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-15" yWindow="30" windowWidth="20730" windowHeight="10425" tabRatio="828" firstSheet="20" activeTab="25"/>
  </bookViews>
  <sheets>
    <sheet name="Mode List" sheetId="6" r:id="rId1"/>
    <sheet name="pv00 mode3B(30.02fps)" sheetId="9" r:id="rId2"/>
    <sheet name="pv01,mode2(59.94fps)" sheetId="34" r:id="rId3"/>
    <sheet name="pv02,mode2A(30.09fps)" sheetId="10" r:id="rId4"/>
    <sheet name="pv03, mode2B(30fps)" sheetId="11" r:id="rId5"/>
    <sheet name="pv13,mode2C(50fps)" sheetId="48" r:id="rId6"/>
    <sheet name="pv14,mode2D(25fps)" sheetId="49" r:id="rId7"/>
    <sheet name="pv04,mode3(60fps)" sheetId="4" r:id="rId8"/>
    <sheet name="pv05, mode3A  (30fps)" sheetId="12" r:id="rId9"/>
    <sheet name="pv06,mode4  (119.88ps)" sheetId="13" r:id="rId10"/>
    <sheet name="pv07,mode5  (228.57fps)" sheetId="14" r:id="rId11"/>
    <sheet name="pv08 mode6  (29.97fps)" sheetId="15" r:id="rId12"/>
    <sheet name="pv09 mode7  (428.93fps)" sheetId="16" r:id="rId13"/>
    <sheet name="pv0A mode7A  (668.9fps)" sheetId="17" r:id="rId14"/>
    <sheet name="pv0B mode7B (770.42fps)" sheetId="18" r:id="rId15"/>
    <sheet name="pv0C mode8_(194.25fps)" sheetId="19" r:id="rId16"/>
    <sheet name="pv15 mode8A_(239.76fps)" sheetId="50" r:id="rId17"/>
    <sheet name="pv0D mode9 (59.94fps)" sheetId="24" r:id="rId18"/>
    <sheet name="snap40 mode 0(19.98fps)" sheetId="39" r:id="rId19"/>
    <sheet name="snap41 mode 0A(10.09fps)" sheetId="2" r:id="rId20"/>
    <sheet name="snap42 mode 1(41.96fps)" sheetId="3" r:id="rId21"/>
    <sheet name="snap43 mode0B(13.99fps)" sheetId="45" r:id="rId22"/>
    <sheet name="snap44 mode1A(15.98fps)" sheetId="46" r:id="rId23"/>
    <sheet name="snap45 mode1B(30.08fps)" sheetId="51" r:id="rId24"/>
    <sheet name="snap46 mode2A(30.08fps)" sheetId="52" r:id="rId25"/>
    <sheet name="snap47 mode2B(15.01fps)" sheetId="53" r:id="rId26"/>
    <sheet name="1_16_EV AGC " sheetId="44" r:id="rId27"/>
    <sheet name="1_64_EV AGC " sheetId="47" r:id="rId28"/>
  </sheets>
  <calcPr calcId="145621"/>
</workbook>
</file>

<file path=xl/calcChain.xml><?xml version="1.0" encoding="utf-8"?>
<calcChain xmlns="http://schemas.openxmlformats.org/spreadsheetml/2006/main">
  <c r="B32" i="6" l="1"/>
  <c r="K266" i="53"/>
  <c r="J266" i="53"/>
  <c r="B266" i="53"/>
  <c r="K265" i="53"/>
  <c r="J265" i="53"/>
  <c r="B265" i="53"/>
  <c r="K264" i="53"/>
  <c r="J264" i="53"/>
  <c r="B264" i="53"/>
  <c r="K263" i="53"/>
  <c r="J263" i="53"/>
  <c r="B263" i="53"/>
  <c r="K262" i="53"/>
  <c r="J262" i="53"/>
  <c r="B262" i="53"/>
  <c r="K261" i="53"/>
  <c r="J261" i="53"/>
  <c r="B261" i="53"/>
  <c r="K260" i="53"/>
  <c r="J260" i="53"/>
  <c r="B260" i="53"/>
  <c r="K259" i="53"/>
  <c r="J259" i="53"/>
  <c r="B259" i="53"/>
  <c r="K258" i="53"/>
  <c r="J258" i="53"/>
  <c r="B258" i="53"/>
  <c r="K257" i="53"/>
  <c r="J257" i="53"/>
  <c r="B257" i="53"/>
  <c r="K256" i="53"/>
  <c r="J256" i="53"/>
  <c r="B256" i="53"/>
  <c r="K255" i="53"/>
  <c r="J255" i="53"/>
  <c r="B255" i="53"/>
  <c r="K254" i="53"/>
  <c r="J254" i="53"/>
  <c r="B254" i="53"/>
  <c r="K253" i="53"/>
  <c r="J253" i="53"/>
  <c r="B253" i="53"/>
  <c r="K252" i="53"/>
  <c r="J252" i="53"/>
  <c r="B252" i="53"/>
  <c r="K251" i="53"/>
  <c r="J251" i="53"/>
  <c r="B251" i="53"/>
  <c r="K250" i="53"/>
  <c r="J250" i="53"/>
  <c r="B250" i="53"/>
  <c r="K249" i="53"/>
  <c r="J249" i="53"/>
  <c r="B249" i="53"/>
  <c r="K248" i="53"/>
  <c r="J248" i="53"/>
  <c r="B248" i="53"/>
  <c r="K247" i="53"/>
  <c r="J247" i="53"/>
  <c r="B247" i="53"/>
  <c r="K246" i="53"/>
  <c r="J246" i="53"/>
  <c r="B246" i="53"/>
  <c r="K245" i="53"/>
  <c r="J245" i="53"/>
  <c r="B245" i="53"/>
  <c r="J244" i="53"/>
  <c r="B244" i="53"/>
  <c r="J243" i="53"/>
  <c r="B243" i="53"/>
  <c r="J242" i="53"/>
  <c r="B242" i="53"/>
  <c r="J241" i="53"/>
  <c r="B241" i="53"/>
  <c r="J240" i="53"/>
  <c r="B240" i="53"/>
  <c r="J239" i="53"/>
  <c r="B239" i="53"/>
  <c r="J238" i="53"/>
  <c r="B238" i="53"/>
  <c r="J237" i="53"/>
  <c r="B237" i="53"/>
  <c r="J236" i="53"/>
  <c r="B236" i="53"/>
  <c r="J235" i="53"/>
  <c r="B235" i="53"/>
  <c r="J234" i="53"/>
  <c r="B234" i="53"/>
  <c r="J233" i="53"/>
  <c r="B233" i="53"/>
  <c r="J232" i="53"/>
  <c r="B232" i="53"/>
  <c r="J231" i="53"/>
  <c r="B231" i="53"/>
  <c r="J230" i="53"/>
  <c r="B230" i="53"/>
  <c r="J229" i="53"/>
  <c r="B229" i="53"/>
  <c r="J228" i="53"/>
  <c r="B228" i="53"/>
  <c r="J227" i="53"/>
  <c r="B227" i="53"/>
  <c r="J226" i="53"/>
  <c r="B226" i="53"/>
  <c r="J225" i="53"/>
  <c r="B225" i="53"/>
  <c r="J224" i="53"/>
  <c r="B224" i="53"/>
  <c r="J223" i="53"/>
  <c r="B223" i="53"/>
  <c r="J222" i="53"/>
  <c r="B222" i="53"/>
  <c r="J221" i="53"/>
  <c r="B221" i="53"/>
  <c r="J220" i="53"/>
  <c r="B220" i="53"/>
  <c r="J219" i="53"/>
  <c r="B219" i="53"/>
  <c r="J218" i="53"/>
  <c r="B218" i="53"/>
  <c r="J217" i="53"/>
  <c r="B217" i="53"/>
  <c r="J216" i="53"/>
  <c r="B216" i="53"/>
  <c r="J215" i="53"/>
  <c r="B215" i="53"/>
  <c r="J214" i="53"/>
  <c r="B214" i="53"/>
  <c r="J213" i="53"/>
  <c r="B213" i="53"/>
  <c r="J212" i="53"/>
  <c r="B212" i="53"/>
  <c r="J211" i="53"/>
  <c r="B211" i="53"/>
  <c r="J210" i="53"/>
  <c r="B210" i="53"/>
  <c r="J209" i="53"/>
  <c r="B209" i="53"/>
  <c r="J208" i="53"/>
  <c r="B208" i="53"/>
  <c r="J207" i="53"/>
  <c r="B207" i="53"/>
  <c r="J206" i="53"/>
  <c r="B206" i="53"/>
  <c r="J205" i="53"/>
  <c r="B205" i="53"/>
  <c r="J204" i="53"/>
  <c r="B204" i="53"/>
  <c r="J203" i="53"/>
  <c r="B203" i="53"/>
  <c r="J202" i="53"/>
  <c r="B202" i="53"/>
  <c r="J201" i="53"/>
  <c r="B201" i="53"/>
  <c r="J200" i="53"/>
  <c r="B200" i="53"/>
  <c r="J199" i="53"/>
  <c r="B199" i="53"/>
  <c r="J198" i="53"/>
  <c r="B198" i="53"/>
  <c r="J197" i="53"/>
  <c r="B197" i="53"/>
  <c r="J196" i="53"/>
  <c r="B196" i="53"/>
  <c r="J195" i="53"/>
  <c r="B195" i="53"/>
  <c r="J194" i="53"/>
  <c r="B194" i="53"/>
  <c r="J193" i="53"/>
  <c r="B193" i="53"/>
  <c r="J192" i="53"/>
  <c r="B192" i="53"/>
  <c r="J191" i="53"/>
  <c r="B191" i="53"/>
  <c r="J190" i="53"/>
  <c r="B190" i="53"/>
  <c r="J189" i="53"/>
  <c r="B189" i="53"/>
  <c r="J188" i="53"/>
  <c r="B188" i="53"/>
  <c r="K187" i="53"/>
  <c r="J187" i="53"/>
  <c r="B187" i="53"/>
  <c r="K186" i="53"/>
  <c r="J186" i="53"/>
  <c r="B186" i="53"/>
  <c r="K185" i="53"/>
  <c r="J185" i="53"/>
  <c r="B185" i="53"/>
  <c r="K184" i="53"/>
  <c r="J184" i="53"/>
  <c r="B184" i="53"/>
  <c r="K183" i="53"/>
  <c r="J183" i="53"/>
  <c r="B183" i="53"/>
  <c r="K182" i="53"/>
  <c r="J182" i="53"/>
  <c r="B182" i="53"/>
  <c r="K181" i="53"/>
  <c r="J181" i="53"/>
  <c r="B181" i="53"/>
  <c r="K180" i="53"/>
  <c r="J180" i="53"/>
  <c r="B180" i="53"/>
  <c r="K179" i="53"/>
  <c r="J179" i="53"/>
  <c r="B179" i="53"/>
  <c r="K178" i="53"/>
  <c r="J178" i="53"/>
  <c r="B178" i="53"/>
  <c r="K177" i="53"/>
  <c r="J177" i="53"/>
  <c r="B177" i="53"/>
  <c r="K176" i="53"/>
  <c r="J176" i="53"/>
  <c r="B176" i="53"/>
  <c r="K175" i="53"/>
  <c r="J175" i="53"/>
  <c r="B175" i="53"/>
  <c r="K174" i="53"/>
  <c r="J174" i="53"/>
  <c r="B174" i="53"/>
  <c r="K173" i="53"/>
  <c r="J173" i="53"/>
  <c r="B173" i="53"/>
  <c r="K172" i="53"/>
  <c r="J172" i="53"/>
  <c r="B172" i="53"/>
  <c r="K171" i="53"/>
  <c r="J171" i="53"/>
  <c r="B171" i="53"/>
  <c r="K170" i="53"/>
  <c r="J170" i="53"/>
  <c r="B170" i="53"/>
  <c r="K169" i="53"/>
  <c r="J169" i="53"/>
  <c r="B169" i="53"/>
  <c r="K168" i="53"/>
  <c r="J168" i="53"/>
  <c r="B168" i="53"/>
  <c r="K167" i="53"/>
  <c r="J167" i="53"/>
  <c r="B167" i="53"/>
  <c r="K166" i="53"/>
  <c r="J166" i="53"/>
  <c r="B166" i="53"/>
  <c r="K165" i="53"/>
  <c r="J165" i="53"/>
  <c r="B165" i="53"/>
  <c r="K164" i="53"/>
  <c r="J164" i="53"/>
  <c r="B164" i="53"/>
  <c r="K163" i="53"/>
  <c r="J163" i="53"/>
  <c r="B163" i="53"/>
  <c r="K162" i="53"/>
  <c r="J162" i="53"/>
  <c r="B162" i="53"/>
  <c r="K161" i="53"/>
  <c r="J161" i="53"/>
  <c r="G161" i="53"/>
  <c r="B161" i="53"/>
  <c r="K160" i="53"/>
  <c r="J160" i="53"/>
  <c r="B160" i="53"/>
  <c r="K159" i="53"/>
  <c r="J159" i="53"/>
  <c r="B159" i="53"/>
  <c r="K158" i="53"/>
  <c r="J158" i="53"/>
  <c r="B158" i="53"/>
  <c r="K157" i="53"/>
  <c r="J157" i="53"/>
  <c r="B157" i="53"/>
  <c r="K156" i="53"/>
  <c r="J156" i="53"/>
  <c r="B156" i="53"/>
  <c r="K155" i="53"/>
  <c r="J155" i="53"/>
  <c r="G155" i="53"/>
  <c r="B155" i="53"/>
  <c r="K154" i="53"/>
  <c r="J154" i="53"/>
  <c r="B154" i="53"/>
  <c r="K153" i="53"/>
  <c r="J153" i="53"/>
  <c r="B153" i="53"/>
  <c r="K152" i="53"/>
  <c r="J152" i="53"/>
  <c r="B152" i="53"/>
  <c r="J151" i="53"/>
  <c r="B151" i="53"/>
  <c r="J150" i="53"/>
  <c r="B150" i="53"/>
  <c r="J149" i="53"/>
  <c r="B149" i="53"/>
  <c r="J148" i="53"/>
  <c r="B148" i="53"/>
  <c r="J147" i="53"/>
  <c r="B147" i="53"/>
  <c r="J146" i="53"/>
  <c r="B146" i="53"/>
  <c r="J145" i="53"/>
  <c r="B145" i="53"/>
  <c r="J144" i="53"/>
  <c r="B144" i="53"/>
  <c r="J143" i="53"/>
  <c r="B143" i="53"/>
  <c r="J142" i="53"/>
  <c r="B142" i="53"/>
  <c r="J141" i="53"/>
  <c r="B141" i="53"/>
  <c r="J140" i="53"/>
  <c r="B140" i="53"/>
  <c r="J139" i="53"/>
  <c r="B139" i="53"/>
  <c r="J138" i="53"/>
  <c r="B138" i="53"/>
  <c r="J137" i="53"/>
  <c r="B137" i="53"/>
  <c r="J136" i="53"/>
  <c r="B136" i="53"/>
  <c r="J135" i="53"/>
  <c r="B135" i="53"/>
  <c r="J134" i="53"/>
  <c r="B134" i="53"/>
  <c r="J133" i="53"/>
  <c r="B133" i="53"/>
  <c r="J132" i="53"/>
  <c r="B132" i="53"/>
  <c r="J131" i="53"/>
  <c r="B131" i="53"/>
  <c r="J130" i="53"/>
  <c r="B130" i="53"/>
  <c r="J129" i="53"/>
  <c r="B129" i="53"/>
  <c r="J128" i="53"/>
  <c r="B128" i="53"/>
  <c r="J127" i="53"/>
  <c r="B127" i="53"/>
  <c r="J126" i="53"/>
  <c r="B126" i="53"/>
  <c r="J125" i="53"/>
  <c r="B125" i="53"/>
  <c r="J124" i="53"/>
  <c r="B124" i="53"/>
  <c r="J123" i="53"/>
  <c r="B123" i="53"/>
  <c r="J122" i="53"/>
  <c r="B122" i="53"/>
  <c r="J121" i="53"/>
  <c r="B121" i="53"/>
  <c r="J120" i="53"/>
  <c r="B120" i="53"/>
  <c r="J119" i="53"/>
  <c r="B119" i="53"/>
  <c r="J118" i="53"/>
  <c r="B118" i="53"/>
  <c r="J117" i="53"/>
  <c r="B117" i="53"/>
  <c r="J116" i="53"/>
  <c r="B116" i="53"/>
  <c r="J115" i="53"/>
  <c r="B115" i="53"/>
  <c r="J114" i="53"/>
  <c r="B114" i="53"/>
  <c r="J113" i="53"/>
  <c r="B113" i="53"/>
  <c r="J112" i="53"/>
  <c r="B112" i="53"/>
  <c r="J111" i="53"/>
  <c r="B111" i="53"/>
  <c r="J110" i="53"/>
  <c r="B110" i="53"/>
  <c r="J109" i="53"/>
  <c r="B109" i="53"/>
  <c r="J108" i="53"/>
  <c r="B108" i="53"/>
  <c r="J107" i="53"/>
  <c r="B107" i="53"/>
  <c r="J106" i="53"/>
  <c r="B106" i="53"/>
  <c r="J105" i="53"/>
  <c r="B105" i="53"/>
  <c r="J104" i="53"/>
  <c r="B104" i="53"/>
  <c r="J103" i="53"/>
  <c r="B103" i="53"/>
  <c r="J102" i="53"/>
  <c r="B102" i="53"/>
  <c r="K101" i="53"/>
  <c r="J101" i="53"/>
  <c r="B101" i="53"/>
  <c r="K100" i="53"/>
  <c r="J100" i="53"/>
  <c r="B100" i="53"/>
  <c r="K99" i="53"/>
  <c r="J99" i="53"/>
  <c r="B99" i="53"/>
  <c r="K98" i="53"/>
  <c r="J98" i="53"/>
  <c r="B98" i="53"/>
  <c r="K97" i="53"/>
  <c r="J97" i="53"/>
  <c r="B97" i="53"/>
  <c r="K96" i="53"/>
  <c r="J96" i="53"/>
  <c r="B96" i="53"/>
  <c r="K95" i="53"/>
  <c r="J95" i="53"/>
  <c r="B95" i="53"/>
  <c r="K94" i="53"/>
  <c r="J94" i="53"/>
  <c r="B94" i="53"/>
  <c r="K93" i="53"/>
  <c r="J93" i="53"/>
  <c r="B93" i="53"/>
  <c r="K92" i="53"/>
  <c r="J92" i="53"/>
  <c r="B92" i="53"/>
  <c r="K91" i="53"/>
  <c r="J91" i="53"/>
  <c r="B91" i="53"/>
  <c r="K90" i="53"/>
  <c r="J90" i="53"/>
  <c r="B90" i="53"/>
  <c r="K89" i="53"/>
  <c r="J89" i="53"/>
  <c r="B89" i="53"/>
  <c r="K88" i="53"/>
  <c r="J88" i="53"/>
  <c r="B88" i="53"/>
  <c r="K87" i="53"/>
  <c r="J87" i="53"/>
  <c r="B87" i="53"/>
  <c r="K86" i="53"/>
  <c r="J86" i="53"/>
  <c r="B86" i="53"/>
  <c r="K85" i="53"/>
  <c r="J85" i="53"/>
  <c r="B85" i="53"/>
  <c r="K84" i="53"/>
  <c r="J84" i="53"/>
  <c r="B84" i="53"/>
  <c r="K83" i="53"/>
  <c r="J83" i="53"/>
  <c r="B83" i="53"/>
  <c r="K82" i="53"/>
  <c r="J82" i="53"/>
  <c r="B82" i="53"/>
  <c r="K81" i="53"/>
  <c r="J81" i="53"/>
  <c r="B81" i="53"/>
  <c r="K80" i="53"/>
  <c r="J80" i="53"/>
  <c r="B80" i="53"/>
  <c r="K79" i="53"/>
  <c r="J79" i="53"/>
  <c r="B79" i="53"/>
  <c r="K78" i="53"/>
  <c r="J78" i="53"/>
  <c r="B78" i="53"/>
  <c r="K77" i="53"/>
  <c r="J77" i="53"/>
  <c r="B77" i="53"/>
  <c r="K76" i="53"/>
  <c r="J76" i="53"/>
  <c r="B76" i="53"/>
  <c r="K75" i="53"/>
  <c r="J75" i="53"/>
  <c r="B75" i="53"/>
  <c r="K74" i="53"/>
  <c r="J74" i="53"/>
  <c r="B74" i="53"/>
  <c r="K73" i="53"/>
  <c r="J73" i="53"/>
  <c r="B73" i="53"/>
  <c r="K72" i="53"/>
  <c r="J72" i="53"/>
  <c r="B72" i="53"/>
  <c r="K71" i="53"/>
  <c r="J71" i="53"/>
  <c r="B71" i="53"/>
  <c r="K70" i="53"/>
  <c r="J70" i="53"/>
  <c r="B70" i="53"/>
  <c r="K69" i="53"/>
  <c r="J69" i="53"/>
  <c r="B69" i="53"/>
  <c r="K68" i="53"/>
  <c r="J68" i="53"/>
  <c r="B68" i="53"/>
  <c r="K67" i="53"/>
  <c r="J67" i="53"/>
  <c r="B67" i="53"/>
  <c r="K66" i="53"/>
  <c r="J66" i="53"/>
  <c r="B66" i="53"/>
  <c r="K65" i="53"/>
  <c r="J65" i="53"/>
  <c r="B65" i="53"/>
  <c r="K64" i="53"/>
  <c r="J64" i="53"/>
  <c r="B64" i="53"/>
  <c r="K63" i="53"/>
  <c r="J63" i="53"/>
  <c r="B63" i="53"/>
  <c r="K62" i="53"/>
  <c r="J62" i="53"/>
  <c r="B62" i="53"/>
  <c r="K61" i="53"/>
  <c r="J61" i="53"/>
  <c r="B61" i="53"/>
  <c r="K60" i="53"/>
  <c r="J60" i="53"/>
  <c r="B60" i="53"/>
  <c r="J59" i="53"/>
  <c r="K59" i="53" s="1"/>
  <c r="B59" i="53"/>
  <c r="K58" i="53"/>
  <c r="J58" i="53"/>
  <c r="B58" i="53"/>
  <c r="K57" i="53"/>
  <c r="J57" i="53"/>
  <c r="G57" i="53" s="1"/>
  <c r="H57" i="53" s="1"/>
  <c r="B57" i="53"/>
  <c r="K56" i="53"/>
  <c r="J56" i="53"/>
  <c r="B56" i="53"/>
  <c r="K55" i="53"/>
  <c r="J55" i="53"/>
  <c r="B55" i="53"/>
  <c r="K54" i="53"/>
  <c r="J54" i="53"/>
  <c r="G54" i="53"/>
  <c r="H54" i="53" s="1"/>
  <c r="B54" i="53"/>
  <c r="K53" i="53"/>
  <c r="J53" i="53"/>
  <c r="G53" i="53"/>
  <c r="H53" i="53" s="1"/>
  <c r="E53" i="53" s="1"/>
  <c r="B53" i="53"/>
  <c r="K52" i="53"/>
  <c r="J52" i="53"/>
  <c r="B52" i="53"/>
  <c r="J51" i="53"/>
  <c r="K51" i="53" s="1"/>
  <c r="B51" i="53"/>
  <c r="K50" i="53"/>
  <c r="J50" i="53"/>
  <c r="B50" i="53"/>
  <c r="J49" i="53"/>
  <c r="G49" i="53" s="1"/>
  <c r="H49" i="53" s="1"/>
  <c r="B49" i="53"/>
  <c r="K48" i="53"/>
  <c r="J48" i="53"/>
  <c r="B48" i="53"/>
  <c r="K47" i="53"/>
  <c r="J47" i="53"/>
  <c r="B47" i="53"/>
  <c r="K46" i="53"/>
  <c r="J46" i="53"/>
  <c r="G46" i="53"/>
  <c r="H46" i="53" s="1"/>
  <c r="B46" i="53"/>
  <c r="K45" i="53"/>
  <c r="J45" i="53"/>
  <c r="G45" i="53"/>
  <c r="H45" i="53" s="1"/>
  <c r="E45" i="53" s="1"/>
  <c r="B45" i="53"/>
  <c r="K44" i="53"/>
  <c r="J44" i="53"/>
  <c r="B44" i="53"/>
  <c r="J43" i="53"/>
  <c r="K43" i="53" s="1"/>
  <c r="B43" i="53"/>
  <c r="K42" i="53"/>
  <c r="J42" i="53"/>
  <c r="B42" i="53"/>
  <c r="J41" i="53"/>
  <c r="G41" i="53" s="1"/>
  <c r="H41" i="53" s="1"/>
  <c r="B41" i="53"/>
  <c r="K40" i="53"/>
  <c r="J40" i="53"/>
  <c r="B40" i="53"/>
  <c r="K39" i="53"/>
  <c r="J39" i="53"/>
  <c r="B39" i="53"/>
  <c r="K38" i="53"/>
  <c r="J38" i="53"/>
  <c r="G38" i="53"/>
  <c r="H38" i="53" s="1"/>
  <c r="B38" i="53"/>
  <c r="K37" i="53"/>
  <c r="J37" i="53"/>
  <c r="G37" i="53"/>
  <c r="H37" i="53" s="1"/>
  <c r="E37" i="53" s="1"/>
  <c r="B37" i="53"/>
  <c r="K36" i="53"/>
  <c r="J36" i="53"/>
  <c r="B36" i="53"/>
  <c r="J35" i="53"/>
  <c r="K35" i="53" s="1"/>
  <c r="B35" i="53"/>
  <c r="K34" i="53"/>
  <c r="J34" i="53"/>
  <c r="B34" i="53"/>
  <c r="J33" i="53"/>
  <c r="G33" i="53" s="1"/>
  <c r="H33" i="53" s="1"/>
  <c r="B33" i="53"/>
  <c r="K32" i="53"/>
  <c r="J32" i="53"/>
  <c r="B32" i="53"/>
  <c r="K31" i="53"/>
  <c r="J31" i="53"/>
  <c r="B31" i="53"/>
  <c r="K30" i="53"/>
  <c r="J30" i="53"/>
  <c r="G30" i="53"/>
  <c r="H30" i="53" s="1"/>
  <c r="B30" i="53"/>
  <c r="K29" i="53"/>
  <c r="J29" i="53"/>
  <c r="G29" i="53"/>
  <c r="H29" i="53" s="1"/>
  <c r="E29" i="53" s="1"/>
  <c r="B29" i="53"/>
  <c r="K28" i="53"/>
  <c r="J28" i="53"/>
  <c r="B28" i="53"/>
  <c r="J27" i="53"/>
  <c r="K27" i="53" s="1"/>
  <c r="B27" i="53"/>
  <c r="K26" i="53"/>
  <c r="J26" i="53"/>
  <c r="B26" i="53"/>
  <c r="J25" i="53"/>
  <c r="G25" i="53" s="1"/>
  <c r="H25" i="53" s="1"/>
  <c r="B25" i="53"/>
  <c r="K24" i="53"/>
  <c r="J24" i="53"/>
  <c r="B24" i="53"/>
  <c r="K23" i="53"/>
  <c r="J23" i="53"/>
  <c r="B23" i="53"/>
  <c r="K22" i="53"/>
  <c r="J22" i="53"/>
  <c r="G22" i="53"/>
  <c r="H22" i="53" s="1"/>
  <c r="B22" i="53"/>
  <c r="K21" i="53"/>
  <c r="J21" i="53"/>
  <c r="G21" i="53"/>
  <c r="H21" i="53" s="1"/>
  <c r="E21" i="53" s="1"/>
  <c r="B21" i="53"/>
  <c r="K20" i="53"/>
  <c r="J20" i="53"/>
  <c r="B20" i="53"/>
  <c r="J19" i="53"/>
  <c r="K19" i="53" s="1"/>
  <c r="B19" i="53"/>
  <c r="K18" i="53"/>
  <c r="J18" i="53"/>
  <c r="B18" i="53"/>
  <c r="J17" i="53"/>
  <c r="G17" i="53" s="1"/>
  <c r="H17" i="53" s="1"/>
  <c r="B17" i="53"/>
  <c r="K16" i="53"/>
  <c r="J16" i="53"/>
  <c r="B16" i="53"/>
  <c r="K15" i="53"/>
  <c r="J15" i="53"/>
  <c r="B15" i="53"/>
  <c r="J14" i="53"/>
  <c r="G14" i="53" s="1"/>
  <c r="H14" i="53" s="1"/>
  <c r="B14" i="53"/>
  <c r="K13" i="53"/>
  <c r="J13" i="53"/>
  <c r="B13" i="53"/>
  <c r="J12" i="53"/>
  <c r="G12" i="53" s="1"/>
  <c r="H12" i="53" s="1"/>
  <c r="B12" i="53"/>
  <c r="G2" i="53"/>
  <c r="G52" i="53" s="1"/>
  <c r="H52" i="53" s="1"/>
  <c r="F17" i="53" l="1"/>
  <c r="I17" i="53"/>
  <c r="E17" i="53"/>
  <c r="F25" i="53"/>
  <c r="I25" i="53"/>
  <c r="E25" i="53"/>
  <c r="I33" i="53"/>
  <c r="F33" i="53"/>
  <c r="E33" i="53"/>
  <c r="I49" i="53"/>
  <c r="F49" i="53"/>
  <c r="E49" i="53"/>
  <c r="I57" i="53"/>
  <c r="F57" i="53"/>
  <c r="E57" i="53"/>
  <c r="F52" i="53"/>
  <c r="E52" i="53"/>
  <c r="I52" i="53"/>
  <c r="F22" i="53"/>
  <c r="I22" i="53"/>
  <c r="E22" i="53"/>
  <c r="F30" i="53"/>
  <c r="I30" i="53"/>
  <c r="E30" i="53"/>
  <c r="F38" i="53"/>
  <c r="I38" i="53"/>
  <c r="E38" i="53"/>
  <c r="F46" i="53"/>
  <c r="I46" i="53"/>
  <c r="E46" i="53"/>
  <c r="F54" i="53"/>
  <c r="I54" i="53"/>
  <c r="E54" i="53"/>
  <c r="I12" i="53"/>
  <c r="E12" i="53"/>
  <c r="F12" i="53"/>
  <c r="I14" i="53"/>
  <c r="E14" i="53"/>
  <c r="F14" i="53"/>
  <c r="F41" i="53"/>
  <c r="I41" i="53"/>
  <c r="E41" i="53"/>
  <c r="K113" i="53"/>
  <c r="G113" i="53"/>
  <c r="K125" i="53"/>
  <c r="G125" i="53"/>
  <c r="K129" i="53"/>
  <c r="G129" i="53"/>
  <c r="K137" i="53"/>
  <c r="G137" i="53"/>
  <c r="H155" i="53"/>
  <c r="K225" i="53"/>
  <c r="G225" i="53"/>
  <c r="K12" i="53"/>
  <c r="K14" i="53"/>
  <c r="K17" i="53"/>
  <c r="K25" i="53"/>
  <c r="G31" i="53"/>
  <c r="H31" i="53" s="1"/>
  <c r="G32" i="53"/>
  <c r="H32" i="53" s="1"/>
  <c r="K41" i="53"/>
  <c r="G48" i="53"/>
  <c r="H48" i="53" s="1"/>
  <c r="I53" i="53"/>
  <c r="G55" i="53"/>
  <c r="H55" i="53" s="1"/>
  <c r="G56" i="53"/>
  <c r="H56" i="53" s="1"/>
  <c r="G13" i="53"/>
  <c r="H13" i="53" s="1"/>
  <c r="G15" i="53"/>
  <c r="H15" i="53" s="1"/>
  <c r="G19" i="53"/>
  <c r="H19" i="53" s="1"/>
  <c r="G20" i="53"/>
  <c r="H20" i="53" s="1"/>
  <c r="F21" i="53"/>
  <c r="G27" i="53"/>
  <c r="H27" i="53" s="1"/>
  <c r="G28" i="53"/>
  <c r="H28" i="53" s="1"/>
  <c r="F29" i="53"/>
  <c r="G35" i="53"/>
  <c r="H35" i="53" s="1"/>
  <c r="G36" i="53"/>
  <c r="H36" i="53" s="1"/>
  <c r="F37" i="53"/>
  <c r="G43" i="53"/>
  <c r="H43" i="53" s="1"/>
  <c r="G44" i="53"/>
  <c r="H44" i="53" s="1"/>
  <c r="F45" i="53"/>
  <c r="G51" i="53"/>
  <c r="H51" i="53" s="1"/>
  <c r="F53" i="53"/>
  <c r="G59" i="53"/>
  <c r="H59" i="53" s="1"/>
  <c r="K102" i="53"/>
  <c r="G102" i="53"/>
  <c r="K106" i="53"/>
  <c r="G106" i="53"/>
  <c r="K110" i="53"/>
  <c r="G110" i="53"/>
  <c r="K114" i="53"/>
  <c r="G114" i="53"/>
  <c r="K118" i="53"/>
  <c r="G118" i="53"/>
  <c r="K122" i="53"/>
  <c r="G122" i="53"/>
  <c r="K126" i="53"/>
  <c r="G126" i="53"/>
  <c r="K130" i="53"/>
  <c r="G130" i="53"/>
  <c r="K134" i="53"/>
  <c r="G134" i="53"/>
  <c r="K138" i="53"/>
  <c r="G138" i="53"/>
  <c r="K191" i="53"/>
  <c r="G191" i="53"/>
  <c r="K198" i="53"/>
  <c r="G198" i="53"/>
  <c r="K207" i="53"/>
  <c r="G207" i="53"/>
  <c r="K105" i="53"/>
  <c r="G105" i="53"/>
  <c r="K109" i="53"/>
  <c r="G109" i="53"/>
  <c r="K117" i="53"/>
  <c r="G117" i="53"/>
  <c r="K121" i="53"/>
  <c r="G121" i="53"/>
  <c r="K133" i="53"/>
  <c r="G133" i="53"/>
  <c r="K236" i="53"/>
  <c r="G236" i="53"/>
  <c r="G265" i="53"/>
  <c r="G263" i="53"/>
  <c r="G261" i="53"/>
  <c r="G259" i="53"/>
  <c r="G257" i="53"/>
  <c r="G255" i="53"/>
  <c r="G253" i="53"/>
  <c r="G251" i="53"/>
  <c r="G249" i="53"/>
  <c r="G247" i="53"/>
  <c r="G260" i="53"/>
  <c r="G252" i="53"/>
  <c r="G248" i="53"/>
  <c r="G246" i="53"/>
  <c r="G262" i="53"/>
  <c r="G254" i="53"/>
  <c r="G256" i="53"/>
  <c r="G245" i="53"/>
  <c r="G266" i="53"/>
  <c r="G250" i="53"/>
  <c r="G187" i="53"/>
  <c r="G186" i="53"/>
  <c r="G185" i="53"/>
  <c r="G184" i="53"/>
  <c r="G183" i="53"/>
  <c r="G182" i="53"/>
  <c r="G181" i="53"/>
  <c r="G180" i="53"/>
  <c r="G179" i="53"/>
  <c r="G178" i="53"/>
  <c r="G177" i="53"/>
  <c r="G176" i="53"/>
  <c r="G175" i="53"/>
  <c r="G174" i="53"/>
  <c r="G173" i="53"/>
  <c r="G172" i="53"/>
  <c r="G171" i="53"/>
  <c r="G170" i="53"/>
  <c r="G169" i="53"/>
  <c r="G168" i="53"/>
  <c r="G167" i="53"/>
  <c r="G258" i="53"/>
  <c r="G166" i="53"/>
  <c r="G164" i="53"/>
  <c r="G162" i="53"/>
  <c r="G160" i="53"/>
  <c r="G158" i="53"/>
  <c r="G156" i="53"/>
  <c r="G154" i="53"/>
  <c r="G152" i="53"/>
  <c r="G264" i="53"/>
  <c r="G165" i="53"/>
  <c r="G157" i="53"/>
  <c r="G159" i="53"/>
  <c r="G101" i="53"/>
  <c r="G100" i="53"/>
  <c r="G99" i="53"/>
  <c r="G98" i="53"/>
  <c r="G97" i="53"/>
  <c r="G96" i="53"/>
  <c r="G95" i="53"/>
  <c r="G94" i="53"/>
  <c r="G93" i="53"/>
  <c r="G92" i="53"/>
  <c r="G91" i="53"/>
  <c r="G90" i="53"/>
  <c r="G89" i="53"/>
  <c r="G88" i="53"/>
  <c r="G87" i="53"/>
  <c r="G86" i="53"/>
  <c r="G85" i="53"/>
  <c r="G84" i="53"/>
  <c r="G83" i="53"/>
  <c r="G82" i="53"/>
  <c r="G81" i="53"/>
  <c r="G80" i="53"/>
  <c r="G79" i="53"/>
  <c r="G78" i="53"/>
  <c r="G77" i="53"/>
  <c r="G76" i="53"/>
  <c r="G75" i="53"/>
  <c r="G74" i="53"/>
  <c r="G73" i="53"/>
  <c r="G72" i="53"/>
  <c r="G71" i="53"/>
  <c r="G70" i="53"/>
  <c r="G69" i="53"/>
  <c r="G68" i="53"/>
  <c r="G67" i="53"/>
  <c r="G66" i="53"/>
  <c r="G65" i="53"/>
  <c r="G64" i="53"/>
  <c r="G63" i="53"/>
  <c r="G62" i="53"/>
  <c r="G61" i="53"/>
  <c r="G60" i="53"/>
  <c r="G58" i="53"/>
  <c r="H58" i="53" s="1"/>
  <c r="G16" i="53"/>
  <c r="H16" i="53" s="1"/>
  <c r="I21" i="53"/>
  <c r="G23" i="53"/>
  <c r="H23" i="53" s="1"/>
  <c r="G24" i="53"/>
  <c r="H24" i="53" s="1"/>
  <c r="I29" i="53"/>
  <c r="K33" i="53"/>
  <c r="I37" i="53"/>
  <c r="G39" i="53"/>
  <c r="H39" i="53" s="1"/>
  <c r="G40" i="53"/>
  <c r="H40" i="53" s="1"/>
  <c r="I45" i="53"/>
  <c r="G47" i="53"/>
  <c r="H47" i="53" s="1"/>
  <c r="K49" i="53"/>
  <c r="K104" i="53"/>
  <c r="G104" i="53"/>
  <c r="K108" i="53"/>
  <c r="G108" i="53"/>
  <c r="K112" i="53"/>
  <c r="G112" i="53"/>
  <c r="K116" i="53"/>
  <c r="G116" i="53"/>
  <c r="K120" i="53"/>
  <c r="G120" i="53"/>
  <c r="K124" i="53"/>
  <c r="G124" i="53"/>
  <c r="K128" i="53"/>
  <c r="G128" i="53"/>
  <c r="K132" i="53"/>
  <c r="G132" i="53"/>
  <c r="K136" i="53"/>
  <c r="G136" i="53"/>
  <c r="H161" i="53"/>
  <c r="K190" i="53"/>
  <c r="G190" i="53"/>
  <c r="K199" i="53"/>
  <c r="G199" i="53"/>
  <c r="K206" i="53"/>
  <c r="G206" i="53"/>
  <c r="G3" i="53"/>
  <c r="G4" i="53" s="1"/>
  <c r="G18" i="53"/>
  <c r="H18" i="53" s="1"/>
  <c r="G26" i="53"/>
  <c r="H26" i="53" s="1"/>
  <c r="G34" i="53"/>
  <c r="H34" i="53" s="1"/>
  <c r="G42" i="53"/>
  <c r="H42" i="53" s="1"/>
  <c r="G50" i="53"/>
  <c r="H50" i="53" s="1"/>
  <c r="K103" i="53"/>
  <c r="G103" i="53"/>
  <c r="K107" i="53"/>
  <c r="G107" i="53"/>
  <c r="K111" i="53"/>
  <c r="G111" i="53"/>
  <c r="K115" i="53"/>
  <c r="G115" i="53"/>
  <c r="K119" i="53"/>
  <c r="G119" i="53"/>
  <c r="K123" i="53"/>
  <c r="G123" i="53"/>
  <c r="K127" i="53"/>
  <c r="G127" i="53"/>
  <c r="K131" i="53"/>
  <c r="G131" i="53"/>
  <c r="K135" i="53"/>
  <c r="G135" i="53"/>
  <c r="K139" i="53"/>
  <c r="G139" i="53"/>
  <c r="G153" i="53"/>
  <c r="G163" i="53"/>
  <c r="K220" i="53"/>
  <c r="G220" i="53"/>
  <c r="K241" i="53"/>
  <c r="G241" i="53"/>
  <c r="K194" i="53"/>
  <c r="G194" i="53"/>
  <c r="K202" i="53"/>
  <c r="G202" i="53"/>
  <c r="K210" i="53"/>
  <c r="G210" i="53"/>
  <c r="K217" i="53"/>
  <c r="G217" i="53"/>
  <c r="K228" i="53"/>
  <c r="G228" i="53"/>
  <c r="K233" i="53"/>
  <c r="G233" i="53"/>
  <c r="K244" i="53"/>
  <c r="G244" i="53"/>
  <c r="K140" i="53"/>
  <c r="G140" i="53"/>
  <c r="K141" i="53"/>
  <c r="G141" i="53"/>
  <c r="K142" i="53"/>
  <c r="G142" i="53"/>
  <c r="K143" i="53"/>
  <c r="G143" i="53"/>
  <c r="K144" i="53"/>
  <c r="G144" i="53"/>
  <c r="K145" i="53"/>
  <c r="G145" i="53"/>
  <c r="K146" i="53"/>
  <c r="G146" i="53"/>
  <c r="K147" i="53"/>
  <c r="G147" i="53"/>
  <c r="K148" i="53"/>
  <c r="G148" i="53"/>
  <c r="K149" i="53"/>
  <c r="G149" i="53"/>
  <c r="K150" i="53"/>
  <c r="G150" i="53"/>
  <c r="K151" i="53"/>
  <c r="G151" i="53"/>
  <c r="K195" i="53"/>
  <c r="G195" i="53"/>
  <c r="K203" i="53"/>
  <c r="G203" i="53"/>
  <c r="K211" i="53"/>
  <c r="G211" i="53"/>
  <c r="K188" i="53"/>
  <c r="G188" i="53"/>
  <c r="K192" i="53"/>
  <c r="G192" i="53"/>
  <c r="K196" i="53"/>
  <c r="G196" i="53"/>
  <c r="K200" i="53"/>
  <c r="G200" i="53"/>
  <c r="K204" i="53"/>
  <c r="G204" i="53"/>
  <c r="K208" i="53"/>
  <c r="G208" i="53"/>
  <c r="K212" i="53"/>
  <c r="G212" i="53"/>
  <c r="K221" i="53"/>
  <c r="G221" i="53"/>
  <c r="K229" i="53"/>
  <c r="G229" i="53"/>
  <c r="K237" i="53"/>
  <c r="G237" i="53"/>
  <c r="K189" i="53"/>
  <c r="G189" i="53"/>
  <c r="K193" i="53"/>
  <c r="G193" i="53"/>
  <c r="K197" i="53"/>
  <c r="G197" i="53"/>
  <c r="K201" i="53"/>
  <c r="G201" i="53"/>
  <c r="K205" i="53"/>
  <c r="G205" i="53"/>
  <c r="K209" i="53"/>
  <c r="G209" i="53"/>
  <c r="K213" i="53"/>
  <c r="G213" i="53"/>
  <c r="K216" i="53"/>
  <c r="G216" i="53"/>
  <c r="K224" i="53"/>
  <c r="G224" i="53"/>
  <c r="K232" i="53"/>
  <c r="G232" i="53"/>
  <c r="K240" i="53"/>
  <c r="G240" i="53"/>
  <c r="K214" i="53"/>
  <c r="G214" i="53"/>
  <c r="K218" i="53"/>
  <c r="G218" i="53"/>
  <c r="K222" i="53"/>
  <c r="G222" i="53"/>
  <c r="K226" i="53"/>
  <c r="G226" i="53"/>
  <c r="K230" i="53"/>
  <c r="G230" i="53"/>
  <c r="K234" i="53"/>
  <c r="G234" i="53"/>
  <c r="K238" i="53"/>
  <c r="G238" i="53"/>
  <c r="K242" i="53"/>
  <c r="G242" i="53"/>
  <c r="K215" i="53"/>
  <c r="G215" i="53"/>
  <c r="K219" i="53"/>
  <c r="G219" i="53"/>
  <c r="K223" i="53"/>
  <c r="G223" i="53"/>
  <c r="K227" i="53"/>
  <c r="G227" i="53"/>
  <c r="K231" i="53"/>
  <c r="G231" i="53"/>
  <c r="K235" i="53"/>
  <c r="G235" i="53"/>
  <c r="K239" i="53"/>
  <c r="G239" i="53"/>
  <c r="K243" i="53"/>
  <c r="G243" i="53"/>
  <c r="B31" i="6"/>
  <c r="J266" i="52"/>
  <c r="B266" i="52"/>
  <c r="J265" i="52"/>
  <c r="B265" i="52"/>
  <c r="J264" i="52"/>
  <c r="B264" i="52"/>
  <c r="J263" i="52"/>
  <c r="B263" i="52"/>
  <c r="J262" i="52"/>
  <c r="B262" i="52"/>
  <c r="J261" i="52"/>
  <c r="B261" i="52"/>
  <c r="J260" i="52"/>
  <c r="B260" i="52"/>
  <c r="J259" i="52"/>
  <c r="B259" i="52"/>
  <c r="J258" i="52"/>
  <c r="B258" i="52"/>
  <c r="J257" i="52"/>
  <c r="B257" i="52"/>
  <c r="J256" i="52"/>
  <c r="B256" i="52"/>
  <c r="J255" i="52"/>
  <c r="B255" i="52"/>
  <c r="J254" i="52"/>
  <c r="B254" i="52"/>
  <c r="J253" i="52"/>
  <c r="B253" i="52"/>
  <c r="J252" i="52"/>
  <c r="B252" i="52"/>
  <c r="J251" i="52"/>
  <c r="B251" i="52"/>
  <c r="J250" i="52"/>
  <c r="B250" i="52"/>
  <c r="J249" i="52"/>
  <c r="B249" i="52"/>
  <c r="J248" i="52"/>
  <c r="B248" i="52"/>
  <c r="J247" i="52"/>
  <c r="B247" i="52"/>
  <c r="J246" i="52"/>
  <c r="B246" i="52"/>
  <c r="J245" i="52"/>
  <c r="B245" i="52"/>
  <c r="J244" i="52"/>
  <c r="B244" i="52"/>
  <c r="J243" i="52"/>
  <c r="B243" i="52"/>
  <c r="J242" i="52"/>
  <c r="B242" i="52"/>
  <c r="J241" i="52"/>
  <c r="B241" i="52"/>
  <c r="J240" i="52"/>
  <c r="B240" i="52"/>
  <c r="J239" i="52"/>
  <c r="B239" i="52"/>
  <c r="J238" i="52"/>
  <c r="B238" i="52"/>
  <c r="J237" i="52"/>
  <c r="B237" i="52"/>
  <c r="J236" i="52"/>
  <c r="B236" i="52"/>
  <c r="J235" i="52"/>
  <c r="B235" i="52"/>
  <c r="J234" i="52"/>
  <c r="B234" i="52"/>
  <c r="J233" i="52"/>
  <c r="B233" i="52"/>
  <c r="J232" i="52"/>
  <c r="B232" i="52"/>
  <c r="J231" i="52"/>
  <c r="B231" i="52"/>
  <c r="J230" i="52"/>
  <c r="B230" i="52"/>
  <c r="J229" i="52"/>
  <c r="B229" i="52"/>
  <c r="J228" i="52"/>
  <c r="B228" i="52"/>
  <c r="J227" i="52"/>
  <c r="B227" i="52"/>
  <c r="J226" i="52"/>
  <c r="B226" i="52"/>
  <c r="J225" i="52"/>
  <c r="B225" i="52"/>
  <c r="J224" i="52"/>
  <c r="B224" i="52"/>
  <c r="J223" i="52"/>
  <c r="B223" i="52"/>
  <c r="J222" i="52"/>
  <c r="B222" i="52"/>
  <c r="J221" i="52"/>
  <c r="B221" i="52"/>
  <c r="J220" i="52"/>
  <c r="B220" i="52"/>
  <c r="J219" i="52"/>
  <c r="B219" i="52"/>
  <c r="J218" i="52"/>
  <c r="B218" i="52"/>
  <c r="J217" i="52"/>
  <c r="B217" i="52"/>
  <c r="J216" i="52"/>
  <c r="B216" i="52"/>
  <c r="J215" i="52"/>
  <c r="B215" i="52"/>
  <c r="J214" i="52"/>
  <c r="B214" i="52"/>
  <c r="J213" i="52"/>
  <c r="B213" i="52"/>
  <c r="J212" i="52"/>
  <c r="B212" i="52"/>
  <c r="J211" i="52"/>
  <c r="B211" i="52"/>
  <c r="J210" i="52"/>
  <c r="B210" i="52"/>
  <c r="J209" i="52"/>
  <c r="B209" i="52"/>
  <c r="J208" i="52"/>
  <c r="B208" i="52"/>
  <c r="J207" i="52"/>
  <c r="B207" i="52"/>
  <c r="J206" i="52"/>
  <c r="B206" i="52"/>
  <c r="K205" i="52"/>
  <c r="J205" i="52"/>
  <c r="B205" i="52"/>
  <c r="K204" i="52"/>
  <c r="J204" i="52"/>
  <c r="B204" i="52"/>
  <c r="K203" i="52"/>
  <c r="J203" i="52"/>
  <c r="B203" i="52"/>
  <c r="K202" i="52"/>
  <c r="J202" i="52"/>
  <c r="B202" i="52"/>
  <c r="K201" i="52"/>
  <c r="J201" i="52"/>
  <c r="B201" i="52"/>
  <c r="K200" i="52"/>
  <c r="J200" i="52"/>
  <c r="B200" i="52"/>
  <c r="K199" i="52"/>
  <c r="J199" i="52"/>
  <c r="B199" i="52"/>
  <c r="K198" i="52"/>
  <c r="J198" i="52"/>
  <c r="B198" i="52"/>
  <c r="K197" i="52"/>
  <c r="J197" i="52"/>
  <c r="B197" i="52"/>
  <c r="K196" i="52"/>
  <c r="J196" i="52"/>
  <c r="B196" i="52"/>
  <c r="K195" i="52"/>
  <c r="J195" i="52"/>
  <c r="B195" i="52"/>
  <c r="K194" i="52"/>
  <c r="J194" i="52"/>
  <c r="B194" i="52"/>
  <c r="K193" i="52"/>
  <c r="J193" i="52"/>
  <c r="B193" i="52"/>
  <c r="K192" i="52"/>
  <c r="J192" i="52"/>
  <c r="B192" i="52"/>
  <c r="K191" i="52"/>
  <c r="J191" i="52"/>
  <c r="B191" i="52"/>
  <c r="J190" i="52"/>
  <c r="K190" i="52" s="1"/>
  <c r="B190" i="52"/>
  <c r="J189" i="52"/>
  <c r="K189" i="52" s="1"/>
  <c r="B189" i="52"/>
  <c r="J188" i="52"/>
  <c r="K188" i="52" s="1"/>
  <c r="B188" i="52"/>
  <c r="J187" i="52"/>
  <c r="K187" i="52" s="1"/>
  <c r="B187" i="52"/>
  <c r="J186" i="52"/>
  <c r="K186" i="52" s="1"/>
  <c r="B186" i="52"/>
  <c r="J185" i="52"/>
  <c r="K185" i="52" s="1"/>
  <c r="B185" i="52"/>
  <c r="J184" i="52"/>
  <c r="K184" i="52" s="1"/>
  <c r="B184" i="52"/>
  <c r="K183" i="52"/>
  <c r="J183" i="52"/>
  <c r="B183" i="52"/>
  <c r="K182" i="52"/>
  <c r="J182" i="52"/>
  <c r="B182" i="52"/>
  <c r="K181" i="52"/>
  <c r="J181" i="52"/>
  <c r="B181" i="52"/>
  <c r="K180" i="52"/>
  <c r="J180" i="52"/>
  <c r="B180" i="52"/>
  <c r="K179" i="52"/>
  <c r="J179" i="52"/>
  <c r="B179" i="52"/>
  <c r="K178" i="52"/>
  <c r="J178" i="52"/>
  <c r="B178" i="52"/>
  <c r="K177" i="52"/>
  <c r="J177" i="52"/>
  <c r="B177" i="52"/>
  <c r="K176" i="52"/>
  <c r="J176" i="52"/>
  <c r="B176" i="52"/>
  <c r="K175" i="52"/>
  <c r="J175" i="52"/>
  <c r="B175" i="52"/>
  <c r="K174" i="52"/>
  <c r="J174" i="52"/>
  <c r="B174" i="52"/>
  <c r="K173" i="52"/>
  <c r="J173" i="52"/>
  <c r="B173" i="52"/>
  <c r="K172" i="52"/>
  <c r="J172" i="52"/>
  <c r="B172" i="52"/>
  <c r="K171" i="52"/>
  <c r="J171" i="52"/>
  <c r="B171" i="52"/>
  <c r="K170" i="52"/>
  <c r="J170" i="52"/>
  <c r="B170" i="52"/>
  <c r="K169" i="52"/>
  <c r="J169" i="52"/>
  <c r="B169" i="52"/>
  <c r="K168" i="52"/>
  <c r="J168" i="52"/>
  <c r="B168" i="52"/>
  <c r="K167" i="52"/>
  <c r="J167" i="52"/>
  <c r="B167" i="52"/>
  <c r="K166" i="52"/>
  <c r="J166" i="52"/>
  <c r="B166" i="52"/>
  <c r="K165" i="52"/>
  <c r="J165" i="52"/>
  <c r="B165" i="52"/>
  <c r="K164" i="52"/>
  <c r="J164" i="52"/>
  <c r="B164" i="52"/>
  <c r="K163" i="52"/>
  <c r="J163" i="52"/>
  <c r="B163" i="52"/>
  <c r="K162" i="52"/>
  <c r="J162" i="52"/>
  <c r="B162" i="52"/>
  <c r="K161" i="52"/>
  <c r="J161" i="52"/>
  <c r="B161" i="52"/>
  <c r="K160" i="52"/>
  <c r="J160" i="52"/>
  <c r="B160" i="52"/>
  <c r="K159" i="52"/>
  <c r="J159" i="52"/>
  <c r="B159" i="52"/>
  <c r="K158" i="52"/>
  <c r="J158" i="52"/>
  <c r="B158" i="52"/>
  <c r="K157" i="52"/>
  <c r="J157" i="52"/>
  <c r="B157" i="52"/>
  <c r="K156" i="52"/>
  <c r="J156" i="52"/>
  <c r="B156" i="52"/>
  <c r="K155" i="52"/>
  <c r="J155" i="52"/>
  <c r="B155" i="52"/>
  <c r="K154" i="52"/>
  <c r="J154" i="52"/>
  <c r="B154" i="52"/>
  <c r="K153" i="52"/>
  <c r="J153" i="52"/>
  <c r="B153" i="52"/>
  <c r="K152" i="52"/>
  <c r="J152" i="52"/>
  <c r="B152" i="52"/>
  <c r="K151" i="52"/>
  <c r="J151" i="52"/>
  <c r="B151" i="52"/>
  <c r="K150" i="52"/>
  <c r="J150" i="52"/>
  <c r="B150" i="52"/>
  <c r="K149" i="52"/>
  <c r="J149" i="52"/>
  <c r="B149" i="52"/>
  <c r="K148" i="52"/>
  <c r="J148" i="52"/>
  <c r="B148" i="52"/>
  <c r="K147" i="52"/>
  <c r="J147" i="52"/>
  <c r="B147" i="52"/>
  <c r="K146" i="52"/>
  <c r="J146" i="52"/>
  <c r="B146" i="52"/>
  <c r="K145" i="52"/>
  <c r="J145" i="52"/>
  <c r="B145" i="52"/>
  <c r="K144" i="52"/>
  <c r="J144" i="52"/>
  <c r="B144" i="52"/>
  <c r="K143" i="52"/>
  <c r="J143" i="52"/>
  <c r="B143" i="52"/>
  <c r="K142" i="52"/>
  <c r="J142" i="52"/>
  <c r="B142" i="52"/>
  <c r="K141" i="52"/>
  <c r="J141" i="52"/>
  <c r="B141" i="52"/>
  <c r="K140" i="52"/>
  <c r="J140" i="52"/>
  <c r="B140" i="52"/>
  <c r="K139" i="52"/>
  <c r="J139" i="52"/>
  <c r="B139" i="52"/>
  <c r="K138" i="52"/>
  <c r="J138" i="52"/>
  <c r="B138" i="52"/>
  <c r="K137" i="52"/>
  <c r="J137" i="52"/>
  <c r="B137" i="52"/>
  <c r="K136" i="52"/>
  <c r="J136" i="52"/>
  <c r="B136" i="52"/>
  <c r="K135" i="52"/>
  <c r="J135" i="52"/>
  <c r="B135" i="52"/>
  <c r="K134" i="52"/>
  <c r="J134" i="52"/>
  <c r="B134" i="52"/>
  <c r="K133" i="52"/>
  <c r="J133" i="52"/>
  <c r="B133" i="52"/>
  <c r="K132" i="52"/>
  <c r="J132" i="52"/>
  <c r="B132" i="52"/>
  <c r="K131" i="52"/>
  <c r="J131" i="52"/>
  <c r="B131" i="52"/>
  <c r="K130" i="52"/>
  <c r="J130" i="52"/>
  <c r="B130" i="52"/>
  <c r="K129" i="52"/>
  <c r="J129" i="52"/>
  <c r="B129" i="52"/>
  <c r="K128" i="52"/>
  <c r="J128" i="52"/>
  <c r="B128" i="52"/>
  <c r="K127" i="52"/>
  <c r="J127" i="52"/>
  <c r="B127" i="52"/>
  <c r="K126" i="52"/>
  <c r="J126" i="52"/>
  <c r="B126" i="52"/>
  <c r="K125" i="52"/>
  <c r="J125" i="52"/>
  <c r="B125" i="52"/>
  <c r="K124" i="52"/>
  <c r="J124" i="52"/>
  <c r="B124" i="52"/>
  <c r="K123" i="52"/>
  <c r="J123" i="52"/>
  <c r="B123" i="52"/>
  <c r="K122" i="52"/>
  <c r="J122" i="52"/>
  <c r="B122" i="52"/>
  <c r="K121" i="52"/>
  <c r="J121" i="52"/>
  <c r="B121" i="52"/>
  <c r="K120" i="52"/>
  <c r="J120" i="52"/>
  <c r="B120" i="52"/>
  <c r="K119" i="52"/>
  <c r="J119" i="52"/>
  <c r="B119" i="52"/>
  <c r="K118" i="52"/>
  <c r="J118" i="52"/>
  <c r="B118" i="52"/>
  <c r="K117" i="52"/>
  <c r="J117" i="52"/>
  <c r="B117" i="52"/>
  <c r="J116" i="52"/>
  <c r="B116" i="52"/>
  <c r="J115" i="52"/>
  <c r="B115" i="52"/>
  <c r="J114" i="52"/>
  <c r="B114" i="52"/>
  <c r="J113" i="52"/>
  <c r="B113" i="52"/>
  <c r="J112" i="52"/>
  <c r="B112" i="52"/>
  <c r="J111" i="52"/>
  <c r="B111" i="52"/>
  <c r="J110" i="52"/>
  <c r="B110" i="52"/>
  <c r="J109" i="52"/>
  <c r="B109" i="52"/>
  <c r="J108" i="52"/>
  <c r="B108" i="52"/>
  <c r="J107" i="52"/>
  <c r="B107" i="52"/>
  <c r="J106" i="52"/>
  <c r="B106" i="52"/>
  <c r="J105" i="52"/>
  <c r="B105" i="52"/>
  <c r="J104" i="52"/>
  <c r="B104" i="52"/>
  <c r="J103" i="52"/>
  <c r="B103" i="52"/>
  <c r="J102" i="52"/>
  <c r="B102" i="52"/>
  <c r="J101" i="52"/>
  <c r="B101" i="52"/>
  <c r="J100" i="52"/>
  <c r="B100" i="52"/>
  <c r="J99" i="52"/>
  <c r="B99" i="52"/>
  <c r="J98" i="52"/>
  <c r="B98" i="52"/>
  <c r="J97" i="52"/>
  <c r="B97" i="52"/>
  <c r="J96" i="52"/>
  <c r="B96" i="52"/>
  <c r="J95" i="52"/>
  <c r="B95" i="52"/>
  <c r="J94" i="52"/>
  <c r="B94" i="52"/>
  <c r="J93" i="52"/>
  <c r="B93" i="52"/>
  <c r="J92" i="52"/>
  <c r="B92" i="52"/>
  <c r="J91" i="52"/>
  <c r="B91" i="52"/>
  <c r="J90" i="52"/>
  <c r="B90" i="52"/>
  <c r="J89" i="52"/>
  <c r="B89" i="52"/>
  <c r="J88" i="52"/>
  <c r="B88" i="52"/>
  <c r="J87" i="52"/>
  <c r="B87" i="52"/>
  <c r="J86" i="52"/>
  <c r="B86" i="52"/>
  <c r="J85" i="52"/>
  <c r="B85" i="52"/>
  <c r="J84" i="52"/>
  <c r="B84" i="52"/>
  <c r="J83" i="52"/>
  <c r="B83" i="52"/>
  <c r="J82" i="52"/>
  <c r="B82" i="52"/>
  <c r="J81" i="52"/>
  <c r="B81" i="52"/>
  <c r="J80" i="52"/>
  <c r="B80" i="52"/>
  <c r="J79" i="52"/>
  <c r="B79" i="52"/>
  <c r="J78" i="52"/>
  <c r="B78" i="52"/>
  <c r="J77" i="52"/>
  <c r="B77" i="52"/>
  <c r="J76" i="52"/>
  <c r="B76" i="52"/>
  <c r="J75" i="52"/>
  <c r="B75" i="52"/>
  <c r="J74" i="52"/>
  <c r="B74" i="52"/>
  <c r="J73" i="52"/>
  <c r="B73" i="52"/>
  <c r="J72" i="52"/>
  <c r="B72" i="52"/>
  <c r="J71" i="52"/>
  <c r="B71" i="52"/>
  <c r="J70" i="52"/>
  <c r="K70" i="52" s="1"/>
  <c r="B70" i="52"/>
  <c r="K69" i="52"/>
  <c r="J69" i="52"/>
  <c r="B69" i="52"/>
  <c r="K68" i="52"/>
  <c r="J68" i="52"/>
  <c r="B68" i="52"/>
  <c r="K67" i="52"/>
  <c r="J67" i="52"/>
  <c r="B67" i="52"/>
  <c r="K66" i="52"/>
  <c r="J66" i="52"/>
  <c r="B66" i="52"/>
  <c r="K65" i="52"/>
  <c r="J65" i="52"/>
  <c r="B65" i="52"/>
  <c r="K64" i="52"/>
  <c r="J64" i="52"/>
  <c r="B64" i="52"/>
  <c r="K63" i="52"/>
  <c r="J63" i="52"/>
  <c r="B63" i="52"/>
  <c r="K62" i="52"/>
  <c r="J62" i="52"/>
  <c r="B62" i="52"/>
  <c r="K61" i="52"/>
  <c r="J61" i="52"/>
  <c r="B61" i="52"/>
  <c r="K60" i="52"/>
  <c r="J60" i="52"/>
  <c r="B60" i="52"/>
  <c r="J59" i="52"/>
  <c r="B59" i="52"/>
  <c r="J58" i="52"/>
  <c r="K58" i="52" s="1"/>
  <c r="B58" i="52"/>
  <c r="J57" i="52"/>
  <c r="B57" i="52"/>
  <c r="K56" i="52"/>
  <c r="J56" i="52"/>
  <c r="B56" i="52"/>
  <c r="J55" i="52"/>
  <c r="B55" i="52"/>
  <c r="J54" i="52"/>
  <c r="K54" i="52" s="1"/>
  <c r="B54" i="52"/>
  <c r="J53" i="52"/>
  <c r="B53" i="52"/>
  <c r="K52" i="52"/>
  <c r="J52" i="52"/>
  <c r="B52" i="52"/>
  <c r="J51" i="52"/>
  <c r="B51" i="52"/>
  <c r="J50" i="52"/>
  <c r="K50" i="52" s="1"/>
  <c r="B50" i="52"/>
  <c r="J49" i="52"/>
  <c r="B49" i="52"/>
  <c r="K48" i="52"/>
  <c r="J48" i="52"/>
  <c r="B48" i="52"/>
  <c r="J47" i="52"/>
  <c r="B47" i="52"/>
  <c r="J46" i="52"/>
  <c r="K46" i="52" s="1"/>
  <c r="B46" i="52"/>
  <c r="J45" i="52"/>
  <c r="B45" i="52"/>
  <c r="K44" i="52"/>
  <c r="J44" i="52"/>
  <c r="B44" i="52"/>
  <c r="J43" i="52"/>
  <c r="B43" i="52"/>
  <c r="J42" i="52"/>
  <c r="K42" i="52" s="1"/>
  <c r="B42" i="52"/>
  <c r="J41" i="52"/>
  <c r="B41" i="52"/>
  <c r="K40" i="52"/>
  <c r="J40" i="52"/>
  <c r="B40" i="52"/>
  <c r="J39" i="52"/>
  <c r="K39" i="52" s="1"/>
  <c r="B39" i="52"/>
  <c r="J38" i="52"/>
  <c r="K38" i="52" s="1"/>
  <c r="B38" i="52"/>
  <c r="J37" i="52"/>
  <c r="K37" i="52" s="1"/>
  <c r="B37" i="52"/>
  <c r="J36" i="52"/>
  <c r="K36" i="52" s="1"/>
  <c r="B36" i="52"/>
  <c r="J35" i="52"/>
  <c r="K35" i="52" s="1"/>
  <c r="B35" i="52"/>
  <c r="J34" i="52"/>
  <c r="K34" i="52" s="1"/>
  <c r="B34" i="52"/>
  <c r="J33" i="52"/>
  <c r="K33" i="52" s="1"/>
  <c r="B33" i="52"/>
  <c r="J32" i="52"/>
  <c r="K32" i="52" s="1"/>
  <c r="B32" i="52"/>
  <c r="J31" i="52"/>
  <c r="K31" i="52" s="1"/>
  <c r="B31" i="52"/>
  <c r="J30" i="52"/>
  <c r="K30" i="52" s="1"/>
  <c r="B30" i="52"/>
  <c r="J29" i="52"/>
  <c r="K29" i="52" s="1"/>
  <c r="B29" i="52"/>
  <c r="J28" i="52"/>
  <c r="K28" i="52" s="1"/>
  <c r="B28" i="52"/>
  <c r="J27" i="52"/>
  <c r="K27" i="52" s="1"/>
  <c r="B27" i="52"/>
  <c r="J26" i="52"/>
  <c r="K26" i="52" s="1"/>
  <c r="B26" i="52"/>
  <c r="J25" i="52"/>
  <c r="K25" i="52" s="1"/>
  <c r="B25" i="52"/>
  <c r="J24" i="52"/>
  <c r="K24" i="52" s="1"/>
  <c r="B24" i="52"/>
  <c r="J23" i="52"/>
  <c r="K23" i="52" s="1"/>
  <c r="B23" i="52"/>
  <c r="J22" i="52"/>
  <c r="K22" i="52" s="1"/>
  <c r="B22" i="52"/>
  <c r="J21" i="52"/>
  <c r="K21" i="52" s="1"/>
  <c r="B21" i="52"/>
  <c r="J20" i="52"/>
  <c r="K20" i="52" s="1"/>
  <c r="B20" i="52"/>
  <c r="J19" i="52"/>
  <c r="K19" i="52" s="1"/>
  <c r="B19" i="52"/>
  <c r="J18" i="52"/>
  <c r="K18" i="52" s="1"/>
  <c r="B18" i="52"/>
  <c r="J17" i="52"/>
  <c r="K17" i="52" s="1"/>
  <c r="B17" i="52"/>
  <c r="J16" i="52"/>
  <c r="K16" i="52" s="1"/>
  <c r="B16" i="52"/>
  <c r="J15" i="52"/>
  <c r="K15" i="52" s="1"/>
  <c r="B15" i="52"/>
  <c r="J14" i="52"/>
  <c r="K14" i="52" s="1"/>
  <c r="B14" i="52"/>
  <c r="J13" i="52"/>
  <c r="K13" i="52" s="1"/>
  <c r="B13" i="52"/>
  <c r="J12" i="52"/>
  <c r="K12" i="52" s="1"/>
  <c r="B12" i="52"/>
  <c r="G2" i="52"/>
  <c r="G190" i="52" s="1"/>
  <c r="H231" i="53" l="1"/>
  <c r="H223" i="53"/>
  <c r="H238" i="53"/>
  <c r="H222" i="53"/>
  <c r="H232" i="53"/>
  <c r="H209" i="53"/>
  <c r="H193" i="53"/>
  <c r="H221" i="53"/>
  <c r="H200" i="53"/>
  <c r="H192" i="53"/>
  <c r="H150" i="53"/>
  <c r="H146" i="53"/>
  <c r="H142" i="53"/>
  <c r="H233" i="53"/>
  <c r="H202" i="53"/>
  <c r="H163" i="53"/>
  <c r="H135" i="53"/>
  <c r="H119" i="53"/>
  <c r="H111" i="53"/>
  <c r="H103" i="53"/>
  <c r="H190" i="53"/>
  <c r="F40" i="53"/>
  <c r="E40" i="53"/>
  <c r="I40" i="53"/>
  <c r="D29" i="53"/>
  <c r="C29" i="53"/>
  <c r="H62" i="53"/>
  <c r="H70" i="53"/>
  <c r="H78" i="53"/>
  <c r="H86" i="53"/>
  <c r="H94" i="53"/>
  <c r="H159" i="53"/>
  <c r="H160" i="53"/>
  <c r="H170" i="53"/>
  <c r="H178" i="53"/>
  <c r="H186" i="53"/>
  <c r="H246" i="53"/>
  <c r="H255" i="53"/>
  <c r="F27" i="53"/>
  <c r="I27" i="53"/>
  <c r="E27" i="53"/>
  <c r="I31" i="53"/>
  <c r="F31" i="53"/>
  <c r="E31" i="53"/>
  <c r="D30" i="53"/>
  <c r="C30" i="53"/>
  <c r="H153" i="53"/>
  <c r="H132" i="53"/>
  <c r="H116" i="53"/>
  <c r="H108" i="53"/>
  <c r="F24" i="53"/>
  <c r="I24" i="53"/>
  <c r="E24" i="53"/>
  <c r="H63" i="53"/>
  <c r="H71" i="53"/>
  <c r="H79" i="53"/>
  <c r="H83" i="53"/>
  <c r="H91" i="53"/>
  <c r="H99" i="53"/>
  <c r="H154" i="53"/>
  <c r="H167" i="53"/>
  <c r="H175" i="53"/>
  <c r="H183" i="53"/>
  <c r="H256" i="53"/>
  <c r="H249" i="53"/>
  <c r="H265" i="53"/>
  <c r="H117" i="53"/>
  <c r="H138" i="53"/>
  <c r="H122" i="53"/>
  <c r="I59" i="53"/>
  <c r="E59" i="53"/>
  <c r="F59" i="53"/>
  <c r="F35" i="53"/>
  <c r="E35" i="53"/>
  <c r="I35" i="53"/>
  <c r="F13" i="53"/>
  <c r="E13" i="53"/>
  <c r="I13" i="53"/>
  <c r="H137" i="53"/>
  <c r="D12" i="53"/>
  <c r="C12" i="53"/>
  <c r="D49" i="53"/>
  <c r="C49" i="53"/>
  <c r="D17" i="53"/>
  <c r="C17" i="53"/>
  <c r="F42" i="53"/>
  <c r="I42" i="53"/>
  <c r="E42" i="53"/>
  <c r="H136" i="53"/>
  <c r="H128" i="53"/>
  <c r="H120" i="53"/>
  <c r="H112" i="53"/>
  <c r="H104" i="53"/>
  <c r="D45" i="53"/>
  <c r="C45" i="53"/>
  <c r="D21" i="53"/>
  <c r="C21" i="53"/>
  <c r="H61" i="53"/>
  <c r="H65" i="53"/>
  <c r="H69" i="53"/>
  <c r="H73" i="53"/>
  <c r="H77" i="53"/>
  <c r="H81" i="53"/>
  <c r="H85" i="53"/>
  <c r="H89" i="53"/>
  <c r="H93" i="53"/>
  <c r="H97" i="53"/>
  <c r="H101" i="53"/>
  <c r="H264" i="53"/>
  <c r="H158" i="53"/>
  <c r="H166" i="53"/>
  <c r="H169" i="53"/>
  <c r="H173" i="53"/>
  <c r="H177" i="53"/>
  <c r="H181" i="53"/>
  <c r="H185" i="53"/>
  <c r="H266" i="53"/>
  <c r="H262" i="53"/>
  <c r="H260" i="53"/>
  <c r="H253" i="53"/>
  <c r="H261" i="53"/>
  <c r="H121" i="53"/>
  <c r="H109" i="53"/>
  <c r="H207" i="53"/>
  <c r="H191" i="53"/>
  <c r="H134" i="53"/>
  <c r="H126" i="53"/>
  <c r="H118" i="53"/>
  <c r="H110" i="53"/>
  <c r="H102" i="53"/>
  <c r="F51" i="53"/>
  <c r="E51" i="53"/>
  <c r="I51" i="53"/>
  <c r="F28" i="53"/>
  <c r="E28" i="53"/>
  <c r="I28" i="53"/>
  <c r="F19" i="53"/>
  <c r="I19" i="53"/>
  <c r="E19" i="53"/>
  <c r="I55" i="53"/>
  <c r="F55" i="53"/>
  <c r="E55" i="53"/>
  <c r="F32" i="53"/>
  <c r="I32" i="53"/>
  <c r="E32" i="53"/>
  <c r="F155" i="53"/>
  <c r="S155" i="53" s="1"/>
  <c r="I155" i="53"/>
  <c r="E155" i="53"/>
  <c r="R155" i="53" s="1"/>
  <c r="H129" i="53"/>
  <c r="H113" i="53"/>
  <c r="D54" i="53"/>
  <c r="C54" i="53"/>
  <c r="D22" i="53"/>
  <c r="C22" i="53"/>
  <c r="H239" i="53"/>
  <c r="H215" i="53"/>
  <c r="H230" i="53"/>
  <c r="H214" i="53"/>
  <c r="H216" i="53"/>
  <c r="H201" i="53"/>
  <c r="H237" i="53"/>
  <c r="H208" i="53"/>
  <c r="H211" i="53"/>
  <c r="H195" i="53"/>
  <c r="H148" i="53"/>
  <c r="H144" i="53"/>
  <c r="H140" i="53"/>
  <c r="H217" i="53"/>
  <c r="H241" i="53"/>
  <c r="H127" i="53"/>
  <c r="F34" i="53"/>
  <c r="E34" i="53"/>
  <c r="I34" i="53"/>
  <c r="H206" i="53"/>
  <c r="F16" i="53"/>
  <c r="I16" i="53"/>
  <c r="E16" i="53"/>
  <c r="H66" i="53"/>
  <c r="H74" i="53"/>
  <c r="H82" i="53"/>
  <c r="H90" i="53"/>
  <c r="H98" i="53"/>
  <c r="H152" i="53"/>
  <c r="H258" i="53"/>
  <c r="H174" i="53"/>
  <c r="H182" i="53"/>
  <c r="H245" i="53"/>
  <c r="H247" i="53"/>
  <c r="H263" i="53"/>
  <c r="F36" i="53"/>
  <c r="E36" i="53"/>
  <c r="I36" i="53"/>
  <c r="F15" i="53"/>
  <c r="E15" i="53"/>
  <c r="I15" i="53"/>
  <c r="D53" i="53"/>
  <c r="C53" i="53"/>
  <c r="D33" i="53"/>
  <c r="C33" i="53"/>
  <c r="F26" i="53"/>
  <c r="I26" i="53"/>
  <c r="E26" i="53"/>
  <c r="H124" i="53"/>
  <c r="I39" i="53"/>
  <c r="E39" i="53"/>
  <c r="F39" i="53"/>
  <c r="F58" i="53"/>
  <c r="I58" i="53"/>
  <c r="E58" i="53"/>
  <c r="H67" i="53"/>
  <c r="H75" i="53"/>
  <c r="H87" i="53"/>
  <c r="H95" i="53"/>
  <c r="H157" i="53"/>
  <c r="H162" i="53"/>
  <c r="H171" i="53"/>
  <c r="H179" i="53"/>
  <c r="H187" i="53"/>
  <c r="H248" i="53"/>
  <c r="H257" i="53"/>
  <c r="H133" i="53"/>
  <c r="H105" i="53"/>
  <c r="H198" i="53"/>
  <c r="H130" i="53"/>
  <c r="H114" i="53"/>
  <c r="H106" i="53"/>
  <c r="F44" i="53"/>
  <c r="E44" i="53"/>
  <c r="I44" i="53"/>
  <c r="F48" i="53"/>
  <c r="I48" i="53"/>
  <c r="E48" i="53"/>
  <c r="H225" i="53"/>
  <c r="H125" i="53"/>
  <c r="D38" i="53"/>
  <c r="C38" i="53"/>
  <c r="D52" i="53"/>
  <c r="C52" i="53"/>
  <c r="H243" i="53"/>
  <c r="H235" i="53"/>
  <c r="H227" i="53"/>
  <c r="H219" i="53"/>
  <c r="H242" i="53"/>
  <c r="H234" i="53"/>
  <c r="H226" i="53"/>
  <c r="H218" i="53"/>
  <c r="H240" i="53"/>
  <c r="H224" i="53"/>
  <c r="H213" i="53"/>
  <c r="H205" i="53"/>
  <c r="H197" i="53"/>
  <c r="H189" i="53"/>
  <c r="H229" i="53"/>
  <c r="H212" i="53"/>
  <c r="H204" i="53"/>
  <c r="H196" i="53"/>
  <c r="H188" i="53"/>
  <c r="H203" i="53"/>
  <c r="H151" i="53"/>
  <c r="H149" i="53"/>
  <c r="H147" i="53"/>
  <c r="H145" i="53"/>
  <c r="H143" i="53"/>
  <c r="H141" i="53"/>
  <c r="H244" i="53"/>
  <c r="H228" i="53"/>
  <c r="H210" i="53"/>
  <c r="H194" i="53"/>
  <c r="H220" i="53"/>
  <c r="H139" i="53"/>
  <c r="H131" i="53"/>
  <c r="H123" i="53"/>
  <c r="H115" i="53"/>
  <c r="H107" i="53"/>
  <c r="F50" i="53"/>
  <c r="E50" i="53"/>
  <c r="I50" i="53"/>
  <c r="F18" i="53"/>
  <c r="I18" i="53"/>
  <c r="E18" i="53"/>
  <c r="H199" i="53"/>
  <c r="F161" i="53"/>
  <c r="S161" i="53" s="1"/>
  <c r="I161" i="53"/>
  <c r="L161" i="53" s="1"/>
  <c r="M161" i="53" s="1"/>
  <c r="E161" i="53"/>
  <c r="R161" i="53" s="1"/>
  <c r="I47" i="53"/>
  <c r="E47" i="53"/>
  <c r="F47" i="53"/>
  <c r="D37" i="53"/>
  <c r="C37" i="53"/>
  <c r="I23" i="53"/>
  <c r="E23" i="53"/>
  <c r="F23" i="53"/>
  <c r="H60" i="53"/>
  <c r="H64" i="53"/>
  <c r="H68" i="53"/>
  <c r="H72" i="53"/>
  <c r="H76" i="53"/>
  <c r="H80" i="53"/>
  <c r="H84" i="53"/>
  <c r="H88" i="53"/>
  <c r="H92" i="53"/>
  <c r="H96" i="53"/>
  <c r="H100" i="53"/>
  <c r="H165" i="53"/>
  <c r="H156" i="53"/>
  <c r="H164" i="53"/>
  <c r="H168" i="53"/>
  <c r="H172" i="53"/>
  <c r="H176" i="53"/>
  <c r="H180" i="53"/>
  <c r="H184" i="53"/>
  <c r="H250" i="53"/>
  <c r="H254" i="53"/>
  <c r="H252" i="53"/>
  <c r="H251" i="53"/>
  <c r="H259" i="53"/>
  <c r="H236" i="53"/>
  <c r="F43" i="53"/>
  <c r="I43" i="53"/>
  <c r="E43" i="53"/>
  <c r="F20" i="53"/>
  <c r="E20" i="53"/>
  <c r="I20" i="53"/>
  <c r="F56" i="53"/>
  <c r="I56" i="53"/>
  <c r="E56" i="53"/>
  <c r="D41" i="53"/>
  <c r="C41" i="53"/>
  <c r="D14" i="53"/>
  <c r="C14" i="53"/>
  <c r="D46" i="53"/>
  <c r="C46" i="53"/>
  <c r="D57" i="53"/>
  <c r="C57" i="53"/>
  <c r="D25" i="53"/>
  <c r="C25" i="53"/>
  <c r="G42" i="52"/>
  <c r="H42" i="52" s="1"/>
  <c r="I42" i="52" s="1"/>
  <c r="G52" i="52"/>
  <c r="H52" i="52" s="1"/>
  <c r="E52" i="52" s="1"/>
  <c r="G63" i="52"/>
  <c r="G3" i="52"/>
  <c r="G4" i="52" s="1"/>
  <c r="G44" i="52"/>
  <c r="H44" i="52" s="1"/>
  <c r="I44" i="52" s="1"/>
  <c r="G62" i="52"/>
  <c r="G66" i="52"/>
  <c r="H66" i="52" s="1"/>
  <c r="G58" i="52"/>
  <c r="H58" i="52" s="1"/>
  <c r="F58" i="52" s="1"/>
  <c r="G61" i="52"/>
  <c r="H61" i="52" s="1"/>
  <c r="G65" i="52"/>
  <c r="G69" i="52"/>
  <c r="G67" i="52"/>
  <c r="H67" i="52" s="1"/>
  <c r="G50" i="52"/>
  <c r="H50" i="52" s="1"/>
  <c r="E50" i="52" s="1"/>
  <c r="G60" i="52"/>
  <c r="G64" i="52"/>
  <c r="H64" i="52" s="1"/>
  <c r="G68" i="52"/>
  <c r="H68" i="52" s="1"/>
  <c r="H190" i="52"/>
  <c r="E42" i="52"/>
  <c r="F52" i="52"/>
  <c r="H63" i="52"/>
  <c r="E44" i="52"/>
  <c r="F44" i="52"/>
  <c r="H62" i="52"/>
  <c r="H65" i="52"/>
  <c r="H69" i="52"/>
  <c r="I50" i="52"/>
  <c r="H60" i="52"/>
  <c r="K43" i="52"/>
  <c r="G43" i="52"/>
  <c r="H43" i="52" s="1"/>
  <c r="G46" i="52"/>
  <c r="H46" i="52" s="1"/>
  <c r="K51" i="52"/>
  <c r="G51" i="52"/>
  <c r="H51" i="52" s="1"/>
  <c r="G54" i="52"/>
  <c r="H54" i="52" s="1"/>
  <c r="K59" i="52"/>
  <c r="G59" i="52"/>
  <c r="H59" i="52" s="1"/>
  <c r="G13" i="52"/>
  <c r="H13" i="52" s="1"/>
  <c r="G15" i="52"/>
  <c r="H15" i="52" s="1"/>
  <c r="G17" i="52"/>
  <c r="H17" i="52" s="1"/>
  <c r="G19" i="52"/>
  <c r="H19" i="52" s="1"/>
  <c r="G21" i="52"/>
  <c r="H21" i="52" s="1"/>
  <c r="G23" i="52"/>
  <c r="H23" i="52" s="1"/>
  <c r="G25" i="52"/>
  <c r="H25" i="52" s="1"/>
  <c r="G27" i="52"/>
  <c r="H27" i="52" s="1"/>
  <c r="G29" i="52"/>
  <c r="H29" i="52" s="1"/>
  <c r="G31" i="52"/>
  <c r="H31" i="52" s="1"/>
  <c r="G33" i="52"/>
  <c r="H33" i="52" s="1"/>
  <c r="G35" i="52"/>
  <c r="H35" i="52" s="1"/>
  <c r="G37" i="52"/>
  <c r="H37" i="52" s="1"/>
  <c r="G39" i="52"/>
  <c r="H39" i="52" s="1"/>
  <c r="K41" i="52"/>
  <c r="G41" i="52"/>
  <c r="H41" i="52" s="1"/>
  <c r="K49" i="52"/>
  <c r="G49" i="52"/>
  <c r="H49" i="52" s="1"/>
  <c r="K57" i="52"/>
  <c r="G57" i="52"/>
  <c r="H57" i="52" s="1"/>
  <c r="G70" i="52"/>
  <c r="G186" i="52"/>
  <c r="K47" i="52"/>
  <c r="G47" i="52"/>
  <c r="H47" i="52" s="1"/>
  <c r="K55" i="52"/>
  <c r="G55" i="52"/>
  <c r="H55" i="52" s="1"/>
  <c r="G204" i="52"/>
  <c r="G202" i="52"/>
  <c r="G200" i="52"/>
  <c r="G198" i="52"/>
  <c r="G196" i="52"/>
  <c r="G194" i="52"/>
  <c r="G192" i="52"/>
  <c r="G205" i="52"/>
  <c r="G203" i="52"/>
  <c r="G201" i="52"/>
  <c r="G199" i="52"/>
  <c r="G197" i="52"/>
  <c r="G195" i="52"/>
  <c r="G193" i="52"/>
  <c r="G191" i="52"/>
  <c r="G182" i="52"/>
  <c r="G180" i="52"/>
  <c r="G178" i="52"/>
  <c r="G176" i="52"/>
  <c r="G174" i="52"/>
  <c r="G172" i="52"/>
  <c r="G170" i="52"/>
  <c r="G168" i="52"/>
  <c r="G166" i="52"/>
  <c r="G164" i="52"/>
  <c r="G162" i="52"/>
  <c r="G160" i="52"/>
  <c r="G181" i="52"/>
  <c r="G179" i="52"/>
  <c r="G177" i="52"/>
  <c r="G175" i="52"/>
  <c r="G173" i="52"/>
  <c r="G171" i="52"/>
  <c r="G169" i="52"/>
  <c r="G167" i="52"/>
  <c r="G165" i="52"/>
  <c r="G163" i="52"/>
  <c r="G161" i="52"/>
  <c r="G159" i="52"/>
  <c r="G157" i="52"/>
  <c r="G155" i="52"/>
  <c r="G153" i="52"/>
  <c r="G151" i="52"/>
  <c r="G149" i="52"/>
  <c r="G147" i="52"/>
  <c r="G183" i="52"/>
  <c r="G158" i="52"/>
  <c r="G156" i="52"/>
  <c r="G154" i="52"/>
  <c r="G152" i="52"/>
  <c r="G150" i="52"/>
  <c r="G148" i="52"/>
  <c r="G146" i="52"/>
  <c r="G12" i="52"/>
  <c r="H12" i="52" s="1"/>
  <c r="G14" i="52"/>
  <c r="H14" i="52" s="1"/>
  <c r="G16" i="52"/>
  <c r="H16" i="52" s="1"/>
  <c r="G18" i="52"/>
  <c r="H18" i="52" s="1"/>
  <c r="G20" i="52"/>
  <c r="H20" i="52" s="1"/>
  <c r="G22" i="52"/>
  <c r="H22" i="52" s="1"/>
  <c r="G24" i="52"/>
  <c r="H24" i="52" s="1"/>
  <c r="G26" i="52"/>
  <c r="H26" i="52" s="1"/>
  <c r="G28" i="52"/>
  <c r="H28" i="52" s="1"/>
  <c r="G30" i="52"/>
  <c r="H30" i="52" s="1"/>
  <c r="G32" i="52"/>
  <c r="H32" i="52" s="1"/>
  <c r="G34" i="52"/>
  <c r="H34" i="52" s="1"/>
  <c r="G36" i="52"/>
  <c r="H36" i="52" s="1"/>
  <c r="G38" i="52"/>
  <c r="H38" i="52" s="1"/>
  <c r="G40" i="52"/>
  <c r="H40" i="52" s="1"/>
  <c r="K45" i="52"/>
  <c r="G45" i="52"/>
  <c r="H45" i="52" s="1"/>
  <c r="G48" i="52"/>
  <c r="H48" i="52" s="1"/>
  <c r="K53" i="52"/>
  <c r="G53" i="52"/>
  <c r="H53" i="52" s="1"/>
  <c r="G56" i="52"/>
  <c r="H56" i="52" s="1"/>
  <c r="K71" i="52"/>
  <c r="G71" i="52"/>
  <c r="K72" i="52"/>
  <c r="G72" i="52"/>
  <c r="K73" i="52"/>
  <c r="G73" i="52"/>
  <c r="K74" i="52"/>
  <c r="G74" i="52"/>
  <c r="K75" i="52"/>
  <c r="G75" i="52"/>
  <c r="K76" i="52"/>
  <c r="G76" i="52"/>
  <c r="K77" i="52"/>
  <c r="G77" i="52"/>
  <c r="K78" i="52"/>
  <c r="G78" i="52"/>
  <c r="K79" i="52"/>
  <c r="G79" i="52"/>
  <c r="K80" i="52"/>
  <c r="G80" i="52"/>
  <c r="K81" i="52"/>
  <c r="G81" i="52"/>
  <c r="K82" i="52"/>
  <c r="G82" i="52"/>
  <c r="K83" i="52"/>
  <c r="G83" i="52"/>
  <c r="K84" i="52"/>
  <c r="G84" i="52"/>
  <c r="K85" i="52"/>
  <c r="G85" i="52"/>
  <c r="K86" i="52"/>
  <c r="G86" i="52"/>
  <c r="K87" i="52"/>
  <c r="G87" i="52"/>
  <c r="K88" i="52"/>
  <c r="G88" i="52"/>
  <c r="K89" i="52"/>
  <c r="G89" i="52"/>
  <c r="K90" i="52"/>
  <c r="G90" i="52"/>
  <c r="K91" i="52"/>
  <c r="G91" i="52"/>
  <c r="K92" i="52"/>
  <c r="G92" i="52"/>
  <c r="K93" i="52"/>
  <c r="G93" i="52"/>
  <c r="K94" i="52"/>
  <c r="G94" i="52"/>
  <c r="K95" i="52"/>
  <c r="G95" i="52"/>
  <c r="K96" i="52"/>
  <c r="G96" i="52"/>
  <c r="K97" i="52"/>
  <c r="G97" i="52"/>
  <c r="K98" i="52"/>
  <c r="G98" i="52"/>
  <c r="K99" i="52"/>
  <c r="G99" i="52"/>
  <c r="K100" i="52"/>
  <c r="G100" i="52"/>
  <c r="K101" i="52"/>
  <c r="G101" i="52"/>
  <c r="K102" i="52"/>
  <c r="G102" i="52"/>
  <c r="K103" i="52"/>
  <c r="G103" i="52"/>
  <c r="K104" i="52"/>
  <c r="G104" i="52"/>
  <c r="K105" i="52"/>
  <c r="G105" i="52"/>
  <c r="K106" i="52"/>
  <c r="G106" i="52"/>
  <c r="K107" i="52"/>
  <c r="G107" i="52"/>
  <c r="K108" i="52"/>
  <c r="G108" i="52"/>
  <c r="K109" i="52"/>
  <c r="G109" i="52"/>
  <c r="K110" i="52"/>
  <c r="G110" i="52"/>
  <c r="K111" i="52"/>
  <c r="G111" i="52"/>
  <c r="K112" i="52"/>
  <c r="G112" i="52"/>
  <c r="K113" i="52"/>
  <c r="G113" i="52"/>
  <c r="K114" i="52"/>
  <c r="G114" i="52"/>
  <c r="K115" i="52"/>
  <c r="G115" i="52"/>
  <c r="K116" i="52"/>
  <c r="G116" i="52"/>
  <c r="G117" i="52"/>
  <c r="G118" i="52"/>
  <c r="G119" i="52"/>
  <c r="G120" i="52"/>
  <c r="G121" i="52"/>
  <c r="G122" i="52"/>
  <c r="G123" i="52"/>
  <c r="G124" i="52"/>
  <c r="G125" i="52"/>
  <c r="G126" i="52"/>
  <c r="G127" i="52"/>
  <c r="G128" i="52"/>
  <c r="G129" i="52"/>
  <c r="G130" i="52"/>
  <c r="G131" i="52"/>
  <c r="G132" i="52"/>
  <c r="G133" i="52"/>
  <c r="G134" i="52"/>
  <c r="G135" i="52"/>
  <c r="G136" i="52"/>
  <c r="G137" i="52"/>
  <c r="G138" i="52"/>
  <c r="G139" i="52"/>
  <c r="G140" i="52"/>
  <c r="G141" i="52"/>
  <c r="G142" i="52"/>
  <c r="G143" i="52"/>
  <c r="G144" i="52"/>
  <c r="G145" i="52"/>
  <c r="G184" i="52"/>
  <c r="G188" i="52"/>
  <c r="G185" i="52"/>
  <c r="G187" i="52"/>
  <c r="G189" i="52"/>
  <c r="K206" i="52"/>
  <c r="G206" i="52"/>
  <c r="K207" i="52"/>
  <c r="G207" i="52"/>
  <c r="K208" i="52"/>
  <c r="G208" i="52"/>
  <c r="K209" i="52"/>
  <c r="G209" i="52"/>
  <c r="K210" i="52"/>
  <c r="G210" i="52"/>
  <c r="K211" i="52"/>
  <c r="G211" i="52"/>
  <c r="K212" i="52"/>
  <c r="G212" i="52"/>
  <c r="K213" i="52"/>
  <c r="G213" i="52"/>
  <c r="K214" i="52"/>
  <c r="G214" i="52"/>
  <c r="K215" i="52"/>
  <c r="G215" i="52"/>
  <c r="K216" i="52"/>
  <c r="G216" i="52"/>
  <c r="K217" i="52"/>
  <c r="G217" i="52"/>
  <c r="K218" i="52"/>
  <c r="G218" i="52"/>
  <c r="K219" i="52"/>
  <c r="G219" i="52"/>
  <c r="K220" i="52"/>
  <c r="G220" i="52"/>
  <c r="K221" i="52"/>
  <c r="G221" i="52"/>
  <c r="K222" i="52"/>
  <c r="G222" i="52"/>
  <c r="K223" i="52"/>
  <c r="G223" i="52"/>
  <c r="K224" i="52"/>
  <c r="G224" i="52"/>
  <c r="K225" i="52"/>
  <c r="G225" i="52"/>
  <c r="K226" i="52"/>
  <c r="G226" i="52"/>
  <c r="K227" i="52"/>
  <c r="G227" i="52"/>
  <c r="K228" i="52"/>
  <c r="G228" i="52"/>
  <c r="K229" i="52"/>
  <c r="G229" i="52"/>
  <c r="K230" i="52"/>
  <c r="G230" i="52"/>
  <c r="K231" i="52"/>
  <c r="G231" i="52"/>
  <c r="K232" i="52"/>
  <c r="G232" i="52"/>
  <c r="K233" i="52"/>
  <c r="G233" i="52"/>
  <c r="K234" i="52"/>
  <c r="G234" i="52"/>
  <c r="K235" i="52"/>
  <c r="G235" i="52"/>
  <c r="K236" i="52"/>
  <c r="G236" i="52"/>
  <c r="K237" i="52"/>
  <c r="G237" i="52"/>
  <c r="K238" i="52"/>
  <c r="G238" i="52"/>
  <c r="K239" i="52"/>
  <c r="G239" i="52"/>
  <c r="K240" i="52"/>
  <c r="G240" i="52"/>
  <c r="K241" i="52"/>
  <c r="G241" i="52"/>
  <c r="K242" i="52"/>
  <c r="G242" i="52"/>
  <c r="K243" i="52"/>
  <c r="G243" i="52"/>
  <c r="K244" i="52"/>
  <c r="G244" i="52"/>
  <c r="K245" i="52"/>
  <c r="G245" i="52"/>
  <c r="K246" i="52"/>
  <c r="G246" i="52"/>
  <c r="K247" i="52"/>
  <c r="G247" i="52"/>
  <c r="K248" i="52"/>
  <c r="G248" i="52"/>
  <c r="K249" i="52"/>
  <c r="G249" i="52"/>
  <c r="K250" i="52"/>
  <c r="G250" i="52"/>
  <c r="K251" i="52"/>
  <c r="G251" i="52"/>
  <c r="K252" i="52"/>
  <c r="G252" i="52"/>
  <c r="K253" i="52"/>
  <c r="G253" i="52"/>
  <c r="K254" i="52"/>
  <c r="G254" i="52"/>
  <c r="K255" i="52"/>
  <c r="G255" i="52"/>
  <c r="K256" i="52"/>
  <c r="G256" i="52"/>
  <c r="K257" i="52"/>
  <c r="G257" i="52"/>
  <c r="K258" i="52"/>
  <c r="G258" i="52"/>
  <c r="K259" i="52"/>
  <c r="G259" i="52"/>
  <c r="K260" i="52"/>
  <c r="G260" i="52"/>
  <c r="K261" i="52"/>
  <c r="G261" i="52"/>
  <c r="K262" i="52"/>
  <c r="G262" i="52"/>
  <c r="K263" i="52"/>
  <c r="G263" i="52"/>
  <c r="K264" i="52"/>
  <c r="G264" i="52"/>
  <c r="K265" i="52"/>
  <c r="G265" i="52"/>
  <c r="K266" i="52"/>
  <c r="G266" i="52"/>
  <c r="K266" i="51"/>
  <c r="J266" i="51"/>
  <c r="B266" i="51"/>
  <c r="K265" i="51"/>
  <c r="J265" i="51"/>
  <c r="B265" i="51"/>
  <c r="K264" i="51"/>
  <c r="J264" i="51"/>
  <c r="B264" i="51"/>
  <c r="K263" i="51"/>
  <c r="J263" i="51"/>
  <c r="B263" i="51"/>
  <c r="K262" i="51"/>
  <c r="J262" i="51"/>
  <c r="B262" i="51"/>
  <c r="K261" i="51"/>
  <c r="J261" i="51"/>
  <c r="B261" i="51"/>
  <c r="K260" i="51"/>
  <c r="J260" i="51"/>
  <c r="B260" i="51"/>
  <c r="K259" i="51"/>
  <c r="J259" i="51"/>
  <c r="B259" i="51"/>
  <c r="K258" i="51"/>
  <c r="J258" i="51"/>
  <c r="B258" i="51"/>
  <c r="K257" i="51"/>
  <c r="J257" i="51"/>
  <c r="B257" i="51"/>
  <c r="J256" i="51"/>
  <c r="K256" i="51" s="1"/>
  <c r="B256" i="51"/>
  <c r="J255" i="51"/>
  <c r="B255" i="51"/>
  <c r="J254" i="51"/>
  <c r="K254" i="51" s="1"/>
  <c r="B254" i="51"/>
  <c r="J253" i="51"/>
  <c r="K253" i="51" s="1"/>
  <c r="B253" i="51"/>
  <c r="J252" i="51"/>
  <c r="K252" i="51" s="1"/>
  <c r="B252" i="51"/>
  <c r="J251" i="51"/>
  <c r="B251" i="51"/>
  <c r="J250" i="51"/>
  <c r="K250" i="51" s="1"/>
  <c r="B250" i="51"/>
  <c r="J249" i="51"/>
  <c r="K249" i="51" s="1"/>
  <c r="B249" i="51"/>
  <c r="J248" i="51"/>
  <c r="K248" i="51" s="1"/>
  <c r="B248" i="51"/>
  <c r="J247" i="51"/>
  <c r="B247" i="51"/>
  <c r="J246" i="51"/>
  <c r="K246" i="51" s="1"/>
  <c r="B246" i="51"/>
  <c r="K245" i="51"/>
  <c r="J245" i="51"/>
  <c r="B245" i="51"/>
  <c r="K244" i="51"/>
  <c r="J244" i="51"/>
  <c r="B244" i="51"/>
  <c r="K243" i="51"/>
  <c r="J243" i="51"/>
  <c r="B243" i="51"/>
  <c r="K242" i="51"/>
  <c r="J242" i="51"/>
  <c r="B242" i="51"/>
  <c r="K241" i="51"/>
  <c r="J241" i="51"/>
  <c r="B241" i="51"/>
  <c r="K240" i="51"/>
  <c r="J240" i="51"/>
  <c r="B240" i="51"/>
  <c r="K239" i="51"/>
  <c r="J239" i="51"/>
  <c r="B239" i="51"/>
  <c r="K238" i="51"/>
  <c r="J238" i="51"/>
  <c r="B238" i="51"/>
  <c r="K237" i="51"/>
  <c r="J237" i="51"/>
  <c r="B237" i="51"/>
  <c r="K236" i="51"/>
  <c r="J236" i="51"/>
  <c r="B236" i="51"/>
  <c r="K235" i="51"/>
  <c r="J235" i="51"/>
  <c r="B235" i="51"/>
  <c r="K234" i="51"/>
  <c r="J234" i="51"/>
  <c r="B234" i="51"/>
  <c r="K233" i="51"/>
  <c r="J233" i="51"/>
  <c r="B233" i="51"/>
  <c r="K232" i="51"/>
  <c r="J232" i="51"/>
  <c r="B232" i="51"/>
  <c r="K231" i="51"/>
  <c r="J231" i="51"/>
  <c r="B231" i="51"/>
  <c r="K230" i="51"/>
  <c r="J230" i="51"/>
  <c r="B230" i="51"/>
  <c r="K229" i="51"/>
  <c r="J229" i="51"/>
  <c r="B229" i="51"/>
  <c r="K228" i="51"/>
  <c r="J228" i="51"/>
  <c r="B228" i="51"/>
  <c r="K227" i="51"/>
  <c r="J227" i="51"/>
  <c r="B227" i="51"/>
  <c r="K226" i="51"/>
  <c r="J226" i="51"/>
  <c r="B226" i="51"/>
  <c r="K225" i="51"/>
  <c r="J225" i="51"/>
  <c r="B225" i="51"/>
  <c r="K224" i="51"/>
  <c r="J224" i="51"/>
  <c r="B224" i="51"/>
  <c r="K223" i="51"/>
  <c r="J223" i="51"/>
  <c r="B223" i="51"/>
  <c r="J222" i="51"/>
  <c r="K222" i="51" s="1"/>
  <c r="B222" i="51"/>
  <c r="J221" i="51"/>
  <c r="K221" i="51" s="1"/>
  <c r="B221" i="51"/>
  <c r="J220" i="51"/>
  <c r="K220" i="51" s="1"/>
  <c r="B220" i="51"/>
  <c r="J219" i="51"/>
  <c r="K219" i="51" s="1"/>
  <c r="B219" i="51"/>
  <c r="J218" i="51"/>
  <c r="K218" i="51" s="1"/>
  <c r="G218" i="51"/>
  <c r="B218" i="51"/>
  <c r="J217" i="51"/>
  <c r="K217" i="51" s="1"/>
  <c r="B217" i="51"/>
  <c r="K216" i="51"/>
  <c r="J216" i="51"/>
  <c r="B216" i="51"/>
  <c r="K215" i="51"/>
  <c r="J215" i="51"/>
  <c r="B215" i="51"/>
  <c r="K214" i="51"/>
  <c r="J214" i="51"/>
  <c r="B214" i="51"/>
  <c r="K213" i="51"/>
  <c r="J213" i="51"/>
  <c r="B213" i="51"/>
  <c r="K212" i="51"/>
  <c r="J212" i="51"/>
  <c r="B212" i="51"/>
  <c r="K211" i="51"/>
  <c r="J211" i="51"/>
  <c r="B211" i="51"/>
  <c r="K210" i="51"/>
  <c r="J210" i="51"/>
  <c r="B210" i="51"/>
  <c r="K209" i="51"/>
  <c r="J209" i="51"/>
  <c r="B209" i="51"/>
  <c r="K208" i="51"/>
  <c r="J208" i="51"/>
  <c r="B208" i="51"/>
  <c r="K207" i="51"/>
  <c r="J207" i="51"/>
  <c r="B207" i="51"/>
  <c r="K206" i="51"/>
  <c r="J206" i="51"/>
  <c r="B206" i="51"/>
  <c r="K205" i="51"/>
  <c r="J205" i="51"/>
  <c r="B205" i="51"/>
  <c r="K204" i="51"/>
  <c r="J204" i="51"/>
  <c r="B204" i="51"/>
  <c r="K203" i="51"/>
  <c r="J203" i="51"/>
  <c r="B203" i="51"/>
  <c r="K202" i="51"/>
  <c r="J202" i="51"/>
  <c r="B202" i="51"/>
  <c r="K201" i="51"/>
  <c r="J201" i="51"/>
  <c r="B201" i="51"/>
  <c r="K200" i="51"/>
  <c r="J200" i="51"/>
  <c r="B200" i="51"/>
  <c r="K199" i="51"/>
  <c r="J199" i="51"/>
  <c r="B199" i="51"/>
  <c r="K198" i="51"/>
  <c r="J198" i="51"/>
  <c r="B198" i="51"/>
  <c r="K197" i="51"/>
  <c r="J197" i="51"/>
  <c r="B197" i="51"/>
  <c r="K196" i="51"/>
  <c r="J196" i="51"/>
  <c r="B196" i="51"/>
  <c r="K195" i="51"/>
  <c r="J195" i="51"/>
  <c r="B195" i="51"/>
  <c r="K194" i="51"/>
  <c r="J194" i="51"/>
  <c r="B194" i="51"/>
  <c r="K193" i="51"/>
  <c r="J193" i="51"/>
  <c r="B193" i="51"/>
  <c r="K192" i="51"/>
  <c r="J192" i="51"/>
  <c r="B192" i="51"/>
  <c r="K191" i="51"/>
  <c r="J191" i="51"/>
  <c r="B191" i="51"/>
  <c r="K190" i="51"/>
  <c r="J190" i="51"/>
  <c r="B190" i="51"/>
  <c r="K189" i="51"/>
  <c r="J189" i="51"/>
  <c r="B189" i="51"/>
  <c r="K188" i="51"/>
  <c r="J188" i="51"/>
  <c r="B188" i="51"/>
  <c r="K187" i="51"/>
  <c r="J187" i="51"/>
  <c r="B187" i="51"/>
  <c r="K186" i="51"/>
  <c r="J186" i="51"/>
  <c r="B186" i="51"/>
  <c r="K185" i="51"/>
  <c r="J185" i="51"/>
  <c r="B185" i="51"/>
  <c r="K184" i="51"/>
  <c r="J184" i="51"/>
  <c r="B184" i="51"/>
  <c r="K183" i="51"/>
  <c r="J183" i="51"/>
  <c r="B183" i="51"/>
  <c r="K182" i="51"/>
  <c r="J182" i="51"/>
  <c r="B182" i="51"/>
  <c r="K181" i="51"/>
  <c r="J181" i="51"/>
  <c r="B181" i="51"/>
  <c r="K180" i="51"/>
  <c r="J180" i="51"/>
  <c r="B180" i="51"/>
  <c r="K179" i="51"/>
  <c r="J179" i="51"/>
  <c r="B179" i="51"/>
  <c r="K178" i="51"/>
  <c r="J178" i="51"/>
  <c r="B178" i="51"/>
  <c r="K177" i="51"/>
  <c r="J177" i="51"/>
  <c r="B177" i="51"/>
  <c r="K176" i="51"/>
  <c r="J176" i="51"/>
  <c r="B176" i="51"/>
  <c r="K175" i="51"/>
  <c r="J175" i="51"/>
  <c r="B175" i="51"/>
  <c r="K174" i="51"/>
  <c r="J174" i="51"/>
  <c r="B174" i="51"/>
  <c r="K173" i="51"/>
  <c r="J173" i="51"/>
  <c r="B173" i="51"/>
  <c r="K172" i="51"/>
  <c r="J172" i="51"/>
  <c r="B172" i="51"/>
  <c r="K171" i="51"/>
  <c r="J171" i="51"/>
  <c r="B171" i="51"/>
  <c r="K170" i="51"/>
  <c r="J170" i="51"/>
  <c r="B170" i="51"/>
  <c r="K169" i="51"/>
  <c r="J169" i="51"/>
  <c r="B169" i="51"/>
  <c r="K168" i="51"/>
  <c r="J168" i="51"/>
  <c r="B168" i="51"/>
  <c r="K167" i="51"/>
  <c r="J167" i="51"/>
  <c r="B167" i="51"/>
  <c r="K166" i="51"/>
  <c r="J166" i="51"/>
  <c r="B166" i="51"/>
  <c r="K165" i="51"/>
  <c r="J165" i="51"/>
  <c r="B165" i="51"/>
  <c r="K164" i="51"/>
  <c r="J164" i="51"/>
  <c r="B164" i="51"/>
  <c r="K163" i="51"/>
  <c r="J163" i="51"/>
  <c r="B163" i="51"/>
  <c r="K162" i="51"/>
  <c r="J162" i="51"/>
  <c r="B162" i="51"/>
  <c r="K161" i="51"/>
  <c r="J161" i="51"/>
  <c r="B161" i="51"/>
  <c r="K160" i="51"/>
  <c r="J160" i="51"/>
  <c r="B160" i="51"/>
  <c r="K159" i="51"/>
  <c r="J159" i="51"/>
  <c r="B159" i="51"/>
  <c r="K158" i="51"/>
  <c r="J158" i="51"/>
  <c r="B158" i="51"/>
  <c r="K157" i="51"/>
  <c r="J157" i="51"/>
  <c r="B157" i="51"/>
  <c r="K156" i="51"/>
  <c r="J156" i="51"/>
  <c r="B156" i="51"/>
  <c r="K155" i="51"/>
  <c r="J155" i="51"/>
  <c r="B155" i="51"/>
  <c r="K154" i="51"/>
  <c r="J154" i="51"/>
  <c r="B154" i="51"/>
  <c r="J153" i="51"/>
  <c r="K153" i="51" s="1"/>
  <c r="G153" i="51"/>
  <c r="H153" i="51" s="1"/>
  <c r="B153" i="51"/>
  <c r="J152" i="51"/>
  <c r="K152" i="51" s="1"/>
  <c r="G152" i="51"/>
  <c r="H152" i="51" s="1"/>
  <c r="B152" i="51"/>
  <c r="J151" i="51"/>
  <c r="K151" i="51" s="1"/>
  <c r="G151" i="51"/>
  <c r="H151" i="51" s="1"/>
  <c r="B151" i="51"/>
  <c r="J150" i="51"/>
  <c r="K150" i="51" s="1"/>
  <c r="G150" i="51"/>
  <c r="H150" i="51" s="1"/>
  <c r="B150" i="51"/>
  <c r="J149" i="51"/>
  <c r="K149" i="51" s="1"/>
  <c r="G149" i="51"/>
  <c r="H149" i="51" s="1"/>
  <c r="B149" i="51"/>
  <c r="J148" i="51"/>
  <c r="K148" i="51" s="1"/>
  <c r="G148" i="51"/>
  <c r="H148" i="51" s="1"/>
  <c r="B148" i="51"/>
  <c r="J147" i="51"/>
  <c r="K147" i="51" s="1"/>
  <c r="G147" i="51"/>
  <c r="H147" i="51" s="1"/>
  <c r="B147" i="51"/>
  <c r="J146" i="51"/>
  <c r="K146" i="51" s="1"/>
  <c r="G146" i="51"/>
  <c r="H146" i="51" s="1"/>
  <c r="B146" i="51"/>
  <c r="J145" i="51"/>
  <c r="K145" i="51" s="1"/>
  <c r="G145" i="51"/>
  <c r="H145" i="51" s="1"/>
  <c r="B145" i="51"/>
  <c r="J144" i="51"/>
  <c r="K144" i="51" s="1"/>
  <c r="G144" i="51"/>
  <c r="H144" i="51" s="1"/>
  <c r="B144" i="51"/>
  <c r="J143" i="51"/>
  <c r="K143" i="51" s="1"/>
  <c r="G143" i="51"/>
  <c r="H143" i="51" s="1"/>
  <c r="B143" i="51"/>
  <c r="J142" i="51"/>
  <c r="K142" i="51" s="1"/>
  <c r="G142" i="51"/>
  <c r="H142" i="51" s="1"/>
  <c r="B142" i="51"/>
  <c r="J141" i="51"/>
  <c r="K141" i="51" s="1"/>
  <c r="G141" i="51"/>
  <c r="H141" i="51" s="1"/>
  <c r="B141" i="51"/>
  <c r="J140" i="51"/>
  <c r="K140" i="51" s="1"/>
  <c r="G140" i="51"/>
  <c r="H140" i="51" s="1"/>
  <c r="B140" i="51"/>
  <c r="J139" i="51"/>
  <c r="K139" i="51" s="1"/>
  <c r="G139" i="51"/>
  <c r="H139" i="51" s="1"/>
  <c r="B139" i="51"/>
  <c r="J138" i="51"/>
  <c r="K138" i="51" s="1"/>
  <c r="G138" i="51"/>
  <c r="H138" i="51" s="1"/>
  <c r="B138" i="51"/>
  <c r="J137" i="51"/>
  <c r="K137" i="51" s="1"/>
  <c r="G137" i="51"/>
  <c r="H137" i="51" s="1"/>
  <c r="B137" i="51"/>
  <c r="J136" i="51"/>
  <c r="K136" i="51" s="1"/>
  <c r="G136" i="51"/>
  <c r="H136" i="51" s="1"/>
  <c r="B136" i="51"/>
  <c r="J135" i="51"/>
  <c r="K135" i="51" s="1"/>
  <c r="G135" i="51"/>
  <c r="H135" i="51" s="1"/>
  <c r="B135" i="51"/>
  <c r="J134" i="51"/>
  <c r="K134" i="51" s="1"/>
  <c r="G134" i="51"/>
  <c r="H134" i="51" s="1"/>
  <c r="B134" i="51"/>
  <c r="J133" i="51"/>
  <c r="K133" i="51" s="1"/>
  <c r="G133" i="51"/>
  <c r="H133" i="51" s="1"/>
  <c r="B133" i="51"/>
  <c r="J132" i="51"/>
  <c r="K132" i="51" s="1"/>
  <c r="B132" i="51"/>
  <c r="J131" i="51"/>
  <c r="K131" i="51" s="1"/>
  <c r="B131" i="51"/>
  <c r="J130" i="51"/>
  <c r="K130" i="51" s="1"/>
  <c r="B130" i="51"/>
  <c r="J129" i="51"/>
  <c r="K129" i="51" s="1"/>
  <c r="G129" i="51"/>
  <c r="B129" i="51"/>
  <c r="J128" i="51"/>
  <c r="K128" i="51" s="1"/>
  <c r="B128" i="51"/>
  <c r="J127" i="51"/>
  <c r="K127" i="51" s="1"/>
  <c r="B127" i="51"/>
  <c r="J126" i="51"/>
  <c r="K126" i="51" s="1"/>
  <c r="B126" i="51"/>
  <c r="J125" i="51"/>
  <c r="K125" i="51" s="1"/>
  <c r="G125" i="51"/>
  <c r="B125" i="51"/>
  <c r="J124" i="51"/>
  <c r="K124" i="51" s="1"/>
  <c r="B124" i="51"/>
  <c r="J123" i="51"/>
  <c r="K123" i="51" s="1"/>
  <c r="B123" i="51"/>
  <c r="J122" i="51"/>
  <c r="K122" i="51" s="1"/>
  <c r="B122" i="51"/>
  <c r="J121" i="51"/>
  <c r="K121" i="51" s="1"/>
  <c r="G121" i="51"/>
  <c r="B121" i="51"/>
  <c r="J120" i="51"/>
  <c r="K120" i="51" s="1"/>
  <c r="B120" i="51"/>
  <c r="J119" i="51"/>
  <c r="K119" i="51" s="1"/>
  <c r="B119" i="51"/>
  <c r="J118" i="51"/>
  <c r="K118" i="51" s="1"/>
  <c r="B118" i="51"/>
  <c r="J117" i="51"/>
  <c r="K117" i="51" s="1"/>
  <c r="G117" i="51"/>
  <c r="B117" i="51"/>
  <c r="J116" i="51"/>
  <c r="K116" i="51" s="1"/>
  <c r="B116" i="51"/>
  <c r="K115" i="51"/>
  <c r="J115" i="51"/>
  <c r="G115" i="51" s="1"/>
  <c r="B115" i="51"/>
  <c r="K114" i="51"/>
  <c r="J114" i="51"/>
  <c r="G114" i="51" s="1"/>
  <c r="B114" i="51"/>
  <c r="K113" i="51"/>
  <c r="J113" i="51"/>
  <c r="G113" i="51" s="1"/>
  <c r="B113" i="51"/>
  <c r="K112" i="51"/>
  <c r="J112" i="51"/>
  <c r="G112" i="51" s="1"/>
  <c r="B112" i="51"/>
  <c r="K111" i="51"/>
  <c r="J111" i="51"/>
  <c r="G111" i="51" s="1"/>
  <c r="B111" i="51"/>
  <c r="K110" i="51"/>
  <c r="J110" i="51"/>
  <c r="G110" i="51" s="1"/>
  <c r="B110" i="51"/>
  <c r="K109" i="51"/>
  <c r="J109" i="51"/>
  <c r="G109" i="51" s="1"/>
  <c r="B109" i="51"/>
  <c r="K108" i="51"/>
  <c r="J108" i="51"/>
  <c r="G108" i="51" s="1"/>
  <c r="B108" i="51"/>
  <c r="K107" i="51"/>
  <c r="J107" i="51"/>
  <c r="G107" i="51" s="1"/>
  <c r="B107" i="51"/>
  <c r="K106" i="51"/>
  <c r="J106" i="51"/>
  <c r="G106" i="51" s="1"/>
  <c r="B106" i="51"/>
  <c r="J105" i="51"/>
  <c r="B105" i="51"/>
  <c r="J104" i="51"/>
  <c r="B104" i="51"/>
  <c r="J103" i="51"/>
  <c r="B103" i="51"/>
  <c r="J102" i="51"/>
  <c r="B102" i="51"/>
  <c r="J101" i="51"/>
  <c r="B101" i="51"/>
  <c r="J100" i="51"/>
  <c r="B100" i="51"/>
  <c r="J99" i="51"/>
  <c r="B99" i="51"/>
  <c r="J98" i="51"/>
  <c r="B98" i="51"/>
  <c r="J97" i="51"/>
  <c r="B97" i="51"/>
  <c r="J96" i="51"/>
  <c r="B96" i="51"/>
  <c r="J95" i="51"/>
  <c r="B95" i="51"/>
  <c r="J94" i="51"/>
  <c r="B94" i="51"/>
  <c r="J93" i="51"/>
  <c r="B93" i="51"/>
  <c r="J92" i="51"/>
  <c r="B92" i="51"/>
  <c r="J91" i="51"/>
  <c r="B91" i="51"/>
  <c r="J90" i="51"/>
  <c r="B90" i="51"/>
  <c r="J89" i="51"/>
  <c r="B89" i="51"/>
  <c r="J88" i="51"/>
  <c r="B88" i="51"/>
  <c r="J87" i="51"/>
  <c r="B87" i="51"/>
  <c r="J86" i="51"/>
  <c r="B86" i="51"/>
  <c r="J85" i="51"/>
  <c r="B85" i="51"/>
  <c r="J84" i="51"/>
  <c r="B84" i="51"/>
  <c r="J83" i="51"/>
  <c r="B83" i="51"/>
  <c r="J82" i="51"/>
  <c r="B82" i="51"/>
  <c r="J81" i="51"/>
  <c r="B81" i="51"/>
  <c r="J80" i="51"/>
  <c r="B80" i="51"/>
  <c r="J79" i="51"/>
  <c r="B79" i="51"/>
  <c r="J78" i="51"/>
  <c r="B78" i="51"/>
  <c r="J77" i="51"/>
  <c r="B77" i="51"/>
  <c r="J76" i="51"/>
  <c r="B76" i="51"/>
  <c r="J75" i="51"/>
  <c r="B75" i="51"/>
  <c r="J74" i="51"/>
  <c r="B74" i="51"/>
  <c r="J73" i="51"/>
  <c r="B73" i="51"/>
  <c r="J72" i="51"/>
  <c r="B72" i="51"/>
  <c r="J71" i="51"/>
  <c r="B71" i="51"/>
  <c r="J70" i="51"/>
  <c r="B70" i="51"/>
  <c r="J69" i="51"/>
  <c r="B69" i="51"/>
  <c r="J68" i="51"/>
  <c r="B68" i="51"/>
  <c r="J67" i="51"/>
  <c r="B67" i="51"/>
  <c r="J66" i="51"/>
  <c r="B66" i="51"/>
  <c r="J65" i="51"/>
  <c r="B65" i="51"/>
  <c r="J64" i="51"/>
  <c r="B64" i="51"/>
  <c r="J63" i="51"/>
  <c r="B63" i="51"/>
  <c r="J62" i="51"/>
  <c r="B62" i="51"/>
  <c r="J61" i="51"/>
  <c r="B61" i="51"/>
  <c r="J60" i="51"/>
  <c r="B60" i="51"/>
  <c r="J59" i="51"/>
  <c r="B59" i="51"/>
  <c r="J58" i="51"/>
  <c r="B58" i="51"/>
  <c r="J57" i="51"/>
  <c r="B57" i="51"/>
  <c r="J56" i="51"/>
  <c r="B56" i="51"/>
  <c r="J55" i="51"/>
  <c r="B55" i="51"/>
  <c r="J54" i="51"/>
  <c r="B54" i="51"/>
  <c r="J53" i="51"/>
  <c r="B53" i="51"/>
  <c r="J52" i="51"/>
  <c r="B52" i="51"/>
  <c r="J51" i="51"/>
  <c r="B51" i="51"/>
  <c r="J50" i="51"/>
  <c r="B50" i="51"/>
  <c r="J49" i="51"/>
  <c r="B49" i="51"/>
  <c r="J48" i="51"/>
  <c r="B48" i="51"/>
  <c r="J47" i="51"/>
  <c r="B47" i="51"/>
  <c r="J46" i="51"/>
  <c r="B46" i="51"/>
  <c r="J45" i="51"/>
  <c r="B45" i="51"/>
  <c r="J44" i="51"/>
  <c r="B44" i="51"/>
  <c r="J43" i="51"/>
  <c r="B43" i="51"/>
  <c r="J42" i="51"/>
  <c r="B42" i="51"/>
  <c r="K41" i="51"/>
  <c r="J41" i="51"/>
  <c r="H41" i="51"/>
  <c r="G41" i="51"/>
  <c r="F41" i="51"/>
  <c r="B41" i="51"/>
  <c r="J40" i="51"/>
  <c r="B40" i="51"/>
  <c r="J39" i="51"/>
  <c r="K39" i="51" s="1"/>
  <c r="B39" i="51"/>
  <c r="J38" i="51"/>
  <c r="B38" i="51"/>
  <c r="K37" i="51"/>
  <c r="J37" i="51"/>
  <c r="G37" i="51" s="1"/>
  <c r="H37" i="51" s="1"/>
  <c r="B37" i="51"/>
  <c r="J36" i="51"/>
  <c r="B36" i="51"/>
  <c r="J35" i="51"/>
  <c r="K35" i="51" s="1"/>
  <c r="G35" i="51"/>
  <c r="H35" i="51" s="1"/>
  <c r="B35" i="51"/>
  <c r="J34" i="51"/>
  <c r="B34" i="51"/>
  <c r="K33" i="51"/>
  <c r="J33" i="51"/>
  <c r="H33" i="51"/>
  <c r="F33" i="51" s="1"/>
  <c r="G33" i="51"/>
  <c r="B33" i="51"/>
  <c r="J32" i="51"/>
  <c r="B32" i="51"/>
  <c r="J31" i="51"/>
  <c r="K31" i="51" s="1"/>
  <c r="B31" i="51"/>
  <c r="J30" i="51"/>
  <c r="B30" i="51"/>
  <c r="K29" i="51"/>
  <c r="J29" i="51"/>
  <c r="G29" i="51" s="1"/>
  <c r="H29" i="51" s="1"/>
  <c r="B29" i="51"/>
  <c r="J28" i="51"/>
  <c r="B28" i="51"/>
  <c r="J27" i="51"/>
  <c r="K27" i="51" s="1"/>
  <c r="G27" i="51"/>
  <c r="H27" i="51" s="1"/>
  <c r="B27" i="51"/>
  <c r="J26" i="51"/>
  <c r="B26" i="51"/>
  <c r="K25" i="51"/>
  <c r="J25" i="51"/>
  <c r="H25" i="51"/>
  <c r="G25" i="51"/>
  <c r="F25" i="51"/>
  <c r="B25" i="51"/>
  <c r="J24" i="51"/>
  <c r="B24" i="51"/>
  <c r="J23" i="51"/>
  <c r="K23" i="51" s="1"/>
  <c r="B23" i="51"/>
  <c r="J22" i="51"/>
  <c r="B22" i="51"/>
  <c r="K21" i="51"/>
  <c r="J21" i="51"/>
  <c r="G21" i="51" s="1"/>
  <c r="H21" i="51" s="1"/>
  <c r="B21" i="51"/>
  <c r="J20" i="51"/>
  <c r="B20" i="51"/>
  <c r="J19" i="51"/>
  <c r="K19" i="51" s="1"/>
  <c r="G19" i="51"/>
  <c r="H19" i="51" s="1"/>
  <c r="B19" i="51"/>
  <c r="J18" i="51"/>
  <c r="B18" i="51"/>
  <c r="K17" i="51"/>
  <c r="J17" i="51"/>
  <c r="H17" i="51"/>
  <c r="F17" i="51" s="1"/>
  <c r="G17" i="51"/>
  <c r="B17" i="51"/>
  <c r="J16" i="51"/>
  <c r="B16" i="51"/>
  <c r="J15" i="51"/>
  <c r="K15" i="51" s="1"/>
  <c r="B15" i="51"/>
  <c r="J14" i="51"/>
  <c r="B14" i="51"/>
  <c r="K13" i="51"/>
  <c r="J13" i="51"/>
  <c r="G13" i="51" s="1"/>
  <c r="H13" i="51" s="1"/>
  <c r="B13" i="51"/>
  <c r="J12" i="51"/>
  <c r="B12" i="51"/>
  <c r="G3" i="51"/>
  <c r="G4" i="51" s="1"/>
  <c r="G2" i="51"/>
  <c r="G132" i="51" s="1"/>
  <c r="H132" i="51" s="1"/>
  <c r="I132" i="51" s="1"/>
  <c r="B30" i="6"/>
  <c r="F184" i="53" l="1"/>
  <c r="S184" i="53" s="1"/>
  <c r="I184" i="53"/>
  <c r="E184" i="53"/>
  <c r="R184" i="53" s="1"/>
  <c r="F168" i="53"/>
  <c r="S168" i="53" s="1"/>
  <c r="I168" i="53"/>
  <c r="L168" i="53" s="1"/>
  <c r="M168" i="53" s="1"/>
  <c r="E168" i="53"/>
  <c r="R168" i="53" s="1"/>
  <c r="D47" i="53"/>
  <c r="C47" i="53"/>
  <c r="D18" i="53"/>
  <c r="C18" i="53"/>
  <c r="F210" i="53"/>
  <c r="S210" i="53" s="1"/>
  <c r="E210" i="53"/>
  <c r="R210" i="53" s="1"/>
  <c r="I210" i="53"/>
  <c r="E151" i="53"/>
  <c r="R151" i="53" s="1"/>
  <c r="I151" i="53"/>
  <c r="F151" i="53"/>
  <c r="S151" i="53" s="1"/>
  <c r="F204" i="53"/>
  <c r="S204" i="53" s="1"/>
  <c r="I204" i="53"/>
  <c r="E204" i="53"/>
  <c r="R204" i="53" s="1"/>
  <c r="F197" i="53"/>
  <c r="S197" i="53" s="1"/>
  <c r="E197" i="53"/>
  <c r="R197" i="53" s="1"/>
  <c r="I197" i="53"/>
  <c r="C44" i="53"/>
  <c r="D44" i="53"/>
  <c r="F171" i="53"/>
  <c r="S171" i="53" s="1"/>
  <c r="E171" i="53"/>
  <c r="R171" i="53" s="1"/>
  <c r="I171" i="53"/>
  <c r="F67" i="53"/>
  <c r="S67" i="53" s="1"/>
  <c r="E67" i="53"/>
  <c r="R67" i="53" s="1"/>
  <c r="I67" i="53"/>
  <c r="C15" i="53"/>
  <c r="D15" i="53"/>
  <c r="I247" i="53"/>
  <c r="L247" i="53" s="1"/>
  <c r="M247" i="53" s="1"/>
  <c r="E247" i="53"/>
  <c r="R247" i="53" s="1"/>
  <c r="F247" i="53"/>
  <c r="S247" i="53" s="1"/>
  <c r="F98" i="53"/>
  <c r="S98" i="53" s="1"/>
  <c r="E98" i="53"/>
  <c r="R98" i="53" s="1"/>
  <c r="L98" i="53"/>
  <c r="M98" i="53" s="1"/>
  <c r="I98" i="53"/>
  <c r="F66" i="53"/>
  <c r="S66" i="53" s="1"/>
  <c r="E66" i="53"/>
  <c r="R66" i="53" s="1"/>
  <c r="L66" i="53"/>
  <c r="M66" i="53" s="1"/>
  <c r="I66" i="53"/>
  <c r="F241" i="53"/>
  <c r="S241" i="53" s="1"/>
  <c r="E241" i="53"/>
  <c r="R241" i="53" s="1"/>
  <c r="I241" i="53"/>
  <c r="F216" i="53"/>
  <c r="S216" i="53" s="1"/>
  <c r="E216" i="53"/>
  <c r="R216" i="53" s="1"/>
  <c r="I216" i="53"/>
  <c r="F239" i="53"/>
  <c r="S239" i="53" s="1"/>
  <c r="I239" i="53"/>
  <c r="E239" i="53"/>
  <c r="R239" i="53" s="1"/>
  <c r="I129" i="53"/>
  <c r="L129" i="53" s="1"/>
  <c r="M129" i="53" s="1"/>
  <c r="E129" i="53"/>
  <c r="R129" i="53" s="1"/>
  <c r="F129" i="53"/>
  <c r="S129" i="53" s="1"/>
  <c r="F191" i="53"/>
  <c r="S191" i="53" s="1"/>
  <c r="E191" i="53"/>
  <c r="R191" i="53" s="1"/>
  <c r="I191" i="53"/>
  <c r="C13" i="53"/>
  <c r="D13" i="53"/>
  <c r="F175" i="53"/>
  <c r="S175" i="53" s="1"/>
  <c r="E175" i="53"/>
  <c r="R175" i="53" s="1"/>
  <c r="I175" i="53"/>
  <c r="F91" i="53"/>
  <c r="S91" i="53" s="1"/>
  <c r="L91" i="53"/>
  <c r="M91" i="53" s="1"/>
  <c r="I91" i="53"/>
  <c r="E91" i="53"/>
  <c r="R91" i="53" s="1"/>
  <c r="F63" i="53"/>
  <c r="S63" i="53" s="1"/>
  <c r="L63" i="53"/>
  <c r="M63" i="53" s="1"/>
  <c r="I63" i="53"/>
  <c r="E63" i="53"/>
  <c r="R63" i="53" s="1"/>
  <c r="I132" i="53"/>
  <c r="E132" i="53"/>
  <c r="R132" i="53" s="1"/>
  <c r="F132" i="53"/>
  <c r="S132" i="53" s="1"/>
  <c r="D31" i="53"/>
  <c r="C31" i="53"/>
  <c r="F159" i="53"/>
  <c r="S159" i="53" s="1"/>
  <c r="I159" i="53"/>
  <c r="E159" i="53"/>
  <c r="R159" i="53" s="1"/>
  <c r="F70" i="53"/>
  <c r="S70" i="53" s="1"/>
  <c r="E70" i="53"/>
  <c r="R70" i="53" s="1"/>
  <c r="I70" i="53"/>
  <c r="L70" i="53" s="1"/>
  <c r="M70" i="53" s="1"/>
  <c r="F192" i="53"/>
  <c r="S192" i="53" s="1"/>
  <c r="I192" i="53"/>
  <c r="E192" i="53"/>
  <c r="R192" i="53" s="1"/>
  <c r="C20" i="53"/>
  <c r="D20" i="53"/>
  <c r="I259" i="53"/>
  <c r="E259" i="53"/>
  <c r="R259" i="53" s="1"/>
  <c r="F259" i="53"/>
  <c r="S259" i="53" s="1"/>
  <c r="I250" i="53"/>
  <c r="L250" i="53" s="1"/>
  <c r="M250" i="53" s="1"/>
  <c r="E250" i="53"/>
  <c r="R250" i="53" s="1"/>
  <c r="F250" i="53"/>
  <c r="S250" i="53" s="1"/>
  <c r="F165" i="53"/>
  <c r="S165" i="53" s="1"/>
  <c r="I165" i="53"/>
  <c r="L165" i="53" s="1"/>
  <c r="M165" i="53" s="1"/>
  <c r="E165" i="53"/>
  <c r="R165" i="53" s="1"/>
  <c r="F96" i="53"/>
  <c r="S96" i="53" s="1"/>
  <c r="I96" i="53"/>
  <c r="E96" i="53"/>
  <c r="R96" i="53" s="1"/>
  <c r="F80" i="53"/>
  <c r="S80" i="53" s="1"/>
  <c r="I80" i="53"/>
  <c r="E80" i="53"/>
  <c r="R80" i="53" s="1"/>
  <c r="F64" i="53"/>
  <c r="S64" i="53" s="1"/>
  <c r="I64" i="53"/>
  <c r="E64" i="53"/>
  <c r="R64" i="53" s="1"/>
  <c r="I123" i="53"/>
  <c r="F123" i="53"/>
  <c r="S123" i="53" s="1"/>
  <c r="E123" i="53"/>
  <c r="R123" i="53" s="1"/>
  <c r="L228" i="53"/>
  <c r="M228" i="53" s="1"/>
  <c r="F228" i="53"/>
  <c r="S228" i="53" s="1"/>
  <c r="E228" i="53"/>
  <c r="R228" i="53" s="1"/>
  <c r="I228" i="53"/>
  <c r="L224" i="53"/>
  <c r="M224" i="53" s="1"/>
  <c r="F224" i="53"/>
  <c r="S224" i="53" s="1"/>
  <c r="E224" i="53"/>
  <c r="R224" i="53" s="1"/>
  <c r="I224" i="53"/>
  <c r="F234" i="53"/>
  <c r="S234" i="53" s="1"/>
  <c r="I234" i="53"/>
  <c r="L234" i="53" s="1"/>
  <c r="M234" i="53" s="1"/>
  <c r="E234" i="53"/>
  <c r="R234" i="53" s="1"/>
  <c r="L235" i="53"/>
  <c r="M235" i="53" s="1"/>
  <c r="F235" i="53"/>
  <c r="S235" i="53" s="1"/>
  <c r="E235" i="53"/>
  <c r="R235" i="53" s="1"/>
  <c r="I235" i="53"/>
  <c r="I248" i="53"/>
  <c r="E248" i="53"/>
  <c r="R248" i="53" s="1"/>
  <c r="F248" i="53"/>
  <c r="S248" i="53" s="1"/>
  <c r="E140" i="53"/>
  <c r="R140" i="53" s="1"/>
  <c r="F140" i="53"/>
  <c r="S140" i="53" s="1"/>
  <c r="I140" i="53"/>
  <c r="L140" i="53" s="1"/>
  <c r="M140" i="53" s="1"/>
  <c r="F211" i="53"/>
  <c r="S211" i="53" s="1"/>
  <c r="E211" i="53"/>
  <c r="R211" i="53" s="1"/>
  <c r="I211" i="53"/>
  <c r="L211" i="53" s="1"/>
  <c r="M211" i="53" s="1"/>
  <c r="D19" i="53"/>
  <c r="C19" i="53"/>
  <c r="I118" i="53"/>
  <c r="L118" i="53" s="1"/>
  <c r="M118" i="53" s="1"/>
  <c r="F118" i="53"/>
  <c r="S118" i="53" s="1"/>
  <c r="E118" i="53"/>
  <c r="R118" i="53" s="1"/>
  <c r="I121" i="53"/>
  <c r="L121" i="53" s="1"/>
  <c r="M121" i="53" s="1"/>
  <c r="E121" i="53"/>
  <c r="R121" i="53" s="1"/>
  <c r="F121" i="53"/>
  <c r="S121" i="53" s="1"/>
  <c r="I117" i="53"/>
  <c r="L117" i="53" s="1"/>
  <c r="M117" i="53" s="1"/>
  <c r="E117" i="53"/>
  <c r="R117" i="53" s="1"/>
  <c r="F117" i="53"/>
  <c r="S117" i="53" s="1"/>
  <c r="C56" i="53"/>
  <c r="D56" i="53"/>
  <c r="F236" i="53"/>
  <c r="S236" i="53" s="1"/>
  <c r="E236" i="53"/>
  <c r="R236" i="53" s="1"/>
  <c r="I236" i="53"/>
  <c r="L236" i="53" s="1"/>
  <c r="M236" i="53" s="1"/>
  <c r="I251" i="53"/>
  <c r="E251" i="53"/>
  <c r="R251" i="53" s="1"/>
  <c r="F251" i="53"/>
  <c r="S251" i="53" s="1"/>
  <c r="I254" i="53"/>
  <c r="L254" i="53" s="1"/>
  <c r="M254" i="53" s="1"/>
  <c r="E254" i="53"/>
  <c r="R254" i="53" s="1"/>
  <c r="F254" i="53"/>
  <c r="S254" i="53" s="1"/>
  <c r="F100" i="53"/>
  <c r="S100" i="53" s="1"/>
  <c r="I100" i="53"/>
  <c r="E100" i="53"/>
  <c r="R100" i="53" s="1"/>
  <c r="F92" i="53"/>
  <c r="S92" i="53" s="1"/>
  <c r="I92" i="53"/>
  <c r="E92" i="53"/>
  <c r="R92" i="53" s="1"/>
  <c r="F84" i="53"/>
  <c r="S84" i="53" s="1"/>
  <c r="I84" i="53"/>
  <c r="E84" i="53"/>
  <c r="R84" i="53" s="1"/>
  <c r="F76" i="53"/>
  <c r="S76" i="53" s="1"/>
  <c r="I76" i="53"/>
  <c r="E76" i="53"/>
  <c r="R76" i="53" s="1"/>
  <c r="F68" i="53"/>
  <c r="S68" i="53" s="1"/>
  <c r="I68" i="53"/>
  <c r="E68" i="53"/>
  <c r="R68" i="53" s="1"/>
  <c r="F60" i="53"/>
  <c r="S60" i="53" s="1"/>
  <c r="I60" i="53"/>
  <c r="E60" i="53"/>
  <c r="R60" i="53" s="1"/>
  <c r="D23" i="53"/>
  <c r="C23" i="53"/>
  <c r="D161" i="53"/>
  <c r="Q161" i="53" s="1"/>
  <c r="C161" i="53"/>
  <c r="O161" i="53" s="1"/>
  <c r="I115" i="53"/>
  <c r="L115" i="53" s="1"/>
  <c r="M115" i="53" s="1"/>
  <c r="F115" i="53"/>
  <c r="S115" i="53" s="1"/>
  <c r="E115" i="53"/>
  <c r="R115" i="53" s="1"/>
  <c r="I131" i="53"/>
  <c r="F131" i="53"/>
  <c r="S131" i="53" s="1"/>
  <c r="E131" i="53"/>
  <c r="R131" i="53" s="1"/>
  <c r="L220" i="53"/>
  <c r="M220" i="53" s="1"/>
  <c r="F220" i="53"/>
  <c r="S220" i="53" s="1"/>
  <c r="E220" i="53"/>
  <c r="R220" i="53" s="1"/>
  <c r="I220" i="53"/>
  <c r="L244" i="53"/>
  <c r="M244" i="53" s="1"/>
  <c r="F244" i="53"/>
  <c r="S244" i="53" s="1"/>
  <c r="E244" i="53"/>
  <c r="R244" i="53" s="1"/>
  <c r="I244" i="53"/>
  <c r="L229" i="53"/>
  <c r="M229" i="53" s="1"/>
  <c r="F229" i="53"/>
  <c r="S229" i="53" s="1"/>
  <c r="E229" i="53"/>
  <c r="R229" i="53" s="1"/>
  <c r="I229" i="53"/>
  <c r="L240" i="53"/>
  <c r="M240" i="53" s="1"/>
  <c r="F240" i="53"/>
  <c r="S240" i="53" s="1"/>
  <c r="E240" i="53"/>
  <c r="R240" i="53" s="1"/>
  <c r="I240" i="53"/>
  <c r="L226" i="53"/>
  <c r="M226" i="53" s="1"/>
  <c r="F226" i="53"/>
  <c r="S226" i="53" s="1"/>
  <c r="I226" i="53"/>
  <c r="E226" i="53"/>
  <c r="R226" i="53" s="1"/>
  <c r="L242" i="53"/>
  <c r="M242" i="53" s="1"/>
  <c r="F242" i="53"/>
  <c r="S242" i="53" s="1"/>
  <c r="I242" i="53"/>
  <c r="E242" i="53"/>
  <c r="R242" i="53" s="1"/>
  <c r="L227" i="53"/>
  <c r="M227" i="53" s="1"/>
  <c r="F227" i="53"/>
  <c r="S227" i="53" s="1"/>
  <c r="E227" i="53"/>
  <c r="R227" i="53" s="1"/>
  <c r="I227" i="53"/>
  <c r="L243" i="53"/>
  <c r="M243" i="53" s="1"/>
  <c r="F243" i="53"/>
  <c r="S243" i="53" s="1"/>
  <c r="E243" i="53"/>
  <c r="R243" i="53" s="1"/>
  <c r="I243" i="53"/>
  <c r="L225" i="53"/>
  <c r="M225" i="53" s="1"/>
  <c r="F225" i="53"/>
  <c r="S225" i="53" s="1"/>
  <c r="E225" i="53"/>
  <c r="R225" i="53" s="1"/>
  <c r="I225" i="53"/>
  <c r="I106" i="53"/>
  <c r="F106" i="53"/>
  <c r="S106" i="53" s="1"/>
  <c r="E106" i="53"/>
  <c r="R106" i="53" s="1"/>
  <c r="I130" i="53"/>
  <c r="L130" i="53" s="1"/>
  <c r="M130" i="53" s="1"/>
  <c r="F130" i="53"/>
  <c r="S130" i="53" s="1"/>
  <c r="E130" i="53"/>
  <c r="R130" i="53" s="1"/>
  <c r="I105" i="53"/>
  <c r="E105" i="53"/>
  <c r="R105" i="53" s="1"/>
  <c r="F105" i="53"/>
  <c r="S105" i="53" s="1"/>
  <c r="I257" i="53"/>
  <c r="L257" i="53" s="1"/>
  <c r="M257" i="53" s="1"/>
  <c r="E257" i="53"/>
  <c r="R257" i="53" s="1"/>
  <c r="F257" i="53"/>
  <c r="S257" i="53" s="1"/>
  <c r="F157" i="53"/>
  <c r="S157" i="53" s="1"/>
  <c r="I157" i="53"/>
  <c r="L157" i="53" s="1"/>
  <c r="M157" i="53" s="1"/>
  <c r="E157" i="53"/>
  <c r="R157" i="53" s="1"/>
  <c r="I124" i="53"/>
  <c r="L124" i="53" s="1"/>
  <c r="M124" i="53" s="1"/>
  <c r="F124" i="53"/>
  <c r="S124" i="53" s="1"/>
  <c r="E124" i="53"/>
  <c r="R124" i="53" s="1"/>
  <c r="D36" i="53"/>
  <c r="C36" i="53"/>
  <c r="F174" i="53"/>
  <c r="S174" i="53" s="1"/>
  <c r="E174" i="53"/>
  <c r="R174" i="53" s="1"/>
  <c r="I174" i="53"/>
  <c r="L174" i="53" s="1"/>
  <c r="M174" i="53" s="1"/>
  <c r="E152" i="53"/>
  <c r="R152" i="53" s="1"/>
  <c r="F152" i="53"/>
  <c r="S152" i="53" s="1"/>
  <c r="I152" i="53"/>
  <c r="F90" i="53"/>
  <c r="S90" i="53" s="1"/>
  <c r="E90" i="53"/>
  <c r="R90" i="53" s="1"/>
  <c r="I90" i="53"/>
  <c r="D16" i="53"/>
  <c r="C16" i="53"/>
  <c r="C34" i="53"/>
  <c r="D34" i="53"/>
  <c r="E144" i="53"/>
  <c r="R144" i="53" s="1"/>
  <c r="F144" i="53"/>
  <c r="S144" i="53" s="1"/>
  <c r="I144" i="53"/>
  <c r="F195" i="53"/>
  <c r="S195" i="53" s="1"/>
  <c r="E195" i="53"/>
  <c r="R195" i="53" s="1"/>
  <c r="I195" i="53"/>
  <c r="F208" i="53"/>
  <c r="S208" i="53" s="1"/>
  <c r="I208" i="53"/>
  <c r="E208" i="53"/>
  <c r="R208" i="53" s="1"/>
  <c r="F201" i="53"/>
  <c r="S201" i="53" s="1"/>
  <c r="I201" i="53"/>
  <c r="E201" i="53"/>
  <c r="R201" i="53" s="1"/>
  <c r="C32" i="53"/>
  <c r="D32" i="53"/>
  <c r="D55" i="53"/>
  <c r="C55" i="53"/>
  <c r="D28" i="53"/>
  <c r="C28" i="53"/>
  <c r="I110" i="53"/>
  <c r="F110" i="53"/>
  <c r="S110" i="53" s="1"/>
  <c r="E110" i="53"/>
  <c r="R110" i="53" s="1"/>
  <c r="I126" i="53"/>
  <c r="L126" i="53" s="1"/>
  <c r="M126" i="53" s="1"/>
  <c r="F126" i="53"/>
  <c r="S126" i="53" s="1"/>
  <c r="E126" i="53"/>
  <c r="R126" i="53" s="1"/>
  <c r="I109" i="53"/>
  <c r="E109" i="53"/>
  <c r="R109" i="53" s="1"/>
  <c r="F109" i="53"/>
  <c r="S109" i="53" s="1"/>
  <c r="I261" i="53"/>
  <c r="L261" i="53" s="1"/>
  <c r="M261" i="53" s="1"/>
  <c r="E261" i="53"/>
  <c r="R261" i="53" s="1"/>
  <c r="F261" i="53"/>
  <c r="S261" i="53" s="1"/>
  <c r="I260" i="53"/>
  <c r="E260" i="53"/>
  <c r="R260" i="53" s="1"/>
  <c r="F260" i="53"/>
  <c r="S260" i="53" s="1"/>
  <c r="I266" i="53"/>
  <c r="L266" i="53" s="1"/>
  <c r="M266" i="53" s="1"/>
  <c r="E266" i="53"/>
  <c r="R266" i="53" s="1"/>
  <c r="F266" i="53"/>
  <c r="S266" i="53" s="1"/>
  <c r="F181" i="53"/>
  <c r="S181" i="53" s="1"/>
  <c r="I181" i="53"/>
  <c r="E181" i="53"/>
  <c r="R181" i="53" s="1"/>
  <c r="F173" i="53"/>
  <c r="S173" i="53" s="1"/>
  <c r="I173" i="53"/>
  <c r="E173" i="53"/>
  <c r="R173" i="53" s="1"/>
  <c r="I264" i="53"/>
  <c r="E264" i="53"/>
  <c r="R264" i="53" s="1"/>
  <c r="F264" i="53"/>
  <c r="S264" i="53" s="1"/>
  <c r="F97" i="53"/>
  <c r="S97" i="53" s="1"/>
  <c r="I97" i="53"/>
  <c r="L97" i="53" s="1"/>
  <c r="M97" i="53" s="1"/>
  <c r="E97" i="53"/>
  <c r="R97" i="53" s="1"/>
  <c r="F89" i="53"/>
  <c r="S89" i="53" s="1"/>
  <c r="E89" i="53"/>
  <c r="R89" i="53" s="1"/>
  <c r="I89" i="53"/>
  <c r="L89" i="53"/>
  <c r="M89" i="53" s="1"/>
  <c r="F81" i="53"/>
  <c r="S81" i="53" s="1"/>
  <c r="E81" i="53"/>
  <c r="R81" i="53" s="1"/>
  <c r="I81" i="53"/>
  <c r="F73" i="53"/>
  <c r="S73" i="53" s="1"/>
  <c r="I73" i="53"/>
  <c r="E73" i="53"/>
  <c r="R73" i="53" s="1"/>
  <c r="F65" i="53"/>
  <c r="S65" i="53" s="1"/>
  <c r="E65" i="53"/>
  <c r="R65" i="53" s="1"/>
  <c r="I65" i="53"/>
  <c r="I104" i="53"/>
  <c r="E104" i="53"/>
  <c r="R104" i="53" s="1"/>
  <c r="F104" i="53"/>
  <c r="S104" i="53" s="1"/>
  <c r="I120" i="53"/>
  <c r="L120" i="53" s="1"/>
  <c r="M120" i="53" s="1"/>
  <c r="E120" i="53"/>
  <c r="R120" i="53" s="1"/>
  <c r="F120" i="53"/>
  <c r="S120" i="53" s="1"/>
  <c r="I136" i="53"/>
  <c r="F136" i="53"/>
  <c r="S136" i="53" s="1"/>
  <c r="E136" i="53"/>
  <c r="R136" i="53" s="1"/>
  <c r="D35" i="53"/>
  <c r="C35" i="53"/>
  <c r="I138" i="53"/>
  <c r="L138" i="53" s="1"/>
  <c r="M138" i="53" s="1"/>
  <c r="F138" i="53"/>
  <c r="S138" i="53" s="1"/>
  <c r="E138" i="53"/>
  <c r="R138" i="53" s="1"/>
  <c r="I265" i="53"/>
  <c r="L265" i="53" s="1"/>
  <c r="M265" i="53" s="1"/>
  <c r="E265" i="53"/>
  <c r="R265" i="53" s="1"/>
  <c r="F265" i="53"/>
  <c r="S265" i="53" s="1"/>
  <c r="I256" i="53"/>
  <c r="L256" i="53" s="1"/>
  <c r="M256" i="53" s="1"/>
  <c r="E256" i="53"/>
  <c r="R256" i="53" s="1"/>
  <c r="F256" i="53"/>
  <c r="S256" i="53" s="1"/>
  <c r="F178" i="53"/>
  <c r="S178" i="53" s="1"/>
  <c r="E178" i="53"/>
  <c r="R178" i="53" s="1"/>
  <c r="I178" i="53"/>
  <c r="L178" i="53" s="1"/>
  <c r="M178" i="53" s="1"/>
  <c r="F160" i="53"/>
  <c r="S160" i="53" s="1"/>
  <c r="I160" i="53"/>
  <c r="E160" i="53"/>
  <c r="R160" i="53" s="1"/>
  <c r="I103" i="53"/>
  <c r="F103" i="53"/>
  <c r="S103" i="53" s="1"/>
  <c r="L103" i="53"/>
  <c r="M103" i="53" s="1"/>
  <c r="E103" i="53"/>
  <c r="R103" i="53" s="1"/>
  <c r="I119" i="53"/>
  <c r="L119" i="53" s="1"/>
  <c r="M119" i="53" s="1"/>
  <c r="F119" i="53"/>
  <c r="S119" i="53" s="1"/>
  <c r="E119" i="53"/>
  <c r="R119" i="53" s="1"/>
  <c r="F163" i="53"/>
  <c r="S163" i="53" s="1"/>
  <c r="I163" i="53"/>
  <c r="L163" i="53" s="1"/>
  <c r="M163" i="53" s="1"/>
  <c r="E163" i="53"/>
  <c r="R163" i="53" s="1"/>
  <c r="F233" i="53"/>
  <c r="S233" i="53" s="1"/>
  <c r="E233" i="53"/>
  <c r="R233" i="53" s="1"/>
  <c r="I233" i="53"/>
  <c r="F221" i="53"/>
  <c r="S221" i="53" s="1"/>
  <c r="E221" i="53"/>
  <c r="R221" i="53" s="1"/>
  <c r="I221" i="53"/>
  <c r="F222" i="53"/>
  <c r="S222" i="53" s="1"/>
  <c r="I222" i="53"/>
  <c r="E222" i="53"/>
  <c r="R222" i="53" s="1"/>
  <c r="F223" i="53"/>
  <c r="S223" i="53" s="1"/>
  <c r="I223" i="53"/>
  <c r="E223" i="53"/>
  <c r="R223" i="53" s="1"/>
  <c r="F176" i="53"/>
  <c r="S176" i="53" s="1"/>
  <c r="I176" i="53"/>
  <c r="L176" i="53" s="1"/>
  <c r="M176" i="53" s="1"/>
  <c r="E176" i="53"/>
  <c r="R176" i="53" s="1"/>
  <c r="F156" i="53"/>
  <c r="S156" i="53" s="1"/>
  <c r="E156" i="53"/>
  <c r="R156" i="53" s="1"/>
  <c r="I156" i="53"/>
  <c r="L156" i="53" s="1"/>
  <c r="M156" i="53" s="1"/>
  <c r="E143" i="53"/>
  <c r="R143" i="53" s="1"/>
  <c r="I143" i="53"/>
  <c r="F143" i="53"/>
  <c r="S143" i="53" s="1"/>
  <c r="E147" i="53"/>
  <c r="R147" i="53" s="1"/>
  <c r="I147" i="53"/>
  <c r="F147" i="53"/>
  <c r="S147" i="53" s="1"/>
  <c r="F188" i="53"/>
  <c r="S188" i="53" s="1"/>
  <c r="I188" i="53"/>
  <c r="E188" i="53"/>
  <c r="R188" i="53" s="1"/>
  <c r="F213" i="53"/>
  <c r="S213" i="53" s="1"/>
  <c r="E213" i="53"/>
  <c r="R213" i="53" s="1"/>
  <c r="I213" i="53"/>
  <c r="F187" i="53"/>
  <c r="S187" i="53" s="1"/>
  <c r="E187" i="53"/>
  <c r="R187" i="53" s="1"/>
  <c r="I187" i="53"/>
  <c r="L187" i="53" s="1"/>
  <c r="M187" i="53" s="1"/>
  <c r="F87" i="53"/>
  <c r="S87" i="53" s="1"/>
  <c r="E87" i="53"/>
  <c r="R87" i="53" s="1"/>
  <c r="I87" i="53"/>
  <c r="L87" i="53" s="1"/>
  <c r="M87" i="53" s="1"/>
  <c r="I258" i="53"/>
  <c r="L258" i="53" s="1"/>
  <c r="M258" i="53" s="1"/>
  <c r="E258" i="53"/>
  <c r="R258" i="53" s="1"/>
  <c r="F258" i="53"/>
  <c r="S258" i="53" s="1"/>
  <c r="F82" i="53"/>
  <c r="S82" i="53" s="1"/>
  <c r="E82" i="53"/>
  <c r="R82" i="53" s="1"/>
  <c r="I82" i="53"/>
  <c r="L82" i="53" s="1"/>
  <c r="M82" i="53" s="1"/>
  <c r="F237" i="53"/>
  <c r="S237" i="53" s="1"/>
  <c r="E237" i="53"/>
  <c r="R237" i="53" s="1"/>
  <c r="I237" i="53"/>
  <c r="F230" i="53"/>
  <c r="S230" i="53" s="1"/>
  <c r="I230" i="53"/>
  <c r="E230" i="53"/>
  <c r="R230" i="53" s="1"/>
  <c r="D155" i="53"/>
  <c r="Q155" i="53" s="1"/>
  <c r="C155" i="53"/>
  <c r="O155" i="53" s="1"/>
  <c r="F166" i="53"/>
  <c r="S166" i="53" s="1"/>
  <c r="E166" i="53"/>
  <c r="R166" i="53" s="1"/>
  <c r="I166" i="53"/>
  <c r="L166" i="53" s="1"/>
  <c r="M166" i="53" s="1"/>
  <c r="D59" i="53"/>
  <c r="C59" i="53"/>
  <c r="F154" i="53"/>
  <c r="S154" i="53" s="1"/>
  <c r="I154" i="53"/>
  <c r="E154" i="53"/>
  <c r="R154" i="53" s="1"/>
  <c r="F79" i="53"/>
  <c r="S79" i="53" s="1"/>
  <c r="I79" i="53"/>
  <c r="E79" i="53"/>
  <c r="R79" i="53" s="1"/>
  <c r="I108" i="53"/>
  <c r="L108" i="53"/>
  <c r="M108" i="53" s="1"/>
  <c r="E108" i="53"/>
  <c r="R108" i="53" s="1"/>
  <c r="F108" i="53"/>
  <c r="S108" i="53" s="1"/>
  <c r="I255" i="53"/>
  <c r="L255" i="53" s="1"/>
  <c r="M255" i="53" s="1"/>
  <c r="E255" i="53"/>
  <c r="R255" i="53" s="1"/>
  <c r="F255" i="53"/>
  <c r="S255" i="53" s="1"/>
  <c r="F86" i="53"/>
  <c r="S86" i="53" s="1"/>
  <c r="E86" i="53"/>
  <c r="R86" i="53" s="1"/>
  <c r="I86" i="53"/>
  <c r="L86" i="53" s="1"/>
  <c r="M86" i="53" s="1"/>
  <c r="E146" i="53"/>
  <c r="R146" i="53" s="1"/>
  <c r="I146" i="53"/>
  <c r="F146" i="53"/>
  <c r="S146" i="53" s="1"/>
  <c r="F209" i="53"/>
  <c r="S209" i="53" s="1"/>
  <c r="I209" i="53"/>
  <c r="E209" i="53"/>
  <c r="R209" i="53" s="1"/>
  <c r="D43" i="53"/>
  <c r="C43" i="53"/>
  <c r="I252" i="53"/>
  <c r="E252" i="53"/>
  <c r="R252" i="53" s="1"/>
  <c r="F252" i="53"/>
  <c r="S252" i="53" s="1"/>
  <c r="F88" i="53"/>
  <c r="S88" i="53" s="1"/>
  <c r="I88" i="53"/>
  <c r="E88" i="53"/>
  <c r="R88" i="53" s="1"/>
  <c r="F72" i="53"/>
  <c r="S72" i="53" s="1"/>
  <c r="I72" i="53"/>
  <c r="E72" i="53"/>
  <c r="R72" i="53" s="1"/>
  <c r="I107" i="53"/>
  <c r="F107" i="53"/>
  <c r="S107" i="53" s="1"/>
  <c r="E107" i="53"/>
  <c r="R107" i="53" s="1"/>
  <c r="I139" i="53"/>
  <c r="F139" i="53"/>
  <c r="S139" i="53" s="1"/>
  <c r="E139" i="53"/>
  <c r="R139" i="53" s="1"/>
  <c r="F218" i="53"/>
  <c r="S218" i="53" s="1"/>
  <c r="I218" i="53"/>
  <c r="L218" i="53" s="1"/>
  <c r="M218" i="53" s="1"/>
  <c r="E218" i="53"/>
  <c r="R218" i="53" s="1"/>
  <c r="L219" i="53"/>
  <c r="M219" i="53" s="1"/>
  <c r="F219" i="53"/>
  <c r="S219" i="53" s="1"/>
  <c r="E219" i="53"/>
  <c r="R219" i="53" s="1"/>
  <c r="I219" i="53"/>
  <c r="I125" i="53"/>
  <c r="E125" i="53"/>
  <c r="R125" i="53" s="1"/>
  <c r="F125" i="53"/>
  <c r="S125" i="53" s="1"/>
  <c r="I114" i="53"/>
  <c r="L114" i="53" s="1"/>
  <c r="M114" i="53" s="1"/>
  <c r="F114" i="53"/>
  <c r="S114" i="53" s="1"/>
  <c r="E114" i="53"/>
  <c r="R114" i="53" s="1"/>
  <c r="I133" i="53"/>
  <c r="E133" i="53"/>
  <c r="R133" i="53" s="1"/>
  <c r="F133" i="53"/>
  <c r="S133" i="53" s="1"/>
  <c r="F182" i="53"/>
  <c r="S182" i="53" s="1"/>
  <c r="E182" i="53"/>
  <c r="R182" i="53" s="1"/>
  <c r="I182" i="53"/>
  <c r="E148" i="53"/>
  <c r="R148" i="53" s="1"/>
  <c r="I148" i="53"/>
  <c r="L148" i="53" s="1"/>
  <c r="M148" i="53" s="1"/>
  <c r="F148" i="53"/>
  <c r="S148" i="53" s="1"/>
  <c r="I102" i="53"/>
  <c r="F102" i="53"/>
  <c r="S102" i="53" s="1"/>
  <c r="E102" i="53"/>
  <c r="R102" i="53" s="1"/>
  <c r="I134" i="53"/>
  <c r="F134" i="53"/>
  <c r="S134" i="53" s="1"/>
  <c r="E134" i="53"/>
  <c r="R134" i="53" s="1"/>
  <c r="I253" i="53"/>
  <c r="E253" i="53"/>
  <c r="R253" i="53" s="1"/>
  <c r="F253" i="53"/>
  <c r="S253" i="53" s="1"/>
  <c r="I262" i="53"/>
  <c r="L262" i="53" s="1"/>
  <c r="M262" i="53" s="1"/>
  <c r="E262" i="53"/>
  <c r="R262" i="53" s="1"/>
  <c r="F262" i="53"/>
  <c r="S262" i="53" s="1"/>
  <c r="F185" i="53"/>
  <c r="S185" i="53" s="1"/>
  <c r="I185" i="53"/>
  <c r="E185" i="53"/>
  <c r="R185" i="53" s="1"/>
  <c r="F177" i="53"/>
  <c r="S177" i="53" s="1"/>
  <c r="I177" i="53"/>
  <c r="E177" i="53"/>
  <c r="R177" i="53" s="1"/>
  <c r="F169" i="53"/>
  <c r="S169" i="53" s="1"/>
  <c r="I169" i="53"/>
  <c r="E169" i="53"/>
  <c r="R169" i="53" s="1"/>
  <c r="F101" i="53"/>
  <c r="S101" i="53" s="1"/>
  <c r="I101" i="53"/>
  <c r="L101" i="53" s="1"/>
  <c r="M101" i="53" s="1"/>
  <c r="E101" i="53"/>
  <c r="R101" i="53" s="1"/>
  <c r="F85" i="53"/>
  <c r="S85" i="53" s="1"/>
  <c r="E85" i="53"/>
  <c r="R85" i="53" s="1"/>
  <c r="I85" i="53"/>
  <c r="F77" i="53"/>
  <c r="S77" i="53" s="1"/>
  <c r="I77" i="53"/>
  <c r="E77" i="53"/>
  <c r="R77" i="53" s="1"/>
  <c r="F69" i="53"/>
  <c r="S69" i="53" s="1"/>
  <c r="E69" i="53"/>
  <c r="R69" i="53" s="1"/>
  <c r="I69" i="53"/>
  <c r="F61" i="53"/>
  <c r="S61" i="53" s="1"/>
  <c r="I61" i="53"/>
  <c r="E61" i="53"/>
  <c r="R61" i="53" s="1"/>
  <c r="I112" i="53"/>
  <c r="F112" i="53"/>
  <c r="S112" i="53" s="1"/>
  <c r="E112" i="53"/>
  <c r="R112" i="53" s="1"/>
  <c r="I128" i="53"/>
  <c r="L128" i="53" s="1"/>
  <c r="M128" i="53" s="1"/>
  <c r="F128" i="53"/>
  <c r="S128" i="53" s="1"/>
  <c r="E128" i="53"/>
  <c r="R128" i="53" s="1"/>
  <c r="I122" i="53"/>
  <c r="F122" i="53"/>
  <c r="S122" i="53" s="1"/>
  <c r="E122" i="53"/>
  <c r="R122" i="53" s="1"/>
  <c r="I249" i="53"/>
  <c r="E249" i="53"/>
  <c r="R249" i="53" s="1"/>
  <c r="F249" i="53"/>
  <c r="S249" i="53" s="1"/>
  <c r="F186" i="53"/>
  <c r="S186" i="53" s="1"/>
  <c r="E186" i="53"/>
  <c r="R186" i="53" s="1"/>
  <c r="I186" i="53"/>
  <c r="F170" i="53"/>
  <c r="S170" i="53" s="1"/>
  <c r="E170" i="53"/>
  <c r="R170" i="53" s="1"/>
  <c r="I170" i="53"/>
  <c r="I111" i="53"/>
  <c r="F111" i="53"/>
  <c r="S111" i="53" s="1"/>
  <c r="E111" i="53"/>
  <c r="R111" i="53" s="1"/>
  <c r="I135" i="53"/>
  <c r="F135" i="53"/>
  <c r="S135" i="53" s="1"/>
  <c r="E135" i="53"/>
  <c r="R135" i="53" s="1"/>
  <c r="L232" i="53"/>
  <c r="M232" i="53" s="1"/>
  <c r="F232" i="53"/>
  <c r="S232" i="53" s="1"/>
  <c r="E232" i="53"/>
  <c r="R232" i="53" s="1"/>
  <c r="I232" i="53"/>
  <c r="L238" i="53"/>
  <c r="M238" i="53" s="1"/>
  <c r="F238" i="53"/>
  <c r="S238" i="53" s="1"/>
  <c r="I238" i="53"/>
  <c r="E238" i="53"/>
  <c r="R238" i="53" s="1"/>
  <c r="L231" i="53"/>
  <c r="M231" i="53" s="1"/>
  <c r="F231" i="53"/>
  <c r="S231" i="53" s="1"/>
  <c r="E231" i="53"/>
  <c r="R231" i="53" s="1"/>
  <c r="I231" i="53"/>
  <c r="F180" i="53"/>
  <c r="S180" i="53" s="1"/>
  <c r="L180" i="53"/>
  <c r="M180" i="53" s="1"/>
  <c r="I180" i="53"/>
  <c r="E180" i="53"/>
  <c r="R180" i="53" s="1"/>
  <c r="F172" i="53"/>
  <c r="S172" i="53" s="1"/>
  <c r="L172" i="53"/>
  <c r="M172" i="53" s="1"/>
  <c r="I172" i="53"/>
  <c r="E172" i="53"/>
  <c r="R172" i="53" s="1"/>
  <c r="F164" i="53"/>
  <c r="S164" i="53" s="1"/>
  <c r="E164" i="53"/>
  <c r="R164" i="53" s="1"/>
  <c r="I164" i="53"/>
  <c r="L199" i="53"/>
  <c r="M199" i="53" s="1"/>
  <c r="F199" i="53"/>
  <c r="S199" i="53" s="1"/>
  <c r="E199" i="53"/>
  <c r="R199" i="53" s="1"/>
  <c r="I199" i="53"/>
  <c r="C50" i="53"/>
  <c r="D50" i="53"/>
  <c r="F194" i="53"/>
  <c r="S194" i="53" s="1"/>
  <c r="E194" i="53"/>
  <c r="R194" i="53" s="1"/>
  <c r="I194" i="53"/>
  <c r="E141" i="53"/>
  <c r="R141" i="53" s="1"/>
  <c r="I141" i="53"/>
  <c r="F141" i="53"/>
  <c r="S141" i="53" s="1"/>
  <c r="E145" i="53"/>
  <c r="R145" i="53" s="1"/>
  <c r="I145" i="53"/>
  <c r="F145" i="53"/>
  <c r="S145" i="53" s="1"/>
  <c r="E149" i="53"/>
  <c r="R149" i="53" s="1"/>
  <c r="I149" i="53"/>
  <c r="F149" i="53"/>
  <c r="S149" i="53" s="1"/>
  <c r="F203" i="53"/>
  <c r="S203" i="53" s="1"/>
  <c r="E203" i="53"/>
  <c r="R203" i="53" s="1"/>
  <c r="I203" i="53"/>
  <c r="F196" i="53"/>
  <c r="S196" i="53" s="1"/>
  <c r="I196" i="53"/>
  <c r="E196" i="53"/>
  <c r="R196" i="53" s="1"/>
  <c r="F212" i="53"/>
  <c r="S212" i="53" s="1"/>
  <c r="I212" i="53"/>
  <c r="E212" i="53"/>
  <c r="R212" i="53" s="1"/>
  <c r="F189" i="53"/>
  <c r="S189" i="53" s="1"/>
  <c r="E189" i="53"/>
  <c r="R189" i="53" s="1"/>
  <c r="I189" i="53"/>
  <c r="F205" i="53"/>
  <c r="S205" i="53" s="1"/>
  <c r="E205" i="53"/>
  <c r="R205" i="53" s="1"/>
  <c r="I205" i="53"/>
  <c r="C48" i="53"/>
  <c r="D48" i="53"/>
  <c r="F198" i="53"/>
  <c r="S198" i="53" s="1"/>
  <c r="E198" i="53"/>
  <c r="R198" i="53" s="1"/>
  <c r="I198" i="53"/>
  <c r="L198" i="53" s="1"/>
  <c r="M198" i="53" s="1"/>
  <c r="F179" i="53"/>
  <c r="S179" i="53" s="1"/>
  <c r="E179" i="53"/>
  <c r="R179" i="53" s="1"/>
  <c r="I179" i="53"/>
  <c r="F162" i="53"/>
  <c r="S162" i="53" s="1"/>
  <c r="I162" i="53"/>
  <c r="L162" i="53" s="1"/>
  <c r="M162" i="53" s="1"/>
  <c r="E162" i="53"/>
  <c r="R162" i="53" s="1"/>
  <c r="F95" i="53"/>
  <c r="S95" i="53" s="1"/>
  <c r="E95" i="53"/>
  <c r="R95" i="53" s="1"/>
  <c r="I95" i="53"/>
  <c r="F75" i="53"/>
  <c r="S75" i="53" s="1"/>
  <c r="L75" i="53"/>
  <c r="M75" i="53" s="1"/>
  <c r="I75" i="53"/>
  <c r="E75" i="53"/>
  <c r="R75" i="53" s="1"/>
  <c r="C58" i="53"/>
  <c r="D58" i="53"/>
  <c r="D39" i="53"/>
  <c r="C39" i="53"/>
  <c r="C26" i="53"/>
  <c r="D26" i="53"/>
  <c r="I263" i="53"/>
  <c r="E263" i="53"/>
  <c r="R263" i="53" s="1"/>
  <c r="F263" i="53"/>
  <c r="S263" i="53" s="1"/>
  <c r="L263" i="53"/>
  <c r="M263" i="53" s="1"/>
  <c r="F245" i="53"/>
  <c r="S245" i="53" s="1"/>
  <c r="I245" i="53"/>
  <c r="L245" i="53" s="1"/>
  <c r="M245" i="53" s="1"/>
  <c r="E245" i="53"/>
  <c r="R245" i="53" s="1"/>
  <c r="F74" i="53"/>
  <c r="S74" i="53" s="1"/>
  <c r="E74" i="53"/>
  <c r="R74" i="53" s="1"/>
  <c r="I74" i="53"/>
  <c r="L74" i="53" s="1"/>
  <c r="M74" i="53" s="1"/>
  <c r="F206" i="53"/>
  <c r="S206" i="53" s="1"/>
  <c r="E206" i="53"/>
  <c r="R206" i="53" s="1"/>
  <c r="I206" i="53"/>
  <c r="I127" i="53"/>
  <c r="L127" i="53" s="1"/>
  <c r="M127" i="53" s="1"/>
  <c r="F127" i="53"/>
  <c r="S127" i="53" s="1"/>
  <c r="E127" i="53"/>
  <c r="R127" i="53" s="1"/>
  <c r="F217" i="53"/>
  <c r="S217" i="53" s="1"/>
  <c r="E217" i="53"/>
  <c r="R217" i="53" s="1"/>
  <c r="I217" i="53"/>
  <c r="F214" i="53"/>
  <c r="S214" i="53" s="1"/>
  <c r="I214" i="53"/>
  <c r="E214" i="53"/>
  <c r="R214" i="53" s="1"/>
  <c r="F215" i="53"/>
  <c r="S215" i="53" s="1"/>
  <c r="E215" i="53"/>
  <c r="R215" i="53" s="1"/>
  <c r="I215" i="53"/>
  <c r="I113" i="53"/>
  <c r="L113" i="53" s="1"/>
  <c r="M113" i="53" s="1"/>
  <c r="E113" i="53"/>
  <c r="R113" i="53" s="1"/>
  <c r="F113" i="53"/>
  <c r="S113" i="53" s="1"/>
  <c r="L155" i="53"/>
  <c r="M155" i="53" s="1"/>
  <c r="D51" i="53"/>
  <c r="C51" i="53"/>
  <c r="F207" i="53"/>
  <c r="S207" i="53" s="1"/>
  <c r="E207" i="53"/>
  <c r="R207" i="53" s="1"/>
  <c r="I207" i="53"/>
  <c r="L207" i="53" s="1"/>
  <c r="M207" i="53" s="1"/>
  <c r="F158" i="53"/>
  <c r="S158" i="53" s="1"/>
  <c r="E158" i="53"/>
  <c r="R158" i="53" s="1"/>
  <c r="I158" i="53"/>
  <c r="F93" i="53"/>
  <c r="S93" i="53" s="1"/>
  <c r="I93" i="53"/>
  <c r="E93" i="53"/>
  <c r="R93" i="53" s="1"/>
  <c r="L93" i="53"/>
  <c r="M93" i="53" s="1"/>
  <c r="D42" i="53"/>
  <c r="C42" i="53"/>
  <c r="I137" i="53"/>
  <c r="E137" i="53"/>
  <c r="R137" i="53" s="1"/>
  <c r="F137" i="53"/>
  <c r="S137" i="53" s="1"/>
  <c r="F183" i="53"/>
  <c r="S183" i="53" s="1"/>
  <c r="E183" i="53"/>
  <c r="R183" i="53" s="1"/>
  <c r="L183" i="53"/>
  <c r="M183" i="53" s="1"/>
  <c r="I183" i="53"/>
  <c r="F167" i="53"/>
  <c r="S167" i="53" s="1"/>
  <c r="E167" i="53"/>
  <c r="R167" i="53" s="1"/>
  <c r="L167" i="53"/>
  <c r="M167" i="53" s="1"/>
  <c r="I167" i="53"/>
  <c r="F99" i="53"/>
  <c r="S99" i="53" s="1"/>
  <c r="L99" i="53"/>
  <c r="M99" i="53" s="1"/>
  <c r="E99" i="53"/>
  <c r="R99" i="53" s="1"/>
  <c r="I99" i="53"/>
  <c r="F83" i="53"/>
  <c r="S83" i="53" s="1"/>
  <c r="I83" i="53"/>
  <c r="L83" i="53" s="1"/>
  <c r="M83" i="53" s="1"/>
  <c r="E83" i="53"/>
  <c r="R83" i="53" s="1"/>
  <c r="F71" i="53"/>
  <c r="S71" i="53" s="1"/>
  <c r="L71" i="53"/>
  <c r="M71" i="53" s="1"/>
  <c r="E71" i="53"/>
  <c r="R71" i="53" s="1"/>
  <c r="I71" i="53"/>
  <c r="C24" i="53"/>
  <c r="D24" i="53"/>
  <c r="I116" i="53"/>
  <c r="F116" i="53"/>
  <c r="S116" i="53" s="1"/>
  <c r="E116" i="53"/>
  <c r="R116" i="53" s="1"/>
  <c r="F153" i="53"/>
  <c r="S153" i="53" s="1"/>
  <c r="I153" i="53"/>
  <c r="L153" i="53" s="1"/>
  <c r="M153" i="53" s="1"/>
  <c r="E153" i="53"/>
  <c r="R153" i="53" s="1"/>
  <c r="D27" i="53"/>
  <c r="C27" i="53"/>
  <c r="I246" i="53"/>
  <c r="E246" i="53"/>
  <c r="R246" i="53" s="1"/>
  <c r="F246" i="53"/>
  <c r="S246" i="53" s="1"/>
  <c r="F94" i="53"/>
  <c r="S94" i="53" s="1"/>
  <c r="E94" i="53"/>
  <c r="R94" i="53" s="1"/>
  <c r="I94" i="53"/>
  <c r="L94" i="53" s="1"/>
  <c r="M94" i="53" s="1"/>
  <c r="F78" i="53"/>
  <c r="S78" i="53" s="1"/>
  <c r="E78" i="53"/>
  <c r="R78" i="53" s="1"/>
  <c r="I78" i="53"/>
  <c r="L78" i="53" s="1"/>
  <c r="M78" i="53" s="1"/>
  <c r="F62" i="53"/>
  <c r="S62" i="53" s="1"/>
  <c r="E62" i="53"/>
  <c r="R62" i="53" s="1"/>
  <c r="I62" i="53"/>
  <c r="L62" i="53" s="1"/>
  <c r="M62" i="53" s="1"/>
  <c r="C40" i="53"/>
  <c r="D40" i="53"/>
  <c r="F190" i="53"/>
  <c r="S190" i="53" s="1"/>
  <c r="E190" i="53"/>
  <c r="R190" i="53" s="1"/>
  <c r="I190" i="53"/>
  <c r="F202" i="53"/>
  <c r="S202" i="53" s="1"/>
  <c r="E202" i="53"/>
  <c r="R202" i="53" s="1"/>
  <c r="I202" i="53"/>
  <c r="L202" i="53" s="1"/>
  <c r="M202" i="53" s="1"/>
  <c r="E142" i="53"/>
  <c r="R142" i="53" s="1"/>
  <c r="I142" i="53"/>
  <c r="F142" i="53"/>
  <c r="S142" i="53" s="1"/>
  <c r="E150" i="53"/>
  <c r="R150" i="53" s="1"/>
  <c r="F150" i="53"/>
  <c r="S150" i="53" s="1"/>
  <c r="I150" i="53"/>
  <c r="L150" i="53" s="1"/>
  <c r="M150" i="53" s="1"/>
  <c r="F200" i="53"/>
  <c r="S200" i="53" s="1"/>
  <c r="I200" i="53"/>
  <c r="E200" i="53"/>
  <c r="R200" i="53" s="1"/>
  <c r="F193" i="53"/>
  <c r="S193" i="53" s="1"/>
  <c r="I193" i="53"/>
  <c r="E193" i="53"/>
  <c r="R193" i="53" s="1"/>
  <c r="I52" i="52"/>
  <c r="F50" i="52"/>
  <c r="E58" i="52"/>
  <c r="F42" i="52"/>
  <c r="I58" i="52"/>
  <c r="D58" i="52" s="1"/>
  <c r="H143" i="52"/>
  <c r="H135" i="52"/>
  <c r="H127" i="52"/>
  <c r="H119" i="52"/>
  <c r="I34" i="52"/>
  <c r="E34" i="52"/>
  <c r="F34" i="52"/>
  <c r="F18" i="52"/>
  <c r="I18" i="52"/>
  <c r="E18" i="52"/>
  <c r="H154" i="52"/>
  <c r="H155" i="52"/>
  <c r="H171" i="52"/>
  <c r="H164" i="52"/>
  <c r="H180" i="52"/>
  <c r="H203" i="52"/>
  <c r="H204" i="52"/>
  <c r="I25" i="52"/>
  <c r="E25" i="52"/>
  <c r="F25" i="52"/>
  <c r="I46" i="52"/>
  <c r="E46" i="52"/>
  <c r="F46" i="52"/>
  <c r="C58" i="52"/>
  <c r="I67" i="52"/>
  <c r="L67" i="52" s="1"/>
  <c r="M67" i="52" s="1"/>
  <c r="E67" i="52"/>
  <c r="R67" i="52" s="1"/>
  <c r="F67" i="52"/>
  <c r="S67" i="52" s="1"/>
  <c r="H265" i="52"/>
  <c r="H261" i="52"/>
  <c r="H255" i="52"/>
  <c r="H251" i="52"/>
  <c r="H247" i="52"/>
  <c r="H243" i="52"/>
  <c r="H239" i="52"/>
  <c r="H235" i="52"/>
  <c r="H231" i="52"/>
  <c r="H227" i="52"/>
  <c r="H223" i="52"/>
  <c r="H219" i="52"/>
  <c r="H215" i="52"/>
  <c r="H211" i="52"/>
  <c r="H207" i="52"/>
  <c r="H184" i="52"/>
  <c r="H138" i="52"/>
  <c r="H130" i="52"/>
  <c r="H122" i="52"/>
  <c r="H115" i="52"/>
  <c r="H111" i="52"/>
  <c r="H107" i="52"/>
  <c r="H103" i="52"/>
  <c r="H99" i="52"/>
  <c r="H95" i="52"/>
  <c r="H91" i="52"/>
  <c r="H87" i="52"/>
  <c r="H83" i="52"/>
  <c r="H79" i="52"/>
  <c r="H75" i="52"/>
  <c r="H71" i="52"/>
  <c r="I40" i="52"/>
  <c r="E40" i="52"/>
  <c r="F40" i="52"/>
  <c r="I24" i="52"/>
  <c r="E24" i="52"/>
  <c r="F24" i="52"/>
  <c r="H148" i="52"/>
  <c r="H149" i="52"/>
  <c r="H165" i="52"/>
  <c r="H181" i="52"/>
  <c r="H174" i="52"/>
  <c r="H197" i="52"/>
  <c r="F55" i="52"/>
  <c r="E55" i="52"/>
  <c r="I55" i="52"/>
  <c r="H186" i="52"/>
  <c r="I39" i="52"/>
  <c r="E39" i="52"/>
  <c r="F39" i="52"/>
  <c r="I23" i="52"/>
  <c r="E23" i="52"/>
  <c r="F23" i="52"/>
  <c r="I15" i="52"/>
  <c r="E15" i="52"/>
  <c r="F15" i="52"/>
  <c r="I54" i="52"/>
  <c r="E54" i="52"/>
  <c r="F54" i="52"/>
  <c r="I43" i="52"/>
  <c r="F43" i="52"/>
  <c r="E43" i="52"/>
  <c r="I64" i="52"/>
  <c r="E64" i="52"/>
  <c r="R64" i="52" s="1"/>
  <c r="L64" i="52"/>
  <c r="M64" i="52" s="1"/>
  <c r="F64" i="52"/>
  <c r="S64" i="52" s="1"/>
  <c r="I66" i="52"/>
  <c r="E66" i="52"/>
  <c r="R66" i="52" s="1"/>
  <c r="L66" i="52"/>
  <c r="M66" i="52" s="1"/>
  <c r="F66" i="52"/>
  <c r="S66" i="52" s="1"/>
  <c r="C42" i="52"/>
  <c r="D42" i="52"/>
  <c r="H187" i="52"/>
  <c r="H145" i="52"/>
  <c r="H141" i="52"/>
  <c r="H137" i="52"/>
  <c r="H133" i="52"/>
  <c r="H129" i="52"/>
  <c r="H125" i="52"/>
  <c r="H121" i="52"/>
  <c r="H117" i="52"/>
  <c r="I48" i="52"/>
  <c r="E48" i="52"/>
  <c r="F48" i="52"/>
  <c r="I38" i="52"/>
  <c r="E38" i="52"/>
  <c r="F38" i="52"/>
  <c r="I30" i="52"/>
  <c r="E30" i="52"/>
  <c r="F30" i="52"/>
  <c r="I22" i="52"/>
  <c r="E22" i="52"/>
  <c r="F22" i="52"/>
  <c r="F14" i="52"/>
  <c r="I14" i="52"/>
  <c r="E14" i="52"/>
  <c r="H150" i="52"/>
  <c r="H158" i="52"/>
  <c r="H151" i="52"/>
  <c r="H159" i="52"/>
  <c r="H167" i="52"/>
  <c r="H175" i="52"/>
  <c r="H160" i="52"/>
  <c r="H168" i="52"/>
  <c r="H176" i="52"/>
  <c r="H191" i="52"/>
  <c r="H199" i="52"/>
  <c r="H192" i="52"/>
  <c r="H200" i="52"/>
  <c r="H70" i="52"/>
  <c r="I37" i="52"/>
  <c r="E37" i="52"/>
  <c r="F37" i="52"/>
  <c r="I29" i="52"/>
  <c r="E29" i="52"/>
  <c r="F29" i="52"/>
  <c r="I21" i="52"/>
  <c r="E21" i="52"/>
  <c r="F21" i="52"/>
  <c r="I13" i="52"/>
  <c r="E13" i="52"/>
  <c r="F13" i="52"/>
  <c r="I51" i="52"/>
  <c r="F51" i="52"/>
  <c r="E51" i="52"/>
  <c r="I65" i="52"/>
  <c r="E65" i="52"/>
  <c r="R65" i="52" s="1"/>
  <c r="F65" i="52"/>
  <c r="S65" i="52" s="1"/>
  <c r="I63" i="52"/>
  <c r="E63" i="52"/>
  <c r="R63" i="52" s="1"/>
  <c r="F63" i="52"/>
  <c r="S63" i="52" s="1"/>
  <c r="D52" i="52"/>
  <c r="C52" i="52"/>
  <c r="H188" i="52"/>
  <c r="H139" i="52"/>
  <c r="H131" i="52"/>
  <c r="H123" i="52"/>
  <c r="E53" i="52"/>
  <c r="I53" i="52"/>
  <c r="F53" i="52"/>
  <c r="F26" i="52"/>
  <c r="I26" i="52"/>
  <c r="E26" i="52"/>
  <c r="H146" i="52"/>
  <c r="H147" i="52"/>
  <c r="H163" i="52"/>
  <c r="H179" i="52"/>
  <c r="H172" i="52"/>
  <c r="H195" i="52"/>
  <c r="H196" i="52"/>
  <c r="I33" i="52"/>
  <c r="E33" i="52"/>
  <c r="F33" i="52"/>
  <c r="I17" i="52"/>
  <c r="E17" i="52"/>
  <c r="F17" i="52"/>
  <c r="I69" i="52"/>
  <c r="E69" i="52"/>
  <c r="R69" i="52" s="1"/>
  <c r="F69" i="52"/>
  <c r="S69" i="52" s="1"/>
  <c r="I61" i="52"/>
  <c r="E61" i="52"/>
  <c r="R61" i="52" s="1"/>
  <c r="F61" i="52"/>
  <c r="S61" i="52" s="1"/>
  <c r="H263" i="52"/>
  <c r="H259" i="52"/>
  <c r="H257" i="52"/>
  <c r="H253" i="52"/>
  <c r="H249" i="52"/>
  <c r="H245" i="52"/>
  <c r="H241" i="52"/>
  <c r="H237" i="52"/>
  <c r="H233" i="52"/>
  <c r="H229" i="52"/>
  <c r="H225" i="52"/>
  <c r="H221" i="52"/>
  <c r="H217" i="52"/>
  <c r="H213" i="52"/>
  <c r="H209" i="52"/>
  <c r="H189" i="52"/>
  <c r="H142" i="52"/>
  <c r="H134" i="52"/>
  <c r="H126" i="52"/>
  <c r="H118" i="52"/>
  <c r="H113" i="52"/>
  <c r="H109" i="52"/>
  <c r="H105" i="52"/>
  <c r="H101" i="52"/>
  <c r="H97" i="52"/>
  <c r="H93" i="52"/>
  <c r="H89" i="52"/>
  <c r="H85" i="52"/>
  <c r="H81" i="52"/>
  <c r="H77" i="52"/>
  <c r="H73" i="52"/>
  <c r="F32" i="52"/>
  <c r="I32" i="52"/>
  <c r="E32" i="52"/>
  <c r="I16" i="52"/>
  <c r="E16" i="52"/>
  <c r="F16" i="52"/>
  <c r="H156" i="52"/>
  <c r="H157" i="52"/>
  <c r="H173" i="52"/>
  <c r="H166" i="52"/>
  <c r="H182" i="52"/>
  <c r="H205" i="52"/>
  <c r="H198" i="52"/>
  <c r="F49" i="52"/>
  <c r="E49" i="52"/>
  <c r="I49" i="52"/>
  <c r="I31" i="52"/>
  <c r="E31" i="52"/>
  <c r="F31" i="52"/>
  <c r="H266" i="52"/>
  <c r="H264" i="52"/>
  <c r="H262" i="52"/>
  <c r="H260" i="52"/>
  <c r="H258" i="52"/>
  <c r="H256" i="52"/>
  <c r="H254" i="52"/>
  <c r="H252" i="52"/>
  <c r="H250" i="52"/>
  <c r="H248" i="52"/>
  <c r="H246" i="52"/>
  <c r="H244" i="52"/>
  <c r="H242" i="52"/>
  <c r="H240" i="52"/>
  <c r="H238" i="52"/>
  <c r="H236" i="52"/>
  <c r="H234" i="52"/>
  <c r="H232" i="52"/>
  <c r="H230" i="52"/>
  <c r="H228" i="52"/>
  <c r="H226" i="52"/>
  <c r="H224" i="52"/>
  <c r="H222" i="52"/>
  <c r="H220" i="52"/>
  <c r="H218" i="52"/>
  <c r="H216" i="52"/>
  <c r="H214" i="52"/>
  <c r="H212" i="52"/>
  <c r="H210" i="52"/>
  <c r="H208" i="52"/>
  <c r="H206" i="52"/>
  <c r="H185" i="52"/>
  <c r="H144" i="52"/>
  <c r="H140" i="52"/>
  <c r="H136" i="52"/>
  <c r="H132" i="52"/>
  <c r="H128" i="52"/>
  <c r="H124" i="52"/>
  <c r="H120" i="52"/>
  <c r="H116" i="52"/>
  <c r="H114" i="52"/>
  <c r="H112" i="52"/>
  <c r="H110" i="52"/>
  <c r="H108" i="52"/>
  <c r="H106" i="52"/>
  <c r="H104" i="52"/>
  <c r="H102" i="52"/>
  <c r="H100" i="52"/>
  <c r="H98" i="52"/>
  <c r="H96" i="52"/>
  <c r="H94" i="52"/>
  <c r="H92" i="52"/>
  <c r="H90" i="52"/>
  <c r="H88" i="52"/>
  <c r="H86" i="52"/>
  <c r="H84" i="52"/>
  <c r="H82" i="52"/>
  <c r="H80" i="52"/>
  <c r="H78" i="52"/>
  <c r="H76" i="52"/>
  <c r="H74" i="52"/>
  <c r="H72" i="52"/>
  <c r="I56" i="52"/>
  <c r="E56" i="52"/>
  <c r="F56" i="52"/>
  <c r="E45" i="52"/>
  <c r="I45" i="52"/>
  <c r="F45" i="52"/>
  <c r="F36" i="52"/>
  <c r="I36" i="52"/>
  <c r="E36" i="52"/>
  <c r="I28" i="52"/>
  <c r="E28" i="52"/>
  <c r="F28" i="52"/>
  <c r="F20" i="52"/>
  <c r="I20" i="52"/>
  <c r="E20" i="52"/>
  <c r="I12" i="52"/>
  <c r="E12" i="52"/>
  <c r="F12" i="52"/>
  <c r="H152" i="52"/>
  <c r="H183" i="52"/>
  <c r="H153" i="52"/>
  <c r="H161" i="52"/>
  <c r="H169" i="52"/>
  <c r="H177" i="52"/>
  <c r="H162" i="52"/>
  <c r="H170" i="52"/>
  <c r="H178" i="52"/>
  <c r="H193" i="52"/>
  <c r="H201" i="52"/>
  <c r="H194" i="52"/>
  <c r="H202" i="52"/>
  <c r="F47" i="52"/>
  <c r="E47" i="52"/>
  <c r="I47" i="52"/>
  <c r="F57" i="52"/>
  <c r="E57" i="52"/>
  <c r="I57" i="52"/>
  <c r="E41" i="52"/>
  <c r="I41" i="52"/>
  <c r="F41" i="52"/>
  <c r="I35" i="52"/>
  <c r="E35" i="52"/>
  <c r="F35" i="52"/>
  <c r="I27" i="52"/>
  <c r="E27" i="52"/>
  <c r="F27" i="52"/>
  <c r="I19" i="52"/>
  <c r="E19" i="52"/>
  <c r="F19" i="52"/>
  <c r="I59" i="52"/>
  <c r="F59" i="52"/>
  <c r="E59" i="52"/>
  <c r="I68" i="52"/>
  <c r="E68" i="52"/>
  <c r="R68" i="52" s="1"/>
  <c r="F68" i="52"/>
  <c r="S68" i="52" s="1"/>
  <c r="I60" i="52"/>
  <c r="E60" i="52"/>
  <c r="R60" i="52" s="1"/>
  <c r="F60" i="52"/>
  <c r="S60" i="52" s="1"/>
  <c r="C50" i="52"/>
  <c r="D50" i="52"/>
  <c r="I62" i="52"/>
  <c r="L62" i="52" s="1"/>
  <c r="M62" i="52" s="1"/>
  <c r="E62" i="52"/>
  <c r="R62" i="52" s="1"/>
  <c r="F62" i="52"/>
  <c r="S62" i="52" s="1"/>
  <c r="D44" i="52"/>
  <c r="C44" i="52"/>
  <c r="I190" i="52"/>
  <c r="L190" i="52" s="1"/>
  <c r="M190" i="52" s="1"/>
  <c r="F190" i="52"/>
  <c r="S190" i="52" s="1"/>
  <c r="E190" i="52"/>
  <c r="R190" i="52" s="1"/>
  <c r="I21" i="51"/>
  <c r="E21" i="51"/>
  <c r="F21" i="51"/>
  <c r="I37" i="51"/>
  <c r="E37" i="51"/>
  <c r="F37" i="51"/>
  <c r="I27" i="51"/>
  <c r="E27" i="51"/>
  <c r="F27" i="51"/>
  <c r="I13" i="51"/>
  <c r="E13" i="51"/>
  <c r="F13" i="51"/>
  <c r="I29" i="51"/>
  <c r="E29" i="51"/>
  <c r="F29" i="51"/>
  <c r="I19" i="51"/>
  <c r="E19" i="51"/>
  <c r="F19" i="51"/>
  <c r="I35" i="51"/>
  <c r="E35" i="51"/>
  <c r="F35" i="51"/>
  <c r="K24" i="51"/>
  <c r="G24" i="51"/>
  <c r="H24" i="51" s="1"/>
  <c r="K43" i="51"/>
  <c r="G43" i="51"/>
  <c r="H43" i="51" s="1"/>
  <c r="K47" i="51"/>
  <c r="G47" i="51"/>
  <c r="H47" i="51" s="1"/>
  <c r="K51" i="51"/>
  <c r="G51" i="51"/>
  <c r="H51" i="51" s="1"/>
  <c r="K59" i="51"/>
  <c r="G59" i="51"/>
  <c r="H59" i="51" s="1"/>
  <c r="K12" i="51"/>
  <c r="G12" i="51"/>
  <c r="H12" i="51" s="1"/>
  <c r="G15" i="51"/>
  <c r="H15" i="51" s="1"/>
  <c r="I17" i="51"/>
  <c r="E17" i="51"/>
  <c r="K20" i="51"/>
  <c r="G20" i="51"/>
  <c r="H20" i="51" s="1"/>
  <c r="G23" i="51"/>
  <c r="H23" i="51" s="1"/>
  <c r="I25" i="51"/>
  <c r="E25" i="51"/>
  <c r="K28" i="51"/>
  <c r="G28" i="51"/>
  <c r="H28" i="51" s="1"/>
  <c r="G31" i="51"/>
  <c r="H31" i="51" s="1"/>
  <c r="I33" i="51"/>
  <c r="E33" i="51"/>
  <c r="K36" i="51"/>
  <c r="G36" i="51"/>
  <c r="H36" i="51" s="1"/>
  <c r="G39" i="51"/>
  <c r="H39" i="51" s="1"/>
  <c r="I41" i="51"/>
  <c r="E41" i="51"/>
  <c r="K45" i="51"/>
  <c r="G45" i="51"/>
  <c r="H45" i="51" s="1"/>
  <c r="K49" i="51"/>
  <c r="G49" i="51"/>
  <c r="H49" i="51" s="1"/>
  <c r="K53" i="51"/>
  <c r="G53" i="51"/>
  <c r="H53" i="51" s="1"/>
  <c r="K57" i="51"/>
  <c r="G57" i="51"/>
  <c r="H57" i="51" s="1"/>
  <c r="H121" i="51"/>
  <c r="H129" i="51"/>
  <c r="D132" i="51"/>
  <c r="Q132" i="51" s="1"/>
  <c r="C132" i="51"/>
  <c r="O132" i="51" s="1"/>
  <c r="F133" i="51"/>
  <c r="S133" i="51" s="1"/>
  <c r="I133" i="51"/>
  <c r="E133" i="51"/>
  <c r="R133" i="51" s="1"/>
  <c r="F134" i="51"/>
  <c r="S134" i="51" s="1"/>
  <c r="I134" i="51"/>
  <c r="E134" i="51"/>
  <c r="R134" i="51" s="1"/>
  <c r="F135" i="51"/>
  <c r="S135" i="51" s="1"/>
  <c r="I135" i="51"/>
  <c r="E135" i="51"/>
  <c r="R135" i="51" s="1"/>
  <c r="F136" i="51"/>
  <c r="S136" i="51" s="1"/>
  <c r="I136" i="51"/>
  <c r="E136" i="51"/>
  <c r="R136" i="51" s="1"/>
  <c r="F137" i="51"/>
  <c r="S137" i="51" s="1"/>
  <c r="I137" i="51"/>
  <c r="E137" i="51"/>
  <c r="R137" i="51" s="1"/>
  <c r="F138" i="51"/>
  <c r="S138" i="51" s="1"/>
  <c r="I138" i="51"/>
  <c r="E138" i="51"/>
  <c r="R138" i="51" s="1"/>
  <c r="F139" i="51"/>
  <c r="S139" i="51" s="1"/>
  <c r="I139" i="51"/>
  <c r="E139" i="51"/>
  <c r="R139" i="51" s="1"/>
  <c r="F140" i="51"/>
  <c r="S140" i="51" s="1"/>
  <c r="I140" i="51"/>
  <c r="E140" i="51"/>
  <c r="R140" i="51" s="1"/>
  <c r="F141" i="51"/>
  <c r="S141" i="51" s="1"/>
  <c r="I141" i="51"/>
  <c r="E141" i="51"/>
  <c r="R141" i="51" s="1"/>
  <c r="F142" i="51"/>
  <c r="S142" i="51" s="1"/>
  <c r="I142" i="51"/>
  <c r="E142" i="51"/>
  <c r="R142" i="51" s="1"/>
  <c r="F143" i="51"/>
  <c r="S143" i="51" s="1"/>
  <c r="I143" i="51"/>
  <c r="E143" i="51"/>
  <c r="R143" i="51" s="1"/>
  <c r="F144" i="51"/>
  <c r="S144" i="51" s="1"/>
  <c r="I144" i="51"/>
  <c r="E144" i="51"/>
  <c r="R144" i="51" s="1"/>
  <c r="F145" i="51"/>
  <c r="S145" i="51" s="1"/>
  <c r="I145" i="51"/>
  <c r="E145" i="51"/>
  <c r="R145" i="51" s="1"/>
  <c r="F146" i="51"/>
  <c r="S146" i="51" s="1"/>
  <c r="I146" i="51"/>
  <c r="E146" i="51"/>
  <c r="R146" i="51" s="1"/>
  <c r="F147" i="51"/>
  <c r="S147" i="51" s="1"/>
  <c r="I147" i="51"/>
  <c r="E147" i="51"/>
  <c r="R147" i="51" s="1"/>
  <c r="F148" i="51"/>
  <c r="S148" i="51" s="1"/>
  <c r="I148" i="51"/>
  <c r="E148" i="51"/>
  <c r="R148" i="51" s="1"/>
  <c r="F149" i="51"/>
  <c r="S149" i="51" s="1"/>
  <c r="I149" i="51"/>
  <c r="E149" i="51"/>
  <c r="R149" i="51" s="1"/>
  <c r="F150" i="51"/>
  <c r="S150" i="51" s="1"/>
  <c r="I150" i="51"/>
  <c r="E150" i="51"/>
  <c r="R150" i="51" s="1"/>
  <c r="F151" i="51"/>
  <c r="S151" i="51" s="1"/>
  <c r="I151" i="51"/>
  <c r="E151" i="51"/>
  <c r="R151" i="51" s="1"/>
  <c r="F152" i="51"/>
  <c r="S152" i="51" s="1"/>
  <c r="I152" i="51"/>
  <c r="E152" i="51"/>
  <c r="R152" i="51" s="1"/>
  <c r="F153" i="51"/>
  <c r="S153" i="51" s="1"/>
  <c r="I153" i="51"/>
  <c r="E153" i="51"/>
  <c r="R153" i="51" s="1"/>
  <c r="H218" i="51"/>
  <c r="K255" i="51"/>
  <c r="G255" i="51"/>
  <c r="K18" i="51"/>
  <c r="G18" i="51"/>
  <c r="H18" i="51" s="1"/>
  <c r="K26" i="51"/>
  <c r="G26" i="51"/>
  <c r="H26" i="51" s="1"/>
  <c r="K34" i="51"/>
  <c r="G34" i="51"/>
  <c r="H34" i="51" s="1"/>
  <c r="K42" i="51"/>
  <c r="G42" i="51"/>
  <c r="H42" i="51" s="1"/>
  <c r="K46" i="51"/>
  <c r="G46" i="51"/>
  <c r="H46" i="51" s="1"/>
  <c r="K50" i="51"/>
  <c r="G50" i="51"/>
  <c r="H50" i="51" s="1"/>
  <c r="K54" i="51"/>
  <c r="G54" i="51"/>
  <c r="H54" i="51" s="1"/>
  <c r="K58" i="51"/>
  <c r="G58" i="51"/>
  <c r="H58" i="51" s="1"/>
  <c r="G119" i="51"/>
  <c r="G127" i="51"/>
  <c r="K16" i="51"/>
  <c r="G16" i="51"/>
  <c r="H16" i="51" s="1"/>
  <c r="K32" i="51"/>
  <c r="G32" i="51"/>
  <c r="H32" i="51" s="1"/>
  <c r="K40" i="51"/>
  <c r="G40" i="51"/>
  <c r="H40" i="51" s="1"/>
  <c r="K55" i="51"/>
  <c r="G55" i="51"/>
  <c r="H55" i="51" s="1"/>
  <c r="H117" i="51"/>
  <c r="H125" i="51"/>
  <c r="L132" i="51"/>
  <c r="M132" i="51" s="1"/>
  <c r="F132" i="51"/>
  <c r="S132" i="51" s="1"/>
  <c r="K14" i="51"/>
  <c r="G14" i="51"/>
  <c r="H14" i="51" s="1"/>
  <c r="K22" i="51"/>
  <c r="G22" i="51"/>
  <c r="H22" i="51" s="1"/>
  <c r="K30" i="51"/>
  <c r="G30" i="51"/>
  <c r="H30" i="51" s="1"/>
  <c r="K38" i="51"/>
  <c r="G38" i="51"/>
  <c r="H38" i="51" s="1"/>
  <c r="K44" i="51"/>
  <c r="G44" i="51"/>
  <c r="H44" i="51" s="1"/>
  <c r="K48" i="51"/>
  <c r="G48" i="51"/>
  <c r="H48" i="51" s="1"/>
  <c r="K52" i="51"/>
  <c r="G52" i="51"/>
  <c r="H52" i="51" s="1"/>
  <c r="K56" i="51"/>
  <c r="G56" i="51"/>
  <c r="H56" i="51" s="1"/>
  <c r="K60" i="51"/>
  <c r="G60" i="51"/>
  <c r="K61" i="51"/>
  <c r="G61" i="51"/>
  <c r="K62" i="51"/>
  <c r="G62" i="51"/>
  <c r="K63" i="51"/>
  <c r="G63" i="51"/>
  <c r="K64" i="51"/>
  <c r="G64" i="51"/>
  <c r="K65" i="51"/>
  <c r="G65" i="51"/>
  <c r="K66" i="51"/>
  <c r="G66" i="51"/>
  <c r="K67" i="51"/>
  <c r="G67" i="51"/>
  <c r="K68" i="51"/>
  <c r="G68" i="51"/>
  <c r="K69" i="51"/>
  <c r="G69" i="51"/>
  <c r="K70" i="51"/>
  <c r="G70" i="51"/>
  <c r="K71" i="51"/>
  <c r="G71" i="51"/>
  <c r="K72" i="51"/>
  <c r="G72" i="51"/>
  <c r="K73" i="51"/>
  <c r="G73" i="51"/>
  <c r="K74" i="51"/>
  <c r="G74" i="51"/>
  <c r="K75" i="51"/>
  <c r="G75" i="51"/>
  <c r="K76" i="51"/>
  <c r="G76" i="51"/>
  <c r="K77" i="51"/>
  <c r="G77" i="51"/>
  <c r="K78" i="51"/>
  <c r="G78" i="51"/>
  <c r="K79" i="51"/>
  <c r="G79" i="51"/>
  <c r="K80" i="51"/>
  <c r="G80" i="51"/>
  <c r="K81" i="51"/>
  <c r="G81" i="51"/>
  <c r="K82" i="51"/>
  <c r="G82" i="51"/>
  <c r="K83" i="51"/>
  <c r="G83" i="51"/>
  <c r="K84" i="51"/>
  <c r="G84" i="51"/>
  <c r="K85" i="51"/>
  <c r="G85" i="51"/>
  <c r="K86" i="51"/>
  <c r="G86" i="51"/>
  <c r="K87" i="51"/>
  <c r="G87" i="51"/>
  <c r="K88" i="51"/>
  <c r="G88" i="51"/>
  <c r="K89" i="51"/>
  <c r="G89" i="51"/>
  <c r="K90" i="51"/>
  <c r="G90" i="51"/>
  <c r="K91" i="51"/>
  <c r="G91" i="51"/>
  <c r="K92" i="51"/>
  <c r="G92" i="51"/>
  <c r="K93" i="51"/>
  <c r="G93" i="51"/>
  <c r="K94" i="51"/>
  <c r="G94" i="51"/>
  <c r="K95" i="51"/>
  <c r="G95" i="51"/>
  <c r="K96" i="51"/>
  <c r="G96" i="51"/>
  <c r="K97" i="51"/>
  <c r="G97" i="51"/>
  <c r="K98" i="51"/>
  <c r="G98" i="51"/>
  <c r="K99" i="51"/>
  <c r="G99" i="51"/>
  <c r="K100" i="51"/>
  <c r="G100" i="51"/>
  <c r="K101" i="51"/>
  <c r="G101" i="51"/>
  <c r="K102" i="51"/>
  <c r="G102" i="51"/>
  <c r="K103" i="51"/>
  <c r="G103" i="51"/>
  <c r="K104" i="51"/>
  <c r="G104" i="51"/>
  <c r="K105" i="51"/>
  <c r="G105" i="51"/>
  <c r="H106" i="51"/>
  <c r="H107" i="51"/>
  <c r="H108" i="51"/>
  <c r="H109" i="51"/>
  <c r="H110" i="51"/>
  <c r="H111" i="51"/>
  <c r="H112" i="51"/>
  <c r="H113" i="51"/>
  <c r="H114" i="51"/>
  <c r="H115" i="51"/>
  <c r="G123" i="51"/>
  <c r="G131" i="51"/>
  <c r="E132" i="51"/>
  <c r="R132" i="51" s="1"/>
  <c r="G116" i="51"/>
  <c r="G120" i="51"/>
  <c r="G124" i="51"/>
  <c r="G128" i="51"/>
  <c r="G265" i="51"/>
  <c r="G263" i="51"/>
  <c r="G261" i="51"/>
  <c r="G259" i="51"/>
  <c r="G257" i="51"/>
  <c r="G266" i="51"/>
  <c r="G264" i="51"/>
  <c r="G262" i="51"/>
  <c r="G260" i="51"/>
  <c r="G258" i="51"/>
  <c r="G256" i="51"/>
  <c r="G252" i="51"/>
  <c r="G248" i="51"/>
  <c r="G245" i="51"/>
  <c r="G244" i="51"/>
  <c r="G243" i="51"/>
  <c r="G242" i="51"/>
  <c r="G241" i="51"/>
  <c r="G240" i="51"/>
  <c r="G239" i="51"/>
  <c r="G238" i="51"/>
  <c r="G237" i="51"/>
  <c r="G236" i="51"/>
  <c r="G235" i="51"/>
  <c r="G234" i="51"/>
  <c r="G233" i="51"/>
  <c r="G232" i="51"/>
  <c r="G231" i="51"/>
  <c r="G230" i="51"/>
  <c r="G229" i="51"/>
  <c r="G228" i="51"/>
  <c r="G227" i="51"/>
  <c r="G226" i="51"/>
  <c r="G225" i="51"/>
  <c r="G224" i="51"/>
  <c r="G253" i="51"/>
  <c r="G217" i="51"/>
  <c r="G249" i="51"/>
  <c r="G222" i="51"/>
  <c r="G221" i="51"/>
  <c r="G220" i="51"/>
  <c r="G209" i="51"/>
  <c r="G207" i="51"/>
  <c r="G205" i="51"/>
  <c r="G203" i="51"/>
  <c r="G201" i="51"/>
  <c r="G199" i="51"/>
  <c r="G197" i="51"/>
  <c r="G210" i="51"/>
  <c r="G208" i="51"/>
  <c r="G206" i="51"/>
  <c r="G204" i="51"/>
  <c r="G202" i="51"/>
  <c r="G200" i="51"/>
  <c r="G198" i="51"/>
  <c r="G176" i="51"/>
  <c r="G174" i="51"/>
  <c r="G172" i="51"/>
  <c r="G170" i="51"/>
  <c r="G168" i="51"/>
  <c r="G166" i="51"/>
  <c r="G164" i="51"/>
  <c r="G162" i="51"/>
  <c r="G160" i="51"/>
  <c r="G158" i="51"/>
  <c r="G156" i="51"/>
  <c r="G154" i="51"/>
  <c r="G177" i="51"/>
  <c r="G175" i="51"/>
  <c r="G173" i="51"/>
  <c r="G171" i="51"/>
  <c r="G169" i="51"/>
  <c r="G167" i="51"/>
  <c r="G165" i="51"/>
  <c r="G163" i="51"/>
  <c r="G161" i="51"/>
  <c r="G159" i="51"/>
  <c r="G157" i="51"/>
  <c r="G155" i="51"/>
  <c r="G118" i="51"/>
  <c r="G122" i="51"/>
  <c r="G126" i="51"/>
  <c r="G130" i="51"/>
  <c r="G178" i="51"/>
  <c r="G179" i="51"/>
  <c r="G180" i="51"/>
  <c r="G181" i="51"/>
  <c r="G182" i="51"/>
  <c r="G183" i="51"/>
  <c r="G184" i="51"/>
  <c r="G185" i="51"/>
  <c r="G186" i="51"/>
  <c r="G187" i="51"/>
  <c r="G188" i="51"/>
  <c r="G189" i="51"/>
  <c r="G190" i="51"/>
  <c r="G191" i="51"/>
  <c r="G192" i="51"/>
  <c r="G193" i="51"/>
  <c r="G194" i="51"/>
  <c r="G195" i="51"/>
  <c r="G196" i="51"/>
  <c r="K247" i="51"/>
  <c r="G247" i="51"/>
  <c r="G211" i="51"/>
  <c r="G212" i="51"/>
  <c r="G213" i="51"/>
  <c r="G214" i="51"/>
  <c r="G215" i="51"/>
  <c r="G216" i="51"/>
  <c r="K251" i="51"/>
  <c r="G251" i="51"/>
  <c r="G219" i="51"/>
  <c r="G223" i="51"/>
  <c r="G246" i="51"/>
  <c r="G250" i="51"/>
  <c r="G254" i="51"/>
  <c r="A13" i="50"/>
  <c r="J12" i="50"/>
  <c r="B12" i="50"/>
  <c r="G2" i="50"/>
  <c r="G3" i="50" s="1"/>
  <c r="N3" i="50" s="1"/>
  <c r="D190" i="53" l="1"/>
  <c r="Q190" i="53" s="1"/>
  <c r="C190" i="53"/>
  <c r="O190" i="53" s="1"/>
  <c r="C158" i="53"/>
  <c r="O158" i="53" s="1"/>
  <c r="D158" i="53"/>
  <c r="Q158" i="53" s="1"/>
  <c r="C214" i="53"/>
  <c r="O214" i="53" s="1"/>
  <c r="D214" i="53"/>
  <c r="Q214" i="53" s="1"/>
  <c r="D212" i="53"/>
  <c r="Q212" i="53" s="1"/>
  <c r="C212" i="53"/>
  <c r="O212" i="53" s="1"/>
  <c r="D196" i="53"/>
  <c r="Q196" i="53" s="1"/>
  <c r="C196" i="53"/>
  <c r="O196" i="53" s="1"/>
  <c r="C145" i="53"/>
  <c r="O145" i="53" s="1"/>
  <c r="D145" i="53"/>
  <c r="Q145" i="53" s="1"/>
  <c r="C111" i="53"/>
  <c r="O111" i="53" s="1"/>
  <c r="D111" i="53"/>
  <c r="Q111" i="53" s="1"/>
  <c r="C122" i="53"/>
  <c r="O122" i="53" s="1"/>
  <c r="D122" i="53"/>
  <c r="Q122" i="53" s="1"/>
  <c r="C112" i="53"/>
  <c r="O112" i="53" s="1"/>
  <c r="D112" i="53"/>
  <c r="Q112" i="53" s="1"/>
  <c r="D253" i="53"/>
  <c r="Q253" i="53" s="1"/>
  <c r="C253" i="53"/>
  <c r="O253" i="53" s="1"/>
  <c r="C102" i="53"/>
  <c r="O102" i="53" s="1"/>
  <c r="D102" i="53"/>
  <c r="Q102" i="53" s="1"/>
  <c r="C133" i="53"/>
  <c r="O133" i="53" s="1"/>
  <c r="D133" i="53"/>
  <c r="Q133" i="53" s="1"/>
  <c r="C125" i="53"/>
  <c r="O125" i="53" s="1"/>
  <c r="D125" i="53"/>
  <c r="Q125" i="53" s="1"/>
  <c r="C107" i="53"/>
  <c r="O107" i="53" s="1"/>
  <c r="D107" i="53"/>
  <c r="Q107" i="53" s="1"/>
  <c r="C252" i="53"/>
  <c r="O252" i="53" s="1"/>
  <c r="D252" i="53"/>
  <c r="Q252" i="53" s="1"/>
  <c r="C146" i="53"/>
  <c r="O146" i="53" s="1"/>
  <c r="D146" i="53"/>
  <c r="Q146" i="53" s="1"/>
  <c r="C79" i="53"/>
  <c r="O79" i="53" s="1"/>
  <c r="D79" i="53"/>
  <c r="Q79" i="53" s="1"/>
  <c r="C230" i="53"/>
  <c r="O230" i="53" s="1"/>
  <c r="D230" i="53"/>
  <c r="Q230" i="53" s="1"/>
  <c r="C188" i="53"/>
  <c r="O188" i="53" s="1"/>
  <c r="D188" i="53"/>
  <c r="Q188" i="53" s="1"/>
  <c r="C223" i="53"/>
  <c r="O223" i="53" s="1"/>
  <c r="D223" i="53"/>
  <c r="Q223" i="53" s="1"/>
  <c r="C136" i="53"/>
  <c r="O136" i="53" s="1"/>
  <c r="D136" i="53"/>
  <c r="Q136" i="53" s="1"/>
  <c r="C104" i="53"/>
  <c r="O104" i="53" s="1"/>
  <c r="D104" i="53"/>
  <c r="Q104" i="53" s="1"/>
  <c r="C264" i="53"/>
  <c r="O264" i="53" s="1"/>
  <c r="D264" i="53"/>
  <c r="Q264" i="53" s="1"/>
  <c r="C260" i="53"/>
  <c r="O260" i="53" s="1"/>
  <c r="D260" i="53"/>
  <c r="Q260" i="53" s="1"/>
  <c r="C109" i="53"/>
  <c r="O109" i="53" s="1"/>
  <c r="D109" i="53"/>
  <c r="Q109" i="53" s="1"/>
  <c r="C110" i="53"/>
  <c r="O110" i="53" s="1"/>
  <c r="D110" i="53"/>
  <c r="Q110" i="53" s="1"/>
  <c r="D201" i="53"/>
  <c r="Q201" i="53" s="1"/>
  <c r="C201" i="53"/>
  <c r="O201" i="53" s="1"/>
  <c r="C90" i="53"/>
  <c r="O90" i="53" s="1"/>
  <c r="D90" i="53"/>
  <c r="Q90" i="53" s="1"/>
  <c r="C105" i="53"/>
  <c r="O105" i="53" s="1"/>
  <c r="D105" i="53"/>
  <c r="Q105" i="53" s="1"/>
  <c r="C106" i="53"/>
  <c r="O106" i="53" s="1"/>
  <c r="D106" i="53"/>
  <c r="Q106" i="53" s="1"/>
  <c r="C131" i="53"/>
  <c r="O131" i="53" s="1"/>
  <c r="D131" i="53"/>
  <c r="Q131" i="53" s="1"/>
  <c r="C248" i="53"/>
  <c r="O248" i="53" s="1"/>
  <c r="D248" i="53"/>
  <c r="Q248" i="53" s="1"/>
  <c r="C123" i="53"/>
  <c r="O123" i="53" s="1"/>
  <c r="D123" i="53"/>
  <c r="Q123" i="53" s="1"/>
  <c r="C259" i="53"/>
  <c r="O259" i="53" s="1"/>
  <c r="D259" i="53"/>
  <c r="Q259" i="53" s="1"/>
  <c r="C132" i="53"/>
  <c r="O132" i="53" s="1"/>
  <c r="D132" i="53"/>
  <c r="Q132" i="53" s="1"/>
  <c r="C239" i="53"/>
  <c r="O239" i="53" s="1"/>
  <c r="D239" i="53"/>
  <c r="Q239" i="53" s="1"/>
  <c r="C184" i="53"/>
  <c r="O184" i="53" s="1"/>
  <c r="D184" i="53"/>
  <c r="Q184" i="53" s="1"/>
  <c r="D193" i="53"/>
  <c r="Q193" i="53" s="1"/>
  <c r="C193" i="53"/>
  <c r="O193" i="53" s="1"/>
  <c r="D200" i="53"/>
  <c r="Q200" i="53" s="1"/>
  <c r="C200" i="53"/>
  <c r="O200" i="53" s="1"/>
  <c r="C142" i="53"/>
  <c r="O142" i="53" s="1"/>
  <c r="D142" i="53"/>
  <c r="Q142" i="53" s="1"/>
  <c r="C246" i="53"/>
  <c r="O246" i="53" s="1"/>
  <c r="D246" i="53"/>
  <c r="Q246" i="53" s="1"/>
  <c r="C137" i="53"/>
  <c r="O137" i="53" s="1"/>
  <c r="D137" i="53"/>
  <c r="Q137" i="53" s="1"/>
  <c r="C95" i="53"/>
  <c r="O95" i="53" s="1"/>
  <c r="D95" i="53"/>
  <c r="Q95" i="53" s="1"/>
  <c r="C179" i="53"/>
  <c r="O179" i="53" s="1"/>
  <c r="D179" i="53"/>
  <c r="Q179" i="53" s="1"/>
  <c r="C164" i="53"/>
  <c r="O164" i="53" s="1"/>
  <c r="D164" i="53"/>
  <c r="Q164" i="53" s="1"/>
  <c r="C69" i="53"/>
  <c r="O69" i="53" s="1"/>
  <c r="D69" i="53"/>
  <c r="Q69" i="53" s="1"/>
  <c r="C85" i="53"/>
  <c r="O85" i="53" s="1"/>
  <c r="D85" i="53"/>
  <c r="Q85" i="53" s="1"/>
  <c r="C219" i="53"/>
  <c r="O219" i="53" s="1"/>
  <c r="D219" i="53"/>
  <c r="Q219" i="53" s="1"/>
  <c r="L252" i="53"/>
  <c r="M252" i="53" s="1"/>
  <c r="C65" i="53"/>
  <c r="O65" i="53" s="1"/>
  <c r="D65" i="53"/>
  <c r="Q65" i="53" s="1"/>
  <c r="C81" i="53"/>
  <c r="O81" i="53" s="1"/>
  <c r="D81" i="53"/>
  <c r="Q81" i="53" s="1"/>
  <c r="L264" i="53"/>
  <c r="M264" i="53" s="1"/>
  <c r="L260" i="53"/>
  <c r="M260" i="53" s="1"/>
  <c r="L106" i="53"/>
  <c r="M106" i="53" s="1"/>
  <c r="C243" i="53"/>
  <c r="O243" i="53" s="1"/>
  <c r="D243" i="53"/>
  <c r="Q243" i="53" s="1"/>
  <c r="C240" i="53"/>
  <c r="O240" i="53" s="1"/>
  <c r="D240" i="53"/>
  <c r="Q240" i="53" s="1"/>
  <c r="C244" i="53"/>
  <c r="O244" i="53" s="1"/>
  <c r="D244" i="53"/>
  <c r="Q244" i="53" s="1"/>
  <c r="C236" i="53"/>
  <c r="O236" i="53" s="1"/>
  <c r="D236" i="53"/>
  <c r="Q236" i="53" s="1"/>
  <c r="D211" i="53"/>
  <c r="Q211" i="53" s="1"/>
  <c r="C211" i="53"/>
  <c r="O211" i="53" s="1"/>
  <c r="L248" i="53"/>
  <c r="M248" i="53" s="1"/>
  <c r="C224" i="53"/>
  <c r="O224" i="53" s="1"/>
  <c r="D224" i="53"/>
  <c r="Q224" i="53" s="1"/>
  <c r="C228" i="53"/>
  <c r="O228" i="53" s="1"/>
  <c r="D228" i="53"/>
  <c r="Q228" i="53" s="1"/>
  <c r="L123" i="53"/>
  <c r="M123" i="53" s="1"/>
  <c r="L259" i="53"/>
  <c r="M259" i="53" s="1"/>
  <c r="D159" i="53"/>
  <c r="Q159" i="53" s="1"/>
  <c r="C159" i="53"/>
  <c r="O159" i="53" s="1"/>
  <c r="C175" i="53"/>
  <c r="O175" i="53" s="1"/>
  <c r="D175" i="53"/>
  <c r="Q175" i="53" s="1"/>
  <c r="C67" i="53"/>
  <c r="O67" i="53" s="1"/>
  <c r="D67" i="53"/>
  <c r="Q67" i="53" s="1"/>
  <c r="L193" i="53"/>
  <c r="M193" i="53" s="1"/>
  <c r="L200" i="53"/>
  <c r="M200" i="53" s="1"/>
  <c r="L142" i="53"/>
  <c r="M142" i="53" s="1"/>
  <c r="L190" i="53"/>
  <c r="M190" i="53" s="1"/>
  <c r="C116" i="53"/>
  <c r="O116" i="53" s="1"/>
  <c r="D116" i="53"/>
  <c r="Q116" i="53" s="1"/>
  <c r="C83" i="53"/>
  <c r="O83" i="53" s="1"/>
  <c r="D83" i="53"/>
  <c r="Q83" i="53" s="1"/>
  <c r="L137" i="53"/>
  <c r="M137" i="53" s="1"/>
  <c r="C215" i="53"/>
  <c r="O215" i="53" s="1"/>
  <c r="D215" i="53"/>
  <c r="Q215" i="53" s="1"/>
  <c r="C217" i="53"/>
  <c r="O217" i="53" s="1"/>
  <c r="D217" i="53"/>
  <c r="Q217" i="53" s="1"/>
  <c r="D206" i="53"/>
  <c r="Q206" i="53" s="1"/>
  <c r="C206" i="53"/>
  <c r="O206" i="53" s="1"/>
  <c r="C74" i="53"/>
  <c r="O74" i="53" s="1"/>
  <c r="D74" i="53"/>
  <c r="Q74" i="53" s="1"/>
  <c r="L95" i="53"/>
  <c r="M95" i="53" s="1"/>
  <c r="D205" i="53"/>
  <c r="Q205" i="53" s="1"/>
  <c r="C205" i="53"/>
  <c r="O205" i="53" s="1"/>
  <c r="D189" i="53"/>
  <c r="Q189" i="53" s="1"/>
  <c r="C189" i="53"/>
  <c r="O189" i="53" s="1"/>
  <c r="D203" i="53"/>
  <c r="Q203" i="53" s="1"/>
  <c r="C203" i="53"/>
  <c r="O203" i="53" s="1"/>
  <c r="D194" i="53"/>
  <c r="Q194" i="53" s="1"/>
  <c r="C194" i="53"/>
  <c r="O194" i="53" s="1"/>
  <c r="L164" i="53"/>
  <c r="M164" i="53" s="1"/>
  <c r="L112" i="53"/>
  <c r="M112" i="53" s="1"/>
  <c r="C61" i="53"/>
  <c r="O61" i="53" s="1"/>
  <c r="D61" i="53"/>
  <c r="Q61" i="53" s="1"/>
  <c r="L69" i="53"/>
  <c r="M69" i="53" s="1"/>
  <c r="C77" i="53"/>
  <c r="O77" i="53" s="1"/>
  <c r="D77" i="53"/>
  <c r="Q77" i="53" s="1"/>
  <c r="L85" i="53"/>
  <c r="M85" i="53" s="1"/>
  <c r="C101" i="53"/>
  <c r="O101" i="53" s="1"/>
  <c r="D101" i="53"/>
  <c r="Q101" i="53" s="1"/>
  <c r="C169" i="53"/>
  <c r="O169" i="53" s="1"/>
  <c r="D169" i="53"/>
  <c r="Q169" i="53" s="1"/>
  <c r="C177" i="53"/>
  <c r="O177" i="53" s="1"/>
  <c r="D177" i="53"/>
  <c r="Q177" i="53" s="1"/>
  <c r="C185" i="53"/>
  <c r="O185" i="53" s="1"/>
  <c r="D185" i="53"/>
  <c r="Q185" i="53" s="1"/>
  <c r="C72" i="53"/>
  <c r="O72" i="53" s="1"/>
  <c r="D72" i="53"/>
  <c r="Q72" i="53" s="1"/>
  <c r="C88" i="53"/>
  <c r="O88" i="53" s="1"/>
  <c r="D88" i="53"/>
  <c r="Q88" i="53" s="1"/>
  <c r="C86" i="53"/>
  <c r="O86" i="53" s="1"/>
  <c r="D86" i="53"/>
  <c r="Q86" i="53" s="1"/>
  <c r="C237" i="53"/>
  <c r="O237" i="53" s="1"/>
  <c r="D237" i="53"/>
  <c r="Q237" i="53" s="1"/>
  <c r="C82" i="53"/>
  <c r="O82" i="53" s="1"/>
  <c r="D82" i="53"/>
  <c r="Q82" i="53" s="1"/>
  <c r="C87" i="53"/>
  <c r="O87" i="53" s="1"/>
  <c r="D87" i="53"/>
  <c r="Q87" i="53" s="1"/>
  <c r="C187" i="53"/>
  <c r="O187" i="53" s="1"/>
  <c r="D187" i="53"/>
  <c r="Q187" i="53" s="1"/>
  <c r="D213" i="53"/>
  <c r="Q213" i="53" s="1"/>
  <c r="C213" i="53"/>
  <c r="O213" i="53" s="1"/>
  <c r="C156" i="53"/>
  <c r="O156" i="53" s="1"/>
  <c r="D156" i="53"/>
  <c r="Q156" i="53" s="1"/>
  <c r="C221" i="53"/>
  <c r="O221" i="53" s="1"/>
  <c r="D221" i="53"/>
  <c r="Q221" i="53" s="1"/>
  <c r="C233" i="53"/>
  <c r="O233" i="53" s="1"/>
  <c r="D233" i="53"/>
  <c r="Q233" i="53" s="1"/>
  <c r="C178" i="53"/>
  <c r="O178" i="53" s="1"/>
  <c r="D178" i="53"/>
  <c r="Q178" i="53" s="1"/>
  <c r="L136" i="53"/>
  <c r="M136" i="53" s="1"/>
  <c r="L104" i="53"/>
  <c r="M104" i="53" s="1"/>
  <c r="L65" i="53"/>
  <c r="M65" i="53" s="1"/>
  <c r="C73" i="53"/>
  <c r="O73" i="53" s="1"/>
  <c r="D73" i="53"/>
  <c r="Q73" i="53" s="1"/>
  <c r="L81" i="53"/>
  <c r="M81" i="53" s="1"/>
  <c r="C97" i="53"/>
  <c r="O97" i="53" s="1"/>
  <c r="D97" i="53"/>
  <c r="Q97" i="53" s="1"/>
  <c r="C173" i="53"/>
  <c r="O173" i="53" s="1"/>
  <c r="D173" i="53"/>
  <c r="Q173" i="53" s="1"/>
  <c r="C181" i="53"/>
  <c r="O181" i="53" s="1"/>
  <c r="D181" i="53"/>
  <c r="Q181" i="53" s="1"/>
  <c r="D195" i="53"/>
  <c r="Q195" i="53" s="1"/>
  <c r="C195" i="53"/>
  <c r="O195" i="53" s="1"/>
  <c r="C144" i="53"/>
  <c r="O144" i="53" s="1"/>
  <c r="D144" i="53"/>
  <c r="Q144" i="53" s="1"/>
  <c r="L90" i="53"/>
  <c r="M90" i="53" s="1"/>
  <c r="C152" i="53"/>
  <c r="O152" i="53" s="1"/>
  <c r="D152" i="53"/>
  <c r="Q152" i="53" s="1"/>
  <c r="C174" i="53"/>
  <c r="O174" i="53" s="1"/>
  <c r="D174" i="53"/>
  <c r="Q174" i="53" s="1"/>
  <c r="D157" i="53"/>
  <c r="Q157" i="53" s="1"/>
  <c r="C157" i="53"/>
  <c r="O157" i="53" s="1"/>
  <c r="C60" i="53"/>
  <c r="O60" i="53" s="1"/>
  <c r="D60" i="53"/>
  <c r="Q60" i="53" s="1"/>
  <c r="C68" i="53"/>
  <c r="O68" i="53" s="1"/>
  <c r="D68" i="53"/>
  <c r="Q68" i="53" s="1"/>
  <c r="C76" i="53"/>
  <c r="O76" i="53" s="1"/>
  <c r="D76" i="53"/>
  <c r="Q76" i="53" s="1"/>
  <c r="C84" i="53"/>
  <c r="O84" i="53" s="1"/>
  <c r="D84" i="53"/>
  <c r="Q84" i="53" s="1"/>
  <c r="C92" i="53"/>
  <c r="O92" i="53" s="1"/>
  <c r="D92" i="53"/>
  <c r="Q92" i="53" s="1"/>
  <c r="C100" i="53"/>
  <c r="O100" i="53" s="1"/>
  <c r="D100" i="53"/>
  <c r="Q100" i="53" s="1"/>
  <c r="C64" i="53"/>
  <c r="O64" i="53" s="1"/>
  <c r="D64" i="53"/>
  <c r="Q64" i="53" s="1"/>
  <c r="C80" i="53"/>
  <c r="O80" i="53" s="1"/>
  <c r="D80" i="53"/>
  <c r="Q80" i="53" s="1"/>
  <c r="C96" i="53"/>
  <c r="O96" i="53" s="1"/>
  <c r="D96" i="53"/>
  <c r="Q96" i="53" s="1"/>
  <c r="D165" i="53"/>
  <c r="Q165" i="53" s="1"/>
  <c r="C165" i="53"/>
  <c r="O165" i="53" s="1"/>
  <c r="C70" i="53"/>
  <c r="O70" i="53" s="1"/>
  <c r="D70" i="53"/>
  <c r="Q70" i="53" s="1"/>
  <c r="L159" i="53"/>
  <c r="M159" i="53" s="1"/>
  <c r="L132" i="53"/>
  <c r="M132" i="53" s="1"/>
  <c r="D191" i="53"/>
  <c r="Q191" i="53" s="1"/>
  <c r="C191" i="53"/>
  <c r="O191" i="53" s="1"/>
  <c r="C216" i="53"/>
  <c r="O216" i="53" s="1"/>
  <c r="D216" i="53"/>
  <c r="Q216" i="53" s="1"/>
  <c r="C241" i="53"/>
  <c r="O241" i="53" s="1"/>
  <c r="D241" i="53"/>
  <c r="Q241" i="53" s="1"/>
  <c r="C66" i="53"/>
  <c r="O66" i="53" s="1"/>
  <c r="D66" i="53"/>
  <c r="Q66" i="53" s="1"/>
  <c r="C98" i="53"/>
  <c r="O98" i="53" s="1"/>
  <c r="D98" i="53"/>
  <c r="Q98" i="53" s="1"/>
  <c r="L67" i="53"/>
  <c r="M67" i="53" s="1"/>
  <c r="D197" i="53"/>
  <c r="Q197" i="53" s="1"/>
  <c r="C197" i="53"/>
  <c r="O197" i="53" s="1"/>
  <c r="D210" i="53"/>
  <c r="Q210" i="53" s="1"/>
  <c r="C210" i="53"/>
  <c r="O210" i="53" s="1"/>
  <c r="C150" i="53"/>
  <c r="O150" i="53" s="1"/>
  <c r="D150" i="53"/>
  <c r="Q150" i="53" s="1"/>
  <c r="D202" i="53"/>
  <c r="Q202" i="53" s="1"/>
  <c r="C202" i="53"/>
  <c r="O202" i="53" s="1"/>
  <c r="D207" i="53"/>
  <c r="Q207" i="53" s="1"/>
  <c r="C207" i="53"/>
  <c r="O207" i="53" s="1"/>
  <c r="C149" i="53"/>
  <c r="O149" i="53" s="1"/>
  <c r="D149" i="53"/>
  <c r="Q149" i="53" s="1"/>
  <c r="C141" i="53"/>
  <c r="O141" i="53" s="1"/>
  <c r="D141" i="53"/>
  <c r="Q141" i="53" s="1"/>
  <c r="C135" i="53"/>
  <c r="O135" i="53" s="1"/>
  <c r="D135" i="53"/>
  <c r="Q135" i="53" s="1"/>
  <c r="D249" i="53"/>
  <c r="Q249" i="53" s="1"/>
  <c r="C249" i="53"/>
  <c r="O249" i="53" s="1"/>
  <c r="C128" i="53"/>
  <c r="O128" i="53" s="1"/>
  <c r="D128" i="53"/>
  <c r="Q128" i="53" s="1"/>
  <c r="C262" i="53"/>
  <c r="O262" i="53" s="1"/>
  <c r="D262" i="53"/>
  <c r="Q262" i="53" s="1"/>
  <c r="C134" i="53"/>
  <c r="O134" i="53" s="1"/>
  <c r="D134" i="53"/>
  <c r="Q134" i="53" s="1"/>
  <c r="C114" i="53"/>
  <c r="O114" i="53" s="1"/>
  <c r="D114" i="53"/>
  <c r="Q114" i="53" s="1"/>
  <c r="C139" i="53"/>
  <c r="O139" i="53" s="1"/>
  <c r="D139" i="53"/>
  <c r="Q139" i="53" s="1"/>
  <c r="D209" i="53"/>
  <c r="Q209" i="53" s="1"/>
  <c r="C209" i="53"/>
  <c r="O209" i="53" s="1"/>
  <c r="C154" i="53"/>
  <c r="O154" i="53" s="1"/>
  <c r="D154" i="53"/>
  <c r="Q154" i="53" s="1"/>
  <c r="C147" i="53"/>
  <c r="O147" i="53" s="1"/>
  <c r="D147" i="53"/>
  <c r="Q147" i="53" s="1"/>
  <c r="C143" i="53"/>
  <c r="O143" i="53" s="1"/>
  <c r="D143" i="53"/>
  <c r="Q143" i="53" s="1"/>
  <c r="C176" i="53"/>
  <c r="O176" i="53" s="1"/>
  <c r="D176" i="53"/>
  <c r="Q176" i="53" s="1"/>
  <c r="C222" i="53"/>
  <c r="O222" i="53" s="1"/>
  <c r="D222" i="53"/>
  <c r="Q222" i="53" s="1"/>
  <c r="C160" i="53"/>
  <c r="O160" i="53" s="1"/>
  <c r="D160" i="53"/>
  <c r="Q160" i="53" s="1"/>
  <c r="C120" i="53"/>
  <c r="O120" i="53" s="1"/>
  <c r="D120" i="53"/>
  <c r="Q120" i="53" s="1"/>
  <c r="C266" i="53"/>
  <c r="O266" i="53" s="1"/>
  <c r="D266" i="53"/>
  <c r="Q266" i="53" s="1"/>
  <c r="D261" i="53"/>
  <c r="Q261" i="53" s="1"/>
  <c r="C261" i="53"/>
  <c r="O261" i="53" s="1"/>
  <c r="C126" i="53"/>
  <c r="O126" i="53" s="1"/>
  <c r="D126" i="53"/>
  <c r="Q126" i="53" s="1"/>
  <c r="D208" i="53"/>
  <c r="Q208" i="53" s="1"/>
  <c r="C208" i="53"/>
  <c r="O208" i="53" s="1"/>
  <c r="C124" i="53"/>
  <c r="O124" i="53" s="1"/>
  <c r="D124" i="53"/>
  <c r="Q124" i="53" s="1"/>
  <c r="C257" i="53"/>
  <c r="O257" i="53" s="1"/>
  <c r="D257" i="53"/>
  <c r="Q257" i="53" s="1"/>
  <c r="C130" i="53"/>
  <c r="O130" i="53" s="1"/>
  <c r="D130" i="53"/>
  <c r="Q130" i="53" s="1"/>
  <c r="C115" i="53"/>
  <c r="O115" i="53" s="1"/>
  <c r="D115" i="53"/>
  <c r="Q115" i="53" s="1"/>
  <c r="C254" i="53"/>
  <c r="O254" i="53" s="1"/>
  <c r="D254" i="53"/>
  <c r="Q254" i="53" s="1"/>
  <c r="C251" i="53"/>
  <c r="O251" i="53" s="1"/>
  <c r="D251" i="53"/>
  <c r="Q251" i="53" s="1"/>
  <c r="C250" i="53"/>
  <c r="O250" i="53" s="1"/>
  <c r="D250" i="53"/>
  <c r="Q250" i="53" s="1"/>
  <c r="D192" i="53"/>
  <c r="Q192" i="53" s="1"/>
  <c r="C192" i="53"/>
  <c r="O192" i="53" s="1"/>
  <c r="D204" i="53"/>
  <c r="Q204" i="53" s="1"/>
  <c r="C204" i="53"/>
  <c r="O204" i="53" s="1"/>
  <c r="C151" i="53"/>
  <c r="O151" i="53" s="1"/>
  <c r="D151" i="53"/>
  <c r="Q151" i="53" s="1"/>
  <c r="C168" i="53"/>
  <c r="O168" i="53" s="1"/>
  <c r="D168" i="53"/>
  <c r="Q168" i="53" s="1"/>
  <c r="D245" i="53"/>
  <c r="Q245" i="53" s="1"/>
  <c r="C245" i="53"/>
  <c r="O245" i="53" s="1"/>
  <c r="D198" i="53"/>
  <c r="Q198" i="53" s="1"/>
  <c r="C198" i="53"/>
  <c r="O198" i="53" s="1"/>
  <c r="D199" i="53"/>
  <c r="Q199" i="53" s="1"/>
  <c r="C199" i="53"/>
  <c r="O199" i="53" s="1"/>
  <c r="C231" i="53"/>
  <c r="O231" i="53" s="1"/>
  <c r="D231" i="53"/>
  <c r="Q231" i="53" s="1"/>
  <c r="C232" i="53"/>
  <c r="O232" i="53" s="1"/>
  <c r="D232" i="53"/>
  <c r="Q232" i="53" s="1"/>
  <c r="L135" i="53"/>
  <c r="M135" i="53" s="1"/>
  <c r="C170" i="53"/>
  <c r="O170" i="53" s="1"/>
  <c r="D170" i="53"/>
  <c r="Q170" i="53" s="1"/>
  <c r="C186" i="53"/>
  <c r="O186" i="53" s="1"/>
  <c r="D186" i="53"/>
  <c r="Q186" i="53" s="1"/>
  <c r="L249" i="53"/>
  <c r="M249" i="53" s="1"/>
  <c r="L122" i="53"/>
  <c r="M122" i="53" s="1"/>
  <c r="L253" i="53"/>
  <c r="M253" i="53" s="1"/>
  <c r="L134" i="53"/>
  <c r="M134" i="53" s="1"/>
  <c r="L102" i="53"/>
  <c r="M102" i="53" s="1"/>
  <c r="C182" i="53"/>
  <c r="O182" i="53" s="1"/>
  <c r="D182" i="53"/>
  <c r="Q182" i="53" s="1"/>
  <c r="L79" i="53"/>
  <c r="M79" i="53" s="1"/>
  <c r="L154" i="53"/>
  <c r="M154" i="53" s="1"/>
  <c r="C166" i="53"/>
  <c r="O166" i="53" s="1"/>
  <c r="D166" i="53"/>
  <c r="Q166" i="53" s="1"/>
  <c r="D163" i="53"/>
  <c r="Q163" i="53" s="1"/>
  <c r="C163" i="53"/>
  <c r="O163" i="53" s="1"/>
  <c r="L160" i="53"/>
  <c r="M160" i="53" s="1"/>
  <c r="L110" i="53"/>
  <c r="M110" i="53" s="1"/>
  <c r="C225" i="53"/>
  <c r="O225" i="53" s="1"/>
  <c r="D225" i="53"/>
  <c r="Q225" i="53" s="1"/>
  <c r="C227" i="53"/>
  <c r="O227" i="53" s="1"/>
  <c r="D227" i="53"/>
  <c r="Q227" i="53" s="1"/>
  <c r="C229" i="53"/>
  <c r="O229" i="53" s="1"/>
  <c r="D229" i="53"/>
  <c r="Q229" i="53" s="1"/>
  <c r="C220" i="53"/>
  <c r="O220" i="53" s="1"/>
  <c r="D220" i="53"/>
  <c r="Q220" i="53" s="1"/>
  <c r="L251" i="53"/>
  <c r="M251" i="53" s="1"/>
  <c r="C140" i="53"/>
  <c r="O140" i="53" s="1"/>
  <c r="D140" i="53"/>
  <c r="Q140" i="53" s="1"/>
  <c r="C235" i="53"/>
  <c r="O235" i="53" s="1"/>
  <c r="D235" i="53"/>
  <c r="Q235" i="53" s="1"/>
  <c r="C171" i="53"/>
  <c r="O171" i="53" s="1"/>
  <c r="D171" i="53"/>
  <c r="Q171" i="53" s="1"/>
  <c r="L184" i="53"/>
  <c r="M184" i="53" s="1"/>
  <c r="C62" i="53"/>
  <c r="O62" i="53" s="1"/>
  <c r="D62" i="53"/>
  <c r="Q62" i="53" s="1"/>
  <c r="C78" i="53"/>
  <c r="O78" i="53" s="1"/>
  <c r="D78" i="53"/>
  <c r="Q78" i="53" s="1"/>
  <c r="C94" i="53"/>
  <c r="O94" i="53" s="1"/>
  <c r="D94" i="53"/>
  <c r="Q94" i="53" s="1"/>
  <c r="L246" i="53"/>
  <c r="M246" i="53" s="1"/>
  <c r="D153" i="53"/>
  <c r="Q153" i="53" s="1"/>
  <c r="C153" i="53"/>
  <c r="O153" i="53" s="1"/>
  <c r="L116" i="53"/>
  <c r="M116" i="53" s="1"/>
  <c r="C71" i="53"/>
  <c r="O71" i="53" s="1"/>
  <c r="D71" i="53"/>
  <c r="Q71" i="53" s="1"/>
  <c r="C99" i="53"/>
  <c r="O99" i="53" s="1"/>
  <c r="D99" i="53"/>
  <c r="Q99" i="53" s="1"/>
  <c r="C167" i="53"/>
  <c r="O167" i="53" s="1"/>
  <c r="D167" i="53"/>
  <c r="Q167" i="53" s="1"/>
  <c r="C183" i="53"/>
  <c r="O183" i="53" s="1"/>
  <c r="D183" i="53"/>
  <c r="Q183" i="53" s="1"/>
  <c r="C93" i="53"/>
  <c r="O93" i="53" s="1"/>
  <c r="D93" i="53"/>
  <c r="Q93" i="53" s="1"/>
  <c r="L158" i="53"/>
  <c r="M158" i="53" s="1"/>
  <c r="C113" i="53"/>
  <c r="O113" i="53" s="1"/>
  <c r="D113" i="53"/>
  <c r="Q113" i="53" s="1"/>
  <c r="L215" i="53"/>
  <c r="M215" i="53" s="1"/>
  <c r="L214" i="53"/>
  <c r="M214" i="53" s="1"/>
  <c r="L217" i="53"/>
  <c r="M217" i="53" s="1"/>
  <c r="C127" i="53"/>
  <c r="O127" i="53" s="1"/>
  <c r="D127" i="53"/>
  <c r="Q127" i="53" s="1"/>
  <c r="L206" i="53"/>
  <c r="M206" i="53" s="1"/>
  <c r="C263" i="53"/>
  <c r="O263" i="53" s="1"/>
  <c r="D263" i="53"/>
  <c r="Q263" i="53" s="1"/>
  <c r="C75" i="53"/>
  <c r="O75" i="53" s="1"/>
  <c r="D75" i="53"/>
  <c r="Q75" i="53" s="1"/>
  <c r="C162" i="53"/>
  <c r="O162" i="53" s="1"/>
  <c r="D162" i="53"/>
  <c r="Q162" i="53" s="1"/>
  <c r="L179" i="53"/>
  <c r="M179" i="53" s="1"/>
  <c r="L205" i="53"/>
  <c r="M205" i="53" s="1"/>
  <c r="L189" i="53"/>
  <c r="M189" i="53" s="1"/>
  <c r="L212" i="53"/>
  <c r="M212" i="53" s="1"/>
  <c r="L196" i="53"/>
  <c r="M196" i="53" s="1"/>
  <c r="L203" i="53"/>
  <c r="M203" i="53" s="1"/>
  <c r="L149" i="53"/>
  <c r="M149" i="53" s="1"/>
  <c r="L145" i="53"/>
  <c r="M145" i="53" s="1"/>
  <c r="L141" i="53"/>
  <c r="M141" i="53" s="1"/>
  <c r="L194" i="53"/>
  <c r="M194" i="53" s="1"/>
  <c r="C172" i="53"/>
  <c r="O172" i="53" s="1"/>
  <c r="D172" i="53"/>
  <c r="Q172" i="53" s="1"/>
  <c r="C180" i="53"/>
  <c r="O180" i="53" s="1"/>
  <c r="D180" i="53"/>
  <c r="Q180" i="53" s="1"/>
  <c r="C238" i="53"/>
  <c r="O238" i="53" s="1"/>
  <c r="D238" i="53"/>
  <c r="Q238" i="53" s="1"/>
  <c r="L111" i="53"/>
  <c r="M111" i="53" s="1"/>
  <c r="L170" i="53"/>
  <c r="M170" i="53" s="1"/>
  <c r="L186" i="53"/>
  <c r="M186" i="53" s="1"/>
  <c r="L61" i="53"/>
  <c r="M61" i="53" s="1"/>
  <c r="L77" i="53"/>
  <c r="M77" i="53" s="1"/>
  <c r="L169" i="53"/>
  <c r="M169" i="53" s="1"/>
  <c r="L177" i="53"/>
  <c r="M177" i="53" s="1"/>
  <c r="L185" i="53"/>
  <c r="M185" i="53" s="1"/>
  <c r="C148" i="53"/>
  <c r="O148" i="53" s="1"/>
  <c r="D148" i="53"/>
  <c r="Q148" i="53" s="1"/>
  <c r="L182" i="53"/>
  <c r="M182" i="53" s="1"/>
  <c r="L133" i="53"/>
  <c r="M133" i="53" s="1"/>
  <c r="L125" i="53"/>
  <c r="M125" i="53" s="1"/>
  <c r="C218" i="53"/>
  <c r="O218" i="53" s="1"/>
  <c r="D218" i="53"/>
  <c r="Q218" i="53" s="1"/>
  <c r="L139" i="53"/>
  <c r="M139" i="53" s="1"/>
  <c r="L107" i="53"/>
  <c r="M107" i="53" s="1"/>
  <c r="L72" i="53"/>
  <c r="M72" i="53" s="1"/>
  <c r="L88" i="53"/>
  <c r="M88" i="53" s="1"/>
  <c r="L209" i="53"/>
  <c r="M209" i="53" s="1"/>
  <c r="L146" i="53"/>
  <c r="M146" i="53" s="1"/>
  <c r="C255" i="53"/>
  <c r="O255" i="53" s="1"/>
  <c r="D255" i="53"/>
  <c r="Q255" i="53" s="1"/>
  <c r="C108" i="53"/>
  <c r="O108" i="53" s="1"/>
  <c r="D108" i="53"/>
  <c r="Q108" i="53" s="1"/>
  <c r="L230" i="53"/>
  <c r="M230" i="53" s="1"/>
  <c r="L237" i="53"/>
  <c r="M237" i="53" s="1"/>
  <c r="C258" i="53"/>
  <c r="O258" i="53" s="1"/>
  <c r="D258" i="53"/>
  <c r="Q258" i="53" s="1"/>
  <c r="L213" i="53"/>
  <c r="M213" i="53" s="1"/>
  <c r="L188" i="53"/>
  <c r="M188" i="53" s="1"/>
  <c r="L147" i="53"/>
  <c r="M147" i="53" s="1"/>
  <c r="L143" i="53"/>
  <c r="M143" i="53" s="1"/>
  <c r="L223" i="53"/>
  <c r="M223" i="53" s="1"/>
  <c r="L222" i="53"/>
  <c r="M222" i="53" s="1"/>
  <c r="L221" i="53"/>
  <c r="M221" i="53" s="1"/>
  <c r="L233" i="53"/>
  <c r="M233" i="53" s="1"/>
  <c r="C119" i="53"/>
  <c r="O119" i="53" s="1"/>
  <c r="D119" i="53"/>
  <c r="Q119" i="53" s="1"/>
  <c r="C103" i="53"/>
  <c r="O103" i="53" s="1"/>
  <c r="D103" i="53"/>
  <c r="Q103" i="53" s="1"/>
  <c r="C256" i="53"/>
  <c r="O256" i="53" s="1"/>
  <c r="D256" i="53"/>
  <c r="Q256" i="53" s="1"/>
  <c r="C265" i="53"/>
  <c r="O265" i="53" s="1"/>
  <c r="D265" i="53"/>
  <c r="Q265" i="53" s="1"/>
  <c r="C138" i="53"/>
  <c r="O138" i="53" s="1"/>
  <c r="D138" i="53"/>
  <c r="Q138" i="53" s="1"/>
  <c r="L73" i="53"/>
  <c r="M73" i="53" s="1"/>
  <c r="C89" i="53"/>
  <c r="O89" i="53" s="1"/>
  <c r="D89" i="53"/>
  <c r="Q89" i="53" s="1"/>
  <c r="L173" i="53"/>
  <c r="M173" i="53" s="1"/>
  <c r="L181" i="53"/>
  <c r="M181" i="53" s="1"/>
  <c r="L109" i="53"/>
  <c r="M109" i="53" s="1"/>
  <c r="L201" i="53"/>
  <c r="M201" i="53" s="1"/>
  <c r="L208" i="53"/>
  <c r="M208" i="53" s="1"/>
  <c r="L195" i="53"/>
  <c r="M195" i="53" s="1"/>
  <c r="L144" i="53"/>
  <c r="M144" i="53" s="1"/>
  <c r="L152" i="53"/>
  <c r="M152" i="53" s="1"/>
  <c r="L105" i="53"/>
  <c r="M105" i="53" s="1"/>
  <c r="C242" i="53"/>
  <c r="O242" i="53" s="1"/>
  <c r="D242" i="53"/>
  <c r="Q242" i="53" s="1"/>
  <c r="C226" i="53"/>
  <c r="O226" i="53" s="1"/>
  <c r="D226" i="53"/>
  <c r="Q226" i="53" s="1"/>
  <c r="L131" i="53"/>
  <c r="M131" i="53" s="1"/>
  <c r="L60" i="53"/>
  <c r="M60" i="53" s="1"/>
  <c r="L68" i="53"/>
  <c r="M68" i="53" s="1"/>
  <c r="L76" i="53"/>
  <c r="M76" i="53" s="1"/>
  <c r="L84" i="53"/>
  <c r="M84" i="53" s="1"/>
  <c r="L92" i="53"/>
  <c r="M92" i="53" s="1"/>
  <c r="L100" i="53"/>
  <c r="M100" i="53" s="1"/>
  <c r="C117" i="53"/>
  <c r="O117" i="53" s="1"/>
  <c r="D117" i="53"/>
  <c r="Q117" i="53" s="1"/>
  <c r="C121" i="53"/>
  <c r="O121" i="53" s="1"/>
  <c r="D121" i="53"/>
  <c r="Q121" i="53" s="1"/>
  <c r="C118" i="53"/>
  <c r="O118" i="53" s="1"/>
  <c r="D118" i="53"/>
  <c r="Q118" i="53" s="1"/>
  <c r="C234" i="53"/>
  <c r="O234" i="53" s="1"/>
  <c r="D234" i="53"/>
  <c r="Q234" i="53" s="1"/>
  <c r="L64" i="53"/>
  <c r="M64" i="53" s="1"/>
  <c r="L80" i="53"/>
  <c r="M80" i="53" s="1"/>
  <c r="L96" i="53"/>
  <c r="M96" i="53" s="1"/>
  <c r="L192" i="53"/>
  <c r="M192" i="53" s="1"/>
  <c r="C63" i="53"/>
  <c r="O63" i="53" s="1"/>
  <c r="D63" i="53"/>
  <c r="Q63" i="53" s="1"/>
  <c r="C91" i="53"/>
  <c r="O91" i="53" s="1"/>
  <c r="D91" i="53"/>
  <c r="Q91" i="53" s="1"/>
  <c r="L175" i="53"/>
  <c r="M175" i="53" s="1"/>
  <c r="L191" i="53"/>
  <c r="M191" i="53" s="1"/>
  <c r="C129" i="53"/>
  <c r="O129" i="53" s="1"/>
  <c r="D129" i="53"/>
  <c r="Q129" i="53" s="1"/>
  <c r="L239" i="53"/>
  <c r="M239" i="53" s="1"/>
  <c r="L216" i="53"/>
  <c r="M216" i="53" s="1"/>
  <c r="L241" i="53"/>
  <c r="M241" i="53" s="1"/>
  <c r="D247" i="53"/>
  <c r="Q247" i="53" s="1"/>
  <c r="C247" i="53"/>
  <c r="O247" i="53" s="1"/>
  <c r="L171" i="53"/>
  <c r="M171" i="53" s="1"/>
  <c r="L197" i="53"/>
  <c r="M197" i="53" s="1"/>
  <c r="L204" i="53"/>
  <c r="M204" i="53" s="1"/>
  <c r="L151" i="53"/>
  <c r="M151" i="53" s="1"/>
  <c r="L210" i="53"/>
  <c r="M210" i="53" s="1"/>
  <c r="D68" i="52"/>
  <c r="Q68" i="52" s="1"/>
  <c r="C68" i="52"/>
  <c r="O68" i="52" s="1"/>
  <c r="C57" i="52"/>
  <c r="D57" i="52"/>
  <c r="C28" i="52"/>
  <c r="D28" i="52"/>
  <c r="I74" i="52"/>
  <c r="L74" i="52" s="1"/>
  <c r="M74" i="52" s="1"/>
  <c r="E74" i="52"/>
  <c r="R74" i="52" s="1"/>
  <c r="F74" i="52"/>
  <c r="S74" i="52" s="1"/>
  <c r="I82" i="52"/>
  <c r="L82" i="52" s="1"/>
  <c r="M82" i="52" s="1"/>
  <c r="E82" i="52"/>
  <c r="R82" i="52" s="1"/>
  <c r="F82" i="52"/>
  <c r="S82" i="52" s="1"/>
  <c r="I90" i="52"/>
  <c r="L90" i="52" s="1"/>
  <c r="M90" i="52" s="1"/>
  <c r="E90" i="52"/>
  <c r="R90" i="52" s="1"/>
  <c r="F90" i="52"/>
  <c r="S90" i="52" s="1"/>
  <c r="I98" i="52"/>
  <c r="L98" i="52" s="1"/>
  <c r="M98" i="52" s="1"/>
  <c r="E98" i="52"/>
  <c r="R98" i="52" s="1"/>
  <c r="F98" i="52"/>
  <c r="S98" i="52" s="1"/>
  <c r="I106" i="52"/>
  <c r="L106" i="52" s="1"/>
  <c r="M106" i="52" s="1"/>
  <c r="E106" i="52"/>
  <c r="R106" i="52" s="1"/>
  <c r="F106" i="52"/>
  <c r="S106" i="52" s="1"/>
  <c r="I114" i="52"/>
  <c r="L114" i="52" s="1"/>
  <c r="M114" i="52" s="1"/>
  <c r="E114" i="52"/>
  <c r="R114" i="52" s="1"/>
  <c r="F114" i="52"/>
  <c r="S114" i="52" s="1"/>
  <c r="I230" i="52"/>
  <c r="L230" i="52" s="1"/>
  <c r="M230" i="52" s="1"/>
  <c r="E230" i="52"/>
  <c r="R230" i="52" s="1"/>
  <c r="F230" i="52"/>
  <c r="S230" i="52" s="1"/>
  <c r="I238" i="52"/>
  <c r="L238" i="52" s="1"/>
  <c r="M238" i="52" s="1"/>
  <c r="E238" i="52"/>
  <c r="R238" i="52" s="1"/>
  <c r="F238" i="52"/>
  <c r="S238" i="52" s="1"/>
  <c r="E246" i="52"/>
  <c r="R246" i="52" s="1"/>
  <c r="L246" i="52"/>
  <c r="M246" i="52" s="1"/>
  <c r="I246" i="52"/>
  <c r="F246" i="52"/>
  <c r="S246" i="52" s="1"/>
  <c r="E254" i="52"/>
  <c r="R254" i="52" s="1"/>
  <c r="L254" i="52"/>
  <c r="M254" i="52" s="1"/>
  <c r="I254" i="52"/>
  <c r="F254" i="52"/>
  <c r="S254" i="52" s="1"/>
  <c r="I73" i="52"/>
  <c r="L73" i="52" s="1"/>
  <c r="M73" i="52" s="1"/>
  <c r="E73" i="52"/>
  <c r="R73" i="52" s="1"/>
  <c r="F73" i="52"/>
  <c r="S73" i="52" s="1"/>
  <c r="I89" i="52"/>
  <c r="L89" i="52" s="1"/>
  <c r="M89" i="52" s="1"/>
  <c r="E89" i="52"/>
  <c r="R89" i="52" s="1"/>
  <c r="F89" i="52"/>
  <c r="S89" i="52" s="1"/>
  <c r="I105" i="52"/>
  <c r="L105" i="52" s="1"/>
  <c r="M105" i="52" s="1"/>
  <c r="E105" i="52"/>
  <c r="R105" i="52" s="1"/>
  <c r="F105" i="52"/>
  <c r="S105" i="52" s="1"/>
  <c r="I209" i="52"/>
  <c r="L209" i="52" s="1"/>
  <c r="M209" i="52" s="1"/>
  <c r="F209" i="52"/>
  <c r="S209" i="52" s="1"/>
  <c r="E209" i="52"/>
  <c r="R209" i="52" s="1"/>
  <c r="I225" i="52"/>
  <c r="L225" i="52" s="1"/>
  <c r="M225" i="52" s="1"/>
  <c r="F225" i="52"/>
  <c r="S225" i="52" s="1"/>
  <c r="E225" i="52"/>
  <c r="R225" i="52" s="1"/>
  <c r="E249" i="52"/>
  <c r="R249" i="52" s="1"/>
  <c r="I249" i="52"/>
  <c r="L249" i="52" s="1"/>
  <c r="M249" i="52" s="1"/>
  <c r="F249" i="52"/>
  <c r="S249" i="52" s="1"/>
  <c r="C17" i="52"/>
  <c r="D17" i="52"/>
  <c r="C51" i="52"/>
  <c r="D51" i="52"/>
  <c r="D37" i="52"/>
  <c r="C37" i="52"/>
  <c r="F199" i="52"/>
  <c r="S199" i="52" s="1"/>
  <c r="I199" i="52"/>
  <c r="L199" i="52" s="1"/>
  <c r="M199" i="52" s="1"/>
  <c r="E199" i="52"/>
  <c r="R199" i="52" s="1"/>
  <c r="F160" i="52"/>
  <c r="S160" i="52" s="1"/>
  <c r="E160" i="52"/>
  <c r="R160" i="52" s="1"/>
  <c r="I160" i="52"/>
  <c r="F151" i="52"/>
  <c r="S151" i="52" s="1"/>
  <c r="E151" i="52"/>
  <c r="R151" i="52" s="1"/>
  <c r="I151" i="52"/>
  <c r="D15" i="52"/>
  <c r="C15" i="52"/>
  <c r="I186" i="52"/>
  <c r="F186" i="52"/>
  <c r="S186" i="52" s="1"/>
  <c r="E186" i="52"/>
  <c r="R186" i="52" s="1"/>
  <c r="I83" i="52"/>
  <c r="L83" i="52" s="1"/>
  <c r="M83" i="52" s="1"/>
  <c r="E83" i="52"/>
  <c r="R83" i="52" s="1"/>
  <c r="F83" i="52"/>
  <c r="S83" i="52" s="1"/>
  <c r="I99" i="52"/>
  <c r="L99" i="52" s="1"/>
  <c r="M99" i="52" s="1"/>
  <c r="E99" i="52"/>
  <c r="R99" i="52" s="1"/>
  <c r="F99" i="52"/>
  <c r="S99" i="52" s="1"/>
  <c r="I115" i="52"/>
  <c r="L115" i="52" s="1"/>
  <c r="M115" i="52" s="1"/>
  <c r="E115" i="52"/>
  <c r="R115" i="52" s="1"/>
  <c r="F115" i="52"/>
  <c r="S115" i="52" s="1"/>
  <c r="I211" i="52"/>
  <c r="L211" i="52" s="1"/>
  <c r="M211" i="52" s="1"/>
  <c r="F211" i="52"/>
  <c r="S211" i="52" s="1"/>
  <c r="E211" i="52"/>
  <c r="R211" i="52" s="1"/>
  <c r="I227" i="52"/>
  <c r="L227" i="52" s="1"/>
  <c r="M227" i="52" s="1"/>
  <c r="E227" i="52"/>
  <c r="R227" i="52" s="1"/>
  <c r="F227" i="52"/>
  <c r="S227" i="52" s="1"/>
  <c r="I243" i="52"/>
  <c r="L243" i="52" s="1"/>
  <c r="M243" i="52" s="1"/>
  <c r="E243" i="52"/>
  <c r="R243" i="52" s="1"/>
  <c r="F243" i="52"/>
  <c r="S243" i="52" s="1"/>
  <c r="C27" i="52"/>
  <c r="D27" i="52"/>
  <c r="F194" i="52"/>
  <c r="S194" i="52" s="1"/>
  <c r="E194" i="52"/>
  <c r="R194" i="52" s="1"/>
  <c r="I194" i="52"/>
  <c r="F170" i="52"/>
  <c r="S170" i="52" s="1"/>
  <c r="E170" i="52"/>
  <c r="R170" i="52" s="1"/>
  <c r="I170" i="52"/>
  <c r="F161" i="52"/>
  <c r="S161" i="52" s="1"/>
  <c r="E161" i="52"/>
  <c r="R161" i="52" s="1"/>
  <c r="I161" i="52"/>
  <c r="D56" i="52"/>
  <c r="C56" i="52"/>
  <c r="E120" i="52"/>
  <c r="R120" i="52" s="1"/>
  <c r="I120" i="52"/>
  <c r="L120" i="52" s="1"/>
  <c r="M120" i="52" s="1"/>
  <c r="F120" i="52"/>
  <c r="S120" i="52" s="1"/>
  <c r="E136" i="52"/>
  <c r="R136" i="52" s="1"/>
  <c r="I136" i="52"/>
  <c r="L136" i="52" s="1"/>
  <c r="M136" i="52" s="1"/>
  <c r="F136" i="52"/>
  <c r="S136" i="52" s="1"/>
  <c r="I206" i="52"/>
  <c r="L206" i="52" s="1"/>
  <c r="M206" i="52" s="1"/>
  <c r="F206" i="52"/>
  <c r="S206" i="52" s="1"/>
  <c r="E206" i="52"/>
  <c r="R206" i="52" s="1"/>
  <c r="I214" i="52"/>
  <c r="L214" i="52" s="1"/>
  <c r="M214" i="52" s="1"/>
  <c r="F214" i="52"/>
  <c r="S214" i="52" s="1"/>
  <c r="E214" i="52"/>
  <c r="R214" i="52" s="1"/>
  <c r="I218" i="52"/>
  <c r="L218" i="52" s="1"/>
  <c r="M218" i="52" s="1"/>
  <c r="F218" i="52"/>
  <c r="S218" i="52" s="1"/>
  <c r="E218" i="52"/>
  <c r="R218" i="52" s="1"/>
  <c r="F262" i="52"/>
  <c r="S262" i="52" s="1"/>
  <c r="I262" i="52"/>
  <c r="L262" i="52" s="1"/>
  <c r="M262" i="52" s="1"/>
  <c r="E262" i="52"/>
  <c r="R262" i="52" s="1"/>
  <c r="C49" i="52"/>
  <c r="D49" i="52"/>
  <c r="F182" i="52"/>
  <c r="S182" i="52" s="1"/>
  <c r="E182" i="52"/>
  <c r="R182" i="52" s="1"/>
  <c r="I182" i="52"/>
  <c r="F156" i="52"/>
  <c r="S156" i="52" s="1"/>
  <c r="I156" i="52"/>
  <c r="L156" i="52" s="1"/>
  <c r="M156" i="52" s="1"/>
  <c r="E156" i="52"/>
  <c r="R156" i="52" s="1"/>
  <c r="E126" i="52"/>
  <c r="R126" i="52" s="1"/>
  <c r="I126" i="52"/>
  <c r="L126" i="52" s="1"/>
  <c r="M126" i="52" s="1"/>
  <c r="F126" i="52"/>
  <c r="S126" i="52" s="1"/>
  <c r="F263" i="52"/>
  <c r="S263" i="52" s="1"/>
  <c r="I263" i="52"/>
  <c r="L263" i="52" s="1"/>
  <c r="M263" i="52" s="1"/>
  <c r="E263" i="52"/>
  <c r="R263" i="52" s="1"/>
  <c r="D69" i="52"/>
  <c r="Q69" i="52" s="1"/>
  <c r="C69" i="52"/>
  <c r="O69" i="52" s="1"/>
  <c r="F196" i="52"/>
  <c r="S196" i="52" s="1"/>
  <c r="E196" i="52"/>
  <c r="R196" i="52" s="1"/>
  <c r="I196" i="52"/>
  <c r="L196" i="52" s="1"/>
  <c r="M196" i="52" s="1"/>
  <c r="F163" i="52"/>
  <c r="S163" i="52" s="1"/>
  <c r="E163" i="52"/>
  <c r="R163" i="52" s="1"/>
  <c r="I163" i="52"/>
  <c r="L163" i="52" s="1"/>
  <c r="M163" i="52" s="1"/>
  <c r="E139" i="52"/>
  <c r="R139" i="52" s="1"/>
  <c r="I139" i="52"/>
  <c r="L139" i="52" s="1"/>
  <c r="M139" i="52" s="1"/>
  <c r="F139" i="52"/>
  <c r="S139" i="52" s="1"/>
  <c r="D63" i="52"/>
  <c r="Q63" i="52" s="1"/>
  <c r="C63" i="52"/>
  <c r="O63" i="52" s="1"/>
  <c r="C29" i="52"/>
  <c r="D29" i="52"/>
  <c r="C30" i="52"/>
  <c r="D30" i="52"/>
  <c r="E117" i="52"/>
  <c r="R117" i="52" s="1"/>
  <c r="I117" i="52"/>
  <c r="L117" i="52" s="1"/>
  <c r="M117" i="52" s="1"/>
  <c r="F117" i="52"/>
  <c r="S117" i="52" s="1"/>
  <c r="E133" i="52"/>
  <c r="R133" i="52" s="1"/>
  <c r="I133" i="52"/>
  <c r="L133" i="52" s="1"/>
  <c r="M133" i="52" s="1"/>
  <c r="F133" i="52"/>
  <c r="S133" i="52" s="1"/>
  <c r="I187" i="52"/>
  <c r="F187" i="52"/>
  <c r="S187" i="52" s="1"/>
  <c r="E187" i="52"/>
  <c r="R187" i="52" s="1"/>
  <c r="D54" i="52"/>
  <c r="C54" i="52"/>
  <c r="C55" i="52"/>
  <c r="D55" i="52"/>
  <c r="F181" i="52"/>
  <c r="S181" i="52" s="1"/>
  <c r="E181" i="52"/>
  <c r="R181" i="52" s="1"/>
  <c r="I181" i="52"/>
  <c r="C40" i="52"/>
  <c r="D40" i="52"/>
  <c r="I184" i="52"/>
  <c r="F184" i="52"/>
  <c r="S184" i="52" s="1"/>
  <c r="E184" i="52"/>
  <c r="R184" i="52" s="1"/>
  <c r="F180" i="52"/>
  <c r="S180" i="52" s="1"/>
  <c r="E180" i="52"/>
  <c r="R180" i="52" s="1"/>
  <c r="I180" i="52"/>
  <c r="L180" i="52" s="1"/>
  <c r="M180" i="52" s="1"/>
  <c r="F154" i="52"/>
  <c r="S154" i="52" s="1"/>
  <c r="I154" i="52"/>
  <c r="L154" i="52" s="1"/>
  <c r="M154" i="52" s="1"/>
  <c r="E154" i="52"/>
  <c r="R154" i="52" s="1"/>
  <c r="E119" i="52"/>
  <c r="R119" i="52" s="1"/>
  <c r="I119" i="52"/>
  <c r="L119" i="52" s="1"/>
  <c r="M119" i="52" s="1"/>
  <c r="F119" i="52"/>
  <c r="S119" i="52" s="1"/>
  <c r="D62" i="52"/>
  <c r="Q62" i="52" s="1"/>
  <c r="C62" i="52"/>
  <c r="O62" i="52" s="1"/>
  <c r="L68" i="52"/>
  <c r="M68" i="52" s="1"/>
  <c r="D19" i="52"/>
  <c r="C19" i="52"/>
  <c r="C41" i="52"/>
  <c r="D41" i="52"/>
  <c r="C12" i="52"/>
  <c r="D12" i="52"/>
  <c r="C36" i="52"/>
  <c r="D36" i="52"/>
  <c r="I72" i="52"/>
  <c r="E72" i="52"/>
  <c r="R72" i="52" s="1"/>
  <c r="F72" i="52"/>
  <c r="S72" i="52" s="1"/>
  <c r="I76" i="52"/>
  <c r="E76" i="52"/>
  <c r="R76" i="52" s="1"/>
  <c r="F76" i="52"/>
  <c r="S76" i="52" s="1"/>
  <c r="I80" i="52"/>
  <c r="E80" i="52"/>
  <c r="R80" i="52" s="1"/>
  <c r="F80" i="52"/>
  <c r="S80" i="52" s="1"/>
  <c r="I84" i="52"/>
  <c r="E84" i="52"/>
  <c r="R84" i="52" s="1"/>
  <c r="F84" i="52"/>
  <c r="S84" i="52" s="1"/>
  <c r="I88" i="52"/>
  <c r="E88" i="52"/>
  <c r="R88" i="52" s="1"/>
  <c r="F88" i="52"/>
  <c r="S88" i="52" s="1"/>
  <c r="I92" i="52"/>
  <c r="E92" i="52"/>
  <c r="R92" i="52" s="1"/>
  <c r="F92" i="52"/>
  <c r="S92" i="52" s="1"/>
  <c r="I96" i="52"/>
  <c r="E96" i="52"/>
  <c r="R96" i="52" s="1"/>
  <c r="F96" i="52"/>
  <c r="S96" i="52" s="1"/>
  <c r="I100" i="52"/>
  <c r="E100" i="52"/>
  <c r="R100" i="52" s="1"/>
  <c r="F100" i="52"/>
  <c r="S100" i="52" s="1"/>
  <c r="I104" i="52"/>
  <c r="E104" i="52"/>
  <c r="R104" i="52" s="1"/>
  <c r="F104" i="52"/>
  <c r="S104" i="52" s="1"/>
  <c r="I108" i="52"/>
  <c r="E108" i="52"/>
  <c r="R108" i="52" s="1"/>
  <c r="F108" i="52"/>
  <c r="S108" i="52" s="1"/>
  <c r="I112" i="52"/>
  <c r="E112" i="52"/>
  <c r="R112" i="52" s="1"/>
  <c r="F112" i="52"/>
  <c r="S112" i="52" s="1"/>
  <c r="I116" i="52"/>
  <c r="E116" i="52"/>
  <c r="R116" i="52" s="1"/>
  <c r="F116" i="52"/>
  <c r="S116" i="52" s="1"/>
  <c r="I228" i="52"/>
  <c r="L228" i="52" s="1"/>
  <c r="M228" i="52" s="1"/>
  <c r="E228" i="52"/>
  <c r="R228" i="52" s="1"/>
  <c r="F228" i="52"/>
  <c r="S228" i="52" s="1"/>
  <c r="I232" i="52"/>
  <c r="L232" i="52" s="1"/>
  <c r="M232" i="52" s="1"/>
  <c r="E232" i="52"/>
  <c r="R232" i="52" s="1"/>
  <c r="F232" i="52"/>
  <c r="S232" i="52" s="1"/>
  <c r="I236" i="52"/>
  <c r="L236" i="52" s="1"/>
  <c r="M236" i="52" s="1"/>
  <c r="E236" i="52"/>
  <c r="R236" i="52" s="1"/>
  <c r="F236" i="52"/>
  <c r="S236" i="52" s="1"/>
  <c r="I240" i="52"/>
  <c r="L240" i="52" s="1"/>
  <c r="M240" i="52" s="1"/>
  <c r="E240" i="52"/>
  <c r="R240" i="52" s="1"/>
  <c r="F240" i="52"/>
  <c r="S240" i="52" s="1"/>
  <c r="I244" i="52"/>
  <c r="L244" i="52" s="1"/>
  <c r="M244" i="52" s="1"/>
  <c r="E244" i="52"/>
  <c r="R244" i="52" s="1"/>
  <c r="F244" i="52"/>
  <c r="S244" i="52" s="1"/>
  <c r="E248" i="52"/>
  <c r="R248" i="52" s="1"/>
  <c r="I248" i="52"/>
  <c r="F248" i="52"/>
  <c r="S248" i="52" s="1"/>
  <c r="E252" i="52"/>
  <c r="R252" i="52" s="1"/>
  <c r="I252" i="52"/>
  <c r="F252" i="52"/>
  <c r="S252" i="52" s="1"/>
  <c r="E256" i="52"/>
  <c r="R256" i="52" s="1"/>
  <c r="I256" i="52"/>
  <c r="F256" i="52"/>
  <c r="S256" i="52" s="1"/>
  <c r="C32" i="52"/>
  <c r="D32" i="52"/>
  <c r="I77" i="52"/>
  <c r="E77" i="52"/>
  <c r="R77" i="52" s="1"/>
  <c r="F77" i="52"/>
  <c r="S77" i="52" s="1"/>
  <c r="I85" i="52"/>
  <c r="E85" i="52"/>
  <c r="R85" i="52" s="1"/>
  <c r="F85" i="52"/>
  <c r="S85" i="52" s="1"/>
  <c r="I93" i="52"/>
  <c r="E93" i="52"/>
  <c r="R93" i="52" s="1"/>
  <c r="F93" i="52"/>
  <c r="S93" i="52" s="1"/>
  <c r="I101" i="52"/>
  <c r="E101" i="52"/>
  <c r="R101" i="52" s="1"/>
  <c r="F101" i="52"/>
  <c r="S101" i="52" s="1"/>
  <c r="I109" i="52"/>
  <c r="E109" i="52"/>
  <c r="R109" i="52" s="1"/>
  <c r="F109" i="52"/>
  <c r="S109" i="52" s="1"/>
  <c r="I213" i="52"/>
  <c r="F213" i="52"/>
  <c r="S213" i="52" s="1"/>
  <c r="E213" i="52"/>
  <c r="R213" i="52" s="1"/>
  <c r="I221" i="52"/>
  <c r="F221" i="52"/>
  <c r="S221" i="52" s="1"/>
  <c r="E221" i="52"/>
  <c r="R221" i="52" s="1"/>
  <c r="I229" i="52"/>
  <c r="E229" i="52"/>
  <c r="R229" i="52" s="1"/>
  <c r="F229" i="52"/>
  <c r="S229" i="52" s="1"/>
  <c r="I237" i="52"/>
  <c r="E237" i="52"/>
  <c r="R237" i="52" s="1"/>
  <c r="F237" i="52"/>
  <c r="S237" i="52" s="1"/>
  <c r="I245" i="52"/>
  <c r="E245" i="52"/>
  <c r="R245" i="52" s="1"/>
  <c r="F245" i="52"/>
  <c r="S245" i="52" s="1"/>
  <c r="E253" i="52"/>
  <c r="R253" i="52" s="1"/>
  <c r="I253" i="52"/>
  <c r="F253" i="52"/>
  <c r="S253" i="52" s="1"/>
  <c r="C53" i="52"/>
  <c r="D53" i="52"/>
  <c r="D21" i="52"/>
  <c r="C21" i="52"/>
  <c r="F192" i="52"/>
  <c r="S192" i="52" s="1"/>
  <c r="E192" i="52"/>
  <c r="R192" i="52" s="1"/>
  <c r="I192" i="52"/>
  <c r="L192" i="52" s="1"/>
  <c r="M192" i="52" s="1"/>
  <c r="F191" i="52"/>
  <c r="S191" i="52" s="1"/>
  <c r="I191" i="52"/>
  <c r="L191" i="52" s="1"/>
  <c r="M191" i="52" s="1"/>
  <c r="E191" i="52"/>
  <c r="R191" i="52" s="1"/>
  <c r="F168" i="52"/>
  <c r="S168" i="52" s="1"/>
  <c r="L168" i="52"/>
  <c r="M168" i="52" s="1"/>
  <c r="E168" i="52"/>
  <c r="R168" i="52" s="1"/>
  <c r="I168" i="52"/>
  <c r="F175" i="52"/>
  <c r="S175" i="52" s="1"/>
  <c r="L175" i="52"/>
  <c r="M175" i="52" s="1"/>
  <c r="E175" i="52"/>
  <c r="R175" i="52" s="1"/>
  <c r="I175" i="52"/>
  <c r="F159" i="52"/>
  <c r="S159" i="52" s="1"/>
  <c r="L159" i="52"/>
  <c r="M159" i="52" s="1"/>
  <c r="E159" i="52"/>
  <c r="R159" i="52" s="1"/>
  <c r="I159" i="52"/>
  <c r="F158" i="52"/>
  <c r="S158" i="52" s="1"/>
  <c r="I158" i="52"/>
  <c r="E158" i="52"/>
  <c r="R158" i="52" s="1"/>
  <c r="C14" i="52"/>
  <c r="D14" i="52"/>
  <c r="C22" i="52"/>
  <c r="D22" i="52"/>
  <c r="C43" i="52"/>
  <c r="D43" i="52"/>
  <c r="C39" i="52"/>
  <c r="D39" i="52"/>
  <c r="C24" i="52"/>
  <c r="D24" i="52"/>
  <c r="I71" i="52"/>
  <c r="E71" i="52"/>
  <c r="R71" i="52" s="1"/>
  <c r="F71" i="52"/>
  <c r="S71" i="52" s="1"/>
  <c r="I79" i="52"/>
  <c r="E79" i="52"/>
  <c r="R79" i="52" s="1"/>
  <c r="F79" i="52"/>
  <c r="S79" i="52" s="1"/>
  <c r="I87" i="52"/>
  <c r="E87" i="52"/>
  <c r="R87" i="52" s="1"/>
  <c r="F87" i="52"/>
  <c r="S87" i="52" s="1"/>
  <c r="I95" i="52"/>
  <c r="E95" i="52"/>
  <c r="R95" i="52" s="1"/>
  <c r="F95" i="52"/>
  <c r="S95" i="52" s="1"/>
  <c r="I103" i="52"/>
  <c r="E103" i="52"/>
  <c r="R103" i="52" s="1"/>
  <c r="F103" i="52"/>
  <c r="S103" i="52" s="1"/>
  <c r="I111" i="52"/>
  <c r="E111" i="52"/>
  <c r="R111" i="52" s="1"/>
  <c r="F111" i="52"/>
  <c r="S111" i="52" s="1"/>
  <c r="I207" i="52"/>
  <c r="L207" i="52" s="1"/>
  <c r="M207" i="52" s="1"/>
  <c r="F207" i="52"/>
  <c r="S207" i="52" s="1"/>
  <c r="E207" i="52"/>
  <c r="R207" i="52" s="1"/>
  <c r="I215" i="52"/>
  <c r="L215" i="52" s="1"/>
  <c r="M215" i="52" s="1"/>
  <c r="F215" i="52"/>
  <c r="S215" i="52" s="1"/>
  <c r="E215" i="52"/>
  <c r="R215" i="52" s="1"/>
  <c r="I223" i="52"/>
  <c r="L223" i="52" s="1"/>
  <c r="M223" i="52" s="1"/>
  <c r="F223" i="52"/>
  <c r="S223" i="52" s="1"/>
  <c r="E223" i="52"/>
  <c r="R223" i="52" s="1"/>
  <c r="I231" i="52"/>
  <c r="E231" i="52"/>
  <c r="R231" i="52" s="1"/>
  <c r="L231" i="52"/>
  <c r="M231" i="52" s="1"/>
  <c r="F231" i="52"/>
  <c r="S231" i="52" s="1"/>
  <c r="I239" i="52"/>
  <c r="E239" i="52"/>
  <c r="R239" i="52" s="1"/>
  <c r="L239" i="52"/>
  <c r="M239" i="52" s="1"/>
  <c r="F239" i="52"/>
  <c r="S239" i="52" s="1"/>
  <c r="E247" i="52"/>
  <c r="R247" i="52" s="1"/>
  <c r="I247" i="52"/>
  <c r="F247" i="52"/>
  <c r="S247" i="52" s="1"/>
  <c r="E255" i="52"/>
  <c r="R255" i="52" s="1"/>
  <c r="I255" i="52"/>
  <c r="F255" i="52"/>
  <c r="S255" i="52" s="1"/>
  <c r="D60" i="52"/>
  <c r="Q60" i="52" s="1"/>
  <c r="C60" i="52"/>
  <c r="O60" i="52" s="1"/>
  <c r="C35" i="52"/>
  <c r="D35" i="52"/>
  <c r="C20" i="52"/>
  <c r="D20" i="52"/>
  <c r="I78" i="52"/>
  <c r="E78" i="52"/>
  <c r="R78" i="52" s="1"/>
  <c r="F78" i="52"/>
  <c r="S78" i="52" s="1"/>
  <c r="I86" i="52"/>
  <c r="E86" i="52"/>
  <c r="R86" i="52" s="1"/>
  <c r="F86" i="52"/>
  <c r="S86" i="52" s="1"/>
  <c r="I94" i="52"/>
  <c r="E94" i="52"/>
  <c r="R94" i="52" s="1"/>
  <c r="F94" i="52"/>
  <c r="S94" i="52" s="1"/>
  <c r="I102" i="52"/>
  <c r="E102" i="52"/>
  <c r="R102" i="52" s="1"/>
  <c r="F102" i="52"/>
  <c r="S102" i="52" s="1"/>
  <c r="I110" i="52"/>
  <c r="E110" i="52"/>
  <c r="R110" i="52" s="1"/>
  <c r="F110" i="52"/>
  <c r="S110" i="52" s="1"/>
  <c r="I226" i="52"/>
  <c r="E226" i="52"/>
  <c r="R226" i="52" s="1"/>
  <c r="F226" i="52"/>
  <c r="S226" i="52" s="1"/>
  <c r="I234" i="52"/>
  <c r="E234" i="52"/>
  <c r="R234" i="52" s="1"/>
  <c r="F234" i="52"/>
  <c r="S234" i="52" s="1"/>
  <c r="I242" i="52"/>
  <c r="E242" i="52"/>
  <c r="R242" i="52" s="1"/>
  <c r="F242" i="52"/>
  <c r="S242" i="52" s="1"/>
  <c r="E250" i="52"/>
  <c r="R250" i="52" s="1"/>
  <c r="I250" i="52"/>
  <c r="F250" i="52"/>
  <c r="S250" i="52" s="1"/>
  <c r="C31" i="52"/>
  <c r="D31" i="52"/>
  <c r="C16" i="52"/>
  <c r="D16" i="52"/>
  <c r="I81" i="52"/>
  <c r="E81" i="52"/>
  <c r="R81" i="52" s="1"/>
  <c r="F81" i="52"/>
  <c r="S81" i="52" s="1"/>
  <c r="I97" i="52"/>
  <c r="E97" i="52"/>
  <c r="R97" i="52" s="1"/>
  <c r="F97" i="52"/>
  <c r="S97" i="52" s="1"/>
  <c r="I113" i="52"/>
  <c r="E113" i="52"/>
  <c r="R113" i="52" s="1"/>
  <c r="F113" i="52"/>
  <c r="S113" i="52" s="1"/>
  <c r="I217" i="52"/>
  <c r="F217" i="52"/>
  <c r="S217" i="52" s="1"/>
  <c r="E217" i="52"/>
  <c r="R217" i="52" s="1"/>
  <c r="I233" i="52"/>
  <c r="E233" i="52"/>
  <c r="R233" i="52" s="1"/>
  <c r="F233" i="52"/>
  <c r="S233" i="52" s="1"/>
  <c r="I241" i="52"/>
  <c r="E241" i="52"/>
  <c r="R241" i="52" s="1"/>
  <c r="F241" i="52"/>
  <c r="S241" i="52" s="1"/>
  <c r="E257" i="52"/>
  <c r="R257" i="52" s="1"/>
  <c r="I257" i="52"/>
  <c r="F257" i="52"/>
  <c r="S257" i="52" s="1"/>
  <c r="F200" i="52"/>
  <c r="S200" i="52" s="1"/>
  <c r="E200" i="52"/>
  <c r="R200" i="52" s="1"/>
  <c r="I200" i="52"/>
  <c r="L200" i="52" s="1"/>
  <c r="M200" i="52" s="1"/>
  <c r="F176" i="52"/>
  <c r="S176" i="52" s="1"/>
  <c r="E176" i="52"/>
  <c r="R176" i="52" s="1"/>
  <c r="I176" i="52"/>
  <c r="L176" i="52" s="1"/>
  <c r="M176" i="52" s="1"/>
  <c r="F167" i="52"/>
  <c r="S167" i="52" s="1"/>
  <c r="E167" i="52"/>
  <c r="R167" i="52" s="1"/>
  <c r="I167" i="52"/>
  <c r="L167" i="52" s="1"/>
  <c r="M167" i="52" s="1"/>
  <c r="F150" i="52"/>
  <c r="S150" i="52" s="1"/>
  <c r="I150" i="52"/>
  <c r="E150" i="52"/>
  <c r="R150" i="52" s="1"/>
  <c r="C38" i="52"/>
  <c r="D38" i="52"/>
  <c r="I75" i="52"/>
  <c r="E75" i="52"/>
  <c r="R75" i="52" s="1"/>
  <c r="F75" i="52"/>
  <c r="S75" i="52" s="1"/>
  <c r="I91" i="52"/>
  <c r="E91" i="52"/>
  <c r="R91" i="52" s="1"/>
  <c r="F91" i="52"/>
  <c r="S91" i="52" s="1"/>
  <c r="I107" i="52"/>
  <c r="E107" i="52"/>
  <c r="R107" i="52" s="1"/>
  <c r="F107" i="52"/>
  <c r="S107" i="52" s="1"/>
  <c r="I219" i="52"/>
  <c r="L219" i="52" s="1"/>
  <c r="M219" i="52" s="1"/>
  <c r="F219" i="52"/>
  <c r="S219" i="52" s="1"/>
  <c r="E219" i="52"/>
  <c r="R219" i="52" s="1"/>
  <c r="I235" i="52"/>
  <c r="L235" i="52" s="1"/>
  <c r="M235" i="52" s="1"/>
  <c r="E235" i="52"/>
  <c r="R235" i="52" s="1"/>
  <c r="F235" i="52"/>
  <c r="S235" i="52" s="1"/>
  <c r="E251" i="52"/>
  <c r="R251" i="52" s="1"/>
  <c r="I251" i="52"/>
  <c r="F251" i="52"/>
  <c r="S251" i="52" s="1"/>
  <c r="D46" i="52"/>
  <c r="C46" i="52"/>
  <c r="F193" i="52"/>
  <c r="S193" i="52" s="1"/>
  <c r="I193" i="52"/>
  <c r="L193" i="52" s="1"/>
  <c r="M193" i="52" s="1"/>
  <c r="E193" i="52"/>
  <c r="R193" i="52" s="1"/>
  <c r="F177" i="52"/>
  <c r="S177" i="52" s="1"/>
  <c r="E177" i="52"/>
  <c r="R177" i="52" s="1"/>
  <c r="I177" i="52"/>
  <c r="L177" i="52" s="1"/>
  <c r="M177" i="52" s="1"/>
  <c r="F183" i="52"/>
  <c r="S183" i="52" s="1"/>
  <c r="E183" i="52"/>
  <c r="R183" i="52" s="1"/>
  <c r="I183" i="52"/>
  <c r="L183" i="52" s="1"/>
  <c r="M183" i="52" s="1"/>
  <c r="C45" i="52"/>
  <c r="D45" i="52"/>
  <c r="E128" i="52"/>
  <c r="R128" i="52" s="1"/>
  <c r="I128" i="52"/>
  <c r="F128" i="52"/>
  <c r="S128" i="52" s="1"/>
  <c r="E144" i="52"/>
  <c r="R144" i="52" s="1"/>
  <c r="I144" i="52"/>
  <c r="F144" i="52"/>
  <c r="S144" i="52" s="1"/>
  <c r="I210" i="52"/>
  <c r="L210" i="52" s="1"/>
  <c r="M210" i="52" s="1"/>
  <c r="F210" i="52"/>
  <c r="S210" i="52" s="1"/>
  <c r="E210" i="52"/>
  <c r="R210" i="52" s="1"/>
  <c r="I222" i="52"/>
  <c r="L222" i="52" s="1"/>
  <c r="M222" i="52" s="1"/>
  <c r="F222" i="52"/>
  <c r="S222" i="52" s="1"/>
  <c r="E222" i="52"/>
  <c r="R222" i="52" s="1"/>
  <c r="E258" i="52"/>
  <c r="R258" i="52" s="1"/>
  <c r="I258" i="52"/>
  <c r="F258" i="52"/>
  <c r="S258" i="52" s="1"/>
  <c r="F266" i="52"/>
  <c r="S266" i="52" s="1"/>
  <c r="I266" i="52"/>
  <c r="E266" i="52"/>
  <c r="R266" i="52" s="1"/>
  <c r="F198" i="52"/>
  <c r="S198" i="52" s="1"/>
  <c r="E198" i="52"/>
  <c r="R198" i="52" s="1"/>
  <c r="I198" i="52"/>
  <c r="L198" i="52" s="1"/>
  <c r="M198" i="52" s="1"/>
  <c r="F173" i="52"/>
  <c r="S173" i="52" s="1"/>
  <c r="E173" i="52"/>
  <c r="R173" i="52" s="1"/>
  <c r="I173" i="52"/>
  <c r="L173" i="52" s="1"/>
  <c r="M173" i="52" s="1"/>
  <c r="E142" i="52"/>
  <c r="R142" i="52" s="1"/>
  <c r="I142" i="52"/>
  <c r="F142" i="52"/>
  <c r="S142" i="52" s="1"/>
  <c r="D61" i="52"/>
  <c r="Q61" i="52" s="1"/>
  <c r="C61" i="52"/>
  <c r="O61" i="52" s="1"/>
  <c r="F172" i="52"/>
  <c r="S172" i="52" s="1"/>
  <c r="E172" i="52"/>
  <c r="R172" i="52" s="1"/>
  <c r="I172" i="52"/>
  <c r="L172" i="52" s="1"/>
  <c r="M172" i="52" s="1"/>
  <c r="L146" i="52"/>
  <c r="M146" i="52" s="1"/>
  <c r="E146" i="52"/>
  <c r="R146" i="52" s="1"/>
  <c r="I146" i="52"/>
  <c r="F146" i="52"/>
  <c r="S146" i="52" s="1"/>
  <c r="L123" i="52"/>
  <c r="M123" i="52" s="1"/>
  <c r="E123" i="52"/>
  <c r="R123" i="52" s="1"/>
  <c r="I123" i="52"/>
  <c r="F123" i="52"/>
  <c r="S123" i="52" s="1"/>
  <c r="D65" i="52"/>
  <c r="Q65" i="52" s="1"/>
  <c r="C65" i="52"/>
  <c r="O65" i="52" s="1"/>
  <c r="I70" i="52"/>
  <c r="E70" i="52"/>
  <c r="R70" i="52" s="1"/>
  <c r="L70" i="52"/>
  <c r="M70" i="52" s="1"/>
  <c r="F70" i="52"/>
  <c r="S70" i="52" s="1"/>
  <c r="E125" i="52"/>
  <c r="R125" i="52" s="1"/>
  <c r="I125" i="52"/>
  <c r="F125" i="52"/>
  <c r="S125" i="52" s="1"/>
  <c r="E141" i="52"/>
  <c r="R141" i="52" s="1"/>
  <c r="I141" i="52"/>
  <c r="F141" i="52"/>
  <c r="S141" i="52" s="1"/>
  <c r="F197" i="52"/>
  <c r="S197" i="52" s="1"/>
  <c r="I197" i="52"/>
  <c r="E197" i="52"/>
  <c r="R197" i="52" s="1"/>
  <c r="F149" i="52"/>
  <c r="S149" i="52" s="1"/>
  <c r="E149" i="52"/>
  <c r="R149" i="52" s="1"/>
  <c r="I149" i="52"/>
  <c r="L149" i="52" s="1"/>
  <c r="M149" i="52" s="1"/>
  <c r="E130" i="52"/>
  <c r="R130" i="52" s="1"/>
  <c r="I130" i="52"/>
  <c r="F130" i="52"/>
  <c r="S130" i="52" s="1"/>
  <c r="F261" i="52"/>
  <c r="S261" i="52" s="1"/>
  <c r="I261" i="52"/>
  <c r="E261" i="52"/>
  <c r="R261" i="52" s="1"/>
  <c r="L204" i="52"/>
  <c r="M204" i="52" s="1"/>
  <c r="F204" i="52"/>
  <c r="S204" i="52" s="1"/>
  <c r="E204" i="52"/>
  <c r="R204" i="52" s="1"/>
  <c r="I204" i="52"/>
  <c r="F171" i="52"/>
  <c r="S171" i="52" s="1"/>
  <c r="E171" i="52"/>
  <c r="R171" i="52" s="1"/>
  <c r="I171" i="52"/>
  <c r="L171" i="52" s="1"/>
  <c r="M171" i="52" s="1"/>
  <c r="E135" i="52"/>
  <c r="R135" i="52" s="1"/>
  <c r="I135" i="52"/>
  <c r="F135" i="52"/>
  <c r="S135" i="52" s="1"/>
  <c r="L60" i="52"/>
  <c r="M60" i="52" s="1"/>
  <c r="D190" i="52"/>
  <c r="Q190" i="52" s="1"/>
  <c r="C190" i="52"/>
  <c r="O190" i="52" s="1"/>
  <c r="C59" i="52"/>
  <c r="D59" i="52"/>
  <c r="C47" i="52"/>
  <c r="D47" i="52"/>
  <c r="F202" i="52"/>
  <c r="S202" i="52" s="1"/>
  <c r="E202" i="52"/>
  <c r="R202" i="52" s="1"/>
  <c r="I202" i="52"/>
  <c r="L201" i="52"/>
  <c r="M201" i="52" s="1"/>
  <c r="F201" i="52"/>
  <c r="S201" i="52" s="1"/>
  <c r="I201" i="52"/>
  <c r="E201" i="52"/>
  <c r="R201" i="52" s="1"/>
  <c r="F178" i="52"/>
  <c r="S178" i="52" s="1"/>
  <c r="E178" i="52"/>
  <c r="R178" i="52" s="1"/>
  <c r="I178" i="52"/>
  <c r="F162" i="52"/>
  <c r="S162" i="52" s="1"/>
  <c r="E162" i="52"/>
  <c r="R162" i="52" s="1"/>
  <c r="I162" i="52"/>
  <c r="F169" i="52"/>
  <c r="S169" i="52" s="1"/>
  <c r="E169" i="52"/>
  <c r="R169" i="52" s="1"/>
  <c r="I169" i="52"/>
  <c r="F153" i="52"/>
  <c r="S153" i="52" s="1"/>
  <c r="E153" i="52"/>
  <c r="R153" i="52" s="1"/>
  <c r="I153" i="52"/>
  <c r="F152" i="52"/>
  <c r="S152" i="52" s="1"/>
  <c r="I152" i="52"/>
  <c r="L152" i="52" s="1"/>
  <c r="M152" i="52" s="1"/>
  <c r="E152" i="52"/>
  <c r="R152" i="52" s="1"/>
  <c r="L124" i="52"/>
  <c r="M124" i="52" s="1"/>
  <c r="E124" i="52"/>
  <c r="R124" i="52" s="1"/>
  <c r="I124" i="52"/>
  <c r="F124" i="52"/>
  <c r="S124" i="52" s="1"/>
  <c r="L132" i="52"/>
  <c r="M132" i="52" s="1"/>
  <c r="E132" i="52"/>
  <c r="R132" i="52" s="1"/>
  <c r="I132" i="52"/>
  <c r="F132" i="52"/>
  <c r="S132" i="52" s="1"/>
  <c r="L140" i="52"/>
  <c r="M140" i="52" s="1"/>
  <c r="E140" i="52"/>
  <c r="R140" i="52" s="1"/>
  <c r="I140" i="52"/>
  <c r="F140" i="52"/>
  <c r="S140" i="52" s="1"/>
  <c r="I185" i="52"/>
  <c r="F185" i="52"/>
  <c r="S185" i="52" s="1"/>
  <c r="E185" i="52"/>
  <c r="R185" i="52" s="1"/>
  <c r="I208" i="52"/>
  <c r="L208" i="52"/>
  <c r="M208" i="52" s="1"/>
  <c r="F208" i="52"/>
  <c r="S208" i="52" s="1"/>
  <c r="E208" i="52"/>
  <c r="R208" i="52" s="1"/>
  <c r="I212" i="52"/>
  <c r="L212" i="52"/>
  <c r="M212" i="52" s="1"/>
  <c r="F212" i="52"/>
  <c r="S212" i="52" s="1"/>
  <c r="E212" i="52"/>
  <c r="R212" i="52" s="1"/>
  <c r="I216" i="52"/>
  <c r="L216" i="52"/>
  <c r="M216" i="52" s="1"/>
  <c r="F216" i="52"/>
  <c r="S216" i="52" s="1"/>
  <c r="E216" i="52"/>
  <c r="R216" i="52" s="1"/>
  <c r="I220" i="52"/>
  <c r="L220" i="52"/>
  <c r="M220" i="52" s="1"/>
  <c r="F220" i="52"/>
  <c r="S220" i="52" s="1"/>
  <c r="E220" i="52"/>
  <c r="R220" i="52" s="1"/>
  <c r="I224" i="52"/>
  <c r="L224" i="52"/>
  <c r="M224" i="52" s="1"/>
  <c r="F224" i="52"/>
  <c r="S224" i="52" s="1"/>
  <c r="E224" i="52"/>
  <c r="R224" i="52" s="1"/>
  <c r="F260" i="52"/>
  <c r="S260" i="52" s="1"/>
  <c r="I260" i="52"/>
  <c r="L260" i="52" s="1"/>
  <c r="M260" i="52" s="1"/>
  <c r="E260" i="52"/>
  <c r="R260" i="52" s="1"/>
  <c r="F264" i="52"/>
  <c r="S264" i="52" s="1"/>
  <c r="I264" i="52"/>
  <c r="L264" i="52" s="1"/>
  <c r="M264" i="52" s="1"/>
  <c r="E264" i="52"/>
  <c r="R264" i="52" s="1"/>
  <c r="F205" i="52"/>
  <c r="S205" i="52" s="1"/>
  <c r="I205" i="52"/>
  <c r="L205" i="52" s="1"/>
  <c r="M205" i="52" s="1"/>
  <c r="E205" i="52"/>
  <c r="R205" i="52" s="1"/>
  <c r="F166" i="52"/>
  <c r="S166" i="52" s="1"/>
  <c r="E166" i="52"/>
  <c r="R166" i="52" s="1"/>
  <c r="I166" i="52"/>
  <c r="F157" i="52"/>
  <c r="S157" i="52" s="1"/>
  <c r="E157" i="52"/>
  <c r="R157" i="52" s="1"/>
  <c r="I157" i="52"/>
  <c r="E118" i="52"/>
  <c r="R118" i="52" s="1"/>
  <c r="I118" i="52"/>
  <c r="L118" i="52" s="1"/>
  <c r="M118" i="52" s="1"/>
  <c r="F118" i="52"/>
  <c r="S118" i="52" s="1"/>
  <c r="E134" i="52"/>
  <c r="R134" i="52" s="1"/>
  <c r="I134" i="52"/>
  <c r="L134" i="52" s="1"/>
  <c r="M134" i="52" s="1"/>
  <c r="F134" i="52"/>
  <c r="S134" i="52" s="1"/>
  <c r="I189" i="52"/>
  <c r="F189" i="52"/>
  <c r="S189" i="52" s="1"/>
  <c r="E189" i="52"/>
  <c r="R189" i="52" s="1"/>
  <c r="F259" i="52"/>
  <c r="S259" i="52" s="1"/>
  <c r="I259" i="52"/>
  <c r="L259" i="52" s="1"/>
  <c r="M259" i="52" s="1"/>
  <c r="E259" i="52"/>
  <c r="R259" i="52" s="1"/>
  <c r="L61" i="52"/>
  <c r="M61" i="52" s="1"/>
  <c r="L69" i="52"/>
  <c r="M69" i="52" s="1"/>
  <c r="D33" i="52"/>
  <c r="C33" i="52"/>
  <c r="F195" i="52"/>
  <c r="S195" i="52" s="1"/>
  <c r="I195" i="52"/>
  <c r="L195" i="52" s="1"/>
  <c r="M195" i="52" s="1"/>
  <c r="E195" i="52"/>
  <c r="R195" i="52" s="1"/>
  <c r="F179" i="52"/>
  <c r="S179" i="52" s="1"/>
  <c r="E179" i="52"/>
  <c r="R179" i="52" s="1"/>
  <c r="I179" i="52"/>
  <c r="F147" i="52"/>
  <c r="S147" i="52" s="1"/>
  <c r="E147" i="52"/>
  <c r="R147" i="52" s="1"/>
  <c r="I147" i="52"/>
  <c r="C26" i="52"/>
  <c r="D26" i="52"/>
  <c r="E131" i="52"/>
  <c r="R131" i="52" s="1"/>
  <c r="I131" i="52"/>
  <c r="L131" i="52" s="1"/>
  <c r="M131" i="52" s="1"/>
  <c r="F131" i="52"/>
  <c r="S131" i="52" s="1"/>
  <c r="I188" i="52"/>
  <c r="L188" i="52" s="1"/>
  <c r="M188" i="52" s="1"/>
  <c r="F188" i="52"/>
  <c r="S188" i="52" s="1"/>
  <c r="E188" i="52"/>
  <c r="R188" i="52" s="1"/>
  <c r="L63" i="52"/>
  <c r="M63" i="52" s="1"/>
  <c r="L65" i="52"/>
  <c r="M65" i="52" s="1"/>
  <c r="C13" i="52"/>
  <c r="D13" i="52"/>
  <c r="D48" i="52"/>
  <c r="C48" i="52"/>
  <c r="E121" i="52"/>
  <c r="R121" i="52" s="1"/>
  <c r="I121" i="52"/>
  <c r="L121" i="52" s="1"/>
  <c r="M121" i="52" s="1"/>
  <c r="F121" i="52"/>
  <c r="S121" i="52" s="1"/>
  <c r="E129" i="52"/>
  <c r="R129" i="52" s="1"/>
  <c r="I129" i="52"/>
  <c r="L129" i="52" s="1"/>
  <c r="M129" i="52" s="1"/>
  <c r="F129" i="52"/>
  <c r="S129" i="52" s="1"/>
  <c r="E137" i="52"/>
  <c r="R137" i="52" s="1"/>
  <c r="I137" i="52"/>
  <c r="L137" i="52" s="1"/>
  <c r="M137" i="52" s="1"/>
  <c r="F137" i="52"/>
  <c r="S137" i="52" s="1"/>
  <c r="E145" i="52"/>
  <c r="R145" i="52" s="1"/>
  <c r="I145" i="52"/>
  <c r="L145" i="52" s="1"/>
  <c r="M145" i="52" s="1"/>
  <c r="F145" i="52"/>
  <c r="S145" i="52" s="1"/>
  <c r="D66" i="52"/>
  <c r="Q66" i="52" s="1"/>
  <c r="C66" i="52"/>
  <c r="O66" i="52" s="1"/>
  <c r="D64" i="52"/>
  <c r="Q64" i="52" s="1"/>
  <c r="C64" i="52"/>
  <c r="O64" i="52" s="1"/>
  <c r="C23" i="52"/>
  <c r="D23" i="52"/>
  <c r="F174" i="52"/>
  <c r="S174" i="52" s="1"/>
  <c r="L174" i="52"/>
  <c r="M174" i="52" s="1"/>
  <c r="E174" i="52"/>
  <c r="R174" i="52" s="1"/>
  <c r="I174" i="52"/>
  <c r="F165" i="52"/>
  <c r="S165" i="52" s="1"/>
  <c r="L165" i="52"/>
  <c r="M165" i="52" s="1"/>
  <c r="E165" i="52"/>
  <c r="R165" i="52" s="1"/>
  <c r="I165" i="52"/>
  <c r="F148" i="52"/>
  <c r="S148" i="52" s="1"/>
  <c r="I148" i="52"/>
  <c r="L148" i="52" s="1"/>
  <c r="M148" i="52" s="1"/>
  <c r="E148" i="52"/>
  <c r="R148" i="52" s="1"/>
  <c r="E122" i="52"/>
  <c r="R122" i="52" s="1"/>
  <c r="I122" i="52"/>
  <c r="L122" i="52" s="1"/>
  <c r="M122" i="52" s="1"/>
  <c r="F122" i="52"/>
  <c r="S122" i="52" s="1"/>
  <c r="E138" i="52"/>
  <c r="R138" i="52" s="1"/>
  <c r="I138" i="52"/>
  <c r="L138" i="52" s="1"/>
  <c r="M138" i="52" s="1"/>
  <c r="F138" i="52"/>
  <c r="S138" i="52" s="1"/>
  <c r="F265" i="52"/>
  <c r="S265" i="52" s="1"/>
  <c r="I265" i="52"/>
  <c r="L265" i="52" s="1"/>
  <c r="M265" i="52" s="1"/>
  <c r="E265" i="52"/>
  <c r="R265" i="52" s="1"/>
  <c r="D67" i="52"/>
  <c r="Q67" i="52" s="1"/>
  <c r="C67" i="52"/>
  <c r="O67" i="52" s="1"/>
  <c r="C25" i="52"/>
  <c r="D25" i="52"/>
  <c r="F203" i="52"/>
  <c r="S203" i="52" s="1"/>
  <c r="I203" i="52"/>
  <c r="L203" i="52" s="1"/>
  <c r="M203" i="52" s="1"/>
  <c r="E203" i="52"/>
  <c r="R203" i="52" s="1"/>
  <c r="F164" i="52"/>
  <c r="S164" i="52" s="1"/>
  <c r="L164" i="52"/>
  <c r="M164" i="52" s="1"/>
  <c r="E164" i="52"/>
  <c r="R164" i="52" s="1"/>
  <c r="I164" i="52"/>
  <c r="F155" i="52"/>
  <c r="S155" i="52" s="1"/>
  <c r="L155" i="52"/>
  <c r="M155" i="52" s="1"/>
  <c r="E155" i="52"/>
  <c r="R155" i="52" s="1"/>
  <c r="I155" i="52"/>
  <c r="C18" i="52"/>
  <c r="D18" i="52"/>
  <c r="C34" i="52"/>
  <c r="D34" i="52"/>
  <c r="E127" i="52"/>
  <c r="R127" i="52" s="1"/>
  <c r="I127" i="52"/>
  <c r="L127" i="52" s="1"/>
  <c r="M127" i="52" s="1"/>
  <c r="F127" i="52"/>
  <c r="S127" i="52" s="1"/>
  <c r="E143" i="52"/>
  <c r="R143" i="52" s="1"/>
  <c r="I143" i="52"/>
  <c r="L143" i="52" s="1"/>
  <c r="M143" i="52" s="1"/>
  <c r="F143" i="52"/>
  <c r="S143" i="52" s="1"/>
  <c r="H219" i="51"/>
  <c r="H195" i="51"/>
  <c r="H187" i="51"/>
  <c r="H179" i="51"/>
  <c r="H167" i="51"/>
  <c r="H158" i="51"/>
  <c r="H174" i="51"/>
  <c r="H203" i="51"/>
  <c r="H217" i="51"/>
  <c r="H230" i="51"/>
  <c r="H242" i="51"/>
  <c r="H260" i="51"/>
  <c r="H265" i="51"/>
  <c r="H101" i="51"/>
  <c r="H97" i="51"/>
  <c r="H91" i="51"/>
  <c r="H87" i="51"/>
  <c r="H83" i="51"/>
  <c r="H77" i="51"/>
  <c r="H73" i="51"/>
  <c r="H69" i="51"/>
  <c r="H65" i="51"/>
  <c r="H63" i="51"/>
  <c r="H61" i="51"/>
  <c r="E38" i="51"/>
  <c r="F38" i="51"/>
  <c r="I38" i="51"/>
  <c r="F40" i="51"/>
  <c r="I40" i="51"/>
  <c r="E40" i="51"/>
  <c r="I58" i="51"/>
  <c r="E58" i="51"/>
  <c r="F58" i="51"/>
  <c r="F42" i="51"/>
  <c r="E42" i="51"/>
  <c r="I42" i="51"/>
  <c r="I53" i="51"/>
  <c r="E53" i="51"/>
  <c r="F53" i="51"/>
  <c r="I45" i="51"/>
  <c r="E45" i="51"/>
  <c r="F45" i="51"/>
  <c r="I39" i="51"/>
  <c r="E39" i="51"/>
  <c r="F39" i="51"/>
  <c r="D33" i="51"/>
  <c r="C33" i="51"/>
  <c r="I12" i="51"/>
  <c r="F12" i="51"/>
  <c r="E12" i="51"/>
  <c r="I51" i="51"/>
  <c r="E51" i="51"/>
  <c r="F51" i="51"/>
  <c r="I43" i="51"/>
  <c r="E43" i="51"/>
  <c r="F43" i="51"/>
  <c r="D29" i="51"/>
  <c r="C29" i="51"/>
  <c r="D21" i="51"/>
  <c r="C21" i="51"/>
  <c r="H250" i="51"/>
  <c r="H251" i="51"/>
  <c r="H214" i="51"/>
  <c r="H247" i="51"/>
  <c r="H194" i="51"/>
  <c r="H190" i="51"/>
  <c r="H186" i="51"/>
  <c r="H182" i="51"/>
  <c r="H178" i="51"/>
  <c r="H118" i="51"/>
  <c r="H161" i="51"/>
  <c r="H169" i="51"/>
  <c r="H177" i="51"/>
  <c r="H160" i="51"/>
  <c r="H168" i="51"/>
  <c r="H176" i="51"/>
  <c r="H204" i="51"/>
  <c r="H197" i="51"/>
  <c r="H205" i="51"/>
  <c r="H221" i="51"/>
  <c r="H253" i="51"/>
  <c r="H227" i="51"/>
  <c r="H231" i="51"/>
  <c r="H235" i="51"/>
  <c r="H239" i="51"/>
  <c r="H243" i="51"/>
  <c r="H252" i="51"/>
  <c r="H262" i="51"/>
  <c r="H259" i="51"/>
  <c r="H128" i="51"/>
  <c r="E115" i="51"/>
  <c r="R115" i="51" s="1"/>
  <c r="I115" i="51"/>
  <c r="L115" i="51" s="1"/>
  <c r="M115" i="51" s="1"/>
  <c r="F115" i="51"/>
  <c r="S115" i="51" s="1"/>
  <c r="E113" i="51"/>
  <c r="R113" i="51" s="1"/>
  <c r="I113" i="51"/>
  <c r="L113" i="51" s="1"/>
  <c r="M113" i="51" s="1"/>
  <c r="F113" i="51"/>
  <c r="S113" i="51" s="1"/>
  <c r="E111" i="51"/>
  <c r="R111" i="51" s="1"/>
  <c r="I111" i="51"/>
  <c r="L111" i="51" s="1"/>
  <c r="M111" i="51" s="1"/>
  <c r="F111" i="51"/>
  <c r="S111" i="51" s="1"/>
  <c r="E109" i="51"/>
  <c r="R109" i="51" s="1"/>
  <c r="I109" i="51"/>
  <c r="L109" i="51" s="1"/>
  <c r="M109" i="51" s="1"/>
  <c r="F109" i="51"/>
  <c r="S109" i="51" s="1"/>
  <c r="E107" i="51"/>
  <c r="R107" i="51" s="1"/>
  <c r="I107" i="51"/>
  <c r="L107" i="51" s="1"/>
  <c r="M107" i="51" s="1"/>
  <c r="F107" i="51"/>
  <c r="S107" i="51" s="1"/>
  <c r="F117" i="51"/>
  <c r="S117" i="51" s="1"/>
  <c r="I117" i="51"/>
  <c r="L117" i="51" s="1"/>
  <c r="M117" i="51" s="1"/>
  <c r="E117" i="51"/>
  <c r="R117" i="51" s="1"/>
  <c r="D153" i="51"/>
  <c r="Q153" i="51" s="1"/>
  <c r="C153" i="51"/>
  <c r="O153" i="51" s="1"/>
  <c r="D152" i="51"/>
  <c r="Q152" i="51" s="1"/>
  <c r="C152" i="51"/>
  <c r="O152" i="51" s="1"/>
  <c r="D151" i="51"/>
  <c r="Q151" i="51" s="1"/>
  <c r="C151" i="51"/>
  <c r="O151" i="51" s="1"/>
  <c r="D150" i="51"/>
  <c r="Q150" i="51" s="1"/>
  <c r="C150" i="51"/>
  <c r="O150" i="51" s="1"/>
  <c r="D149" i="51"/>
  <c r="Q149" i="51" s="1"/>
  <c r="C149" i="51"/>
  <c r="O149" i="51" s="1"/>
  <c r="D148" i="51"/>
  <c r="Q148" i="51" s="1"/>
  <c r="C148" i="51"/>
  <c r="O148" i="51" s="1"/>
  <c r="D147" i="51"/>
  <c r="Q147" i="51" s="1"/>
  <c r="C147" i="51"/>
  <c r="O147" i="51" s="1"/>
  <c r="D146" i="51"/>
  <c r="Q146" i="51" s="1"/>
  <c r="C146" i="51"/>
  <c r="O146" i="51" s="1"/>
  <c r="D145" i="51"/>
  <c r="Q145" i="51" s="1"/>
  <c r="C145" i="51"/>
  <c r="O145" i="51" s="1"/>
  <c r="D144" i="51"/>
  <c r="Q144" i="51" s="1"/>
  <c r="C144" i="51"/>
  <c r="O144" i="51" s="1"/>
  <c r="D143" i="51"/>
  <c r="Q143" i="51" s="1"/>
  <c r="C143" i="51"/>
  <c r="O143" i="51" s="1"/>
  <c r="D142" i="51"/>
  <c r="Q142" i="51" s="1"/>
  <c r="C142" i="51"/>
  <c r="O142" i="51" s="1"/>
  <c r="D141" i="51"/>
  <c r="Q141" i="51" s="1"/>
  <c r="C141" i="51"/>
  <c r="O141" i="51" s="1"/>
  <c r="D140" i="51"/>
  <c r="Q140" i="51" s="1"/>
  <c r="C140" i="51"/>
  <c r="O140" i="51" s="1"/>
  <c r="D139" i="51"/>
  <c r="Q139" i="51" s="1"/>
  <c r="C139" i="51"/>
  <c r="O139" i="51" s="1"/>
  <c r="D138" i="51"/>
  <c r="Q138" i="51" s="1"/>
  <c r="C138" i="51"/>
  <c r="O138" i="51" s="1"/>
  <c r="D137" i="51"/>
  <c r="Q137" i="51" s="1"/>
  <c r="C137" i="51"/>
  <c r="O137" i="51" s="1"/>
  <c r="D136" i="51"/>
  <c r="Q136" i="51" s="1"/>
  <c r="C136" i="51"/>
  <c r="O136" i="51" s="1"/>
  <c r="D135" i="51"/>
  <c r="Q135" i="51" s="1"/>
  <c r="C135" i="51"/>
  <c r="O135" i="51" s="1"/>
  <c r="D134" i="51"/>
  <c r="Q134" i="51" s="1"/>
  <c r="C134" i="51"/>
  <c r="O134" i="51" s="1"/>
  <c r="D133" i="51"/>
  <c r="Q133" i="51" s="1"/>
  <c r="C133" i="51"/>
  <c r="O133" i="51" s="1"/>
  <c r="F121" i="51"/>
  <c r="S121" i="51" s="1"/>
  <c r="I121" i="51"/>
  <c r="E121" i="51"/>
  <c r="R121" i="51" s="1"/>
  <c r="I36" i="51"/>
  <c r="F36" i="51"/>
  <c r="E36" i="51"/>
  <c r="I31" i="51"/>
  <c r="E31" i="51"/>
  <c r="F31" i="51"/>
  <c r="D25" i="51"/>
  <c r="C25" i="51"/>
  <c r="C19" i="51"/>
  <c r="D19" i="51"/>
  <c r="D37" i="51"/>
  <c r="C37" i="51"/>
  <c r="H254" i="51"/>
  <c r="H215" i="51"/>
  <c r="H211" i="51"/>
  <c r="H191" i="51"/>
  <c r="H183" i="51"/>
  <c r="H122" i="51"/>
  <c r="H159" i="51"/>
  <c r="H175" i="51"/>
  <c r="H166" i="51"/>
  <c r="H202" i="51"/>
  <c r="H210" i="51"/>
  <c r="H220" i="51"/>
  <c r="H226" i="51"/>
  <c r="H234" i="51"/>
  <c r="H238" i="51"/>
  <c r="H248" i="51"/>
  <c r="H257" i="51"/>
  <c r="H116" i="51"/>
  <c r="H105" i="51"/>
  <c r="H103" i="51"/>
  <c r="H99" i="51"/>
  <c r="H95" i="51"/>
  <c r="H93" i="51"/>
  <c r="H89" i="51"/>
  <c r="H85" i="51"/>
  <c r="H81" i="51"/>
  <c r="H79" i="51"/>
  <c r="H75" i="51"/>
  <c r="H71" i="51"/>
  <c r="H67" i="51"/>
  <c r="I56" i="51"/>
  <c r="E56" i="51"/>
  <c r="F56" i="51"/>
  <c r="I48" i="51"/>
  <c r="E48" i="51"/>
  <c r="F48" i="51"/>
  <c r="E22" i="51"/>
  <c r="I22" i="51"/>
  <c r="F22" i="51"/>
  <c r="F16" i="51"/>
  <c r="I16" i="51"/>
  <c r="E16" i="51"/>
  <c r="I50" i="51"/>
  <c r="E50" i="51"/>
  <c r="F50" i="51"/>
  <c r="F26" i="51"/>
  <c r="E26" i="51"/>
  <c r="I26" i="51"/>
  <c r="H255" i="51"/>
  <c r="H246" i="51"/>
  <c r="H213" i="51"/>
  <c r="H193" i="51"/>
  <c r="H189" i="51"/>
  <c r="H185" i="51"/>
  <c r="H181" i="51"/>
  <c r="H130" i="51"/>
  <c r="H155" i="51"/>
  <c r="H163" i="51"/>
  <c r="H171" i="51"/>
  <c r="H154" i="51"/>
  <c r="H162" i="51"/>
  <c r="H170" i="51"/>
  <c r="H198" i="51"/>
  <c r="H206" i="51"/>
  <c r="H199" i="51"/>
  <c r="H207" i="51"/>
  <c r="H222" i="51"/>
  <c r="H224" i="51"/>
  <c r="H228" i="51"/>
  <c r="H232" i="51"/>
  <c r="H236" i="51"/>
  <c r="H240" i="51"/>
  <c r="H244" i="51"/>
  <c r="H256" i="51"/>
  <c r="H264" i="51"/>
  <c r="H261" i="51"/>
  <c r="H124" i="51"/>
  <c r="H131" i="51"/>
  <c r="H104" i="51"/>
  <c r="H102" i="51"/>
  <c r="H100" i="51"/>
  <c r="H98" i="51"/>
  <c r="H96" i="51"/>
  <c r="H94" i="51"/>
  <c r="H92" i="51"/>
  <c r="H90" i="51"/>
  <c r="H88" i="51"/>
  <c r="H86" i="51"/>
  <c r="H84" i="51"/>
  <c r="H82" i="51"/>
  <c r="H80" i="51"/>
  <c r="H78" i="51"/>
  <c r="H76" i="51"/>
  <c r="H74" i="51"/>
  <c r="H72" i="51"/>
  <c r="H70" i="51"/>
  <c r="H68" i="51"/>
  <c r="H66" i="51"/>
  <c r="H64" i="51"/>
  <c r="H62" i="51"/>
  <c r="H60" i="51"/>
  <c r="I52" i="51"/>
  <c r="E52" i="51"/>
  <c r="F52" i="51"/>
  <c r="I44" i="51"/>
  <c r="E44" i="51"/>
  <c r="F44" i="51"/>
  <c r="E30" i="51"/>
  <c r="I30" i="51"/>
  <c r="F30" i="51"/>
  <c r="E14" i="51"/>
  <c r="I14" i="51"/>
  <c r="F14" i="51"/>
  <c r="I55" i="51"/>
  <c r="E55" i="51"/>
  <c r="F55" i="51"/>
  <c r="F32" i="51"/>
  <c r="I32" i="51"/>
  <c r="E32" i="51"/>
  <c r="H127" i="51"/>
  <c r="I54" i="51"/>
  <c r="E54" i="51"/>
  <c r="F54" i="51"/>
  <c r="I46" i="51"/>
  <c r="E46" i="51"/>
  <c r="F46" i="51"/>
  <c r="E34" i="51"/>
  <c r="I34" i="51"/>
  <c r="F34" i="51"/>
  <c r="E18" i="51"/>
  <c r="I18" i="51"/>
  <c r="F18" i="51"/>
  <c r="I57" i="51"/>
  <c r="E57" i="51"/>
  <c r="F57" i="51"/>
  <c r="I49" i="51"/>
  <c r="E49" i="51"/>
  <c r="F49" i="51"/>
  <c r="I28" i="51"/>
  <c r="F28" i="51"/>
  <c r="E28" i="51"/>
  <c r="I23" i="51"/>
  <c r="E23" i="51"/>
  <c r="F23" i="51"/>
  <c r="D17" i="51"/>
  <c r="C17" i="51"/>
  <c r="I59" i="51"/>
  <c r="E59" i="51"/>
  <c r="F59" i="51"/>
  <c r="I47" i="51"/>
  <c r="E47" i="51"/>
  <c r="F47" i="51"/>
  <c r="F24" i="51"/>
  <c r="E24" i="51"/>
  <c r="I24" i="51"/>
  <c r="C35" i="51"/>
  <c r="D35" i="51"/>
  <c r="C27" i="51"/>
  <c r="D27" i="51"/>
  <c r="H223" i="51"/>
  <c r="H216" i="51"/>
  <c r="H212" i="51"/>
  <c r="H196" i="51"/>
  <c r="H192" i="51"/>
  <c r="H188" i="51"/>
  <c r="H184" i="51"/>
  <c r="H180" i="51"/>
  <c r="H126" i="51"/>
  <c r="H157" i="51"/>
  <c r="H165" i="51"/>
  <c r="H173" i="51"/>
  <c r="H156" i="51"/>
  <c r="H164" i="51"/>
  <c r="H172" i="51"/>
  <c r="H200" i="51"/>
  <c r="H208" i="51"/>
  <c r="H201" i="51"/>
  <c r="H209" i="51"/>
  <c r="H249" i="51"/>
  <c r="H225" i="51"/>
  <c r="H229" i="51"/>
  <c r="H233" i="51"/>
  <c r="H237" i="51"/>
  <c r="H241" i="51"/>
  <c r="H245" i="51"/>
  <c r="H258" i="51"/>
  <c r="H266" i="51"/>
  <c r="H263" i="51"/>
  <c r="H120" i="51"/>
  <c r="H123" i="51"/>
  <c r="E114" i="51"/>
  <c r="R114" i="51" s="1"/>
  <c r="I114" i="51"/>
  <c r="L114" i="51" s="1"/>
  <c r="M114" i="51" s="1"/>
  <c r="F114" i="51"/>
  <c r="S114" i="51" s="1"/>
  <c r="E112" i="51"/>
  <c r="R112" i="51" s="1"/>
  <c r="I112" i="51"/>
  <c r="L112" i="51" s="1"/>
  <c r="M112" i="51" s="1"/>
  <c r="F112" i="51"/>
  <c r="S112" i="51" s="1"/>
  <c r="E110" i="51"/>
  <c r="R110" i="51" s="1"/>
  <c r="I110" i="51"/>
  <c r="L110" i="51" s="1"/>
  <c r="M110" i="51" s="1"/>
  <c r="F110" i="51"/>
  <c r="S110" i="51" s="1"/>
  <c r="E108" i="51"/>
  <c r="R108" i="51" s="1"/>
  <c r="I108" i="51"/>
  <c r="L108" i="51" s="1"/>
  <c r="M108" i="51" s="1"/>
  <c r="F108" i="51"/>
  <c r="S108" i="51" s="1"/>
  <c r="E106" i="51"/>
  <c r="R106" i="51" s="1"/>
  <c r="I106" i="51"/>
  <c r="L106" i="51" s="1"/>
  <c r="M106" i="51" s="1"/>
  <c r="F106" i="51"/>
  <c r="S106" i="51" s="1"/>
  <c r="F125" i="51"/>
  <c r="S125" i="51" s="1"/>
  <c r="I125" i="51"/>
  <c r="L125" i="51" s="1"/>
  <c r="M125" i="51" s="1"/>
  <c r="E125" i="51"/>
  <c r="R125" i="51" s="1"/>
  <c r="H119" i="51"/>
  <c r="L218" i="51"/>
  <c r="M218" i="51" s="1"/>
  <c r="F218" i="51"/>
  <c r="S218" i="51" s="1"/>
  <c r="I218" i="51"/>
  <c r="E218" i="51"/>
  <c r="R218" i="51" s="1"/>
  <c r="L153" i="51"/>
  <c r="M153" i="51" s="1"/>
  <c r="L152" i="51"/>
  <c r="M152" i="51" s="1"/>
  <c r="L151" i="51"/>
  <c r="M151" i="51" s="1"/>
  <c r="L150" i="51"/>
  <c r="M150" i="51" s="1"/>
  <c r="L149" i="51"/>
  <c r="M149" i="51" s="1"/>
  <c r="L148" i="51"/>
  <c r="M148" i="51" s="1"/>
  <c r="L147" i="51"/>
  <c r="M147" i="51" s="1"/>
  <c r="L146" i="51"/>
  <c r="M146" i="51" s="1"/>
  <c r="L145" i="51"/>
  <c r="M145" i="51" s="1"/>
  <c r="L144" i="51"/>
  <c r="M144" i="51" s="1"/>
  <c r="L143" i="51"/>
  <c r="M143" i="51" s="1"/>
  <c r="L142" i="51"/>
  <c r="M142" i="51" s="1"/>
  <c r="L141" i="51"/>
  <c r="M141" i="51" s="1"/>
  <c r="L140" i="51"/>
  <c r="M140" i="51" s="1"/>
  <c r="L139" i="51"/>
  <c r="M139" i="51" s="1"/>
  <c r="L138" i="51"/>
  <c r="M138" i="51" s="1"/>
  <c r="L137" i="51"/>
  <c r="M137" i="51" s="1"/>
  <c r="L136" i="51"/>
  <c r="M136" i="51" s="1"/>
  <c r="L135" i="51"/>
  <c r="M135" i="51" s="1"/>
  <c r="L134" i="51"/>
  <c r="M134" i="51" s="1"/>
  <c r="L133" i="51"/>
  <c r="M133" i="51" s="1"/>
  <c r="F129" i="51"/>
  <c r="S129" i="51" s="1"/>
  <c r="I129" i="51"/>
  <c r="E129" i="51"/>
  <c r="R129" i="51" s="1"/>
  <c r="D41" i="51"/>
  <c r="C41" i="51"/>
  <c r="I20" i="51"/>
  <c r="F20" i="51"/>
  <c r="E20" i="51"/>
  <c r="I15" i="51"/>
  <c r="E15" i="51"/>
  <c r="F15" i="51"/>
  <c r="D13" i="51"/>
  <c r="C13" i="51"/>
  <c r="N2" i="50"/>
  <c r="A14" i="50"/>
  <c r="J13" i="50"/>
  <c r="B13" i="50"/>
  <c r="G4" i="50"/>
  <c r="N4" i="50" s="1"/>
  <c r="K12" i="50"/>
  <c r="G12" i="50"/>
  <c r="K188" i="49"/>
  <c r="J188" i="49"/>
  <c r="B188" i="49"/>
  <c r="K187" i="49"/>
  <c r="J187" i="49"/>
  <c r="B187" i="49"/>
  <c r="K186" i="49"/>
  <c r="J186" i="49"/>
  <c r="B186" i="49"/>
  <c r="K185" i="49"/>
  <c r="J185" i="49"/>
  <c r="B185" i="49"/>
  <c r="K184" i="49"/>
  <c r="J184" i="49"/>
  <c r="B184" i="49"/>
  <c r="K183" i="49"/>
  <c r="J183" i="49"/>
  <c r="B183" i="49"/>
  <c r="K182" i="49"/>
  <c r="J182" i="49"/>
  <c r="B182" i="49"/>
  <c r="K181" i="49"/>
  <c r="J181" i="49"/>
  <c r="B181" i="49"/>
  <c r="K180" i="49"/>
  <c r="J180" i="49"/>
  <c r="B180" i="49"/>
  <c r="K179" i="49"/>
  <c r="J179" i="49"/>
  <c r="B179" i="49"/>
  <c r="K178" i="49"/>
  <c r="J178" i="49"/>
  <c r="B178" i="49"/>
  <c r="K177" i="49"/>
  <c r="J177" i="49"/>
  <c r="B177" i="49"/>
  <c r="K176" i="49"/>
  <c r="J176" i="49"/>
  <c r="B176" i="49"/>
  <c r="K175" i="49"/>
  <c r="J175" i="49"/>
  <c r="B175" i="49"/>
  <c r="K174" i="49"/>
  <c r="J174" i="49"/>
  <c r="B174" i="49"/>
  <c r="K173" i="49"/>
  <c r="J173" i="49"/>
  <c r="B173" i="49"/>
  <c r="K172" i="49"/>
  <c r="J172" i="49"/>
  <c r="B172" i="49"/>
  <c r="K171" i="49"/>
  <c r="J171" i="49"/>
  <c r="B171" i="49"/>
  <c r="K170" i="49"/>
  <c r="J170" i="49"/>
  <c r="B170" i="49"/>
  <c r="K169" i="49"/>
  <c r="J169" i="49"/>
  <c r="B169" i="49"/>
  <c r="K168" i="49"/>
  <c r="J168" i="49"/>
  <c r="B168" i="49"/>
  <c r="K167" i="49"/>
  <c r="J167" i="49"/>
  <c r="B167" i="49"/>
  <c r="K166" i="49"/>
  <c r="J166" i="49"/>
  <c r="B166" i="49"/>
  <c r="K165" i="49"/>
  <c r="J165" i="49"/>
  <c r="B165" i="49"/>
  <c r="J164" i="49"/>
  <c r="B164" i="49"/>
  <c r="J163" i="49"/>
  <c r="B163" i="49"/>
  <c r="J162" i="49"/>
  <c r="B162" i="49"/>
  <c r="J161" i="49"/>
  <c r="B161" i="49"/>
  <c r="J160" i="49"/>
  <c r="B160" i="49"/>
  <c r="J159" i="49"/>
  <c r="B159" i="49"/>
  <c r="J158" i="49"/>
  <c r="B158" i="49"/>
  <c r="J157" i="49"/>
  <c r="B157" i="49"/>
  <c r="J156" i="49"/>
  <c r="B156" i="49"/>
  <c r="J155" i="49"/>
  <c r="B155" i="49"/>
  <c r="J154" i="49"/>
  <c r="B154" i="49"/>
  <c r="J153" i="49"/>
  <c r="B153" i="49"/>
  <c r="J152" i="49"/>
  <c r="B152" i="49"/>
  <c r="J151" i="49"/>
  <c r="B151" i="49"/>
  <c r="J150" i="49"/>
  <c r="B150" i="49"/>
  <c r="J149" i="49"/>
  <c r="B149" i="49"/>
  <c r="J148" i="49"/>
  <c r="K148" i="49" s="1"/>
  <c r="B148" i="49"/>
  <c r="J147" i="49"/>
  <c r="K147" i="49" s="1"/>
  <c r="B147" i="49"/>
  <c r="J146" i="49"/>
  <c r="B146" i="49"/>
  <c r="J145" i="49"/>
  <c r="B145" i="49"/>
  <c r="J144" i="49"/>
  <c r="B144" i="49"/>
  <c r="K143" i="49"/>
  <c r="J143" i="49"/>
  <c r="B143" i="49"/>
  <c r="K142" i="49"/>
  <c r="J142" i="49"/>
  <c r="B142" i="49"/>
  <c r="K141" i="49"/>
  <c r="J141" i="49"/>
  <c r="B141" i="49"/>
  <c r="K140" i="49"/>
  <c r="J140" i="49"/>
  <c r="B140" i="49"/>
  <c r="K139" i="49"/>
  <c r="J139" i="49"/>
  <c r="B139" i="49"/>
  <c r="K138" i="49"/>
  <c r="J138" i="49"/>
  <c r="B138" i="49"/>
  <c r="K137" i="49"/>
  <c r="J137" i="49"/>
  <c r="B137" i="49"/>
  <c r="K136" i="49"/>
  <c r="J136" i="49"/>
  <c r="B136" i="49"/>
  <c r="K135" i="49"/>
  <c r="J135" i="49"/>
  <c r="B135" i="49"/>
  <c r="K134" i="49"/>
  <c r="J134" i="49"/>
  <c r="B134" i="49"/>
  <c r="K133" i="49"/>
  <c r="J133" i="49"/>
  <c r="B133" i="49"/>
  <c r="K132" i="49"/>
  <c r="J132" i="49"/>
  <c r="B132" i="49"/>
  <c r="K131" i="49"/>
  <c r="J131" i="49"/>
  <c r="B131" i="49"/>
  <c r="K130" i="49"/>
  <c r="J130" i="49"/>
  <c r="B130" i="49"/>
  <c r="K129" i="49"/>
  <c r="J129" i="49"/>
  <c r="B129" i="49"/>
  <c r="K128" i="49"/>
  <c r="J128" i="49"/>
  <c r="B128" i="49"/>
  <c r="K127" i="49"/>
  <c r="J127" i="49"/>
  <c r="B127" i="49"/>
  <c r="K126" i="49"/>
  <c r="J126" i="49"/>
  <c r="B126" i="49"/>
  <c r="K125" i="49"/>
  <c r="J125" i="49"/>
  <c r="B125" i="49"/>
  <c r="K124" i="49"/>
  <c r="J124" i="49"/>
  <c r="B124" i="49"/>
  <c r="K123" i="49"/>
  <c r="J123" i="49"/>
  <c r="B123" i="49"/>
  <c r="K122" i="49"/>
  <c r="J122" i="49"/>
  <c r="B122" i="49"/>
  <c r="K121" i="49"/>
  <c r="J121" i="49"/>
  <c r="B121" i="49"/>
  <c r="K120" i="49"/>
  <c r="J120" i="49"/>
  <c r="B120" i="49"/>
  <c r="K119" i="49"/>
  <c r="J119" i="49"/>
  <c r="B119" i="49"/>
  <c r="K118" i="49"/>
  <c r="J118" i="49"/>
  <c r="B118" i="49"/>
  <c r="K117" i="49"/>
  <c r="J117" i="49"/>
  <c r="B117" i="49"/>
  <c r="K116" i="49"/>
  <c r="J116" i="49"/>
  <c r="B116" i="49"/>
  <c r="K115" i="49"/>
  <c r="J115" i="49"/>
  <c r="B115" i="49"/>
  <c r="K114" i="49"/>
  <c r="J114" i="49"/>
  <c r="B114" i="49"/>
  <c r="K113" i="49"/>
  <c r="J113" i="49"/>
  <c r="B113" i="49"/>
  <c r="K112" i="49"/>
  <c r="J112" i="49"/>
  <c r="B112" i="49"/>
  <c r="K111" i="49"/>
  <c r="J111" i="49"/>
  <c r="B111" i="49"/>
  <c r="K110" i="49"/>
  <c r="J110" i="49"/>
  <c r="B110" i="49"/>
  <c r="K109" i="49"/>
  <c r="J109" i="49"/>
  <c r="B109" i="49"/>
  <c r="K108" i="49"/>
  <c r="J108" i="49"/>
  <c r="B108" i="49"/>
  <c r="K107" i="49"/>
  <c r="J107" i="49"/>
  <c r="B107" i="49"/>
  <c r="K106" i="49"/>
  <c r="J106" i="49"/>
  <c r="B106" i="49"/>
  <c r="K105" i="49"/>
  <c r="J105" i="49"/>
  <c r="B105" i="49"/>
  <c r="K104" i="49"/>
  <c r="J104" i="49"/>
  <c r="B104" i="49"/>
  <c r="J103" i="49"/>
  <c r="K103" i="49" s="1"/>
  <c r="B103" i="49"/>
  <c r="J102" i="49"/>
  <c r="K102" i="49" s="1"/>
  <c r="B102" i="49"/>
  <c r="J101" i="49"/>
  <c r="K101" i="49" s="1"/>
  <c r="B101" i="49"/>
  <c r="J100" i="49"/>
  <c r="K100" i="49" s="1"/>
  <c r="B100" i="49"/>
  <c r="J99" i="49"/>
  <c r="K99" i="49" s="1"/>
  <c r="B99" i="49"/>
  <c r="J98" i="49"/>
  <c r="K98" i="49" s="1"/>
  <c r="B98" i="49"/>
  <c r="J97" i="49"/>
  <c r="K97" i="49" s="1"/>
  <c r="B97" i="49"/>
  <c r="J96" i="49"/>
  <c r="K96" i="49" s="1"/>
  <c r="B96" i="49"/>
  <c r="J95" i="49"/>
  <c r="K95" i="49" s="1"/>
  <c r="B95" i="49"/>
  <c r="J94" i="49"/>
  <c r="K94" i="49" s="1"/>
  <c r="B94" i="49"/>
  <c r="J93" i="49"/>
  <c r="K93" i="49" s="1"/>
  <c r="B93" i="49"/>
  <c r="J92" i="49"/>
  <c r="K92" i="49" s="1"/>
  <c r="B92" i="49"/>
  <c r="J91" i="49"/>
  <c r="K91" i="49" s="1"/>
  <c r="B91" i="49"/>
  <c r="J90" i="49"/>
  <c r="K90" i="49" s="1"/>
  <c r="B90" i="49"/>
  <c r="J89" i="49"/>
  <c r="K89" i="49" s="1"/>
  <c r="B89" i="49"/>
  <c r="J88" i="49"/>
  <c r="K88" i="49" s="1"/>
  <c r="B88" i="49"/>
  <c r="J87" i="49"/>
  <c r="K87" i="49" s="1"/>
  <c r="B87" i="49"/>
  <c r="J86" i="49"/>
  <c r="K86" i="49" s="1"/>
  <c r="B86" i="49"/>
  <c r="J85" i="49"/>
  <c r="K85" i="49" s="1"/>
  <c r="B85" i="49"/>
  <c r="J84" i="49"/>
  <c r="K84" i="49" s="1"/>
  <c r="B84" i="49"/>
  <c r="J83" i="49"/>
  <c r="K83" i="49" s="1"/>
  <c r="B83" i="49"/>
  <c r="J82" i="49"/>
  <c r="K82" i="49" s="1"/>
  <c r="B82" i="49"/>
  <c r="J81" i="49"/>
  <c r="K81" i="49" s="1"/>
  <c r="B81" i="49"/>
  <c r="J80" i="49"/>
  <c r="K80" i="49" s="1"/>
  <c r="B80" i="49"/>
  <c r="J79" i="49"/>
  <c r="K79" i="49" s="1"/>
  <c r="B79" i="49"/>
  <c r="J78" i="49"/>
  <c r="K78" i="49" s="1"/>
  <c r="B78" i="49"/>
  <c r="J77" i="49"/>
  <c r="K77" i="49" s="1"/>
  <c r="B77" i="49"/>
  <c r="J76" i="49"/>
  <c r="K76" i="49" s="1"/>
  <c r="B76" i="49"/>
  <c r="J75" i="49"/>
  <c r="K75" i="49" s="1"/>
  <c r="B75" i="49"/>
  <c r="J74" i="49"/>
  <c r="K74" i="49" s="1"/>
  <c r="B74" i="49"/>
  <c r="J73" i="49"/>
  <c r="B73" i="49"/>
  <c r="J72" i="49"/>
  <c r="K72" i="49" s="1"/>
  <c r="B72" i="49"/>
  <c r="J71" i="49"/>
  <c r="K71" i="49" s="1"/>
  <c r="B71" i="49"/>
  <c r="K70" i="49"/>
  <c r="J70" i="49"/>
  <c r="B70" i="49"/>
  <c r="K69" i="49"/>
  <c r="J69" i="49"/>
  <c r="B69" i="49"/>
  <c r="K68" i="49"/>
  <c r="J68" i="49"/>
  <c r="B68" i="49"/>
  <c r="K67" i="49"/>
  <c r="J67" i="49"/>
  <c r="B67" i="49"/>
  <c r="K66" i="49"/>
  <c r="J66" i="49"/>
  <c r="B66" i="49"/>
  <c r="K65" i="49"/>
  <c r="J65" i="49"/>
  <c r="B65" i="49"/>
  <c r="K64" i="49"/>
  <c r="J64" i="49"/>
  <c r="B64" i="49"/>
  <c r="K63" i="49"/>
  <c r="J63" i="49"/>
  <c r="B63" i="49"/>
  <c r="K62" i="49"/>
  <c r="J62" i="49"/>
  <c r="B62" i="49"/>
  <c r="K61" i="49"/>
  <c r="J61" i="49"/>
  <c r="B61" i="49"/>
  <c r="K60" i="49"/>
  <c r="J60" i="49"/>
  <c r="B60" i="49"/>
  <c r="K59" i="49"/>
  <c r="J59" i="49"/>
  <c r="B59" i="49"/>
  <c r="K58" i="49"/>
  <c r="J58" i="49"/>
  <c r="B58" i="49"/>
  <c r="K57" i="49"/>
  <c r="J57" i="49"/>
  <c r="B57" i="49"/>
  <c r="K56" i="49"/>
  <c r="J56" i="49"/>
  <c r="B56" i="49"/>
  <c r="K55" i="49"/>
  <c r="J55" i="49"/>
  <c r="B55" i="49"/>
  <c r="K54" i="49"/>
  <c r="J54" i="49"/>
  <c r="B54" i="49"/>
  <c r="K53" i="49"/>
  <c r="J53" i="49"/>
  <c r="B53" i="49"/>
  <c r="K52" i="49"/>
  <c r="J52" i="49"/>
  <c r="B52" i="49"/>
  <c r="K51" i="49"/>
  <c r="J51" i="49"/>
  <c r="B51" i="49"/>
  <c r="K50" i="49"/>
  <c r="J50" i="49"/>
  <c r="B50" i="49"/>
  <c r="K49" i="49"/>
  <c r="J49" i="49"/>
  <c r="B49" i="49"/>
  <c r="K48" i="49"/>
  <c r="J48" i="49"/>
  <c r="B48" i="49"/>
  <c r="K47" i="49"/>
  <c r="J47" i="49"/>
  <c r="B47" i="49"/>
  <c r="K46" i="49"/>
  <c r="J46" i="49"/>
  <c r="B46" i="49"/>
  <c r="K45" i="49"/>
  <c r="J45" i="49"/>
  <c r="B45" i="49"/>
  <c r="K44" i="49"/>
  <c r="J44" i="49"/>
  <c r="B44" i="49"/>
  <c r="K43" i="49"/>
  <c r="J43" i="49"/>
  <c r="B43" i="49"/>
  <c r="K42" i="49"/>
  <c r="J42" i="49"/>
  <c r="B42" i="49"/>
  <c r="K41" i="49"/>
  <c r="J41" i="49"/>
  <c r="B41" i="49"/>
  <c r="K40" i="49"/>
  <c r="J40" i="49"/>
  <c r="B40" i="49"/>
  <c r="K39" i="49"/>
  <c r="J39" i="49"/>
  <c r="B39" i="49"/>
  <c r="K38" i="49"/>
  <c r="J38" i="49"/>
  <c r="B38" i="49"/>
  <c r="K37" i="49"/>
  <c r="J37" i="49"/>
  <c r="B37" i="49"/>
  <c r="K36" i="49"/>
  <c r="J36" i="49"/>
  <c r="B36" i="49"/>
  <c r="K35" i="49"/>
  <c r="J35" i="49"/>
  <c r="B35" i="49"/>
  <c r="K34" i="49"/>
  <c r="J34" i="49"/>
  <c r="B34" i="49"/>
  <c r="K33" i="49"/>
  <c r="J33" i="49"/>
  <c r="B33" i="49"/>
  <c r="K32" i="49"/>
  <c r="J32" i="49"/>
  <c r="B32" i="49"/>
  <c r="K31" i="49"/>
  <c r="J31" i="49"/>
  <c r="B31" i="49"/>
  <c r="K30" i="49"/>
  <c r="J30" i="49"/>
  <c r="B30" i="49"/>
  <c r="K29" i="49"/>
  <c r="J29" i="49"/>
  <c r="B29" i="49"/>
  <c r="K28" i="49"/>
  <c r="J28" i="49"/>
  <c r="B28" i="49"/>
  <c r="K27" i="49"/>
  <c r="J27" i="49"/>
  <c r="B27" i="49"/>
  <c r="K26" i="49"/>
  <c r="J26" i="49"/>
  <c r="B26" i="49"/>
  <c r="K25" i="49"/>
  <c r="J25" i="49"/>
  <c r="B25" i="49"/>
  <c r="K24" i="49"/>
  <c r="J24" i="49"/>
  <c r="B24" i="49"/>
  <c r="K23" i="49"/>
  <c r="J23" i="49"/>
  <c r="B23" i="49"/>
  <c r="K22" i="49"/>
  <c r="J22" i="49"/>
  <c r="B22" i="49"/>
  <c r="K21" i="49"/>
  <c r="J21" i="49"/>
  <c r="B21" i="49"/>
  <c r="K20" i="49"/>
  <c r="J20" i="49"/>
  <c r="B20" i="49"/>
  <c r="K19" i="49"/>
  <c r="J19" i="49"/>
  <c r="B19" i="49"/>
  <c r="K18" i="49"/>
  <c r="J18" i="49"/>
  <c r="B18" i="49"/>
  <c r="K17" i="49"/>
  <c r="J17" i="49"/>
  <c r="B17" i="49"/>
  <c r="K16" i="49"/>
  <c r="J16" i="49"/>
  <c r="B16" i="49"/>
  <c r="J15" i="49"/>
  <c r="K15" i="49" s="1"/>
  <c r="B15" i="49"/>
  <c r="J14" i="49"/>
  <c r="K14" i="49" s="1"/>
  <c r="B14" i="49"/>
  <c r="J13" i="49"/>
  <c r="K13" i="49" s="1"/>
  <c r="B13" i="49"/>
  <c r="J12" i="49"/>
  <c r="K12" i="49" s="1"/>
  <c r="B12" i="49"/>
  <c r="G2" i="49"/>
  <c r="D147" i="52" l="1"/>
  <c r="Q147" i="52" s="1"/>
  <c r="C147" i="52"/>
  <c r="O147" i="52" s="1"/>
  <c r="D179" i="52"/>
  <c r="Q179" i="52" s="1"/>
  <c r="C179" i="52"/>
  <c r="O179" i="52" s="1"/>
  <c r="D157" i="52"/>
  <c r="Q157" i="52" s="1"/>
  <c r="C157" i="52"/>
  <c r="O157" i="52" s="1"/>
  <c r="D166" i="52"/>
  <c r="Q166" i="52" s="1"/>
  <c r="C166" i="52"/>
  <c r="O166" i="52" s="1"/>
  <c r="D153" i="52"/>
  <c r="Q153" i="52" s="1"/>
  <c r="C153" i="52"/>
  <c r="O153" i="52" s="1"/>
  <c r="D169" i="52"/>
  <c r="Q169" i="52" s="1"/>
  <c r="C169" i="52"/>
  <c r="O169" i="52" s="1"/>
  <c r="D162" i="52"/>
  <c r="Q162" i="52" s="1"/>
  <c r="C162" i="52"/>
  <c r="O162" i="52" s="1"/>
  <c r="D178" i="52"/>
  <c r="Q178" i="52" s="1"/>
  <c r="C178" i="52"/>
  <c r="O178" i="52" s="1"/>
  <c r="D202" i="52"/>
  <c r="Q202" i="52" s="1"/>
  <c r="C202" i="52"/>
  <c r="O202" i="52" s="1"/>
  <c r="D135" i="52"/>
  <c r="Q135" i="52" s="1"/>
  <c r="C135" i="52"/>
  <c r="O135" i="52" s="1"/>
  <c r="D261" i="52"/>
  <c r="Q261" i="52" s="1"/>
  <c r="C261" i="52"/>
  <c r="O261" i="52" s="1"/>
  <c r="D130" i="52"/>
  <c r="Q130" i="52" s="1"/>
  <c r="C130" i="52"/>
  <c r="O130" i="52" s="1"/>
  <c r="D197" i="52"/>
  <c r="Q197" i="52" s="1"/>
  <c r="C197" i="52"/>
  <c r="O197" i="52" s="1"/>
  <c r="D141" i="52"/>
  <c r="Q141" i="52" s="1"/>
  <c r="C141" i="52"/>
  <c r="O141" i="52" s="1"/>
  <c r="D125" i="52"/>
  <c r="Q125" i="52" s="1"/>
  <c r="C125" i="52"/>
  <c r="O125" i="52" s="1"/>
  <c r="D142" i="52"/>
  <c r="Q142" i="52" s="1"/>
  <c r="C142" i="52"/>
  <c r="O142" i="52" s="1"/>
  <c r="D266" i="52"/>
  <c r="Q266" i="52" s="1"/>
  <c r="C266" i="52"/>
  <c r="O266" i="52" s="1"/>
  <c r="C258" i="52"/>
  <c r="O258" i="52" s="1"/>
  <c r="D258" i="52"/>
  <c r="Q258" i="52" s="1"/>
  <c r="D144" i="52"/>
  <c r="Q144" i="52" s="1"/>
  <c r="C144" i="52"/>
  <c r="O144" i="52" s="1"/>
  <c r="D128" i="52"/>
  <c r="Q128" i="52" s="1"/>
  <c r="C128" i="52"/>
  <c r="O128" i="52" s="1"/>
  <c r="C251" i="52"/>
  <c r="O251" i="52" s="1"/>
  <c r="D251" i="52"/>
  <c r="Q251" i="52" s="1"/>
  <c r="C241" i="52"/>
  <c r="O241" i="52" s="1"/>
  <c r="D241" i="52"/>
  <c r="Q241" i="52" s="1"/>
  <c r="C233" i="52"/>
  <c r="O233" i="52" s="1"/>
  <c r="D233" i="52"/>
  <c r="Q233" i="52" s="1"/>
  <c r="C217" i="52"/>
  <c r="O217" i="52" s="1"/>
  <c r="D217" i="52"/>
  <c r="Q217" i="52" s="1"/>
  <c r="C113" i="52"/>
  <c r="O113" i="52" s="1"/>
  <c r="D113" i="52"/>
  <c r="Q113" i="52" s="1"/>
  <c r="C97" i="52"/>
  <c r="O97" i="52" s="1"/>
  <c r="D97" i="52"/>
  <c r="Q97" i="52" s="1"/>
  <c r="C81" i="52"/>
  <c r="O81" i="52" s="1"/>
  <c r="D81" i="52"/>
  <c r="Q81" i="52" s="1"/>
  <c r="C242" i="52"/>
  <c r="O242" i="52" s="1"/>
  <c r="D242" i="52"/>
  <c r="Q242" i="52" s="1"/>
  <c r="C234" i="52"/>
  <c r="O234" i="52" s="1"/>
  <c r="D234" i="52"/>
  <c r="Q234" i="52" s="1"/>
  <c r="C226" i="52"/>
  <c r="O226" i="52" s="1"/>
  <c r="D226" i="52"/>
  <c r="Q226" i="52" s="1"/>
  <c r="C110" i="52"/>
  <c r="O110" i="52" s="1"/>
  <c r="D110" i="52"/>
  <c r="Q110" i="52" s="1"/>
  <c r="C102" i="52"/>
  <c r="O102" i="52" s="1"/>
  <c r="D102" i="52"/>
  <c r="Q102" i="52" s="1"/>
  <c r="C94" i="52"/>
  <c r="O94" i="52" s="1"/>
  <c r="D94" i="52"/>
  <c r="Q94" i="52" s="1"/>
  <c r="C86" i="52"/>
  <c r="O86" i="52" s="1"/>
  <c r="D86" i="52"/>
  <c r="Q86" i="52" s="1"/>
  <c r="C78" i="52"/>
  <c r="O78" i="52" s="1"/>
  <c r="D78" i="52"/>
  <c r="Q78" i="52" s="1"/>
  <c r="C255" i="52"/>
  <c r="O255" i="52" s="1"/>
  <c r="D255" i="52"/>
  <c r="Q255" i="52" s="1"/>
  <c r="C247" i="52"/>
  <c r="O247" i="52" s="1"/>
  <c r="D247" i="52"/>
  <c r="Q247" i="52" s="1"/>
  <c r="C245" i="52"/>
  <c r="O245" i="52" s="1"/>
  <c r="D245" i="52"/>
  <c r="Q245" i="52" s="1"/>
  <c r="C237" i="52"/>
  <c r="O237" i="52" s="1"/>
  <c r="D237" i="52"/>
  <c r="Q237" i="52" s="1"/>
  <c r="C229" i="52"/>
  <c r="O229" i="52" s="1"/>
  <c r="D229" i="52"/>
  <c r="Q229" i="52" s="1"/>
  <c r="C221" i="52"/>
  <c r="O221" i="52" s="1"/>
  <c r="D221" i="52"/>
  <c r="Q221" i="52" s="1"/>
  <c r="C213" i="52"/>
  <c r="O213" i="52" s="1"/>
  <c r="D213" i="52"/>
  <c r="Q213" i="52" s="1"/>
  <c r="C109" i="52"/>
  <c r="O109" i="52" s="1"/>
  <c r="D109" i="52"/>
  <c r="Q109" i="52" s="1"/>
  <c r="C101" i="52"/>
  <c r="O101" i="52" s="1"/>
  <c r="D101" i="52"/>
  <c r="Q101" i="52" s="1"/>
  <c r="C93" i="52"/>
  <c r="O93" i="52" s="1"/>
  <c r="D93" i="52"/>
  <c r="Q93" i="52" s="1"/>
  <c r="C85" i="52"/>
  <c r="O85" i="52" s="1"/>
  <c r="D85" i="52"/>
  <c r="Q85" i="52" s="1"/>
  <c r="C77" i="52"/>
  <c r="O77" i="52" s="1"/>
  <c r="D77" i="52"/>
  <c r="Q77" i="52" s="1"/>
  <c r="C256" i="52"/>
  <c r="O256" i="52" s="1"/>
  <c r="D256" i="52"/>
  <c r="Q256" i="52" s="1"/>
  <c r="C252" i="52"/>
  <c r="O252" i="52" s="1"/>
  <c r="D252" i="52"/>
  <c r="Q252" i="52" s="1"/>
  <c r="C248" i="52"/>
  <c r="O248" i="52" s="1"/>
  <c r="D248" i="52"/>
  <c r="Q248" i="52" s="1"/>
  <c r="D184" i="52"/>
  <c r="Q184" i="52" s="1"/>
  <c r="C184" i="52"/>
  <c r="O184" i="52" s="1"/>
  <c r="D181" i="52"/>
  <c r="Q181" i="52" s="1"/>
  <c r="C181" i="52"/>
  <c r="O181" i="52" s="1"/>
  <c r="D182" i="52"/>
  <c r="Q182" i="52" s="1"/>
  <c r="C182" i="52"/>
  <c r="O182" i="52" s="1"/>
  <c r="D161" i="52"/>
  <c r="Q161" i="52" s="1"/>
  <c r="C161" i="52"/>
  <c r="O161" i="52" s="1"/>
  <c r="D170" i="52"/>
  <c r="Q170" i="52" s="1"/>
  <c r="C170" i="52"/>
  <c r="O170" i="52" s="1"/>
  <c r="D194" i="52"/>
  <c r="Q194" i="52" s="1"/>
  <c r="C194" i="52"/>
  <c r="O194" i="52" s="1"/>
  <c r="D186" i="52"/>
  <c r="Q186" i="52" s="1"/>
  <c r="C186" i="52"/>
  <c r="O186" i="52" s="1"/>
  <c r="D151" i="52"/>
  <c r="Q151" i="52" s="1"/>
  <c r="C151" i="52"/>
  <c r="O151" i="52" s="1"/>
  <c r="D160" i="52"/>
  <c r="Q160" i="52" s="1"/>
  <c r="C160" i="52"/>
  <c r="O160" i="52" s="1"/>
  <c r="D145" i="52"/>
  <c r="Q145" i="52" s="1"/>
  <c r="C145" i="52"/>
  <c r="O145" i="52" s="1"/>
  <c r="D137" i="52"/>
  <c r="Q137" i="52" s="1"/>
  <c r="C137" i="52"/>
  <c r="O137" i="52" s="1"/>
  <c r="D129" i="52"/>
  <c r="Q129" i="52" s="1"/>
  <c r="C129" i="52"/>
  <c r="O129" i="52" s="1"/>
  <c r="D121" i="52"/>
  <c r="Q121" i="52" s="1"/>
  <c r="C121" i="52"/>
  <c r="O121" i="52" s="1"/>
  <c r="D195" i="52"/>
  <c r="Q195" i="52" s="1"/>
  <c r="C195" i="52"/>
  <c r="O195" i="52" s="1"/>
  <c r="D259" i="52"/>
  <c r="Q259" i="52" s="1"/>
  <c r="C259" i="52"/>
  <c r="O259" i="52" s="1"/>
  <c r="D134" i="52"/>
  <c r="Q134" i="52" s="1"/>
  <c r="C134" i="52"/>
  <c r="O134" i="52" s="1"/>
  <c r="D118" i="52"/>
  <c r="Q118" i="52" s="1"/>
  <c r="C118" i="52"/>
  <c r="O118" i="52" s="1"/>
  <c r="D205" i="52"/>
  <c r="Q205" i="52" s="1"/>
  <c r="C205" i="52"/>
  <c r="O205" i="52" s="1"/>
  <c r="D264" i="52"/>
  <c r="Q264" i="52" s="1"/>
  <c r="C264" i="52"/>
  <c r="O264" i="52" s="1"/>
  <c r="D260" i="52"/>
  <c r="Q260" i="52" s="1"/>
  <c r="C260" i="52"/>
  <c r="O260" i="52" s="1"/>
  <c r="D140" i="52"/>
  <c r="Q140" i="52" s="1"/>
  <c r="C140" i="52"/>
  <c r="O140" i="52" s="1"/>
  <c r="D132" i="52"/>
  <c r="Q132" i="52" s="1"/>
  <c r="C132" i="52"/>
  <c r="O132" i="52" s="1"/>
  <c r="D124" i="52"/>
  <c r="Q124" i="52" s="1"/>
  <c r="C124" i="52"/>
  <c r="O124" i="52" s="1"/>
  <c r="D152" i="52"/>
  <c r="Q152" i="52" s="1"/>
  <c r="C152" i="52"/>
  <c r="O152" i="52" s="1"/>
  <c r="D201" i="52"/>
  <c r="Q201" i="52" s="1"/>
  <c r="C201" i="52"/>
  <c r="O201" i="52" s="1"/>
  <c r="D172" i="52"/>
  <c r="Q172" i="52" s="1"/>
  <c r="C172" i="52"/>
  <c r="O172" i="52" s="1"/>
  <c r="D183" i="52"/>
  <c r="Q183" i="52" s="1"/>
  <c r="C183" i="52"/>
  <c r="O183" i="52" s="1"/>
  <c r="D177" i="52"/>
  <c r="Q177" i="52" s="1"/>
  <c r="C177" i="52"/>
  <c r="O177" i="52" s="1"/>
  <c r="L251" i="52"/>
  <c r="M251" i="52" s="1"/>
  <c r="D167" i="52"/>
  <c r="Q167" i="52" s="1"/>
  <c r="C167" i="52"/>
  <c r="O167" i="52" s="1"/>
  <c r="D176" i="52"/>
  <c r="Q176" i="52" s="1"/>
  <c r="C176" i="52"/>
  <c r="O176" i="52" s="1"/>
  <c r="D200" i="52"/>
  <c r="Q200" i="52" s="1"/>
  <c r="C200" i="52"/>
  <c r="O200" i="52" s="1"/>
  <c r="L113" i="52"/>
  <c r="M113" i="52" s="1"/>
  <c r="L97" i="52"/>
  <c r="M97" i="52" s="1"/>
  <c r="L81" i="52"/>
  <c r="M81" i="52" s="1"/>
  <c r="L110" i="52"/>
  <c r="M110" i="52" s="1"/>
  <c r="L102" i="52"/>
  <c r="M102" i="52" s="1"/>
  <c r="L94" i="52"/>
  <c r="M94" i="52" s="1"/>
  <c r="L86" i="52"/>
  <c r="M86" i="52" s="1"/>
  <c r="L78" i="52"/>
  <c r="M78" i="52" s="1"/>
  <c r="L255" i="52"/>
  <c r="M255" i="52" s="1"/>
  <c r="L247" i="52"/>
  <c r="M247" i="52" s="1"/>
  <c r="D159" i="52"/>
  <c r="Q159" i="52" s="1"/>
  <c r="C159" i="52"/>
  <c r="O159" i="52" s="1"/>
  <c r="D175" i="52"/>
  <c r="Q175" i="52" s="1"/>
  <c r="C175" i="52"/>
  <c r="O175" i="52" s="1"/>
  <c r="D168" i="52"/>
  <c r="Q168" i="52" s="1"/>
  <c r="C168" i="52"/>
  <c r="O168" i="52" s="1"/>
  <c r="D192" i="52"/>
  <c r="Q192" i="52" s="1"/>
  <c r="C192" i="52"/>
  <c r="O192" i="52" s="1"/>
  <c r="L109" i="52"/>
  <c r="M109" i="52" s="1"/>
  <c r="L101" i="52"/>
  <c r="M101" i="52" s="1"/>
  <c r="L93" i="52"/>
  <c r="M93" i="52" s="1"/>
  <c r="L85" i="52"/>
  <c r="M85" i="52" s="1"/>
  <c r="L77" i="52"/>
  <c r="M77" i="52" s="1"/>
  <c r="L256" i="52"/>
  <c r="M256" i="52" s="1"/>
  <c r="L252" i="52"/>
  <c r="M252" i="52" s="1"/>
  <c r="L248" i="52"/>
  <c r="M248" i="52" s="1"/>
  <c r="L184" i="52"/>
  <c r="M184" i="52" s="1"/>
  <c r="D133" i="52"/>
  <c r="Q133" i="52" s="1"/>
  <c r="C133" i="52"/>
  <c r="O133" i="52" s="1"/>
  <c r="D117" i="52"/>
  <c r="Q117" i="52" s="1"/>
  <c r="C117" i="52"/>
  <c r="O117" i="52" s="1"/>
  <c r="D263" i="52"/>
  <c r="Q263" i="52" s="1"/>
  <c r="C263" i="52"/>
  <c r="O263" i="52" s="1"/>
  <c r="D126" i="52"/>
  <c r="Q126" i="52" s="1"/>
  <c r="C126" i="52"/>
  <c r="O126" i="52" s="1"/>
  <c r="D156" i="52"/>
  <c r="Q156" i="52" s="1"/>
  <c r="C156" i="52"/>
  <c r="O156" i="52" s="1"/>
  <c r="C218" i="52"/>
  <c r="O218" i="52" s="1"/>
  <c r="D218" i="52"/>
  <c r="Q218" i="52" s="1"/>
  <c r="C214" i="52"/>
  <c r="O214" i="52" s="1"/>
  <c r="D214" i="52"/>
  <c r="Q214" i="52" s="1"/>
  <c r="D206" i="52"/>
  <c r="Q206" i="52" s="1"/>
  <c r="C206" i="52"/>
  <c r="O206" i="52" s="1"/>
  <c r="C243" i="52"/>
  <c r="O243" i="52" s="1"/>
  <c r="D243" i="52"/>
  <c r="Q243" i="52" s="1"/>
  <c r="C227" i="52"/>
  <c r="O227" i="52" s="1"/>
  <c r="D227" i="52"/>
  <c r="Q227" i="52" s="1"/>
  <c r="C211" i="52"/>
  <c r="O211" i="52" s="1"/>
  <c r="D211" i="52"/>
  <c r="Q211" i="52" s="1"/>
  <c r="C115" i="52"/>
  <c r="O115" i="52" s="1"/>
  <c r="D115" i="52"/>
  <c r="Q115" i="52" s="1"/>
  <c r="C99" i="52"/>
  <c r="O99" i="52" s="1"/>
  <c r="D99" i="52"/>
  <c r="Q99" i="52" s="1"/>
  <c r="C83" i="52"/>
  <c r="O83" i="52" s="1"/>
  <c r="D83" i="52"/>
  <c r="Q83" i="52" s="1"/>
  <c r="L186" i="52"/>
  <c r="M186" i="52" s="1"/>
  <c r="D199" i="52"/>
  <c r="Q199" i="52" s="1"/>
  <c r="C199" i="52"/>
  <c r="O199" i="52" s="1"/>
  <c r="C225" i="52"/>
  <c r="O225" i="52" s="1"/>
  <c r="D225" i="52"/>
  <c r="Q225" i="52" s="1"/>
  <c r="C209" i="52"/>
  <c r="O209" i="52" s="1"/>
  <c r="D209" i="52"/>
  <c r="Q209" i="52" s="1"/>
  <c r="C105" i="52"/>
  <c r="O105" i="52" s="1"/>
  <c r="D105" i="52"/>
  <c r="Q105" i="52" s="1"/>
  <c r="C89" i="52"/>
  <c r="O89" i="52" s="1"/>
  <c r="D89" i="52"/>
  <c r="Q89" i="52" s="1"/>
  <c r="C73" i="52"/>
  <c r="O73" i="52" s="1"/>
  <c r="D73" i="52"/>
  <c r="Q73" i="52" s="1"/>
  <c r="C238" i="52"/>
  <c r="O238" i="52" s="1"/>
  <c r="D238" i="52"/>
  <c r="Q238" i="52" s="1"/>
  <c r="C230" i="52"/>
  <c r="O230" i="52" s="1"/>
  <c r="D230" i="52"/>
  <c r="Q230" i="52" s="1"/>
  <c r="C114" i="52"/>
  <c r="O114" i="52" s="1"/>
  <c r="D114" i="52"/>
  <c r="Q114" i="52" s="1"/>
  <c r="C106" i="52"/>
  <c r="O106" i="52" s="1"/>
  <c r="D106" i="52"/>
  <c r="Q106" i="52" s="1"/>
  <c r="C98" i="52"/>
  <c r="O98" i="52" s="1"/>
  <c r="D98" i="52"/>
  <c r="Q98" i="52" s="1"/>
  <c r="C90" i="52"/>
  <c r="O90" i="52" s="1"/>
  <c r="D90" i="52"/>
  <c r="Q90" i="52" s="1"/>
  <c r="C82" i="52"/>
  <c r="O82" i="52" s="1"/>
  <c r="D82" i="52"/>
  <c r="Q82" i="52" s="1"/>
  <c r="C74" i="52"/>
  <c r="O74" i="52" s="1"/>
  <c r="D74" i="52"/>
  <c r="Q74" i="52" s="1"/>
  <c r="D188" i="52"/>
  <c r="Q188" i="52" s="1"/>
  <c r="C188" i="52"/>
  <c r="O188" i="52" s="1"/>
  <c r="D155" i="52"/>
  <c r="Q155" i="52" s="1"/>
  <c r="C155" i="52"/>
  <c r="O155" i="52" s="1"/>
  <c r="D164" i="52"/>
  <c r="Q164" i="52" s="1"/>
  <c r="C164" i="52"/>
  <c r="O164" i="52" s="1"/>
  <c r="D165" i="52"/>
  <c r="Q165" i="52" s="1"/>
  <c r="C165" i="52"/>
  <c r="O165" i="52" s="1"/>
  <c r="D174" i="52"/>
  <c r="Q174" i="52" s="1"/>
  <c r="C174" i="52"/>
  <c r="O174" i="52" s="1"/>
  <c r="L147" i="52"/>
  <c r="M147" i="52" s="1"/>
  <c r="L179" i="52"/>
  <c r="M179" i="52" s="1"/>
  <c r="D189" i="52"/>
  <c r="Q189" i="52" s="1"/>
  <c r="C189" i="52"/>
  <c r="O189" i="52" s="1"/>
  <c r="L157" i="52"/>
  <c r="M157" i="52" s="1"/>
  <c r="L166" i="52"/>
  <c r="M166" i="52" s="1"/>
  <c r="D185" i="52"/>
  <c r="Q185" i="52" s="1"/>
  <c r="C185" i="52"/>
  <c r="O185" i="52" s="1"/>
  <c r="L153" i="52"/>
  <c r="M153" i="52" s="1"/>
  <c r="L169" i="52"/>
  <c r="M169" i="52" s="1"/>
  <c r="L162" i="52"/>
  <c r="M162" i="52" s="1"/>
  <c r="L178" i="52"/>
  <c r="M178" i="52" s="1"/>
  <c r="L135" i="52"/>
  <c r="M135" i="52" s="1"/>
  <c r="L261" i="52"/>
  <c r="M261" i="52" s="1"/>
  <c r="L130" i="52"/>
  <c r="M130" i="52" s="1"/>
  <c r="L197" i="52"/>
  <c r="M197" i="52" s="1"/>
  <c r="L141" i="52"/>
  <c r="M141" i="52" s="1"/>
  <c r="L125" i="52"/>
  <c r="M125" i="52" s="1"/>
  <c r="D70" i="52"/>
  <c r="Q70" i="52" s="1"/>
  <c r="C70" i="52"/>
  <c r="O70" i="52" s="1"/>
  <c r="D123" i="52"/>
  <c r="Q123" i="52" s="1"/>
  <c r="C123" i="52"/>
  <c r="O123" i="52" s="1"/>
  <c r="D146" i="52"/>
  <c r="Q146" i="52" s="1"/>
  <c r="C146" i="52"/>
  <c r="O146" i="52" s="1"/>
  <c r="L142" i="52"/>
  <c r="M142" i="52" s="1"/>
  <c r="L266" i="52"/>
  <c r="M266" i="52" s="1"/>
  <c r="L258" i="52"/>
  <c r="M258" i="52" s="1"/>
  <c r="C222" i="52"/>
  <c r="O222" i="52" s="1"/>
  <c r="D222" i="52"/>
  <c r="Q222" i="52" s="1"/>
  <c r="C210" i="52"/>
  <c r="O210" i="52" s="1"/>
  <c r="D210" i="52"/>
  <c r="Q210" i="52" s="1"/>
  <c r="L144" i="52"/>
  <c r="M144" i="52" s="1"/>
  <c r="L128" i="52"/>
  <c r="M128" i="52" s="1"/>
  <c r="D193" i="52"/>
  <c r="Q193" i="52" s="1"/>
  <c r="C193" i="52"/>
  <c r="O193" i="52" s="1"/>
  <c r="C235" i="52"/>
  <c r="O235" i="52" s="1"/>
  <c r="D235" i="52"/>
  <c r="Q235" i="52" s="1"/>
  <c r="C219" i="52"/>
  <c r="O219" i="52" s="1"/>
  <c r="D219" i="52"/>
  <c r="Q219" i="52" s="1"/>
  <c r="C107" i="52"/>
  <c r="O107" i="52" s="1"/>
  <c r="D107" i="52"/>
  <c r="Q107" i="52" s="1"/>
  <c r="C91" i="52"/>
  <c r="O91" i="52" s="1"/>
  <c r="D91" i="52"/>
  <c r="Q91" i="52" s="1"/>
  <c r="C75" i="52"/>
  <c r="O75" i="52" s="1"/>
  <c r="D75" i="52"/>
  <c r="Q75" i="52" s="1"/>
  <c r="D150" i="52"/>
  <c r="Q150" i="52" s="1"/>
  <c r="C150" i="52"/>
  <c r="O150" i="52" s="1"/>
  <c r="C257" i="52"/>
  <c r="O257" i="52" s="1"/>
  <c r="D257" i="52"/>
  <c r="Q257" i="52" s="1"/>
  <c r="L241" i="52"/>
  <c r="M241" i="52" s="1"/>
  <c r="L233" i="52"/>
  <c r="M233" i="52" s="1"/>
  <c r="C250" i="52"/>
  <c r="O250" i="52" s="1"/>
  <c r="D250" i="52"/>
  <c r="Q250" i="52" s="1"/>
  <c r="L242" i="52"/>
  <c r="M242" i="52" s="1"/>
  <c r="L234" i="52"/>
  <c r="M234" i="52" s="1"/>
  <c r="L226" i="52"/>
  <c r="M226" i="52" s="1"/>
  <c r="C239" i="52"/>
  <c r="O239" i="52" s="1"/>
  <c r="D239" i="52"/>
  <c r="Q239" i="52" s="1"/>
  <c r="C231" i="52"/>
  <c r="O231" i="52" s="1"/>
  <c r="D231" i="52"/>
  <c r="Q231" i="52" s="1"/>
  <c r="C223" i="52"/>
  <c r="O223" i="52" s="1"/>
  <c r="D223" i="52"/>
  <c r="Q223" i="52" s="1"/>
  <c r="C215" i="52"/>
  <c r="O215" i="52" s="1"/>
  <c r="D215" i="52"/>
  <c r="Q215" i="52" s="1"/>
  <c r="C207" i="52"/>
  <c r="O207" i="52" s="1"/>
  <c r="D207" i="52"/>
  <c r="Q207" i="52" s="1"/>
  <c r="C111" i="52"/>
  <c r="O111" i="52" s="1"/>
  <c r="D111" i="52"/>
  <c r="Q111" i="52" s="1"/>
  <c r="C103" i="52"/>
  <c r="O103" i="52" s="1"/>
  <c r="D103" i="52"/>
  <c r="Q103" i="52" s="1"/>
  <c r="C95" i="52"/>
  <c r="O95" i="52" s="1"/>
  <c r="D95" i="52"/>
  <c r="Q95" i="52" s="1"/>
  <c r="C87" i="52"/>
  <c r="O87" i="52" s="1"/>
  <c r="D87" i="52"/>
  <c r="Q87" i="52" s="1"/>
  <c r="C79" i="52"/>
  <c r="O79" i="52" s="1"/>
  <c r="D79" i="52"/>
  <c r="Q79" i="52" s="1"/>
  <c r="C71" i="52"/>
  <c r="O71" i="52" s="1"/>
  <c r="D71" i="52"/>
  <c r="Q71" i="52" s="1"/>
  <c r="D158" i="52"/>
  <c r="Q158" i="52" s="1"/>
  <c r="C158" i="52"/>
  <c r="O158" i="52" s="1"/>
  <c r="D191" i="52"/>
  <c r="Q191" i="52" s="1"/>
  <c r="C191" i="52"/>
  <c r="O191" i="52" s="1"/>
  <c r="C253" i="52"/>
  <c r="O253" i="52" s="1"/>
  <c r="D253" i="52"/>
  <c r="Q253" i="52" s="1"/>
  <c r="L245" i="52"/>
  <c r="M245" i="52" s="1"/>
  <c r="L237" i="52"/>
  <c r="M237" i="52" s="1"/>
  <c r="L229" i="52"/>
  <c r="M229" i="52" s="1"/>
  <c r="C244" i="52"/>
  <c r="O244" i="52" s="1"/>
  <c r="D244" i="52"/>
  <c r="Q244" i="52" s="1"/>
  <c r="C240" i="52"/>
  <c r="O240" i="52" s="1"/>
  <c r="D240" i="52"/>
  <c r="Q240" i="52" s="1"/>
  <c r="C236" i="52"/>
  <c r="O236" i="52" s="1"/>
  <c r="D236" i="52"/>
  <c r="Q236" i="52" s="1"/>
  <c r="C232" i="52"/>
  <c r="O232" i="52" s="1"/>
  <c r="D232" i="52"/>
  <c r="Q232" i="52" s="1"/>
  <c r="C228" i="52"/>
  <c r="O228" i="52" s="1"/>
  <c r="D228" i="52"/>
  <c r="Q228" i="52" s="1"/>
  <c r="C116" i="52"/>
  <c r="O116" i="52" s="1"/>
  <c r="D116" i="52"/>
  <c r="Q116" i="52" s="1"/>
  <c r="C112" i="52"/>
  <c r="O112" i="52" s="1"/>
  <c r="D112" i="52"/>
  <c r="Q112" i="52" s="1"/>
  <c r="C108" i="52"/>
  <c r="O108" i="52" s="1"/>
  <c r="D108" i="52"/>
  <c r="Q108" i="52" s="1"/>
  <c r="C104" i="52"/>
  <c r="O104" i="52" s="1"/>
  <c r="D104" i="52"/>
  <c r="Q104" i="52" s="1"/>
  <c r="C100" i="52"/>
  <c r="O100" i="52" s="1"/>
  <c r="D100" i="52"/>
  <c r="Q100" i="52" s="1"/>
  <c r="C96" i="52"/>
  <c r="O96" i="52" s="1"/>
  <c r="D96" i="52"/>
  <c r="Q96" i="52" s="1"/>
  <c r="C92" i="52"/>
  <c r="O92" i="52" s="1"/>
  <c r="D92" i="52"/>
  <c r="Q92" i="52" s="1"/>
  <c r="C88" i="52"/>
  <c r="O88" i="52" s="1"/>
  <c r="D88" i="52"/>
  <c r="Q88" i="52" s="1"/>
  <c r="C84" i="52"/>
  <c r="O84" i="52" s="1"/>
  <c r="D84" i="52"/>
  <c r="Q84" i="52" s="1"/>
  <c r="C80" i="52"/>
  <c r="O80" i="52" s="1"/>
  <c r="D80" i="52"/>
  <c r="Q80" i="52" s="1"/>
  <c r="C76" i="52"/>
  <c r="O76" i="52" s="1"/>
  <c r="D76" i="52"/>
  <c r="Q76" i="52" s="1"/>
  <c r="C72" i="52"/>
  <c r="O72" i="52" s="1"/>
  <c r="D72" i="52"/>
  <c r="Q72" i="52" s="1"/>
  <c r="D180" i="52"/>
  <c r="Q180" i="52" s="1"/>
  <c r="C180" i="52"/>
  <c r="O180" i="52" s="1"/>
  <c r="L181" i="52"/>
  <c r="M181" i="52" s="1"/>
  <c r="D187" i="52"/>
  <c r="Q187" i="52" s="1"/>
  <c r="C187" i="52"/>
  <c r="O187" i="52" s="1"/>
  <c r="D163" i="52"/>
  <c r="Q163" i="52" s="1"/>
  <c r="C163" i="52"/>
  <c r="O163" i="52" s="1"/>
  <c r="D196" i="52"/>
  <c r="Q196" i="52" s="1"/>
  <c r="C196" i="52"/>
  <c r="O196" i="52" s="1"/>
  <c r="L182" i="52"/>
  <c r="M182" i="52" s="1"/>
  <c r="L161" i="52"/>
  <c r="M161" i="52" s="1"/>
  <c r="L170" i="52"/>
  <c r="M170" i="52" s="1"/>
  <c r="L151" i="52"/>
  <c r="M151" i="52" s="1"/>
  <c r="L160" i="52"/>
  <c r="M160" i="52" s="1"/>
  <c r="D143" i="52"/>
  <c r="Q143" i="52" s="1"/>
  <c r="C143" i="52"/>
  <c r="O143" i="52" s="1"/>
  <c r="D127" i="52"/>
  <c r="Q127" i="52" s="1"/>
  <c r="C127" i="52"/>
  <c r="O127" i="52" s="1"/>
  <c r="D203" i="52"/>
  <c r="Q203" i="52" s="1"/>
  <c r="C203" i="52"/>
  <c r="O203" i="52" s="1"/>
  <c r="D265" i="52"/>
  <c r="Q265" i="52" s="1"/>
  <c r="C265" i="52"/>
  <c r="O265" i="52" s="1"/>
  <c r="D138" i="52"/>
  <c r="Q138" i="52" s="1"/>
  <c r="C138" i="52"/>
  <c r="O138" i="52" s="1"/>
  <c r="D122" i="52"/>
  <c r="Q122" i="52" s="1"/>
  <c r="C122" i="52"/>
  <c r="O122" i="52" s="1"/>
  <c r="D148" i="52"/>
  <c r="Q148" i="52" s="1"/>
  <c r="C148" i="52"/>
  <c r="O148" i="52" s="1"/>
  <c r="D131" i="52"/>
  <c r="Q131" i="52" s="1"/>
  <c r="C131" i="52"/>
  <c r="O131" i="52" s="1"/>
  <c r="L189" i="52"/>
  <c r="M189" i="52" s="1"/>
  <c r="C224" i="52"/>
  <c r="O224" i="52" s="1"/>
  <c r="D224" i="52"/>
  <c r="Q224" i="52" s="1"/>
  <c r="C220" i="52"/>
  <c r="O220" i="52" s="1"/>
  <c r="D220" i="52"/>
  <c r="Q220" i="52" s="1"/>
  <c r="C216" i="52"/>
  <c r="O216" i="52" s="1"/>
  <c r="D216" i="52"/>
  <c r="Q216" i="52" s="1"/>
  <c r="C212" i="52"/>
  <c r="O212" i="52" s="1"/>
  <c r="D212" i="52"/>
  <c r="Q212" i="52" s="1"/>
  <c r="C208" i="52"/>
  <c r="O208" i="52" s="1"/>
  <c r="D208" i="52"/>
  <c r="Q208" i="52" s="1"/>
  <c r="L185" i="52"/>
  <c r="M185" i="52" s="1"/>
  <c r="L202" i="52"/>
  <c r="M202" i="52" s="1"/>
  <c r="D171" i="52"/>
  <c r="Q171" i="52" s="1"/>
  <c r="C171" i="52"/>
  <c r="O171" i="52" s="1"/>
  <c r="D204" i="52"/>
  <c r="Q204" i="52" s="1"/>
  <c r="C204" i="52"/>
  <c r="O204" i="52" s="1"/>
  <c r="D149" i="52"/>
  <c r="Q149" i="52" s="1"/>
  <c r="C149" i="52"/>
  <c r="O149" i="52" s="1"/>
  <c r="D173" i="52"/>
  <c r="Q173" i="52" s="1"/>
  <c r="C173" i="52"/>
  <c r="O173" i="52" s="1"/>
  <c r="D198" i="52"/>
  <c r="Q198" i="52" s="1"/>
  <c r="C198" i="52"/>
  <c r="O198" i="52" s="1"/>
  <c r="L107" i="52"/>
  <c r="M107" i="52" s="1"/>
  <c r="L91" i="52"/>
  <c r="M91" i="52" s="1"/>
  <c r="L75" i="52"/>
  <c r="M75" i="52" s="1"/>
  <c r="L150" i="52"/>
  <c r="M150" i="52" s="1"/>
  <c r="L257" i="52"/>
  <c r="M257" i="52" s="1"/>
  <c r="L217" i="52"/>
  <c r="M217" i="52" s="1"/>
  <c r="L250" i="52"/>
  <c r="M250" i="52" s="1"/>
  <c r="L111" i="52"/>
  <c r="M111" i="52" s="1"/>
  <c r="L103" i="52"/>
  <c r="M103" i="52" s="1"/>
  <c r="L95" i="52"/>
  <c r="M95" i="52" s="1"/>
  <c r="L87" i="52"/>
  <c r="M87" i="52" s="1"/>
  <c r="L79" i="52"/>
  <c r="M79" i="52" s="1"/>
  <c r="L71" i="52"/>
  <c r="M71" i="52" s="1"/>
  <c r="L158" i="52"/>
  <c r="M158" i="52" s="1"/>
  <c r="L253" i="52"/>
  <c r="M253" i="52" s="1"/>
  <c r="L221" i="52"/>
  <c r="M221" i="52" s="1"/>
  <c r="L213" i="52"/>
  <c r="M213" i="52" s="1"/>
  <c r="L116" i="52"/>
  <c r="M116" i="52" s="1"/>
  <c r="L112" i="52"/>
  <c r="M112" i="52" s="1"/>
  <c r="L108" i="52"/>
  <c r="M108" i="52" s="1"/>
  <c r="L104" i="52"/>
  <c r="M104" i="52" s="1"/>
  <c r="L100" i="52"/>
  <c r="M100" i="52" s="1"/>
  <c r="L96" i="52"/>
  <c r="M96" i="52" s="1"/>
  <c r="L92" i="52"/>
  <c r="M92" i="52" s="1"/>
  <c r="L88" i="52"/>
  <c r="M88" i="52" s="1"/>
  <c r="L84" i="52"/>
  <c r="M84" i="52" s="1"/>
  <c r="L80" i="52"/>
  <c r="M80" i="52" s="1"/>
  <c r="L76" i="52"/>
  <c r="M76" i="52" s="1"/>
  <c r="L72" i="52"/>
  <c r="M72" i="52" s="1"/>
  <c r="D119" i="52"/>
  <c r="Q119" i="52" s="1"/>
  <c r="C119" i="52"/>
  <c r="O119" i="52" s="1"/>
  <c r="D154" i="52"/>
  <c r="Q154" i="52" s="1"/>
  <c r="C154" i="52"/>
  <c r="O154" i="52" s="1"/>
  <c r="L187" i="52"/>
  <c r="M187" i="52" s="1"/>
  <c r="D139" i="52"/>
  <c r="Q139" i="52" s="1"/>
  <c r="C139" i="52"/>
  <c r="O139" i="52" s="1"/>
  <c r="D262" i="52"/>
  <c r="Q262" i="52" s="1"/>
  <c r="C262" i="52"/>
  <c r="O262" i="52" s="1"/>
  <c r="D136" i="52"/>
  <c r="Q136" i="52" s="1"/>
  <c r="C136" i="52"/>
  <c r="O136" i="52" s="1"/>
  <c r="D120" i="52"/>
  <c r="Q120" i="52" s="1"/>
  <c r="C120" i="52"/>
  <c r="O120" i="52" s="1"/>
  <c r="L194" i="52"/>
  <c r="M194" i="52" s="1"/>
  <c r="C249" i="52"/>
  <c r="O249" i="52" s="1"/>
  <c r="D249" i="52"/>
  <c r="Q249" i="52" s="1"/>
  <c r="C254" i="52"/>
  <c r="O254" i="52" s="1"/>
  <c r="D254" i="52"/>
  <c r="Q254" i="52" s="1"/>
  <c r="C246" i="52"/>
  <c r="O246" i="52" s="1"/>
  <c r="D246" i="52"/>
  <c r="Q246" i="52" s="1"/>
  <c r="D129" i="51"/>
  <c r="Q129" i="51" s="1"/>
  <c r="C129" i="51"/>
  <c r="O129" i="51" s="1"/>
  <c r="I266" i="51"/>
  <c r="E266" i="51"/>
  <c r="R266" i="51" s="1"/>
  <c r="F266" i="51"/>
  <c r="S266" i="51" s="1"/>
  <c r="I249" i="51"/>
  <c r="E249" i="51"/>
  <c r="R249" i="51" s="1"/>
  <c r="F249" i="51"/>
  <c r="S249" i="51" s="1"/>
  <c r="C24" i="51"/>
  <c r="D24" i="51"/>
  <c r="C59" i="51"/>
  <c r="D59" i="51"/>
  <c r="C28" i="51"/>
  <c r="D28" i="51"/>
  <c r="C18" i="51"/>
  <c r="D18" i="51"/>
  <c r="L127" i="51"/>
  <c r="M127" i="51" s="1"/>
  <c r="F127" i="51"/>
  <c r="S127" i="51" s="1"/>
  <c r="E127" i="51"/>
  <c r="R127" i="51" s="1"/>
  <c r="I127" i="51"/>
  <c r="C14" i="51"/>
  <c r="D14" i="51"/>
  <c r="L124" i="51"/>
  <c r="M124" i="51" s="1"/>
  <c r="F124" i="51"/>
  <c r="S124" i="51" s="1"/>
  <c r="E124" i="51"/>
  <c r="R124" i="51" s="1"/>
  <c r="I124" i="51"/>
  <c r="E244" i="51"/>
  <c r="R244" i="51" s="1"/>
  <c r="I244" i="51"/>
  <c r="L244" i="51" s="1"/>
  <c r="M244" i="51" s="1"/>
  <c r="F244" i="51"/>
  <c r="S244" i="51" s="1"/>
  <c r="E236" i="51"/>
  <c r="R236" i="51" s="1"/>
  <c r="I236" i="51"/>
  <c r="L236" i="51" s="1"/>
  <c r="M236" i="51" s="1"/>
  <c r="F236" i="51"/>
  <c r="S236" i="51" s="1"/>
  <c r="E228" i="51"/>
  <c r="R228" i="51" s="1"/>
  <c r="I228" i="51"/>
  <c r="L228" i="51" s="1"/>
  <c r="M228" i="51" s="1"/>
  <c r="F228" i="51"/>
  <c r="S228" i="51" s="1"/>
  <c r="F222" i="51"/>
  <c r="S222" i="51" s="1"/>
  <c r="I222" i="51"/>
  <c r="L222" i="51" s="1"/>
  <c r="M222" i="51" s="1"/>
  <c r="E222" i="51"/>
  <c r="R222" i="51" s="1"/>
  <c r="L199" i="51"/>
  <c r="M199" i="51" s="1"/>
  <c r="F199" i="51"/>
  <c r="S199" i="51" s="1"/>
  <c r="E199" i="51"/>
  <c r="R199" i="51" s="1"/>
  <c r="I199" i="51"/>
  <c r="L198" i="51"/>
  <c r="M198" i="51" s="1"/>
  <c r="F198" i="51"/>
  <c r="S198" i="51" s="1"/>
  <c r="E198" i="51"/>
  <c r="R198" i="51" s="1"/>
  <c r="I198" i="51"/>
  <c r="L162" i="51"/>
  <c r="M162" i="51" s="1"/>
  <c r="F162" i="51"/>
  <c r="S162" i="51" s="1"/>
  <c r="E162" i="51"/>
  <c r="R162" i="51" s="1"/>
  <c r="I162" i="51"/>
  <c r="L171" i="51"/>
  <c r="M171" i="51" s="1"/>
  <c r="F171" i="51"/>
  <c r="S171" i="51" s="1"/>
  <c r="E171" i="51"/>
  <c r="R171" i="51" s="1"/>
  <c r="I171" i="51"/>
  <c r="L155" i="51"/>
  <c r="M155" i="51" s="1"/>
  <c r="F155" i="51"/>
  <c r="S155" i="51" s="1"/>
  <c r="E155" i="51"/>
  <c r="R155" i="51" s="1"/>
  <c r="I155" i="51"/>
  <c r="L181" i="51"/>
  <c r="M181" i="51" s="1"/>
  <c r="E181" i="51"/>
  <c r="R181" i="51" s="1"/>
  <c r="F181" i="51"/>
  <c r="S181" i="51" s="1"/>
  <c r="I181" i="51"/>
  <c r="L189" i="51"/>
  <c r="M189" i="51" s="1"/>
  <c r="E189" i="51"/>
  <c r="R189" i="51" s="1"/>
  <c r="F189" i="51"/>
  <c r="S189" i="51" s="1"/>
  <c r="I189" i="51"/>
  <c r="L213" i="51"/>
  <c r="M213" i="51" s="1"/>
  <c r="E213" i="51"/>
  <c r="R213" i="51" s="1"/>
  <c r="F213" i="51"/>
  <c r="S213" i="51" s="1"/>
  <c r="I213" i="51"/>
  <c r="C16" i="51"/>
  <c r="D16" i="51"/>
  <c r="L116" i="51"/>
  <c r="M116" i="51" s="1"/>
  <c r="F116" i="51"/>
  <c r="S116" i="51" s="1"/>
  <c r="E116" i="51"/>
  <c r="R116" i="51" s="1"/>
  <c r="I116" i="51"/>
  <c r="E234" i="51"/>
  <c r="R234" i="51" s="1"/>
  <c r="I234" i="51"/>
  <c r="F234" i="51"/>
  <c r="S234" i="51" s="1"/>
  <c r="F220" i="51"/>
  <c r="S220" i="51" s="1"/>
  <c r="I220" i="51"/>
  <c r="E220" i="51"/>
  <c r="R220" i="51" s="1"/>
  <c r="L202" i="51"/>
  <c r="M202" i="51" s="1"/>
  <c r="F202" i="51"/>
  <c r="S202" i="51" s="1"/>
  <c r="E202" i="51"/>
  <c r="R202" i="51" s="1"/>
  <c r="I202" i="51"/>
  <c r="L175" i="51"/>
  <c r="M175" i="51" s="1"/>
  <c r="F175" i="51"/>
  <c r="S175" i="51" s="1"/>
  <c r="E175" i="51"/>
  <c r="R175" i="51" s="1"/>
  <c r="I175" i="51"/>
  <c r="F122" i="51"/>
  <c r="S122" i="51" s="1"/>
  <c r="I122" i="51"/>
  <c r="E122" i="51"/>
  <c r="R122" i="51" s="1"/>
  <c r="E191" i="51"/>
  <c r="R191" i="51" s="1"/>
  <c r="F191" i="51"/>
  <c r="S191" i="51" s="1"/>
  <c r="I191" i="51"/>
  <c r="L191" i="51" s="1"/>
  <c r="M191" i="51" s="1"/>
  <c r="E215" i="51"/>
  <c r="R215" i="51" s="1"/>
  <c r="F215" i="51"/>
  <c r="S215" i="51" s="1"/>
  <c r="I215" i="51"/>
  <c r="L215" i="51" s="1"/>
  <c r="M215" i="51" s="1"/>
  <c r="D121" i="51"/>
  <c r="Q121" i="51" s="1"/>
  <c r="C121" i="51"/>
  <c r="O121" i="51" s="1"/>
  <c r="E239" i="51"/>
  <c r="R239" i="51" s="1"/>
  <c r="I239" i="51"/>
  <c r="L239" i="51" s="1"/>
  <c r="M239" i="51" s="1"/>
  <c r="F239" i="51"/>
  <c r="S239" i="51" s="1"/>
  <c r="E231" i="51"/>
  <c r="R231" i="51" s="1"/>
  <c r="I231" i="51"/>
  <c r="L231" i="51" s="1"/>
  <c r="M231" i="51" s="1"/>
  <c r="F231" i="51"/>
  <c r="S231" i="51" s="1"/>
  <c r="F205" i="51"/>
  <c r="S205" i="51" s="1"/>
  <c r="E205" i="51"/>
  <c r="R205" i="51" s="1"/>
  <c r="I205" i="51"/>
  <c r="L205" i="51" s="1"/>
  <c r="M205" i="51" s="1"/>
  <c r="F204" i="51"/>
  <c r="S204" i="51" s="1"/>
  <c r="E204" i="51"/>
  <c r="R204" i="51" s="1"/>
  <c r="I204" i="51"/>
  <c r="L204" i="51" s="1"/>
  <c r="M204" i="51" s="1"/>
  <c r="F168" i="51"/>
  <c r="S168" i="51" s="1"/>
  <c r="E168" i="51"/>
  <c r="R168" i="51" s="1"/>
  <c r="I168" i="51"/>
  <c r="L168" i="51" s="1"/>
  <c r="M168" i="51" s="1"/>
  <c r="F161" i="51"/>
  <c r="S161" i="51" s="1"/>
  <c r="E161" i="51"/>
  <c r="R161" i="51" s="1"/>
  <c r="I161" i="51"/>
  <c r="L161" i="51" s="1"/>
  <c r="M161" i="51" s="1"/>
  <c r="E178" i="51"/>
  <c r="R178" i="51" s="1"/>
  <c r="F178" i="51"/>
  <c r="S178" i="51" s="1"/>
  <c r="I178" i="51"/>
  <c r="L178" i="51" s="1"/>
  <c r="M178" i="51" s="1"/>
  <c r="E186" i="51"/>
  <c r="R186" i="51" s="1"/>
  <c r="F186" i="51"/>
  <c r="S186" i="51" s="1"/>
  <c r="I186" i="51"/>
  <c r="L186" i="51" s="1"/>
  <c r="M186" i="51" s="1"/>
  <c r="E194" i="51"/>
  <c r="R194" i="51" s="1"/>
  <c r="F194" i="51"/>
  <c r="S194" i="51" s="1"/>
  <c r="I194" i="51"/>
  <c r="L194" i="51" s="1"/>
  <c r="M194" i="51" s="1"/>
  <c r="E214" i="51"/>
  <c r="R214" i="51" s="1"/>
  <c r="F214" i="51"/>
  <c r="S214" i="51" s="1"/>
  <c r="I214" i="51"/>
  <c r="L214" i="51" s="1"/>
  <c r="M214" i="51" s="1"/>
  <c r="C53" i="51"/>
  <c r="D53" i="51"/>
  <c r="C40" i="51"/>
  <c r="D40" i="51"/>
  <c r="E242" i="51"/>
  <c r="R242" i="51" s="1"/>
  <c r="I242" i="51"/>
  <c r="L242" i="51" s="1"/>
  <c r="M242" i="51" s="1"/>
  <c r="F242" i="51"/>
  <c r="S242" i="51" s="1"/>
  <c r="F217" i="51"/>
  <c r="S217" i="51" s="1"/>
  <c r="E217" i="51"/>
  <c r="R217" i="51" s="1"/>
  <c r="I217" i="51"/>
  <c r="L217" i="51" s="1"/>
  <c r="M217" i="51" s="1"/>
  <c r="F174" i="51"/>
  <c r="S174" i="51" s="1"/>
  <c r="E174" i="51"/>
  <c r="R174" i="51" s="1"/>
  <c r="I174" i="51"/>
  <c r="L174" i="51" s="1"/>
  <c r="M174" i="51" s="1"/>
  <c r="F167" i="51"/>
  <c r="S167" i="51" s="1"/>
  <c r="E167" i="51"/>
  <c r="R167" i="51" s="1"/>
  <c r="I167" i="51"/>
  <c r="L167" i="51" s="1"/>
  <c r="M167" i="51" s="1"/>
  <c r="E187" i="51"/>
  <c r="R187" i="51" s="1"/>
  <c r="F187" i="51"/>
  <c r="S187" i="51" s="1"/>
  <c r="I187" i="51"/>
  <c r="L187" i="51" s="1"/>
  <c r="M187" i="51" s="1"/>
  <c r="F219" i="51"/>
  <c r="S219" i="51" s="1"/>
  <c r="I219" i="51"/>
  <c r="L219" i="51" s="1"/>
  <c r="M219" i="51" s="1"/>
  <c r="E219" i="51"/>
  <c r="R219" i="51" s="1"/>
  <c r="D15" i="51"/>
  <c r="C15" i="51"/>
  <c r="D218" i="51"/>
  <c r="Q218" i="51" s="1"/>
  <c r="C218" i="51"/>
  <c r="O218" i="51" s="1"/>
  <c r="F119" i="51"/>
  <c r="S119" i="51" s="1"/>
  <c r="E119" i="51"/>
  <c r="R119" i="51" s="1"/>
  <c r="I119" i="51"/>
  <c r="L119" i="51" s="1"/>
  <c r="M119" i="51" s="1"/>
  <c r="F120" i="51"/>
  <c r="S120" i="51" s="1"/>
  <c r="I120" i="51"/>
  <c r="L120" i="51" s="1"/>
  <c r="M120" i="51" s="1"/>
  <c r="E120" i="51"/>
  <c r="R120" i="51" s="1"/>
  <c r="E245" i="51"/>
  <c r="R245" i="51" s="1"/>
  <c r="I245" i="51"/>
  <c r="L245" i="51" s="1"/>
  <c r="M245" i="51" s="1"/>
  <c r="F245" i="51"/>
  <c r="S245" i="51" s="1"/>
  <c r="E237" i="51"/>
  <c r="R237" i="51" s="1"/>
  <c r="I237" i="51"/>
  <c r="L237" i="51" s="1"/>
  <c r="M237" i="51" s="1"/>
  <c r="F237" i="51"/>
  <c r="S237" i="51" s="1"/>
  <c r="E229" i="51"/>
  <c r="R229" i="51" s="1"/>
  <c r="I229" i="51"/>
  <c r="L229" i="51" s="1"/>
  <c r="M229" i="51" s="1"/>
  <c r="F229" i="51"/>
  <c r="S229" i="51" s="1"/>
  <c r="F201" i="51"/>
  <c r="S201" i="51" s="1"/>
  <c r="E201" i="51"/>
  <c r="R201" i="51" s="1"/>
  <c r="I201" i="51"/>
  <c r="L201" i="51" s="1"/>
  <c r="M201" i="51" s="1"/>
  <c r="F200" i="51"/>
  <c r="S200" i="51" s="1"/>
  <c r="E200" i="51"/>
  <c r="R200" i="51" s="1"/>
  <c r="I200" i="51"/>
  <c r="L200" i="51" s="1"/>
  <c r="M200" i="51" s="1"/>
  <c r="F164" i="51"/>
  <c r="S164" i="51" s="1"/>
  <c r="E164" i="51"/>
  <c r="R164" i="51" s="1"/>
  <c r="I164" i="51"/>
  <c r="L164" i="51" s="1"/>
  <c r="M164" i="51" s="1"/>
  <c r="F173" i="51"/>
  <c r="S173" i="51" s="1"/>
  <c r="E173" i="51"/>
  <c r="R173" i="51" s="1"/>
  <c r="I173" i="51"/>
  <c r="L173" i="51" s="1"/>
  <c r="M173" i="51" s="1"/>
  <c r="F157" i="51"/>
  <c r="S157" i="51" s="1"/>
  <c r="E157" i="51"/>
  <c r="R157" i="51" s="1"/>
  <c r="I157" i="51"/>
  <c r="L157" i="51" s="1"/>
  <c r="M157" i="51" s="1"/>
  <c r="E180" i="51"/>
  <c r="R180" i="51" s="1"/>
  <c r="F180" i="51"/>
  <c r="S180" i="51" s="1"/>
  <c r="I180" i="51"/>
  <c r="L180" i="51" s="1"/>
  <c r="M180" i="51" s="1"/>
  <c r="E188" i="51"/>
  <c r="R188" i="51" s="1"/>
  <c r="F188" i="51"/>
  <c r="S188" i="51" s="1"/>
  <c r="I188" i="51"/>
  <c r="L188" i="51" s="1"/>
  <c r="M188" i="51" s="1"/>
  <c r="E196" i="51"/>
  <c r="R196" i="51" s="1"/>
  <c r="F196" i="51"/>
  <c r="S196" i="51" s="1"/>
  <c r="I196" i="51"/>
  <c r="L196" i="51" s="1"/>
  <c r="M196" i="51" s="1"/>
  <c r="E216" i="51"/>
  <c r="R216" i="51" s="1"/>
  <c r="F216" i="51"/>
  <c r="S216" i="51" s="1"/>
  <c r="I216" i="51"/>
  <c r="L216" i="51" s="1"/>
  <c r="M216" i="51" s="1"/>
  <c r="C47" i="51"/>
  <c r="D47" i="51"/>
  <c r="D23" i="51"/>
  <c r="C23" i="51"/>
  <c r="I62" i="51"/>
  <c r="E62" i="51"/>
  <c r="R62" i="51" s="1"/>
  <c r="F62" i="51"/>
  <c r="S62" i="51" s="1"/>
  <c r="I66" i="51"/>
  <c r="E66" i="51"/>
  <c r="R66" i="51" s="1"/>
  <c r="F66" i="51"/>
  <c r="S66" i="51" s="1"/>
  <c r="I70" i="51"/>
  <c r="E70" i="51"/>
  <c r="R70" i="51" s="1"/>
  <c r="F70" i="51"/>
  <c r="S70" i="51" s="1"/>
  <c r="I74" i="51"/>
  <c r="E74" i="51"/>
  <c r="R74" i="51" s="1"/>
  <c r="F74" i="51"/>
  <c r="S74" i="51" s="1"/>
  <c r="I78" i="51"/>
  <c r="E78" i="51"/>
  <c r="R78" i="51" s="1"/>
  <c r="F78" i="51"/>
  <c r="S78" i="51" s="1"/>
  <c r="I82" i="51"/>
  <c r="E82" i="51"/>
  <c r="R82" i="51" s="1"/>
  <c r="F82" i="51"/>
  <c r="S82" i="51" s="1"/>
  <c r="I86" i="51"/>
  <c r="E86" i="51"/>
  <c r="R86" i="51" s="1"/>
  <c r="F86" i="51"/>
  <c r="S86" i="51" s="1"/>
  <c r="I90" i="51"/>
  <c r="E90" i="51"/>
  <c r="R90" i="51" s="1"/>
  <c r="F90" i="51"/>
  <c r="S90" i="51" s="1"/>
  <c r="I94" i="51"/>
  <c r="E94" i="51"/>
  <c r="R94" i="51" s="1"/>
  <c r="F94" i="51"/>
  <c r="S94" i="51" s="1"/>
  <c r="I98" i="51"/>
  <c r="E98" i="51"/>
  <c r="R98" i="51" s="1"/>
  <c r="F98" i="51"/>
  <c r="S98" i="51" s="1"/>
  <c r="I102" i="51"/>
  <c r="E102" i="51"/>
  <c r="R102" i="51" s="1"/>
  <c r="F102" i="51"/>
  <c r="S102" i="51" s="1"/>
  <c r="I261" i="51"/>
  <c r="E261" i="51"/>
  <c r="R261" i="51" s="1"/>
  <c r="F261" i="51"/>
  <c r="S261" i="51" s="1"/>
  <c r="I256" i="51"/>
  <c r="E256" i="51"/>
  <c r="R256" i="51" s="1"/>
  <c r="F256" i="51"/>
  <c r="S256" i="51" s="1"/>
  <c r="I246" i="51"/>
  <c r="E246" i="51"/>
  <c r="R246" i="51" s="1"/>
  <c r="F246" i="51"/>
  <c r="S246" i="51" s="1"/>
  <c r="C26" i="51"/>
  <c r="D26" i="51"/>
  <c r="I71" i="51"/>
  <c r="E71" i="51"/>
  <c r="R71" i="51" s="1"/>
  <c r="F71" i="51"/>
  <c r="S71" i="51" s="1"/>
  <c r="I79" i="51"/>
  <c r="E79" i="51"/>
  <c r="R79" i="51" s="1"/>
  <c r="F79" i="51"/>
  <c r="S79" i="51" s="1"/>
  <c r="I85" i="51"/>
  <c r="E85" i="51"/>
  <c r="R85" i="51" s="1"/>
  <c r="F85" i="51"/>
  <c r="S85" i="51" s="1"/>
  <c r="I93" i="51"/>
  <c r="E93" i="51"/>
  <c r="R93" i="51" s="1"/>
  <c r="F93" i="51"/>
  <c r="S93" i="51" s="1"/>
  <c r="I99" i="51"/>
  <c r="E99" i="51"/>
  <c r="R99" i="51" s="1"/>
  <c r="F99" i="51"/>
  <c r="S99" i="51" s="1"/>
  <c r="I105" i="51"/>
  <c r="E105" i="51"/>
  <c r="R105" i="51" s="1"/>
  <c r="F105" i="51"/>
  <c r="S105" i="51" s="1"/>
  <c r="I257" i="51"/>
  <c r="E257" i="51"/>
  <c r="R257" i="51" s="1"/>
  <c r="F257" i="51"/>
  <c r="S257" i="51" s="1"/>
  <c r="L210" i="51"/>
  <c r="M210" i="51" s="1"/>
  <c r="F210" i="51"/>
  <c r="S210" i="51" s="1"/>
  <c r="E210" i="51"/>
  <c r="R210" i="51" s="1"/>
  <c r="I210" i="51"/>
  <c r="I254" i="51"/>
  <c r="E254" i="51"/>
  <c r="R254" i="51" s="1"/>
  <c r="F254" i="51"/>
  <c r="S254" i="51" s="1"/>
  <c r="I262" i="51"/>
  <c r="E262" i="51"/>
  <c r="R262" i="51" s="1"/>
  <c r="F262" i="51"/>
  <c r="S262" i="51" s="1"/>
  <c r="I247" i="51"/>
  <c r="E247" i="51"/>
  <c r="R247" i="51" s="1"/>
  <c r="F247" i="51"/>
  <c r="S247" i="51" s="1"/>
  <c r="I251" i="51"/>
  <c r="E251" i="51"/>
  <c r="R251" i="51" s="1"/>
  <c r="F251" i="51"/>
  <c r="S251" i="51" s="1"/>
  <c r="C12" i="51"/>
  <c r="D12" i="51"/>
  <c r="C45" i="51"/>
  <c r="D45" i="51"/>
  <c r="C42" i="51"/>
  <c r="D42" i="51"/>
  <c r="I61" i="51"/>
  <c r="E61" i="51"/>
  <c r="R61" i="51" s="1"/>
  <c r="F61" i="51"/>
  <c r="S61" i="51" s="1"/>
  <c r="I65" i="51"/>
  <c r="E65" i="51"/>
  <c r="R65" i="51" s="1"/>
  <c r="F65" i="51"/>
  <c r="S65" i="51" s="1"/>
  <c r="I73" i="51"/>
  <c r="E73" i="51"/>
  <c r="R73" i="51" s="1"/>
  <c r="F73" i="51"/>
  <c r="S73" i="51" s="1"/>
  <c r="I83" i="51"/>
  <c r="E83" i="51"/>
  <c r="R83" i="51" s="1"/>
  <c r="F83" i="51"/>
  <c r="S83" i="51" s="1"/>
  <c r="I91" i="51"/>
  <c r="E91" i="51"/>
  <c r="R91" i="51" s="1"/>
  <c r="F91" i="51"/>
  <c r="S91" i="51" s="1"/>
  <c r="I101" i="51"/>
  <c r="E101" i="51"/>
  <c r="R101" i="51" s="1"/>
  <c r="F101" i="51"/>
  <c r="S101" i="51" s="1"/>
  <c r="I260" i="51"/>
  <c r="E260" i="51"/>
  <c r="R260" i="51" s="1"/>
  <c r="F260" i="51"/>
  <c r="S260" i="51" s="1"/>
  <c r="C20" i="51"/>
  <c r="D20" i="51"/>
  <c r="L129" i="51"/>
  <c r="M129" i="51" s="1"/>
  <c r="I263" i="51"/>
  <c r="L263" i="51" s="1"/>
  <c r="M263" i="51" s="1"/>
  <c r="E263" i="51"/>
  <c r="R263" i="51" s="1"/>
  <c r="F263" i="51"/>
  <c r="S263" i="51" s="1"/>
  <c r="I258" i="51"/>
  <c r="L258" i="51" s="1"/>
  <c r="M258" i="51" s="1"/>
  <c r="E258" i="51"/>
  <c r="R258" i="51" s="1"/>
  <c r="F258" i="51"/>
  <c r="S258" i="51" s="1"/>
  <c r="C57" i="51"/>
  <c r="D57" i="51"/>
  <c r="C54" i="51"/>
  <c r="D54" i="51"/>
  <c r="C32" i="51"/>
  <c r="D32" i="51"/>
  <c r="C55" i="51"/>
  <c r="D55" i="51"/>
  <c r="C52" i="51"/>
  <c r="D52" i="51"/>
  <c r="F131" i="51"/>
  <c r="S131" i="51" s="1"/>
  <c r="E131" i="51"/>
  <c r="R131" i="51" s="1"/>
  <c r="I131" i="51"/>
  <c r="E240" i="51"/>
  <c r="R240" i="51" s="1"/>
  <c r="I240" i="51"/>
  <c r="F240" i="51"/>
  <c r="S240" i="51" s="1"/>
  <c r="E232" i="51"/>
  <c r="R232" i="51" s="1"/>
  <c r="I232" i="51"/>
  <c r="F232" i="51"/>
  <c r="S232" i="51" s="1"/>
  <c r="E224" i="51"/>
  <c r="R224" i="51" s="1"/>
  <c r="I224" i="51"/>
  <c r="F224" i="51"/>
  <c r="S224" i="51" s="1"/>
  <c r="F207" i="51"/>
  <c r="S207" i="51" s="1"/>
  <c r="E207" i="51"/>
  <c r="R207" i="51" s="1"/>
  <c r="I207" i="51"/>
  <c r="F206" i="51"/>
  <c r="S206" i="51" s="1"/>
  <c r="E206" i="51"/>
  <c r="R206" i="51" s="1"/>
  <c r="I206" i="51"/>
  <c r="F170" i="51"/>
  <c r="S170" i="51" s="1"/>
  <c r="E170" i="51"/>
  <c r="R170" i="51" s="1"/>
  <c r="I170" i="51"/>
  <c r="F154" i="51"/>
  <c r="S154" i="51" s="1"/>
  <c r="E154" i="51"/>
  <c r="R154" i="51" s="1"/>
  <c r="I154" i="51"/>
  <c r="F163" i="51"/>
  <c r="S163" i="51" s="1"/>
  <c r="E163" i="51"/>
  <c r="R163" i="51" s="1"/>
  <c r="I163" i="51"/>
  <c r="F130" i="51"/>
  <c r="S130" i="51" s="1"/>
  <c r="I130" i="51"/>
  <c r="E130" i="51"/>
  <c r="R130" i="51" s="1"/>
  <c r="E185" i="51"/>
  <c r="R185" i="51" s="1"/>
  <c r="F185" i="51"/>
  <c r="S185" i="51" s="1"/>
  <c r="I185" i="51"/>
  <c r="E193" i="51"/>
  <c r="R193" i="51" s="1"/>
  <c r="F193" i="51"/>
  <c r="S193" i="51" s="1"/>
  <c r="I193" i="51"/>
  <c r="C50" i="51"/>
  <c r="D50" i="51"/>
  <c r="C56" i="51"/>
  <c r="D56" i="51"/>
  <c r="E238" i="51"/>
  <c r="R238" i="51" s="1"/>
  <c r="I238" i="51"/>
  <c r="F238" i="51"/>
  <c r="S238" i="51" s="1"/>
  <c r="E226" i="51"/>
  <c r="R226" i="51" s="1"/>
  <c r="I226" i="51"/>
  <c r="F226" i="51"/>
  <c r="S226" i="51" s="1"/>
  <c r="F166" i="51"/>
  <c r="S166" i="51" s="1"/>
  <c r="E166" i="51"/>
  <c r="R166" i="51" s="1"/>
  <c r="I166" i="51"/>
  <c r="F159" i="51"/>
  <c r="S159" i="51" s="1"/>
  <c r="E159" i="51"/>
  <c r="R159" i="51" s="1"/>
  <c r="I159" i="51"/>
  <c r="E183" i="51"/>
  <c r="R183" i="51" s="1"/>
  <c r="F183" i="51"/>
  <c r="S183" i="51" s="1"/>
  <c r="I183" i="51"/>
  <c r="E211" i="51"/>
  <c r="R211" i="51" s="1"/>
  <c r="F211" i="51"/>
  <c r="S211" i="51" s="1"/>
  <c r="I211" i="51"/>
  <c r="C36" i="51"/>
  <c r="D36" i="51"/>
  <c r="L121" i="51"/>
  <c r="M121" i="51" s="1"/>
  <c r="D117" i="51"/>
  <c r="Q117" i="51" s="1"/>
  <c r="C117" i="51"/>
  <c r="O117" i="51" s="1"/>
  <c r="D107" i="51"/>
  <c r="Q107" i="51" s="1"/>
  <c r="C107" i="51"/>
  <c r="O107" i="51" s="1"/>
  <c r="D109" i="51"/>
  <c r="Q109" i="51" s="1"/>
  <c r="C109" i="51"/>
  <c r="O109" i="51" s="1"/>
  <c r="D111" i="51"/>
  <c r="Q111" i="51" s="1"/>
  <c r="C111" i="51"/>
  <c r="O111" i="51" s="1"/>
  <c r="D113" i="51"/>
  <c r="Q113" i="51" s="1"/>
  <c r="C113" i="51"/>
  <c r="O113" i="51" s="1"/>
  <c r="D115" i="51"/>
  <c r="Q115" i="51" s="1"/>
  <c r="C115" i="51"/>
  <c r="O115" i="51" s="1"/>
  <c r="L128" i="51"/>
  <c r="M128" i="51" s="1"/>
  <c r="F128" i="51"/>
  <c r="S128" i="51" s="1"/>
  <c r="I128" i="51"/>
  <c r="E128" i="51"/>
  <c r="R128" i="51" s="1"/>
  <c r="L243" i="51"/>
  <c r="M243" i="51" s="1"/>
  <c r="E243" i="51"/>
  <c r="R243" i="51" s="1"/>
  <c r="I243" i="51"/>
  <c r="F243" i="51"/>
  <c r="S243" i="51" s="1"/>
  <c r="L235" i="51"/>
  <c r="M235" i="51" s="1"/>
  <c r="E235" i="51"/>
  <c r="R235" i="51" s="1"/>
  <c r="I235" i="51"/>
  <c r="F235" i="51"/>
  <c r="S235" i="51" s="1"/>
  <c r="L227" i="51"/>
  <c r="M227" i="51" s="1"/>
  <c r="E227" i="51"/>
  <c r="R227" i="51" s="1"/>
  <c r="I227" i="51"/>
  <c r="F227" i="51"/>
  <c r="S227" i="51" s="1"/>
  <c r="L221" i="51"/>
  <c r="M221" i="51" s="1"/>
  <c r="F221" i="51"/>
  <c r="S221" i="51" s="1"/>
  <c r="I221" i="51"/>
  <c r="E221" i="51"/>
  <c r="R221" i="51" s="1"/>
  <c r="E197" i="51"/>
  <c r="R197" i="51" s="1"/>
  <c r="F197" i="51"/>
  <c r="S197" i="51" s="1"/>
  <c r="I197" i="51"/>
  <c r="L197" i="51" s="1"/>
  <c r="M197" i="51" s="1"/>
  <c r="F176" i="51"/>
  <c r="S176" i="51" s="1"/>
  <c r="E176" i="51"/>
  <c r="R176" i="51" s="1"/>
  <c r="I176" i="51"/>
  <c r="L176" i="51" s="1"/>
  <c r="M176" i="51" s="1"/>
  <c r="F160" i="51"/>
  <c r="S160" i="51" s="1"/>
  <c r="E160" i="51"/>
  <c r="R160" i="51" s="1"/>
  <c r="I160" i="51"/>
  <c r="L160" i="51" s="1"/>
  <c r="M160" i="51" s="1"/>
  <c r="F169" i="51"/>
  <c r="S169" i="51" s="1"/>
  <c r="E169" i="51"/>
  <c r="R169" i="51" s="1"/>
  <c r="I169" i="51"/>
  <c r="L169" i="51" s="1"/>
  <c r="M169" i="51" s="1"/>
  <c r="L118" i="51"/>
  <c r="M118" i="51" s="1"/>
  <c r="F118" i="51"/>
  <c r="S118" i="51" s="1"/>
  <c r="I118" i="51"/>
  <c r="E118" i="51"/>
  <c r="R118" i="51" s="1"/>
  <c r="E182" i="51"/>
  <c r="R182" i="51" s="1"/>
  <c r="F182" i="51"/>
  <c r="S182" i="51" s="1"/>
  <c r="I182" i="51"/>
  <c r="L182" i="51" s="1"/>
  <c r="M182" i="51" s="1"/>
  <c r="E190" i="51"/>
  <c r="R190" i="51" s="1"/>
  <c r="F190" i="51"/>
  <c r="S190" i="51" s="1"/>
  <c r="I190" i="51"/>
  <c r="L190" i="51" s="1"/>
  <c r="M190" i="51" s="1"/>
  <c r="C51" i="51"/>
  <c r="D51" i="51"/>
  <c r="C39" i="51"/>
  <c r="D39" i="51"/>
  <c r="C58" i="51"/>
  <c r="D58" i="51"/>
  <c r="C38" i="51"/>
  <c r="D38" i="51"/>
  <c r="L230" i="51"/>
  <c r="M230" i="51" s="1"/>
  <c r="E230" i="51"/>
  <c r="R230" i="51" s="1"/>
  <c r="I230" i="51"/>
  <c r="F230" i="51"/>
  <c r="S230" i="51" s="1"/>
  <c r="F203" i="51"/>
  <c r="S203" i="51" s="1"/>
  <c r="E203" i="51"/>
  <c r="R203" i="51" s="1"/>
  <c r="I203" i="51"/>
  <c r="L203" i="51" s="1"/>
  <c r="M203" i="51" s="1"/>
  <c r="F158" i="51"/>
  <c r="S158" i="51" s="1"/>
  <c r="E158" i="51"/>
  <c r="R158" i="51" s="1"/>
  <c r="I158" i="51"/>
  <c r="L158" i="51" s="1"/>
  <c r="M158" i="51" s="1"/>
  <c r="E179" i="51"/>
  <c r="R179" i="51" s="1"/>
  <c r="F179" i="51"/>
  <c r="S179" i="51" s="1"/>
  <c r="I179" i="51"/>
  <c r="L179" i="51" s="1"/>
  <c r="M179" i="51" s="1"/>
  <c r="E195" i="51"/>
  <c r="R195" i="51" s="1"/>
  <c r="F195" i="51"/>
  <c r="S195" i="51" s="1"/>
  <c r="I195" i="51"/>
  <c r="L195" i="51" s="1"/>
  <c r="M195" i="51" s="1"/>
  <c r="D125" i="51"/>
  <c r="Q125" i="51" s="1"/>
  <c r="C125" i="51"/>
  <c r="O125" i="51" s="1"/>
  <c r="C106" i="51"/>
  <c r="O106" i="51" s="1"/>
  <c r="D106" i="51"/>
  <c r="Q106" i="51" s="1"/>
  <c r="D108" i="51"/>
  <c r="Q108" i="51" s="1"/>
  <c r="C108" i="51"/>
  <c r="O108" i="51" s="1"/>
  <c r="D110" i="51"/>
  <c r="Q110" i="51" s="1"/>
  <c r="C110" i="51"/>
  <c r="O110" i="51" s="1"/>
  <c r="D112" i="51"/>
  <c r="Q112" i="51" s="1"/>
  <c r="C112" i="51"/>
  <c r="O112" i="51" s="1"/>
  <c r="D114" i="51"/>
  <c r="Q114" i="51" s="1"/>
  <c r="C114" i="51"/>
  <c r="O114" i="51" s="1"/>
  <c r="F123" i="51"/>
  <c r="S123" i="51" s="1"/>
  <c r="E123" i="51"/>
  <c r="R123" i="51" s="1"/>
  <c r="I123" i="51"/>
  <c r="L123" i="51" s="1"/>
  <c r="M123" i="51" s="1"/>
  <c r="L241" i="51"/>
  <c r="M241" i="51" s="1"/>
  <c r="E241" i="51"/>
  <c r="R241" i="51" s="1"/>
  <c r="I241" i="51"/>
  <c r="F241" i="51"/>
  <c r="S241" i="51" s="1"/>
  <c r="L233" i="51"/>
  <c r="M233" i="51" s="1"/>
  <c r="E233" i="51"/>
  <c r="R233" i="51" s="1"/>
  <c r="I233" i="51"/>
  <c r="F233" i="51"/>
  <c r="S233" i="51" s="1"/>
  <c r="L225" i="51"/>
  <c r="M225" i="51" s="1"/>
  <c r="E225" i="51"/>
  <c r="R225" i="51" s="1"/>
  <c r="I225" i="51"/>
  <c r="F225" i="51"/>
  <c r="S225" i="51" s="1"/>
  <c r="F209" i="51"/>
  <c r="S209" i="51" s="1"/>
  <c r="E209" i="51"/>
  <c r="R209" i="51" s="1"/>
  <c r="I209" i="51"/>
  <c r="L209" i="51" s="1"/>
  <c r="M209" i="51" s="1"/>
  <c r="F208" i="51"/>
  <c r="S208" i="51" s="1"/>
  <c r="E208" i="51"/>
  <c r="R208" i="51" s="1"/>
  <c r="I208" i="51"/>
  <c r="L208" i="51" s="1"/>
  <c r="M208" i="51" s="1"/>
  <c r="F172" i="51"/>
  <c r="S172" i="51" s="1"/>
  <c r="E172" i="51"/>
  <c r="R172" i="51" s="1"/>
  <c r="I172" i="51"/>
  <c r="L172" i="51" s="1"/>
  <c r="M172" i="51" s="1"/>
  <c r="F156" i="51"/>
  <c r="S156" i="51" s="1"/>
  <c r="E156" i="51"/>
  <c r="R156" i="51" s="1"/>
  <c r="I156" i="51"/>
  <c r="L156" i="51" s="1"/>
  <c r="M156" i="51" s="1"/>
  <c r="F165" i="51"/>
  <c r="S165" i="51" s="1"/>
  <c r="E165" i="51"/>
  <c r="R165" i="51" s="1"/>
  <c r="I165" i="51"/>
  <c r="L165" i="51" s="1"/>
  <c r="M165" i="51" s="1"/>
  <c r="L126" i="51"/>
  <c r="M126" i="51" s="1"/>
  <c r="F126" i="51"/>
  <c r="S126" i="51" s="1"/>
  <c r="I126" i="51"/>
  <c r="E126" i="51"/>
  <c r="R126" i="51" s="1"/>
  <c r="E184" i="51"/>
  <c r="R184" i="51" s="1"/>
  <c r="F184" i="51"/>
  <c r="S184" i="51" s="1"/>
  <c r="I184" i="51"/>
  <c r="L184" i="51" s="1"/>
  <c r="M184" i="51" s="1"/>
  <c r="E192" i="51"/>
  <c r="R192" i="51" s="1"/>
  <c r="F192" i="51"/>
  <c r="S192" i="51" s="1"/>
  <c r="I192" i="51"/>
  <c r="L192" i="51" s="1"/>
  <c r="M192" i="51" s="1"/>
  <c r="E212" i="51"/>
  <c r="R212" i="51" s="1"/>
  <c r="F212" i="51"/>
  <c r="S212" i="51" s="1"/>
  <c r="I212" i="51"/>
  <c r="L212" i="51" s="1"/>
  <c r="M212" i="51" s="1"/>
  <c r="L223" i="51"/>
  <c r="M223" i="51" s="1"/>
  <c r="E223" i="51"/>
  <c r="R223" i="51" s="1"/>
  <c r="I223" i="51"/>
  <c r="F223" i="51"/>
  <c r="S223" i="51" s="1"/>
  <c r="C49" i="51"/>
  <c r="D49" i="51"/>
  <c r="C34" i="51"/>
  <c r="D34" i="51"/>
  <c r="C46" i="51"/>
  <c r="D46" i="51"/>
  <c r="C30" i="51"/>
  <c r="D30" i="51"/>
  <c r="C44" i="51"/>
  <c r="D44" i="51"/>
  <c r="I60" i="51"/>
  <c r="E60" i="51"/>
  <c r="R60" i="51" s="1"/>
  <c r="F60" i="51"/>
  <c r="S60" i="51" s="1"/>
  <c r="I64" i="51"/>
  <c r="E64" i="51"/>
  <c r="R64" i="51" s="1"/>
  <c r="F64" i="51"/>
  <c r="S64" i="51" s="1"/>
  <c r="I68" i="51"/>
  <c r="E68" i="51"/>
  <c r="R68" i="51" s="1"/>
  <c r="F68" i="51"/>
  <c r="S68" i="51" s="1"/>
  <c r="I72" i="51"/>
  <c r="E72" i="51"/>
  <c r="R72" i="51" s="1"/>
  <c r="F72" i="51"/>
  <c r="S72" i="51" s="1"/>
  <c r="I76" i="51"/>
  <c r="E76" i="51"/>
  <c r="R76" i="51" s="1"/>
  <c r="F76" i="51"/>
  <c r="S76" i="51" s="1"/>
  <c r="I80" i="51"/>
  <c r="E80" i="51"/>
  <c r="R80" i="51" s="1"/>
  <c r="F80" i="51"/>
  <c r="S80" i="51" s="1"/>
  <c r="I84" i="51"/>
  <c r="E84" i="51"/>
  <c r="R84" i="51" s="1"/>
  <c r="F84" i="51"/>
  <c r="S84" i="51" s="1"/>
  <c r="I88" i="51"/>
  <c r="E88" i="51"/>
  <c r="R88" i="51" s="1"/>
  <c r="F88" i="51"/>
  <c r="S88" i="51" s="1"/>
  <c r="I92" i="51"/>
  <c r="E92" i="51"/>
  <c r="R92" i="51" s="1"/>
  <c r="F92" i="51"/>
  <c r="S92" i="51" s="1"/>
  <c r="I96" i="51"/>
  <c r="E96" i="51"/>
  <c r="R96" i="51" s="1"/>
  <c r="F96" i="51"/>
  <c r="S96" i="51" s="1"/>
  <c r="I100" i="51"/>
  <c r="E100" i="51"/>
  <c r="R100" i="51" s="1"/>
  <c r="F100" i="51"/>
  <c r="S100" i="51" s="1"/>
  <c r="I104" i="51"/>
  <c r="E104" i="51"/>
  <c r="R104" i="51" s="1"/>
  <c r="F104" i="51"/>
  <c r="S104" i="51" s="1"/>
  <c r="I264" i="51"/>
  <c r="E264" i="51"/>
  <c r="R264" i="51" s="1"/>
  <c r="F264" i="51"/>
  <c r="S264" i="51" s="1"/>
  <c r="I255" i="51"/>
  <c r="E255" i="51"/>
  <c r="R255" i="51" s="1"/>
  <c r="F255" i="51"/>
  <c r="S255" i="51" s="1"/>
  <c r="C22" i="51"/>
  <c r="D22" i="51"/>
  <c r="C48" i="51"/>
  <c r="D48" i="51"/>
  <c r="I67" i="51"/>
  <c r="E67" i="51"/>
  <c r="R67" i="51" s="1"/>
  <c r="F67" i="51"/>
  <c r="S67" i="51" s="1"/>
  <c r="I75" i="51"/>
  <c r="E75" i="51"/>
  <c r="R75" i="51" s="1"/>
  <c r="F75" i="51"/>
  <c r="S75" i="51" s="1"/>
  <c r="I81" i="51"/>
  <c r="E81" i="51"/>
  <c r="R81" i="51" s="1"/>
  <c r="F81" i="51"/>
  <c r="S81" i="51" s="1"/>
  <c r="I89" i="51"/>
  <c r="E89" i="51"/>
  <c r="R89" i="51" s="1"/>
  <c r="F89" i="51"/>
  <c r="S89" i="51" s="1"/>
  <c r="I95" i="51"/>
  <c r="E95" i="51"/>
  <c r="R95" i="51" s="1"/>
  <c r="F95" i="51"/>
  <c r="S95" i="51" s="1"/>
  <c r="I103" i="51"/>
  <c r="E103" i="51"/>
  <c r="R103" i="51" s="1"/>
  <c r="F103" i="51"/>
  <c r="S103" i="51" s="1"/>
  <c r="I248" i="51"/>
  <c r="E248" i="51"/>
  <c r="R248" i="51" s="1"/>
  <c r="F248" i="51"/>
  <c r="S248" i="51" s="1"/>
  <c r="D31" i="51"/>
  <c r="C31" i="51"/>
  <c r="I259" i="51"/>
  <c r="E259" i="51"/>
  <c r="R259" i="51" s="1"/>
  <c r="F259" i="51"/>
  <c r="S259" i="51" s="1"/>
  <c r="I252" i="51"/>
  <c r="L252" i="51" s="1"/>
  <c r="M252" i="51" s="1"/>
  <c r="E252" i="51"/>
  <c r="R252" i="51" s="1"/>
  <c r="F252" i="51"/>
  <c r="S252" i="51" s="1"/>
  <c r="I253" i="51"/>
  <c r="E253" i="51"/>
  <c r="R253" i="51" s="1"/>
  <c r="F253" i="51"/>
  <c r="S253" i="51" s="1"/>
  <c r="F177" i="51"/>
  <c r="S177" i="51" s="1"/>
  <c r="E177" i="51"/>
  <c r="R177" i="51" s="1"/>
  <c r="I177" i="51"/>
  <c r="L177" i="51" s="1"/>
  <c r="M177" i="51" s="1"/>
  <c r="I250" i="51"/>
  <c r="E250" i="51"/>
  <c r="R250" i="51" s="1"/>
  <c r="F250" i="51"/>
  <c r="S250" i="51" s="1"/>
  <c r="C43" i="51"/>
  <c r="D43" i="51"/>
  <c r="I63" i="51"/>
  <c r="E63" i="51"/>
  <c r="R63" i="51" s="1"/>
  <c r="F63" i="51"/>
  <c r="S63" i="51" s="1"/>
  <c r="I69" i="51"/>
  <c r="E69" i="51"/>
  <c r="R69" i="51" s="1"/>
  <c r="F69" i="51"/>
  <c r="S69" i="51" s="1"/>
  <c r="I77" i="51"/>
  <c r="E77" i="51"/>
  <c r="R77" i="51" s="1"/>
  <c r="F77" i="51"/>
  <c r="S77" i="51" s="1"/>
  <c r="I87" i="51"/>
  <c r="E87" i="51"/>
  <c r="R87" i="51" s="1"/>
  <c r="F87" i="51"/>
  <c r="S87" i="51" s="1"/>
  <c r="I97" i="51"/>
  <c r="E97" i="51"/>
  <c r="R97" i="51" s="1"/>
  <c r="F97" i="51"/>
  <c r="S97" i="51" s="1"/>
  <c r="I265" i="51"/>
  <c r="E265" i="51"/>
  <c r="R265" i="51" s="1"/>
  <c r="F265" i="51"/>
  <c r="S265" i="51" s="1"/>
  <c r="J14" i="50"/>
  <c r="A15" i="50"/>
  <c r="B14" i="50"/>
  <c r="H12" i="50"/>
  <c r="K13" i="50"/>
  <c r="G13" i="50"/>
  <c r="G185" i="49"/>
  <c r="G181" i="49"/>
  <c r="G177" i="49"/>
  <c r="G173" i="49"/>
  <c r="G169" i="49"/>
  <c r="G165" i="49"/>
  <c r="G187" i="49"/>
  <c r="G183" i="49"/>
  <c r="G179" i="49"/>
  <c r="G175" i="49"/>
  <c r="G171" i="49"/>
  <c r="G167" i="49"/>
  <c r="G186" i="49"/>
  <c r="G182" i="49"/>
  <c r="G178" i="49"/>
  <c r="G174" i="49"/>
  <c r="G170" i="49"/>
  <c r="G166" i="49"/>
  <c r="G188" i="49"/>
  <c r="G184" i="49"/>
  <c r="G180" i="49"/>
  <c r="G176" i="49"/>
  <c r="G172" i="49"/>
  <c r="G168" i="49"/>
  <c r="G143" i="49"/>
  <c r="G139" i="49"/>
  <c r="G135" i="49"/>
  <c r="G131" i="49"/>
  <c r="G127" i="49"/>
  <c r="G123" i="49"/>
  <c r="G119" i="49"/>
  <c r="G115" i="49"/>
  <c r="G111" i="49"/>
  <c r="G107" i="49"/>
  <c r="G141" i="49"/>
  <c r="G137" i="49"/>
  <c r="G133" i="49"/>
  <c r="G129" i="49"/>
  <c r="G125" i="49"/>
  <c r="G121" i="49"/>
  <c r="G117" i="49"/>
  <c r="G113" i="49"/>
  <c r="G109" i="49"/>
  <c r="G105" i="49"/>
  <c r="G3" i="49"/>
  <c r="G4" i="49" s="1"/>
  <c r="G25" i="49"/>
  <c r="G27" i="49"/>
  <c r="G39" i="49"/>
  <c r="G41" i="49"/>
  <c r="G49" i="49"/>
  <c r="G55" i="49"/>
  <c r="G57" i="49"/>
  <c r="G61" i="49"/>
  <c r="G63" i="49"/>
  <c r="G65" i="49"/>
  <c r="G12" i="49"/>
  <c r="G13" i="49"/>
  <c r="G14" i="49"/>
  <c r="G15" i="49"/>
  <c r="G16" i="49"/>
  <c r="G18" i="49"/>
  <c r="G20" i="49"/>
  <c r="G22" i="49"/>
  <c r="G24" i="49"/>
  <c r="G26" i="49"/>
  <c r="G28" i="49"/>
  <c r="G30" i="49"/>
  <c r="G32" i="49"/>
  <c r="G34" i="49"/>
  <c r="G36" i="49"/>
  <c r="G38" i="49"/>
  <c r="G40" i="49"/>
  <c r="G42" i="49"/>
  <c r="G44" i="49"/>
  <c r="G46" i="49"/>
  <c r="G48" i="49"/>
  <c r="G50" i="49"/>
  <c r="G52" i="49"/>
  <c r="G54" i="49"/>
  <c r="G56" i="49"/>
  <c r="G58" i="49"/>
  <c r="G60" i="49"/>
  <c r="G62" i="49"/>
  <c r="G64" i="49"/>
  <c r="G66" i="49"/>
  <c r="G68" i="49"/>
  <c r="G70" i="49"/>
  <c r="G72" i="49"/>
  <c r="G74" i="49"/>
  <c r="G75" i="49"/>
  <c r="G76" i="49"/>
  <c r="G77" i="49"/>
  <c r="G78" i="49"/>
  <c r="G79" i="49"/>
  <c r="G80" i="49"/>
  <c r="G81" i="49"/>
  <c r="G82" i="49"/>
  <c r="G83" i="49"/>
  <c r="G84" i="49"/>
  <c r="G85" i="49"/>
  <c r="G86" i="49"/>
  <c r="G87" i="49"/>
  <c r="G88" i="49"/>
  <c r="G89" i="49"/>
  <c r="G90" i="49"/>
  <c r="G91" i="49"/>
  <c r="G92" i="49"/>
  <c r="G93" i="49"/>
  <c r="G94" i="49"/>
  <c r="G95" i="49"/>
  <c r="G96" i="49"/>
  <c r="G97" i="49"/>
  <c r="G98" i="49"/>
  <c r="G99" i="49"/>
  <c r="G100" i="49"/>
  <c r="G101" i="49"/>
  <c r="G102" i="49"/>
  <c r="G103" i="49"/>
  <c r="G104" i="49"/>
  <c r="G108" i="49"/>
  <c r="G112" i="49"/>
  <c r="G116" i="49"/>
  <c r="G120" i="49"/>
  <c r="G124" i="49"/>
  <c r="G128" i="49"/>
  <c r="G132" i="49"/>
  <c r="G136" i="49"/>
  <c r="G140" i="49"/>
  <c r="G147" i="49"/>
  <c r="G17" i="49"/>
  <c r="G19" i="49"/>
  <c r="G21" i="49"/>
  <c r="G23" i="49"/>
  <c r="G29" i="49"/>
  <c r="G31" i="49"/>
  <c r="G33" i="49"/>
  <c r="G35" i="49"/>
  <c r="G37" i="49"/>
  <c r="G43" i="49"/>
  <c r="G45" i="49"/>
  <c r="G47" i="49"/>
  <c r="G51" i="49"/>
  <c r="G53" i="49"/>
  <c r="G59" i="49"/>
  <c r="G67" i="49"/>
  <c r="G69" i="49"/>
  <c r="G71" i="49"/>
  <c r="G73" i="49"/>
  <c r="K73" i="49"/>
  <c r="G106" i="49"/>
  <c r="G110" i="49"/>
  <c r="G114" i="49"/>
  <c r="G118" i="49"/>
  <c r="G122" i="49"/>
  <c r="G126" i="49"/>
  <c r="G130" i="49"/>
  <c r="G134" i="49"/>
  <c r="G138" i="49"/>
  <c r="G142" i="49"/>
  <c r="K149" i="49"/>
  <c r="G149" i="49"/>
  <c r="K150" i="49"/>
  <c r="G150" i="49"/>
  <c r="K151" i="49"/>
  <c r="G151" i="49"/>
  <c r="K152" i="49"/>
  <c r="G152" i="49"/>
  <c r="K153" i="49"/>
  <c r="G153" i="49"/>
  <c r="K154" i="49"/>
  <c r="G154" i="49"/>
  <c r="K155" i="49"/>
  <c r="G155" i="49"/>
  <c r="K156" i="49"/>
  <c r="G156" i="49"/>
  <c r="K157" i="49"/>
  <c r="G157" i="49"/>
  <c r="K158" i="49"/>
  <c r="G158" i="49"/>
  <c r="K159" i="49"/>
  <c r="G159" i="49"/>
  <c r="K160" i="49"/>
  <c r="G160" i="49"/>
  <c r="K161" i="49"/>
  <c r="G161" i="49"/>
  <c r="K162" i="49"/>
  <c r="G162" i="49"/>
  <c r="K163" i="49"/>
  <c r="G163" i="49"/>
  <c r="K164" i="49"/>
  <c r="G164" i="49"/>
  <c r="K144" i="49"/>
  <c r="G144" i="49"/>
  <c r="K145" i="49"/>
  <c r="G145" i="49"/>
  <c r="K146" i="49"/>
  <c r="G146" i="49"/>
  <c r="G148" i="49"/>
  <c r="K188" i="48"/>
  <c r="J188" i="48"/>
  <c r="B188" i="48"/>
  <c r="K187" i="48"/>
  <c r="J187" i="48"/>
  <c r="B187" i="48"/>
  <c r="K186" i="48"/>
  <c r="J186" i="48"/>
  <c r="B186" i="48"/>
  <c r="K185" i="48"/>
  <c r="J185" i="48"/>
  <c r="B185" i="48"/>
  <c r="K184" i="48"/>
  <c r="J184" i="48"/>
  <c r="B184" i="48"/>
  <c r="K183" i="48"/>
  <c r="J183" i="48"/>
  <c r="B183" i="48"/>
  <c r="K182" i="48"/>
  <c r="J182" i="48"/>
  <c r="B182" i="48"/>
  <c r="K181" i="48"/>
  <c r="J181" i="48"/>
  <c r="B181" i="48"/>
  <c r="K180" i="48"/>
  <c r="J180" i="48"/>
  <c r="B180" i="48"/>
  <c r="K179" i="48"/>
  <c r="J179" i="48"/>
  <c r="B179" i="48"/>
  <c r="K178" i="48"/>
  <c r="J178" i="48"/>
  <c r="B178" i="48"/>
  <c r="K177" i="48"/>
  <c r="J177" i="48"/>
  <c r="B177" i="48"/>
  <c r="K176" i="48"/>
  <c r="J176" i="48"/>
  <c r="B176" i="48"/>
  <c r="K175" i="48"/>
  <c r="J175" i="48"/>
  <c r="B175" i="48"/>
  <c r="K174" i="48"/>
  <c r="J174" i="48"/>
  <c r="B174" i="48"/>
  <c r="K173" i="48"/>
  <c r="J173" i="48"/>
  <c r="B173" i="48"/>
  <c r="K172" i="48"/>
  <c r="J172" i="48"/>
  <c r="B172" i="48"/>
  <c r="K171" i="48"/>
  <c r="J171" i="48"/>
  <c r="B171" i="48"/>
  <c r="K170" i="48"/>
  <c r="J170" i="48"/>
  <c r="B170" i="48"/>
  <c r="K169" i="48"/>
  <c r="J169" i="48"/>
  <c r="B169" i="48"/>
  <c r="K168" i="48"/>
  <c r="J168" i="48"/>
  <c r="B168" i="48"/>
  <c r="K167" i="48"/>
  <c r="J167" i="48"/>
  <c r="B167" i="48"/>
  <c r="K166" i="48"/>
  <c r="J166" i="48"/>
  <c r="B166" i="48"/>
  <c r="K165" i="48"/>
  <c r="J165" i="48"/>
  <c r="B165" i="48"/>
  <c r="K164" i="48"/>
  <c r="J164" i="48"/>
  <c r="B164" i="48"/>
  <c r="K163" i="48"/>
  <c r="J163" i="48"/>
  <c r="B163" i="48"/>
  <c r="K162" i="48"/>
  <c r="J162" i="48"/>
  <c r="B162" i="48"/>
  <c r="K161" i="48"/>
  <c r="J161" i="48"/>
  <c r="B161" i="48"/>
  <c r="K160" i="48"/>
  <c r="J160" i="48"/>
  <c r="B160" i="48"/>
  <c r="K159" i="48"/>
  <c r="J159" i="48"/>
  <c r="B159" i="48"/>
  <c r="K158" i="48"/>
  <c r="J158" i="48"/>
  <c r="B158" i="48"/>
  <c r="K157" i="48"/>
  <c r="J157" i="48"/>
  <c r="B157" i="48"/>
  <c r="K156" i="48"/>
  <c r="J156" i="48"/>
  <c r="B156" i="48"/>
  <c r="K155" i="48"/>
  <c r="J155" i="48"/>
  <c r="B155" i="48"/>
  <c r="K154" i="48"/>
  <c r="J154" i="48"/>
  <c r="B154" i="48"/>
  <c r="K153" i="48"/>
  <c r="J153" i="48"/>
  <c r="B153" i="48"/>
  <c r="K152" i="48"/>
  <c r="J152" i="48"/>
  <c r="B152" i="48"/>
  <c r="K151" i="48"/>
  <c r="J151" i="48"/>
  <c r="B151" i="48"/>
  <c r="K150" i="48"/>
  <c r="J150" i="48"/>
  <c r="B150" i="48"/>
  <c r="K149" i="48"/>
  <c r="J149" i="48"/>
  <c r="B149" i="48"/>
  <c r="K148" i="48"/>
  <c r="J148" i="48"/>
  <c r="B148" i="48"/>
  <c r="K147" i="48"/>
  <c r="J147" i="48"/>
  <c r="B147" i="48"/>
  <c r="K146" i="48"/>
  <c r="J146" i="48"/>
  <c r="B146" i="48"/>
  <c r="K145" i="48"/>
  <c r="J145" i="48"/>
  <c r="B145" i="48"/>
  <c r="K144" i="48"/>
  <c r="J144" i="48"/>
  <c r="B144" i="48"/>
  <c r="K143" i="48"/>
  <c r="J143" i="48"/>
  <c r="B143" i="48"/>
  <c r="K142" i="48"/>
  <c r="J142" i="48"/>
  <c r="B142" i="48"/>
  <c r="K141" i="48"/>
  <c r="J141" i="48"/>
  <c r="B141" i="48"/>
  <c r="J140" i="48"/>
  <c r="B140" i="48"/>
  <c r="J139" i="48"/>
  <c r="B139" i="48"/>
  <c r="J138" i="48"/>
  <c r="B138" i="48"/>
  <c r="J137" i="48"/>
  <c r="B137" i="48"/>
  <c r="J136" i="48"/>
  <c r="B136" i="48"/>
  <c r="J135" i="48"/>
  <c r="B135" i="48"/>
  <c r="J134" i="48"/>
  <c r="B134" i="48"/>
  <c r="J133" i="48"/>
  <c r="K133" i="48" s="1"/>
  <c r="B133" i="48"/>
  <c r="J132" i="48"/>
  <c r="B132" i="48"/>
  <c r="J131" i="48"/>
  <c r="B131" i="48"/>
  <c r="J130" i="48"/>
  <c r="B130" i="48"/>
  <c r="J129" i="48"/>
  <c r="B129" i="48"/>
  <c r="J128" i="48"/>
  <c r="B128" i="48"/>
  <c r="J127" i="48"/>
  <c r="B127" i="48"/>
  <c r="J126" i="48"/>
  <c r="B126" i="48"/>
  <c r="J125" i="48"/>
  <c r="K125" i="48" s="1"/>
  <c r="B125" i="48"/>
  <c r="J124" i="48"/>
  <c r="B124" i="48"/>
  <c r="J123" i="48"/>
  <c r="B123" i="48"/>
  <c r="K122" i="48"/>
  <c r="J122" i="48"/>
  <c r="B122" i="48"/>
  <c r="K121" i="48"/>
  <c r="J121" i="48"/>
  <c r="B121" i="48"/>
  <c r="K120" i="48"/>
  <c r="J120" i="48"/>
  <c r="B120" i="48"/>
  <c r="K119" i="48"/>
  <c r="J119" i="48"/>
  <c r="B119" i="48"/>
  <c r="K118" i="48"/>
  <c r="J118" i="48"/>
  <c r="B118" i="48"/>
  <c r="K117" i="48"/>
  <c r="J117" i="48"/>
  <c r="B117" i="48"/>
  <c r="K116" i="48"/>
  <c r="J116" i="48"/>
  <c r="B116" i="48"/>
  <c r="K115" i="48"/>
  <c r="J115" i="48"/>
  <c r="B115" i="48"/>
  <c r="K114" i="48"/>
  <c r="J114" i="48"/>
  <c r="B114" i="48"/>
  <c r="K113" i="48"/>
  <c r="J113" i="48"/>
  <c r="B113" i="48"/>
  <c r="J112" i="48"/>
  <c r="K112" i="48" s="1"/>
  <c r="B112" i="48"/>
  <c r="J111" i="48"/>
  <c r="K111" i="48" s="1"/>
  <c r="B111" i="48"/>
  <c r="J110" i="48"/>
  <c r="K110" i="48" s="1"/>
  <c r="B110" i="48"/>
  <c r="J109" i="48"/>
  <c r="K109" i="48" s="1"/>
  <c r="B109" i="48"/>
  <c r="J108" i="48"/>
  <c r="K108" i="48" s="1"/>
  <c r="B108" i="48"/>
  <c r="J107" i="48"/>
  <c r="K107" i="48" s="1"/>
  <c r="B107" i="48"/>
  <c r="J106" i="48"/>
  <c r="K106" i="48" s="1"/>
  <c r="B106" i="48"/>
  <c r="J105" i="48"/>
  <c r="K105" i="48" s="1"/>
  <c r="B105" i="48"/>
  <c r="J104" i="48"/>
  <c r="K104" i="48" s="1"/>
  <c r="B104" i="48"/>
  <c r="J103" i="48"/>
  <c r="K103" i="48" s="1"/>
  <c r="B103" i="48"/>
  <c r="J102" i="48"/>
  <c r="K102" i="48" s="1"/>
  <c r="B102" i="48"/>
  <c r="J101" i="48"/>
  <c r="K101" i="48" s="1"/>
  <c r="B101" i="48"/>
  <c r="J100" i="48"/>
  <c r="K100" i="48" s="1"/>
  <c r="B100" i="48"/>
  <c r="J99" i="48"/>
  <c r="K99" i="48" s="1"/>
  <c r="B99" i="48"/>
  <c r="J98" i="48"/>
  <c r="K98" i="48" s="1"/>
  <c r="B98" i="48"/>
  <c r="J97" i="48"/>
  <c r="K97" i="48" s="1"/>
  <c r="B97" i="48"/>
  <c r="J96" i="48"/>
  <c r="K96" i="48" s="1"/>
  <c r="B96" i="48"/>
  <c r="J95" i="48"/>
  <c r="K95" i="48" s="1"/>
  <c r="B95" i="48"/>
  <c r="J94" i="48"/>
  <c r="K94" i="48" s="1"/>
  <c r="B94" i="48"/>
  <c r="J93" i="48"/>
  <c r="K93" i="48" s="1"/>
  <c r="B93" i="48"/>
  <c r="J92" i="48"/>
  <c r="K92" i="48" s="1"/>
  <c r="B92" i="48"/>
  <c r="K91" i="48"/>
  <c r="J91" i="48"/>
  <c r="B91" i="48"/>
  <c r="K90" i="48"/>
  <c r="J90" i="48"/>
  <c r="B90" i="48"/>
  <c r="K89" i="48"/>
  <c r="J89" i="48"/>
  <c r="B89" i="48"/>
  <c r="K88" i="48"/>
  <c r="J88" i="48"/>
  <c r="B88" i="48"/>
  <c r="K87" i="48"/>
  <c r="J87" i="48"/>
  <c r="B87" i="48"/>
  <c r="K86" i="48"/>
  <c r="J86" i="48"/>
  <c r="B86" i="48"/>
  <c r="K85" i="48"/>
  <c r="J85" i="48"/>
  <c r="B85" i="48"/>
  <c r="K84" i="48"/>
  <c r="J84" i="48"/>
  <c r="B84" i="48"/>
  <c r="K83" i="48"/>
  <c r="J83" i="48"/>
  <c r="B83" i="48"/>
  <c r="K82" i="48"/>
  <c r="J82" i="48"/>
  <c r="B82" i="48"/>
  <c r="K81" i="48"/>
  <c r="J81" i="48"/>
  <c r="B81" i="48"/>
  <c r="K80" i="48"/>
  <c r="J80" i="48"/>
  <c r="B80" i="48"/>
  <c r="K79" i="48"/>
  <c r="J79" i="48"/>
  <c r="B79" i="48"/>
  <c r="J78" i="48"/>
  <c r="K78" i="48" s="1"/>
  <c r="B78" i="48"/>
  <c r="J77" i="48"/>
  <c r="K77" i="48" s="1"/>
  <c r="B77" i="48"/>
  <c r="J76" i="48"/>
  <c r="K76" i="48" s="1"/>
  <c r="B76" i="48"/>
  <c r="J75" i="48"/>
  <c r="K75" i="48" s="1"/>
  <c r="B75" i="48"/>
  <c r="J74" i="48"/>
  <c r="K74" i="48" s="1"/>
  <c r="B74" i="48"/>
  <c r="J73" i="48"/>
  <c r="K73" i="48" s="1"/>
  <c r="B73" i="48"/>
  <c r="J72" i="48"/>
  <c r="K72" i="48" s="1"/>
  <c r="B72" i="48"/>
  <c r="J71" i="48"/>
  <c r="K71" i="48" s="1"/>
  <c r="B71" i="48"/>
  <c r="J70" i="48"/>
  <c r="K70" i="48" s="1"/>
  <c r="B70" i="48"/>
  <c r="J69" i="48"/>
  <c r="K69" i="48" s="1"/>
  <c r="B69" i="48"/>
  <c r="J68" i="48"/>
  <c r="K68" i="48" s="1"/>
  <c r="B68" i="48"/>
  <c r="J67" i="48"/>
  <c r="K67" i="48" s="1"/>
  <c r="B67" i="48"/>
  <c r="J66" i="48"/>
  <c r="K66" i="48" s="1"/>
  <c r="B66" i="48"/>
  <c r="J65" i="48"/>
  <c r="K65" i="48" s="1"/>
  <c r="B65" i="48"/>
  <c r="K64" i="48"/>
  <c r="J64" i="48"/>
  <c r="B64" i="48"/>
  <c r="K63" i="48"/>
  <c r="J63" i="48"/>
  <c r="B63" i="48"/>
  <c r="K62" i="48"/>
  <c r="J62" i="48"/>
  <c r="B62" i="48"/>
  <c r="K61" i="48"/>
  <c r="J61" i="48"/>
  <c r="B61" i="48"/>
  <c r="K60" i="48"/>
  <c r="J60" i="48"/>
  <c r="B60" i="48"/>
  <c r="K59" i="48"/>
  <c r="J59" i="48"/>
  <c r="B59" i="48"/>
  <c r="K58" i="48"/>
  <c r="J58" i="48"/>
  <c r="B58" i="48"/>
  <c r="K57" i="48"/>
  <c r="J57" i="48"/>
  <c r="B57" i="48"/>
  <c r="J56" i="48"/>
  <c r="B56" i="48"/>
  <c r="J55" i="48"/>
  <c r="B55" i="48"/>
  <c r="J54" i="48"/>
  <c r="B54" i="48"/>
  <c r="J53" i="48"/>
  <c r="B53" i="48"/>
  <c r="J52" i="48"/>
  <c r="B52" i="48"/>
  <c r="J51" i="48"/>
  <c r="B51" i="48"/>
  <c r="J50" i="48"/>
  <c r="B50" i="48"/>
  <c r="J49" i="48"/>
  <c r="B49" i="48"/>
  <c r="J48" i="48"/>
  <c r="B48" i="48"/>
  <c r="J47" i="48"/>
  <c r="B47" i="48"/>
  <c r="J46" i="48"/>
  <c r="B46" i="48"/>
  <c r="J45" i="48"/>
  <c r="B45" i="48"/>
  <c r="J44" i="48"/>
  <c r="B44" i="48"/>
  <c r="J43" i="48"/>
  <c r="B43" i="48"/>
  <c r="J42" i="48"/>
  <c r="B42" i="48"/>
  <c r="J41" i="48"/>
  <c r="B41" i="48"/>
  <c r="J40" i="48"/>
  <c r="B40" i="48"/>
  <c r="J39" i="48"/>
  <c r="B39" i="48"/>
  <c r="J38" i="48"/>
  <c r="B38" i="48"/>
  <c r="J37" i="48"/>
  <c r="B37" i="48"/>
  <c r="J36" i="48"/>
  <c r="B36" i="48"/>
  <c r="J35" i="48"/>
  <c r="B35" i="48"/>
  <c r="J34" i="48"/>
  <c r="B34" i="48"/>
  <c r="J33" i="48"/>
  <c r="K33" i="48" s="1"/>
  <c r="B33" i="48"/>
  <c r="J32" i="48"/>
  <c r="K32" i="48" s="1"/>
  <c r="B32" i="48"/>
  <c r="J31" i="48"/>
  <c r="K31" i="48" s="1"/>
  <c r="B31" i="48"/>
  <c r="J30" i="48"/>
  <c r="K30" i="48" s="1"/>
  <c r="B30" i="48"/>
  <c r="J29" i="48"/>
  <c r="G29" i="48" s="1"/>
  <c r="B29" i="48"/>
  <c r="J28" i="48"/>
  <c r="K28" i="48" s="1"/>
  <c r="B28" i="48"/>
  <c r="J27" i="48"/>
  <c r="K27" i="48" s="1"/>
  <c r="B27" i="48"/>
  <c r="J26" i="48"/>
  <c r="K26" i="48" s="1"/>
  <c r="B26" i="48"/>
  <c r="J25" i="48"/>
  <c r="K25" i="48" s="1"/>
  <c r="B25" i="48"/>
  <c r="J24" i="48"/>
  <c r="K24" i="48" s="1"/>
  <c r="B24" i="48"/>
  <c r="J23" i="48"/>
  <c r="K23" i="48" s="1"/>
  <c r="B23" i="48"/>
  <c r="J22" i="48"/>
  <c r="K22" i="48" s="1"/>
  <c r="B22" i="48"/>
  <c r="J21" i="48"/>
  <c r="K21" i="48" s="1"/>
  <c r="B21" i="48"/>
  <c r="J20" i="48"/>
  <c r="G20" i="48" s="1"/>
  <c r="B20" i="48"/>
  <c r="J19" i="48"/>
  <c r="G19" i="48" s="1"/>
  <c r="B19" i="48"/>
  <c r="J18" i="48"/>
  <c r="K18" i="48" s="1"/>
  <c r="B18" i="48"/>
  <c r="J17" i="48"/>
  <c r="K17" i="48" s="1"/>
  <c r="B17" i="48"/>
  <c r="J16" i="48"/>
  <c r="K16" i="48" s="1"/>
  <c r="B16" i="48"/>
  <c r="J15" i="48"/>
  <c r="K15" i="48" s="1"/>
  <c r="B15" i="48"/>
  <c r="J14" i="48"/>
  <c r="K14" i="48" s="1"/>
  <c r="B14" i="48"/>
  <c r="J13" i="48"/>
  <c r="K13" i="48" s="1"/>
  <c r="B13" i="48"/>
  <c r="J12" i="48"/>
  <c r="K12" i="48" s="1"/>
  <c r="B12" i="48"/>
  <c r="G2" i="48"/>
  <c r="C250" i="51" l="1"/>
  <c r="O250" i="51" s="1"/>
  <c r="D250" i="51"/>
  <c r="Q250" i="51" s="1"/>
  <c r="D253" i="51"/>
  <c r="Q253" i="51" s="1"/>
  <c r="C253" i="51"/>
  <c r="O253" i="51" s="1"/>
  <c r="D259" i="51"/>
  <c r="Q259" i="51" s="1"/>
  <c r="C259" i="51"/>
  <c r="O259" i="51" s="1"/>
  <c r="D211" i="51"/>
  <c r="Q211" i="51" s="1"/>
  <c r="C211" i="51"/>
  <c r="O211" i="51" s="1"/>
  <c r="D183" i="51"/>
  <c r="Q183" i="51" s="1"/>
  <c r="C183" i="51"/>
  <c r="O183" i="51" s="1"/>
  <c r="D159" i="51"/>
  <c r="Q159" i="51" s="1"/>
  <c r="C159" i="51"/>
  <c r="O159" i="51" s="1"/>
  <c r="D166" i="51"/>
  <c r="Q166" i="51" s="1"/>
  <c r="C166" i="51"/>
  <c r="O166" i="51" s="1"/>
  <c r="D193" i="51"/>
  <c r="Q193" i="51" s="1"/>
  <c r="C193" i="51"/>
  <c r="O193" i="51" s="1"/>
  <c r="D185" i="51"/>
  <c r="Q185" i="51" s="1"/>
  <c r="C185" i="51"/>
  <c r="O185" i="51" s="1"/>
  <c r="D163" i="51"/>
  <c r="Q163" i="51" s="1"/>
  <c r="C163" i="51"/>
  <c r="O163" i="51" s="1"/>
  <c r="D154" i="51"/>
  <c r="Q154" i="51" s="1"/>
  <c r="C154" i="51"/>
  <c r="O154" i="51" s="1"/>
  <c r="D170" i="51"/>
  <c r="Q170" i="51" s="1"/>
  <c r="C170" i="51"/>
  <c r="O170" i="51" s="1"/>
  <c r="D206" i="51"/>
  <c r="Q206" i="51" s="1"/>
  <c r="C206" i="51"/>
  <c r="O206" i="51" s="1"/>
  <c r="D207" i="51"/>
  <c r="Q207" i="51" s="1"/>
  <c r="C207" i="51"/>
  <c r="O207" i="51" s="1"/>
  <c r="D131" i="51"/>
  <c r="Q131" i="51" s="1"/>
  <c r="C131" i="51"/>
  <c r="O131" i="51" s="1"/>
  <c r="C260" i="51"/>
  <c r="O260" i="51" s="1"/>
  <c r="D260" i="51"/>
  <c r="Q260" i="51" s="1"/>
  <c r="C101" i="51"/>
  <c r="O101" i="51" s="1"/>
  <c r="D101" i="51"/>
  <c r="Q101" i="51" s="1"/>
  <c r="C91" i="51"/>
  <c r="O91" i="51" s="1"/>
  <c r="D91" i="51"/>
  <c r="Q91" i="51" s="1"/>
  <c r="C83" i="51"/>
  <c r="O83" i="51" s="1"/>
  <c r="D83" i="51"/>
  <c r="Q83" i="51" s="1"/>
  <c r="C73" i="51"/>
  <c r="O73" i="51" s="1"/>
  <c r="D73" i="51"/>
  <c r="Q73" i="51" s="1"/>
  <c r="C65" i="51"/>
  <c r="O65" i="51" s="1"/>
  <c r="D65" i="51"/>
  <c r="Q65" i="51" s="1"/>
  <c r="C61" i="51"/>
  <c r="O61" i="51" s="1"/>
  <c r="D61" i="51"/>
  <c r="Q61" i="51" s="1"/>
  <c r="C246" i="51"/>
  <c r="O246" i="51" s="1"/>
  <c r="D246" i="51"/>
  <c r="Q246" i="51" s="1"/>
  <c r="C256" i="51"/>
  <c r="O256" i="51" s="1"/>
  <c r="D256" i="51"/>
  <c r="Q256" i="51" s="1"/>
  <c r="D261" i="51"/>
  <c r="Q261" i="51" s="1"/>
  <c r="C261" i="51"/>
  <c r="O261" i="51" s="1"/>
  <c r="C102" i="51"/>
  <c r="O102" i="51" s="1"/>
  <c r="D102" i="51"/>
  <c r="Q102" i="51" s="1"/>
  <c r="C98" i="51"/>
  <c r="O98" i="51" s="1"/>
  <c r="D98" i="51"/>
  <c r="Q98" i="51" s="1"/>
  <c r="C94" i="51"/>
  <c r="O94" i="51" s="1"/>
  <c r="D94" i="51"/>
  <c r="Q94" i="51" s="1"/>
  <c r="C90" i="51"/>
  <c r="O90" i="51" s="1"/>
  <c r="D90" i="51"/>
  <c r="Q90" i="51" s="1"/>
  <c r="C86" i="51"/>
  <c r="O86" i="51" s="1"/>
  <c r="D86" i="51"/>
  <c r="Q86" i="51" s="1"/>
  <c r="C82" i="51"/>
  <c r="O82" i="51" s="1"/>
  <c r="D82" i="51"/>
  <c r="Q82" i="51" s="1"/>
  <c r="C78" i="51"/>
  <c r="O78" i="51" s="1"/>
  <c r="D78" i="51"/>
  <c r="Q78" i="51" s="1"/>
  <c r="C74" i="51"/>
  <c r="O74" i="51" s="1"/>
  <c r="D74" i="51"/>
  <c r="Q74" i="51" s="1"/>
  <c r="C70" i="51"/>
  <c r="O70" i="51" s="1"/>
  <c r="D70" i="51"/>
  <c r="Q70" i="51" s="1"/>
  <c r="C66" i="51"/>
  <c r="O66" i="51" s="1"/>
  <c r="D66" i="51"/>
  <c r="Q66" i="51" s="1"/>
  <c r="C62" i="51"/>
  <c r="O62" i="51" s="1"/>
  <c r="D62" i="51"/>
  <c r="Q62" i="51" s="1"/>
  <c r="D122" i="51"/>
  <c r="Q122" i="51" s="1"/>
  <c r="C122" i="51"/>
  <c r="O122" i="51" s="1"/>
  <c r="D220" i="51"/>
  <c r="Q220" i="51" s="1"/>
  <c r="C220" i="51"/>
  <c r="O220" i="51" s="1"/>
  <c r="D234" i="51"/>
  <c r="Q234" i="51" s="1"/>
  <c r="C234" i="51"/>
  <c r="O234" i="51" s="1"/>
  <c r="L250" i="51"/>
  <c r="M250" i="51" s="1"/>
  <c r="D177" i="51"/>
  <c r="Q177" i="51" s="1"/>
  <c r="C177" i="51"/>
  <c r="O177" i="51" s="1"/>
  <c r="L253" i="51"/>
  <c r="M253" i="51" s="1"/>
  <c r="L259" i="51"/>
  <c r="M259" i="51" s="1"/>
  <c r="D212" i="51"/>
  <c r="Q212" i="51" s="1"/>
  <c r="C212" i="51"/>
  <c r="O212" i="51" s="1"/>
  <c r="D192" i="51"/>
  <c r="Q192" i="51" s="1"/>
  <c r="C192" i="51"/>
  <c r="O192" i="51" s="1"/>
  <c r="D184" i="51"/>
  <c r="Q184" i="51" s="1"/>
  <c r="C184" i="51"/>
  <c r="O184" i="51" s="1"/>
  <c r="D165" i="51"/>
  <c r="Q165" i="51" s="1"/>
  <c r="C165" i="51"/>
  <c r="O165" i="51" s="1"/>
  <c r="D156" i="51"/>
  <c r="Q156" i="51" s="1"/>
  <c r="C156" i="51"/>
  <c r="O156" i="51" s="1"/>
  <c r="D172" i="51"/>
  <c r="Q172" i="51" s="1"/>
  <c r="C172" i="51"/>
  <c r="O172" i="51" s="1"/>
  <c r="D208" i="51"/>
  <c r="Q208" i="51" s="1"/>
  <c r="C208" i="51"/>
  <c r="O208" i="51" s="1"/>
  <c r="D209" i="51"/>
  <c r="Q209" i="51" s="1"/>
  <c r="C209" i="51"/>
  <c r="O209" i="51" s="1"/>
  <c r="D123" i="51"/>
  <c r="Q123" i="51" s="1"/>
  <c r="C123" i="51"/>
  <c r="O123" i="51" s="1"/>
  <c r="D195" i="51"/>
  <c r="Q195" i="51" s="1"/>
  <c r="C195" i="51"/>
  <c r="O195" i="51" s="1"/>
  <c r="D179" i="51"/>
  <c r="Q179" i="51" s="1"/>
  <c r="C179" i="51"/>
  <c r="O179" i="51" s="1"/>
  <c r="D158" i="51"/>
  <c r="Q158" i="51" s="1"/>
  <c r="C158" i="51"/>
  <c r="O158" i="51" s="1"/>
  <c r="D203" i="51"/>
  <c r="Q203" i="51" s="1"/>
  <c r="C203" i="51"/>
  <c r="O203" i="51" s="1"/>
  <c r="D190" i="51"/>
  <c r="Q190" i="51" s="1"/>
  <c r="C190" i="51"/>
  <c r="O190" i="51" s="1"/>
  <c r="D182" i="51"/>
  <c r="Q182" i="51" s="1"/>
  <c r="C182" i="51"/>
  <c r="O182" i="51" s="1"/>
  <c r="D169" i="51"/>
  <c r="Q169" i="51" s="1"/>
  <c r="C169" i="51"/>
  <c r="O169" i="51" s="1"/>
  <c r="D160" i="51"/>
  <c r="Q160" i="51" s="1"/>
  <c r="C160" i="51"/>
  <c r="O160" i="51" s="1"/>
  <c r="D176" i="51"/>
  <c r="Q176" i="51" s="1"/>
  <c r="C176" i="51"/>
  <c r="O176" i="51" s="1"/>
  <c r="D197" i="51"/>
  <c r="Q197" i="51" s="1"/>
  <c r="C197" i="51"/>
  <c r="O197" i="51" s="1"/>
  <c r="D226" i="51"/>
  <c r="Q226" i="51" s="1"/>
  <c r="C226" i="51"/>
  <c r="O226" i="51" s="1"/>
  <c r="D238" i="51"/>
  <c r="Q238" i="51" s="1"/>
  <c r="C238" i="51"/>
  <c r="O238" i="51" s="1"/>
  <c r="D130" i="51"/>
  <c r="Q130" i="51" s="1"/>
  <c r="C130" i="51"/>
  <c r="O130" i="51" s="1"/>
  <c r="D224" i="51"/>
  <c r="Q224" i="51" s="1"/>
  <c r="C224" i="51"/>
  <c r="O224" i="51" s="1"/>
  <c r="D232" i="51"/>
  <c r="Q232" i="51" s="1"/>
  <c r="C232" i="51"/>
  <c r="O232" i="51" s="1"/>
  <c r="D240" i="51"/>
  <c r="Q240" i="51" s="1"/>
  <c r="C240" i="51"/>
  <c r="O240" i="51" s="1"/>
  <c r="C258" i="51"/>
  <c r="O258" i="51" s="1"/>
  <c r="D258" i="51"/>
  <c r="Q258" i="51" s="1"/>
  <c r="D263" i="51"/>
  <c r="Q263" i="51" s="1"/>
  <c r="C263" i="51"/>
  <c r="O263" i="51" s="1"/>
  <c r="L260" i="51"/>
  <c r="M260" i="51" s="1"/>
  <c r="L101" i="51"/>
  <c r="M101" i="51" s="1"/>
  <c r="L91" i="51"/>
  <c r="M91" i="51" s="1"/>
  <c r="L83" i="51"/>
  <c r="M83" i="51" s="1"/>
  <c r="L73" i="51"/>
  <c r="M73" i="51" s="1"/>
  <c r="L65" i="51"/>
  <c r="M65" i="51" s="1"/>
  <c r="L61" i="51"/>
  <c r="M61" i="51" s="1"/>
  <c r="L246" i="51"/>
  <c r="M246" i="51" s="1"/>
  <c r="L256" i="51"/>
  <c r="M256" i="51" s="1"/>
  <c r="L261" i="51"/>
  <c r="M261" i="51" s="1"/>
  <c r="L102" i="51"/>
  <c r="M102" i="51" s="1"/>
  <c r="L98" i="51"/>
  <c r="M98" i="51" s="1"/>
  <c r="L94" i="51"/>
  <c r="M94" i="51" s="1"/>
  <c r="L90" i="51"/>
  <c r="M90" i="51" s="1"/>
  <c r="L86" i="51"/>
  <c r="M86" i="51" s="1"/>
  <c r="L82" i="51"/>
  <c r="M82" i="51" s="1"/>
  <c r="L78" i="51"/>
  <c r="M78" i="51" s="1"/>
  <c r="L74" i="51"/>
  <c r="M74" i="51" s="1"/>
  <c r="L70" i="51"/>
  <c r="M70" i="51" s="1"/>
  <c r="L66" i="51"/>
  <c r="M66" i="51" s="1"/>
  <c r="L62" i="51"/>
  <c r="M62" i="51" s="1"/>
  <c r="D216" i="51"/>
  <c r="Q216" i="51" s="1"/>
  <c r="C216" i="51"/>
  <c r="O216" i="51" s="1"/>
  <c r="D196" i="51"/>
  <c r="Q196" i="51" s="1"/>
  <c r="C196" i="51"/>
  <c r="O196" i="51" s="1"/>
  <c r="D188" i="51"/>
  <c r="Q188" i="51" s="1"/>
  <c r="C188" i="51"/>
  <c r="O188" i="51" s="1"/>
  <c r="D180" i="51"/>
  <c r="Q180" i="51" s="1"/>
  <c r="C180" i="51"/>
  <c r="O180" i="51" s="1"/>
  <c r="D157" i="51"/>
  <c r="Q157" i="51" s="1"/>
  <c r="C157" i="51"/>
  <c r="O157" i="51" s="1"/>
  <c r="D173" i="51"/>
  <c r="Q173" i="51" s="1"/>
  <c r="C173" i="51"/>
  <c r="O173" i="51" s="1"/>
  <c r="D164" i="51"/>
  <c r="Q164" i="51" s="1"/>
  <c r="C164" i="51"/>
  <c r="O164" i="51" s="1"/>
  <c r="D200" i="51"/>
  <c r="Q200" i="51" s="1"/>
  <c r="C200" i="51"/>
  <c r="O200" i="51" s="1"/>
  <c r="D201" i="51"/>
  <c r="Q201" i="51" s="1"/>
  <c r="C201" i="51"/>
  <c r="O201" i="51" s="1"/>
  <c r="D119" i="51"/>
  <c r="Q119" i="51" s="1"/>
  <c r="C119" i="51"/>
  <c r="O119" i="51" s="1"/>
  <c r="D187" i="51"/>
  <c r="Q187" i="51" s="1"/>
  <c r="C187" i="51"/>
  <c r="O187" i="51" s="1"/>
  <c r="D167" i="51"/>
  <c r="Q167" i="51" s="1"/>
  <c r="C167" i="51"/>
  <c r="O167" i="51" s="1"/>
  <c r="D174" i="51"/>
  <c r="Q174" i="51" s="1"/>
  <c r="C174" i="51"/>
  <c r="O174" i="51" s="1"/>
  <c r="D217" i="51"/>
  <c r="Q217" i="51" s="1"/>
  <c r="C217" i="51"/>
  <c r="O217" i="51" s="1"/>
  <c r="D214" i="51"/>
  <c r="Q214" i="51" s="1"/>
  <c r="C214" i="51"/>
  <c r="O214" i="51" s="1"/>
  <c r="D194" i="51"/>
  <c r="Q194" i="51" s="1"/>
  <c r="C194" i="51"/>
  <c r="O194" i="51" s="1"/>
  <c r="D186" i="51"/>
  <c r="Q186" i="51" s="1"/>
  <c r="C186" i="51"/>
  <c r="O186" i="51" s="1"/>
  <c r="D178" i="51"/>
  <c r="Q178" i="51" s="1"/>
  <c r="C178" i="51"/>
  <c r="O178" i="51" s="1"/>
  <c r="D161" i="51"/>
  <c r="Q161" i="51" s="1"/>
  <c r="C161" i="51"/>
  <c r="O161" i="51" s="1"/>
  <c r="D168" i="51"/>
  <c r="Q168" i="51" s="1"/>
  <c r="C168" i="51"/>
  <c r="O168" i="51" s="1"/>
  <c r="D204" i="51"/>
  <c r="Q204" i="51" s="1"/>
  <c r="C204" i="51"/>
  <c r="O204" i="51" s="1"/>
  <c r="D205" i="51"/>
  <c r="Q205" i="51" s="1"/>
  <c r="C205" i="51"/>
  <c r="O205" i="51" s="1"/>
  <c r="D213" i="51"/>
  <c r="Q213" i="51" s="1"/>
  <c r="C213" i="51"/>
  <c r="O213" i="51" s="1"/>
  <c r="D189" i="51"/>
  <c r="Q189" i="51" s="1"/>
  <c r="C189" i="51"/>
  <c r="O189" i="51" s="1"/>
  <c r="D181" i="51"/>
  <c r="Q181" i="51" s="1"/>
  <c r="C181" i="51"/>
  <c r="O181" i="51" s="1"/>
  <c r="D155" i="51"/>
  <c r="Q155" i="51" s="1"/>
  <c r="C155" i="51"/>
  <c r="O155" i="51" s="1"/>
  <c r="D171" i="51"/>
  <c r="Q171" i="51" s="1"/>
  <c r="C171" i="51"/>
  <c r="O171" i="51" s="1"/>
  <c r="D162" i="51"/>
  <c r="Q162" i="51" s="1"/>
  <c r="C162" i="51"/>
  <c r="O162" i="51" s="1"/>
  <c r="D198" i="51"/>
  <c r="Q198" i="51" s="1"/>
  <c r="C198" i="51"/>
  <c r="O198" i="51" s="1"/>
  <c r="D199" i="51"/>
  <c r="Q199" i="51" s="1"/>
  <c r="C199" i="51"/>
  <c r="O199" i="51" s="1"/>
  <c r="D124" i="51"/>
  <c r="Q124" i="51" s="1"/>
  <c r="C124" i="51"/>
  <c r="O124" i="51" s="1"/>
  <c r="C252" i="51"/>
  <c r="O252" i="51" s="1"/>
  <c r="D252" i="51"/>
  <c r="Q252" i="51" s="1"/>
  <c r="D265" i="51"/>
  <c r="Q265" i="51" s="1"/>
  <c r="C265" i="51"/>
  <c r="O265" i="51" s="1"/>
  <c r="C97" i="51"/>
  <c r="O97" i="51" s="1"/>
  <c r="D97" i="51"/>
  <c r="Q97" i="51" s="1"/>
  <c r="C87" i="51"/>
  <c r="O87" i="51" s="1"/>
  <c r="D87" i="51"/>
  <c r="Q87" i="51" s="1"/>
  <c r="C77" i="51"/>
  <c r="O77" i="51" s="1"/>
  <c r="D77" i="51"/>
  <c r="Q77" i="51" s="1"/>
  <c r="C69" i="51"/>
  <c r="O69" i="51" s="1"/>
  <c r="D69" i="51"/>
  <c r="Q69" i="51" s="1"/>
  <c r="C63" i="51"/>
  <c r="O63" i="51" s="1"/>
  <c r="D63" i="51"/>
  <c r="Q63" i="51" s="1"/>
  <c r="C248" i="51"/>
  <c r="O248" i="51" s="1"/>
  <c r="D248" i="51"/>
  <c r="Q248" i="51" s="1"/>
  <c r="C103" i="51"/>
  <c r="O103" i="51" s="1"/>
  <c r="D103" i="51"/>
  <c r="Q103" i="51" s="1"/>
  <c r="C95" i="51"/>
  <c r="O95" i="51" s="1"/>
  <c r="D95" i="51"/>
  <c r="Q95" i="51" s="1"/>
  <c r="C89" i="51"/>
  <c r="O89" i="51" s="1"/>
  <c r="D89" i="51"/>
  <c r="Q89" i="51" s="1"/>
  <c r="C81" i="51"/>
  <c r="O81" i="51" s="1"/>
  <c r="D81" i="51"/>
  <c r="Q81" i="51" s="1"/>
  <c r="C75" i="51"/>
  <c r="O75" i="51" s="1"/>
  <c r="D75" i="51"/>
  <c r="Q75" i="51" s="1"/>
  <c r="C67" i="51"/>
  <c r="O67" i="51" s="1"/>
  <c r="D67" i="51"/>
  <c r="Q67" i="51" s="1"/>
  <c r="D255" i="51"/>
  <c r="Q255" i="51" s="1"/>
  <c r="C255" i="51"/>
  <c r="O255" i="51" s="1"/>
  <c r="C264" i="51"/>
  <c r="O264" i="51" s="1"/>
  <c r="D264" i="51"/>
  <c r="Q264" i="51" s="1"/>
  <c r="C104" i="51"/>
  <c r="O104" i="51" s="1"/>
  <c r="D104" i="51"/>
  <c r="Q104" i="51" s="1"/>
  <c r="C100" i="51"/>
  <c r="O100" i="51" s="1"/>
  <c r="D100" i="51"/>
  <c r="Q100" i="51" s="1"/>
  <c r="C96" i="51"/>
  <c r="O96" i="51" s="1"/>
  <c r="D96" i="51"/>
  <c r="Q96" i="51" s="1"/>
  <c r="C92" i="51"/>
  <c r="O92" i="51" s="1"/>
  <c r="D92" i="51"/>
  <c r="Q92" i="51" s="1"/>
  <c r="C88" i="51"/>
  <c r="O88" i="51" s="1"/>
  <c r="D88" i="51"/>
  <c r="Q88" i="51" s="1"/>
  <c r="C84" i="51"/>
  <c r="O84" i="51" s="1"/>
  <c r="D84" i="51"/>
  <c r="Q84" i="51" s="1"/>
  <c r="C80" i="51"/>
  <c r="O80" i="51" s="1"/>
  <c r="D80" i="51"/>
  <c r="Q80" i="51" s="1"/>
  <c r="C76" i="51"/>
  <c r="O76" i="51" s="1"/>
  <c r="D76" i="51"/>
  <c r="Q76" i="51" s="1"/>
  <c r="C72" i="51"/>
  <c r="O72" i="51" s="1"/>
  <c r="D72" i="51"/>
  <c r="Q72" i="51" s="1"/>
  <c r="C68" i="51"/>
  <c r="O68" i="51" s="1"/>
  <c r="D68" i="51"/>
  <c r="Q68" i="51" s="1"/>
  <c r="C64" i="51"/>
  <c r="O64" i="51" s="1"/>
  <c r="D64" i="51"/>
  <c r="Q64" i="51" s="1"/>
  <c r="C60" i="51"/>
  <c r="O60" i="51" s="1"/>
  <c r="D60" i="51"/>
  <c r="Q60" i="51" s="1"/>
  <c r="D223" i="51"/>
  <c r="Q223" i="51" s="1"/>
  <c r="C223" i="51"/>
  <c r="O223" i="51" s="1"/>
  <c r="D126" i="51"/>
  <c r="Q126" i="51" s="1"/>
  <c r="C126" i="51"/>
  <c r="O126" i="51" s="1"/>
  <c r="D225" i="51"/>
  <c r="Q225" i="51" s="1"/>
  <c r="C225" i="51"/>
  <c r="O225" i="51" s="1"/>
  <c r="D233" i="51"/>
  <c r="Q233" i="51" s="1"/>
  <c r="C233" i="51"/>
  <c r="O233" i="51" s="1"/>
  <c r="D241" i="51"/>
  <c r="Q241" i="51" s="1"/>
  <c r="C241" i="51"/>
  <c r="O241" i="51" s="1"/>
  <c r="D230" i="51"/>
  <c r="Q230" i="51" s="1"/>
  <c r="C230" i="51"/>
  <c r="O230" i="51" s="1"/>
  <c r="D118" i="51"/>
  <c r="Q118" i="51" s="1"/>
  <c r="C118" i="51"/>
  <c r="O118" i="51" s="1"/>
  <c r="D221" i="51"/>
  <c r="Q221" i="51" s="1"/>
  <c r="C221" i="51"/>
  <c r="O221" i="51" s="1"/>
  <c r="D227" i="51"/>
  <c r="Q227" i="51" s="1"/>
  <c r="C227" i="51"/>
  <c r="O227" i="51" s="1"/>
  <c r="D235" i="51"/>
  <c r="Q235" i="51" s="1"/>
  <c r="C235" i="51"/>
  <c r="O235" i="51" s="1"/>
  <c r="D243" i="51"/>
  <c r="Q243" i="51" s="1"/>
  <c r="C243" i="51"/>
  <c r="O243" i="51" s="1"/>
  <c r="D128" i="51"/>
  <c r="Q128" i="51" s="1"/>
  <c r="C128" i="51"/>
  <c r="O128" i="51" s="1"/>
  <c r="D251" i="51"/>
  <c r="Q251" i="51" s="1"/>
  <c r="C251" i="51"/>
  <c r="O251" i="51" s="1"/>
  <c r="D247" i="51"/>
  <c r="Q247" i="51" s="1"/>
  <c r="C247" i="51"/>
  <c r="O247" i="51" s="1"/>
  <c r="C262" i="51"/>
  <c r="O262" i="51" s="1"/>
  <c r="D262" i="51"/>
  <c r="Q262" i="51" s="1"/>
  <c r="C254" i="51"/>
  <c r="O254" i="51" s="1"/>
  <c r="D254" i="51"/>
  <c r="Q254" i="51" s="1"/>
  <c r="D257" i="51"/>
  <c r="Q257" i="51" s="1"/>
  <c r="C257" i="51"/>
  <c r="O257" i="51" s="1"/>
  <c r="C105" i="51"/>
  <c r="O105" i="51" s="1"/>
  <c r="D105" i="51"/>
  <c r="Q105" i="51" s="1"/>
  <c r="C99" i="51"/>
  <c r="O99" i="51" s="1"/>
  <c r="D99" i="51"/>
  <c r="Q99" i="51" s="1"/>
  <c r="C93" i="51"/>
  <c r="O93" i="51" s="1"/>
  <c r="D93" i="51"/>
  <c r="Q93" i="51" s="1"/>
  <c r="C85" i="51"/>
  <c r="O85" i="51" s="1"/>
  <c r="D85" i="51"/>
  <c r="Q85" i="51" s="1"/>
  <c r="C79" i="51"/>
  <c r="O79" i="51" s="1"/>
  <c r="D79" i="51"/>
  <c r="Q79" i="51" s="1"/>
  <c r="C71" i="51"/>
  <c r="O71" i="51" s="1"/>
  <c r="D71" i="51"/>
  <c r="Q71" i="51" s="1"/>
  <c r="D229" i="51"/>
  <c r="Q229" i="51" s="1"/>
  <c r="C229" i="51"/>
  <c r="O229" i="51" s="1"/>
  <c r="D237" i="51"/>
  <c r="Q237" i="51" s="1"/>
  <c r="C237" i="51"/>
  <c r="O237" i="51" s="1"/>
  <c r="D245" i="51"/>
  <c r="Q245" i="51" s="1"/>
  <c r="C245" i="51"/>
  <c r="O245" i="51" s="1"/>
  <c r="D120" i="51"/>
  <c r="Q120" i="51" s="1"/>
  <c r="C120" i="51"/>
  <c r="O120" i="51" s="1"/>
  <c r="D219" i="51"/>
  <c r="Q219" i="51" s="1"/>
  <c r="C219" i="51"/>
  <c r="O219" i="51" s="1"/>
  <c r="D242" i="51"/>
  <c r="Q242" i="51" s="1"/>
  <c r="C242" i="51"/>
  <c r="O242" i="51" s="1"/>
  <c r="D231" i="51"/>
  <c r="Q231" i="51" s="1"/>
  <c r="C231" i="51"/>
  <c r="O231" i="51" s="1"/>
  <c r="D239" i="51"/>
  <c r="Q239" i="51" s="1"/>
  <c r="C239" i="51"/>
  <c r="O239" i="51" s="1"/>
  <c r="L122" i="51"/>
  <c r="M122" i="51" s="1"/>
  <c r="L220" i="51"/>
  <c r="M220" i="51" s="1"/>
  <c r="L234" i="51"/>
  <c r="M234" i="51" s="1"/>
  <c r="D222" i="51"/>
  <c r="Q222" i="51" s="1"/>
  <c r="C222" i="51"/>
  <c r="O222" i="51" s="1"/>
  <c r="D228" i="51"/>
  <c r="Q228" i="51" s="1"/>
  <c r="C228" i="51"/>
  <c r="O228" i="51" s="1"/>
  <c r="D236" i="51"/>
  <c r="Q236" i="51" s="1"/>
  <c r="C236" i="51"/>
  <c r="O236" i="51" s="1"/>
  <c r="D244" i="51"/>
  <c r="Q244" i="51" s="1"/>
  <c r="C244" i="51"/>
  <c r="O244" i="51" s="1"/>
  <c r="D249" i="51"/>
  <c r="Q249" i="51" s="1"/>
  <c r="C249" i="51"/>
  <c r="O249" i="51" s="1"/>
  <c r="C266" i="51"/>
  <c r="O266" i="51" s="1"/>
  <c r="D266" i="51"/>
  <c r="Q266" i="51" s="1"/>
  <c r="L265" i="51"/>
  <c r="M265" i="51" s="1"/>
  <c r="L97" i="51"/>
  <c r="M97" i="51" s="1"/>
  <c r="L87" i="51"/>
  <c r="M87" i="51" s="1"/>
  <c r="L77" i="51"/>
  <c r="M77" i="51" s="1"/>
  <c r="L69" i="51"/>
  <c r="M69" i="51" s="1"/>
  <c r="L63" i="51"/>
  <c r="M63" i="51" s="1"/>
  <c r="L248" i="51"/>
  <c r="M248" i="51" s="1"/>
  <c r="L103" i="51"/>
  <c r="M103" i="51" s="1"/>
  <c r="L95" i="51"/>
  <c r="M95" i="51" s="1"/>
  <c r="L89" i="51"/>
  <c r="M89" i="51" s="1"/>
  <c r="L81" i="51"/>
  <c r="M81" i="51" s="1"/>
  <c r="L75" i="51"/>
  <c r="M75" i="51" s="1"/>
  <c r="L67" i="51"/>
  <c r="M67" i="51" s="1"/>
  <c r="L255" i="51"/>
  <c r="M255" i="51" s="1"/>
  <c r="L264" i="51"/>
  <c r="M264" i="51" s="1"/>
  <c r="L104" i="51"/>
  <c r="M104" i="51" s="1"/>
  <c r="L100" i="51"/>
  <c r="M100" i="51" s="1"/>
  <c r="L96" i="51"/>
  <c r="M96" i="51" s="1"/>
  <c r="L92" i="51"/>
  <c r="M92" i="51" s="1"/>
  <c r="L88" i="51"/>
  <c r="M88" i="51" s="1"/>
  <c r="L84" i="51"/>
  <c r="M84" i="51" s="1"/>
  <c r="L80" i="51"/>
  <c r="M80" i="51" s="1"/>
  <c r="L76" i="51"/>
  <c r="M76" i="51" s="1"/>
  <c r="L72" i="51"/>
  <c r="M72" i="51" s="1"/>
  <c r="L68" i="51"/>
  <c r="M68" i="51" s="1"/>
  <c r="L64" i="51"/>
  <c r="M64" i="51" s="1"/>
  <c r="L60" i="51"/>
  <c r="M60" i="51" s="1"/>
  <c r="L211" i="51"/>
  <c r="M211" i="51" s="1"/>
  <c r="L183" i="51"/>
  <c r="M183" i="51" s="1"/>
  <c r="L159" i="51"/>
  <c r="M159" i="51" s="1"/>
  <c r="L166" i="51"/>
  <c r="M166" i="51" s="1"/>
  <c r="L226" i="51"/>
  <c r="M226" i="51" s="1"/>
  <c r="L238" i="51"/>
  <c r="M238" i="51" s="1"/>
  <c r="L193" i="51"/>
  <c r="M193" i="51" s="1"/>
  <c r="L185" i="51"/>
  <c r="M185" i="51" s="1"/>
  <c r="L130" i="51"/>
  <c r="M130" i="51" s="1"/>
  <c r="L163" i="51"/>
  <c r="M163" i="51" s="1"/>
  <c r="L154" i="51"/>
  <c r="M154" i="51" s="1"/>
  <c r="L170" i="51"/>
  <c r="M170" i="51" s="1"/>
  <c r="L206" i="51"/>
  <c r="M206" i="51" s="1"/>
  <c r="L207" i="51"/>
  <c r="M207" i="51" s="1"/>
  <c r="L224" i="51"/>
  <c r="M224" i="51" s="1"/>
  <c r="L232" i="51"/>
  <c r="M232" i="51" s="1"/>
  <c r="L240" i="51"/>
  <c r="M240" i="51" s="1"/>
  <c r="L131" i="51"/>
  <c r="M131" i="51" s="1"/>
  <c r="L251" i="51"/>
  <c r="M251" i="51" s="1"/>
  <c r="L247" i="51"/>
  <c r="M247" i="51" s="1"/>
  <c r="L262" i="51"/>
  <c r="M262" i="51" s="1"/>
  <c r="L254" i="51"/>
  <c r="M254" i="51" s="1"/>
  <c r="D210" i="51"/>
  <c r="Q210" i="51" s="1"/>
  <c r="C210" i="51"/>
  <c r="O210" i="51" s="1"/>
  <c r="L257" i="51"/>
  <c r="M257" i="51" s="1"/>
  <c r="L105" i="51"/>
  <c r="M105" i="51" s="1"/>
  <c r="L99" i="51"/>
  <c r="M99" i="51" s="1"/>
  <c r="L93" i="51"/>
  <c r="M93" i="51" s="1"/>
  <c r="L85" i="51"/>
  <c r="M85" i="51" s="1"/>
  <c r="L79" i="51"/>
  <c r="M79" i="51" s="1"/>
  <c r="L71" i="51"/>
  <c r="M71" i="51" s="1"/>
  <c r="D215" i="51"/>
  <c r="Q215" i="51" s="1"/>
  <c r="C215" i="51"/>
  <c r="O215" i="51" s="1"/>
  <c r="D191" i="51"/>
  <c r="Q191" i="51" s="1"/>
  <c r="C191" i="51"/>
  <c r="O191" i="51" s="1"/>
  <c r="D175" i="51"/>
  <c r="Q175" i="51" s="1"/>
  <c r="C175" i="51"/>
  <c r="O175" i="51" s="1"/>
  <c r="D202" i="51"/>
  <c r="Q202" i="51" s="1"/>
  <c r="C202" i="51"/>
  <c r="O202" i="51" s="1"/>
  <c r="D116" i="51"/>
  <c r="Q116" i="51" s="1"/>
  <c r="C116" i="51"/>
  <c r="O116" i="51" s="1"/>
  <c r="D127" i="51"/>
  <c r="Q127" i="51" s="1"/>
  <c r="C127" i="51"/>
  <c r="O127" i="51" s="1"/>
  <c r="L249" i="51"/>
  <c r="M249" i="51" s="1"/>
  <c r="L266" i="51"/>
  <c r="M266" i="51" s="1"/>
  <c r="G14" i="50"/>
  <c r="K14" i="50"/>
  <c r="H13" i="50"/>
  <c r="F12" i="50"/>
  <c r="T12" i="50" s="1"/>
  <c r="I12" i="50"/>
  <c r="A16" i="50"/>
  <c r="B15" i="50"/>
  <c r="J15" i="50"/>
  <c r="H145" i="49"/>
  <c r="H162" i="49"/>
  <c r="H160" i="49"/>
  <c r="H154" i="49"/>
  <c r="H31" i="49"/>
  <c r="H146" i="49"/>
  <c r="H144" i="49"/>
  <c r="H163" i="49"/>
  <c r="H161" i="49"/>
  <c r="H159" i="49"/>
  <c r="H157" i="49"/>
  <c r="H155" i="49"/>
  <c r="H153" i="49"/>
  <c r="H151" i="49"/>
  <c r="H149" i="49"/>
  <c r="H134" i="49"/>
  <c r="H118" i="49"/>
  <c r="H67" i="49"/>
  <c r="H47" i="49"/>
  <c r="H35" i="49"/>
  <c r="H23" i="49"/>
  <c r="H147" i="49"/>
  <c r="H128" i="49"/>
  <c r="H112" i="49"/>
  <c r="H102" i="49"/>
  <c r="H98" i="49"/>
  <c r="H94" i="49"/>
  <c r="H90" i="49"/>
  <c r="H86" i="49"/>
  <c r="H82" i="49"/>
  <c r="H78" i="49"/>
  <c r="H74" i="49"/>
  <c r="H66" i="49"/>
  <c r="H58" i="49"/>
  <c r="H50" i="49"/>
  <c r="H42" i="49"/>
  <c r="H34" i="49"/>
  <c r="H26" i="49"/>
  <c r="H18" i="49"/>
  <c r="H13" i="49"/>
  <c r="H61" i="49"/>
  <c r="H41" i="49"/>
  <c r="H117" i="49"/>
  <c r="H133" i="49"/>
  <c r="H111" i="49"/>
  <c r="H127" i="49"/>
  <c r="H143" i="49"/>
  <c r="H180" i="49"/>
  <c r="H170" i="49"/>
  <c r="H186" i="49"/>
  <c r="H179" i="49"/>
  <c r="H169" i="49"/>
  <c r="H185" i="49"/>
  <c r="H130" i="49"/>
  <c r="H114" i="49"/>
  <c r="H73" i="49"/>
  <c r="H59" i="49"/>
  <c r="H45" i="49"/>
  <c r="H33" i="49"/>
  <c r="H21" i="49"/>
  <c r="H140" i="49"/>
  <c r="H124" i="49"/>
  <c r="H108" i="49"/>
  <c r="H101" i="49"/>
  <c r="H97" i="49"/>
  <c r="H93" i="49"/>
  <c r="H89" i="49"/>
  <c r="H85" i="49"/>
  <c r="H81" i="49"/>
  <c r="H77" i="49"/>
  <c r="H72" i="49"/>
  <c r="H64" i="49"/>
  <c r="H56" i="49"/>
  <c r="H48" i="49"/>
  <c r="H40" i="49"/>
  <c r="H32" i="49"/>
  <c r="H24" i="49"/>
  <c r="H16" i="49"/>
  <c r="H12" i="49"/>
  <c r="H57" i="49"/>
  <c r="H39" i="49"/>
  <c r="H105" i="49"/>
  <c r="H121" i="49"/>
  <c r="H137" i="49"/>
  <c r="H115" i="49"/>
  <c r="H131" i="49"/>
  <c r="H168" i="49"/>
  <c r="H184" i="49"/>
  <c r="H174" i="49"/>
  <c r="H167" i="49"/>
  <c r="H183" i="49"/>
  <c r="H173" i="49"/>
  <c r="H164" i="49"/>
  <c r="H158" i="49"/>
  <c r="H156" i="49"/>
  <c r="H152" i="49"/>
  <c r="H150" i="49"/>
  <c r="H142" i="49"/>
  <c r="H126" i="49"/>
  <c r="H110" i="49"/>
  <c r="H71" i="49"/>
  <c r="H53" i="49"/>
  <c r="H43" i="49"/>
  <c r="H19" i="49"/>
  <c r="H136" i="49"/>
  <c r="H120" i="49"/>
  <c r="H104" i="49"/>
  <c r="H100" i="49"/>
  <c r="H96" i="49"/>
  <c r="H92" i="49"/>
  <c r="H88" i="49"/>
  <c r="H84" i="49"/>
  <c r="H80" i="49"/>
  <c r="H76" i="49"/>
  <c r="H70" i="49"/>
  <c r="H62" i="49"/>
  <c r="H54" i="49"/>
  <c r="H46" i="49"/>
  <c r="H38" i="49"/>
  <c r="H30" i="49"/>
  <c r="H22" i="49"/>
  <c r="H15" i="49"/>
  <c r="H65" i="49"/>
  <c r="H55" i="49"/>
  <c r="H27" i="49"/>
  <c r="H109" i="49"/>
  <c r="H125" i="49"/>
  <c r="H141" i="49"/>
  <c r="H119" i="49"/>
  <c r="H135" i="49"/>
  <c r="H172" i="49"/>
  <c r="H188" i="49"/>
  <c r="H178" i="49"/>
  <c r="H171" i="49"/>
  <c r="H187" i="49"/>
  <c r="H177" i="49"/>
  <c r="H148" i="49"/>
  <c r="H138" i="49"/>
  <c r="H122" i="49"/>
  <c r="H106" i="49"/>
  <c r="H69" i="49"/>
  <c r="H51" i="49"/>
  <c r="H37" i="49"/>
  <c r="H29" i="49"/>
  <c r="H17" i="49"/>
  <c r="H132" i="49"/>
  <c r="H116" i="49"/>
  <c r="H103" i="49"/>
  <c r="H99" i="49"/>
  <c r="H95" i="49"/>
  <c r="H91" i="49"/>
  <c r="H87" i="49"/>
  <c r="H83" i="49"/>
  <c r="H79" i="49"/>
  <c r="H75" i="49"/>
  <c r="H68" i="49"/>
  <c r="H60" i="49"/>
  <c r="H52" i="49"/>
  <c r="H44" i="49"/>
  <c r="H36" i="49"/>
  <c r="H28" i="49"/>
  <c r="H20" i="49"/>
  <c r="H14" i="49"/>
  <c r="H63" i="49"/>
  <c r="H49" i="49"/>
  <c r="H25" i="49"/>
  <c r="H113" i="49"/>
  <c r="H129" i="49"/>
  <c r="H107" i="49"/>
  <c r="H123" i="49"/>
  <c r="H139" i="49"/>
  <c r="H176" i="49"/>
  <c r="H166" i="49"/>
  <c r="H182" i="49"/>
  <c r="H175" i="49"/>
  <c r="H165" i="49"/>
  <c r="H181" i="49"/>
  <c r="H29" i="48"/>
  <c r="H20" i="48"/>
  <c r="H19" i="48"/>
  <c r="G188" i="48"/>
  <c r="G187" i="48"/>
  <c r="G186" i="48"/>
  <c r="G185" i="48"/>
  <c r="G184" i="48"/>
  <c r="G183" i="48"/>
  <c r="G182" i="48"/>
  <c r="G180" i="48"/>
  <c r="G17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77" i="48"/>
  <c r="G173" i="48"/>
  <c r="G169" i="48"/>
  <c r="G149" i="48"/>
  <c r="G147" i="48"/>
  <c r="G145" i="48"/>
  <c r="G174" i="48"/>
  <c r="G170" i="48"/>
  <c r="G179" i="48"/>
  <c r="G176" i="48"/>
  <c r="G172" i="48"/>
  <c r="G168" i="48"/>
  <c r="G146" i="48"/>
  <c r="G181" i="48"/>
  <c r="G175" i="48"/>
  <c r="G171" i="48"/>
  <c r="G148" i="48"/>
  <c r="G143" i="48"/>
  <c r="G141" i="48"/>
  <c r="G122" i="48"/>
  <c r="G120" i="48"/>
  <c r="G121" i="48"/>
  <c r="G119" i="48"/>
  <c r="G117" i="48"/>
  <c r="G115" i="48"/>
  <c r="G113" i="48"/>
  <c r="G118" i="48"/>
  <c r="G112" i="48"/>
  <c r="G108" i="48"/>
  <c r="G104" i="48"/>
  <c r="G150" i="48"/>
  <c r="G144" i="48"/>
  <c r="G142" i="48"/>
  <c r="G111" i="48"/>
  <c r="G107" i="48"/>
  <c r="G103" i="48"/>
  <c r="G110" i="48"/>
  <c r="G102" i="48"/>
  <c r="G89" i="48"/>
  <c r="G85" i="48"/>
  <c r="G81" i="48"/>
  <c r="G64" i="48"/>
  <c r="G63" i="48"/>
  <c r="G62" i="48"/>
  <c r="G61" i="48"/>
  <c r="G60" i="48"/>
  <c r="G59" i="48"/>
  <c r="G58" i="48"/>
  <c r="G57" i="48"/>
  <c r="G114" i="48"/>
  <c r="G109" i="48"/>
  <c r="G101" i="48"/>
  <c r="G99" i="48"/>
  <c r="G97" i="48"/>
  <c r="G95" i="48"/>
  <c r="G93" i="48"/>
  <c r="G90" i="48"/>
  <c r="G86" i="48"/>
  <c r="G82" i="48"/>
  <c r="G106" i="48"/>
  <c r="G91" i="48"/>
  <c r="G87" i="48"/>
  <c r="G83" i="48"/>
  <c r="G79" i="48"/>
  <c r="G12" i="48"/>
  <c r="G13" i="48"/>
  <c r="G14" i="48"/>
  <c r="G15" i="48"/>
  <c r="G16" i="48"/>
  <c r="G18" i="48"/>
  <c r="K19" i="48"/>
  <c r="K20" i="48"/>
  <c r="G24" i="48"/>
  <c r="G27" i="48"/>
  <c r="G28" i="48"/>
  <c r="K29" i="48"/>
  <c r="G30" i="48"/>
  <c r="G31" i="48"/>
  <c r="G32" i="48"/>
  <c r="G33" i="48"/>
  <c r="K34" i="48"/>
  <c r="G34" i="48"/>
  <c r="K35" i="48"/>
  <c r="G35" i="48"/>
  <c r="K36" i="48"/>
  <c r="G36" i="48"/>
  <c r="K37" i="48"/>
  <c r="G37" i="48"/>
  <c r="K38" i="48"/>
  <c r="G38" i="48"/>
  <c r="K39" i="48"/>
  <c r="G39" i="48"/>
  <c r="K40" i="48"/>
  <c r="G40" i="48"/>
  <c r="K41" i="48"/>
  <c r="G41" i="48"/>
  <c r="K42" i="48"/>
  <c r="G42" i="48"/>
  <c r="K43" i="48"/>
  <c r="G43" i="48"/>
  <c r="K44" i="48"/>
  <c r="G44" i="48"/>
  <c r="K45" i="48"/>
  <c r="G45" i="48"/>
  <c r="K46" i="48"/>
  <c r="G46" i="48"/>
  <c r="K47" i="48"/>
  <c r="G47" i="48"/>
  <c r="G94" i="48"/>
  <c r="G98" i="48"/>
  <c r="G105" i="48"/>
  <c r="G116" i="48"/>
  <c r="G3" i="48"/>
  <c r="G4" i="48" s="1"/>
  <c r="K48" i="48"/>
  <c r="G48" i="48"/>
  <c r="K49" i="48"/>
  <c r="G49" i="48"/>
  <c r="K50" i="48"/>
  <c r="G50" i="48"/>
  <c r="K51" i="48"/>
  <c r="G51" i="48"/>
  <c r="K52" i="48"/>
  <c r="G52" i="48"/>
  <c r="K53" i="48"/>
  <c r="G53" i="48"/>
  <c r="K54" i="48"/>
  <c r="G54" i="48"/>
  <c r="K55" i="48"/>
  <c r="G55" i="48"/>
  <c r="K56" i="48"/>
  <c r="G56" i="48"/>
  <c r="G17" i="48"/>
  <c r="G21" i="48"/>
  <c r="G22" i="48"/>
  <c r="G23" i="48"/>
  <c r="G25" i="48"/>
  <c r="G26" i="48"/>
  <c r="G80" i="48"/>
  <c r="G84" i="48"/>
  <c r="G88" i="48"/>
  <c r="G92" i="48"/>
  <c r="G96" i="48"/>
  <c r="G100" i="48"/>
  <c r="G137" i="48"/>
  <c r="K137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129" i="48"/>
  <c r="K129" i="48"/>
  <c r="G124" i="48"/>
  <c r="K124" i="48"/>
  <c r="G132" i="48"/>
  <c r="K132" i="48"/>
  <c r="G140" i="48"/>
  <c r="K140" i="48"/>
  <c r="G128" i="48"/>
  <c r="K128" i="48"/>
  <c r="G136" i="48"/>
  <c r="K136" i="48"/>
  <c r="G125" i="48"/>
  <c r="G133" i="48"/>
  <c r="G123" i="48"/>
  <c r="G126" i="48"/>
  <c r="K126" i="48"/>
  <c r="G127" i="48"/>
  <c r="G130" i="48"/>
  <c r="K130" i="48"/>
  <c r="G131" i="48"/>
  <c r="G134" i="48"/>
  <c r="K134" i="48"/>
  <c r="G135" i="48"/>
  <c r="G138" i="48"/>
  <c r="K138" i="48"/>
  <c r="G139" i="48"/>
  <c r="K123" i="48"/>
  <c r="K127" i="48"/>
  <c r="K131" i="48"/>
  <c r="K135" i="48"/>
  <c r="K139" i="48"/>
  <c r="N394" i="47"/>
  <c r="G394" i="47"/>
  <c r="V394" i="47" s="1"/>
  <c r="N393" i="47"/>
  <c r="G393" i="47"/>
  <c r="V393" i="47" s="1"/>
  <c r="N392" i="47"/>
  <c r="G392" i="47"/>
  <c r="V392" i="47" s="1"/>
  <c r="N391" i="47"/>
  <c r="G391" i="47"/>
  <c r="V391" i="47" s="1"/>
  <c r="N390" i="47"/>
  <c r="G390" i="47"/>
  <c r="V390" i="47" s="1"/>
  <c r="N389" i="47"/>
  <c r="G389" i="47"/>
  <c r="V389" i="47" s="1"/>
  <c r="N388" i="47"/>
  <c r="G388" i="47"/>
  <c r="V388" i="47" s="1"/>
  <c r="N387" i="47"/>
  <c r="G387" i="47"/>
  <c r="V387" i="47" s="1"/>
  <c r="N386" i="47"/>
  <c r="G386" i="47"/>
  <c r="V386" i="47" s="1"/>
  <c r="N385" i="47"/>
  <c r="G385" i="47"/>
  <c r="V385" i="47" s="1"/>
  <c r="N384" i="47"/>
  <c r="G384" i="47"/>
  <c r="V384" i="47" s="1"/>
  <c r="N383" i="47"/>
  <c r="G383" i="47"/>
  <c r="V383" i="47" s="1"/>
  <c r="N382" i="47"/>
  <c r="G382" i="47"/>
  <c r="V382" i="47" s="1"/>
  <c r="N381" i="47"/>
  <c r="G381" i="47"/>
  <c r="V381" i="47" s="1"/>
  <c r="V380" i="47"/>
  <c r="N380" i="47"/>
  <c r="G380" i="47"/>
  <c r="N379" i="47"/>
  <c r="G379" i="47"/>
  <c r="V379" i="47" s="1"/>
  <c r="N378" i="47"/>
  <c r="G378" i="47"/>
  <c r="V378" i="47" s="1"/>
  <c r="N377" i="47"/>
  <c r="G377" i="47"/>
  <c r="V377" i="47" s="1"/>
  <c r="V376" i="47"/>
  <c r="N376" i="47"/>
  <c r="G376" i="47"/>
  <c r="N375" i="47"/>
  <c r="G375" i="47"/>
  <c r="V375" i="47" s="1"/>
  <c r="N374" i="47"/>
  <c r="G374" i="47"/>
  <c r="V374" i="47" s="1"/>
  <c r="N373" i="47"/>
  <c r="G373" i="47"/>
  <c r="V373" i="47" s="1"/>
  <c r="V372" i="47"/>
  <c r="N372" i="47"/>
  <c r="G372" i="47"/>
  <c r="N371" i="47"/>
  <c r="G371" i="47"/>
  <c r="V371" i="47" s="1"/>
  <c r="N370" i="47"/>
  <c r="G370" i="47"/>
  <c r="V370" i="47" s="1"/>
  <c r="N369" i="47"/>
  <c r="G369" i="47"/>
  <c r="V369" i="47" s="1"/>
  <c r="N368" i="47"/>
  <c r="G368" i="47"/>
  <c r="V368" i="47" s="1"/>
  <c r="N367" i="47"/>
  <c r="G367" i="47"/>
  <c r="V367" i="47" s="1"/>
  <c r="N366" i="47"/>
  <c r="G366" i="47"/>
  <c r="V366" i="47" s="1"/>
  <c r="N365" i="47"/>
  <c r="G365" i="47"/>
  <c r="V365" i="47" s="1"/>
  <c r="N364" i="47"/>
  <c r="G364" i="47"/>
  <c r="V364" i="47" s="1"/>
  <c r="N363" i="47"/>
  <c r="G363" i="47"/>
  <c r="V363" i="47" s="1"/>
  <c r="N362" i="47"/>
  <c r="G362" i="47"/>
  <c r="V362" i="47" s="1"/>
  <c r="N361" i="47"/>
  <c r="G361" i="47"/>
  <c r="V361" i="47" s="1"/>
  <c r="N360" i="47"/>
  <c r="G360" i="47"/>
  <c r="V360" i="47" s="1"/>
  <c r="N359" i="47"/>
  <c r="G359" i="47"/>
  <c r="V359" i="47" s="1"/>
  <c r="N358" i="47"/>
  <c r="G358" i="47"/>
  <c r="V358" i="47" s="1"/>
  <c r="N357" i="47"/>
  <c r="G357" i="47"/>
  <c r="V357" i="47" s="1"/>
  <c r="N356" i="47"/>
  <c r="G356" i="47"/>
  <c r="V356" i="47" s="1"/>
  <c r="V355" i="47"/>
  <c r="N355" i="47"/>
  <c r="G355" i="47"/>
  <c r="N354" i="47"/>
  <c r="G354" i="47"/>
  <c r="V354" i="47" s="1"/>
  <c r="N353" i="47"/>
  <c r="G353" i="47"/>
  <c r="V353" i="47" s="1"/>
  <c r="N352" i="47"/>
  <c r="G352" i="47"/>
  <c r="V352" i="47" s="1"/>
  <c r="V351" i="47"/>
  <c r="N351" i="47"/>
  <c r="G351" i="47"/>
  <c r="N350" i="47"/>
  <c r="G350" i="47"/>
  <c r="V350" i="47" s="1"/>
  <c r="N349" i="47"/>
  <c r="G349" i="47"/>
  <c r="V349" i="47" s="1"/>
  <c r="N348" i="47"/>
  <c r="G348" i="47"/>
  <c r="V348" i="47" s="1"/>
  <c r="N347" i="47"/>
  <c r="G347" i="47"/>
  <c r="V347" i="47" s="1"/>
  <c r="N346" i="47"/>
  <c r="G346" i="47"/>
  <c r="V346" i="47" s="1"/>
  <c r="N345" i="47"/>
  <c r="G345" i="47"/>
  <c r="V345" i="47" s="1"/>
  <c r="N344" i="47"/>
  <c r="G344" i="47"/>
  <c r="V344" i="47" s="1"/>
  <c r="N343" i="47"/>
  <c r="G343" i="47"/>
  <c r="V343" i="47" s="1"/>
  <c r="N342" i="47"/>
  <c r="G342" i="47"/>
  <c r="V342" i="47" s="1"/>
  <c r="N341" i="47"/>
  <c r="G341" i="47"/>
  <c r="V341" i="47" s="1"/>
  <c r="N340" i="47"/>
  <c r="G340" i="47"/>
  <c r="V340" i="47" s="1"/>
  <c r="V339" i="47"/>
  <c r="N339" i="47"/>
  <c r="G339" i="47"/>
  <c r="N338" i="47"/>
  <c r="G338" i="47"/>
  <c r="V338" i="47" s="1"/>
  <c r="N337" i="47"/>
  <c r="G337" i="47"/>
  <c r="V337" i="47" s="1"/>
  <c r="N336" i="47"/>
  <c r="G336" i="47"/>
  <c r="V336" i="47" s="1"/>
  <c r="V335" i="47"/>
  <c r="N335" i="47"/>
  <c r="G335" i="47"/>
  <c r="N334" i="47"/>
  <c r="G334" i="47"/>
  <c r="V334" i="47" s="1"/>
  <c r="N333" i="47"/>
  <c r="G333" i="47"/>
  <c r="V333" i="47" s="1"/>
  <c r="N332" i="47"/>
  <c r="G332" i="47"/>
  <c r="V332" i="47" s="1"/>
  <c r="N331" i="47"/>
  <c r="G331" i="47"/>
  <c r="V331" i="47" s="1"/>
  <c r="N330" i="47"/>
  <c r="G330" i="47"/>
  <c r="V330" i="47" s="1"/>
  <c r="N329" i="47"/>
  <c r="G329" i="47"/>
  <c r="V329" i="47" s="1"/>
  <c r="N328" i="47"/>
  <c r="G328" i="47"/>
  <c r="V328" i="47" s="1"/>
  <c r="N327" i="47"/>
  <c r="G327" i="47"/>
  <c r="V327" i="47" s="1"/>
  <c r="N326" i="47"/>
  <c r="G326" i="47"/>
  <c r="V326" i="47" s="1"/>
  <c r="N325" i="47"/>
  <c r="G325" i="47"/>
  <c r="V325" i="47" s="1"/>
  <c r="N324" i="47"/>
  <c r="G324" i="47"/>
  <c r="V324" i="47" s="1"/>
  <c r="N323" i="47"/>
  <c r="G323" i="47"/>
  <c r="V323" i="47" s="1"/>
  <c r="N322" i="47"/>
  <c r="G322" i="47"/>
  <c r="V322" i="47" s="1"/>
  <c r="N321" i="47"/>
  <c r="G321" i="47"/>
  <c r="V321" i="47" s="1"/>
  <c r="N320" i="47"/>
  <c r="G320" i="47"/>
  <c r="V320" i="47" s="1"/>
  <c r="N319" i="47"/>
  <c r="G319" i="47"/>
  <c r="V319" i="47" s="1"/>
  <c r="N318" i="47"/>
  <c r="G318" i="47"/>
  <c r="V318" i="47" s="1"/>
  <c r="N317" i="47"/>
  <c r="G317" i="47"/>
  <c r="V317" i="47" s="1"/>
  <c r="N316" i="47"/>
  <c r="G316" i="47"/>
  <c r="V316" i="47" s="1"/>
  <c r="N315" i="47"/>
  <c r="G315" i="47"/>
  <c r="V315" i="47" s="1"/>
  <c r="N314" i="47"/>
  <c r="G314" i="47"/>
  <c r="V314" i="47" s="1"/>
  <c r="N313" i="47"/>
  <c r="G313" i="47"/>
  <c r="V313" i="47" s="1"/>
  <c r="N312" i="47"/>
  <c r="G312" i="47"/>
  <c r="V312" i="47" s="1"/>
  <c r="N311" i="47"/>
  <c r="G311" i="47"/>
  <c r="V311" i="47" s="1"/>
  <c r="N310" i="47"/>
  <c r="G310" i="47"/>
  <c r="V310" i="47" s="1"/>
  <c r="N309" i="47"/>
  <c r="G309" i="47"/>
  <c r="V309" i="47" s="1"/>
  <c r="N308" i="47"/>
  <c r="G308" i="47"/>
  <c r="V308" i="47" s="1"/>
  <c r="N307" i="47"/>
  <c r="G307" i="47"/>
  <c r="V307" i="47" s="1"/>
  <c r="N306" i="47"/>
  <c r="G306" i="47"/>
  <c r="V306" i="47" s="1"/>
  <c r="N305" i="47"/>
  <c r="G305" i="47"/>
  <c r="V305" i="47" s="1"/>
  <c r="N304" i="47"/>
  <c r="G304" i="47"/>
  <c r="V304" i="47" s="1"/>
  <c r="N303" i="47"/>
  <c r="G303" i="47"/>
  <c r="V303" i="47" s="1"/>
  <c r="N302" i="47"/>
  <c r="G302" i="47"/>
  <c r="V302" i="47" s="1"/>
  <c r="N301" i="47"/>
  <c r="G301" i="47"/>
  <c r="V301" i="47" s="1"/>
  <c r="N300" i="47"/>
  <c r="G300" i="47"/>
  <c r="V300" i="47" s="1"/>
  <c r="N299" i="47"/>
  <c r="G299" i="47"/>
  <c r="V299" i="47" s="1"/>
  <c r="N298" i="47"/>
  <c r="G298" i="47"/>
  <c r="V298" i="47" s="1"/>
  <c r="N297" i="47"/>
  <c r="G297" i="47"/>
  <c r="V297" i="47" s="1"/>
  <c r="N296" i="47"/>
  <c r="G296" i="47"/>
  <c r="V296" i="47" s="1"/>
  <c r="N295" i="47"/>
  <c r="G295" i="47"/>
  <c r="V295" i="47" s="1"/>
  <c r="N294" i="47"/>
  <c r="G294" i="47"/>
  <c r="V294" i="47" s="1"/>
  <c r="N293" i="47"/>
  <c r="G293" i="47"/>
  <c r="V293" i="47" s="1"/>
  <c r="N292" i="47"/>
  <c r="G292" i="47"/>
  <c r="V292" i="47" s="1"/>
  <c r="V291" i="47"/>
  <c r="N291" i="47"/>
  <c r="G291" i="47"/>
  <c r="N290" i="47"/>
  <c r="G290" i="47"/>
  <c r="V290" i="47" s="1"/>
  <c r="N289" i="47"/>
  <c r="G289" i="47"/>
  <c r="V289" i="47" s="1"/>
  <c r="N288" i="47"/>
  <c r="G288" i="47"/>
  <c r="V288" i="47" s="1"/>
  <c r="V287" i="47"/>
  <c r="N287" i="47"/>
  <c r="G287" i="47"/>
  <c r="N286" i="47"/>
  <c r="G286" i="47"/>
  <c r="V286" i="47" s="1"/>
  <c r="N285" i="47"/>
  <c r="G285" i="47"/>
  <c r="V285" i="47" s="1"/>
  <c r="N284" i="47"/>
  <c r="G284" i="47"/>
  <c r="V284" i="47" s="1"/>
  <c r="N283" i="47"/>
  <c r="G283" i="47"/>
  <c r="V283" i="47" s="1"/>
  <c r="N282" i="47"/>
  <c r="G282" i="47"/>
  <c r="V282" i="47" s="1"/>
  <c r="N281" i="47"/>
  <c r="G281" i="47"/>
  <c r="V281" i="47" s="1"/>
  <c r="N280" i="47"/>
  <c r="G280" i="47"/>
  <c r="V280" i="47" s="1"/>
  <c r="N279" i="47"/>
  <c r="G279" i="47"/>
  <c r="V279" i="47" s="1"/>
  <c r="N278" i="47"/>
  <c r="G278" i="47"/>
  <c r="V278" i="47" s="1"/>
  <c r="N277" i="47"/>
  <c r="G277" i="47"/>
  <c r="V277" i="47" s="1"/>
  <c r="N276" i="47"/>
  <c r="G276" i="47"/>
  <c r="V276" i="47" s="1"/>
  <c r="V275" i="47"/>
  <c r="N275" i="47"/>
  <c r="G275" i="47"/>
  <c r="N274" i="47"/>
  <c r="G274" i="47"/>
  <c r="V274" i="47" s="1"/>
  <c r="N273" i="47"/>
  <c r="G273" i="47"/>
  <c r="V273" i="47" s="1"/>
  <c r="N272" i="47"/>
  <c r="G272" i="47"/>
  <c r="V272" i="47" s="1"/>
  <c r="V271" i="47"/>
  <c r="N271" i="47"/>
  <c r="G271" i="47"/>
  <c r="N270" i="47"/>
  <c r="G270" i="47"/>
  <c r="V270" i="47" s="1"/>
  <c r="N269" i="47"/>
  <c r="G269" i="47"/>
  <c r="V269" i="47" s="1"/>
  <c r="N268" i="47"/>
  <c r="G268" i="47"/>
  <c r="V268" i="47" s="1"/>
  <c r="N267" i="47"/>
  <c r="G267" i="47"/>
  <c r="V267" i="47" s="1"/>
  <c r="N266" i="47"/>
  <c r="G266" i="47"/>
  <c r="V266" i="47" s="1"/>
  <c r="N265" i="47"/>
  <c r="G265" i="47"/>
  <c r="V265" i="47" s="1"/>
  <c r="N264" i="47"/>
  <c r="G264" i="47"/>
  <c r="V264" i="47" s="1"/>
  <c r="N263" i="47"/>
  <c r="G263" i="47"/>
  <c r="V263" i="47" s="1"/>
  <c r="N262" i="47"/>
  <c r="G262" i="47"/>
  <c r="V262" i="47" s="1"/>
  <c r="N261" i="47"/>
  <c r="G261" i="47"/>
  <c r="V261" i="47" s="1"/>
  <c r="N260" i="47"/>
  <c r="G260" i="47"/>
  <c r="V260" i="47" s="1"/>
  <c r="V259" i="47"/>
  <c r="N259" i="47"/>
  <c r="G259" i="47"/>
  <c r="N258" i="47"/>
  <c r="G258" i="47"/>
  <c r="V258" i="47" s="1"/>
  <c r="N257" i="47"/>
  <c r="G257" i="47"/>
  <c r="V257" i="47" s="1"/>
  <c r="N256" i="47"/>
  <c r="G256" i="47"/>
  <c r="V256" i="47" s="1"/>
  <c r="V255" i="47"/>
  <c r="N255" i="47"/>
  <c r="G255" i="47"/>
  <c r="N254" i="47"/>
  <c r="G254" i="47"/>
  <c r="V254" i="47" s="1"/>
  <c r="N253" i="47"/>
  <c r="G253" i="47"/>
  <c r="V253" i="47" s="1"/>
  <c r="N252" i="47"/>
  <c r="G252" i="47"/>
  <c r="V252" i="47" s="1"/>
  <c r="N251" i="47"/>
  <c r="G251" i="47"/>
  <c r="V251" i="47" s="1"/>
  <c r="N250" i="47"/>
  <c r="G250" i="47"/>
  <c r="V250" i="47" s="1"/>
  <c r="N249" i="47"/>
  <c r="G249" i="47"/>
  <c r="V249" i="47" s="1"/>
  <c r="N248" i="47"/>
  <c r="G248" i="47"/>
  <c r="V248" i="47" s="1"/>
  <c r="N247" i="47"/>
  <c r="G247" i="47"/>
  <c r="V247" i="47" s="1"/>
  <c r="N246" i="47"/>
  <c r="G246" i="47"/>
  <c r="V246" i="47" s="1"/>
  <c r="N245" i="47"/>
  <c r="G245" i="47"/>
  <c r="V245" i="47" s="1"/>
  <c r="N244" i="47"/>
  <c r="G244" i="47"/>
  <c r="V244" i="47" s="1"/>
  <c r="V243" i="47"/>
  <c r="N243" i="47"/>
  <c r="G243" i="47"/>
  <c r="N242" i="47"/>
  <c r="G242" i="47"/>
  <c r="V242" i="47" s="1"/>
  <c r="N241" i="47"/>
  <c r="G241" i="47"/>
  <c r="V241" i="47" s="1"/>
  <c r="N240" i="47"/>
  <c r="G240" i="47"/>
  <c r="V240" i="47" s="1"/>
  <c r="V239" i="47"/>
  <c r="N239" i="47"/>
  <c r="G239" i="47"/>
  <c r="N238" i="47"/>
  <c r="G238" i="47"/>
  <c r="V238" i="47" s="1"/>
  <c r="N237" i="47"/>
  <c r="G237" i="47"/>
  <c r="V237" i="47" s="1"/>
  <c r="N236" i="47"/>
  <c r="G236" i="47"/>
  <c r="V236" i="47" s="1"/>
  <c r="N235" i="47"/>
  <c r="G235" i="47"/>
  <c r="V235" i="47" s="1"/>
  <c r="N234" i="47"/>
  <c r="G234" i="47"/>
  <c r="V234" i="47" s="1"/>
  <c r="N233" i="47"/>
  <c r="G233" i="47"/>
  <c r="V233" i="47" s="1"/>
  <c r="N232" i="47"/>
  <c r="G232" i="47"/>
  <c r="V232" i="47" s="1"/>
  <c r="N231" i="47"/>
  <c r="G231" i="47"/>
  <c r="V231" i="47" s="1"/>
  <c r="N230" i="47"/>
  <c r="G230" i="47"/>
  <c r="V230" i="47" s="1"/>
  <c r="N229" i="47"/>
  <c r="G229" i="47"/>
  <c r="V229" i="47" s="1"/>
  <c r="N228" i="47"/>
  <c r="G228" i="47"/>
  <c r="V228" i="47" s="1"/>
  <c r="N227" i="47"/>
  <c r="G227" i="47"/>
  <c r="V227" i="47" s="1"/>
  <c r="N226" i="47"/>
  <c r="G226" i="47"/>
  <c r="V226" i="47" s="1"/>
  <c r="N225" i="47"/>
  <c r="G225" i="47"/>
  <c r="V225" i="47" s="1"/>
  <c r="N224" i="47"/>
  <c r="G224" i="47"/>
  <c r="V224" i="47" s="1"/>
  <c r="N223" i="47"/>
  <c r="G223" i="47"/>
  <c r="V223" i="47" s="1"/>
  <c r="N222" i="47"/>
  <c r="G222" i="47"/>
  <c r="V222" i="47" s="1"/>
  <c r="N221" i="47"/>
  <c r="G221" i="47"/>
  <c r="V221" i="47" s="1"/>
  <c r="N220" i="47"/>
  <c r="G220" i="47"/>
  <c r="V220" i="47" s="1"/>
  <c r="N219" i="47"/>
  <c r="G219" i="47"/>
  <c r="V219" i="47" s="1"/>
  <c r="N218" i="47"/>
  <c r="G218" i="47"/>
  <c r="V218" i="47" s="1"/>
  <c r="N217" i="47"/>
  <c r="G217" i="47"/>
  <c r="V217" i="47" s="1"/>
  <c r="N216" i="47"/>
  <c r="G216" i="47"/>
  <c r="V216" i="47" s="1"/>
  <c r="N215" i="47"/>
  <c r="G215" i="47"/>
  <c r="V215" i="47" s="1"/>
  <c r="N214" i="47"/>
  <c r="G214" i="47"/>
  <c r="V214" i="47" s="1"/>
  <c r="N213" i="47"/>
  <c r="G213" i="47"/>
  <c r="V213" i="47" s="1"/>
  <c r="N212" i="47"/>
  <c r="G212" i="47"/>
  <c r="V212" i="47" s="1"/>
  <c r="N211" i="47"/>
  <c r="G211" i="47"/>
  <c r="V211" i="47" s="1"/>
  <c r="N210" i="47"/>
  <c r="G210" i="47"/>
  <c r="V210" i="47" s="1"/>
  <c r="N209" i="47"/>
  <c r="G209" i="47"/>
  <c r="V209" i="47" s="1"/>
  <c r="N208" i="47"/>
  <c r="G208" i="47"/>
  <c r="V208" i="47" s="1"/>
  <c r="N207" i="47"/>
  <c r="G207" i="47"/>
  <c r="V207" i="47" s="1"/>
  <c r="N206" i="47"/>
  <c r="G206" i="47"/>
  <c r="V206" i="47" s="1"/>
  <c r="N205" i="47"/>
  <c r="G205" i="47"/>
  <c r="V205" i="47" s="1"/>
  <c r="N204" i="47"/>
  <c r="G204" i="47"/>
  <c r="V204" i="47" s="1"/>
  <c r="N203" i="47"/>
  <c r="G203" i="47"/>
  <c r="V203" i="47" s="1"/>
  <c r="N202" i="47"/>
  <c r="G202" i="47"/>
  <c r="V202" i="47" s="1"/>
  <c r="N201" i="47"/>
  <c r="G201" i="47"/>
  <c r="V201" i="47" s="1"/>
  <c r="N200" i="47"/>
  <c r="G200" i="47"/>
  <c r="V200" i="47" s="1"/>
  <c r="N199" i="47"/>
  <c r="G199" i="47"/>
  <c r="V199" i="47" s="1"/>
  <c r="N198" i="47"/>
  <c r="G198" i="47"/>
  <c r="V198" i="47" s="1"/>
  <c r="N197" i="47"/>
  <c r="G197" i="47"/>
  <c r="V197" i="47" s="1"/>
  <c r="N196" i="47"/>
  <c r="G196" i="47"/>
  <c r="V196" i="47" s="1"/>
  <c r="N195" i="47"/>
  <c r="G195" i="47"/>
  <c r="V195" i="47" s="1"/>
  <c r="V194" i="47"/>
  <c r="N194" i="47"/>
  <c r="G194" i="47"/>
  <c r="N193" i="47"/>
  <c r="G193" i="47"/>
  <c r="V193" i="47" s="1"/>
  <c r="N192" i="47"/>
  <c r="G192" i="47"/>
  <c r="V192" i="47" s="1"/>
  <c r="N191" i="47"/>
  <c r="G191" i="47"/>
  <c r="V191" i="47" s="1"/>
  <c r="V190" i="47"/>
  <c r="N190" i="47"/>
  <c r="G190" i="47"/>
  <c r="N189" i="47"/>
  <c r="G189" i="47"/>
  <c r="V189" i="47" s="1"/>
  <c r="N188" i="47"/>
  <c r="G188" i="47"/>
  <c r="V188" i="47" s="1"/>
  <c r="N187" i="47"/>
  <c r="G187" i="47"/>
  <c r="V187" i="47" s="1"/>
  <c r="N186" i="47"/>
  <c r="G186" i="47"/>
  <c r="V186" i="47" s="1"/>
  <c r="N185" i="47"/>
  <c r="G185" i="47"/>
  <c r="V185" i="47" s="1"/>
  <c r="N184" i="47"/>
  <c r="G184" i="47"/>
  <c r="V184" i="47" s="1"/>
  <c r="N183" i="47"/>
  <c r="G183" i="47"/>
  <c r="V183" i="47" s="1"/>
  <c r="N182" i="47"/>
  <c r="G182" i="47"/>
  <c r="V182" i="47" s="1"/>
  <c r="N181" i="47"/>
  <c r="G181" i="47"/>
  <c r="V181" i="47" s="1"/>
  <c r="N180" i="47"/>
  <c r="G180" i="47"/>
  <c r="V180" i="47" s="1"/>
  <c r="N179" i="47"/>
  <c r="G179" i="47"/>
  <c r="V179" i="47" s="1"/>
  <c r="V178" i="47"/>
  <c r="N178" i="47"/>
  <c r="G178" i="47"/>
  <c r="N177" i="47"/>
  <c r="G177" i="47"/>
  <c r="V177" i="47" s="1"/>
  <c r="N176" i="47"/>
  <c r="G176" i="47"/>
  <c r="V176" i="47" s="1"/>
  <c r="N175" i="47"/>
  <c r="G175" i="47"/>
  <c r="V175" i="47" s="1"/>
  <c r="V174" i="47"/>
  <c r="N174" i="47"/>
  <c r="G174" i="47"/>
  <c r="N173" i="47"/>
  <c r="G173" i="47"/>
  <c r="V173" i="47" s="1"/>
  <c r="N172" i="47"/>
  <c r="G172" i="47"/>
  <c r="V172" i="47" s="1"/>
  <c r="N171" i="47"/>
  <c r="G171" i="47"/>
  <c r="V171" i="47" s="1"/>
  <c r="N170" i="47"/>
  <c r="G170" i="47"/>
  <c r="V170" i="47" s="1"/>
  <c r="N169" i="47"/>
  <c r="G169" i="47"/>
  <c r="V169" i="47" s="1"/>
  <c r="N168" i="47"/>
  <c r="G168" i="47"/>
  <c r="V168" i="47" s="1"/>
  <c r="N167" i="47"/>
  <c r="G167" i="47"/>
  <c r="V167" i="47" s="1"/>
  <c r="N166" i="47"/>
  <c r="G166" i="47"/>
  <c r="V166" i="47" s="1"/>
  <c r="N165" i="47"/>
  <c r="G165" i="47"/>
  <c r="V165" i="47" s="1"/>
  <c r="N164" i="47"/>
  <c r="G164" i="47"/>
  <c r="V164" i="47" s="1"/>
  <c r="N163" i="47"/>
  <c r="G163" i="47"/>
  <c r="V163" i="47" s="1"/>
  <c r="V162" i="47"/>
  <c r="N162" i="47"/>
  <c r="G162" i="47"/>
  <c r="N161" i="47"/>
  <c r="G161" i="47"/>
  <c r="V161" i="47" s="1"/>
  <c r="N160" i="47"/>
  <c r="G160" i="47"/>
  <c r="V160" i="47" s="1"/>
  <c r="N159" i="47"/>
  <c r="G159" i="47"/>
  <c r="V159" i="47" s="1"/>
  <c r="V158" i="47"/>
  <c r="N158" i="47"/>
  <c r="G158" i="47"/>
  <c r="N157" i="47"/>
  <c r="G157" i="47"/>
  <c r="V157" i="47" s="1"/>
  <c r="N156" i="47"/>
  <c r="G156" i="47"/>
  <c r="V156" i="47" s="1"/>
  <c r="N155" i="47"/>
  <c r="G155" i="47"/>
  <c r="V155" i="47" s="1"/>
  <c r="N154" i="47"/>
  <c r="G154" i="47"/>
  <c r="V154" i="47" s="1"/>
  <c r="N153" i="47"/>
  <c r="G153" i="47"/>
  <c r="V153" i="47" s="1"/>
  <c r="N152" i="47"/>
  <c r="G152" i="47"/>
  <c r="V152" i="47" s="1"/>
  <c r="N151" i="47"/>
  <c r="G151" i="47"/>
  <c r="V151" i="47" s="1"/>
  <c r="N150" i="47"/>
  <c r="G150" i="47"/>
  <c r="V150" i="47" s="1"/>
  <c r="N149" i="47"/>
  <c r="G149" i="47"/>
  <c r="V149" i="47" s="1"/>
  <c r="V148" i="47"/>
  <c r="N148" i="47"/>
  <c r="G148" i="47"/>
  <c r="N147" i="47"/>
  <c r="G147" i="47"/>
  <c r="V147" i="47" s="1"/>
  <c r="N146" i="47"/>
  <c r="G146" i="47"/>
  <c r="V146" i="47" s="1"/>
  <c r="N145" i="47"/>
  <c r="G145" i="47"/>
  <c r="V145" i="47" s="1"/>
  <c r="V144" i="47"/>
  <c r="N144" i="47"/>
  <c r="G144" i="47"/>
  <c r="N143" i="47"/>
  <c r="G143" i="47"/>
  <c r="V143" i="47" s="1"/>
  <c r="N142" i="47"/>
  <c r="G142" i="47"/>
  <c r="V142" i="47" s="1"/>
  <c r="N141" i="47"/>
  <c r="G141" i="47"/>
  <c r="V141" i="47" s="1"/>
  <c r="N140" i="47"/>
  <c r="G140" i="47"/>
  <c r="V140" i="47" s="1"/>
  <c r="N139" i="47"/>
  <c r="G139" i="47"/>
  <c r="V139" i="47" s="1"/>
  <c r="N138" i="47"/>
  <c r="G138" i="47"/>
  <c r="V138" i="47" s="1"/>
  <c r="N137" i="47"/>
  <c r="G137" i="47"/>
  <c r="V137" i="47" s="1"/>
  <c r="N136" i="47"/>
  <c r="G136" i="47"/>
  <c r="V136" i="47" s="1"/>
  <c r="N135" i="47"/>
  <c r="G135" i="47"/>
  <c r="V135" i="47" s="1"/>
  <c r="N134" i="47"/>
  <c r="G134" i="47"/>
  <c r="V134" i="47" s="1"/>
  <c r="N133" i="47"/>
  <c r="G133" i="47"/>
  <c r="V133" i="47" s="1"/>
  <c r="V132" i="47"/>
  <c r="N132" i="47"/>
  <c r="G132" i="47"/>
  <c r="N131" i="47"/>
  <c r="G131" i="47"/>
  <c r="V131" i="47" s="1"/>
  <c r="N130" i="47"/>
  <c r="G130" i="47"/>
  <c r="V130" i="47" s="1"/>
  <c r="N129" i="47"/>
  <c r="G129" i="47"/>
  <c r="V129" i="47" s="1"/>
  <c r="V128" i="47"/>
  <c r="N128" i="47"/>
  <c r="G128" i="47"/>
  <c r="N127" i="47"/>
  <c r="G127" i="47"/>
  <c r="V127" i="47" s="1"/>
  <c r="N126" i="47"/>
  <c r="G126" i="47"/>
  <c r="V126" i="47" s="1"/>
  <c r="N125" i="47"/>
  <c r="G125" i="47"/>
  <c r="V125" i="47" s="1"/>
  <c r="N124" i="47"/>
  <c r="G124" i="47"/>
  <c r="V124" i="47" s="1"/>
  <c r="N123" i="47"/>
  <c r="G123" i="47"/>
  <c r="V123" i="47" s="1"/>
  <c r="N122" i="47"/>
  <c r="G122" i="47"/>
  <c r="V122" i="47" s="1"/>
  <c r="N121" i="47"/>
  <c r="G121" i="47"/>
  <c r="V121" i="47" s="1"/>
  <c r="N120" i="47"/>
  <c r="G120" i="47"/>
  <c r="V120" i="47" s="1"/>
  <c r="N119" i="47"/>
  <c r="G119" i="47"/>
  <c r="V119" i="47" s="1"/>
  <c r="N118" i="47"/>
  <c r="G118" i="47"/>
  <c r="V118" i="47" s="1"/>
  <c r="N117" i="47"/>
  <c r="G117" i="47"/>
  <c r="V117" i="47" s="1"/>
  <c r="V116" i="47"/>
  <c r="N116" i="47"/>
  <c r="G116" i="47"/>
  <c r="N115" i="47"/>
  <c r="G115" i="47"/>
  <c r="V115" i="47" s="1"/>
  <c r="N114" i="47"/>
  <c r="G114" i="47"/>
  <c r="V114" i="47" s="1"/>
  <c r="N113" i="47"/>
  <c r="G113" i="47"/>
  <c r="V113" i="47" s="1"/>
  <c r="V112" i="47"/>
  <c r="N112" i="47"/>
  <c r="G112" i="47"/>
  <c r="N111" i="47"/>
  <c r="G111" i="47"/>
  <c r="V111" i="47" s="1"/>
  <c r="N110" i="47"/>
  <c r="G110" i="47"/>
  <c r="V110" i="47" s="1"/>
  <c r="N109" i="47"/>
  <c r="G109" i="47"/>
  <c r="V109" i="47" s="1"/>
  <c r="N108" i="47"/>
  <c r="G108" i="47"/>
  <c r="V108" i="47" s="1"/>
  <c r="N107" i="47"/>
  <c r="G107" i="47"/>
  <c r="V107" i="47" s="1"/>
  <c r="N106" i="47"/>
  <c r="G106" i="47"/>
  <c r="V106" i="47" s="1"/>
  <c r="N105" i="47"/>
  <c r="G105" i="47"/>
  <c r="V105" i="47" s="1"/>
  <c r="N104" i="47"/>
  <c r="G104" i="47"/>
  <c r="V104" i="47" s="1"/>
  <c r="N103" i="47"/>
  <c r="G103" i="47"/>
  <c r="V103" i="47" s="1"/>
  <c r="N102" i="47"/>
  <c r="G102" i="47"/>
  <c r="V102" i="47" s="1"/>
  <c r="N101" i="47"/>
  <c r="G101" i="47"/>
  <c r="V101" i="47" s="1"/>
  <c r="V100" i="47"/>
  <c r="N100" i="47"/>
  <c r="G100" i="47"/>
  <c r="N99" i="47"/>
  <c r="G99" i="47"/>
  <c r="V99" i="47" s="1"/>
  <c r="N98" i="47"/>
  <c r="G98" i="47"/>
  <c r="V98" i="47" s="1"/>
  <c r="N97" i="47"/>
  <c r="G97" i="47"/>
  <c r="V97" i="47" s="1"/>
  <c r="V96" i="47"/>
  <c r="N96" i="47"/>
  <c r="G96" i="47"/>
  <c r="N95" i="47"/>
  <c r="G95" i="47"/>
  <c r="V95" i="47" s="1"/>
  <c r="N94" i="47"/>
  <c r="G94" i="47"/>
  <c r="V94" i="47" s="1"/>
  <c r="N93" i="47"/>
  <c r="G93" i="47"/>
  <c r="V93" i="47" s="1"/>
  <c r="N92" i="47"/>
  <c r="G92" i="47"/>
  <c r="V92" i="47" s="1"/>
  <c r="N91" i="47"/>
  <c r="G91" i="47"/>
  <c r="V91" i="47" s="1"/>
  <c r="N90" i="47"/>
  <c r="G90" i="47"/>
  <c r="V90" i="47" s="1"/>
  <c r="N89" i="47"/>
  <c r="G89" i="47"/>
  <c r="V89" i="47" s="1"/>
  <c r="N88" i="47"/>
  <c r="G88" i="47"/>
  <c r="V88" i="47" s="1"/>
  <c r="N87" i="47"/>
  <c r="G87" i="47"/>
  <c r="V87" i="47" s="1"/>
  <c r="N86" i="47"/>
  <c r="G86" i="47"/>
  <c r="V86" i="47" s="1"/>
  <c r="N85" i="47"/>
  <c r="G85" i="47"/>
  <c r="V85" i="47" s="1"/>
  <c r="V84" i="47"/>
  <c r="N84" i="47"/>
  <c r="G84" i="47"/>
  <c r="N83" i="47"/>
  <c r="G83" i="47"/>
  <c r="V83" i="47" s="1"/>
  <c r="N82" i="47"/>
  <c r="G82" i="47"/>
  <c r="V82" i="47" s="1"/>
  <c r="N81" i="47"/>
  <c r="G81" i="47"/>
  <c r="V81" i="47" s="1"/>
  <c r="V80" i="47"/>
  <c r="N80" i="47"/>
  <c r="G80" i="47"/>
  <c r="N79" i="47"/>
  <c r="G79" i="47"/>
  <c r="V79" i="47" s="1"/>
  <c r="N78" i="47"/>
  <c r="G78" i="47"/>
  <c r="V78" i="47" s="1"/>
  <c r="N77" i="47"/>
  <c r="G77" i="47"/>
  <c r="V77" i="47" s="1"/>
  <c r="N76" i="47"/>
  <c r="G76" i="47"/>
  <c r="V76" i="47" s="1"/>
  <c r="N75" i="47"/>
  <c r="G75" i="47"/>
  <c r="V75" i="47" s="1"/>
  <c r="N74" i="47"/>
  <c r="G74" i="47"/>
  <c r="V74" i="47" s="1"/>
  <c r="N73" i="47"/>
  <c r="G73" i="47"/>
  <c r="V73" i="47" s="1"/>
  <c r="N72" i="47"/>
  <c r="G72" i="47"/>
  <c r="V72" i="47" s="1"/>
  <c r="N71" i="47"/>
  <c r="G71" i="47"/>
  <c r="V71" i="47" s="1"/>
  <c r="N70" i="47"/>
  <c r="G70" i="47"/>
  <c r="V70" i="47" s="1"/>
  <c r="N69" i="47"/>
  <c r="G69" i="47"/>
  <c r="V69" i="47" s="1"/>
  <c r="N68" i="47"/>
  <c r="G68" i="47"/>
  <c r="V68" i="47" s="1"/>
  <c r="N67" i="47"/>
  <c r="G67" i="47"/>
  <c r="V67" i="47" s="1"/>
  <c r="N66" i="47"/>
  <c r="G66" i="47"/>
  <c r="V66" i="47" s="1"/>
  <c r="N65" i="47"/>
  <c r="G65" i="47"/>
  <c r="V65" i="47" s="1"/>
  <c r="N64" i="47"/>
  <c r="G64" i="47"/>
  <c r="V64" i="47" s="1"/>
  <c r="N63" i="47"/>
  <c r="G63" i="47"/>
  <c r="V63" i="47" s="1"/>
  <c r="N62" i="47"/>
  <c r="G62" i="47"/>
  <c r="V62" i="47" s="1"/>
  <c r="N61" i="47"/>
  <c r="G61" i="47"/>
  <c r="V61" i="47" s="1"/>
  <c r="N60" i="47"/>
  <c r="G60" i="47"/>
  <c r="V60" i="47" s="1"/>
  <c r="N59" i="47"/>
  <c r="G59" i="47"/>
  <c r="V59" i="47" s="1"/>
  <c r="N58" i="47"/>
  <c r="G58" i="47"/>
  <c r="V58" i="47" s="1"/>
  <c r="N57" i="47"/>
  <c r="G57" i="47"/>
  <c r="V57" i="47" s="1"/>
  <c r="N56" i="47"/>
  <c r="G56" i="47"/>
  <c r="V56" i="47" s="1"/>
  <c r="N55" i="47"/>
  <c r="G55" i="47"/>
  <c r="V55" i="47" s="1"/>
  <c r="N54" i="47"/>
  <c r="G54" i="47"/>
  <c r="V54" i="47" s="1"/>
  <c r="N53" i="47"/>
  <c r="G53" i="47"/>
  <c r="V53" i="47" s="1"/>
  <c r="N52" i="47"/>
  <c r="G52" i="47"/>
  <c r="V52" i="47" s="1"/>
  <c r="N51" i="47"/>
  <c r="G51" i="47"/>
  <c r="V51" i="47" s="1"/>
  <c r="N50" i="47"/>
  <c r="G50" i="47"/>
  <c r="V50" i="47" s="1"/>
  <c r="N49" i="47"/>
  <c r="G49" i="47"/>
  <c r="V49" i="47" s="1"/>
  <c r="N48" i="47"/>
  <c r="G48" i="47"/>
  <c r="V48" i="47" s="1"/>
  <c r="N47" i="47"/>
  <c r="G47" i="47"/>
  <c r="V47" i="47" s="1"/>
  <c r="N46" i="47"/>
  <c r="G46" i="47"/>
  <c r="V46" i="47" s="1"/>
  <c r="N45" i="47"/>
  <c r="G45" i="47"/>
  <c r="V45" i="47" s="1"/>
  <c r="N44" i="47"/>
  <c r="G44" i="47"/>
  <c r="V44" i="47" s="1"/>
  <c r="N43" i="47"/>
  <c r="G43" i="47"/>
  <c r="V43" i="47" s="1"/>
  <c r="N42" i="47"/>
  <c r="G42" i="47"/>
  <c r="V42" i="47" s="1"/>
  <c r="N41" i="47"/>
  <c r="G41" i="47"/>
  <c r="V41" i="47" s="1"/>
  <c r="N40" i="47"/>
  <c r="G40" i="47"/>
  <c r="V40" i="47" s="1"/>
  <c r="N39" i="47"/>
  <c r="G39" i="47"/>
  <c r="V39" i="47" s="1"/>
  <c r="N38" i="47"/>
  <c r="G38" i="47"/>
  <c r="V38" i="47" s="1"/>
  <c r="N37" i="47"/>
  <c r="G37" i="47"/>
  <c r="V37" i="47" s="1"/>
  <c r="N36" i="47"/>
  <c r="G36" i="47"/>
  <c r="V36" i="47" s="1"/>
  <c r="N35" i="47"/>
  <c r="G35" i="47"/>
  <c r="V35" i="47" s="1"/>
  <c r="N34" i="47"/>
  <c r="G34" i="47"/>
  <c r="V34" i="47" s="1"/>
  <c r="N33" i="47"/>
  <c r="G33" i="47"/>
  <c r="V33" i="47" s="1"/>
  <c r="N32" i="47"/>
  <c r="G32" i="47"/>
  <c r="V32" i="47" s="1"/>
  <c r="N31" i="47"/>
  <c r="G31" i="47"/>
  <c r="V31" i="47" s="1"/>
  <c r="N30" i="47"/>
  <c r="G30" i="47"/>
  <c r="V30" i="47" s="1"/>
  <c r="N29" i="47"/>
  <c r="G29" i="47"/>
  <c r="V29" i="47" s="1"/>
  <c r="N28" i="47"/>
  <c r="G28" i="47"/>
  <c r="V28" i="47" s="1"/>
  <c r="N27" i="47"/>
  <c r="G27" i="47"/>
  <c r="V27" i="47" s="1"/>
  <c r="N26" i="47"/>
  <c r="G26" i="47"/>
  <c r="V26" i="47" s="1"/>
  <c r="N25" i="47"/>
  <c r="G25" i="47"/>
  <c r="V25" i="47" s="1"/>
  <c r="N24" i="47"/>
  <c r="G24" i="47"/>
  <c r="V24" i="47" s="1"/>
  <c r="N23" i="47"/>
  <c r="G23" i="47"/>
  <c r="V23" i="47" s="1"/>
  <c r="N22" i="47"/>
  <c r="G22" i="47"/>
  <c r="V22" i="47" s="1"/>
  <c r="N21" i="47"/>
  <c r="G21" i="47"/>
  <c r="V21" i="47" s="1"/>
  <c r="N20" i="47"/>
  <c r="G20" i="47"/>
  <c r="V20" i="47" s="1"/>
  <c r="N19" i="47"/>
  <c r="G19" i="47"/>
  <c r="V19" i="47" s="1"/>
  <c r="N18" i="47"/>
  <c r="G18" i="47"/>
  <c r="V18" i="47" s="1"/>
  <c r="N17" i="47"/>
  <c r="G17" i="47"/>
  <c r="V17" i="47" s="1"/>
  <c r="N16" i="47"/>
  <c r="G16" i="47"/>
  <c r="V16" i="47" s="1"/>
  <c r="N15" i="47"/>
  <c r="G15" i="47"/>
  <c r="V15" i="47" s="1"/>
  <c r="N14" i="47"/>
  <c r="G14" i="47"/>
  <c r="V14" i="47" s="1"/>
  <c r="N13" i="47"/>
  <c r="G13" i="47"/>
  <c r="V13" i="47" s="1"/>
  <c r="N12" i="47"/>
  <c r="G12" i="47"/>
  <c r="V12" i="47" s="1"/>
  <c r="N11" i="47"/>
  <c r="G11" i="47"/>
  <c r="V11" i="47" s="1"/>
  <c r="N10" i="47"/>
  <c r="G10" i="47"/>
  <c r="V10" i="47" s="1"/>
  <c r="N9" i="47"/>
  <c r="G9" i="47"/>
  <c r="V9" i="47" s="1"/>
  <c r="N8" i="47"/>
  <c r="G8" i="47"/>
  <c r="V8" i="47" s="1"/>
  <c r="A8" i="47"/>
  <c r="C8" i="47" s="1"/>
  <c r="N7" i="47"/>
  <c r="G7" i="47"/>
  <c r="V7" i="47" s="1"/>
  <c r="C7" i="47"/>
  <c r="D7" i="47" s="1"/>
  <c r="B7" i="47"/>
  <c r="C12" i="50" l="1"/>
  <c r="P12" i="50" s="1"/>
  <c r="D12" i="50"/>
  <c r="R12" i="50" s="1"/>
  <c r="F13" i="50"/>
  <c r="T13" i="50" s="1"/>
  <c r="E13" i="50"/>
  <c r="S13" i="50" s="1"/>
  <c r="I13" i="50"/>
  <c r="G15" i="50"/>
  <c r="K15" i="50"/>
  <c r="E12" i="50"/>
  <c r="S12" i="50" s="1"/>
  <c r="A17" i="50"/>
  <c r="B16" i="50"/>
  <c r="J16" i="50"/>
  <c r="L12" i="50"/>
  <c r="M12" i="50" s="1"/>
  <c r="H14" i="50"/>
  <c r="L181" i="49"/>
  <c r="M181" i="49" s="1"/>
  <c r="F181" i="49"/>
  <c r="T181" i="49" s="1"/>
  <c r="E181" i="49"/>
  <c r="S181" i="49" s="1"/>
  <c r="I181" i="49"/>
  <c r="L175" i="49"/>
  <c r="M175" i="49" s="1"/>
  <c r="F175" i="49"/>
  <c r="T175" i="49" s="1"/>
  <c r="E175" i="49"/>
  <c r="S175" i="49" s="1"/>
  <c r="I175" i="49"/>
  <c r="L166" i="49"/>
  <c r="M166" i="49" s="1"/>
  <c r="F166" i="49"/>
  <c r="T166" i="49" s="1"/>
  <c r="I166" i="49"/>
  <c r="E166" i="49"/>
  <c r="S166" i="49" s="1"/>
  <c r="L139" i="49"/>
  <c r="M139" i="49" s="1"/>
  <c r="F139" i="49"/>
  <c r="T139" i="49" s="1"/>
  <c r="E139" i="49"/>
  <c r="S139" i="49" s="1"/>
  <c r="I139" i="49"/>
  <c r="L107" i="49"/>
  <c r="M107" i="49" s="1"/>
  <c r="F107" i="49"/>
  <c r="T107" i="49" s="1"/>
  <c r="E107" i="49"/>
  <c r="S107" i="49" s="1"/>
  <c r="I107" i="49"/>
  <c r="L113" i="49"/>
  <c r="M113" i="49" s="1"/>
  <c r="F113" i="49"/>
  <c r="T113" i="49" s="1"/>
  <c r="E113" i="49"/>
  <c r="S113" i="49" s="1"/>
  <c r="I113" i="49"/>
  <c r="F49" i="49"/>
  <c r="T49" i="49" s="1"/>
  <c r="I49" i="49"/>
  <c r="E49" i="49"/>
  <c r="S49" i="49" s="1"/>
  <c r="F14" i="49"/>
  <c r="T14" i="49" s="1"/>
  <c r="E14" i="49"/>
  <c r="S14" i="49" s="1"/>
  <c r="I14" i="49"/>
  <c r="L14" i="49" s="1"/>
  <c r="M14" i="49" s="1"/>
  <c r="F28" i="49"/>
  <c r="T28" i="49" s="1"/>
  <c r="E28" i="49"/>
  <c r="S28" i="49" s="1"/>
  <c r="I28" i="49"/>
  <c r="F44" i="49"/>
  <c r="T44" i="49" s="1"/>
  <c r="E44" i="49"/>
  <c r="S44" i="49" s="1"/>
  <c r="I44" i="49"/>
  <c r="F60" i="49"/>
  <c r="T60" i="49" s="1"/>
  <c r="E60" i="49"/>
  <c r="S60" i="49" s="1"/>
  <c r="I60" i="49"/>
  <c r="L75" i="49"/>
  <c r="M75" i="49" s="1"/>
  <c r="I75" i="49"/>
  <c r="F75" i="49"/>
  <c r="T75" i="49" s="1"/>
  <c r="E75" i="49"/>
  <c r="S75" i="49" s="1"/>
  <c r="L83" i="49"/>
  <c r="M83" i="49" s="1"/>
  <c r="I83" i="49"/>
  <c r="F83" i="49"/>
  <c r="T83" i="49" s="1"/>
  <c r="E83" i="49"/>
  <c r="S83" i="49" s="1"/>
  <c r="L91" i="49"/>
  <c r="M91" i="49" s="1"/>
  <c r="I91" i="49"/>
  <c r="F91" i="49"/>
  <c r="T91" i="49" s="1"/>
  <c r="E91" i="49"/>
  <c r="S91" i="49" s="1"/>
  <c r="L99" i="49"/>
  <c r="M99" i="49" s="1"/>
  <c r="I99" i="49"/>
  <c r="F99" i="49"/>
  <c r="T99" i="49" s="1"/>
  <c r="E99" i="49"/>
  <c r="S99" i="49" s="1"/>
  <c r="L116" i="49"/>
  <c r="M116" i="49" s="1"/>
  <c r="F116" i="49"/>
  <c r="T116" i="49" s="1"/>
  <c r="I116" i="49"/>
  <c r="E116" i="49"/>
  <c r="S116" i="49" s="1"/>
  <c r="F17" i="49"/>
  <c r="T17" i="49" s="1"/>
  <c r="I17" i="49"/>
  <c r="E17" i="49"/>
  <c r="S17" i="49" s="1"/>
  <c r="F37" i="49"/>
  <c r="T37" i="49" s="1"/>
  <c r="I37" i="49"/>
  <c r="E37" i="49"/>
  <c r="S37" i="49" s="1"/>
  <c r="F69" i="49"/>
  <c r="T69" i="49" s="1"/>
  <c r="I69" i="49"/>
  <c r="E69" i="49"/>
  <c r="S69" i="49" s="1"/>
  <c r="F122" i="49"/>
  <c r="T122" i="49" s="1"/>
  <c r="I122" i="49"/>
  <c r="L122" i="49" s="1"/>
  <c r="M122" i="49" s="1"/>
  <c r="E122" i="49"/>
  <c r="S122" i="49" s="1"/>
  <c r="F148" i="49"/>
  <c r="T148" i="49" s="1"/>
  <c r="I148" i="49"/>
  <c r="L148" i="49" s="1"/>
  <c r="M148" i="49" s="1"/>
  <c r="E148" i="49"/>
  <c r="S148" i="49" s="1"/>
  <c r="F187" i="49"/>
  <c r="T187" i="49" s="1"/>
  <c r="E187" i="49"/>
  <c r="S187" i="49" s="1"/>
  <c r="I187" i="49"/>
  <c r="L187" i="49" s="1"/>
  <c r="M187" i="49" s="1"/>
  <c r="F178" i="49"/>
  <c r="T178" i="49" s="1"/>
  <c r="I178" i="49"/>
  <c r="L178" i="49" s="1"/>
  <c r="M178" i="49" s="1"/>
  <c r="E178" i="49"/>
  <c r="S178" i="49" s="1"/>
  <c r="F172" i="49"/>
  <c r="T172" i="49" s="1"/>
  <c r="I172" i="49"/>
  <c r="L172" i="49" s="1"/>
  <c r="M172" i="49" s="1"/>
  <c r="E172" i="49"/>
  <c r="S172" i="49" s="1"/>
  <c r="F119" i="49"/>
  <c r="T119" i="49" s="1"/>
  <c r="E119" i="49"/>
  <c r="S119" i="49" s="1"/>
  <c r="I119" i="49"/>
  <c r="L119" i="49" s="1"/>
  <c r="M119" i="49" s="1"/>
  <c r="F125" i="49"/>
  <c r="T125" i="49" s="1"/>
  <c r="E125" i="49"/>
  <c r="S125" i="49" s="1"/>
  <c r="I125" i="49"/>
  <c r="L125" i="49" s="1"/>
  <c r="M125" i="49" s="1"/>
  <c r="F27" i="49"/>
  <c r="T27" i="49" s="1"/>
  <c r="I27" i="49"/>
  <c r="E27" i="49"/>
  <c r="S27" i="49" s="1"/>
  <c r="F65" i="49"/>
  <c r="T65" i="49" s="1"/>
  <c r="I65" i="49"/>
  <c r="E65" i="49"/>
  <c r="S65" i="49" s="1"/>
  <c r="F22" i="49"/>
  <c r="T22" i="49" s="1"/>
  <c r="E22" i="49"/>
  <c r="S22" i="49" s="1"/>
  <c r="I22" i="49"/>
  <c r="F38" i="49"/>
  <c r="T38" i="49" s="1"/>
  <c r="E38" i="49"/>
  <c r="S38" i="49" s="1"/>
  <c r="I38" i="49"/>
  <c r="F54" i="49"/>
  <c r="T54" i="49" s="1"/>
  <c r="E54" i="49"/>
  <c r="S54" i="49" s="1"/>
  <c r="I54" i="49"/>
  <c r="F70" i="49"/>
  <c r="T70" i="49" s="1"/>
  <c r="E70" i="49"/>
  <c r="S70" i="49" s="1"/>
  <c r="I70" i="49"/>
  <c r="I80" i="49"/>
  <c r="L80" i="49" s="1"/>
  <c r="M80" i="49" s="1"/>
  <c r="F80" i="49"/>
  <c r="T80" i="49" s="1"/>
  <c r="E80" i="49"/>
  <c r="S80" i="49" s="1"/>
  <c r="I88" i="49"/>
  <c r="L88" i="49" s="1"/>
  <c r="M88" i="49" s="1"/>
  <c r="F88" i="49"/>
  <c r="T88" i="49" s="1"/>
  <c r="E88" i="49"/>
  <c r="S88" i="49" s="1"/>
  <c r="I96" i="49"/>
  <c r="L96" i="49" s="1"/>
  <c r="M96" i="49" s="1"/>
  <c r="F96" i="49"/>
  <c r="T96" i="49" s="1"/>
  <c r="E96" i="49"/>
  <c r="S96" i="49" s="1"/>
  <c r="I104" i="49"/>
  <c r="L104" i="49" s="1"/>
  <c r="M104" i="49" s="1"/>
  <c r="F104" i="49"/>
  <c r="T104" i="49" s="1"/>
  <c r="E104" i="49"/>
  <c r="S104" i="49" s="1"/>
  <c r="L136" i="49"/>
  <c r="M136" i="49" s="1"/>
  <c r="F136" i="49"/>
  <c r="T136" i="49" s="1"/>
  <c r="I136" i="49"/>
  <c r="E136" i="49"/>
  <c r="S136" i="49" s="1"/>
  <c r="F43" i="49"/>
  <c r="T43" i="49" s="1"/>
  <c r="I43" i="49"/>
  <c r="E43" i="49"/>
  <c r="S43" i="49" s="1"/>
  <c r="F71" i="49"/>
  <c r="T71" i="49" s="1"/>
  <c r="I71" i="49"/>
  <c r="L71" i="49" s="1"/>
  <c r="M71" i="49" s="1"/>
  <c r="E71" i="49"/>
  <c r="S71" i="49" s="1"/>
  <c r="F126" i="49"/>
  <c r="T126" i="49" s="1"/>
  <c r="I126" i="49"/>
  <c r="L126" i="49" s="1"/>
  <c r="M126" i="49" s="1"/>
  <c r="E126" i="49"/>
  <c r="S126" i="49" s="1"/>
  <c r="F150" i="49"/>
  <c r="T150" i="49" s="1"/>
  <c r="I150" i="49"/>
  <c r="L150" i="49" s="1"/>
  <c r="M150" i="49" s="1"/>
  <c r="E150" i="49"/>
  <c r="S150" i="49" s="1"/>
  <c r="F156" i="49"/>
  <c r="T156" i="49" s="1"/>
  <c r="I156" i="49"/>
  <c r="L156" i="49" s="1"/>
  <c r="M156" i="49" s="1"/>
  <c r="E156" i="49"/>
  <c r="S156" i="49" s="1"/>
  <c r="F164" i="49"/>
  <c r="T164" i="49" s="1"/>
  <c r="I164" i="49"/>
  <c r="L164" i="49" s="1"/>
  <c r="M164" i="49" s="1"/>
  <c r="E164" i="49"/>
  <c r="S164" i="49" s="1"/>
  <c r="L183" i="49"/>
  <c r="M183" i="49" s="1"/>
  <c r="F183" i="49"/>
  <c r="T183" i="49" s="1"/>
  <c r="E183" i="49"/>
  <c r="S183" i="49" s="1"/>
  <c r="I183" i="49"/>
  <c r="F174" i="49"/>
  <c r="T174" i="49" s="1"/>
  <c r="I174" i="49"/>
  <c r="L174" i="49" s="1"/>
  <c r="M174" i="49" s="1"/>
  <c r="E174" i="49"/>
  <c r="S174" i="49" s="1"/>
  <c r="F168" i="49"/>
  <c r="T168" i="49" s="1"/>
  <c r="I168" i="49"/>
  <c r="L168" i="49" s="1"/>
  <c r="M168" i="49" s="1"/>
  <c r="E168" i="49"/>
  <c r="S168" i="49" s="1"/>
  <c r="L115" i="49"/>
  <c r="M115" i="49" s="1"/>
  <c r="F115" i="49"/>
  <c r="T115" i="49" s="1"/>
  <c r="E115" i="49"/>
  <c r="S115" i="49" s="1"/>
  <c r="I115" i="49"/>
  <c r="L121" i="49"/>
  <c r="M121" i="49" s="1"/>
  <c r="F121" i="49"/>
  <c r="T121" i="49" s="1"/>
  <c r="E121" i="49"/>
  <c r="S121" i="49" s="1"/>
  <c r="I121" i="49"/>
  <c r="F39" i="49"/>
  <c r="T39" i="49" s="1"/>
  <c r="I39" i="49"/>
  <c r="E39" i="49"/>
  <c r="S39" i="49" s="1"/>
  <c r="F12" i="49"/>
  <c r="T12" i="49" s="1"/>
  <c r="I12" i="49"/>
  <c r="L12" i="49" s="1"/>
  <c r="M12" i="49" s="1"/>
  <c r="E12" i="49"/>
  <c r="S12" i="49" s="1"/>
  <c r="F24" i="49"/>
  <c r="T24" i="49" s="1"/>
  <c r="E24" i="49"/>
  <c r="S24" i="49" s="1"/>
  <c r="I24" i="49"/>
  <c r="F40" i="49"/>
  <c r="T40" i="49" s="1"/>
  <c r="E40" i="49"/>
  <c r="S40" i="49" s="1"/>
  <c r="I40" i="49"/>
  <c r="F56" i="49"/>
  <c r="T56" i="49" s="1"/>
  <c r="E56" i="49"/>
  <c r="S56" i="49" s="1"/>
  <c r="I56" i="49"/>
  <c r="F72" i="49"/>
  <c r="T72" i="49" s="1"/>
  <c r="I72" i="49"/>
  <c r="L72" i="49" s="1"/>
  <c r="M72" i="49" s="1"/>
  <c r="E72" i="49"/>
  <c r="S72" i="49" s="1"/>
  <c r="L81" i="49"/>
  <c r="M81" i="49" s="1"/>
  <c r="I81" i="49"/>
  <c r="F81" i="49"/>
  <c r="T81" i="49" s="1"/>
  <c r="E81" i="49"/>
  <c r="S81" i="49" s="1"/>
  <c r="L89" i="49"/>
  <c r="M89" i="49" s="1"/>
  <c r="I89" i="49"/>
  <c r="F89" i="49"/>
  <c r="T89" i="49" s="1"/>
  <c r="E89" i="49"/>
  <c r="S89" i="49" s="1"/>
  <c r="L97" i="49"/>
  <c r="M97" i="49" s="1"/>
  <c r="I97" i="49"/>
  <c r="F97" i="49"/>
  <c r="T97" i="49" s="1"/>
  <c r="E97" i="49"/>
  <c r="S97" i="49" s="1"/>
  <c r="F108" i="49"/>
  <c r="T108" i="49" s="1"/>
  <c r="I108" i="49"/>
  <c r="L108" i="49" s="1"/>
  <c r="M108" i="49" s="1"/>
  <c r="E108" i="49"/>
  <c r="S108" i="49" s="1"/>
  <c r="F140" i="49"/>
  <c r="T140" i="49" s="1"/>
  <c r="I140" i="49"/>
  <c r="L140" i="49" s="1"/>
  <c r="M140" i="49" s="1"/>
  <c r="E140" i="49"/>
  <c r="S140" i="49" s="1"/>
  <c r="F33" i="49"/>
  <c r="T33" i="49" s="1"/>
  <c r="I33" i="49"/>
  <c r="E33" i="49"/>
  <c r="S33" i="49" s="1"/>
  <c r="F59" i="49"/>
  <c r="T59" i="49" s="1"/>
  <c r="I59" i="49"/>
  <c r="E59" i="49"/>
  <c r="S59" i="49" s="1"/>
  <c r="L114" i="49"/>
  <c r="M114" i="49" s="1"/>
  <c r="F114" i="49"/>
  <c r="T114" i="49" s="1"/>
  <c r="I114" i="49"/>
  <c r="E114" i="49"/>
  <c r="S114" i="49" s="1"/>
  <c r="L185" i="49"/>
  <c r="M185" i="49" s="1"/>
  <c r="F185" i="49"/>
  <c r="T185" i="49" s="1"/>
  <c r="E185" i="49"/>
  <c r="S185" i="49" s="1"/>
  <c r="I185" i="49"/>
  <c r="L179" i="49"/>
  <c r="M179" i="49" s="1"/>
  <c r="F179" i="49"/>
  <c r="T179" i="49" s="1"/>
  <c r="E179" i="49"/>
  <c r="S179" i="49" s="1"/>
  <c r="I179" i="49"/>
  <c r="L170" i="49"/>
  <c r="M170" i="49" s="1"/>
  <c r="F170" i="49"/>
  <c r="T170" i="49" s="1"/>
  <c r="I170" i="49"/>
  <c r="E170" i="49"/>
  <c r="S170" i="49" s="1"/>
  <c r="L143" i="49"/>
  <c r="M143" i="49" s="1"/>
  <c r="F143" i="49"/>
  <c r="T143" i="49" s="1"/>
  <c r="E143" i="49"/>
  <c r="S143" i="49" s="1"/>
  <c r="I143" i="49"/>
  <c r="L111" i="49"/>
  <c r="M111" i="49" s="1"/>
  <c r="F111" i="49"/>
  <c r="T111" i="49" s="1"/>
  <c r="E111" i="49"/>
  <c r="S111" i="49" s="1"/>
  <c r="I111" i="49"/>
  <c r="L117" i="49"/>
  <c r="M117" i="49" s="1"/>
  <c r="F117" i="49"/>
  <c r="T117" i="49" s="1"/>
  <c r="E117" i="49"/>
  <c r="S117" i="49" s="1"/>
  <c r="I117" i="49"/>
  <c r="F61" i="49"/>
  <c r="T61" i="49" s="1"/>
  <c r="I61" i="49"/>
  <c r="E61" i="49"/>
  <c r="S61" i="49" s="1"/>
  <c r="F18" i="49"/>
  <c r="T18" i="49" s="1"/>
  <c r="E18" i="49"/>
  <c r="S18" i="49" s="1"/>
  <c r="I18" i="49"/>
  <c r="F34" i="49"/>
  <c r="T34" i="49" s="1"/>
  <c r="E34" i="49"/>
  <c r="S34" i="49" s="1"/>
  <c r="I34" i="49"/>
  <c r="F50" i="49"/>
  <c r="T50" i="49" s="1"/>
  <c r="E50" i="49"/>
  <c r="S50" i="49" s="1"/>
  <c r="I50" i="49"/>
  <c r="F66" i="49"/>
  <c r="T66" i="49" s="1"/>
  <c r="E66" i="49"/>
  <c r="S66" i="49" s="1"/>
  <c r="I66" i="49"/>
  <c r="I78" i="49"/>
  <c r="L78" i="49" s="1"/>
  <c r="M78" i="49" s="1"/>
  <c r="F78" i="49"/>
  <c r="T78" i="49" s="1"/>
  <c r="E78" i="49"/>
  <c r="S78" i="49" s="1"/>
  <c r="I86" i="49"/>
  <c r="L86" i="49" s="1"/>
  <c r="M86" i="49" s="1"/>
  <c r="F86" i="49"/>
  <c r="T86" i="49" s="1"/>
  <c r="E86" i="49"/>
  <c r="S86" i="49" s="1"/>
  <c r="I94" i="49"/>
  <c r="L94" i="49" s="1"/>
  <c r="M94" i="49" s="1"/>
  <c r="F94" i="49"/>
  <c r="T94" i="49" s="1"/>
  <c r="E94" i="49"/>
  <c r="S94" i="49" s="1"/>
  <c r="I102" i="49"/>
  <c r="L102" i="49" s="1"/>
  <c r="M102" i="49" s="1"/>
  <c r="F102" i="49"/>
  <c r="T102" i="49" s="1"/>
  <c r="E102" i="49"/>
  <c r="S102" i="49" s="1"/>
  <c r="L128" i="49"/>
  <c r="M128" i="49" s="1"/>
  <c r="F128" i="49"/>
  <c r="T128" i="49" s="1"/>
  <c r="I128" i="49"/>
  <c r="E128" i="49"/>
  <c r="S128" i="49" s="1"/>
  <c r="F23" i="49"/>
  <c r="T23" i="49" s="1"/>
  <c r="I23" i="49"/>
  <c r="E23" i="49"/>
  <c r="S23" i="49" s="1"/>
  <c r="F47" i="49"/>
  <c r="T47" i="49" s="1"/>
  <c r="I47" i="49"/>
  <c r="E47" i="49"/>
  <c r="S47" i="49" s="1"/>
  <c r="F118" i="49"/>
  <c r="T118" i="49" s="1"/>
  <c r="I118" i="49"/>
  <c r="L118" i="49" s="1"/>
  <c r="M118" i="49" s="1"/>
  <c r="E118" i="49"/>
  <c r="S118" i="49" s="1"/>
  <c r="F149" i="49"/>
  <c r="T149" i="49" s="1"/>
  <c r="I149" i="49"/>
  <c r="L149" i="49" s="1"/>
  <c r="M149" i="49" s="1"/>
  <c r="E149" i="49"/>
  <c r="S149" i="49" s="1"/>
  <c r="F153" i="49"/>
  <c r="T153" i="49" s="1"/>
  <c r="I153" i="49"/>
  <c r="L153" i="49" s="1"/>
  <c r="M153" i="49" s="1"/>
  <c r="E153" i="49"/>
  <c r="S153" i="49" s="1"/>
  <c r="F157" i="49"/>
  <c r="T157" i="49" s="1"/>
  <c r="I157" i="49"/>
  <c r="L157" i="49" s="1"/>
  <c r="M157" i="49" s="1"/>
  <c r="E157" i="49"/>
  <c r="S157" i="49" s="1"/>
  <c r="F161" i="49"/>
  <c r="T161" i="49" s="1"/>
  <c r="I161" i="49"/>
  <c r="L161" i="49" s="1"/>
  <c r="M161" i="49" s="1"/>
  <c r="E161" i="49"/>
  <c r="S161" i="49" s="1"/>
  <c r="F31" i="49"/>
  <c r="T31" i="49" s="1"/>
  <c r="I31" i="49"/>
  <c r="E31" i="49"/>
  <c r="S31" i="49" s="1"/>
  <c r="L160" i="49"/>
  <c r="M160" i="49" s="1"/>
  <c r="F160" i="49"/>
  <c r="T160" i="49" s="1"/>
  <c r="I160" i="49"/>
  <c r="E160" i="49"/>
  <c r="S160" i="49" s="1"/>
  <c r="L165" i="49"/>
  <c r="M165" i="49" s="1"/>
  <c r="F165" i="49"/>
  <c r="T165" i="49" s="1"/>
  <c r="I165" i="49"/>
  <c r="E165" i="49"/>
  <c r="S165" i="49" s="1"/>
  <c r="L182" i="49"/>
  <c r="M182" i="49" s="1"/>
  <c r="F182" i="49"/>
  <c r="T182" i="49" s="1"/>
  <c r="I182" i="49"/>
  <c r="E182" i="49"/>
  <c r="S182" i="49" s="1"/>
  <c r="L176" i="49"/>
  <c r="M176" i="49" s="1"/>
  <c r="F176" i="49"/>
  <c r="T176" i="49" s="1"/>
  <c r="I176" i="49"/>
  <c r="E176" i="49"/>
  <c r="S176" i="49" s="1"/>
  <c r="L123" i="49"/>
  <c r="M123" i="49" s="1"/>
  <c r="F123" i="49"/>
  <c r="T123" i="49" s="1"/>
  <c r="E123" i="49"/>
  <c r="S123" i="49" s="1"/>
  <c r="I123" i="49"/>
  <c r="L129" i="49"/>
  <c r="M129" i="49" s="1"/>
  <c r="F129" i="49"/>
  <c r="T129" i="49" s="1"/>
  <c r="E129" i="49"/>
  <c r="S129" i="49" s="1"/>
  <c r="I129" i="49"/>
  <c r="F25" i="49"/>
  <c r="T25" i="49" s="1"/>
  <c r="I25" i="49"/>
  <c r="E25" i="49"/>
  <c r="S25" i="49" s="1"/>
  <c r="F63" i="49"/>
  <c r="T63" i="49" s="1"/>
  <c r="I63" i="49"/>
  <c r="E63" i="49"/>
  <c r="S63" i="49" s="1"/>
  <c r="F20" i="49"/>
  <c r="T20" i="49" s="1"/>
  <c r="E20" i="49"/>
  <c r="S20" i="49" s="1"/>
  <c r="I20" i="49"/>
  <c r="F36" i="49"/>
  <c r="T36" i="49" s="1"/>
  <c r="E36" i="49"/>
  <c r="S36" i="49" s="1"/>
  <c r="I36" i="49"/>
  <c r="F52" i="49"/>
  <c r="T52" i="49" s="1"/>
  <c r="E52" i="49"/>
  <c r="S52" i="49" s="1"/>
  <c r="I52" i="49"/>
  <c r="F68" i="49"/>
  <c r="T68" i="49" s="1"/>
  <c r="E68" i="49"/>
  <c r="S68" i="49" s="1"/>
  <c r="I68" i="49"/>
  <c r="L79" i="49"/>
  <c r="M79" i="49" s="1"/>
  <c r="I79" i="49"/>
  <c r="F79" i="49"/>
  <c r="T79" i="49" s="1"/>
  <c r="E79" i="49"/>
  <c r="S79" i="49" s="1"/>
  <c r="L87" i="49"/>
  <c r="M87" i="49" s="1"/>
  <c r="I87" i="49"/>
  <c r="F87" i="49"/>
  <c r="T87" i="49" s="1"/>
  <c r="E87" i="49"/>
  <c r="S87" i="49" s="1"/>
  <c r="L95" i="49"/>
  <c r="M95" i="49" s="1"/>
  <c r="I95" i="49"/>
  <c r="F95" i="49"/>
  <c r="T95" i="49" s="1"/>
  <c r="E95" i="49"/>
  <c r="S95" i="49" s="1"/>
  <c r="L103" i="49"/>
  <c r="M103" i="49" s="1"/>
  <c r="I103" i="49"/>
  <c r="F103" i="49"/>
  <c r="T103" i="49" s="1"/>
  <c r="E103" i="49"/>
  <c r="S103" i="49" s="1"/>
  <c r="F132" i="49"/>
  <c r="T132" i="49" s="1"/>
  <c r="I132" i="49"/>
  <c r="L132" i="49" s="1"/>
  <c r="M132" i="49" s="1"/>
  <c r="E132" i="49"/>
  <c r="S132" i="49" s="1"/>
  <c r="F29" i="49"/>
  <c r="T29" i="49" s="1"/>
  <c r="I29" i="49"/>
  <c r="E29" i="49"/>
  <c r="S29" i="49" s="1"/>
  <c r="F51" i="49"/>
  <c r="T51" i="49" s="1"/>
  <c r="I51" i="49"/>
  <c r="E51" i="49"/>
  <c r="S51" i="49" s="1"/>
  <c r="L106" i="49"/>
  <c r="M106" i="49" s="1"/>
  <c r="F106" i="49"/>
  <c r="T106" i="49" s="1"/>
  <c r="I106" i="49"/>
  <c r="E106" i="49"/>
  <c r="S106" i="49" s="1"/>
  <c r="L138" i="49"/>
  <c r="M138" i="49" s="1"/>
  <c r="F138" i="49"/>
  <c r="T138" i="49" s="1"/>
  <c r="I138" i="49"/>
  <c r="E138" i="49"/>
  <c r="S138" i="49" s="1"/>
  <c r="L177" i="49"/>
  <c r="M177" i="49" s="1"/>
  <c r="F177" i="49"/>
  <c r="T177" i="49" s="1"/>
  <c r="E177" i="49"/>
  <c r="S177" i="49" s="1"/>
  <c r="I177" i="49"/>
  <c r="L171" i="49"/>
  <c r="M171" i="49" s="1"/>
  <c r="F171" i="49"/>
  <c r="T171" i="49" s="1"/>
  <c r="E171" i="49"/>
  <c r="S171" i="49" s="1"/>
  <c r="I171" i="49"/>
  <c r="L188" i="49"/>
  <c r="M188" i="49" s="1"/>
  <c r="F188" i="49"/>
  <c r="T188" i="49" s="1"/>
  <c r="I188" i="49"/>
  <c r="E188" i="49"/>
  <c r="S188" i="49" s="1"/>
  <c r="L135" i="49"/>
  <c r="M135" i="49" s="1"/>
  <c r="F135" i="49"/>
  <c r="T135" i="49" s="1"/>
  <c r="E135" i="49"/>
  <c r="S135" i="49" s="1"/>
  <c r="I135" i="49"/>
  <c r="L141" i="49"/>
  <c r="M141" i="49" s="1"/>
  <c r="F141" i="49"/>
  <c r="T141" i="49" s="1"/>
  <c r="E141" i="49"/>
  <c r="S141" i="49" s="1"/>
  <c r="I141" i="49"/>
  <c r="L109" i="49"/>
  <c r="M109" i="49" s="1"/>
  <c r="F109" i="49"/>
  <c r="T109" i="49" s="1"/>
  <c r="E109" i="49"/>
  <c r="S109" i="49" s="1"/>
  <c r="I109" i="49"/>
  <c r="F55" i="49"/>
  <c r="T55" i="49" s="1"/>
  <c r="I55" i="49"/>
  <c r="E55" i="49"/>
  <c r="S55" i="49" s="1"/>
  <c r="L15" i="49"/>
  <c r="M15" i="49" s="1"/>
  <c r="F15" i="49"/>
  <c r="T15" i="49" s="1"/>
  <c r="I15" i="49"/>
  <c r="E15" i="49"/>
  <c r="S15" i="49" s="1"/>
  <c r="F30" i="49"/>
  <c r="T30" i="49" s="1"/>
  <c r="E30" i="49"/>
  <c r="S30" i="49" s="1"/>
  <c r="I30" i="49"/>
  <c r="F46" i="49"/>
  <c r="T46" i="49" s="1"/>
  <c r="E46" i="49"/>
  <c r="S46" i="49" s="1"/>
  <c r="I46" i="49"/>
  <c r="F62" i="49"/>
  <c r="T62" i="49" s="1"/>
  <c r="E62" i="49"/>
  <c r="S62" i="49" s="1"/>
  <c r="I62" i="49"/>
  <c r="L76" i="49"/>
  <c r="M76" i="49" s="1"/>
  <c r="I76" i="49"/>
  <c r="F76" i="49"/>
  <c r="T76" i="49" s="1"/>
  <c r="E76" i="49"/>
  <c r="S76" i="49" s="1"/>
  <c r="L84" i="49"/>
  <c r="M84" i="49" s="1"/>
  <c r="I84" i="49"/>
  <c r="F84" i="49"/>
  <c r="T84" i="49" s="1"/>
  <c r="E84" i="49"/>
  <c r="S84" i="49" s="1"/>
  <c r="L92" i="49"/>
  <c r="M92" i="49" s="1"/>
  <c r="I92" i="49"/>
  <c r="F92" i="49"/>
  <c r="T92" i="49" s="1"/>
  <c r="E92" i="49"/>
  <c r="S92" i="49" s="1"/>
  <c r="L100" i="49"/>
  <c r="M100" i="49" s="1"/>
  <c r="I100" i="49"/>
  <c r="F100" i="49"/>
  <c r="T100" i="49" s="1"/>
  <c r="E100" i="49"/>
  <c r="S100" i="49" s="1"/>
  <c r="L120" i="49"/>
  <c r="M120" i="49" s="1"/>
  <c r="F120" i="49"/>
  <c r="T120" i="49" s="1"/>
  <c r="I120" i="49"/>
  <c r="E120" i="49"/>
  <c r="S120" i="49" s="1"/>
  <c r="F19" i="49"/>
  <c r="T19" i="49" s="1"/>
  <c r="I19" i="49"/>
  <c r="E19" i="49"/>
  <c r="S19" i="49" s="1"/>
  <c r="F53" i="49"/>
  <c r="T53" i="49" s="1"/>
  <c r="I53" i="49"/>
  <c r="E53" i="49"/>
  <c r="S53" i="49" s="1"/>
  <c r="F110" i="49"/>
  <c r="T110" i="49" s="1"/>
  <c r="I110" i="49"/>
  <c r="L110" i="49" s="1"/>
  <c r="M110" i="49" s="1"/>
  <c r="E110" i="49"/>
  <c r="S110" i="49" s="1"/>
  <c r="F142" i="49"/>
  <c r="T142" i="49" s="1"/>
  <c r="I142" i="49"/>
  <c r="L142" i="49" s="1"/>
  <c r="M142" i="49" s="1"/>
  <c r="E142" i="49"/>
  <c r="S142" i="49" s="1"/>
  <c r="F152" i="49"/>
  <c r="T152" i="49" s="1"/>
  <c r="I152" i="49"/>
  <c r="L152" i="49" s="1"/>
  <c r="M152" i="49" s="1"/>
  <c r="E152" i="49"/>
  <c r="S152" i="49" s="1"/>
  <c r="F158" i="49"/>
  <c r="T158" i="49" s="1"/>
  <c r="I158" i="49"/>
  <c r="L158" i="49" s="1"/>
  <c r="M158" i="49" s="1"/>
  <c r="E158" i="49"/>
  <c r="S158" i="49" s="1"/>
  <c r="L173" i="49"/>
  <c r="M173" i="49" s="1"/>
  <c r="F173" i="49"/>
  <c r="T173" i="49" s="1"/>
  <c r="E173" i="49"/>
  <c r="S173" i="49" s="1"/>
  <c r="I173" i="49"/>
  <c r="L167" i="49"/>
  <c r="M167" i="49" s="1"/>
  <c r="F167" i="49"/>
  <c r="T167" i="49" s="1"/>
  <c r="E167" i="49"/>
  <c r="S167" i="49" s="1"/>
  <c r="I167" i="49"/>
  <c r="F184" i="49"/>
  <c r="T184" i="49" s="1"/>
  <c r="I184" i="49"/>
  <c r="L184" i="49" s="1"/>
  <c r="M184" i="49" s="1"/>
  <c r="E184" i="49"/>
  <c r="S184" i="49" s="1"/>
  <c r="L131" i="49"/>
  <c r="M131" i="49" s="1"/>
  <c r="F131" i="49"/>
  <c r="T131" i="49" s="1"/>
  <c r="E131" i="49"/>
  <c r="S131" i="49" s="1"/>
  <c r="I131" i="49"/>
  <c r="L137" i="49"/>
  <c r="M137" i="49" s="1"/>
  <c r="F137" i="49"/>
  <c r="T137" i="49" s="1"/>
  <c r="E137" i="49"/>
  <c r="S137" i="49" s="1"/>
  <c r="I137" i="49"/>
  <c r="L105" i="49"/>
  <c r="M105" i="49" s="1"/>
  <c r="F105" i="49"/>
  <c r="T105" i="49" s="1"/>
  <c r="E105" i="49"/>
  <c r="S105" i="49" s="1"/>
  <c r="I105" i="49"/>
  <c r="F57" i="49"/>
  <c r="T57" i="49" s="1"/>
  <c r="I57" i="49"/>
  <c r="E57" i="49"/>
  <c r="S57" i="49" s="1"/>
  <c r="F16" i="49"/>
  <c r="T16" i="49" s="1"/>
  <c r="E16" i="49"/>
  <c r="S16" i="49" s="1"/>
  <c r="I16" i="49"/>
  <c r="L16" i="49" s="1"/>
  <c r="M16" i="49" s="1"/>
  <c r="F32" i="49"/>
  <c r="T32" i="49" s="1"/>
  <c r="E32" i="49"/>
  <c r="S32" i="49" s="1"/>
  <c r="I32" i="49"/>
  <c r="F48" i="49"/>
  <c r="T48" i="49" s="1"/>
  <c r="E48" i="49"/>
  <c r="S48" i="49" s="1"/>
  <c r="I48" i="49"/>
  <c r="F64" i="49"/>
  <c r="T64" i="49" s="1"/>
  <c r="E64" i="49"/>
  <c r="S64" i="49" s="1"/>
  <c r="I64" i="49"/>
  <c r="L77" i="49"/>
  <c r="M77" i="49" s="1"/>
  <c r="I77" i="49"/>
  <c r="F77" i="49"/>
  <c r="T77" i="49" s="1"/>
  <c r="E77" i="49"/>
  <c r="S77" i="49" s="1"/>
  <c r="L85" i="49"/>
  <c r="M85" i="49" s="1"/>
  <c r="I85" i="49"/>
  <c r="F85" i="49"/>
  <c r="T85" i="49" s="1"/>
  <c r="E85" i="49"/>
  <c r="S85" i="49" s="1"/>
  <c r="L93" i="49"/>
  <c r="M93" i="49" s="1"/>
  <c r="I93" i="49"/>
  <c r="F93" i="49"/>
  <c r="T93" i="49" s="1"/>
  <c r="E93" i="49"/>
  <c r="S93" i="49" s="1"/>
  <c r="L101" i="49"/>
  <c r="M101" i="49" s="1"/>
  <c r="I101" i="49"/>
  <c r="F101" i="49"/>
  <c r="T101" i="49" s="1"/>
  <c r="E101" i="49"/>
  <c r="S101" i="49" s="1"/>
  <c r="F124" i="49"/>
  <c r="T124" i="49" s="1"/>
  <c r="I124" i="49"/>
  <c r="L124" i="49" s="1"/>
  <c r="M124" i="49" s="1"/>
  <c r="E124" i="49"/>
  <c r="S124" i="49" s="1"/>
  <c r="F21" i="49"/>
  <c r="T21" i="49" s="1"/>
  <c r="I21" i="49"/>
  <c r="E21" i="49"/>
  <c r="S21" i="49" s="1"/>
  <c r="F45" i="49"/>
  <c r="T45" i="49" s="1"/>
  <c r="I45" i="49"/>
  <c r="E45" i="49"/>
  <c r="S45" i="49" s="1"/>
  <c r="L73" i="49"/>
  <c r="M73" i="49" s="1"/>
  <c r="I73" i="49"/>
  <c r="E73" i="49"/>
  <c r="S73" i="49" s="1"/>
  <c r="F73" i="49"/>
  <c r="T73" i="49" s="1"/>
  <c r="L130" i="49"/>
  <c r="M130" i="49" s="1"/>
  <c r="F130" i="49"/>
  <c r="T130" i="49" s="1"/>
  <c r="I130" i="49"/>
  <c r="E130" i="49"/>
  <c r="S130" i="49" s="1"/>
  <c r="L169" i="49"/>
  <c r="M169" i="49" s="1"/>
  <c r="F169" i="49"/>
  <c r="T169" i="49" s="1"/>
  <c r="E169" i="49"/>
  <c r="S169" i="49" s="1"/>
  <c r="I169" i="49"/>
  <c r="L186" i="49"/>
  <c r="M186" i="49" s="1"/>
  <c r="F186" i="49"/>
  <c r="T186" i="49" s="1"/>
  <c r="I186" i="49"/>
  <c r="E186" i="49"/>
  <c r="S186" i="49" s="1"/>
  <c r="L180" i="49"/>
  <c r="M180" i="49" s="1"/>
  <c r="F180" i="49"/>
  <c r="T180" i="49" s="1"/>
  <c r="I180" i="49"/>
  <c r="E180" i="49"/>
  <c r="S180" i="49" s="1"/>
  <c r="L127" i="49"/>
  <c r="M127" i="49" s="1"/>
  <c r="F127" i="49"/>
  <c r="T127" i="49" s="1"/>
  <c r="E127" i="49"/>
  <c r="S127" i="49" s="1"/>
  <c r="I127" i="49"/>
  <c r="L133" i="49"/>
  <c r="M133" i="49" s="1"/>
  <c r="F133" i="49"/>
  <c r="T133" i="49" s="1"/>
  <c r="E133" i="49"/>
  <c r="S133" i="49" s="1"/>
  <c r="I133" i="49"/>
  <c r="F41" i="49"/>
  <c r="T41" i="49" s="1"/>
  <c r="I41" i="49"/>
  <c r="E41" i="49"/>
  <c r="S41" i="49" s="1"/>
  <c r="L13" i="49"/>
  <c r="M13" i="49" s="1"/>
  <c r="F13" i="49"/>
  <c r="T13" i="49" s="1"/>
  <c r="I13" i="49"/>
  <c r="E13" i="49"/>
  <c r="S13" i="49" s="1"/>
  <c r="F26" i="49"/>
  <c r="T26" i="49" s="1"/>
  <c r="E26" i="49"/>
  <c r="S26" i="49" s="1"/>
  <c r="I26" i="49"/>
  <c r="F42" i="49"/>
  <c r="T42" i="49" s="1"/>
  <c r="E42" i="49"/>
  <c r="S42" i="49" s="1"/>
  <c r="I42" i="49"/>
  <c r="F58" i="49"/>
  <c r="T58" i="49" s="1"/>
  <c r="E58" i="49"/>
  <c r="S58" i="49" s="1"/>
  <c r="I58" i="49"/>
  <c r="L74" i="49"/>
  <c r="M74" i="49" s="1"/>
  <c r="I74" i="49"/>
  <c r="F74" i="49"/>
  <c r="T74" i="49" s="1"/>
  <c r="E74" i="49"/>
  <c r="S74" i="49" s="1"/>
  <c r="L82" i="49"/>
  <c r="M82" i="49" s="1"/>
  <c r="I82" i="49"/>
  <c r="F82" i="49"/>
  <c r="T82" i="49" s="1"/>
  <c r="E82" i="49"/>
  <c r="S82" i="49" s="1"/>
  <c r="L90" i="49"/>
  <c r="M90" i="49" s="1"/>
  <c r="I90" i="49"/>
  <c r="F90" i="49"/>
  <c r="T90" i="49" s="1"/>
  <c r="E90" i="49"/>
  <c r="S90" i="49" s="1"/>
  <c r="L98" i="49"/>
  <c r="M98" i="49" s="1"/>
  <c r="I98" i="49"/>
  <c r="F98" i="49"/>
  <c r="T98" i="49" s="1"/>
  <c r="E98" i="49"/>
  <c r="S98" i="49" s="1"/>
  <c r="L112" i="49"/>
  <c r="M112" i="49" s="1"/>
  <c r="F112" i="49"/>
  <c r="T112" i="49" s="1"/>
  <c r="I112" i="49"/>
  <c r="E112" i="49"/>
  <c r="S112" i="49" s="1"/>
  <c r="L147" i="49"/>
  <c r="M147" i="49" s="1"/>
  <c r="F147" i="49"/>
  <c r="T147" i="49" s="1"/>
  <c r="I147" i="49"/>
  <c r="E147" i="49"/>
  <c r="S147" i="49" s="1"/>
  <c r="F35" i="49"/>
  <c r="T35" i="49" s="1"/>
  <c r="I35" i="49"/>
  <c r="E35" i="49"/>
  <c r="S35" i="49" s="1"/>
  <c r="F67" i="49"/>
  <c r="T67" i="49" s="1"/>
  <c r="I67" i="49"/>
  <c r="E67" i="49"/>
  <c r="S67" i="49" s="1"/>
  <c r="F134" i="49"/>
  <c r="T134" i="49" s="1"/>
  <c r="I134" i="49"/>
  <c r="L134" i="49" s="1"/>
  <c r="M134" i="49" s="1"/>
  <c r="E134" i="49"/>
  <c r="S134" i="49" s="1"/>
  <c r="F151" i="49"/>
  <c r="T151" i="49" s="1"/>
  <c r="I151" i="49"/>
  <c r="L151" i="49" s="1"/>
  <c r="M151" i="49" s="1"/>
  <c r="E151" i="49"/>
  <c r="S151" i="49" s="1"/>
  <c r="F155" i="49"/>
  <c r="T155" i="49" s="1"/>
  <c r="I155" i="49"/>
  <c r="L155" i="49" s="1"/>
  <c r="M155" i="49" s="1"/>
  <c r="E155" i="49"/>
  <c r="S155" i="49" s="1"/>
  <c r="F159" i="49"/>
  <c r="T159" i="49" s="1"/>
  <c r="I159" i="49"/>
  <c r="L159" i="49" s="1"/>
  <c r="M159" i="49" s="1"/>
  <c r="E159" i="49"/>
  <c r="S159" i="49" s="1"/>
  <c r="F163" i="49"/>
  <c r="T163" i="49" s="1"/>
  <c r="I163" i="49"/>
  <c r="L163" i="49" s="1"/>
  <c r="M163" i="49" s="1"/>
  <c r="E163" i="49"/>
  <c r="S163" i="49" s="1"/>
  <c r="L146" i="49"/>
  <c r="M146" i="49" s="1"/>
  <c r="E146" i="49"/>
  <c r="S146" i="49" s="1"/>
  <c r="F146" i="49"/>
  <c r="T146" i="49" s="1"/>
  <c r="I146" i="49"/>
  <c r="F154" i="49"/>
  <c r="T154" i="49" s="1"/>
  <c r="I154" i="49"/>
  <c r="L154" i="49" s="1"/>
  <c r="M154" i="49" s="1"/>
  <c r="E154" i="49"/>
  <c r="S154" i="49" s="1"/>
  <c r="F162" i="49"/>
  <c r="T162" i="49" s="1"/>
  <c r="I162" i="49"/>
  <c r="L162" i="49" s="1"/>
  <c r="M162" i="49" s="1"/>
  <c r="E162" i="49"/>
  <c r="S162" i="49" s="1"/>
  <c r="E144" i="49"/>
  <c r="S144" i="49" s="1"/>
  <c r="F144" i="49"/>
  <c r="T144" i="49" s="1"/>
  <c r="I144" i="49"/>
  <c r="E145" i="49"/>
  <c r="S145" i="49" s="1"/>
  <c r="F145" i="49"/>
  <c r="T145" i="49" s="1"/>
  <c r="I145" i="49"/>
  <c r="H138" i="48"/>
  <c r="H128" i="48"/>
  <c r="H129" i="48"/>
  <c r="H71" i="48"/>
  <c r="H137" i="48"/>
  <c r="H25" i="48"/>
  <c r="H116" i="48"/>
  <c r="H47" i="48"/>
  <c r="H43" i="48"/>
  <c r="H39" i="48"/>
  <c r="H35" i="48"/>
  <c r="H15" i="48"/>
  <c r="H106" i="48"/>
  <c r="H101" i="48"/>
  <c r="H62" i="48"/>
  <c r="H103" i="48"/>
  <c r="H112" i="48"/>
  <c r="H122" i="48"/>
  <c r="H168" i="48"/>
  <c r="H149" i="48"/>
  <c r="H155" i="48"/>
  <c r="H167" i="48"/>
  <c r="I20" i="48"/>
  <c r="L20" i="48" s="1"/>
  <c r="M20" i="48" s="1"/>
  <c r="E20" i="48"/>
  <c r="S20" i="48" s="1"/>
  <c r="F20" i="48"/>
  <c r="T20" i="48" s="1"/>
  <c r="H135" i="48"/>
  <c r="H126" i="48"/>
  <c r="H78" i="48"/>
  <c r="H74" i="48"/>
  <c r="H70" i="48"/>
  <c r="H66" i="48"/>
  <c r="H100" i="48"/>
  <c r="H84" i="48"/>
  <c r="H23" i="48"/>
  <c r="H56" i="48"/>
  <c r="H54" i="48"/>
  <c r="H52" i="48"/>
  <c r="H50" i="48"/>
  <c r="H48" i="48"/>
  <c r="H105" i="48"/>
  <c r="H32" i="48"/>
  <c r="H28" i="48"/>
  <c r="H14" i="48"/>
  <c r="H83" i="48"/>
  <c r="H82" i="48"/>
  <c r="H95" i="48"/>
  <c r="H109" i="48"/>
  <c r="H59" i="48"/>
  <c r="H63" i="48"/>
  <c r="H89" i="48"/>
  <c r="H107" i="48"/>
  <c r="H150" i="48"/>
  <c r="H118" i="48"/>
  <c r="H119" i="48"/>
  <c r="H141" i="48"/>
  <c r="H175" i="48"/>
  <c r="H172" i="48"/>
  <c r="H174" i="48"/>
  <c r="H169" i="48"/>
  <c r="H152" i="48"/>
  <c r="H156" i="48"/>
  <c r="H160" i="48"/>
  <c r="H164" i="48"/>
  <c r="H178" i="48"/>
  <c r="H184" i="48"/>
  <c r="H188" i="48"/>
  <c r="H131" i="48"/>
  <c r="H125" i="48"/>
  <c r="H132" i="48"/>
  <c r="H75" i="48"/>
  <c r="H67" i="48"/>
  <c r="H88" i="48"/>
  <c r="H17" i="48"/>
  <c r="H45" i="48"/>
  <c r="H41" i="48"/>
  <c r="H37" i="48"/>
  <c r="H33" i="48"/>
  <c r="H79" i="48"/>
  <c r="H93" i="48"/>
  <c r="H58" i="48"/>
  <c r="H85" i="48"/>
  <c r="H144" i="48"/>
  <c r="H117" i="48"/>
  <c r="H171" i="48"/>
  <c r="H170" i="48"/>
  <c r="H151" i="48"/>
  <c r="H159" i="48"/>
  <c r="H163" i="48"/>
  <c r="H183" i="48"/>
  <c r="H187" i="48"/>
  <c r="H139" i="48"/>
  <c r="H130" i="48"/>
  <c r="H123" i="48"/>
  <c r="H136" i="48"/>
  <c r="H140" i="48"/>
  <c r="H124" i="48"/>
  <c r="H77" i="48"/>
  <c r="H73" i="48"/>
  <c r="H69" i="48"/>
  <c r="H65" i="48"/>
  <c r="H96" i="48"/>
  <c r="H80" i="48"/>
  <c r="H22" i="48"/>
  <c r="H98" i="48"/>
  <c r="H46" i="48"/>
  <c r="H44" i="48"/>
  <c r="H42" i="48"/>
  <c r="H40" i="48"/>
  <c r="H38" i="48"/>
  <c r="H36" i="48"/>
  <c r="H34" i="48"/>
  <c r="H31" i="48"/>
  <c r="H27" i="48"/>
  <c r="H18" i="48"/>
  <c r="H13" i="48"/>
  <c r="H87" i="48"/>
  <c r="H86" i="48"/>
  <c r="H97" i="48"/>
  <c r="H114" i="48"/>
  <c r="H60" i="48"/>
  <c r="H64" i="48"/>
  <c r="H102" i="48"/>
  <c r="H111" i="48"/>
  <c r="H104" i="48"/>
  <c r="H113" i="48"/>
  <c r="H121" i="48"/>
  <c r="H143" i="48"/>
  <c r="H181" i="48"/>
  <c r="H176" i="48"/>
  <c r="H145" i="48"/>
  <c r="H173" i="48"/>
  <c r="H153" i="48"/>
  <c r="H157" i="48"/>
  <c r="H161" i="48"/>
  <c r="H165" i="48"/>
  <c r="H180" i="48"/>
  <c r="H185" i="48"/>
  <c r="I19" i="48"/>
  <c r="L19" i="48" s="1"/>
  <c r="M19" i="48" s="1"/>
  <c r="E19" i="48"/>
  <c r="S19" i="48" s="1"/>
  <c r="F19" i="48"/>
  <c r="T19" i="48" s="1"/>
  <c r="I29" i="48"/>
  <c r="L29" i="48" s="1"/>
  <c r="M29" i="48" s="1"/>
  <c r="E29" i="48"/>
  <c r="S29" i="48" s="1"/>
  <c r="F29" i="48"/>
  <c r="T29" i="48" s="1"/>
  <c r="H134" i="48"/>
  <c r="H127" i="48"/>
  <c r="H133" i="48"/>
  <c r="H76" i="48"/>
  <c r="H72" i="48"/>
  <c r="H68" i="48"/>
  <c r="H92" i="48"/>
  <c r="H26" i="48"/>
  <c r="H21" i="48"/>
  <c r="H55" i="48"/>
  <c r="H53" i="48"/>
  <c r="H51" i="48"/>
  <c r="H49" i="48"/>
  <c r="H94" i="48"/>
  <c r="H30" i="48"/>
  <c r="H24" i="48"/>
  <c r="H16" i="48"/>
  <c r="H12" i="48"/>
  <c r="H91" i="48"/>
  <c r="H90" i="48"/>
  <c r="H99" i="48"/>
  <c r="H57" i="48"/>
  <c r="H61" i="48"/>
  <c r="H81" i="48"/>
  <c r="H110" i="48"/>
  <c r="H142" i="48"/>
  <c r="H108" i="48"/>
  <c r="H115" i="48"/>
  <c r="H120" i="48"/>
  <c r="H148" i="48"/>
  <c r="H146" i="48"/>
  <c r="H179" i="48"/>
  <c r="H147" i="48"/>
  <c r="H177" i="48"/>
  <c r="H154" i="48"/>
  <c r="H158" i="48"/>
  <c r="H162" i="48"/>
  <c r="H166" i="48"/>
  <c r="H182" i="48"/>
  <c r="H186" i="48"/>
  <c r="A9" i="47"/>
  <c r="A10" i="47" s="1"/>
  <c r="B8" i="47"/>
  <c r="O8" i="47"/>
  <c r="M8" i="47" s="1"/>
  <c r="J8" i="47" s="1"/>
  <c r="D8" i="47"/>
  <c r="B10" i="47"/>
  <c r="C10" i="47"/>
  <c r="A11" i="47"/>
  <c r="O7" i="47"/>
  <c r="M7" i="47" s="1"/>
  <c r="J7" i="47" s="1"/>
  <c r="C9" i="47"/>
  <c r="B9" i="47"/>
  <c r="K16" i="50" l="1"/>
  <c r="G16" i="50"/>
  <c r="I14" i="50"/>
  <c r="E14" i="50"/>
  <c r="S14" i="50" s="1"/>
  <c r="L14" i="50"/>
  <c r="M14" i="50" s="1"/>
  <c r="F14" i="50"/>
  <c r="T14" i="50" s="1"/>
  <c r="H15" i="50"/>
  <c r="D13" i="50"/>
  <c r="R13" i="50" s="1"/>
  <c r="C13" i="50"/>
  <c r="P13" i="50" s="1"/>
  <c r="A18" i="50"/>
  <c r="J17" i="50"/>
  <c r="B17" i="50"/>
  <c r="L13" i="50"/>
  <c r="M13" i="50" s="1"/>
  <c r="D175" i="49"/>
  <c r="R175" i="49" s="1"/>
  <c r="C175" i="49"/>
  <c r="P175" i="49" s="1"/>
  <c r="D181" i="49"/>
  <c r="R181" i="49" s="1"/>
  <c r="C181" i="49"/>
  <c r="P181" i="49" s="1"/>
  <c r="C145" i="49"/>
  <c r="P145" i="49" s="1"/>
  <c r="D145" i="49"/>
  <c r="R145" i="49" s="1"/>
  <c r="C146" i="49"/>
  <c r="P146" i="49" s="1"/>
  <c r="D146" i="49"/>
  <c r="R146" i="49" s="1"/>
  <c r="D58" i="49"/>
  <c r="R58" i="49" s="1"/>
  <c r="C58" i="49"/>
  <c r="P58" i="49" s="1"/>
  <c r="D26" i="49"/>
  <c r="R26" i="49" s="1"/>
  <c r="C26" i="49"/>
  <c r="P26" i="49" s="1"/>
  <c r="D127" i="49"/>
  <c r="R127" i="49" s="1"/>
  <c r="C127" i="49"/>
  <c r="P127" i="49" s="1"/>
  <c r="D169" i="49"/>
  <c r="R169" i="49" s="1"/>
  <c r="C169" i="49"/>
  <c r="P169" i="49" s="1"/>
  <c r="D64" i="49"/>
  <c r="R64" i="49" s="1"/>
  <c r="C64" i="49"/>
  <c r="P64" i="49" s="1"/>
  <c r="D137" i="49"/>
  <c r="R137" i="49" s="1"/>
  <c r="C137" i="49"/>
  <c r="P137" i="49" s="1"/>
  <c r="D173" i="49"/>
  <c r="R173" i="49" s="1"/>
  <c r="C173" i="49"/>
  <c r="P173" i="49" s="1"/>
  <c r="D62" i="49"/>
  <c r="R62" i="49" s="1"/>
  <c r="C62" i="49"/>
  <c r="P62" i="49" s="1"/>
  <c r="D30" i="49"/>
  <c r="R30" i="49" s="1"/>
  <c r="C30" i="49"/>
  <c r="P30" i="49" s="1"/>
  <c r="D141" i="49"/>
  <c r="R141" i="49" s="1"/>
  <c r="C141" i="49"/>
  <c r="P141" i="49" s="1"/>
  <c r="D177" i="49"/>
  <c r="R177" i="49" s="1"/>
  <c r="C177" i="49"/>
  <c r="P177" i="49" s="1"/>
  <c r="D68" i="49"/>
  <c r="R68" i="49" s="1"/>
  <c r="C68" i="49"/>
  <c r="P68" i="49" s="1"/>
  <c r="D36" i="49"/>
  <c r="R36" i="49" s="1"/>
  <c r="C36" i="49"/>
  <c r="P36" i="49" s="1"/>
  <c r="D129" i="49"/>
  <c r="R129" i="49" s="1"/>
  <c r="C129" i="49"/>
  <c r="P129" i="49" s="1"/>
  <c r="D50" i="49"/>
  <c r="R50" i="49" s="1"/>
  <c r="C50" i="49"/>
  <c r="P50" i="49" s="1"/>
  <c r="D111" i="49"/>
  <c r="R111" i="49" s="1"/>
  <c r="C111" i="49"/>
  <c r="P111" i="49" s="1"/>
  <c r="D185" i="49"/>
  <c r="R185" i="49" s="1"/>
  <c r="C185" i="49"/>
  <c r="P185" i="49" s="1"/>
  <c r="D40" i="49"/>
  <c r="R40" i="49" s="1"/>
  <c r="C40" i="49"/>
  <c r="P40" i="49" s="1"/>
  <c r="D121" i="49"/>
  <c r="R121" i="49" s="1"/>
  <c r="C121" i="49"/>
  <c r="P121" i="49" s="1"/>
  <c r="D183" i="49"/>
  <c r="R183" i="49" s="1"/>
  <c r="C183" i="49"/>
  <c r="P183" i="49" s="1"/>
  <c r="D70" i="49"/>
  <c r="R70" i="49" s="1"/>
  <c r="C70" i="49"/>
  <c r="P70" i="49" s="1"/>
  <c r="D54" i="49"/>
  <c r="R54" i="49" s="1"/>
  <c r="C54" i="49"/>
  <c r="P54" i="49" s="1"/>
  <c r="D22" i="49"/>
  <c r="R22" i="49" s="1"/>
  <c r="C22" i="49"/>
  <c r="P22" i="49" s="1"/>
  <c r="D119" i="49"/>
  <c r="R119" i="49" s="1"/>
  <c r="C119" i="49"/>
  <c r="P119" i="49" s="1"/>
  <c r="D187" i="49"/>
  <c r="R187" i="49" s="1"/>
  <c r="C187" i="49"/>
  <c r="P187" i="49" s="1"/>
  <c r="D60" i="49"/>
  <c r="R60" i="49" s="1"/>
  <c r="C60" i="49"/>
  <c r="P60" i="49" s="1"/>
  <c r="D113" i="49"/>
  <c r="R113" i="49" s="1"/>
  <c r="C113" i="49"/>
  <c r="P113" i="49" s="1"/>
  <c r="D107" i="49"/>
  <c r="R107" i="49" s="1"/>
  <c r="C107" i="49"/>
  <c r="P107" i="49" s="1"/>
  <c r="L145" i="49"/>
  <c r="M145" i="49" s="1"/>
  <c r="D154" i="49"/>
  <c r="R154" i="49" s="1"/>
  <c r="C154" i="49"/>
  <c r="P154" i="49" s="1"/>
  <c r="D163" i="49"/>
  <c r="R163" i="49" s="1"/>
  <c r="C163" i="49"/>
  <c r="P163" i="49" s="1"/>
  <c r="D155" i="49"/>
  <c r="R155" i="49" s="1"/>
  <c r="C155" i="49"/>
  <c r="P155" i="49" s="1"/>
  <c r="D134" i="49"/>
  <c r="R134" i="49" s="1"/>
  <c r="C134" i="49"/>
  <c r="P134" i="49" s="1"/>
  <c r="D35" i="49"/>
  <c r="R35" i="49" s="1"/>
  <c r="C35" i="49"/>
  <c r="P35" i="49" s="1"/>
  <c r="D112" i="49"/>
  <c r="R112" i="49" s="1"/>
  <c r="C112" i="49"/>
  <c r="P112" i="49" s="1"/>
  <c r="D41" i="49"/>
  <c r="R41" i="49" s="1"/>
  <c r="C41" i="49"/>
  <c r="P41" i="49" s="1"/>
  <c r="D186" i="49"/>
  <c r="R186" i="49" s="1"/>
  <c r="C186" i="49"/>
  <c r="P186" i="49" s="1"/>
  <c r="D130" i="49"/>
  <c r="R130" i="49" s="1"/>
  <c r="C130" i="49"/>
  <c r="P130" i="49" s="1"/>
  <c r="D21" i="49"/>
  <c r="R21" i="49" s="1"/>
  <c r="C21" i="49"/>
  <c r="P21" i="49" s="1"/>
  <c r="D158" i="49"/>
  <c r="R158" i="49" s="1"/>
  <c r="C158" i="49"/>
  <c r="P158" i="49" s="1"/>
  <c r="D142" i="49"/>
  <c r="R142" i="49" s="1"/>
  <c r="C142" i="49"/>
  <c r="P142" i="49" s="1"/>
  <c r="D53" i="49"/>
  <c r="R53" i="49" s="1"/>
  <c r="C53" i="49"/>
  <c r="P53" i="49" s="1"/>
  <c r="D120" i="49"/>
  <c r="R120" i="49" s="1"/>
  <c r="C120" i="49"/>
  <c r="P120" i="49" s="1"/>
  <c r="D55" i="49"/>
  <c r="R55" i="49" s="1"/>
  <c r="C55" i="49"/>
  <c r="P55" i="49" s="1"/>
  <c r="D188" i="49"/>
  <c r="R188" i="49" s="1"/>
  <c r="C188" i="49"/>
  <c r="P188" i="49" s="1"/>
  <c r="D138" i="49"/>
  <c r="R138" i="49" s="1"/>
  <c r="C138" i="49"/>
  <c r="P138" i="49" s="1"/>
  <c r="D106" i="49"/>
  <c r="R106" i="49" s="1"/>
  <c r="C106" i="49"/>
  <c r="P106" i="49" s="1"/>
  <c r="D51" i="49"/>
  <c r="R51" i="49" s="1"/>
  <c r="C51" i="49"/>
  <c r="P51" i="49" s="1"/>
  <c r="D29" i="49"/>
  <c r="R29" i="49" s="1"/>
  <c r="C29" i="49"/>
  <c r="P29" i="49" s="1"/>
  <c r="D132" i="49"/>
  <c r="R132" i="49" s="1"/>
  <c r="C132" i="49"/>
  <c r="P132" i="49" s="1"/>
  <c r="D63" i="49"/>
  <c r="R63" i="49" s="1"/>
  <c r="C63" i="49"/>
  <c r="P63" i="49" s="1"/>
  <c r="D25" i="49"/>
  <c r="R25" i="49" s="1"/>
  <c r="C25" i="49"/>
  <c r="P25" i="49" s="1"/>
  <c r="D176" i="49"/>
  <c r="R176" i="49" s="1"/>
  <c r="C176" i="49"/>
  <c r="P176" i="49" s="1"/>
  <c r="D182" i="49"/>
  <c r="R182" i="49" s="1"/>
  <c r="C182" i="49"/>
  <c r="P182" i="49" s="1"/>
  <c r="D165" i="49"/>
  <c r="R165" i="49" s="1"/>
  <c r="C165" i="49"/>
  <c r="P165" i="49" s="1"/>
  <c r="D160" i="49"/>
  <c r="R160" i="49" s="1"/>
  <c r="C160" i="49"/>
  <c r="P160" i="49" s="1"/>
  <c r="D31" i="49"/>
  <c r="R31" i="49" s="1"/>
  <c r="C31" i="49"/>
  <c r="P31" i="49" s="1"/>
  <c r="D161" i="49"/>
  <c r="R161" i="49" s="1"/>
  <c r="C161" i="49"/>
  <c r="P161" i="49" s="1"/>
  <c r="D157" i="49"/>
  <c r="R157" i="49" s="1"/>
  <c r="C157" i="49"/>
  <c r="P157" i="49" s="1"/>
  <c r="D153" i="49"/>
  <c r="R153" i="49" s="1"/>
  <c r="C153" i="49"/>
  <c r="P153" i="49" s="1"/>
  <c r="D149" i="49"/>
  <c r="R149" i="49" s="1"/>
  <c r="C149" i="49"/>
  <c r="P149" i="49" s="1"/>
  <c r="D118" i="49"/>
  <c r="R118" i="49" s="1"/>
  <c r="C118" i="49"/>
  <c r="P118" i="49" s="1"/>
  <c r="D47" i="49"/>
  <c r="R47" i="49" s="1"/>
  <c r="C47" i="49"/>
  <c r="P47" i="49" s="1"/>
  <c r="D23" i="49"/>
  <c r="R23" i="49" s="1"/>
  <c r="C23" i="49"/>
  <c r="P23" i="49" s="1"/>
  <c r="D128" i="49"/>
  <c r="R128" i="49" s="1"/>
  <c r="C128" i="49"/>
  <c r="P128" i="49" s="1"/>
  <c r="D61" i="49"/>
  <c r="R61" i="49" s="1"/>
  <c r="C61" i="49"/>
  <c r="P61" i="49" s="1"/>
  <c r="D170" i="49"/>
  <c r="R170" i="49" s="1"/>
  <c r="C170" i="49"/>
  <c r="P170" i="49" s="1"/>
  <c r="D114" i="49"/>
  <c r="R114" i="49" s="1"/>
  <c r="C114" i="49"/>
  <c r="P114" i="49" s="1"/>
  <c r="D59" i="49"/>
  <c r="R59" i="49" s="1"/>
  <c r="C59" i="49"/>
  <c r="P59" i="49" s="1"/>
  <c r="D33" i="49"/>
  <c r="R33" i="49" s="1"/>
  <c r="C33" i="49"/>
  <c r="P33" i="49" s="1"/>
  <c r="D140" i="49"/>
  <c r="R140" i="49" s="1"/>
  <c r="C140" i="49"/>
  <c r="P140" i="49" s="1"/>
  <c r="D108" i="49"/>
  <c r="R108" i="49" s="1"/>
  <c r="C108" i="49"/>
  <c r="P108" i="49" s="1"/>
  <c r="D72" i="49"/>
  <c r="R72" i="49" s="1"/>
  <c r="C72" i="49"/>
  <c r="P72" i="49" s="1"/>
  <c r="D12" i="49"/>
  <c r="R12" i="49" s="1"/>
  <c r="C12" i="49"/>
  <c r="P12" i="49" s="1"/>
  <c r="D39" i="49"/>
  <c r="R39" i="49" s="1"/>
  <c r="C39" i="49"/>
  <c r="P39" i="49" s="1"/>
  <c r="D168" i="49"/>
  <c r="R168" i="49" s="1"/>
  <c r="C168" i="49"/>
  <c r="P168" i="49" s="1"/>
  <c r="D174" i="49"/>
  <c r="R174" i="49" s="1"/>
  <c r="C174" i="49"/>
  <c r="P174" i="49" s="1"/>
  <c r="D164" i="49"/>
  <c r="R164" i="49" s="1"/>
  <c r="C164" i="49"/>
  <c r="P164" i="49" s="1"/>
  <c r="D156" i="49"/>
  <c r="R156" i="49" s="1"/>
  <c r="C156" i="49"/>
  <c r="P156" i="49" s="1"/>
  <c r="D150" i="49"/>
  <c r="R150" i="49" s="1"/>
  <c r="C150" i="49"/>
  <c r="P150" i="49" s="1"/>
  <c r="D126" i="49"/>
  <c r="R126" i="49" s="1"/>
  <c r="C126" i="49"/>
  <c r="P126" i="49" s="1"/>
  <c r="D71" i="49"/>
  <c r="R71" i="49" s="1"/>
  <c r="C71" i="49"/>
  <c r="P71" i="49" s="1"/>
  <c r="D43" i="49"/>
  <c r="R43" i="49" s="1"/>
  <c r="C43" i="49"/>
  <c r="P43" i="49" s="1"/>
  <c r="D136" i="49"/>
  <c r="R136" i="49" s="1"/>
  <c r="C136" i="49"/>
  <c r="P136" i="49" s="1"/>
  <c r="D65" i="49"/>
  <c r="R65" i="49" s="1"/>
  <c r="C65" i="49"/>
  <c r="P65" i="49" s="1"/>
  <c r="D27" i="49"/>
  <c r="R27" i="49" s="1"/>
  <c r="C27" i="49"/>
  <c r="P27" i="49" s="1"/>
  <c r="D172" i="49"/>
  <c r="R172" i="49" s="1"/>
  <c r="C172" i="49"/>
  <c r="P172" i="49" s="1"/>
  <c r="D178" i="49"/>
  <c r="R178" i="49" s="1"/>
  <c r="C178" i="49"/>
  <c r="P178" i="49" s="1"/>
  <c r="D148" i="49"/>
  <c r="R148" i="49" s="1"/>
  <c r="C148" i="49"/>
  <c r="P148" i="49" s="1"/>
  <c r="D122" i="49"/>
  <c r="R122" i="49" s="1"/>
  <c r="C122" i="49"/>
  <c r="P122" i="49" s="1"/>
  <c r="D69" i="49"/>
  <c r="R69" i="49" s="1"/>
  <c r="C69" i="49"/>
  <c r="P69" i="49" s="1"/>
  <c r="D37" i="49"/>
  <c r="R37" i="49" s="1"/>
  <c r="C37" i="49"/>
  <c r="P37" i="49" s="1"/>
  <c r="D17" i="49"/>
  <c r="R17" i="49" s="1"/>
  <c r="C17" i="49"/>
  <c r="P17" i="49" s="1"/>
  <c r="D116" i="49"/>
  <c r="R116" i="49" s="1"/>
  <c r="C116" i="49"/>
  <c r="P116" i="49" s="1"/>
  <c r="D49" i="49"/>
  <c r="R49" i="49" s="1"/>
  <c r="C49" i="49"/>
  <c r="P49" i="49" s="1"/>
  <c r="D166" i="49"/>
  <c r="R166" i="49" s="1"/>
  <c r="C166" i="49"/>
  <c r="P166" i="49" s="1"/>
  <c r="C144" i="49"/>
  <c r="P144" i="49" s="1"/>
  <c r="D144" i="49"/>
  <c r="R144" i="49" s="1"/>
  <c r="D42" i="49"/>
  <c r="R42" i="49" s="1"/>
  <c r="C42" i="49"/>
  <c r="P42" i="49" s="1"/>
  <c r="D133" i="49"/>
  <c r="R133" i="49" s="1"/>
  <c r="C133" i="49"/>
  <c r="P133" i="49" s="1"/>
  <c r="D48" i="49"/>
  <c r="R48" i="49" s="1"/>
  <c r="C48" i="49"/>
  <c r="P48" i="49" s="1"/>
  <c r="D32" i="49"/>
  <c r="R32" i="49" s="1"/>
  <c r="C32" i="49"/>
  <c r="P32" i="49" s="1"/>
  <c r="D16" i="49"/>
  <c r="R16" i="49" s="1"/>
  <c r="C16" i="49"/>
  <c r="P16" i="49" s="1"/>
  <c r="D105" i="49"/>
  <c r="R105" i="49" s="1"/>
  <c r="C105" i="49"/>
  <c r="P105" i="49" s="1"/>
  <c r="D131" i="49"/>
  <c r="R131" i="49" s="1"/>
  <c r="C131" i="49"/>
  <c r="P131" i="49" s="1"/>
  <c r="D167" i="49"/>
  <c r="R167" i="49" s="1"/>
  <c r="C167" i="49"/>
  <c r="P167" i="49" s="1"/>
  <c r="D46" i="49"/>
  <c r="R46" i="49" s="1"/>
  <c r="C46" i="49"/>
  <c r="P46" i="49" s="1"/>
  <c r="D109" i="49"/>
  <c r="R109" i="49" s="1"/>
  <c r="C109" i="49"/>
  <c r="P109" i="49" s="1"/>
  <c r="D135" i="49"/>
  <c r="R135" i="49" s="1"/>
  <c r="C135" i="49"/>
  <c r="P135" i="49" s="1"/>
  <c r="D171" i="49"/>
  <c r="R171" i="49" s="1"/>
  <c r="C171" i="49"/>
  <c r="P171" i="49" s="1"/>
  <c r="D52" i="49"/>
  <c r="R52" i="49" s="1"/>
  <c r="C52" i="49"/>
  <c r="P52" i="49" s="1"/>
  <c r="D20" i="49"/>
  <c r="R20" i="49" s="1"/>
  <c r="C20" i="49"/>
  <c r="P20" i="49" s="1"/>
  <c r="D123" i="49"/>
  <c r="R123" i="49" s="1"/>
  <c r="C123" i="49"/>
  <c r="P123" i="49" s="1"/>
  <c r="D66" i="49"/>
  <c r="R66" i="49" s="1"/>
  <c r="C66" i="49"/>
  <c r="P66" i="49" s="1"/>
  <c r="D34" i="49"/>
  <c r="R34" i="49" s="1"/>
  <c r="C34" i="49"/>
  <c r="P34" i="49" s="1"/>
  <c r="D18" i="49"/>
  <c r="R18" i="49" s="1"/>
  <c r="C18" i="49"/>
  <c r="P18" i="49" s="1"/>
  <c r="D117" i="49"/>
  <c r="R117" i="49" s="1"/>
  <c r="C117" i="49"/>
  <c r="P117" i="49" s="1"/>
  <c r="D143" i="49"/>
  <c r="R143" i="49" s="1"/>
  <c r="C143" i="49"/>
  <c r="P143" i="49" s="1"/>
  <c r="D179" i="49"/>
  <c r="R179" i="49" s="1"/>
  <c r="C179" i="49"/>
  <c r="P179" i="49" s="1"/>
  <c r="D56" i="49"/>
  <c r="R56" i="49" s="1"/>
  <c r="C56" i="49"/>
  <c r="P56" i="49" s="1"/>
  <c r="D24" i="49"/>
  <c r="R24" i="49" s="1"/>
  <c r="C24" i="49"/>
  <c r="P24" i="49" s="1"/>
  <c r="D115" i="49"/>
  <c r="R115" i="49" s="1"/>
  <c r="C115" i="49"/>
  <c r="P115" i="49" s="1"/>
  <c r="D38" i="49"/>
  <c r="R38" i="49" s="1"/>
  <c r="C38" i="49"/>
  <c r="P38" i="49" s="1"/>
  <c r="D125" i="49"/>
  <c r="R125" i="49" s="1"/>
  <c r="C125" i="49"/>
  <c r="P125" i="49" s="1"/>
  <c r="D44" i="49"/>
  <c r="R44" i="49" s="1"/>
  <c r="C44" i="49"/>
  <c r="P44" i="49" s="1"/>
  <c r="D28" i="49"/>
  <c r="R28" i="49" s="1"/>
  <c r="C28" i="49"/>
  <c r="P28" i="49" s="1"/>
  <c r="D14" i="49"/>
  <c r="R14" i="49" s="1"/>
  <c r="C14" i="49"/>
  <c r="P14" i="49" s="1"/>
  <c r="D139" i="49"/>
  <c r="R139" i="49" s="1"/>
  <c r="C139" i="49"/>
  <c r="P139" i="49" s="1"/>
  <c r="L144" i="49"/>
  <c r="M144" i="49" s="1"/>
  <c r="D162" i="49"/>
  <c r="R162" i="49" s="1"/>
  <c r="C162" i="49"/>
  <c r="P162" i="49" s="1"/>
  <c r="D159" i="49"/>
  <c r="R159" i="49" s="1"/>
  <c r="C159" i="49"/>
  <c r="P159" i="49" s="1"/>
  <c r="D151" i="49"/>
  <c r="R151" i="49" s="1"/>
  <c r="C151" i="49"/>
  <c r="P151" i="49" s="1"/>
  <c r="D67" i="49"/>
  <c r="R67" i="49" s="1"/>
  <c r="C67" i="49"/>
  <c r="P67" i="49" s="1"/>
  <c r="D147" i="49"/>
  <c r="R147" i="49" s="1"/>
  <c r="C147" i="49"/>
  <c r="P147" i="49" s="1"/>
  <c r="D13" i="49"/>
  <c r="R13" i="49" s="1"/>
  <c r="C13" i="49"/>
  <c r="P13" i="49" s="1"/>
  <c r="D180" i="49"/>
  <c r="R180" i="49" s="1"/>
  <c r="C180" i="49"/>
  <c r="P180" i="49" s="1"/>
  <c r="D45" i="49"/>
  <c r="R45" i="49" s="1"/>
  <c r="C45" i="49"/>
  <c r="P45" i="49" s="1"/>
  <c r="D124" i="49"/>
  <c r="R124" i="49" s="1"/>
  <c r="C124" i="49"/>
  <c r="P124" i="49" s="1"/>
  <c r="D57" i="49"/>
  <c r="R57" i="49" s="1"/>
  <c r="C57" i="49"/>
  <c r="P57" i="49" s="1"/>
  <c r="D184" i="49"/>
  <c r="R184" i="49" s="1"/>
  <c r="C184" i="49"/>
  <c r="P184" i="49" s="1"/>
  <c r="D152" i="49"/>
  <c r="R152" i="49" s="1"/>
  <c r="C152" i="49"/>
  <c r="P152" i="49" s="1"/>
  <c r="D110" i="49"/>
  <c r="R110" i="49" s="1"/>
  <c r="C110" i="49"/>
  <c r="P110" i="49" s="1"/>
  <c r="D19" i="49"/>
  <c r="R19" i="49" s="1"/>
  <c r="C19" i="49"/>
  <c r="P19" i="49" s="1"/>
  <c r="D15" i="49"/>
  <c r="R15" i="49" s="1"/>
  <c r="C15" i="49"/>
  <c r="P15" i="49" s="1"/>
  <c r="L67" i="49"/>
  <c r="M67" i="49" s="1"/>
  <c r="L35" i="49"/>
  <c r="M35" i="49" s="1"/>
  <c r="D98" i="49"/>
  <c r="R98" i="49" s="1"/>
  <c r="C98" i="49"/>
  <c r="P98" i="49" s="1"/>
  <c r="D90" i="49"/>
  <c r="R90" i="49" s="1"/>
  <c r="C90" i="49"/>
  <c r="P90" i="49" s="1"/>
  <c r="D82" i="49"/>
  <c r="R82" i="49" s="1"/>
  <c r="C82" i="49"/>
  <c r="P82" i="49" s="1"/>
  <c r="D74" i="49"/>
  <c r="R74" i="49" s="1"/>
  <c r="C74" i="49"/>
  <c r="P74" i="49" s="1"/>
  <c r="L58" i="49"/>
  <c r="M58" i="49" s="1"/>
  <c r="L42" i="49"/>
  <c r="M42" i="49" s="1"/>
  <c r="L26" i="49"/>
  <c r="M26" i="49" s="1"/>
  <c r="L41" i="49"/>
  <c r="M41" i="49" s="1"/>
  <c r="D73" i="49"/>
  <c r="R73" i="49" s="1"/>
  <c r="C73" i="49"/>
  <c r="P73" i="49" s="1"/>
  <c r="L45" i="49"/>
  <c r="M45" i="49" s="1"/>
  <c r="L21" i="49"/>
  <c r="M21" i="49" s="1"/>
  <c r="D101" i="49"/>
  <c r="R101" i="49" s="1"/>
  <c r="C101" i="49"/>
  <c r="P101" i="49" s="1"/>
  <c r="D93" i="49"/>
  <c r="R93" i="49" s="1"/>
  <c r="C93" i="49"/>
  <c r="P93" i="49" s="1"/>
  <c r="D85" i="49"/>
  <c r="R85" i="49" s="1"/>
  <c r="C85" i="49"/>
  <c r="P85" i="49" s="1"/>
  <c r="D77" i="49"/>
  <c r="R77" i="49" s="1"/>
  <c r="C77" i="49"/>
  <c r="P77" i="49" s="1"/>
  <c r="L64" i="49"/>
  <c r="M64" i="49" s="1"/>
  <c r="L48" i="49"/>
  <c r="M48" i="49" s="1"/>
  <c r="L32" i="49"/>
  <c r="M32" i="49" s="1"/>
  <c r="L57" i="49"/>
  <c r="M57" i="49" s="1"/>
  <c r="L53" i="49"/>
  <c r="M53" i="49" s="1"/>
  <c r="L19" i="49"/>
  <c r="M19" i="49" s="1"/>
  <c r="D100" i="49"/>
  <c r="R100" i="49" s="1"/>
  <c r="C100" i="49"/>
  <c r="P100" i="49" s="1"/>
  <c r="D92" i="49"/>
  <c r="R92" i="49" s="1"/>
  <c r="C92" i="49"/>
  <c r="P92" i="49" s="1"/>
  <c r="D84" i="49"/>
  <c r="R84" i="49" s="1"/>
  <c r="C84" i="49"/>
  <c r="P84" i="49" s="1"/>
  <c r="D76" i="49"/>
  <c r="R76" i="49" s="1"/>
  <c r="C76" i="49"/>
  <c r="P76" i="49" s="1"/>
  <c r="L62" i="49"/>
  <c r="M62" i="49" s="1"/>
  <c r="L46" i="49"/>
  <c r="M46" i="49" s="1"/>
  <c r="L30" i="49"/>
  <c r="M30" i="49" s="1"/>
  <c r="L55" i="49"/>
  <c r="M55" i="49" s="1"/>
  <c r="L51" i="49"/>
  <c r="M51" i="49" s="1"/>
  <c r="L29" i="49"/>
  <c r="M29" i="49" s="1"/>
  <c r="D103" i="49"/>
  <c r="R103" i="49" s="1"/>
  <c r="C103" i="49"/>
  <c r="P103" i="49" s="1"/>
  <c r="D95" i="49"/>
  <c r="R95" i="49" s="1"/>
  <c r="C95" i="49"/>
  <c r="P95" i="49" s="1"/>
  <c r="D87" i="49"/>
  <c r="R87" i="49" s="1"/>
  <c r="C87" i="49"/>
  <c r="P87" i="49" s="1"/>
  <c r="D79" i="49"/>
  <c r="R79" i="49" s="1"/>
  <c r="C79" i="49"/>
  <c r="P79" i="49" s="1"/>
  <c r="L68" i="49"/>
  <c r="M68" i="49" s="1"/>
  <c r="L52" i="49"/>
  <c r="M52" i="49" s="1"/>
  <c r="L36" i="49"/>
  <c r="M36" i="49" s="1"/>
  <c r="L20" i="49"/>
  <c r="M20" i="49" s="1"/>
  <c r="L63" i="49"/>
  <c r="M63" i="49" s="1"/>
  <c r="L25" i="49"/>
  <c r="M25" i="49" s="1"/>
  <c r="L31" i="49"/>
  <c r="M31" i="49" s="1"/>
  <c r="L47" i="49"/>
  <c r="M47" i="49" s="1"/>
  <c r="L23" i="49"/>
  <c r="M23" i="49" s="1"/>
  <c r="D102" i="49"/>
  <c r="R102" i="49" s="1"/>
  <c r="C102" i="49"/>
  <c r="P102" i="49" s="1"/>
  <c r="D94" i="49"/>
  <c r="R94" i="49" s="1"/>
  <c r="C94" i="49"/>
  <c r="P94" i="49" s="1"/>
  <c r="D86" i="49"/>
  <c r="R86" i="49" s="1"/>
  <c r="C86" i="49"/>
  <c r="P86" i="49" s="1"/>
  <c r="D78" i="49"/>
  <c r="R78" i="49" s="1"/>
  <c r="C78" i="49"/>
  <c r="P78" i="49" s="1"/>
  <c r="L66" i="49"/>
  <c r="M66" i="49" s="1"/>
  <c r="L50" i="49"/>
  <c r="M50" i="49" s="1"/>
  <c r="L34" i="49"/>
  <c r="M34" i="49" s="1"/>
  <c r="L18" i="49"/>
  <c r="M18" i="49" s="1"/>
  <c r="L61" i="49"/>
  <c r="M61" i="49" s="1"/>
  <c r="L59" i="49"/>
  <c r="M59" i="49" s="1"/>
  <c r="L33" i="49"/>
  <c r="M33" i="49" s="1"/>
  <c r="D97" i="49"/>
  <c r="R97" i="49" s="1"/>
  <c r="C97" i="49"/>
  <c r="P97" i="49" s="1"/>
  <c r="D89" i="49"/>
  <c r="R89" i="49" s="1"/>
  <c r="C89" i="49"/>
  <c r="P89" i="49" s="1"/>
  <c r="D81" i="49"/>
  <c r="R81" i="49" s="1"/>
  <c r="C81" i="49"/>
  <c r="P81" i="49" s="1"/>
  <c r="L56" i="49"/>
  <c r="M56" i="49" s="1"/>
  <c r="L40" i="49"/>
  <c r="M40" i="49" s="1"/>
  <c r="L24" i="49"/>
  <c r="M24" i="49" s="1"/>
  <c r="L39" i="49"/>
  <c r="M39" i="49" s="1"/>
  <c r="L43" i="49"/>
  <c r="M43" i="49" s="1"/>
  <c r="D104" i="49"/>
  <c r="R104" i="49" s="1"/>
  <c r="C104" i="49"/>
  <c r="P104" i="49" s="1"/>
  <c r="D96" i="49"/>
  <c r="R96" i="49" s="1"/>
  <c r="C96" i="49"/>
  <c r="P96" i="49" s="1"/>
  <c r="D88" i="49"/>
  <c r="R88" i="49" s="1"/>
  <c r="C88" i="49"/>
  <c r="P88" i="49" s="1"/>
  <c r="D80" i="49"/>
  <c r="R80" i="49" s="1"/>
  <c r="C80" i="49"/>
  <c r="P80" i="49" s="1"/>
  <c r="L70" i="49"/>
  <c r="M70" i="49" s="1"/>
  <c r="L54" i="49"/>
  <c r="M54" i="49" s="1"/>
  <c r="L38" i="49"/>
  <c r="M38" i="49" s="1"/>
  <c r="L22" i="49"/>
  <c r="M22" i="49" s="1"/>
  <c r="L65" i="49"/>
  <c r="M65" i="49" s="1"/>
  <c r="L27" i="49"/>
  <c r="M27" i="49" s="1"/>
  <c r="L69" i="49"/>
  <c r="M69" i="49" s="1"/>
  <c r="L37" i="49"/>
  <c r="M37" i="49" s="1"/>
  <c r="L17" i="49"/>
  <c r="M17" i="49" s="1"/>
  <c r="D99" i="49"/>
  <c r="R99" i="49" s="1"/>
  <c r="C99" i="49"/>
  <c r="P99" i="49" s="1"/>
  <c r="D91" i="49"/>
  <c r="R91" i="49" s="1"/>
  <c r="C91" i="49"/>
  <c r="P91" i="49" s="1"/>
  <c r="D83" i="49"/>
  <c r="R83" i="49" s="1"/>
  <c r="C83" i="49"/>
  <c r="P83" i="49" s="1"/>
  <c r="D75" i="49"/>
  <c r="R75" i="49" s="1"/>
  <c r="C75" i="49"/>
  <c r="P75" i="49" s="1"/>
  <c r="L60" i="49"/>
  <c r="M60" i="49" s="1"/>
  <c r="L44" i="49"/>
  <c r="M44" i="49" s="1"/>
  <c r="L28" i="49"/>
  <c r="M28" i="49" s="1"/>
  <c r="L49" i="49"/>
  <c r="M49" i="49" s="1"/>
  <c r="I96" i="48"/>
  <c r="L96" i="48" s="1"/>
  <c r="M96" i="48" s="1"/>
  <c r="E96" i="48"/>
  <c r="S96" i="48" s="1"/>
  <c r="F96" i="48"/>
  <c r="T96" i="48" s="1"/>
  <c r="I140" i="48"/>
  <c r="L140" i="48" s="1"/>
  <c r="M140" i="48" s="1"/>
  <c r="E140" i="48"/>
  <c r="S140" i="48" s="1"/>
  <c r="F140" i="48"/>
  <c r="T140" i="48" s="1"/>
  <c r="I139" i="48"/>
  <c r="L139" i="48" s="1"/>
  <c r="M139" i="48" s="1"/>
  <c r="E139" i="48"/>
  <c r="S139" i="48" s="1"/>
  <c r="F139" i="48"/>
  <c r="T139" i="48" s="1"/>
  <c r="I85" i="48"/>
  <c r="L85" i="48" s="1"/>
  <c r="M85" i="48" s="1"/>
  <c r="E85" i="48"/>
  <c r="S85" i="48" s="1"/>
  <c r="F85" i="48"/>
  <c r="T85" i="48" s="1"/>
  <c r="I33" i="48"/>
  <c r="E33" i="48"/>
  <c r="S33" i="48" s="1"/>
  <c r="F33" i="48"/>
  <c r="T33" i="48" s="1"/>
  <c r="L33" i="48"/>
  <c r="M33" i="48" s="1"/>
  <c r="I17" i="48"/>
  <c r="E17" i="48"/>
  <c r="S17" i="48" s="1"/>
  <c r="F17" i="48"/>
  <c r="T17" i="48" s="1"/>
  <c r="L17" i="48"/>
  <c r="M17" i="48" s="1"/>
  <c r="I132" i="48"/>
  <c r="L132" i="48" s="1"/>
  <c r="M132" i="48" s="1"/>
  <c r="E132" i="48"/>
  <c r="S132" i="48" s="1"/>
  <c r="F132" i="48"/>
  <c r="T132" i="48" s="1"/>
  <c r="F156" i="48"/>
  <c r="T156" i="48" s="1"/>
  <c r="I156" i="48"/>
  <c r="L156" i="48" s="1"/>
  <c r="M156" i="48" s="1"/>
  <c r="E156" i="48"/>
  <c r="S156" i="48" s="1"/>
  <c r="I141" i="48"/>
  <c r="L141" i="48" s="1"/>
  <c r="M141" i="48" s="1"/>
  <c r="E141" i="48"/>
  <c r="S141" i="48" s="1"/>
  <c r="F141" i="48"/>
  <c r="T141" i="48" s="1"/>
  <c r="I118" i="48"/>
  <c r="L118" i="48" s="1"/>
  <c r="M118" i="48" s="1"/>
  <c r="E118" i="48"/>
  <c r="S118" i="48" s="1"/>
  <c r="F118" i="48"/>
  <c r="T118" i="48" s="1"/>
  <c r="I63" i="48"/>
  <c r="L63" i="48" s="1"/>
  <c r="M63" i="48" s="1"/>
  <c r="E63" i="48"/>
  <c r="S63" i="48" s="1"/>
  <c r="F63" i="48"/>
  <c r="T63" i="48" s="1"/>
  <c r="I82" i="48"/>
  <c r="L82" i="48" s="1"/>
  <c r="M82" i="48" s="1"/>
  <c r="E82" i="48"/>
  <c r="S82" i="48" s="1"/>
  <c r="F82" i="48"/>
  <c r="T82" i="48" s="1"/>
  <c r="I14" i="48"/>
  <c r="L14" i="48" s="1"/>
  <c r="M14" i="48" s="1"/>
  <c r="E14" i="48"/>
  <c r="S14" i="48" s="1"/>
  <c r="F14" i="48"/>
  <c r="T14" i="48" s="1"/>
  <c r="I32" i="48"/>
  <c r="L32" i="48" s="1"/>
  <c r="M32" i="48" s="1"/>
  <c r="E32" i="48"/>
  <c r="S32" i="48" s="1"/>
  <c r="F32" i="48"/>
  <c r="T32" i="48" s="1"/>
  <c r="I48" i="48"/>
  <c r="L48" i="48" s="1"/>
  <c r="M48" i="48" s="1"/>
  <c r="E48" i="48"/>
  <c r="S48" i="48" s="1"/>
  <c r="F48" i="48"/>
  <c r="T48" i="48" s="1"/>
  <c r="I52" i="48"/>
  <c r="L52" i="48" s="1"/>
  <c r="M52" i="48" s="1"/>
  <c r="E52" i="48"/>
  <c r="S52" i="48" s="1"/>
  <c r="F52" i="48"/>
  <c r="T52" i="48" s="1"/>
  <c r="I56" i="48"/>
  <c r="L56" i="48" s="1"/>
  <c r="M56" i="48" s="1"/>
  <c r="E56" i="48"/>
  <c r="S56" i="48" s="1"/>
  <c r="F56" i="48"/>
  <c r="T56" i="48" s="1"/>
  <c r="I84" i="48"/>
  <c r="L84" i="48" s="1"/>
  <c r="M84" i="48" s="1"/>
  <c r="E84" i="48"/>
  <c r="S84" i="48" s="1"/>
  <c r="F84" i="48"/>
  <c r="T84" i="48" s="1"/>
  <c r="I126" i="48"/>
  <c r="L126" i="48" s="1"/>
  <c r="M126" i="48" s="1"/>
  <c r="E126" i="48"/>
  <c r="S126" i="48" s="1"/>
  <c r="F126" i="48"/>
  <c r="T126" i="48" s="1"/>
  <c r="I101" i="48"/>
  <c r="L101" i="48" s="1"/>
  <c r="M101" i="48" s="1"/>
  <c r="E101" i="48"/>
  <c r="S101" i="48" s="1"/>
  <c r="F101" i="48"/>
  <c r="T101" i="48" s="1"/>
  <c r="I15" i="48"/>
  <c r="L15" i="48" s="1"/>
  <c r="M15" i="48" s="1"/>
  <c r="E15" i="48"/>
  <c r="S15" i="48" s="1"/>
  <c r="F15" i="48"/>
  <c r="T15" i="48" s="1"/>
  <c r="F39" i="48"/>
  <c r="T39" i="48" s="1"/>
  <c r="E39" i="48"/>
  <c r="S39" i="48" s="1"/>
  <c r="I39" i="48"/>
  <c r="I47" i="48"/>
  <c r="L47" i="48" s="1"/>
  <c r="M47" i="48" s="1"/>
  <c r="F47" i="48"/>
  <c r="T47" i="48" s="1"/>
  <c r="E47" i="48"/>
  <c r="S47" i="48" s="1"/>
  <c r="I25" i="48"/>
  <c r="L25" i="48" s="1"/>
  <c r="M25" i="48" s="1"/>
  <c r="E25" i="48"/>
  <c r="S25" i="48" s="1"/>
  <c r="F25" i="48"/>
  <c r="T25" i="48" s="1"/>
  <c r="I128" i="48"/>
  <c r="L128" i="48" s="1"/>
  <c r="M128" i="48" s="1"/>
  <c r="E128" i="48"/>
  <c r="S128" i="48" s="1"/>
  <c r="F128" i="48"/>
  <c r="T128" i="48" s="1"/>
  <c r="F186" i="48"/>
  <c r="T186" i="48" s="1"/>
  <c r="I186" i="48"/>
  <c r="L186" i="48" s="1"/>
  <c r="M186" i="48" s="1"/>
  <c r="E186" i="48"/>
  <c r="S186" i="48" s="1"/>
  <c r="F166" i="48"/>
  <c r="T166" i="48" s="1"/>
  <c r="E166" i="48"/>
  <c r="S166" i="48" s="1"/>
  <c r="I166" i="48"/>
  <c r="F158" i="48"/>
  <c r="T158" i="48" s="1"/>
  <c r="E158" i="48"/>
  <c r="S158" i="48" s="1"/>
  <c r="I158" i="48"/>
  <c r="L177" i="48"/>
  <c r="M177" i="48" s="1"/>
  <c r="E177" i="48"/>
  <c r="S177" i="48" s="1"/>
  <c r="I177" i="48"/>
  <c r="F177" i="48"/>
  <c r="T177" i="48" s="1"/>
  <c r="L179" i="48"/>
  <c r="M179" i="48" s="1"/>
  <c r="F179" i="48"/>
  <c r="T179" i="48" s="1"/>
  <c r="I179" i="48"/>
  <c r="E179" i="48"/>
  <c r="S179" i="48" s="1"/>
  <c r="I68" i="48"/>
  <c r="E68" i="48"/>
  <c r="S68" i="48" s="1"/>
  <c r="F68" i="48"/>
  <c r="T68" i="48" s="1"/>
  <c r="I76" i="48"/>
  <c r="E76" i="48"/>
  <c r="S76" i="48" s="1"/>
  <c r="F76" i="48"/>
  <c r="T76" i="48" s="1"/>
  <c r="F185" i="48"/>
  <c r="T185" i="48" s="1"/>
  <c r="I185" i="48"/>
  <c r="L185" i="48" s="1"/>
  <c r="M185" i="48" s="1"/>
  <c r="E185" i="48"/>
  <c r="S185" i="48" s="1"/>
  <c r="E173" i="48"/>
  <c r="S173" i="48" s="1"/>
  <c r="I173" i="48"/>
  <c r="L173" i="48" s="1"/>
  <c r="M173" i="48" s="1"/>
  <c r="F173" i="48"/>
  <c r="T173" i="48" s="1"/>
  <c r="E176" i="48"/>
  <c r="S176" i="48" s="1"/>
  <c r="I176" i="48"/>
  <c r="L176" i="48" s="1"/>
  <c r="M176" i="48" s="1"/>
  <c r="F176" i="48"/>
  <c r="T176" i="48" s="1"/>
  <c r="F111" i="48"/>
  <c r="T111" i="48" s="1"/>
  <c r="E111" i="48"/>
  <c r="S111" i="48" s="1"/>
  <c r="I111" i="48"/>
  <c r="I69" i="48"/>
  <c r="E69" i="48"/>
  <c r="S69" i="48" s="1"/>
  <c r="F69" i="48"/>
  <c r="T69" i="48" s="1"/>
  <c r="I77" i="48"/>
  <c r="E77" i="48"/>
  <c r="S77" i="48" s="1"/>
  <c r="F77" i="48"/>
  <c r="T77" i="48" s="1"/>
  <c r="F183" i="48"/>
  <c r="T183" i="48" s="1"/>
  <c r="E183" i="48"/>
  <c r="S183" i="48" s="1"/>
  <c r="I183" i="48"/>
  <c r="F159" i="48"/>
  <c r="T159" i="48" s="1"/>
  <c r="E159" i="48"/>
  <c r="S159" i="48" s="1"/>
  <c r="I159" i="48"/>
  <c r="E170" i="48"/>
  <c r="S170" i="48" s="1"/>
  <c r="I170" i="48"/>
  <c r="L170" i="48" s="1"/>
  <c r="M170" i="48" s="1"/>
  <c r="F170" i="48"/>
  <c r="T170" i="48" s="1"/>
  <c r="I67" i="48"/>
  <c r="E67" i="48"/>
  <c r="S67" i="48" s="1"/>
  <c r="F67" i="48"/>
  <c r="T67" i="48" s="1"/>
  <c r="F184" i="48"/>
  <c r="T184" i="48" s="1"/>
  <c r="I184" i="48"/>
  <c r="L184" i="48" s="1"/>
  <c r="M184" i="48" s="1"/>
  <c r="E184" i="48"/>
  <c r="S184" i="48" s="1"/>
  <c r="E169" i="48"/>
  <c r="S169" i="48" s="1"/>
  <c r="I169" i="48"/>
  <c r="L169" i="48" s="1"/>
  <c r="M169" i="48" s="1"/>
  <c r="F169" i="48"/>
  <c r="T169" i="48" s="1"/>
  <c r="E172" i="48"/>
  <c r="S172" i="48" s="1"/>
  <c r="I172" i="48"/>
  <c r="L172" i="48" s="1"/>
  <c r="M172" i="48" s="1"/>
  <c r="F172" i="48"/>
  <c r="T172" i="48" s="1"/>
  <c r="F107" i="48"/>
  <c r="T107" i="48" s="1"/>
  <c r="E107" i="48"/>
  <c r="S107" i="48" s="1"/>
  <c r="I107" i="48"/>
  <c r="F109" i="48"/>
  <c r="T109" i="48" s="1"/>
  <c r="E109" i="48"/>
  <c r="S109" i="48" s="1"/>
  <c r="I109" i="48"/>
  <c r="I66" i="48"/>
  <c r="E66" i="48"/>
  <c r="S66" i="48" s="1"/>
  <c r="F66" i="48"/>
  <c r="T66" i="48" s="1"/>
  <c r="I74" i="48"/>
  <c r="E74" i="48"/>
  <c r="S74" i="48" s="1"/>
  <c r="F74" i="48"/>
  <c r="T74" i="48" s="1"/>
  <c r="F167" i="48"/>
  <c r="T167" i="48" s="1"/>
  <c r="E167" i="48"/>
  <c r="S167" i="48" s="1"/>
  <c r="I167" i="48"/>
  <c r="F149" i="48"/>
  <c r="T149" i="48" s="1"/>
  <c r="E149" i="48"/>
  <c r="S149" i="48" s="1"/>
  <c r="I149" i="48"/>
  <c r="E122" i="48"/>
  <c r="S122" i="48" s="1"/>
  <c r="F122" i="48"/>
  <c r="T122" i="48" s="1"/>
  <c r="I122" i="48"/>
  <c r="F103" i="48"/>
  <c r="T103" i="48" s="1"/>
  <c r="E103" i="48"/>
  <c r="S103" i="48" s="1"/>
  <c r="I103" i="48"/>
  <c r="I71" i="48"/>
  <c r="E71" i="48"/>
  <c r="S71" i="48" s="1"/>
  <c r="F71" i="48"/>
  <c r="T71" i="48" s="1"/>
  <c r="F148" i="48"/>
  <c r="T148" i="48" s="1"/>
  <c r="I148" i="48"/>
  <c r="L148" i="48" s="1"/>
  <c r="M148" i="48" s="1"/>
  <c r="E148" i="48"/>
  <c r="S148" i="48" s="1"/>
  <c r="I142" i="48"/>
  <c r="L142" i="48" s="1"/>
  <c r="M142" i="48" s="1"/>
  <c r="E142" i="48"/>
  <c r="S142" i="48" s="1"/>
  <c r="F142" i="48"/>
  <c r="T142" i="48" s="1"/>
  <c r="I57" i="48"/>
  <c r="L57" i="48" s="1"/>
  <c r="M57" i="48" s="1"/>
  <c r="E57" i="48"/>
  <c r="S57" i="48" s="1"/>
  <c r="F57" i="48"/>
  <c r="T57" i="48" s="1"/>
  <c r="I12" i="48"/>
  <c r="L12" i="48" s="1"/>
  <c r="M12" i="48" s="1"/>
  <c r="E12" i="48"/>
  <c r="S12" i="48" s="1"/>
  <c r="F12" i="48"/>
  <c r="T12" i="48" s="1"/>
  <c r="I94" i="48"/>
  <c r="L94" i="48" s="1"/>
  <c r="M94" i="48" s="1"/>
  <c r="E94" i="48"/>
  <c r="S94" i="48" s="1"/>
  <c r="F94" i="48"/>
  <c r="T94" i="48" s="1"/>
  <c r="I55" i="48"/>
  <c r="L55" i="48" s="1"/>
  <c r="M55" i="48" s="1"/>
  <c r="E55" i="48"/>
  <c r="S55" i="48" s="1"/>
  <c r="F55" i="48"/>
  <c r="T55" i="48" s="1"/>
  <c r="I127" i="48"/>
  <c r="L127" i="48" s="1"/>
  <c r="M127" i="48" s="1"/>
  <c r="E127" i="48"/>
  <c r="S127" i="48" s="1"/>
  <c r="F127" i="48"/>
  <c r="T127" i="48" s="1"/>
  <c r="F157" i="48"/>
  <c r="T157" i="48" s="1"/>
  <c r="I157" i="48"/>
  <c r="E157" i="48"/>
  <c r="S157" i="48" s="1"/>
  <c r="L157" i="48"/>
  <c r="M157" i="48" s="1"/>
  <c r="I113" i="48"/>
  <c r="L113" i="48" s="1"/>
  <c r="M113" i="48" s="1"/>
  <c r="E113" i="48"/>
  <c r="S113" i="48" s="1"/>
  <c r="F113" i="48"/>
  <c r="T113" i="48" s="1"/>
  <c r="I114" i="48"/>
  <c r="L114" i="48" s="1"/>
  <c r="M114" i="48" s="1"/>
  <c r="E114" i="48"/>
  <c r="S114" i="48" s="1"/>
  <c r="F114" i="48"/>
  <c r="T114" i="48" s="1"/>
  <c r="I13" i="48"/>
  <c r="L13" i="48" s="1"/>
  <c r="M13" i="48" s="1"/>
  <c r="E13" i="48"/>
  <c r="S13" i="48" s="1"/>
  <c r="F13" i="48"/>
  <c r="T13" i="48" s="1"/>
  <c r="I38" i="48"/>
  <c r="L38" i="48"/>
  <c r="M38" i="48" s="1"/>
  <c r="F38" i="48"/>
  <c r="T38" i="48" s="1"/>
  <c r="E38" i="48"/>
  <c r="S38" i="48" s="1"/>
  <c r="I99" i="48"/>
  <c r="L99" i="48" s="1"/>
  <c r="M99" i="48" s="1"/>
  <c r="E99" i="48"/>
  <c r="S99" i="48" s="1"/>
  <c r="F99" i="48"/>
  <c r="T99" i="48" s="1"/>
  <c r="I16" i="48"/>
  <c r="L16" i="48" s="1"/>
  <c r="M16" i="48" s="1"/>
  <c r="E16" i="48"/>
  <c r="S16" i="48" s="1"/>
  <c r="F16" i="48"/>
  <c r="T16" i="48" s="1"/>
  <c r="I49" i="48"/>
  <c r="L49" i="48" s="1"/>
  <c r="M49" i="48" s="1"/>
  <c r="E49" i="48"/>
  <c r="S49" i="48" s="1"/>
  <c r="F49" i="48"/>
  <c r="T49" i="48" s="1"/>
  <c r="I21" i="48"/>
  <c r="L21" i="48" s="1"/>
  <c r="M21" i="48" s="1"/>
  <c r="E21" i="48"/>
  <c r="S21" i="48" s="1"/>
  <c r="F21" i="48"/>
  <c r="T21" i="48" s="1"/>
  <c r="I92" i="48"/>
  <c r="L92" i="48" s="1"/>
  <c r="M92" i="48" s="1"/>
  <c r="E92" i="48"/>
  <c r="S92" i="48" s="1"/>
  <c r="F92" i="48"/>
  <c r="T92" i="48" s="1"/>
  <c r="I133" i="48"/>
  <c r="L133" i="48" s="1"/>
  <c r="M133" i="48" s="1"/>
  <c r="E133" i="48"/>
  <c r="S133" i="48" s="1"/>
  <c r="F133" i="48"/>
  <c r="T133" i="48" s="1"/>
  <c r="I134" i="48"/>
  <c r="L134" i="48" s="1"/>
  <c r="M134" i="48" s="1"/>
  <c r="E134" i="48"/>
  <c r="S134" i="48" s="1"/>
  <c r="F134" i="48"/>
  <c r="T134" i="48" s="1"/>
  <c r="F161" i="48"/>
  <c r="T161" i="48" s="1"/>
  <c r="I161" i="48"/>
  <c r="L161" i="48" s="1"/>
  <c r="M161" i="48" s="1"/>
  <c r="E161" i="48"/>
  <c r="S161" i="48" s="1"/>
  <c r="I60" i="48"/>
  <c r="L60" i="48" s="1"/>
  <c r="M60" i="48" s="1"/>
  <c r="E60" i="48"/>
  <c r="S60" i="48" s="1"/>
  <c r="F60" i="48"/>
  <c r="T60" i="48" s="1"/>
  <c r="I97" i="48"/>
  <c r="L97" i="48" s="1"/>
  <c r="M97" i="48" s="1"/>
  <c r="E97" i="48"/>
  <c r="S97" i="48" s="1"/>
  <c r="F97" i="48"/>
  <c r="T97" i="48" s="1"/>
  <c r="I18" i="48"/>
  <c r="L18" i="48" s="1"/>
  <c r="M18" i="48" s="1"/>
  <c r="E18" i="48"/>
  <c r="S18" i="48" s="1"/>
  <c r="F18" i="48"/>
  <c r="T18" i="48" s="1"/>
  <c r="I31" i="48"/>
  <c r="L31" i="48" s="1"/>
  <c r="M31" i="48" s="1"/>
  <c r="E31" i="48"/>
  <c r="S31" i="48" s="1"/>
  <c r="F31" i="48"/>
  <c r="T31" i="48" s="1"/>
  <c r="I36" i="48"/>
  <c r="L36" i="48" s="1"/>
  <c r="M36" i="48" s="1"/>
  <c r="F36" i="48"/>
  <c r="T36" i="48" s="1"/>
  <c r="E36" i="48"/>
  <c r="S36" i="48" s="1"/>
  <c r="I40" i="48"/>
  <c r="L40" i="48" s="1"/>
  <c r="M40" i="48" s="1"/>
  <c r="F40" i="48"/>
  <c r="T40" i="48" s="1"/>
  <c r="E40" i="48"/>
  <c r="S40" i="48" s="1"/>
  <c r="F44" i="48"/>
  <c r="T44" i="48" s="1"/>
  <c r="E44" i="48"/>
  <c r="S44" i="48" s="1"/>
  <c r="I44" i="48"/>
  <c r="I98" i="48"/>
  <c r="L98" i="48" s="1"/>
  <c r="M98" i="48" s="1"/>
  <c r="E98" i="48"/>
  <c r="S98" i="48" s="1"/>
  <c r="F98" i="48"/>
  <c r="T98" i="48" s="1"/>
  <c r="I80" i="48"/>
  <c r="L80" i="48" s="1"/>
  <c r="M80" i="48" s="1"/>
  <c r="E80" i="48"/>
  <c r="S80" i="48" s="1"/>
  <c r="F80" i="48"/>
  <c r="T80" i="48" s="1"/>
  <c r="I124" i="48"/>
  <c r="L124" i="48" s="1"/>
  <c r="M124" i="48" s="1"/>
  <c r="E124" i="48"/>
  <c r="S124" i="48" s="1"/>
  <c r="F124" i="48"/>
  <c r="T124" i="48" s="1"/>
  <c r="I136" i="48"/>
  <c r="L136" i="48" s="1"/>
  <c r="M136" i="48" s="1"/>
  <c r="E136" i="48"/>
  <c r="S136" i="48" s="1"/>
  <c r="F136" i="48"/>
  <c r="T136" i="48" s="1"/>
  <c r="I130" i="48"/>
  <c r="L130" i="48" s="1"/>
  <c r="M130" i="48" s="1"/>
  <c r="E130" i="48"/>
  <c r="S130" i="48" s="1"/>
  <c r="F130" i="48"/>
  <c r="T130" i="48" s="1"/>
  <c r="I144" i="48"/>
  <c r="L144" i="48" s="1"/>
  <c r="M144" i="48" s="1"/>
  <c r="E144" i="48"/>
  <c r="S144" i="48" s="1"/>
  <c r="F144" i="48"/>
  <c r="T144" i="48" s="1"/>
  <c r="I58" i="48"/>
  <c r="L58" i="48" s="1"/>
  <c r="M58" i="48" s="1"/>
  <c r="E58" i="48"/>
  <c r="S58" i="48" s="1"/>
  <c r="F58" i="48"/>
  <c r="T58" i="48" s="1"/>
  <c r="I79" i="48"/>
  <c r="L79" i="48" s="1"/>
  <c r="M79" i="48" s="1"/>
  <c r="E79" i="48"/>
  <c r="S79" i="48" s="1"/>
  <c r="F79" i="48"/>
  <c r="T79" i="48" s="1"/>
  <c r="I37" i="48"/>
  <c r="L37" i="48" s="1"/>
  <c r="M37" i="48" s="1"/>
  <c r="F37" i="48"/>
  <c r="T37" i="48" s="1"/>
  <c r="E37" i="48"/>
  <c r="S37" i="48" s="1"/>
  <c r="I45" i="48"/>
  <c r="L45" i="48" s="1"/>
  <c r="M45" i="48" s="1"/>
  <c r="F45" i="48"/>
  <c r="T45" i="48" s="1"/>
  <c r="E45" i="48"/>
  <c r="S45" i="48" s="1"/>
  <c r="I88" i="48"/>
  <c r="L88" i="48" s="1"/>
  <c r="M88" i="48" s="1"/>
  <c r="E88" i="48"/>
  <c r="S88" i="48" s="1"/>
  <c r="F88" i="48"/>
  <c r="T88" i="48" s="1"/>
  <c r="I125" i="48"/>
  <c r="L125" i="48" s="1"/>
  <c r="M125" i="48" s="1"/>
  <c r="E125" i="48"/>
  <c r="S125" i="48" s="1"/>
  <c r="F125" i="48"/>
  <c r="T125" i="48" s="1"/>
  <c r="F160" i="48"/>
  <c r="T160" i="48" s="1"/>
  <c r="I160" i="48"/>
  <c r="L160" i="48" s="1"/>
  <c r="M160" i="48" s="1"/>
  <c r="E160" i="48"/>
  <c r="S160" i="48" s="1"/>
  <c r="F152" i="48"/>
  <c r="T152" i="48" s="1"/>
  <c r="I152" i="48"/>
  <c r="L152" i="48" s="1"/>
  <c r="M152" i="48" s="1"/>
  <c r="E152" i="48"/>
  <c r="S152" i="48" s="1"/>
  <c r="F150" i="48"/>
  <c r="T150" i="48" s="1"/>
  <c r="I150" i="48"/>
  <c r="L150" i="48" s="1"/>
  <c r="M150" i="48" s="1"/>
  <c r="E150" i="48"/>
  <c r="S150" i="48" s="1"/>
  <c r="I89" i="48"/>
  <c r="L89" i="48" s="1"/>
  <c r="M89" i="48" s="1"/>
  <c r="E89" i="48"/>
  <c r="S89" i="48" s="1"/>
  <c r="F89" i="48"/>
  <c r="T89" i="48" s="1"/>
  <c r="I59" i="48"/>
  <c r="L59" i="48" s="1"/>
  <c r="M59" i="48" s="1"/>
  <c r="E59" i="48"/>
  <c r="S59" i="48" s="1"/>
  <c r="F59" i="48"/>
  <c r="T59" i="48" s="1"/>
  <c r="I95" i="48"/>
  <c r="L95" i="48" s="1"/>
  <c r="M95" i="48" s="1"/>
  <c r="E95" i="48"/>
  <c r="S95" i="48" s="1"/>
  <c r="F95" i="48"/>
  <c r="T95" i="48" s="1"/>
  <c r="I83" i="48"/>
  <c r="L83" i="48" s="1"/>
  <c r="M83" i="48" s="1"/>
  <c r="E83" i="48"/>
  <c r="S83" i="48" s="1"/>
  <c r="F83" i="48"/>
  <c r="T83" i="48" s="1"/>
  <c r="I28" i="48"/>
  <c r="L28" i="48" s="1"/>
  <c r="M28" i="48" s="1"/>
  <c r="E28" i="48"/>
  <c r="S28" i="48" s="1"/>
  <c r="F28" i="48"/>
  <c r="T28" i="48" s="1"/>
  <c r="I50" i="48"/>
  <c r="L50" i="48" s="1"/>
  <c r="M50" i="48" s="1"/>
  <c r="E50" i="48"/>
  <c r="S50" i="48" s="1"/>
  <c r="F50" i="48"/>
  <c r="T50" i="48" s="1"/>
  <c r="I54" i="48"/>
  <c r="L54" i="48" s="1"/>
  <c r="M54" i="48" s="1"/>
  <c r="E54" i="48"/>
  <c r="S54" i="48" s="1"/>
  <c r="F54" i="48"/>
  <c r="T54" i="48" s="1"/>
  <c r="I23" i="48"/>
  <c r="L23" i="48" s="1"/>
  <c r="M23" i="48" s="1"/>
  <c r="E23" i="48"/>
  <c r="S23" i="48" s="1"/>
  <c r="F23" i="48"/>
  <c r="T23" i="48" s="1"/>
  <c r="I100" i="48"/>
  <c r="L100" i="48" s="1"/>
  <c r="M100" i="48" s="1"/>
  <c r="E100" i="48"/>
  <c r="S100" i="48" s="1"/>
  <c r="F100" i="48"/>
  <c r="T100" i="48" s="1"/>
  <c r="I135" i="48"/>
  <c r="L135" i="48" s="1"/>
  <c r="M135" i="48" s="1"/>
  <c r="E135" i="48"/>
  <c r="S135" i="48" s="1"/>
  <c r="F135" i="48"/>
  <c r="T135" i="48" s="1"/>
  <c r="I62" i="48"/>
  <c r="L62" i="48" s="1"/>
  <c r="M62" i="48" s="1"/>
  <c r="E62" i="48"/>
  <c r="S62" i="48" s="1"/>
  <c r="F62" i="48"/>
  <c r="T62" i="48" s="1"/>
  <c r="F35" i="48"/>
  <c r="T35" i="48" s="1"/>
  <c r="E35" i="48"/>
  <c r="S35" i="48" s="1"/>
  <c r="I35" i="48"/>
  <c r="F43" i="48"/>
  <c r="T43" i="48" s="1"/>
  <c r="E43" i="48"/>
  <c r="S43" i="48" s="1"/>
  <c r="I43" i="48"/>
  <c r="I116" i="48"/>
  <c r="L116" i="48" s="1"/>
  <c r="M116" i="48" s="1"/>
  <c r="E116" i="48"/>
  <c r="S116" i="48" s="1"/>
  <c r="F116" i="48"/>
  <c r="T116" i="48" s="1"/>
  <c r="I137" i="48"/>
  <c r="L137" i="48" s="1"/>
  <c r="M137" i="48" s="1"/>
  <c r="E137" i="48"/>
  <c r="S137" i="48" s="1"/>
  <c r="F137" i="48"/>
  <c r="T137" i="48" s="1"/>
  <c r="I129" i="48"/>
  <c r="L129" i="48" s="1"/>
  <c r="M129" i="48" s="1"/>
  <c r="E129" i="48"/>
  <c r="S129" i="48" s="1"/>
  <c r="F129" i="48"/>
  <c r="T129" i="48" s="1"/>
  <c r="I138" i="48"/>
  <c r="L138" i="48" s="1"/>
  <c r="M138" i="48" s="1"/>
  <c r="E138" i="48"/>
  <c r="S138" i="48" s="1"/>
  <c r="F138" i="48"/>
  <c r="T138" i="48" s="1"/>
  <c r="I115" i="48"/>
  <c r="L115" i="48" s="1"/>
  <c r="M115" i="48" s="1"/>
  <c r="E115" i="48"/>
  <c r="S115" i="48" s="1"/>
  <c r="F115" i="48"/>
  <c r="T115" i="48" s="1"/>
  <c r="I81" i="48"/>
  <c r="L81" i="48" s="1"/>
  <c r="M81" i="48" s="1"/>
  <c r="E81" i="48"/>
  <c r="S81" i="48" s="1"/>
  <c r="F81" i="48"/>
  <c r="T81" i="48" s="1"/>
  <c r="I90" i="48"/>
  <c r="L90" i="48" s="1"/>
  <c r="M90" i="48" s="1"/>
  <c r="E90" i="48"/>
  <c r="S90" i="48" s="1"/>
  <c r="F90" i="48"/>
  <c r="T90" i="48" s="1"/>
  <c r="I24" i="48"/>
  <c r="L24" i="48" s="1"/>
  <c r="M24" i="48" s="1"/>
  <c r="E24" i="48"/>
  <c r="S24" i="48" s="1"/>
  <c r="F24" i="48"/>
  <c r="T24" i="48" s="1"/>
  <c r="I51" i="48"/>
  <c r="L51" i="48" s="1"/>
  <c r="M51" i="48" s="1"/>
  <c r="E51" i="48"/>
  <c r="S51" i="48" s="1"/>
  <c r="F51" i="48"/>
  <c r="T51" i="48" s="1"/>
  <c r="I26" i="48"/>
  <c r="L26" i="48" s="1"/>
  <c r="M26" i="48" s="1"/>
  <c r="E26" i="48"/>
  <c r="S26" i="48" s="1"/>
  <c r="F26" i="48"/>
  <c r="T26" i="48" s="1"/>
  <c r="F165" i="48"/>
  <c r="T165" i="48" s="1"/>
  <c r="I165" i="48"/>
  <c r="E165" i="48"/>
  <c r="S165" i="48" s="1"/>
  <c r="L165" i="48"/>
  <c r="M165" i="48" s="1"/>
  <c r="I143" i="48"/>
  <c r="L143" i="48" s="1"/>
  <c r="M143" i="48" s="1"/>
  <c r="E143" i="48"/>
  <c r="S143" i="48" s="1"/>
  <c r="F143" i="48"/>
  <c r="T143" i="48" s="1"/>
  <c r="I64" i="48"/>
  <c r="L64" i="48" s="1"/>
  <c r="M64" i="48" s="1"/>
  <c r="E64" i="48"/>
  <c r="S64" i="48" s="1"/>
  <c r="F64" i="48"/>
  <c r="T64" i="48" s="1"/>
  <c r="I86" i="48"/>
  <c r="L86" i="48" s="1"/>
  <c r="M86" i="48" s="1"/>
  <c r="E86" i="48"/>
  <c r="S86" i="48" s="1"/>
  <c r="F86" i="48"/>
  <c r="T86" i="48" s="1"/>
  <c r="I27" i="48"/>
  <c r="L27" i="48" s="1"/>
  <c r="M27" i="48" s="1"/>
  <c r="E27" i="48"/>
  <c r="S27" i="48" s="1"/>
  <c r="F27" i="48"/>
  <c r="T27" i="48" s="1"/>
  <c r="F34" i="48"/>
  <c r="T34" i="48" s="1"/>
  <c r="E34" i="48"/>
  <c r="S34" i="48" s="1"/>
  <c r="I34" i="48"/>
  <c r="F42" i="48"/>
  <c r="T42" i="48" s="1"/>
  <c r="E42" i="48"/>
  <c r="S42" i="48" s="1"/>
  <c r="I42" i="48"/>
  <c r="F46" i="48"/>
  <c r="T46" i="48" s="1"/>
  <c r="E46" i="48"/>
  <c r="S46" i="48" s="1"/>
  <c r="I46" i="48"/>
  <c r="I22" i="48"/>
  <c r="L22" i="48" s="1"/>
  <c r="M22" i="48" s="1"/>
  <c r="E22" i="48"/>
  <c r="S22" i="48" s="1"/>
  <c r="F22" i="48"/>
  <c r="T22" i="48" s="1"/>
  <c r="I123" i="48"/>
  <c r="L123" i="48" s="1"/>
  <c r="M123" i="48" s="1"/>
  <c r="E123" i="48"/>
  <c r="S123" i="48" s="1"/>
  <c r="F123" i="48"/>
  <c r="T123" i="48" s="1"/>
  <c r="I117" i="48"/>
  <c r="L117" i="48" s="1"/>
  <c r="M117" i="48" s="1"/>
  <c r="E117" i="48"/>
  <c r="S117" i="48" s="1"/>
  <c r="F117" i="48"/>
  <c r="T117" i="48" s="1"/>
  <c r="I93" i="48"/>
  <c r="L93" i="48" s="1"/>
  <c r="M93" i="48" s="1"/>
  <c r="E93" i="48"/>
  <c r="S93" i="48" s="1"/>
  <c r="F93" i="48"/>
  <c r="T93" i="48" s="1"/>
  <c r="F41" i="48"/>
  <c r="T41" i="48" s="1"/>
  <c r="E41" i="48"/>
  <c r="S41" i="48" s="1"/>
  <c r="I41" i="48"/>
  <c r="I131" i="48"/>
  <c r="L131" i="48" s="1"/>
  <c r="M131" i="48" s="1"/>
  <c r="E131" i="48"/>
  <c r="S131" i="48" s="1"/>
  <c r="F131" i="48"/>
  <c r="T131" i="48" s="1"/>
  <c r="F164" i="48"/>
  <c r="T164" i="48" s="1"/>
  <c r="I164" i="48"/>
  <c r="L164" i="48" s="1"/>
  <c r="M164" i="48" s="1"/>
  <c r="E164" i="48"/>
  <c r="S164" i="48" s="1"/>
  <c r="F146" i="48"/>
  <c r="T146" i="48" s="1"/>
  <c r="I146" i="48"/>
  <c r="L146" i="48" s="1"/>
  <c r="M146" i="48" s="1"/>
  <c r="E146" i="48"/>
  <c r="S146" i="48" s="1"/>
  <c r="I61" i="48"/>
  <c r="L61" i="48" s="1"/>
  <c r="M61" i="48" s="1"/>
  <c r="E61" i="48"/>
  <c r="S61" i="48" s="1"/>
  <c r="F61" i="48"/>
  <c r="T61" i="48" s="1"/>
  <c r="I91" i="48"/>
  <c r="L91" i="48" s="1"/>
  <c r="M91" i="48" s="1"/>
  <c r="E91" i="48"/>
  <c r="S91" i="48" s="1"/>
  <c r="F91" i="48"/>
  <c r="T91" i="48" s="1"/>
  <c r="I30" i="48"/>
  <c r="L30" i="48" s="1"/>
  <c r="M30" i="48" s="1"/>
  <c r="E30" i="48"/>
  <c r="S30" i="48" s="1"/>
  <c r="F30" i="48"/>
  <c r="T30" i="48" s="1"/>
  <c r="I53" i="48"/>
  <c r="L53" i="48" s="1"/>
  <c r="M53" i="48" s="1"/>
  <c r="E53" i="48"/>
  <c r="S53" i="48" s="1"/>
  <c r="F53" i="48"/>
  <c r="T53" i="48" s="1"/>
  <c r="F153" i="48"/>
  <c r="T153" i="48" s="1"/>
  <c r="I153" i="48"/>
  <c r="L153" i="48" s="1"/>
  <c r="M153" i="48" s="1"/>
  <c r="E153" i="48"/>
  <c r="S153" i="48" s="1"/>
  <c r="I87" i="48"/>
  <c r="L87" i="48" s="1"/>
  <c r="M87" i="48" s="1"/>
  <c r="E87" i="48"/>
  <c r="S87" i="48" s="1"/>
  <c r="F87" i="48"/>
  <c r="T87" i="48" s="1"/>
  <c r="F182" i="48"/>
  <c r="T182" i="48" s="1"/>
  <c r="I182" i="48"/>
  <c r="L182" i="48" s="1"/>
  <c r="M182" i="48" s="1"/>
  <c r="E182" i="48"/>
  <c r="S182" i="48" s="1"/>
  <c r="F162" i="48"/>
  <c r="T162" i="48" s="1"/>
  <c r="E162" i="48"/>
  <c r="S162" i="48" s="1"/>
  <c r="I162" i="48"/>
  <c r="F154" i="48"/>
  <c r="T154" i="48" s="1"/>
  <c r="E154" i="48"/>
  <c r="S154" i="48" s="1"/>
  <c r="I154" i="48"/>
  <c r="L154" i="48" s="1"/>
  <c r="M154" i="48" s="1"/>
  <c r="F147" i="48"/>
  <c r="T147" i="48" s="1"/>
  <c r="E147" i="48"/>
  <c r="S147" i="48" s="1"/>
  <c r="I147" i="48"/>
  <c r="L147" i="48" s="1"/>
  <c r="M147" i="48" s="1"/>
  <c r="E120" i="48"/>
  <c r="S120" i="48" s="1"/>
  <c r="F120" i="48"/>
  <c r="T120" i="48" s="1"/>
  <c r="I120" i="48"/>
  <c r="F108" i="48"/>
  <c r="T108" i="48" s="1"/>
  <c r="E108" i="48"/>
  <c r="S108" i="48" s="1"/>
  <c r="I108" i="48"/>
  <c r="F110" i="48"/>
  <c r="T110" i="48" s="1"/>
  <c r="E110" i="48"/>
  <c r="S110" i="48" s="1"/>
  <c r="I110" i="48"/>
  <c r="I72" i="48"/>
  <c r="E72" i="48"/>
  <c r="S72" i="48" s="1"/>
  <c r="F72" i="48"/>
  <c r="T72" i="48" s="1"/>
  <c r="D29" i="48"/>
  <c r="R29" i="48" s="1"/>
  <c r="C29" i="48"/>
  <c r="P29" i="48" s="1"/>
  <c r="D19" i="48"/>
  <c r="R19" i="48" s="1"/>
  <c r="C19" i="48"/>
  <c r="P19" i="48" s="1"/>
  <c r="F180" i="48"/>
  <c r="T180" i="48" s="1"/>
  <c r="E180" i="48"/>
  <c r="S180" i="48" s="1"/>
  <c r="I180" i="48"/>
  <c r="F145" i="48"/>
  <c r="T145" i="48" s="1"/>
  <c r="E145" i="48"/>
  <c r="S145" i="48" s="1"/>
  <c r="I145" i="48"/>
  <c r="L145" i="48" s="1"/>
  <c r="M145" i="48" s="1"/>
  <c r="F181" i="48"/>
  <c r="T181" i="48" s="1"/>
  <c r="I181" i="48"/>
  <c r="L181" i="48" s="1"/>
  <c r="M181" i="48" s="1"/>
  <c r="E181" i="48"/>
  <c r="S181" i="48" s="1"/>
  <c r="E121" i="48"/>
  <c r="S121" i="48" s="1"/>
  <c r="F121" i="48"/>
  <c r="T121" i="48" s="1"/>
  <c r="I121" i="48"/>
  <c r="F104" i="48"/>
  <c r="T104" i="48" s="1"/>
  <c r="E104" i="48"/>
  <c r="S104" i="48" s="1"/>
  <c r="I104" i="48"/>
  <c r="F102" i="48"/>
  <c r="T102" i="48" s="1"/>
  <c r="E102" i="48"/>
  <c r="S102" i="48" s="1"/>
  <c r="I102" i="48"/>
  <c r="I65" i="48"/>
  <c r="E65" i="48"/>
  <c r="S65" i="48" s="1"/>
  <c r="F65" i="48"/>
  <c r="T65" i="48" s="1"/>
  <c r="I73" i="48"/>
  <c r="E73" i="48"/>
  <c r="S73" i="48" s="1"/>
  <c r="F73" i="48"/>
  <c r="T73" i="48" s="1"/>
  <c r="F187" i="48"/>
  <c r="T187" i="48" s="1"/>
  <c r="E187" i="48"/>
  <c r="S187" i="48" s="1"/>
  <c r="I187" i="48"/>
  <c r="F163" i="48"/>
  <c r="T163" i="48" s="1"/>
  <c r="E163" i="48"/>
  <c r="S163" i="48" s="1"/>
  <c r="I163" i="48"/>
  <c r="F151" i="48"/>
  <c r="T151" i="48" s="1"/>
  <c r="E151" i="48"/>
  <c r="S151" i="48" s="1"/>
  <c r="I151" i="48"/>
  <c r="E171" i="48"/>
  <c r="S171" i="48" s="1"/>
  <c r="I171" i="48"/>
  <c r="L171" i="48" s="1"/>
  <c r="M171" i="48" s="1"/>
  <c r="F171" i="48"/>
  <c r="T171" i="48" s="1"/>
  <c r="I75" i="48"/>
  <c r="L75" i="48" s="1"/>
  <c r="M75" i="48" s="1"/>
  <c r="E75" i="48"/>
  <c r="S75" i="48" s="1"/>
  <c r="F75" i="48"/>
  <c r="T75" i="48" s="1"/>
  <c r="F188" i="48"/>
  <c r="T188" i="48" s="1"/>
  <c r="I188" i="48"/>
  <c r="L188" i="48" s="1"/>
  <c r="M188" i="48" s="1"/>
  <c r="E188" i="48"/>
  <c r="S188" i="48" s="1"/>
  <c r="F178" i="48"/>
  <c r="T178" i="48" s="1"/>
  <c r="E178" i="48"/>
  <c r="S178" i="48" s="1"/>
  <c r="I178" i="48"/>
  <c r="E174" i="48"/>
  <c r="S174" i="48" s="1"/>
  <c r="I174" i="48"/>
  <c r="L174" i="48" s="1"/>
  <c r="M174" i="48" s="1"/>
  <c r="F174" i="48"/>
  <c r="T174" i="48" s="1"/>
  <c r="E175" i="48"/>
  <c r="S175" i="48" s="1"/>
  <c r="I175" i="48"/>
  <c r="L175" i="48" s="1"/>
  <c r="M175" i="48" s="1"/>
  <c r="F175" i="48"/>
  <c r="T175" i="48" s="1"/>
  <c r="E119" i="48"/>
  <c r="S119" i="48" s="1"/>
  <c r="F119" i="48"/>
  <c r="T119" i="48" s="1"/>
  <c r="I119" i="48"/>
  <c r="F105" i="48"/>
  <c r="T105" i="48" s="1"/>
  <c r="E105" i="48"/>
  <c r="S105" i="48" s="1"/>
  <c r="I105" i="48"/>
  <c r="I70" i="48"/>
  <c r="L70" i="48" s="1"/>
  <c r="M70" i="48" s="1"/>
  <c r="E70" i="48"/>
  <c r="S70" i="48" s="1"/>
  <c r="F70" i="48"/>
  <c r="T70" i="48" s="1"/>
  <c r="I78" i="48"/>
  <c r="L78" i="48" s="1"/>
  <c r="M78" i="48" s="1"/>
  <c r="E78" i="48"/>
  <c r="S78" i="48" s="1"/>
  <c r="F78" i="48"/>
  <c r="T78" i="48" s="1"/>
  <c r="D20" i="48"/>
  <c r="R20" i="48" s="1"/>
  <c r="C20" i="48"/>
  <c r="P20" i="48" s="1"/>
  <c r="F155" i="48"/>
  <c r="T155" i="48" s="1"/>
  <c r="L155" i="48"/>
  <c r="M155" i="48" s="1"/>
  <c r="E155" i="48"/>
  <c r="S155" i="48" s="1"/>
  <c r="I155" i="48"/>
  <c r="E168" i="48"/>
  <c r="S168" i="48" s="1"/>
  <c r="I168" i="48"/>
  <c r="L168" i="48" s="1"/>
  <c r="M168" i="48" s="1"/>
  <c r="F168" i="48"/>
  <c r="T168" i="48" s="1"/>
  <c r="F112" i="48"/>
  <c r="T112" i="48" s="1"/>
  <c r="E112" i="48"/>
  <c r="S112" i="48" s="1"/>
  <c r="I112" i="48"/>
  <c r="L112" i="48" s="1"/>
  <c r="M112" i="48" s="1"/>
  <c r="F106" i="48"/>
  <c r="T106" i="48" s="1"/>
  <c r="E106" i="48"/>
  <c r="S106" i="48" s="1"/>
  <c r="I106" i="48"/>
  <c r="L106" i="48" s="1"/>
  <c r="M106" i="48" s="1"/>
  <c r="E7" i="47"/>
  <c r="S7" i="47" s="1"/>
  <c r="P7" i="47"/>
  <c r="F7" i="47"/>
  <c r="U7" i="47" s="1"/>
  <c r="O10" i="47"/>
  <c r="M10" i="47" s="1"/>
  <c r="J10" i="47" s="1"/>
  <c r="D10" i="47"/>
  <c r="D9" i="47"/>
  <c r="O9" i="47"/>
  <c r="M9" i="47" s="1"/>
  <c r="J9" i="47" s="1"/>
  <c r="C11" i="47"/>
  <c r="A12" i="47"/>
  <c r="B11" i="47"/>
  <c r="P8" i="47"/>
  <c r="F8" i="47"/>
  <c r="U8" i="47" s="1"/>
  <c r="E8" i="47"/>
  <c r="S8" i="47" s="1"/>
  <c r="G17" i="50" l="1"/>
  <c r="K17" i="50"/>
  <c r="J18" i="50"/>
  <c r="A19" i="50"/>
  <c r="B18" i="50"/>
  <c r="I15" i="50"/>
  <c r="F15" i="50"/>
  <c r="T15" i="50" s="1"/>
  <c r="E15" i="50"/>
  <c r="S15" i="50" s="1"/>
  <c r="D14" i="50"/>
  <c r="R14" i="50" s="1"/>
  <c r="C14" i="50"/>
  <c r="P14" i="50" s="1"/>
  <c r="H16" i="50"/>
  <c r="C162" i="48"/>
  <c r="P162" i="48" s="1"/>
  <c r="D162" i="48"/>
  <c r="R162" i="48" s="1"/>
  <c r="C41" i="48"/>
  <c r="P41" i="48" s="1"/>
  <c r="D41" i="48"/>
  <c r="R41" i="48" s="1"/>
  <c r="C42" i="48"/>
  <c r="P42" i="48" s="1"/>
  <c r="D42" i="48"/>
  <c r="R42" i="48" s="1"/>
  <c r="C43" i="48"/>
  <c r="P43" i="48" s="1"/>
  <c r="D43" i="48"/>
  <c r="R43" i="48" s="1"/>
  <c r="C44" i="48"/>
  <c r="P44" i="48" s="1"/>
  <c r="D44" i="48"/>
  <c r="R44" i="48" s="1"/>
  <c r="D103" i="48"/>
  <c r="R103" i="48" s="1"/>
  <c r="C103" i="48"/>
  <c r="P103" i="48" s="1"/>
  <c r="D122" i="48"/>
  <c r="R122" i="48" s="1"/>
  <c r="C122" i="48"/>
  <c r="P122" i="48" s="1"/>
  <c r="C149" i="48"/>
  <c r="P149" i="48" s="1"/>
  <c r="D149" i="48"/>
  <c r="R149" i="48" s="1"/>
  <c r="C167" i="48"/>
  <c r="P167" i="48" s="1"/>
  <c r="D167" i="48"/>
  <c r="R167" i="48" s="1"/>
  <c r="D109" i="48"/>
  <c r="R109" i="48" s="1"/>
  <c r="C109" i="48"/>
  <c r="P109" i="48" s="1"/>
  <c r="D107" i="48"/>
  <c r="R107" i="48" s="1"/>
  <c r="C107" i="48"/>
  <c r="P107" i="48" s="1"/>
  <c r="C159" i="48"/>
  <c r="P159" i="48" s="1"/>
  <c r="D159" i="48"/>
  <c r="R159" i="48" s="1"/>
  <c r="D183" i="48"/>
  <c r="R183" i="48" s="1"/>
  <c r="C183" i="48"/>
  <c r="P183" i="48" s="1"/>
  <c r="D111" i="48"/>
  <c r="R111" i="48" s="1"/>
  <c r="C111" i="48"/>
  <c r="P111" i="48" s="1"/>
  <c r="C158" i="48"/>
  <c r="P158" i="48" s="1"/>
  <c r="D158" i="48"/>
  <c r="R158" i="48" s="1"/>
  <c r="C166" i="48"/>
  <c r="P166" i="48" s="1"/>
  <c r="D166" i="48"/>
  <c r="R166" i="48" s="1"/>
  <c r="C39" i="48"/>
  <c r="P39" i="48" s="1"/>
  <c r="D39" i="48"/>
  <c r="R39" i="48" s="1"/>
  <c r="D175" i="48"/>
  <c r="R175" i="48" s="1"/>
  <c r="C175" i="48"/>
  <c r="P175" i="48" s="1"/>
  <c r="D174" i="48"/>
  <c r="R174" i="48" s="1"/>
  <c r="C174" i="48"/>
  <c r="P174" i="48" s="1"/>
  <c r="D188" i="48"/>
  <c r="R188" i="48" s="1"/>
  <c r="C188" i="48"/>
  <c r="P188" i="48" s="1"/>
  <c r="D171" i="48"/>
  <c r="R171" i="48" s="1"/>
  <c r="C171" i="48"/>
  <c r="P171" i="48" s="1"/>
  <c r="D181" i="48"/>
  <c r="R181" i="48" s="1"/>
  <c r="C181" i="48"/>
  <c r="P181" i="48" s="1"/>
  <c r="L162" i="48"/>
  <c r="M162" i="48" s="1"/>
  <c r="D182" i="48"/>
  <c r="R182" i="48" s="1"/>
  <c r="C182" i="48"/>
  <c r="P182" i="48" s="1"/>
  <c r="L149" i="48"/>
  <c r="M149" i="48" s="1"/>
  <c r="D172" i="48"/>
  <c r="R172" i="48" s="1"/>
  <c r="C172" i="48"/>
  <c r="P172" i="48" s="1"/>
  <c r="D169" i="48"/>
  <c r="R169" i="48" s="1"/>
  <c r="C169" i="48"/>
  <c r="P169" i="48" s="1"/>
  <c r="D184" i="48"/>
  <c r="R184" i="48" s="1"/>
  <c r="C184" i="48"/>
  <c r="P184" i="48" s="1"/>
  <c r="D170" i="48"/>
  <c r="R170" i="48" s="1"/>
  <c r="C170" i="48"/>
  <c r="P170" i="48" s="1"/>
  <c r="D176" i="48"/>
  <c r="R176" i="48" s="1"/>
  <c r="C176" i="48"/>
  <c r="P176" i="48" s="1"/>
  <c r="D173" i="48"/>
  <c r="R173" i="48" s="1"/>
  <c r="C173" i="48"/>
  <c r="P173" i="48" s="1"/>
  <c r="D185" i="48"/>
  <c r="R185" i="48" s="1"/>
  <c r="C185" i="48"/>
  <c r="P185" i="48" s="1"/>
  <c r="D179" i="48"/>
  <c r="R179" i="48" s="1"/>
  <c r="C179" i="48"/>
  <c r="P179" i="48" s="1"/>
  <c r="D177" i="48"/>
  <c r="R177" i="48" s="1"/>
  <c r="C177" i="48"/>
  <c r="P177" i="48" s="1"/>
  <c r="L158" i="48"/>
  <c r="M158" i="48" s="1"/>
  <c r="L166" i="48"/>
  <c r="M166" i="48" s="1"/>
  <c r="D186" i="48"/>
  <c r="R186" i="48" s="1"/>
  <c r="C186" i="48"/>
  <c r="P186" i="48" s="1"/>
  <c r="D105" i="48"/>
  <c r="R105" i="48" s="1"/>
  <c r="C105" i="48"/>
  <c r="P105" i="48" s="1"/>
  <c r="D119" i="48"/>
  <c r="R119" i="48" s="1"/>
  <c r="C119" i="48"/>
  <c r="P119" i="48" s="1"/>
  <c r="D178" i="48"/>
  <c r="R178" i="48" s="1"/>
  <c r="C178" i="48"/>
  <c r="P178" i="48" s="1"/>
  <c r="C151" i="48"/>
  <c r="P151" i="48" s="1"/>
  <c r="D151" i="48"/>
  <c r="R151" i="48" s="1"/>
  <c r="C163" i="48"/>
  <c r="P163" i="48" s="1"/>
  <c r="D163" i="48"/>
  <c r="R163" i="48" s="1"/>
  <c r="D187" i="48"/>
  <c r="R187" i="48" s="1"/>
  <c r="C187" i="48"/>
  <c r="P187" i="48" s="1"/>
  <c r="D102" i="48"/>
  <c r="R102" i="48" s="1"/>
  <c r="C102" i="48"/>
  <c r="P102" i="48" s="1"/>
  <c r="D104" i="48"/>
  <c r="R104" i="48" s="1"/>
  <c r="C104" i="48"/>
  <c r="P104" i="48" s="1"/>
  <c r="D121" i="48"/>
  <c r="R121" i="48" s="1"/>
  <c r="C121" i="48"/>
  <c r="P121" i="48" s="1"/>
  <c r="C145" i="48"/>
  <c r="P145" i="48" s="1"/>
  <c r="D145" i="48"/>
  <c r="R145" i="48" s="1"/>
  <c r="D180" i="48"/>
  <c r="R180" i="48" s="1"/>
  <c r="C180" i="48"/>
  <c r="P180" i="48" s="1"/>
  <c r="D110" i="48"/>
  <c r="R110" i="48" s="1"/>
  <c r="C110" i="48"/>
  <c r="P110" i="48" s="1"/>
  <c r="D108" i="48"/>
  <c r="R108" i="48" s="1"/>
  <c r="C108" i="48"/>
  <c r="P108" i="48" s="1"/>
  <c r="D120" i="48"/>
  <c r="R120" i="48" s="1"/>
  <c r="C120" i="48"/>
  <c r="P120" i="48" s="1"/>
  <c r="C147" i="48"/>
  <c r="P147" i="48" s="1"/>
  <c r="D147" i="48"/>
  <c r="R147" i="48" s="1"/>
  <c r="C154" i="48"/>
  <c r="P154" i="48" s="1"/>
  <c r="D154" i="48"/>
  <c r="R154" i="48" s="1"/>
  <c r="C46" i="48"/>
  <c r="P46" i="48" s="1"/>
  <c r="D46" i="48"/>
  <c r="R46" i="48" s="1"/>
  <c r="C34" i="48"/>
  <c r="P34" i="48" s="1"/>
  <c r="D34" i="48"/>
  <c r="R34" i="48" s="1"/>
  <c r="C35" i="48"/>
  <c r="P35" i="48" s="1"/>
  <c r="D35" i="48"/>
  <c r="R35" i="48" s="1"/>
  <c r="D106" i="48"/>
  <c r="R106" i="48" s="1"/>
  <c r="C106" i="48"/>
  <c r="P106" i="48" s="1"/>
  <c r="D112" i="48"/>
  <c r="R112" i="48" s="1"/>
  <c r="C112" i="48"/>
  <c r="P112" i="48" s="1"/>
  <c r="C155" i="48"/>
  <c r="P155" i="48" s="1"/>
  <c r="D155" i="48"/>
  <c r="R155" i="48" s="1"/>
  <c r="D78" i="48"/>
  <c r="R78" i="48" s="1"/>
  <c r="C78" i="48"/>
  <c r="P78" i="48" s="1"/>
  <c r="D70" i="48"/>
  <c r="R70" i="48" s="1"/>
  <c r="C70" i="48"/>
  <c r="P70" i="48" s="1"/>
  <c r="D75" i="48"/>
  <c r="R75" i="48" s="1"/>
  <c r="C75" i="48"/>
  <c r="P75" i="48" s="1"/>
  <c r="L151" i="48"/>
  <c r="M151" i="48" s="1"/>
  <c r="L163" i="48"/>
  <c r="M163" i="48" s="1"/>
  <c r="D73" i="48"/>
  <c r="R73" i="48" s="1"/>
  <c r="C73" i="48"/>
  <c r="P73" i="48" s="1"/>
  <c r="D65" i="48"/>
  <c r="R65" i="48" s="1"/>
  <c r="C65" i="48"/>
  <c r="P65" i="48" s="1"/>
  <c r="D72" i="48"/>
  <c r="R72" i="48" s="1"/>
  <c r="C72" i="48"/>
  <c r="P72" i="48" s="1"/>
  <c r="C153" i="48"/>
  <c r="P153" i="48" s="1"/>
  <c r="D153" i="48"/>
  <c r="R153" i="48" s="1"/>
  <c r="D146" i="48"/>
  <c r="R146" i="48" s="1"/>
  <c r="C146" i="48"/>
  <c r="P146" i="48" s="1"/>
  <c r="C164" i="48"/>
  <c r="P164" i="48" s="1"/>
  <c r="D164" i="48"/>
  <c r="R164" i="48" s="1"/>
  <c r="C165" i="48"/>
  <c r="P165" i="48" s="1"/>
  <c r="D165" i="48"/>
  <c r="R165" i="48" s="1"/>
  <c r="D150" i="48"/>
  <c r="R150" i="48" s="1"/>
  <c r="C150" i="48"/>
  <c r="P150" i="48" s="1"/>
  <c r="C152" i="48"/>
  <c r="P152" i="48" s="1"/>
  <c r="D152" i="48"/>
  <c r="R152" i="48" s="1"/>
  <c r="C160" i="48"/>
  <c r="P160" i="48" s="1"/>
  <c r="D160" i="48"/>
  <c r="R160" i="48" s="1"/>
  <c r="C161" i="48"/>
  <c r="P161" i="48" s="1"/>
  <c r="D161" i="48"/>
  <c r="R161" i="48" s="1"/>
  <c r="C157" i="48"/>
  <c r="P157" i="48" s="1"/>
  <c r="D157" i="48"/>
  <c r="R157" i="48" s="1"/>
  <c r="D148" i="48"/>
  <c r="R148" i="48" s="1"/>
  <c r="C148" i="48"/>
  <c r="P148" i="48" s="1"/>
  <c r="D71" i="48"/>
  <c r="R71" i="48" s="1"/>
  <c r="C71" i="48"/>
  <c r="P71" i="48" s="1"/>
  <c r="L167" i="48"/>
  <c r="M167" i="48" s="1"/>
  <c r="D74" i="48"/>
  <c r="R74" i="48" s="1"/>
  <c r="C74" i="48"/>
  <c r="P74" i="48" s="1"/>
  <c r="D66" i="48"/>
  <c r="R66" i="48" s="1"/>
  <c r="C66" i="48"/>
  <c r="P66" i="48" s="1"/>
  <c r="D67" i="48"/>
  <c r="R67" i="48" s="1"/>
  <c r="C67" i="48"/>
  <c r="P67" i="48" s="1"/>
  <c r="L159" i="48"/>
  <c r="M159" i="48" s="1"/>
  <c r="D77" i="48"/>
  <c r="R77" i="48" s="1"/>
  <c r="C77" i="48"/>
  <c r="P77" i="48" s="1"/>
  <c r="D69" i="48"/>
  <c r="R69" i="48" s="1"/>
  <c r="C69" i="48"/>
  <c r="P69" i="48" s="1"/>
  <c r="D76" i="48"/>
  <c r="R76" i="48" s="1"/>
  <c r="C76" i="48"/>
  <c r="P76" i="48" s="1"/>
  <c r="D68" i="48"/>
  <c r="R68" i="48" s="1"/>
  <c r="C68" i="48"/>
  <c r="P68" i="48" s="1"/>
  <c r="C156" i="48"/>
  <c r="P156" i="48" s="1"/>
  <c r="D156" i="48"/>
  <c r="R156" i="48" s="1"/>
  <c r="D168" i="48"/>
  <c r="R168" i="48" s="1"/>
  <c r="C168" i="48"/>
  <c r="P168" i="48" s="1"/>
  <c r="L105" i="48"/>
  <c r="M105" i="48" s="1"/>
  <c r="L119" i="48"/>
  <c r="M119" i="48" s="1"/>
  <c r="L178" i="48"/>
  <c r="M178" i="48" s="1"/>
  <c r="L187" i="48"/>
  <c r="M187" i="48" s="1"/>
  <c r="L73" i="48"/>
  <c r="M73" i="48" s="1"/>
  <c r="L65" i="48"/>
  <c r="M65" i="48" s="1"/>
  <c r="L102" i="48"/>
  <c r="M102" i="48" s="1"/>
  <c r="L104" i="48"/>
  <c r="M104" i="48" s="1"/>
  <c r="L121" i="48"/>
  <c r="M121" i="48" s="1"/>
  <c r="L180" i="48"/>
  <c r="M180" i="48" s="1"/>
  <c r="L72" i="48"/>
  <c r="M72" i="48" s="1"/>
  <c r="L110" i="48"/>
  <c r="M110" i="48" s="1"/>
  <c r="L108" i="48"/>
  <c r="M108" i="48" s="1"/>
  <c r="L120" i="48"/>
  <c r="M120" i="48" s="1"/>
  <c r="C87" i="48"/>
  <c r="P87" i="48" s="1"/>
  <c r="D87" i="48"/>
  <c r="R87" i="48" s="1"/>
  <c r="C53" i="48"/>
  <c r="P53" i="48" s="1"/>
  <c r="D53" i="48"/>
  <c r="R53" i="48" s="1"/>
  <c r="D30" i="48"/>
  <c r="R30" i="48" s="1"/>
  <c r="C30" i="48"/>
  <c r="P30" i="48" s="1"/>
  <c r="C91" i="48"/>
  <c r="P91" i="48" s="1"/>
  <c r="D91" i="48"/>
  <c r="R91" i="48" s="1"/>
  <c r="D61" i="48"/>
  <c r="R61" i="48" s="1"/>
  <c r="C61" i="48"/>
  <c r="P61" i="48" s="1"/>
  <c r="D131" i="48"/>
  <c r="R131" i="48" s="1"/>
  <c r="C131" i="48"/>
  <c r="P131" i="48" s="1"/>
  <c r="L41" i="48"/>
  <c r="M41" i="48" s="1"/>
  <c r="D93" i="48"/>
  <c r="R93" i="48" s="1"/>
  <c r="C93" i="48"/>
  <c r="P93" i="48" s="1"/>
  <c r="D117" i="48"/>
  <c r="R117" i="48" s="1"/>
  <c r="C117" i="48"/>
  <c r="P117" i="48" s="1"/>
  <c r="D123" i="48"/>
  <c r="R123" i="48" s="1"/>
  <c r="C123" i="48"/>
  <c r="P123" i="48" s="1"/>
  <c r="C22" i="48"/>
  <c r="P22" i="48" s="1"/>
  <c r="D22" i="48"/>
  <c r="R22" i="48" s="1"/>
  <c r="L46" i="48"/>
  <c r="M46" i="48" s="1"/>
  <c r="L42" i="48"/>
  <c r="M42" i="48" s="1"/>
  <c r="L34" i="48"/>
  <c r="M34" i="48" s="1"/>
  <c r="C27" i="48"/>
  <c r="P27" i="48" s="1"/>
  <c r="D27" i="48"/>
  <c r="R27" i="48" s="1"/>
  <c r="C86" i="48"/>
  <c r="P86" i="48" s="1"/>
  <c r="D86" i="48"/>
  <c r="R86" i="48" s="1"/>
  <c r="D64" i="48"/>
  <c r="R64" i="48" s="1"/>
  <c r="C64" i="48"/>
  <c r="P64" i="48" s="1"/>
  <c r="D143" i="48"/>
  <c r="R143" i="48" s="1"/>
  <c r="C143" i="48"/>
  <c r="P143" i="48" s="1"/>
  <c r="C26" i="48"/>
  <c r="P26" i="48" s="1"/>
  <c r="D26" i="48"/>
  <c r="R26" i="48" s="1"/>
  <c r="C51" i="48"/>
  <c r="P51" i="48" s="1"/>
  <c r="D51" i="48"/>
  <c r="R51" i="48" s="1"/>
  <c r="C24" i="48"/>
  <c r="P24" i="48" s="1"/>
  <c r="D24" i="48"/>
  <c r="R24" i="48" s="1"/>
  <c r="C90" i="48"/>
  <c r="P90" i="48" s="1"/>
  <c r="D90" i="48"/>
  <c r="R90" i="48" s="1"/>
  <c r="C81" i="48"/>
  <c r="P81" i="48" s="1"/>
  <c r="D81" i="48"/>
  <c r="R81" i="48" s="1"/>
  <c r="D115" i="48"/>
  <c r="R115" i="48" s="1"/>
  <c r="C115" i="48"/>
  <c r="P115" i="48" s="1"/>
  <c r="D138" i="48"/>
  <c r="R138" i="48" s="1"/>
  <c r="C138" i="48"/>
  <c r="P138" i="48" s="1"/>
  <c r="D129" i="48"/>
  <c r="R129" i="48" s="1"/>
  <c r="C129" i="48"/>
  <c r="P129" i="48" s="1"/>
  <c r="D137" i="48"/>
  <c r="R137" i="48" s="1"/>
  <c r="C137" i="48"/>
  <c r="P137" i="48" s="1"/>
  <c r="D116" i="48"/>
  <c r="R116" i="48" s="1"/>
  <c r="C116" i="48"/>
  <c r="P116" i="48" s="1"/>
  <c r="L43" i="48"/>
  <c r="M43" i="48" s="1"/>
  <c r="L35" i="48"/>
  <c r="M35" i="48" s="1"/>
  <c r="D62" i="48"/>
  <c r="R62" i="48" s="1"/>
  <c r="C62" i="48"/>
  <c r="P62" i="48" s="1"/>
  <c r="D135" i="48"/>
  <c r="R135" i="48" s="1"/>
  <c r="C135" i="48"/>
  <c r="P135" i="48" s="1"/>
  <c r="D100" i="48"/>
  <c r="R100" i="48" s="1"/>
  <c r="C100" i="48"/>
  <c r="P100" i="48" s="1"/>
  <c r="C23" i="48"/>
  <c r="P23" i="48" s="1"/>
  <c r="D23" i="48"/>
  <c r="R23" i="48" s="1"/>
  <c r="C54" i="48"/>
  <c r="P54" i="48" s="1"/>
  <c r="D54" i="48"/>
  <c r="R54" i="48" s="1"/>
  <c r="C50" i="48"/>
  <c r="P50" i="48" s="1"/>
  <c r="D50" i="48"/>
  <c r="R50" i="48" s="1"/>
  <c r="C28" i="48"/>
  <c r="P28" i="48" s="1"/>
  <c r="D28" i="48"/>
  <c r="R28" i="48" s="1"/>
  <c r="C83" i="48"/>
  <c r="P83" i="48" s="1"/>
  <c r="D83" i="48"/>
  <c r="R83" i="48" s="1"/>
  <c r="D95" i="48"/>
  <c r="R95" i="48" s="1"/>
  <c r="C95" i="48"/>
  <c r="P95" i="48" s="1"/>
  <c r="D59" i="48"/>
  <c r="R59" i="48" s="1"/>
  <c r="C59" i="48"/>
  <c r="P59" i="48" s="1"/>
  <c r="C89" i="48"/>
  <c r="P89" i="48" s="1"/>
  <c r="D89" i="48"/>
  <c r="R89" i="48" s="1"/>
  <c r="D125" i="48"/>
  <c r="R125" i="48" s="1"/>
  <c r="C125" i="48"/>
  <c r="P125" i="48" s="1"/>
  <c r="C88" i="48"/>
  <c r="P88" i="48" s="1"/>
  <c r="D88" i="48"/>
  <c r="R88" i="48" s="1"/>
  <c r="C45" i="48"/>
  <c r="P45" i="48" s="1"/>
  <c r="D45" i="48"/>
  <c r="R45" i="48" s="1"/>
  <c r="C37" i="48"/>
  <c r="P37" i="48" s="1"/>
  <c r="D37" i="48"/>
  <c r="R37" i="48" s="1"/>
  <c r="D79" i="48"/>
  <c r="R79" i="48" s="1"/>
  <c r="C79" i="48"/>
  <c r="P79" i="48" s="1"/>
  <c r="D58" i="48"/>
  <c r="R58" i="48" s="1"/>
  <c r="C58" i="48"/>
  <c r="P58" i="48" s="1"/>
  <c r="D144" i="48"/>
  <c r="R144" i="48" s="1"/>
  <c r="C144" i="48"/>
  <c r="P144" i="48" s="1"/>
  <c r="D130" i="48"/>
  <c r="R130" i="48" s="1"/>
  <c r="C130" i="48"/>
  <c r="P130" i="48" s="1"/>
  <c r="D136" i="48"/>
  <c r="R136" i="48" s="1"/>
  <c r="C136" i="48"/>
  <c r="P136" i="48" s="1"/>
  <c r="D124" i="48"/>
  <c r="R124" i="48" s="1"/>
  <c r="C124" i="48"/>
  <c r="P124" i="48" s="1"/>
  <c r="C80" i="48"/>
  <c r="P80" i="48" s="1"/>
  <c r="D80" i="48"/>
  <c r="R80" i="48" s="1"/>
  <c r="D98" i="48"/>
  <c r="R98" i="48" s="1"/>
  <c r="C98" i="48"/>
  <c r="P98" i="48" s="1"/>
  <c r="L44" i="48"/>
  <c r="M44" i="48" s="1"/>
  <c r="C40" i="48"/>
  <c r="P40" i="48" s="1"/>
  <c r="D40" i="48"/>
  <c r="R40" i="48" s="1"/>
  <c r="C36" i="48"/>
  <c r="P36" i="48" s="1"/>
  <c r="D36" i="48"/>
  <c r="R36" i="48" s="1"/>
  <c r="D31" i="48"/>
  <c r="R31" i="48" s="1"/>
  <c r="C31" i="48"/>
  <c r="P31" i="48" s="1"/>
  <c r="C18" i="48"/>
  <c r="P18" i="48" s="1"/>
  <c r="D18" i="48"/>
  <c r="R18" i="48" s="1"/>
  <c r="D97" i="48"/>
  <c r="R97" i="48" s="1"/>
  <c r="C97" i="48"/>
  <c r="P97" i="48" s="1"/>
  <c r="D60" i="48"/>
  <c r="R60" i="48" s="1"/>
  <c r="C60" i="48"/>
  <c r="P60" i="48" s="1"/>
  <c r="D134" i="48"/>
  <c r="R134" i="48" s="1"/>
  <c r="C134" i="48"/>
  <c r="P134" i="48" s="1"/>
  <c r="D133" i="48"/>
  <c r="R133" i="48" s="1"/>
  <c r="C133" i="48"/>
  <c r="P133" i="48" s="1"/>
  <c r="C92" i="48"/>
  <c r="P92" i="48" s="1"/>
  <c r="D92" i="48"/>
  <c r="R92" i="48" s="1"/>
  <c r="D21" i="48"/>
  <c r="R21" i="48" s="1"/>
  <c r="C21" i="48"/>
  <c r="P21" i="48" s="1"/>
  <c r="C49" i="48"/>
  <c r="P49" i="48" s="1"/>
  <c r="D49" i="48"/>
  <c r="R49" i="48" s="1"/>
  <c r="D16" i="48"/>
  <c r="R16" i="48" s="1"/>
  <c r="C16" i="48"/>
  <c r="P16" i="48" s="1"/>
  <c r="D99" i="48"/>
  <c r="R99" i="48" s="1"/>
  <c r="C99" i="48"/>
  <c r="P99" i="48" s="1"/>
  <c r="C38" i="48"/>
  <c r="P38" i="48" s="1"/>
  <c r="D38" i="48"/>
  <c r="R38" i="48" s="1"/>
  <c r="C13" i="48"/>
  <c r="P13" i="48" s="1"/>
  <c r="D13" i="48"/>
  <c r="R13" i="48" s="1"/>
  <c r="D114" i="48"/>
  <c r="R114" i="48" s="1"/>
  <c r="C114" i="48"/>
  <c r="P114" i="48" s="1"/>
  <c r="D113" i="48"/>
  <c r="R113" i="48" s="1"/>
  <c r="C113" i="48"/>
  <c r="P113" i="48" s="1"/>
  <c r="D127" i="48"/>
  <c r="R127" i="48" s="1"/>
  <c r="C127" i="48"/>
  <c r="P127" i="48" s="1"/>
  <c r="C55" i="48"/>
  <c r="P55" i="48" s="1"/>
  <c r="D55" i="48"/>
  <c r="R55" i="48" s="1"/>
  <c r="D94" i="48"/>
  <c r="R94" i="48" s="1"/>
  <c r="C94" i="48"/>
  <c r="P94" i="48" s="1"/>
  <c r="C12" i="48"/>
  <c r="P12" i="48" s="1"/>
  <c r="D12" i="48"/>
  <c r="R12" i="48" s="1"/>
  <c r="D57" i="48"/>
  <c r="R57" i="48" s="1"/>
  <c r="C57" i="48"/>
  <c r="P57" i="48" s="1"/>
  <c r="D142" i="48"/>
  <c r="R142" i="48" s="1"/>
  <c r="C142" i="48"/>
  <c r="P142" i="48" s="1"/>
  <c r="L71" i="48"/>
  <c r="M71" i="48" s="1"/>
  <c r="L103" i="48"/>
  <c r="M103" i="48" s="1"/>
  <c r="L122" i="48"/>
  <c r="M122" i="48" s="1"/>
  <c r="L74" i="48"/>
  <c r="M74" i="48" s="1"/>
  <c r="L66" i="48"/>
  <c r="M66" i="48" s="1"/>
  <c r="L109" i="48"/>
  <c r="M109" i="48" s="1"/>
  <c r="L107" i="48"/>
  <c r="M107" i="48" s="1"/>
  <c r="L67" i="48"/>
  <c r="M67" i="48" s="1"/>
  <c r="L183" i="48"/>
  <c r="M183" i="48" s="1"/>
  <c r="L77" i="48"/>
  <c r="M77" i="48" s="1"/>
  <c r="L69" i="48"/>
  <c r="M69" i="48" s="1"/>
  <c r="L111" i="48"/>
  <c r="M111" i="48" s="1"/>
  <c r="L76" i="48"/>
  <c r="M76" i="48" s="1"/>
  <c r="L68" i="48"/>
  <c r="M68" i="48" s="1"/>
  <c r="D128" i="48"/>
  <c r="R128" i="48" s="1"/>
  <c r="C128" i="48"/>
  <c r="P128" i="48" s="1"/>
  <c r="D25" i="48"/>
  <c r="R25" i="48" s="1"/>
  <c r="C25" i="48"/>
  <c r="P25" i="48" s="1"/>
  <c r="C47" i="48"/>
  <c r="P47" i="48" s="1"/>
  <c r="D47" i="48"/>
  <c r="R47" i="48" s="1"/>
  <c r="L39" i="48"/>
  <c r="M39" i="48" s="1"/>
  <c r="C15" i="48"/>
  <c r="P15" i="48" s="1"/>
  <c r="D15" i="48"/>
  <c r="R15" i="48" s="1"/>
  <c r="D101" i="48"/>
  <c r="R101" i="48" s="1"/>
  <c r="C101" i="48"/>
  <c r="P101" i="48" s="1"/>
  <c r="D126" i="48"/>
  <c r="R126" i="48" s="1"/>
  <c r="C126" i="48"/>
  <c r="P126" i="48" s="1"/>
  <c r="C84" i="48"/>
  <c r="P84" i="48" s="1"/>
  <c r="D84" i="48"/>
  <c r="R84" i="48" s="1"/>
  <c r="C56" i="48"/>
  <c r="P56" i="48" s="1"/>
  <c r="D56" i="48"/>
  <c r="R56" i="48" s="1"/>
  <c r="C52" i="48"/>
  <c r="P52" i="48" s="1"/>
  <c r="D52" i="48"/>
  <c r="R52" i="48" s="1"/>
  <c r="C48" i="48"/>
  <c r="P48" i="48" s="1"/>
  <c r="D48" i="48"/>
  <c r="R48" i="48" s="1"/>
  <c r="D32" i="48"/>
  <c r="R32" i="48" s="1"/>
  <c r="C32" i="48"/>
  <c r="P32" i="48" s="1"/>
  <c r="C14" i="48"/>
  <c r="P14" i="48" s="1"/>
  <c r="D14" i="48"/>
  <c r="R14" i="48" s="1"/>
  <c r="C82" i="48"/>
  <c r="P82" i="48" s="1"/>
  <c r="D82" i="48"/>
  <c r="R82" i="48" s="1"/>
  <c r="D63" i="48"/>
  <c r="R63" i="48" s="1"/>
  <c r="C63" i="48"/>
  <c r="P63" i="48" s="1"/>
  <c r="D118" i="48"/>
  <c r="R118" i="48" s="1"/>
  <c r="C118" i="48"/>
  <c r="P118" i="48" s="1"/>
  <c r="D141" i="48"/>
  <c r="R141" i="48" s="1"/>
  <c r="C141" i="48"/>
  <c r="P141" i="48" s="1"/>
  <c r="D132" i="48"/>
  <c r="R132" i="48" s="1"/>
  <c r="C132" i="48"/>
  <c r="P132" i="48" s="1"/>
  <c r="D17" i="48"/>
  <c r="R17" i="48" s="1"/>
  <c r="C17" i="48"/>
  <c r="P17" i="48" s="1"/>
  <c r="D33" i="48"/>
  <c r="R33" i="48" s="1"/>
  <c r="C33" i="48"/>
  <c r="P33" i="48" s="1"/>
  <c r="C85" i="48"/>
  <c r="P85" i="48" s="1"/>
  <c r="D85" i="48"/>
  <c r="R85" i="48" s="1"/>
  <c r="D139" i="48"/>
  <c r="R139" i="48" s="1"/>
  <c r="C139" i="48"/>
  <c r="P139" i="48" s="1"/>
  <c r="D140" i="48"/>
  <c r="R140" i="48" s="1"/>
  <c r="C140" i="48"/>
  <c r="P140" i="48" s="1"/>
  <c r="D96" i="48"/>
  <c r="R96" i="48" s="1"/>
  <c r="C96" i="48"/>
  <c r="P96" i="48" s="1"/>
  <c r="O11" i="47"/>
  <c r="M11" i="47" s="1"/>
  <c r="J11" i="47" s="1"/>
  <c r="D11" i="47"/>
  <c r="P10" i="47"/>
  <c r="F10" i="47"/>
  <c r="U10" i="47" s="1"/>
  <c r="E10" i="47"/>
  <c r="S10" i="47" s="1"/>
  <c r="C12" i="47"/>
  <c r="A13" i="47"/>
  <c r="B12" i="47"/>
  <c r="P9" i="47"/>
  <c r="F9" i="47"/>
  <c r="U9" i="47" s="1"/>
  <c r="E9" i="47"/>
  <c r="S9" i="47" s="1"/>
  <c r="D15" i="50" l="1"/>
  <c r="R15" i="50" s="1"/>
  <c r="C15" i="50"/>
  <c r="P15" i="50" s="1"/>
  <c r="K18" i="50"/>
  <c r="G18" i="50"/>
  <c r="L16" i="50"/>
  <c r="M16" i="50" s="1"/>
  <c r="F16" i="50"/>
  <c r="T16" i="50" s="1"/>
  <c r="I16" i="50"/>
  <c r="H17" i="50"/>
  <c r="J19" i="50"/>
  <c r="A20" i="50"/>
  <c r="B19" i="50"/>
  <c r="L15" i="50"/>
  <c r="M15" i="50" s="1"/>
  <c r="D12" i="47"/>
  <c r="O12" i="47"/>
  <c r="M12" i="47" s="1"/>
  <c r="J12" i="47" s="1"/>
  <c r="C13" i="47"/>
  <c r="A14" i="47"/>
  <c r="B13" i="47"/>
  <c r="E11" i="47"/>
  <c r="S11" i="47" s="1"/>
  <c r="P11" i="47"/>
  <c r="F11" i="47"/>
  <c r="U11" i="47" s="1"/>
  <c r="E16" i="50" l="1"/>
  <c r="S16" i="50" s="1"/>
  <c r="B20" i="50"/>
  <c r="A21" i="50"/>
  <c r="J20" i="50"/>
  <c r="C16" i="50"/>
  <c r="P16" i="50" s="1"/>
  <c r="D16" i="50"/>
  <c r="R16" i="50" s="1"/>
  <c r="H18" i="50"/>
  <c r="G19" i="50"/>
  <c r="K19" i="50"/>
  <c r="F17" i="50"/>
  <c r="T17" i="50" s="1"/>
  <c r="I17" i="50"/>
  <c r="B14" i="47"/>
  <c r="C14" i="47"/>
  <c r="A15" i="47"/>
  <c r="P12" i="47"/>
  <c r="F12" i="47"/>
  <c r="U12" i="47" s="1"/>
  <c r="E12" i="47"/>
  <c r="S12" i="47" s="1"/>
  <c r="D13" i="47"/>
  <c r="O13" i="47"/>
  <c r="M13" i="47" s="1"/>
  <c r="J13" i="47" s="1"/>
  <c r="E17" i="50" l="1"/>
  <c r="S17" i="50" s="1"/>
  <c r="D17" i="50"/>
  <c r="R17" i="50" s="1"/>
  <c r="C17" i="50"/>
  <c r="P17" i="50" s="1"/>
  <c r="H19" i="50"/>
  <c r="L17" i="50"/>
  <c r="M17" i="50" s="1"/>
  <c r="I18" i="50"/>
  <c r="F18" i="50"/>
  <c r="T18" i="50" s="1"/>
  <c r="K20" i="50"/>
  <c r="G20" i="50"/>
  <c r="A22" i="50"/>
  <c r="J21" i="50"/>
  <c r="B21" i="50"/>
  <c r="E13" i="47"/>
  <c r="S13" i="47" s="1"/>
  <c r="P13" i="47"/>
  <c r="F13" i="47"/>
  <c r="U13" i="47" s="1"/>
  <c r="O14" i="47"/>
  <c r="M14" i="47" s="1"/>
  <c r="J14" i="47" s="1"/>
  <c r="D14" i="47"/>
  <c r="C15" i="47"/>
  <c r="A16" i="47"/>
  <c r="B15" i="47"/>
  <c r="D18" i="50" l="1"/>
  <c r="R18" i="50" s="1"/>
  <c r="C18" i="50"/>
  <c r="P18" i="50" s="1"/>
  <c r="K21" i="50"/>
  <c r="G21" i="50"/>
  <c r="L18" i="50"/>
  <c r="M18" i="50" s="1"/>
  <c r="A23" i="50"/>
  <c r="J22" i="50"/>
  <c r="B22" i="50"/>
  <c r="H20" i="50"/>
  <c r="E18" i="50"/>
  <c r="S18" i="50" s="1"/>
  <c r="I19" i="50"/>
  <c r="F19" i="50"/>
  <c r="T19" i="50" s="1"/>
  <c r="O15" i="47"/>
  <c r="M15" i="47" s="1"/>
  <c r="J15" i="47" s="1"/>
  <c r="D15" i="47"/>
  <c r="P14" i="47"/>
  <c r="F14" i="47"/>
  <c r="U14" i="47" s="1"/>
  <c r="E14" i="47"/>
  <c r="S14" i="47" s="1"/>
  <c r="A17" i="47"/>
  <c r="C16" i="47"/>
  <c r="B16" i="47"/>
  <c r="E19" i="50" l="1"/>
  <c r="S19" i="50" s="1"/>
  <c r="D19" i="50"/>
  <c r="R19" i="50" s="1"/>
  <c r="C19" i="50"/>
  <c r="P19" i="50" s="1"/>
  <c r="L19" i="50"/>
  <c r="M19" i="50" s="1"/>
  <c r="H21" i="50"/>
  <c r="K22" i="50"/>
  <c r="G22" i="50"/>
  <c r="I20" i="50"/>
  <c r="L20" i="50"/>
  <c r="M20" i="50" s="1"/>
  <c r="F20" i="50"/>
  <c r="T20" i="50" s="1"/>
  <c r="A24" i="50"/>
  <c r="J23" i="50"/>
  <c r="B23" i="50"/>
  <c r="A18" i="47"/>
  <c r="B17" i="47"/>
  <c r="C17" i="47"/>
  <c r="D16" i="47"/>
  <c r="O16" i="47"/>
  <c r="M16" i="47" s="1"/>
  <c r="J16" i="47" s="1"/>
  <c r="P15" i="47"/>
  <c r="F15" i="47"/>
  <c r="U15" i="47" s="1"/>
  <c r="E15" i="47"/>
  <c r="S15" i="47" s="1"/>
  <c r="A25" i="50" l="1"/>
  <c r="J24" i="50"/>
  <c r="B24" i="50"/>
  <c r="C20" i="50"/>
  <c r="P20" i="50" s="1"/>
  <c r="D20" i="50"/>
  <c r="R20" i="50" s="1"/>
  <c r="E20" i="50"/>
  <c r="S20" i="50" s="1"/>
  <c r="H22" i="50"/>
  <c r="K23" i="50"/>
  <c r="G23" i="50"/>
  <c r="F21" i="50"/>
  <c r="T21" i="50" s="1"/>
  <c r="I21" i="50"/>
  <c r="L21" i="50" s="1"/>
  <c r="M21" i="50" s="1"/>
  <c r="E16" i="47"/>
  <c r="S16" i="47" s="1"/>
  <c r="P16" i="47"/>
  <c r="F16" i="47"/>
  <c r="U16" i="47" s="1"/>
  <c r="D17" i="47"/>
  <c r="O17" i="47"/>
  <c r="M17" i="47" s="1"/>
  <c r="J17" i="47" s="1"/>
  <c r="B18" i="47"/>
  <c r="C18" i="47"/>
  <c r="A19" i="47"/>
  <c r="E21" i="50" l="1"/>
  <c r="S21" i="50" s="1"/>
  <c r="A26" i="50"/>
  <c r="J25" i="50"/>
  <c r="B25" i="50"/>
  <c r="F22" i="50"/>
  <c r="T22" i="50" s="1"/>
  <c r="I22" i="50"/>
  <c r="C21" i="50"/>
  <c r="P21" i="50" s="1"/>
  <c r="D21" i="50"/>
  <c r="R21" i="50" s="1"/>
  <c r="H23" i="50"/>
  <c r="K24" i="50"/>
  <c r="G24" i="50"/>
  <c r="C19" i="47"/>
  <c r="A20" i="47"/>
  <c r="B19" i="47"/>
  <c r="D18" i="47"/>
  <c r="O18" i="47"/>
  <c r="M18" i="47" s="1"/>
  <c r="J18" i="47" s="1"/>
  <c r="P17" i="47"/>
  <c r="F17" i="47"/>
  <c r="U17" i="47" s="1"/>
  <c r="E17" i="47"/>
  <c r="S17" i="47" s="1"/>
  <c r="H24" i="50" l="1"/>
  <c r="D22" i="50"/>
  <c r="R22" i="50" s="1"/>
  <c r="C22" i="50"/>
  <c r="P22" i="50" s="1"/>
  <c r="A27" i="50"/>
  <c r="J26" i="50"/>
  <c r="B26" i="50"/>
  <c r="I23" i="50"/>
  <c r="L23" i="50"/>
  <c r="M23" i="50" s="1"/>
  <c r="F23" i="50"/>
  <c r="T23" i="50" s="1"/>
  <c r="L22" i="50"/>
  <c r="M22" i="50" s="1"/>
  <c r="E22" i="50"/>
  <c r="S22" i="50" s="1"/>
  <c r="K25" i="50"/>
  <c r="G25" i="50"/>
  <c r="B20" i="47"/>
  <c r="C20" i="47"/>
  <c r="A21" i="47"/>
  <c r="P18" i="47"/>
  <c r="F18" i="47"/>
  <c r="U18" i="47" s="1"/>
  <c r="E18" i="47"/>
  <c r="S18" i="47" s="1"/>
  <c r="O19" i="47"/>
  <c r="M19" i="47" s="1"/>
  <c r="J19" i="47" s="1"/>
  <c r="D19" i="47"/>
  <c r="E23" i="50" l="1"/>
  <c r="S23" i="50" s="1"/>
  <c r="G26" i="50"/>
  <c r="K26" i="50"/>
  <c r="A28" i="50"/>
  <c r="B27" i="50"/>
  <c r="J27" i="50"/>
  <c r="I24" i="50"/>
  <c r="L24" i="50" s="1"/>
  <c r="M24" i="50" s="1"/>
  <c r="F24" i="50"/>
  <c r="T24" i="50" s="1"/>
  <c r="D23" i="50"/>
  <c r="R23" i="50" s="1"/>
  <c r="C23" i="50"/>
  <c r="P23" i="50" s="1"/>
  <c r="H25" i="50"/>
  <c r="O20" i="47"/>
  <c r="M20" i="47" s="1"/>
  <c r="J20" i="47" s="1"/>
  <c r="D20" i="47"/>
  <c r="P19" i="47"/>
  <c r="F19" i="47"/>
  <c r="U19" i="47" s="1"/>
  <c r="E19" i="47"/>
  <c r="S19" i="47" s="1"/>
  <c r="C21" i="47"/>
  <c r="A22" i="47"/>
  <c r="B21" i="47"/>
  <c r="E24" i="50" l="1"/>
  <c r="S24" i="50" s="1"/>
  <c r="G27" i="50"/>
  <c r="K27" i="50"/>
  <c r="H26" i="50"/>
  <c r="F25" i="50"/>
  <c r="T25" i="50" s="1"/>
  <c r="I25" i="50"/>
  <c r="D24" i="50"/>
  <c r="R24" i="50" s="1"/>
  <c r="C24" i="50"/>
  <c r="P24" i="50" s="1"/>
  <c r="A29" i="50"/>
  <c r="J28" i="50"/>
  <c r="B28" i="50"/>
  <c r="D21" i="47"/>
  <c r="O21" i="47"/>
  <c r="M21" i="47" s="1"/>
  <c r="J21" i="47" s="1"/>
  <c r="B22" i="47"/>
  <c r="C22" i="47"/>
  <c r="A23" i="47"/>
  <c r="F20" i="47"/>
  <c r="U20" i="47" s="1"/>
  <c r="E20" i="47"/>
  <c r="S20" i="47" s="1"/>
  <c r="P20" i="47"/>
  <c r="C25" i="50" l="1"/>
  <c r="P25" i="50" s="1"/>
  <c r="D25" i="50"/>
  <c r="R25" i="50" s="1"/>
  <c r="H27" i="50"/>
  <c r="K28" i="50"/>
  <c r="G28" i="50"/>
  <c r="L25" i="50"/>
  <c r="M25" i="50" s="1"/>
  <c r="F26" i="50"/>
  <c r="T26" i="50" s="1"/>
  <c r="I26" i="50"/>
  <c r="L26" i="50" s="1"/>
  <c r="M26" i="50" s="1"/>
  <c r="A30" i="50"/>
  <c r="J29" i="50"/>
  <c r="B29" i="50"/>
  <c r="E25" i="50"/>
  <c r="S25" i="50" s="1"/>
  <c r="O22" i="47"/>
  <c r="M22" i="47" s="1"/>
  <c r="J22" i="47" s="1"/>
  <c r="D22" i="47"/>
  <c r="E21" i="47"/>
  <c r="S21" i="47" s="1"/>
  <c r="P21" i="47"/>
  <c r="F21" i="47"/>
  <c r="U21" i="47" s="1"/>
  <c r="C23" i="47"/>
  <c r="A24" i="47"/>
  <c r="B23" i="47"/>
  <c r="K29" i="50" l="1"/>
  <c r="G29" i="50"/>
  <c r="A31" i="50"/>
  <c r="J30" i="50"/>
  <c r="B30" i="50"/>
  <c r="D26" i="50"/>
  <c r="R26" i="50" s="1"/>
  <c r="C26" i="50"/>
  <c r="P26" i="50" s="1"/>
  <c r="I27" i="50"/>
  <c r="F27" i="50"/>
  <c r="T27" i="50" s="1"/>
  <c r="E26" i="50"/>
  <c r="S26" i="50" s="1"/>
  <c r="H28" i="50"/>
  <c r="O23" i="47"/>
  <c r="M23" i="47" s="1"/>
  <c r="J23" i="47" s="1"/>
  <c r="D23" i="47"/>
  <c r="A25" i="47"/>
  <c r="C24" i="47"/>
  <c r="B24" i="47"/>
  <c r="P22" i="47"/>
  <c r="F22" i="47"/>
  <c r="U22" i="47" s="1"/>
  <c r="E22" i="47"/>
  <c r="S22" i="47" s="1"/>
  <c r="E27" i="50" l="1"/>
  <c r="S27" i="50" s="1"/>
  <c r="I28" i="50"/>
  <c r="L28" i="50" s="1"/>
  <c r="M28" i="50" s="1"/>
  <c r="F28" i="50"/>
  <c r="T28" i="50" s="1"/>
  <c r="E28" i="50"/>
  <c r="S28" i="50" s="1"/>
  <c r="G30" i="50"/>
  <c r="K30" i="50"/>
  <c r="A32" i="50"/>
  <c r="B31" i="50"/>
  <c r="J31" i="50"/>
  <c r="D27" i="50"/>
  <c r="R27" i="50" s="1"/>
  <c r="C27" i="50"/>
  <c r="P27" i="50" s="1"/>
  <c r="L27" i="50"/>
  <c r="M27" i="50" s="1"/>
  <c r="H29" i="50"/>
  <c r="D24" i="47"/>
  <c r="O24" i="47"/>
  <c r="M24" i="47" s="1"/>
  <c r="J24" i="47" s="1"/>
  <c r="A26" i="47"/>
  <c r="B25" i="47"/>
  <c r="C25" i="47"/>
  <c r="P23" i="47"/>
  <c r="F23" i="47"/>
  <c r="U23" i="47" s="1"/>
  <c r="E23" i="47"/>
  <c r="S23" i="47" s="1"/>
  <c r="K31" i="50" l="1"/>
  <c r="G31" i="50"/>
  <c r="H30" i="50"/>
  <c r="A33" i="50"/>
  <c r="J32" i="50"/>
  <c r="B32" i="50"/>
  <c r="F29" i="50"/>
  <c r="T29" i="50" s="1"/>
  <c r="E29" i="50"/>
  <c r="S29" i="50" s="1"/>
  <c r="I29" i="50"/>
  <c r="D28" i="50"/>
  <c r="R28" i="50" s="1"/>
  <c r="C28" i="50"/>
  <c r="P28" i="50" s="1"/>
  <c r="E24" i="47"/>
  <c r="S24" i="47" s="1"/>
  <c r="P24" i="47"/>
  <c r="F24" i="47"/>
  <c r="U24" i="47" s="1"/>
  <c r="O25" i="47"/>
  <c r="M25" i="47" s="1"/>
  <c r="J25" i="47" s="1"/>
  <c r="D25" i="47"/>
  <c r="B26" i="47"/>
  <c r="C26" i="47"/>
  <c r="A27" i="47"/>
  <c r="C29" i="50" l="1"/>
  <c r="P29" i="50" s="1"/>
  <c r="D29" i="50"/>
  <c r="R29" i="50" s="1"/>
  <c r="A34" i="50"/>
  <c r="J33" i="50"/>
  <c r="B33" i="50"/>
  <c r="F30" i="50"/>
  <c r="T30" i="50" s="1"/>
  <c r="I30" i="50"/>
  <c r="L30" i="50"/>
  <c r="M30" i="50" s="1"/>
  <c r="L29" i="50"/>
  <c r="M29" i="50" s="1"/>
  <c r="K32" i="50"/>
  <c r="G32" i="50"/>
  <c r="H31" i="50"/>
  <c r="C27" i="47"/>
  <c r="A28" i="47"/>
  <c r="B27" i="47"/>
  <c r="P25" i="47"/>
  <c r="F25" i="47"/>
  <c r="U25" i="47" s="1"/>
  <c r="E25" i="47"/>
  <c r="S25" i="47" s="1"/>
  <c r="O26" i="47"/>
  <c r="M26" i="47" s="1"/>
  <c r="J26" i="47" s="1"/>
  <c r="D26" i="47"/>
  <c r="E30" i="50" l="1"/>
  <c r="S30" i="50" s="1"/>
  <c r="K33" i="50"/>
  <c r="G33" i="50"/>
  <c r="D30" i="50"/>
  <c r="R30" i="50" s="1"/>
  <c r="C30" i="50"/>
  <c r="P30" i="50" s="1"/>
  <c r="A35" i="50"/>
  <c r="J34" i="50"/>
  <c r="B34" i="50"/>
  <c r="H32" i="50"/>
  <c r="I31" i="50"/>
  <c r="L31" i="50"/>
  <c r="M31" i="50" s="1"/>
  <c r="F31" i="50"/>
  <c r="T31" i="50" s="1"/>
  <c r="B28" i="47"/>
  <c r="C28" i="47"/>
  <c r="A29" i="47"/>
  <c r="P26" i="47"/>
  <c r="F26" i="47"/>
  <c r="U26" i="47" s="1"/>
  <c r="E26" i="47"/>
  <c r="S26" i="47" s="1"/>
  <c r="O27" i="47"/>
  <c r="M27" i="47" s="1"/>
  <c r="J27" i="47" s="1"/>
  <c r="D27" i="47"/>
  <c r="J35" i="50" l="1"/>
  <c r="A36" i="50"/>
  <c r="B35" i="50"/>
  <c r="I32" i="50"/>
  <c r="F32" i="50"/>
  <c r="T32" i="50" s="1"/>
  <c r="E31" i="50"/>
  <c r="S31" i="50" s="1"/>
  <c r="D31" i="50"/>
  <c r="R31" i="50" s="1"/>
  <c r="C31" i="50"/>
  <c r="P31" i="50" s="1"/>
  <c r="G34" i="50"/>
  <c r="K34" i="50"/>
  <c r="H33" i="50"/>
  <c r="O28" i="47"/>
  <c r="M28" i="47" s="1"/>
  <c r="J28" i="47" s="1"/>
  <c r="D28" i="47"/>
  <c r="P27" i="47"/>
  <c r="F27" i="47"/>
  <c r="U27" i="47" s="1"/>
  <c r="E27" i="47"/>
  <c r="S27" i="47" s="1"/>
  <c r="C29" i="47"/>
  <c r="A30" i="47"/>
  <c r="B29" i="47"/>
  <c r="E32" i="50" l="1"/>
  <c r="S32" i="50" s="1"/>
  <c r="F33" i="50"/>
  <c r="T33" i="50" s="1"/>
  <c r="I33" i="50"/>
  <c r="L33" i="50" s="1"/>
  <c r="M33" i="50" s="1"/>
  <c r="D32" i="50"/>
  <c r="R32" i="50" s="1"/>
  <c r="C32" i="50"/>
  <c r="P32" i="50" s="1"/>
  <c r="G35" i="50"/>
  <c r="K35" i="50"/>
  <c r="L32" i="50"/>
  <c r="M32" i="50" s="1"/>
  <c r="H34" i="50"/>
  <c r="A37" i="50"/>
  <c r="J36" i="50"/>
  <c r="B36" i="50"/>
  <c r="O29" i="47"/>
  <c r="M29" i="47" s="1"/>
  <c r="J29" i="47" s="1"/>
  <c r="D29" i="47"/>
  <c r="A31" i="47"/>
  <c r="B30" i="47"/>
  <c r="C30" i="47"/>
  <c r="F28" i="47"/>
  <c r="U28" i="47" s="1"/>
  <c r="E28" i="47"/>
  <c r="S28" i="47" s="1"/>
  <c r="P28" i="47"/>
  <c r="A38" i="50" l="1"/>
  <c r="J37" i="50"/>
  <c r="B37" i="50"/>
  <c r="F34" i="50"/>
  <c r="T34" i="50" s="1"/>
  <c r="I34" i="50"/>
  <c r="L34" i="50" s="1"/>
  <c r="M34" i="50" s="1"/>
  <c r="H35" i="50"/>
  <c r="E33" i="50"/>
  <c r="S33" i="50" s="1"/>
  <c r="K36" i="50"/>
  <c r="G36" i="50"/>
  <c r="C33" i="50"/>
  <c r="P33" i="50" s="1"/>
  <c r="D33" i="50"/>
  <c r="R33" i="50" s="1"/>
  <c r="D30" i="47"/>
  <c r="O30" i="47"/>
  <c r="M30" i="47" s="1"/>
  <c r="J30" i="47" s="1"/>
  <c r="A32" i="47"/>
  <c r="B31" i="47"/>
  <c r="C31" i="47"/>
  <c r="E29" i="47"/>
  <c r="S29" i="47" s="1"/>
  <c r="P29" i="47"/>
  <c r="F29" i="47"/>
  <c r="U29" i="47" s="1"/>
  <c r="I35" i="50" l="1"/>
  <c r="F35" i="50"/>
  <c r="T35" i="50" s="1"/>
  <c r="A39" i="50"/>
  <c r="J38" i="50"/>
  <c r="B38" i="50"/>
  <c r="H36" i="50"/>
  <c r="C34" i="50"/>
  <c r="P34" i="50" s="1"/>
  <c r="D34" i="50"/>
  <c r="R34" i="50" s="1"/>
  <c r="E34" i="50"/>
  <c r="S34" i="50" s="1"/>
  <c r="K37" i="50"/>
  <c r="G37" i="50"/>
  <c r="E30" i="47"/>
  <c r="S30" i="47" s="1"/>
  <c r="P30" i="47"/>
  <c r="F30" i="47"/>
  <c r="U30" i="47" s="1"/>
  <c r="D31" i="47"/>
  <c r="O31" i="47"/>
  <c r="M31" i="47" s="1"/>
  <c r="J31" i="47" s="1"/>
  <c r="B32" i="47"/>
  <c r="C32" i="47"/>
  <c r="A33" i="47"/>
  <c r="A40" i="50" l="1"/>
  <c r="J39" i="50"/>
  <c r="B39" i="50"/>
  <c r="D35" i="50"/>
  <c r="R35" i="50" s="1"/>
  <c r="C35" i="50"/>
  <c r="P35" i="50" s="1"/>
  <c r="L35" i="50"/>
  <c r="M35" i="50" s="1"/>
  <c r="I36" i="50"/>
  <c r="L36" i="50" s="1"/>
  <c r="M36" i="50" s="1"/>
  <c r="F36" i="50"/>
  <c r="T36" i="50" s="1"/>
  <c r="H37" i="50"/>
  <c r="K38" i="50"/>
  <c r="G38" i="50"/>
  <c r="E35" i="50"/>
  <c r="S35" i="50" s="1"/>
  <c r="O32" i="47"/>
  <c r="M32" i="47" s="1"/>
  <c r="J32" i="47" s="1"/>
  <c r="D32" i="47"/>
  <c r="P31" i="47"/>
  <c r="F31" i="47"/>
  <c r="U31" i="47" s="1"/>
  <c r="E31" i="47"/>
  <c r="S31" i="47" s="1"/>
  <c r="C33" i="47"/>
  <c r="A34" i="47"/>
  <c r="B33" i="47"/>
  <c r="F37" i="50" l="1"/>
  <c r="T37" i="50" s="1"/>
  <c r="I37" i="50"/>
  <c r="A41" i="50"/>
  <c r="J40" i="50"/>
  <c r="B40" i="50"/>
  <c r="D36" i="50"/>
  <c r="R36" i="50" s="1"/>
  <c r="C36" i="50"/>
  <c r="P36" i="50" s="1"/>
  <c r="H38" i="50"/>
  <c r="E36" i="50"/>
  <c r="S36" i="50" s="1"/>
  <c r="K39" i="50"/>
  <c r="G39" i="50"/>
  <c r="O33" i="47"/>
  <c r="M33" i="47" s="1"/>
  <c r="J33" i="47" s="1"/>
  <c r="D33" i="47"/>
  <c r="A35" i="47"/>
  <c r="C34" i="47"/>
  <c r="B34" i="47"/>
  <c r="P32" i="47"/>
  <c r="F32" i="47"/>
  <c r="U32" i="47" s="1"/>
  <c r="E32" i="47"/>
  <c r="S32" i="47" s="1"/>
  <c r="C37" i="50" l="1"/>
  <c r="P37" i="50" s="1"/>
  <c r="D37" i="50"/>
  <c r="R37" i="50" s="1"/>
  <c r="F38" i="50"/>
  <c r="T38" i="50" s="1"/>
  <c r="I38" i="50"/>
  <c r="E38" i="50"/>
  <c r="S38" i="50" s="1"/>
  <c r="L37" i="50"/>
  <c r="M37" i="50" s="1"/>
  <c r="A42" i="50"/>
  <c r="J41" i="50"/>
  <c r="B41" i="50"/>
  <c r="H39" i="50"/>
  <c r="K40" i="50"/>
  <c r="G40" i="50"/>
  <c r="E37" i="50"/>
  <c r="S37" i="50" s="1"/>
  <c r="D34" i="47"/>
  <c r="O34" i="47"/>
  <c r="M34" i="47" s="1"/>
  <c r="J34" i="47" s="1"/>
  <c r="A36" i="47"/>
  <c r="B35" i="47"/>
  <c r="C35" i="47"/>
  <c r="P33" i="47"/>
  <c r="F33" i="47"/>
  <c r="U33" i="47" s="1"/>
  <c r="E33" i="47"/>
  <c r="S33" i="47" s="1"/>
  <c r="K41" i="50" l="1"/>
  <c r="G41" i="50"/>
  <c r="A43" i="50"/>
  <c r="J42" i="50"/>
  <c r="B42" i="50"/>
  <c r="I39" i="50"/>
  <c r="L39" i="50"/>
  <c r="M39" i="50" s="1"/>
  <c r="F39" i="50"/>
  <c r="T39" i="50" s="1"/>
  <c r="D38" i="50"/>
  <c r="R38" i="50" s="1"/>
  <c r="C38" i="50"/>
  <c r="P38" i="50" s="1"/>
  <c r="H40" i="50"/>
  <c r="L38" i="50"/>
  <c r="M38" i="50" s="1"/>
  <c r="E34" i="47"/>
  <c r="S34" i="47" s="1"/>
  <c r="P34" i="47"/>
  <c r="F34" i="47"/>
  <c r="U34" i="47" s="1"/>
  <c r="O35" i="47"/>
  <c r="M35" i="47" s="1"/>
  <c r="J35" i="47" s="1"/>
  <c r="D35" i="47"/>
  <c r="B36" i="47"/>
  <c r="C36" i="47"/>
  <c r="A37" i="47"/>
  <c r="K42" i="50" l="1"/>
  <c r="G42" i="50"/>
  <c r="E39" i="50"/>
  <c r="S39" i="50" s="1"/>
  <c r="J43" i="50"/>
  <c r="A44" i="50"/>
  <c r="B43" i="50"/>
  <c r="I40" i="50"/>
  <c r="L40" i="50" s="1"/>
  <c r="M40" i="50" s="1"/>
  <c r="F40" i="50"/>
  <c r="T40" i="50" s="1"/>
  <c r="D39" i="50"/>
  <c r="R39" i="50" s="1"/>
  <c r="C39" i="50"/>
  <c r="P39" i="50" s="1"/>
  <c r="H41" i="50"/>
  <c r="C37" i="47"/>
  <c r="A38" i="47"/>
  <c r="B37" i="47"/>
  <c r="P35" i="47"/>
  <c r="F35" i="47"/>
  <c r="U35" i="47" s="1"/>
  <c r="E35" i="47"/>
  <c r="S35" i="47" s="1"/>
  <c r="O36" i="47"/>
  <c r="M36" i="47" s="1"/>
  <c r="J36" i="47" s="1"/>
  <c r="D36" i="47"/>
  <c r="E40" i="50" l="1"/>
  <c r="S40" i="50" s="1"/>
  <c r="F41" i="50"/>
  <c r="T41" i="50" s="1"/>
  <c r="I41" i="50"/>
  <c r="D40" i="50"/>
  <c r="R40" i="50" s="1"/>
  <c r="C40" i="50"/>
  <c r="P40" i="50" s="1"/>
  <c r="A45" i="50"/>
  <c r="J44" i="50"/>
  <c r="B44" i="50"/>
  <c r="G43" i="50"/>
  <c r="K43" i="50"/>
  <c r="H42" i="50"/>
  <c r="C38" i="47"/>
  <c r="A39" i="47"/>
  <c r="B38" i="47"/>
  <c r="P36" i="47"/>
  <c r="F36" i="47"/>
  <c r="U36" i="47" s="1"/>
  <c r="E36" i="47"/>
  <c r="S36" i="47" s="1"/>
  <c r="O37" i="47"/>
  <c r="M37" i="47" s="1"/>
  <c r="J37" i="47" s="1"/>
  <c r="D37" i="47"/>
  <c r="F42" i="50" l="1"/>
  <c r="T42" i="50" s="1"/>
  <c r="I42" i="50"/>
  <c r="L42" i="50" s="1"/>
  <c r="M42" i="50" s="1"/>
  <c r="K44" i="50"/>
  <c r="G44" i="50"/>
  <c r="E41" i="50"/>
  <c r="S41" i="50" s="1"/>
  <c r="A46" i="50"/>
  <c r="J45" i="50"/>
  <c r="B45" i="50"/>
  <c r="C41" i="50"/>
  <c r="P41" i="50" s="1"/>
  <c r="D41" i="50"/>
  <c r="R41" i="50" s="1"/>
  <c r="H43" i="50"/>
  <c r="L41" i="50"/>
  <c r="M41" i="50" s="1"/>
  <c r="C39" i="47"/>
  <c r="A40" i="47"/>
  <c r="B39" i="47"/>
  <c r="E37" i="47"/>
  <c r="S37" i="47" s="1"/>
  <c r="P37" i="47"/>
  <c r="F37" i="47"/>
  <c r="U37" i="47" s="1"/>
  <c r="D38" i="47"/>
  <c r="O38" i="47"/>
  <c r="M38" i="47" s="1"/>
  <c r="J38" i="47" s="1"/>
  <c r="K45" i="50" l="1"/>
  <c r="G45" i="50"/>
  <c r="E42" i="50"/>
  <c r="S42" i="50" s="1"/>
  <c r="A47" i="50"/>
  <c r="J46" i="50"/>
  <c r="B46" i="50"/>
  <c r="I43" i="50"/>
  <c r="E43" i="50"/>
  <c r="S43" i="50" s="1"/>
  <c r="L43" i="50"/>
  <c r="M43" i="50" s="1"/>
  <c r="F43" i="50"/>
  <c r="T43" i="50" s="1"/>
  <c r="H44" i="50"/>
  <c r="D42" i="50"/>
  <c r="R42" i="50" s="1"/>
  <c r="C42" i="50"/>
  <c r="P42" i="50" s="1"/>
  <c r="A41" i="47"/>
  <c r="B40" i="47"/>
  <c r="C40" i="47"/>
  <c r="E38" i="47"/>
  <c r="S38" i="47" s="1"/>
  <c r="P38" i="47"/>
  <c r="F38" i="47"/>
  <c r="U38" i="47" s="1"/>
  <c r="O39" i="47"/>
  <c r="M39" i="47" s="1"/>
  <c r="J39" i="47" s="1"/>
  <c r="D39" i="47"/>
  <c r="A48" i="50" l="1"/>
  <c r="J47" i="50"/>
  <c r="B47" i="50"/>
  <c r="I44" i="50"/>
  <c r="F44" i="50"/>
  <c r="T44" i="50" s="1"/>
  <c r="D43" i="50"/>
  <c r="R43" i="50" s="1"/>
  <c r="C43" i="50"/>
  <c r="P43" i="50" s="1"/>
  <c r="G46" i="50"/>
  <c r="K46" i="50"/>
  <c r="H45" i="50"/>
  <c r="E39" i="47"/>
  <c r="S39" i="47" s="1"/>
  <c r="P39" i="47"/>
  <c r="F39" i="47"/>
  <c r="U39" i="47" s="1"/>
  <c r="O40" i="47"/>
  <c r="M40" i="47" s="1"/>
  <c r="J40" i="47" s="1"/>
  <c r="D40" i="47"/>
  <c r="A42" i="47"/>
  <c r="B41" i="47"/>
  <c r="C41" i="47"/>
  <c r="F45" i="50" l="1"/>
  <c r="T45" i="50" s="1"/>
  <c r="I45" i="50"/>
  <c r="D44" i="50"/>
  <c r="R44" i="50" s="1"/>
  <c r="C44" i="50"/>
  <c r="P44" i="50" s="1"/>
  <c r="A49" i="50"/>
  <c r="J48" i="50"/>
  <c r="B48" i="50"/>
  <c r="L44" i="50"/>
  <c r="M44" i="50" s="1"/>
  <c r="E44" i="50"/>
  <c r="S44" i="50" s="1"/>
  <c r="H46" i="50"/>
  <c r="K47" i="50"/>
  <c r="G47" i="50"/>
  <c r="D41" i="47"/>
  <c r="O41" i="47"/>
  <c r="M41" i="47" s="1"/>
  <c r="J41" i="47" s="1"/>
  <c r="B42" i="47"/>
  <c r="C42" i="47"/>
  <c r="A43" i="47"/>
  <c r="P40" i="47"/>
  <c r="F40" i="47"/>
  <c r="U40" i="47" s="1"/>
  <c r="E40" i="47"/>
  <c r="S40" i="47" s="1"/>
  <c r="C45" i="50" l="1"/>
  <c r="P45" i="50" s="1"/>
  <c r="D45" i="50"/>
  <c r="R45" i="50" s="1"/>
  <c r="H47" i="50"/>
  <c r="A50" i="50"/>
  <c r="J49" i="50"/>
  <c r="B49" i="50"/>
  <c r="L45" i="50"/>
  <c r="M45" i="50" s="1"/>
  <c r="F46" i="50"/>
  <c r="T46" i="50" s="1"/>
  <c r="I46" i="50"/>
  <c r="L46" i="50" s="1"/>
  <c r="M46" i="50" s="1"/>
  <c r="K48" i="50"/>
  <c r="G48" i="50"/>
  <c r="E45" i="50"/>
  <c r="S45" i="50" s="1"/>
  <c r="O42" i="47"/>
  <c r="M42" i="47" s="1"/>
  <c r="J42" i="47" s="1"/>
  <c r="D42" i="47"/>
  <c r="P41" i="47"/>
  <c r="F41" i="47"/>
  <c r="U41" i="47" s="1"/>
  <c r="E41" i="47"/>
  <c r="S41" i="47" s="1"/>
  <c r="C43" i="47"/>
  <c r="A44" i="47"/>
  <c r="B43" i="47"/>
  <c r="I47" i="50" l="1"/>
  <c r="F47" i="50"/>
  <c r="T47" i="50" s="1"/>
  <c r="E46" i="50"/>
  <c r="S46" i="50" s="1"/>
  <c r="A51" i="50"/>
  <c r="J50" i="50"/>
  <c r="B50" i="50"/>
  <c r="H48" i="50"/>
  <c r="D46" i="50"/>
  <c r="R46" i="50" s="1"/>
  <c r="C46" i="50"/>
  <c r="P46" i="50" s="1"/>
  <c r="K49" i="50"/>
  <c r="G49" i="50"/>
  <c r="C44" i="47"/>
  <c r="A45" i="47"/>
  <c r="B44" i="47"/>
  <c r="O43" i="47"/>
  <c r="M43" i="47" s="1"/>
  <c r="J43" i="47" s="1"/>
  <c r="D43" i="47"/>
  <c r="E42" i="47"/>
  <c r="S42" i="47" s="1"/>
  <c r="P42" i="47"/>
  <c r="F42" i="47"/>
  <c r="U42" i="47" s="1"/>
  <c r="D47" i="50" l="1"/>
  <c r="R47" i="50" s="1"/>
  <c r="C47" i="50"/>
  <c r="P47" i="50" s="1"/>
  <c r="G50" i="50"/>
  <c r="K50" i="50"/>
  <c r="L47" i="50"/>
  <c r="M47" i="50" s="1"/>
  <c r="I48" i="50"/>
  <c r="F48" i="50"/>
  <c r="T48" i="50" s="1"/>
  <c r="H49" i="50"/>
  <c r="J51" i="50"/>
  <c r="A52" i="50"/>
  <c r="B51" i="50"/>
  <c r="E47" i="50"/>
  <c r="S47" i="50" s="1"/>
  <c r="P43" i="47"/>
  <c r="F43" i="47"/>
  <c r="U43" i="47" s="1"/>
  <c r="E43" i="47"/>
  <c r="S43" i="47" s="1"/>
  <c r="C45" i="47"/>
  <c r="A46" i="47"/>
  <c r="B45" i="47"/>
  <c r="D44" i="47"/>
  <c r="O44" i="47"/>
  <c r="M44" i="47" s="1"/>
  <c r="J44" i="47" s="1"/>
  <c r="D48" i="50" l="1"/>
  <c r="R48" i="50" s="1"/>
  <c r="C48" i="50"/>
  <c r="P48" i="50" s="1"/>
  <c r="E48" i="50"/>
  <c r="S48" i="50" s="1"/>
  <c r="H50" i="50"/>
  <c r="A53" i="50"/>
  <c r="J52" i="50"/>
  <c r="B52" i="50"/>
  <c r="G51" i="50"/>
  <c r="K51" i="50"/>
  <c r="F49" i="50"/>
  <c r="T49" i="50" s="1"/>
  <c r="I49" i="50"/>
  <c r="E49" i="50"/>
  <c r="S49" i="50" s="1"/>
  <c r="L48" i="50"/>
  <c r="M48" i="50" s="1"/>
  <c r="P44" i="47"/>
  <c r="F44" i="47"/>
  <c r="U44" i="47" s="1"/>
  <c r="E44" i="47"/>
  <c r="S44" i="47" s="1"/>
  <c r="D45" i="47"/>
  <c r="O45" i="47"/>
  <c r="M45" i="47" s="1"/>
  <c r="J45" i="47" s="1"/>
  <c r="B46" i="47"/>
  <c r="C46" i="47"/>
  <c r="A47" i="47"/>
  <c r="H51" i="50" l="1"/>
  <c r="F50" i="50"/>
  <c r="T50" i="50" s="1"/>
  <c r="I50" i="50"/>
  <c r="E50" i="50"/>
  <c r="S50" i="50" s="1"/>
  <c r="C49" i="50"/>
  <c r="P49" i="50" s="1"/>
  <c r="D49" i="50"/>
  <c r="R49" i="50" s="1"/>
  <c r="K52" i="50"/>
  <c r="G52" i="50"/>
  <c r="L49" i="50"/>
  <c r="M49" i="50" s="1"/>
  <c r="A54" i="50"/>
  <c r="J53" i="50"/>
  <c r="B53" i="50"/>
  <c r="C47" i="47"/>
  <c r="A48" i="47"/>
  <c r="B47" i="47"/>
  <c r="D46" i="47"/>
  <c r="O46" i="47"/>
  <c r="M46" i="47" s="1"/>
  <c r="J46" i="47" s="1"/>
  <c r="E45" i="47"/>
  <c r="S45" i="47" s="1"/>
  <c r="P45" i="47"/>
  <c r="F45" i="47"/>
  <c r="U45" i="47" s="1"/>
  <c r="A55" i="50" l="1"/>
  <c r="J54" i="50"/>
  <c r="B54" i="50"/>
  <c r="K53" i="50"/>
  <c r="G53" i="50"/>
  <c r="C50" i="50"/>
  <c r="P50" i="50" s="1"/>
  <c r="D50" i="50"/>
  <c r="R50" i="50" s="1"/>
  <c r="H52" i="50"/>
  <c r="L50" i="50"/>
  <c r="M50" i="50" s="1"/>
  <c r="I51" i="50"/>
  <c r="L51" i="50"/>
  <c r="M51" i="50" s="1"/>
  <c r="F51" i="50"/>
  <c r="T51" i="50" s="1"/>
  <c r="A49" i="47"/>
  <c r="B48" i="47"/>
  <c r="C48" i="47"/>
  <c r="P46" i="47"/>
  <c r="F46" i="47"/>
  <c r="U46" i="47" s="1"/>
  <c r="E46" i="47"/>
  <c r="S46" i="47" s="1"/>
  <c r="D47" i="47"/>
  <c r="O47" i="47"/>
  <c r="M47" i="47" s="1"/>
  <c r="J47" i="47" s="1"/>
  <c r="E51" i="50" l="1"/>
  <c r="S51" i="50" s="1"/>
  <c r="D51" i="50"/>
  <c r="R51" i="50" s="1"/>
  <c r="C51" i="50"/>
  <c r="P51" i="50" s="1"/>
  <c r="H53" i="50"/>
  <c r="A56" i="50"/>
  <c r="J55" i="50"/>
  <c r="B55" i="50"/>
  <c r="I52" i="50"/>
  <c r="L52" i="50" s="1"/>
  <c r="M52" i="50" s="1"/>
  <c r="F52" i="50"/>
  <c r="T52" i="50" s="1"/>
  <c r="G54" i="50"/>
  <c r="K54" i="50"/>
  <c r="E47" i="47"/>
  <c r="S47" i="47" s="1"/>
  <c r="P47" i="47"/>
  <c r="F47" i="47"/>
  <c r="U47" i="47" s="1"/>
  <c r="O48" i="47"/>
  <c r="M48" i="47" s="1"/>
  <c r="J48" i="47" s="1"/>
  <c r="D48" i="47"/>
  <c r="A50" i="47"/>
  <c r="B49" i="47"/>
  <c r="C49" i="47"/>
  <c r="H54" i="50" l="1"/>
  <c r="F53" i="50"/>
  <c r="T53" i="50" s="1"/>
  <c r="E53" i="50"/>
  <c r="S53" i="50" s="1"/>
  <c r="I53" i="50"/>
  <c r="L53" i="50" s="1"/>
  <c r="M53" i="50" s="1"/>
  <c r="E52" i="50"/>
  <c r="S52" i="50" s="1"/>
  <c r="D52" i="50"/>
  <c r="R52" i="50" s="1"/>
  <c r="C52" i="50"/>
  <c r="P52" i="50" s="1"/>
  <c r="A57" i="50"/>
  <c r="J56" i="50"/>
  <c r="B56" i="50"/>
  <c r="K55" i="50"/>
  <c r="G55" i="50"/>
  <c r="D49" i="47"/>
  <c r="O49" i="47"/>
  <c r="M49" i="47" s="1"/>
  <c r="J49" i="47" s="1"/>
  <c r="C50" i="47"/>
  <c r="A51" i="47"/>
  <c r="B50" i="47"/>
  <c r="F48" i="47"/>
  <c r="U48" i="47" s="1"/>
  <c r="E48" i="47"/>
  <c r="S48" i="47" s="1"/>
  <c r="P48" i="47"/>
  <c r="K56" i="50" l="1"/>
  <c r="G56" i="50"/>
  <c r="H55" i="50"/>
  <c r="A58" i="50"/>
  <c r="J57" i="50"/>
  <c r="B57" i="50"/>
  <c r="C53" i="50"/>
  <c r="P53" i="50" s="1"/>
  <c r="D53" i="50"/>
  <c r="R53" i="50" s="1"/>
  <c r="F54" i="50"/>
  <c r="T54" i="50" s="1"/>
  <c r="I54" i="50"/>
  <c r="L54" i="50"/>
  <c r="M54" i="50" s="1"/>
  <c r="C51" i="47"/>
  <c r="A52" i="47"/>
  <c r="B51" i="47"/>
  <c r="E49" i="47"/>
  <c r="S49" i="47" s="1"/>
  <c r="P49" i="47"/>
  <c r="F49" i="47"/>
  <c r="U49" i="47" s="1"/>
  <c r="D50" i="47"/>
  <c r="O50" i="47"/>
  <c r="M50" i="47" s="1"/>
  <c r="J50" i="47" s="1"/>
  <c r="E54" i="50" l="1"/>
  <c r="S54" i="50" s="1"/>
  <c r="I55" i="50"/>
  <c r="L55" i="50" s="1"/>
  <c r="M55" i="50" s="1"/>
  <c r="F55" i="50"/>
  <c r="T55" i="50" s="1"/>
  <c r="D54" i="50"/>
  <c r="R54" i="50" s="1"/>
  <c r="C54" i="50"/>
  <c r="P54" i="50" s="1"/>
  <c r="A59" i="50"/>
  <c r="J58" i="50"/>
  <c r="B58" i="50"/>
  <c r="K57" i="50"/>
  <c r="G57" i="50"/>
  <c r="H56" i="50"/>
  <c r="C52" i="47"/>
  <c r="A53" i="47"/>
  <c r="B52" i="47"/>
  <c r="P50" i="47"/>
  <c r="F50" i="47"/>
  <c r="U50" i="47" s="1"/>
  <c r="E50" i="47"/>
  <c r="S50" i="47" s="1"/>
  <c r="D51" i="47"/>
  <c r="O51" i="47"/>
  <c r="M51" i="47" s="1"/>
  <c r="J51" i="47" s="1"/>
  <c r="L56" i="50" l="1"/>
  <c r="M56" i="50" s="1"/>
  <c r="I56" i="50"/>
  <c r="F56" i="50"/>
  <c r="T56" i="50" s="1"/>
  <c r="G58" i="50"/>
  <c r="K58" i="50"/>
  <c r="H57" i="50"/>
  <c r="J59" i="50"/>
  <c r="B59" i="50"/>
  <c r="A60" i="50"/>
  <c r="D55" i="50"/>
  <c r="R55" i="50" s="1"/>
  <c r="C55" i="50"/>
  <c r="P55" i="50" s="1"/>
  <c r="E55" i="50"/>
  <c r="S55" i="50" s="1"/>
  <c r="E51" i="47"/>
  <c r="S51" i="47" s="1"/>
  <c r="P51" i="47"/>
  <c r="F51" i="47"/>
  <c r="U51" i="47" s="1"/>
  <c r="C53" i="47"/>
  <c r="A54" i="47"/>
  <c r="B53" i="47"/>
  <c r="D52" i="47"/>
  <c r="O52" i="47"/>
  <c r="M52" i="47" s="1"/>
  <c r="J52" i="47" s="1"/>
  <c r="K59" i="50" l="1"/>
  <c r="G59" i="50"/>
  <c r="H58" i="50"/>
  <c r="A61" i="50"/>
  <c r="J60" i="50"/>
  <c r="B60" i="50"/>
  <c r="F57" i="50"/>
  <c r="T57" i="50" s="1"/>
  <c r="I57" i="50"/>
  <c r="L57" i="50" s="1"/>
  <c r="M57" i="50" s="1"/>
  <c r="D56" i="50"/>
  <c r="R56" i="50" s="1"/>
  <c r="C56" i="50"/>
  <c r="P56" i="50" s="1"/>
  <c r="E56" i="50"/>
  <c r="S56" i="50" s="1"/>
  <c r="C54" i="47"/>
  <c r="A55" i="47"/>
  <c r="B54" i="47"/>
  <c r="P52" i="47"/>
  <c r="F52" i="47"/>
  <c r="U52" i="47" s="1"/>
  <c r="E52" i="47"/>
  <c r="S52" i="47" s="1"/>
  <c r="O53" i="47"/>
  <c r="M53" i="47" s="1"/>
  <c r="J53" i="47" s="1"/>
  <c r="D53" i="47"/>
  <c r="F58" i="50" l="1"/>
  <c r="T58" i="50" s="1"/>
  <c r="I58" i="50"/>
  <c r="L58" i="50"/>
  <c r="M58" i="50" s="1"/>
  <c r="C57" i="50"/>
  <c r="P57" i="50" s="1"/>
  <c r="D57" i="50"/>
  <c r="R57" i="50" s="1"/>
  <c r="J61" i="50"/>
  <c r="A62" i="50"/>
  <c r="B61" i="50"/>
  <c r="E57" i="50"/>
  <c r="S57" i="50" s="1"/>
  <c r="K60" i="50"/>
  <c r="G60" i="50"/>
  <c r="H59" i="50"/>
  <c r="P53" i="47"/>
  <c r="F53" i="47"/>
  <c r="U53" i="47" s="1"/>
  <c r="E53" i="47"/>
  <c r="S53" i="47" s="1"/>
  <c r="C55" i="47"/>
  <c r="A56" i="47"/>
  <c r="B55" i="47"/>
  <c r="D54" i="47"/>
  <c r="O54" i="47"/>
  <c r="M54" i="47" s="1"/>
  <c r="J54" i="47" s="1"/>
  <c r="H60" i="50" l="1"/>
  <c r="A63" i="50"/>
  <c r="B62" i="50"/>
  <c r="J62" i="50"/>
  <c r="G61" i="50"/>
  <c r="K61" i="50"/>
  <c r="E58" i="50"/>
  <c r="S58" i="50" s="1"/>
  <c r="L59" i="50"/>
  <c r="M59" i="50" s="1"/>
  <c r="F59" i="50"/>
  <c r="T59" i="50" s="1"/>
  <c r="I59" i="50"/>
  <c r="C58" i="50"/>
  <c r="P58" i="50" s="1"/>
  <c r="D58" i="50"/>
  <c r="R58" i="50" s="1"/>
  <c r="P54" i="47"/>
  <c r="F54" i="47"/>
  <c r="U54" i="47" s="1"/>
  <c r="E54" i="47"/>
  <c r="S54" i="47" s="1"/>
  <c r="D55" i="47"/>
  <c r="O55" i="47"/>
  <c r="M55" i="47" s="1"/>
  <c r="J55" i="47" s="1"/>
  <c r="B56" i="47"/>
  <c r="C56" i="47"/>
  <c r="A57" i="47"/>
  <c r="E59" i="50" l="1"/>
  <c r="S59" i="50" s="1"/>
  <c r="G62" i="50"/>
  <c r="K62" i="50"/>
  <c r="C59" i="50"/>
  <c r="P59" i="50" s="1"/>
  <c r="D59" i="50"/>
  <c r="R59" i="50" s="1"/>
  <c r="A64" i="50"/>
  <c r="B63" i="50"/>
  <c r="J63" i="50"/>
  <c r="H61" i="50"/>
  <c r="F60" i="50"/>
  <c r="T60" i="50" s="1"/>
  <c r="I60" i="50"/>
  <c r="L60" i="50"/>
  <c r="M60" i="50" s="1"/>
  <c r="C57" i="47"/>
  <c r="A58" i="47"/>
  <c r="B57" i="47"/>
  <c r="O56" i="47"/>
  <c r="M56" i="47" s="1"/>
  <c r="J56" i="47" s="1"/>
  <c r="D56" i="47"/>
  <c r="P55" i="47"/>
  <c r="F55" i="47"/>
  <c r="U55" i="47" s="1"/>
  <c r="E55" i="47"/>
  <c r="S55" i="47" s="1"/>
  <c r="E60" i="50" l="1"/>
  <c r="S60" i="50" s="1"/>
  <c r="I61" i="50"/>
  <c r="F61" i="50"/>
  <c r="T61" i="50" s="1"/>
  <c r="H62" i="50"/>
  <c r="K63" i="50"/>
  <c r="G63" i="50"/>
  <c r="A65" i="50"/>
  <c r="J64" i="50"/>
  <c r="B64" i="50"/>
  <c r="D60" i="50"/>
  <c r="R60" i="50" s="1"/>
  <c r="C60" i="50"/>
  <c r="P60" i="50" s="1"/>
  <c r="P56" i="47"/>
  <c r="F56" i="47"/>
  <c r="U56" i="47" s="1"/>
  <c r="E56" i="47"/>
  <c r="S56" i="47" s="1"/>
  <c r="B58" i="47"/>
  <c r="C58" i="47"/>
  <c r="A59" i="47"/>
  <c r="D57" i="47"/>
  <c r="O57" i="47"/>
  <c r="M57" i="47" s="1"/>
  <c r="J57" i="47" s="1"/>
  <c r="J65" i="50" l="1"/>
  <c r="A66" i="50"/>
  <c r="B65" i="50"/>
  <c r="I62" i="50"/>
  <c r="F62" i="50"/>
  <c r="T62" i="50" s="1"/>
  <c r="D61" i="50"/>
  <c r="R61" i="50" s="1"/>
  <c r="C61" i="50"/>
  <c r="P61" i="50" s="1"/>
  <c r="H63" i="50"/>
  <c r="L61" i="50"/>
  <c r="M61" i="50" s="1"/>
  <c r="G64" i="50"/>
  <c r="K64" i="50"/>
  <c r="E61" i="50"/>
  <c r="S61" i="50" s="1"/>
  <c r="P57" i="47"/>
  <c r="F57" i="47"/>
  <c r="U57" i="47" s="1"/>
  <c r="E57" i="47"/>
  <c r="S57" i="47" s="1"/>
  <c r="C59" i="47"/>
  <c r="A60" i="47"/>
  <c r="B59" i="47"/>
  <c r="O58" i="47"/>
  <c r="M58" i="47" s="1"/>
  <c r="J58" i="47" s="1"/>
  <c r="D58" i="47"/>
  <c r="H64" i="50" l="1"/>
  <c r="D62" i="50"/>
  <c r="R62" i="50" s="1"/>
  <c r="C62" i="50"/>
  <c r="P62" i="50" s="1"/>
  <c r="L63" i="50"/>
  <c r="M63" i="50" s="1"/>
  <c r="F63" i="50"/>
  <c r="T63" i="50" s="1"/>
  <c r="I63" i="50"/>
  <c r="E62" i="50"/>
  <c r="S62" i="50" s="1"/>
  <c r="K65" i="50"/>
  <c r="G65" i="50"/>
  <c r="L62" i="50"/>
  <c r="M62" i="50" s="1"/>
  <c r="A67" i="50"/>
  <c r="J66" i="50"/>
  <c r="B66" i="50"/>
  <c r="P58" i="47"/>
  <c r="F58" i="47"/>
  <c r="U58" i="47" s="1"/>
  <c r="E58" i="47"/>
  <c r="S58" i="47" s="1"/>
  <c r="O59" i="47"/>
  <c r="M59" i="47" s="1"/>
  <c r="J59" i="47" s="1"/>
  <c r="D59" i="47"/>
  <c r="B60" i="47"/>
  <c r="C60" i="47"/>
  <c r="A61" i="47"/>
  <c r="E63" i="50" l="1"/>
  <c r="S63" i="50" s="1"/>
  <c r="C63" i="50"/>
  <c r="P63" i="50" s="1"/>
  <c r="D63" i="50"/>
  <c r="R63" i="50" s="1"/>
  <c r="A68" i="50"/>
  <c r="J67" i="50"/>
  <c r="B67" i="50"/>
  <c r="F64" i="50"/>
  <c r="T64" i="50" s="1"/>
  <c r="I64" i="50"/>
  <c r="L64" i="50" s="1"/>
  <c r="M64" i="50" s="1"/>
  <c r="H65" i="50"/>
  <c r="K66" i="50"/>
  <c r="G66" i="50"/>
  <c r="C61" i="47"/>
  <c r="A62" i="47"/>
  <c r="B61" i="47"/>
  <c r="P59" i="47"/>
  <c r="F59" i="47"/>
  <c r="U59" i="47" s="1"/>
  <c r="E59" i="47"/>
  <c r="S59" i="47" s="1"/>
  <c r="O60" i="47"/>
  <c r="M60" i="47" s="1"/>
  <c r="J60" i="47" s="1"/>
  <c r="D60" i="47"/>
  <c r="H66" i="50" l="1"/>
  <c r="E64" i="50"/>
  <c r="S64" i="50" s="1"/>
  <c r="K67" i="50"/>
  <c r="G67" i="50"/>
  <c r="I65" i="50"/>
  <c r="L65" i="50" s="1"/>
  <c r="M65" i="50" s="1"/>
  <c r="F65" i="50"/>
  <c r="T65" i="50" s="1"/>
  <c r="A69" i="50"/>
  <c r="J68" i="50"/>
  <c r="B68" i="50"/>
  <c r="C64" i="50"/>
  <c r="P64" i="50" s="1"/>
  <c r="D64" i="50"/>
  <c r="R64" i="50" s="1"/>
  <c r="A63" i="47"/>
  <c r="B62" i="47"/>
  <c r="C62" i="47"/>
  <c r="P60" i="47"/>
  <c r="F60" i="47"/>
  <c r="U60" i="47" s="1"/>
  <c r="E60" i="47"/>
  <c r="S60" i="47" s="1"/>
  <c r="D61" i="47"/>
  <c r="O61" i="47"/>
  <c r="M61" i="47" s="1"/>
  <c r="J61" i="47" s="1"/>
  <c r="K68" i="50" l="1"/>
  <c r="G68" i="50"/>
  <c r="E65" i="50"/>
  <c r="S65" i="50" s="1"/>
  <c r="H67" i="50"/>
  <c r="A70" i="50"/>
  <c r="J69" i="50"/>
  <c r="B69" i="50"/>
  <c r="D65" i="50"/>
  <c r="R65" i="50" s="1"/>
  <c r="C65" i="50"/>
  <c r="P65" i="50" s="1"/>
  <c r="I66" i="50"/>
  <c r="L66" i="50"/>
  <c r="M66" i="50" s="1"/>
  <c r="F66" i="50"/>
  <c r="T66" i="50" s="1"/>
  <c r="P61" i="47"/>
  <c r="F61" i="47"/>
  <c r="U61" i="47" s="1"/>
  <c r="E61" i="47"/>
  <c r="S61" i="47" s="1"/>
  <c r="O62" i="47"/>
  <c r="M62" i="47" s="1"/>
  <c r="J62" i="47" s="1"/>
  <c r="D62" i="47"/>
  <c r="A64" i="47"/>
  <c r="B63" i="47"/>
  <c r="C63" i="47"/>
  <c r="E66" i="50" l="1"/>
  <c r="S66" i="50" s="1"/>
  <c r="D66" i="50"/>
  <c r="R66" i="50" s="1"/>
  <c r="C66" i="50"/>
  <c r="P66" i="50" s="1"/>
  <c r="G69" i="50"/>
  <c r="K69" i="50"/>
  <c r="I67" i="50"/>
  <c r="L67" i="50" s="1"/>
  <c r="M67" i="50" s="1"/>
  <c r="F67" i="50"/>
  <c r="T67" i="50" s="1"/>
  <c r="E67" i="50"/>
  <c r="S67" i="50" s="1"/>
  <c r="J70" i="50"/>
  <c r="A71" i="50"/>
  <c r="B70" i="50"/>
  <c r="H68" i="50"/>
  <c r="D63" i="47"/>
  <c r="O63" i="47"/>
  <c r="M63" i="47" s="1"/>
  <c r="J63" i="47" s="1"/>
  <c r="A65" i="47"/>
  <c r="C64" i="47"/>
  <c r="B64" i="47"/>
  <c r="F62" i="47"/>
  <c r="U62" i="47" s="1"/>
  <c r="E62" i="47"/>
  <c r="S62" i="47" s="1"/>
  <c r="P62" i="47"/>
  <c r="G70" i="50" l="1"/>
  <c r="K70" i="50"/>
  <c r="F68" i="50"/>
  <c r="T68" i="50" s="1"/>
  <c r="I68" i="50"/>
  <c r="E68" i="50"/>
  <c r="S68" i="50" s="1"/>
  <c r="H69" i="50"/>
  <c r="A72" i="50"/>
  <c r="B71" i="50"/>
  <c r="J71" i="50"/>
  <c r="D67" i="50"/>
  <c r="R67" i="50" s="1"/>
  <c r="C67" i="50"/>
  <c r="P67" i="50" s="1"/>
  <c r="D64" i="47"/>
  <c r="O64" i="47"/>
  <c r="M64" i="47" s="1"/>
  <c r="J64" i="47" s="1"/>
  <c r="P63" i="47"/>
  <c r="F63" i="47"/>
  <c r="U63" i="47" s="1"/>
  <c r="E63" i="47"/>
  <c r="S63" i="47" s="1"/>
  <c r="C65" i="47"/>
  <c r="A66" i="47"/>
  <c r="B65" i="47"/>
  <c r="H70" i="50" l="1"/>
  <c r="F69" i="50"/>
  <c r="T69" i="50" s="1"/>
  <c r="I69" i="50"/>
  <c r="E69" i="50"/>
  <c r="S69" i="50" s="1"/>
  <c r="A73" i="50"/>
  <c r="J72" i="50"/>
  <c r="B72" i="50"/>
  <c r="C68" i="50"/>
  <c r="P68" i="50" s="1"/>
  <c r="D68" i="50"/>
  <c r="R68" i="50" s="1"/>
  <c r="K71" i="50"/>
  <c r="G71" i="50"/>
  <c r="L68" i="50"/>
  <c r="M68" i="50" s="1"/>
  <c r="O65" i="47"/>
  <c r="M65" i="47" s="1"/>
  <c r="J65" i="47" s="1"/>
  <c r="D65" i="47"/>
  <c r="P64" i="47"/>
  <c r="F64" i="47"/>
  <c r="U64" i="47" s="1"/>
  <c r="E64" i="47"/>
  <c r="S64" i="47" s="1"/>
  <c r="A67" i="47"/>
  <c r="B66" i="47"/>
  <c r="C66" i="47"/>
  <c r="H71" i="50" l="1"/>
  <c r="D69" i="50"/>
  <c r="R69" i="50" s="1"/>
  <c r="C69" i="50"/>
  <c r="P69" i="50" s="1"/>
  <c r="A74" i="50"/>
  <c r="J73" i="50"/>
  <c r="B73" i="50"/>
  <c r="K72" i="50"/>
  <c r="G72" i="50"/>
  <c r="L69" i="50"/>
  <c r="M69" i="50" s="1"/>
  <c r="I70" i="50"/>
  <c r="L70" i="50" s="1"/>
  <c r="M70" i="50" s="1"/>
  <c r="F70" i="50"/>
  <c r="T70" i="50" s="1"/>
  <c r="D66" i="47"/>
  <c r="O66" i="47"/>
  <c r="M66" i="47" s="1"/>
  <c r="J66" i="47" s="1"/>
  <c r="C67" i="47"/>
  <c r="A68" i="47"/>
  <c r="B67" i="47"/>
  <c r="E65" i="47"/>
  <c r="S65" i="47" s="1"/>
  <c r="P65" i="47"/>
  <c r="F65" i="47"/>
  <c r="U65" i="47" s="1"/>
  <c r="E70" i="50" l="1"/>
  <c r="S70" i="50" s="1"/>
  <c r="A75" i="50"/>
  <c r="J74" i="50"/>
  <c r="B74" i="50"/>
  <c r="D70" i="50"/>
  <c r="R70" i="50" s="1"/>
  <c r="C70" i="50"/>
  <c r="P70" i="50" s="1"/>
  <c r="H72" i="50"/>
  <c r="F71" i="50"/>
  <c r="T71" i="50" s="1"/>
  <c r="I71" i="50"/>
  <c r="L71" i="50" s="1"/>
  <c r="M71" i="50" s="1"/>
  <c r="K73" i="50"/>
  <c r="G73" i="50"/>
  <c r="A69" i="47"/>
  <c r="B68" i="47"/>
  <c r="C68" i="47"/>
  <c r="F66" i="47"/>
  <c r="U66" i="47" s="1"/>
  <c r="E66" i="47"/>
  <c r="S66" i="47" s="1"/>
  <c r="P66" i="47"/>
  <c r="O67" i="47"/>
  <c r="M67" i="47" s="1"/>
  <c r="J67" i="47" s="1"/>
  <c r="D67" i="47"/>
  <c r="A76" i="50" l="1"/>
  <c r="J75" i="50"/>
  <c r="B75" i="50"/>
  <c r="D71" i="50"/>
  <c r="R71" i="50" s="1"/>
  <c r="C71" i="50"/>
  <c r="P71" i="50" s="1"/>
  <c r="F72" i="50"/>
  <c r="T72" i="50" s="1"/>
  <c r="I72" i="50"/>
  <c r="L72" i="50" s="1"/>
  <c r="M72" i="50" s="1"/>
  <c r="H73" i="50"/>
  <c r="E71" i="50"/>
  <c r="S71" i="50" s="1"/>
  <c r="K74" i="50"/>
  <c r="G74" i="50"/>
  <c r="E67" i="47"/>
  <c r="S67" i="47" s="1"/>
  <c r="P67" i="47"/>
  <c r="F67" i="47"/>
  <c r="U67" i="47" s="1"/>
  <c r="D68" i="47"/>
  <c r="O68" i="47"/>
  <c r="M68" i="47" s="1"/>
  <c r="J68" i="47" s="1"/>
  <c r="C69" i="47"/>
  <c r="A70" i="47"/>
  <c r="B69" i="47"/>
  <c r="A77" i="50" l="1"/>
  <c r="J76" i="50"/>
  <c r="B76" i="50"/>
  <c r="F73" i="50"/>
  <c r="T73" i="50" s="1"/>
  <c r="I73" i="50"/>
  <c r="E72" i="50"/>
  <c r="S72" i="50" s="1"/>
  <c r="C72" i="50"/>
  <c r="P72" i="50" s="1"/>
  <c r="D72" i="50"/>
  <c r="R72" i="50" s="1"/>
  <c r="H74" i="50"/>
  <c r="K75" i="50"/>
  <c r="G75" i="50"/>
  <c r="A71" i="47"/>
  <c r="B70" i="47"/>
  <c r="C70" i="47"/>
  <c r="O69" i="47"/>
  <c r="M69" i="47" s="1"/>
  <c r="J69" i="47" s="1"/>
  <c r="D69" i="47"/>
  <c r="P68" i="47"/>
  <c r="F68" i="47"/>
  <c r="U68" i="47" s="1"/>
  <c r="E68" i="47"/>
  <c r="S68" i="47" s="1"/>
  <c r="D73" i="50" l="1"/>
  <c r="R73" i="50" s="1"/>
  <c r="C73" i="50"/>
  <c r="P73" i="50" s="1"/>
  <c r="A78" i="50"/>
  <c r="J77" i="50"/>
  <c r="B77" i="50"/>
  <c r="I74" i="50"/>
  <c r="L74" i="50" s="1"/>
  <c r="M74" i="50" s="1"/>
  <c r="F74" i="50"/>
  <c r="T74" i="50" s="1"/>
  <c r="L73" i="50"/>
  <c r="M73" i="50" s="1"/>
  <c r="H75" i="50"/>
  <c r="E73" i="50"/>
  <c r="S73" i="50" s="1"/>
  <c r="K76" i="50"/>
  <c r="G76" i="50"/>
  <c r="E69" i="47"/>
  <c r="S69" i="47" s="1"/>
  <c r="P69" i="47"/>
  <c r="F69" i="47"/>
  <c r="U69" i="47" s="1"/>
  <c r="D70" i="47"/>
  <c r="O70" i="47"/>
  <c r="M70" i="47" s="1"/>
  <c r="J70" i="47" s="1"/>
  <c r="A72" i="47"/>
  <c r="C71" i="47"/>
  <c r="B71" i="47"/>
  <c r="G77" i="50" l="1"/>
  <c r="K77" i="50"/>
  <c r="H76" i="50"/>
  <c r="I75" i="50"/>
  <c r="L75" i="50" s="1"/>
  <c r="M75" i="50" s="1"/>
  <c r="F75" i="50"/>
  <c r="T75" i="50" s="1"/>
  <c r="E74" i="50"/>
  <c r="S74" i="50" s="1"/>
  <c r="B78" i="50"/>
  <c r="J78" i="50"/>
  <c r="A79" i="50"/>
  <c r="D74" i="50"/>
  <c r="R74" i="50" s="1"/>
  <c r="C74" i="50"/>
  <c r="P74" i="50" s="1"/>
  <c r="A73" i="47"/>
  <c r="B72" i="47"/>
  <c r="C72" i="47"/>
  <c r="O71" i="47"/>
  <c r="M71" i="47" s="1"/>
  <c r="J71" i="47" s="1"/>
  <c r="D71" i="47"/>
  <c r="P70" i="47"/>
  <c r="F70" i="47"/>
  <c r="U70" i="47" s="1"/>
  <c r="E70" i="47"/>
  <c r="S70" i="47" s="1"/>
  <c r="H77" i="50" l="1"/>
  <c r="G78" i="50"/>
  <c r="K78" i="50"/>
  <c r="E75" i="50"/>
  <c r="S75" i="50" s="1"/>
  <c r="F76" i="50"/>
  <c r="T76" i="50" s="1"/>
  <c r="I76" i="50"/>
  <c r="L76" i="50"/>
  <c r="M76" i="50" s="1"/>
  <c r="J79" i="50"/>
  <c r="A80" i="50"/>
  <c r="B79" i="50"/>
  <c r="D75" i="50"/>
  <c r="R75" i="50" s="1"/>
  <c r="C75" i="50"/>
  <c r="P75" i="50" s="1"/>
  <c r="P71" i="47"/>
  <c r="E71" i="47"/>
  <c r="S71" i="47" s="1"/>
  <c r="F71" i="47"/>
  <c r="U71" i="47" s="1"/>
  <c r="D72" i="47"/>
  <c r="O72" i="47"/>
  <c r="M72" i="47" s="1"/>
  <c r="J72" i="47" s="1"/>
  <c r="C73" i="47"/>
  <c r="A74" i="47"/>
  <c r="B73" i="47"/>
  <c r="E76" i="50" l="1"/>
  <c r="S76" i="50" s="1"/>
  <c r="A81" i="50"/>
  <c r="J80" i="50"/>
  <c r="B80" i="50"/>
  <c r="C76" i="50"/>
  <c r="P76" i="50" s="1"/>
  <c r="D76" i="50"/>
  <c r="R76" i="50" s="1"/>
  <c r="H78" i="50"/>
  <c r="K79" i="50"/>
  <c r="G79" i="50"/>
  <c r="F77" i="50"/>
  <c r="T77" i="50" s="1"/>
  <c r="I77" i="50"/>
  <c r="L77" i="50"/>
  <c r="M77" i="50" s="1"/>
  <c r="A75" i="47"/>
  <c r="B74" i="47"/>
  <c r="C74" i="47"/>
  <c r="O73" i="47"/>
  <c r="M73" i="47" s="1"/>
  <c r="J73" i="47" s="1"/>
  <c r="D73" i="47"/>
  <c r="P72" i="47"/>
  <c r="F72" i="47"/>
  <c r="U72" i="47" s="1"/>
  <c r="E72" i="47"/>
  <c r="S72" i="47" s="1"/>
  <c r="E77" i="50" l="1"/>
  <c r="S77" i="50" s="1"/>
  <c r="A82" i="50"/>
  <c r="J81" i="50"/>
  <c r="B81" i="50"/>
  <c r="D77" i="50"/>
  <c r="R77" i="50" s="1"/>
  <c r="C77" i="50"/>
  <c r="P77" i="50" s="1"/>
  <c r="I78" i="50"/>
  <c r="L78" i="50"/>
  <c r="M78" i="50" s="1"/>
  <c r="F78" i="50"/>
  <c r="T78" i="50" s="1"/>
  <c r="H79" i="50"/>
  <c r="K80" i="50"/>
  <c r="G80" i="50"/>
  <c r="E73" i="47"/>
  <c r="S73" i="47" s="1"/>
  <c r="P73" i="47"/>
  <c r="F73" i="47"/>
  <c r="U73" i="47" s="1"/>
  <c r="D74" i="47"/>
  <c r="O74" i="47"/>
  <c r="M74" i="47" s="1"/>
  <c r="J74" i="47" s="1"/>
  <c r="C75" i="47"/>
  <c r="A76" i="47"/>
  <c r="B75" i="47"/>
  <c r="E78" i="50" l="1"/>
  <c r="S78" i="50" s="1"/>
  <c r="H80" i="50"/>
  <c r="A83" i="50"/>
  <c r="J82" i="50"/>
  <c r="B82" i="50"/>
  <c r="F79" i="50"/>
  <c r="T79" i="50" s="1"/>
  <c r="I79" i="50"/>
  <c r="L79" i="50" s="1"/>
  <c r="M79" i="50" s="1"/>
  <c r="D78" i="50"/>
  <c r="R78" i="50" s="1"/>
  <c r="C78" i="50"/>
  <c r="P78" i="50" s="1"/>
  <c r="K81" i="50"/>
  <c r="G81" i="50"/>
  <c r="O75" i="47"/>
  <c r="M75" i="47" s="1"/>
  <c r="J75" i="47" s="1"/>
  <c r="D75" i="47"/>
  <c r="A77" i="47"/>
  <c r="B76" i="47"/>
  <c r="C76" i="47"/>
  <c r="P74" i="47"/>
  <c r="F74" i="47"/>
  <c r="U74" i="47" s="1"/>
  <c r="E74" i="47"/>
  <c r="S74" i="47" s="1"/>
  <c r="E79" i="50" l="1"/>
  <c r="S79" i="50" s="1"/>
  <c r="F80" i="50"/>
  <c r="T80" i="50" s="1"/>
  <c r="I80" i="50"/>
  <c r="K82" i="50"/>
  <c r="G82" i="50"/>
  <c r="A84" i="50"/>
  <c r="J83" i="50"/>
  <c r="B83" i="50"/>
  <c r="H81" i="50"/>
  <c r="D79" i="50"/>
  <c r="R79" i="50" s="1"/>
  <c r="C79" i="50"/>
  <c r="P79" i="50" s="1"/>
  <c r="D76" i="47"/>
  <c r="O76" i="47"/>
  <c r="M76" i="47" s="1"/>
  <c r="J76" i="47" s="1"/>
  <c r="C77" i="47"/>
  <c r="A78" i="47"/>
  <c r="B77" i="47"/>
  <c r="E75" i="47"/>
  <c r="S75" i="47" s="1"/>
  <c r="P75" i="47"/>
  <c r="F75" i="47"/>
  <c r="U75" i="47" s="1"/>
  <c r="C80" i="50" l="1"/>
  <c r="P80" i="50" s="1"/>
  <c r="D80" i="50"/>
  <c r="R80" i="50" s="1"/>
  <c r="A85" i="50"/>
  <c r="J84" i="50"/>
  <c r="B84" i="50"/>
  <c r="L80" i="50"/>
  <c r="M80" i="50" s="1"/>
  <c r="K83" i="50"/>
  <c r="G83" i="50"/>
  <c r="F81" i="50"/>
  <c r="T81" i="50" s="1"/>
  <c r="I81" i="50"/>
  <c r="L81" i="50" s="1"/>
  <c r="M81" i="50" s="1"/>
  <c r="H82" i="50"/>
  <c r="E80" i="50"/>
  <c r="S80" i="50" s="1"/>
  <c r="A79" i="47"/>
  <c r="B78" i="47"/>
  <c r="C78" i="47"/>
  <c r="P76" i="47"/>
  <c r="F76" i="47"/>
  <c r="U76" i="47" s="1"/>
  <c r="E76" i="47"/>
  <c r="S76" i="47" s="1"/>
  <c r="O77" i="47"/>
  <c r="M77" i="47" s="1"/>
  <c r="J77" i="47" s="1"/>
  <c r="D77" i="47"/>
  <c r="H83" i="50" l="1"/>
  <c r="K84" i="50"/>
  <c r="G84" i="50"/>
  <c r="E81" i="50"/>
  <c r="S81" i="50" s="1"/>
  <c r="A86" i="50"/>
  <c r="J85" i="50"/>
  <c r="B85" i="50"/>
  <c r="I82" i="50"/>
  <c r="F82" i="50"/>
  <c r="T82" i="50" s="1"/>
  <c r="D81" i="50"/>
  <c r="R81" i="50" s="1"/>
  <c r="C81" i="50"/>
  <c r="P81" i="50" s="1"/>
  <c r="E77" i="47"/>
  <c r="S77" i="47" s="1"/>
  <c r="P77" i="47"/>
  <c r="F77" i="47"/>
  <c r="U77" i="47" s="1"/>
  <c r="D78" i="47"/>
  <c r="O78" i="47"/>
  <c r="M78" i="47" s="1"/>
  <c r="J78" i="47" s="1"/>
  <c r="C79" i="47"/>
  <c r="A80" i="47"/>
  <c r="B79" i="47"/>
  <c r="D82" i="50" l="1"/>
  <c r="R82" i="50" s="1"/>
  <c r="C82" i="50"/>
  <c r="P82" i="50" s="1"/>
  <c r="H84" i="50"/>
  <c r="L82" i="50"/>
  <c r="M82" i="50" s="1"/>
  <c r="G85" i="50"/>
  <c r="K85" i="50"/>
  <c r="I83" i="50"/>
  <c r="L83" i="50" s="1"/>
  <c r="M83" i="50" s="1"/>
  <c r="F83" i="50"/>
  <c r="T83" i="50" s="1"/>
  <c r="E82" i="50"/>
  <c r="S82" i="50" s="1"/>
  <c r="J86" i="50"/>
  <c r="A87" i="50"/>
  <c r="B86" i="50"/>
  <c r="A81" i="47"/>
  <c r="B80" i="47"/>
  <c r="C80" i="47"/>
  <c r="P78" i="47"/>
  <c r="F78" i="47"/>
  <c r="U78" i="47" s="1"/>
  <c r="E78" i="47"/>
  <c r="S78" i="47" s="1"/>
  <c r="O79" i="47"/>
  <c r="M79" i="47" s="1"/>
  <c r="J79" i="47" s="1"/>
  <c r="D79" i="47"/>
  <c r="E83" i="50" l="1"/>
  <c r="S83" i="50" s="1"/>
  <c r="F84" i="50"/>
  <c r="T84" i="50" s="1"/>
  <c r="I84" i="50"/>
  <c r="E84" i="50"/>
  <c r="S84" i="50" s="1"/>
  <c r="L84" i="50"/>
  <c r="M84" i="50" s="1"/>
  <c r="G86" i="50"/>
  <c r="K86" i="50"/>
  <c r="D83" i="50"/>
  <c r="R83" i="50" s="1"/>
  <c r="C83" i="50"/>
  <c r="P83" i="50" s="1"/>
  <c r="A88" i="50"/>
  <c r="B87" i="50"/>
  <c r="J87" i="50"/>
  <c r="H85" i="50"/>
  <c r="E79" i="47"/>
  <c r="S79" i="47" s="1"/>
  <c r="P79" i="47"/>
  <c r="F79" i="47"/>
  <c r="U79" i="47" s="1"/>
  <c r="D80" i="47"/>
  <c r="O80" i="47"/>
  <c r="M80" i="47" s="1"/>
  <c r="J80" i="47" s="1"/>
  <c r="C81" i="47"/>
  <c r="A82" i="47"/>
  <c r="B81" i="47"/>
  <c r="K87" i="50" l="1"/>
  <c r="G87" i="50"/>
  <c r="C84" i="50"/>
  <c r="P84" i="50" s="1"/>
  <c r="D84" i="50"/>
  <c r="R84" i="50" s="1"/>
  <c r="F85" i="50"/>
  <c r="T85" i="50" s="1"/>
  <c r="I85" i="50"/>
  <c r="L85" i="50"/>
  <c r="M85" i="50" s="1"/>
  <c r="A89" i="50"/>
  <c r="J88" i="50"/>
  <c r="B88" i="50"/>
  <c r="H86" i="50"/>
  <c r="A83" i="47"/>
  <c r="B82" i="47"/>
  <c r="C82" i="47"/>
  <c r="P80" i="47"/>
  <c r="F80" i="47"/>
  <c r="U80" i="47" s="1"/>
  <c r="E80" i="47"/>
  <c r="S80" i="47" s="1"/>
  <c r="O81" i="47"/>
  <c r="M81" i="47" s="1"/>
  <c r="J81" i="47" s="1"/>
  <c r="D81" i="47"/>
  <c r="I86" i="50" l="1"/>
  <c r="L86" i="50" s="1"/>
  <c r="M86" i="50" s="1"/>
  <c r="F86" i="50"/>
  <c r="T86" i="50" s="1"/>
  <c r="A90" i="50"/>
  <c r="J89" i="50"/>
  <c r="B89" i="50"/>
  <c r="E85" i="50"/>
  <c r="S85" i="50" s="1"/>
  <c r="K88" i="50"/>
  <c r="G88" i="50"/>
  <c r="D85" i="50"/>
  <c r="R85" i="50" s="1"/>
  <c r="C85" i="50"/>
  <c r="P85" i="50" s="1"/>
  <c r="H87" i="50"/>
  <c r="E81" i="47"/>
  <c r="S81" i="47" s="1"/>
  <c r="P81" i="47"/>
  <c r="F81" i="47"/>
  <c r="U81" i="47" s="1"/>
  <c r="D82" i="47"/>
  <c r="O82" i="47"/>
  <c r="M82" i="47" s="1"/>
  <c r="J82" i="47" s="1"/>
  <c r="C83" i="47"/>
  <c r="A84" i="47"/>
  <c r="B83" i="47"/>
  <c r="L87" i="50" l="1"/>
  <c r="M87" i="50" s="1"/>
  <c r="F87" i="50"/>
  <c r="T87" i="50" s="1"/>
  <c r="I87" i="50"/>
  <c r="A91" i="50"/>
  <c r="J90" i="50"/>
  <c r="B90" i="50"/>
  <c r="D86" i="50"/>
  <c r="R86" i="50" s="1"/>
  <c r="C86" i="50"/>
  <c r="P86" i="50" s="1"/>
  <c r="H88" i="50"/>
  <c r="K89" i="50"/>
  <c r="G89" i="50"/>
  <c r="E86" i="50"/>
  <c r="S86" i="50" s="1"/>
  <c r="A85" i="47"/>
  <c r="B84" i="47"/>
  <c r="C84" i="47"/>
  <c r="P82" i="47"/>
  <c r="F82" i="47"/>
  <c r="U82" i="47" s="1"/>
  <c r="E82" i="47"/>
  <c r="S82" i="47" s="1"/>
  <c r="O83" i="47"/>
  <c r="M83" i="47" s="1"/>
  <c r="J83" i="47" s="1"/>
  <c r="D83" i="47"/>
  <c r="E87" i="50" l="1"/>
  <c r="S87" i="50" s="1"/>
  <c r="A92" i="50"/>
  <c r="J91" i="50"/>
  <c r="B91" i="50"/>
  <c r="D87" i="50"/>
  <c r="R87" i="50" s="1"/>
  <c r="C87" i="50"/>
  <c r="P87" i="50" s="1"/>
  <c r="F88" i="50"/>
  <c r="T88" i="50" s="1"/>
  <c r="I88" i="50"/>
  <c r="H89" i="50"/>
  <c r="K90" i="50"/>
  <c r="G90" i="50"/>
  <c r="E83" i="47"/>
  <c r="S83" i="47" s="1"/>
  <c r="P83" i="47"/>
  <c r="F83" i="47"/>
  <c r="U83" i="47" s="1"/>
  <c r="D84" i="47"/>
  <c r="O84" i="47"/>
  <c r="M84" i="47" s="1"/>
  <c r="J84" i="47" s="1"/>
  <c r="C85" i="47"/>
  <c r="A86" i="47"/>
  <c r="B85" i="47"/>
  <c r="F89" i="50" l="1"/>
  <c r="T89" i="50" s="1"/>
  <c r="I89" i="50"/>
  <c r="L89" i="50" s="1"/>
  <c r="M89" i="50" s="1"/>
  <c r="E88" i="50"/>
  <c r="S88" i="50" s="1"/>
  <c r="H90" i="50"/>
  <c r="C88" i="50"/>
  <c r="P88" i="50" s="1"/>
  <c r="D88" i="50"/>
  <c r="R88" i="50" s="1"/>
  <c r="A93" i="50"/>
  <c r="J92" i="50"/>
  <c r="B92" i="50"/>
  <c r="L88" i="50"/>
  <c r="M88" i="50" s="1"/>
  <c r="K91" i="50"/>
  <c r="G91" i="50"/>
  <c r="O85" i="47"/>
  <c r="M85" i="47" s="1"/>
  <c r="J85" i="47" s="1"/>
  <c r="D85" i="47"/>
  <c r="A87" i="47"/>
  <c r="B86" i="47"/>
  <c r="C86" i="47"/>
  <c r="P84" i="47"/>
  <c r="F84" i="47"/>
  <c r="U84" i="47" s="1"/>
  <c r="E84" i="47"/>
  <c r="S84" i="47" s="1"/>
  <c r="H91" i="50" l="1"/>
  <c r="K92" i="50"/>
  <c r="G92" i="50"/>
  <c r="I90" i="50"/>
  <c r="F90" i="50"/>
  <c r="T90" i="50" s="1"/>
  <c r="E89" i="50"/>
  <c r="S89" i="50" s="1"/>
  <c r="A94" i="50"/>
  <c r="J93" i="50"/>
  <c r="B93" i="50"/>
  <c r="D89" i="50"/>
  <c r="R89" i="50" s="1"/>
  <c r="C89" i="50"/>
  <c r="P89" i="50" s="1"/>
  <c r="D86" i="47"/>
  <c r="O86" i="47"/>
  <c r="M86" i="47" s="1"/>
  <c r="J86" i="47" s="1"/>
  <c r="C87" i="47"/>
  <c r="A88" i="47"/>
  <c r="B87" i="47"/>
  <c r="E85" i="47"/>
  <c r="S85" i="47" s="1"/>
  <c r="P85" i="47"/>
  <c r="F85" i="47"/>
  <c r="U85" i="47" s="1"/>
  <c r="D90" i="50" l="1"/>
  <c r="R90" i="50" s="1"/>
  <c r="C90" i="50"/>
  <c r="P90" i="50" s="1"/>
  <c r="H92" i="50"/>
  <c r="G93" i="50"/>
  <c r="K93" i="50"/>
  <c r="L90" i="50"/>
  <c r="M90" i="50" s="1"/>
  <c r="I91" i="50"/>
  <c r="F91" i="50"/>
  <c r="T91" i="50" s="1"/>
  <c r="A95" i="50"/>
  <c r="J94" i="50"/>
  <c r="B94" i="50"/>
  <c r="E90" i="50"/>
  <c r="S90" i="50" s="1"/>
  <c r="A89" i="47"/>
  <c r="B88" i="47"/>
  <c r="C88" i="47"/>
  <c r="P86" i="47"/>
  <c r="F86" i="47"/>
  <c r="U86" i="47" s="1"/>
  <c r="E86" i="47"/>
  <c r="S86" i="47" s="1"/>
  <c r="O87" i="47"/>
  <c r="M87" i="47" s="1"/>
  <c r="J87" i="47" s="1"/>
  <c r="D87" i="47"/>
  <c r="D91" i="50" l="1"/>
  <c r="R91" i="50" s="1"/>
  <c r="C91" i="50"/>
  <c r="P91" i="50" s="1"/>
  <c r="H93" i="50"/>
  <c r="E91" i="50"/>
  <c r="S91" i="50" s="1"/>
  <c r="F92" i="50"/>
  <c r="T92" i="50" s="1"/>
  <c r="I92" i="50"/>
  <c r="L92" i="50" s="1"/>
  <c r="M92" i="50" s="1"/>
  <c r="G94" i="50"/>
  <c r="K94" i="50"/>
  <c r="J95" i="50"/>
  <c r="A96" i="50"/>
  <c r="B95" i="50"/>
  <c r="L91" i="50"/>
  <c r="M91" i="50" s="1"/>
  <c r="E87" i="47"/>
  <c r="S87" i="47" s="1"/>
  <c r="P87" i="47"/>
  <c r="F87" i="47"/>
  <c r="U87" i="47" s="1"/>
  <c r="D88" i="47"/>
  <c r="O88" i="47"/>
  <c r="M88" i="47" s="1"/>
  <c r="J88" i="47" s="1"/>
  <c r="C89" i="47"/>
  <c r="A90" i="47"/>
  <c r="B89" i="47"/>
  <c r="E92" i="50" l="1"/>
  <c r="S92" i="50" s="1"/>
  <c r="A97" i="50"/>
  <c r="J96" i="50"/>
  <c r="B96" i="50"/>
  <c r="K95" i="50"/>
  <c r="G95" i="50"/>
  <c r="F93" i="50"/>
  <c r="T93" i="50" s="1"/>
  <c r="I93" i="50"/>
  <c r="L93" i="50" s="1"/>
  <c r="M93" i="50" s="1"/>
  <c r="E93" i="50"/>
  <c r="S93" i="50" s="1"/>
  <c r="C92" i="50"/>
  <c r="P92" i="50" s="1"/>
  <c r="D92" i="50"/>
  <c r="R92" i="50" s="1"/>
  <c r="H94" i="50"/>
  <c r="O89" i="47"/>
  <c r="M89" i="47" s="1"/>
  <c r="J89" i="47" s="1"/>
  <c r="D89" i="47"/>
  <c r="A91" i="47"/>
  <c r="B90" i="47"/>
  <c r="C90" i="47"/>
  <c r="P88" i="47"/>
  <c r="F88" i="47"/>
  <c r="U88" i="47" s="1"/>
  <c r="E88" i="47"/>
  <c r="S88" i="47" s="1"/>
  <c r="I94" i="50" l="1"/>
  <c r="F94" i="50"/>
  <c r="T94" i="50" s="1"/>
  <c r="H95" i="50"/>
  <c r="A98" i="50"/>
  <c r="J97" i="50"/>
  <c r="B97" i="50"/>
  <c r="D93" i="50"/>
  <c r="R93" i="50" s="1"/>
  <c r="C93" i="50"/>
  <c r="P93" i="50" s="1"/>
  <c r="K96" i="50"/>
  <c r="G96" i="50"/>
  <c r="D90" i="47"/>
  <c r="O90" i="47"/>
  <c r="M90" i="47" s="1"/>
  <c r="J90" i="47" s="1"/>
  <c r="C91" i="47"/>
  <c r="A92" i="47"/>
  <c r="B91" i="47"/>
  <c r="E89" i="47"/>
  <c r="S89" i="47" s="1"/>
  <c r="P89" i="47"/>
  <c r="F89" i="47"/>
  <c r="U89" i="47" s="1"/>
  <c r="D94" i="50" l="1"/>
  <c r="R94" i="50" s="1"/>
  <c r="C94" i="50"/>
  <c r="P94" i="50" s="1"/>
  <c r="A99" i="50"/>
  <c r="J98" i="50"/>
  <c r="B98" i="50"/>
  <c r="L94" i="50"/>
  <c r="M94" i="50" s="1"/>
  <c r="H96" i="50"/>
  <c r="F95" i="50"/>
  <c r="T95" i="50" s="1"/>
  <c r="I95" i="50"/>
  <c r="L95" i="50" s="1"/>
  <c r="M95" i="50" s="1"/>
  <c r="K97" i="50"/>
  <c r="G97" i="50"/>
  <c r="E94" i="50"/>
  <c r="S94" i="50" s="1"/>
  <c r="A93" i="47"/>
  <c r="B92" i="47"/>
  <c r="C92" i="47"/>
  <c r="P90" i="47"/>
  <c r="F90" i="47"/>
  <c r="U90" i="47" s="1"/>
  <c r="E90" i="47"/>
  <c r="S90" i="47" s="1"/>
  <c r="O91" i="47"/>
  <c r="M91" i="47" s="1"/>
  <c r="J91" i="47" s="1"/>
  <c r="D91" i="47"/>
  <c r="F96" i="50" l="1"/>
  <c r="T96" i="50" s="1"/>
  <c r="I96" i="50"/>
  <c r="K98" i="50"/>
  <c r="G98" i="50"/>
  <c r="E95" i="50"/>
  <c r="S95" i="50" s="1"/>
  <c r="A100" i="50"/>
  <c r="J99" i="50"/>
  <c r="B99" i="50"/>
  <c r="D95" i="50"/>
  <c r="R95" i="50" s="1"/>
  <c r="C95" i="50"/>
  <c r="P95" i="50" s="1"/>
  <c r="H97" i="50"/>
  <c r="E91" i="47"/>
  <c r="S91" i="47" s="1"/>
  <c r="P91" i="47"/>
  <c r="F91" i="47"/>
  <c r="U91" i="47" s="1"/>
  <c r="D92" i="47"/>
  <c r="O92" i="47"/>
  <c r="M92" i="47" s="1"/>
  <c r="J92" i="47" s="1"/>
  <c r="C93" i="47"/>
  <c r="A94" i="47"/>
  <c r="B93" i="47"/>
  <c r="C96" i="50" l="1"/>
  <c r="P96" i="50" s="1"/>
  <c r="D96" i="50"/>
  <c r="R96" i="50" s="1"/>
  <c r="L96" i="50"/>
  <c r="M96" i="50" s="1"/>
  <c r="K99" i="50"/>
  <c r="G99" i="50"/>
  <c r="A101" i="50"/>
  <c r="J100" i="50"/>
  <c r="B100" i="50"/>
  <c r="F97" i="50"/>
  <c r="T97" i="50" s="1"/>
  <c r="I97" i="50"/>
  <c r="L97" i="50" s="1"/>
  <c r="M97" i="50" s="1"/>
  <c r="H98" i="50"/>
  <c r="E96" i="50"/>
  <c r="S96" i="50" s="1"/>
  <c r="O93" i="47"/>
  <c r="M93" i="47" s="1"/>
  <c r="J93" i="47" s="1"/>
  <c r="D93" i="47"/>
  <c r="A95" i="47"/>
  <c r="B94" i="47"/>
  <c r="C94" i="47"/>
  <c r="P92" i="47"/>
  <c r="F92" i="47"/>
  <c r="U92" i="47" s="1"/>
  <c r="E92" i="47"/>
  <c r="S92" i="47" s="1"/>
  <c r="E97" i="50" l="1"/>
  <c r="S97" i="50" s="1"/>
  <c r="K100" i="50"/>
  <c r="G100" i="50"/>
  <c r="H99" i="50"/>
  <c r="I98" i="50"/>
  <c r="L98" i="50" s="1"/>
  <c r="M98" i="50" s="1"/>
  <c r="F98" i="50"/>
  <c r="T98" i="50" s="1"/>
  <c r="D97" i="50"/>
  <c r="R97" i="50" s="1"/>
  <c r="C97" i="50"/>
  <c r="P97" i="50" s="1"/>
  <c r="A102" i="50"/>
  <c r="J101" i="50"/>
  <c r="B101" i="50"/>
  <c r="D94" i="47"/>
  <c r="O94" i="47"/>
  <c r="M94" i="47" s="1"/>
  <c r="J94" i="47" s="1"/>
  <c r="C95" i="47"/>
  <c r="A96" i="47"/>
  <c r="B95" i="47"/>
  <c r="E93" i="47"/>
  <c r="S93" i="47" s="1"/>
  <c r="P93" i="47"/>
  <c r="F93" i="47"/>
  <c r="U93" i="47" s="1"/>
  <c r="G101" i="50" l="1"/>
  <c r="K101" i="50"/>
  <c r="J102" i="50"/>
  <c r="A103" i="50"/>
  <c r="B102" i="50"/>
  <c r="E98" i="50"/>
  <c r="S98" i="50" s="1"/>
  <c r="H100" i="50"/>
  <c r="I99" i="50"/>
  <c r="L99" i="50" s="1"/>
  <c r="M99" i="50" s="1"/>
  <c r="F99" i="50"/>
  <c r="T99" i="50" s="1"/>
  <c r="D98" i="50"/>
  <c r="R98" i="50" s="1"/>
  <c r="C98" i="50"/>
  <c r="P98" i="50" s="1"/>
  <c r="A97" i="47"/>
  <c r="B96" i="47"/>
  <c r="C96" i="47"/>
  <c r="P94" i="47"/>
  <c r="F94" i="47"/>
  <c r="U94" i="47" s="1"/>
  <c r="E94" i="47"/>
  <c r="S94" i="47" s="1"/>
  <c r="O95" i="47"/>
  <c r="M95" i="47" s="1"/>
  <c r="J95" i="47" s="1"/>
  <c r="D95" i="47"/>
  <c r="E99" i="50" l="1"/>
  <c r="S99" i="50" s="1"/>
  <c r="A104" i="50"/>
  <c r="B103" i="50"/>
  <c r="J103" i="50"/>
  <c r="F100" i="50"/>
  <c r="T100" i="50" s="1"/>
  <c r="I100" i="50"/>
  <c r="L100" i="50" s="1"/>
  <c r="M100" i="50" s="1"/>
  <c r="G102" i="50"/>
  <c r="K102" i="50"/>
  <c r="H101" i="50"/>
  <c r="D99" i="50"/>
  <c r="R99" i="50" s="1"/>
  <c r="C99" i="50"/>
  <c r="P99" i="50" s="1"/>
  <c r="E95" i="47"/>
  <c r="S95" i="47" s="1"/>
  <c r="P95" i="47"/>
  <c r="F95" i="47"/>
  <c r="U95" i="47" s="1"/>
  <c r="D96" i="47"/>
  <c r="O96" i="47"/>
  <c r="M96" i="47" s="1"/>
  <c r="J96" i="47" s="1"/>
  <c r="C97" i="47"/>
  <c r="A98" i="47"/>
  <c r="B97" i="47"/>
  <c r="H102" i="50" l="1"/>
  <c r="F101" i="50"/>
  <c r="T101" i="50" s="1"/>
  <c r="I101" i="50"/>
  <c r="E101" i="50"/>
  <c r="S101" i="50" s="1"/>
  <c r="K103" i="50"/>
  <c r="G103" i="50"/>
  <c r="C100" i="50"/>
  <c r="P100" i="50" s="1"/>
  <c r="D100" i="50"/>
  <c r="R100" i="50" s="1"/>
  <c r="A105" i="50"/>
  <c r="J104" i="50"/>
  <c r="B104" i="50"/>
  <c r="E100" i="50"/>
  <c r="S100" i="50" s="1"/>
  <c r="O97" i="47"/>
  <c r="M97" i="47" s="1"/>
  <c r="J97" i="47" s="1"/>
  <c r="D97" i="47"/>
  <c r="A99" i="47"/>
  <c r="B98" i="47"/>
  <c r="C98" i="47"/>
  <c r="P96" i="47"/>
  <c r="F96" i="47"/>
  <c r="U96" i="47" s="1"/>
  <c r="E96" i="47"/>
  <c r="S96" i="47" s="1"/>
  <c r="K104" i="50" l="1"/>
  <c r="G104" i="50"/>
  <c r="H103" i="50"/>
  <c r="D101" i="50"/>
  <c r="R101" i="50" s="1"/>
  <c r="C101" i="50"/>
  <c r="P101" i="50" s="1"/>
  <c r="A106" i="50"/>
  <c r="J105" i="50"/>
  <c r="B105" i="50"/>
  <c r="L101" i="50"/>
  <c r="M101" i="50" s="1"/>
  <c r="I102" i="50"/>
  <c r="L102" i="50" s="1"/>
  <c r="M102" i="50" s="1"/>
  <c r="F102" i="50"/>
  <c r="T102" i="50" s="1"/>
  <c r="D98" i="47"/>
  <c r="O98" i="47"/>
  <c r="M98" i="47" s="1"/>
  <c r="J98" i="47" s="1"/>
  <c r="C99" i="47"/>
  <c r="A100" i="47"/>
  <c r="B99" i="47"/>
  <c r="E97" i="47"/>
  <c r="S97" i="47" s="1"/>
  <c r="P97" i="47"/>
  <c r="F97" i="47"/>
  <c r="U97" i="47" s="1"/>
  <c r="E102" i="50" l="1"/>
  <c r="S102" i="50" s="1"/>
  <c r="K105" i="50"/>
  <c r="G105" i="50"/>
  <c r="D102" i="50"/>
  <c r="R102" i="50" s="1"/>
  <c r="C102" i="50"/>
  <c r="P102" i="50" s="1"/>
  <c r="A107" i="50"/>
  <c r="J106" i="50"/>
  <c r="B106" i="50"/>
  <c r="L103" i="50"/>
  <c r="M103" i="50" s="1"/>
  <c r="F103" i="50"/>
  <c r="T103" i="50" s="1"/>
  <c r="I103" i="50"/>
  <c r="H104" i="50"/>
  <c r="A101" i="47"/>
  <c r="B100" i="47"/>
  <c r="C100" i="47"/>
  <c r="P98" i="47"/>
  <c r="F98" i="47"/>
  <c r="U98" i="47" s="1"/>
  <c r="E98" i="47"/>
  <c r="S98" i="47" s="1"/>
  <c r="O99" i="47"/>
  <c r="M99" i="47" s="1"/>
  <c r="J99" i="47" s="1"/>
  <c r="D99" i="47"/>
  <c r="E103" i="50" l="1"/>
  <c r="S103" i="50" s="1"/>
  <c r="K106" i="50"/>
  <c r="G106" i="50"/>
  <c r="H105" i="50"/>
  <c r="D103" i="50"/>
  <c r="R103" i="50" s="1"/>
  <c r="C103" i="50"/>
  <c r="P103" i="50" s="1"/>
  <c r="F104" i="50"/>
  <c r="T104" i="50" s="1"/>
  <c r="E104" i="50"/>
  <c r="S104" i="50" s="1"/>
  <c r="I104" i="50"/>
  <c r="A108" i="50"/>
  <c r="J107" i="50"/>
  <c r="B107" i="50"/>
  <c r="E99" i="47"/>
  <c r="S99" i="47" s="1"/>
  <c r="P99" i="47"/>
  <c r="F99" i="47"/>
  <c r="U99" i="47" s="1"/>
  <c r="D100" i="47"/>
  <c r="O100" i="47"/>
  <c r="M100" i="47" s="1"/>
  <c r="J100" i="47" s="1"/>
  <c r="C101" i="47"/>
  <c r="A102" i="47"/>
  <c r="B101" i="47"/>
  <c r="K107" i="50" l="1"/>
  <c r="G107" i="50"/>
  <c r="H106" i="50"/>
  <c r="F105" i="50"/>
  <c r="T105" i="50" s="1"/>
  <c r="I105" i="50"/>
  <c r="L105" i="50" s="1"/>
  <c r="M105" i="50" s="1"/>
  <c r="A109" i="50"/>
  <c r="J108" i="50"/>
  <c r="B108" i="50"/>
  <c r="C104" i="50"/>
  <c r="P104" i="50" s="1"/>
  <c r="D104" i="50"/>
  <c r="R104" i="50" s="1"/>
  <c r="L104" i="50"/>
  <c r="M104" i="50" s="1"/>
  <c r="A103" i="47"/>
  <c r="B102" i="47"/>
  <c r="C102" i="47"/>
  <c r="P100" i="47"/>
  <c r="F100" i="47"/>
  <c r="U100" i="47" s="1"/>
  <c r="E100" i="47"/>
  <c r="S100" i="47" s="1"/>
  <c r="O101" i="47"/>
  <c r="M101" i="47" s="1"/>
  <c r="J101" i="47" s="1"/>
  <c r="D101" i="47"/>
  <c r="A110" i="50" l="1"/>
  <c r="J109" i="50"/>
  <c r="B109" i="50"/>
  <c r="I106" i="50"/>
  <c r="E106" i="50"/>
  <c r="S106" i="50" s="1"/>
  <c r="F106" i="50"/>
  <c r="T106" i="50" s="1"/>
  <c r="E105" i="50"/>
  <c r="S105" i="50" s="1"/>
  <c r="K108" i="50"/>
  <c r="G108" i="50"/>
  <c r="D105" i="50"/>
  <c r="R105" i="50" s="1"/>
  <c r="C105" i="50"/>
  <c r="P105" i="50" s="1"/>
  <c r="H107" i="50"/>
  <c r="E101" i="47"/>
  <c r="S101" i="47" s="1"/>
  <c r="P101" i="47"/>
  <c r="F101" i="47"/>
  <c r="U101" i="47" s="1"/>
  <c r="D102" i="47"/>
  <c r="O102" i="47"/>
  <c r="M102" i="47" s="1"/>
  <c r="J102" i="47" s="1"/>
  <c r="C103" i="47"/>
  <c r="A104" i="47"/>
  <c r="B103" i="47"/>
  <c r="L107" i="50" l="1"/>
  <c r="M107" i="50" s="1"/>
  <c r="I107" i="50"/>
  <c r="F107" i="50"/>
  <c r="T107" i="50" s="1"/>
  <c r="A111" i="50"/>
  <c r="J110" i="50"/>
  <c r="B110" i="50"/>
  <c r="D106" i="50"/>
  <c r="R106" i="50" s="1"/>
  <c r="C106" i="50"/>
  <c r="P106" i="50" s="1"/>
  <c r="H108" i="50"/>
  <c r="L106" i="50"/>
  <c r="M106" i="50" s="1"/>
  <c r="G109" i="50"/>
  <c r="K109" i="50"/>
  <c r="O103" i="47"/>
  <c r="M103" i="47" s="1"/>
  <c r="J103" i="47" s="1"/>
  <c r="D103" i="47"/>
  <c r="A105" i="47"/>
  <c r="B104" i="47"/>
  <c r="C104" i="47"/>
  <c r="P102" i="47"/>
  <c r="F102" i="47"/>
  <c r="U102" i="47" s="1"/>
  <c r="E102" i="47"/>
  <c r="S102" i="47" s="1"/>
  <c r="J111" i="50" l="1"/>
  <c r="A112" i="50"/>
  <c r="B111" i="50"/>
  <c r="E107" i="50"/>
  <c r="S107" i="50" s="1"/>
  <c r="H109" i="50"/>
  <c r="F108" i="50"/>
  <c r="T108" i="50" s="1"/>
  <c r="I108" i="50"/>
  <c r="L108" i="50"/>
  <c r="M108" i="50" s="1"/>
  <c r="E108" i="50"/>
  <c r="S108" i="50" s="1"/>
  <c r="G110" i="50"/>
  <c r="K110" i="50"/>
  <c r="D107" i="50"/>
  <c r="R107" i="50" s="1"/>
  <c r="C107" i="50"/>
  <c r="P107" i="50" s="1"/>
  <c r="D104" i="47"/>
  <c r="O104" i="47"/>
  <c r="M104" i="47" s="1"/>
  <c r="J104" i="47" s="1"/>
  <c r="C105" i="47"/>
  <c r="A106" i="47"/>
  <c r="B105" i="47"/>
  <c r="E103" i="47"/>
  <c r="S103" i="47" s="1"/>
  <c r="P103" i="47"/>
  <c r="F103" i="47"/>
  <c r="U103" i="47" s="1"/>
  <c r="K111" i="50" l="1"/>
  <c r="G111" i="50"/>
  <c r="C108" i="50"/>
  <c r="P108" i="50" s="1"/>
  <c r="D108" i="50"/>
  <c r="R108" i="50" s="1"/>
  <c r="H110" i="50"/>
  <c r="F109" i="50"/>
  <c r="T109" i="50" s="1"/>
  <c r="I109" i="50"/>
  <c r="E109" i="50"/>
  <c r="S109" i="50" s="1"/>
  <c r="A113" i="50"/>
  <c r="J112" i="50"/>
  <c r="B112" i="50"/>
  <c r="A107" i="47"/>
  <c r="B106" i="47"/>
  <c r="C106" i="47"/>
  <c r="P104" i="47"/>
  <c r="F104" i="47"/>
  <c r="U104" i="47" s="1"/>
  <c r="E104" i="47"/>
  <c r="S104" i="47" s="1"/>
  <c r="O105" i="47"/>
  <c r="M105" i="47" s="1"/>
  <c r="J105" i="47" s="1"/>
  <c r="D105" i="47"/>
  <c r="C109" i="50" l="1"/>
  <c r="P109" i="50" s="1"/>
  <c r="D109" i="50"/>
  <c r="R109" i="50" s="1"/>
  <c r="K112" i="50"/>
  <c r="G112" i="50"/>
  <c r="J113" i="50"/>
  <c r="B113" i="50"/>
  <c r="A114" i="50"/>
  <c r="L109" i="50"/>
  <c r="M109" i="50" s="1"/>
  <c r="I110" i="50"/>
  <c r="L110" i="50" s="1"/>
  <c r="M110" i="50" s="1"/>
  <c r="F110" i="50"/>
  <c r="T110" i="50" s="1"/>
  <c r="H111" i="50"/>
  <c r="E105" i="47"/>
  <c r="S105" i="47" s="1"/>
  <c r="P105" i="47"/>
  <c r="F105" i="47"/>
  <c r="U105" i="47" s="1"/>
  <c r="D106" i="47"/>
  <c r="O106" i="47"/>
  <c r="M106" i="47" s="1"/>
  <c r="J106" i="47" s="1"/>
  <c r="C107" i="47"/>
  <c r="A108" i="47"/>
  <c r="B107" i="47"/>
  <c r="H112" i="50" l="1"/>
  <c r="A115" i="50"/>
  <c r="B114" i="50"/>
  <c r="J114" i="50"/>
  <c r="F111" i="50"/>
  <c r="T111" i="50" s="1"/>
  <c r="I111" i="50"/>
  <c r="D110" i="50"/>
  <c r="R110" i="50" s="1"/>
  <c r="C110" i="50"/>
  <c r="P110" i="50" s="1"/>
  <c r="K113" i="50"/>
  <c r="G113" i="50"/>
  <c r="E110" i="50"/>
  <c r="S110" i="50" s="1"/>
  <c r="A109" i="47"/>
  <c r="B108" i="47"/>
  <c r="C108" i="47"/>
  <c r="P106" i="47"/>
  <c r="F106" i="47"/>
  <c r="U106" i="47" s="1"/>
  <c r="E106" i="47"/>
  <c r="S106" i="47" s="1"/>
  <c r="O107" i="47"/>
  <c r="M107" i="47" s="1"/>
  <c r="J107" i="47" s="1"/>
  <c r="D107" i="47"/>
  <c r="E111" i="50" l="1"/>
  <c r="S111" i="50" s="1"/>
  <c r="D111" i="50"/>
  <c r="R111" i="50" s="1"/>
  <c r="C111" i="50"/>
  <c r="P111" i="50" s="1"/>
  <c r="A116" i="50"/>
  <c r="J115" i="50"/>
  <c r="B115" i="50"/>
  <c r="H113" i="50"/>
  <c r="K114" i="50"/>
  <c r="G114" i="50"/>
  <c r="L111" i="50"/>
  <c r="M111" i="50" s="1"/>
  <c r="F112" i="50"/>
  <c r="T112" i="50" s="1"/>
  <c r="E112" i="50"/>
  <c r="S112" i="50" s="1"/>
  <c r="L112" i="50"/>
  <c r="M112" i="50" s="1"/>
  <c r="I112" i="50"/>
  <c r="E107" i="47"/>
  <c r="S107" i="47" s="1"/>
  <c r="P107" i="47"/>
  <c r="F107" i="47"/>
  <c r="U107" i="47" s="1"/>
  <c r="D108" i="47"/>
  <c r="O108" i="47"/>
  <c r="M108" i="47" s="1"/>
  <c r="J108" i="47" s="1"/>
  <c r="C109" i="47"/>
  <c r="A110" i="47"/>
  <c r="B109" i="47"/>
  <c r="H114" i="50" l="1"/>
  <c r="G115" i="50"/>
  <c r="K115" i="50"/>
  <c r="F113" i="50"/>
  <c r="T113" i="50" s="1"/>
  <c r="I113" i="50"/>
  <c r="L113" i="50" s="1"/>
  <c r="M113" i="50" s="1"/>
  <c r="J116" i="50"/>
  <c r="B116" i="50"/>
  <c r="A117" i="50"/>
  <c r="C112" i="50"/>
  <c r="P112" i="50" s="1"/>
  <c r="D112" i="50"/>
  <c r="R112" i="50" s="1"/>
  <c r="P108" i="47"/>
  <c r="F108" i="47"/>
  <c r="U108" i="47" s="1"/>
  <c r="E108" i="47"/>
  <c r="S108" i="47" s="1"/>
  <c r="O109" i="47"/>
  <c r="M109" i="47" s="1"/>
  <c r="J109" i="47" s="1"/>
  <c r="D109" i="47"/>
  <c r="A111" i="47"/>
  <c r="B110" i="47"/>
  <c r="C110" i="47"/>
  <c r="J117" i="50" l="1"/>
  <c r="A118" i="50"/>
  <c r="B117" i="50"/>
  <c r="E113" i="50"/>
  <c r="S113" i="50" s="1"/>
  <c r="H115" i="50"/>
  <c r="K116" i="50"/>
  <c r="G116" i="50"/>
  <c r="D113" i="50"/>
  <c r="R113" i="50" s="1"/>
  <c r="C113" i="50"/>
  <c r="P113" i="50" s="1"/>
  <c r="F114" i="50"/>
  <c r="T114" i="50" s="1"/>
  <c r="I114" i="50"/>
  <c r="L114" i="50" s="1"/>
  <c r="M114" i="50" s="1"/>
  <c r="D110" i="47"/>
  <c r="O110" i="47"/>
  <c r="M110" i="47" s="1"/>
  <c r="J110" i="47" s="1"/>
  <c r="C111" i="47"/>
  <c r="A112" i="47"/>
  <c r="B111" i="47"/>
  <c r="E109" i="47"/>
  <c r="S109" i="47" s="1"/>
  <c r="P109" i="47"/>
  <c r="F109" i="47"/>
  <c r="U109" i="47" s="1"/>
  <c r="E114" i="50" l="1"/>
  <c r="S114" i="50" s="1"/>
  <c r="G117" i="50"/>
  <c r="K117" i="50"/>
  <c r="H116" i="50"/>
  <c r="F115" i="50"/>
  <c r="T115" i="50" s="1"/>
  <c r="I115" i="50"/>
  <c r="C114" i="50"/>
  <c r="P114" i="50" s="1"/>
  <c r="D114" i="50"/>
  <c r="R114" i="50" s="1"/>
  <c r="A119" i="50"/>
  <c r="B118" i="50"/>
  <c r="J118" i="50"/>
  <c r="A113" i="47"/>
  <c r="B112" i="47"/>
  <c r="C112" i="47"/>
  <c r="P110" i="47"/>
  <c r="F110" i="47"/>
  <c r="U110" i="47" s="1"/>
  <c r="E110" i="47"/>
  <c r="S110" i="47" s="1"/>
  <c r="O111" i="47"/>
  <c r="M111" i="47" s="1"/>
  <c r="J111" i="47" s="1"/>
  <c r="D111" i="47"/>
  <c r="H117" i="50" l="1"/>
  <c r="C115" i="50"/>
  <c r="P115" i="50" s="1"/>
  <c r="D115" i="50"/>
  <c r="R115" i="50" s="1"/>
  <c r="I116" i="50"/>
  <c r="F116" i="50"/>
  <c r="T116" i="50" s="1"/>
  <c r="A120" i="50"/>
  <c r="J119" i="50"/>
  <c r="B119" i="50"/>
  <c r="E115" i="50"/>
  <c r="S115" i="50" s="1"/>
  <c r="K118" i="50"/>
  <c r="G118" i="50"/>
  <c r="L115" i="50"/>
  <c r="M115" i="50" s="1"/>
  <c r="E111" i="47"/>
  <c r="S111" i="47" s="1"/>
  <c r="P111" i="47"/>
  <c r="F111" i="47"/>
  <c r="U111" i="47" s="1"/>
  <c r="D112" i="47"/>
  <c r="O112" i="47"/>
  <c r="M112" i="47" s="1"/>
  <c r="J112" i="47" s="1"/>
  <c r="C113" i="47"/>
  <c r="A114" i="47"/>
  <c r="B113" i="47"/>
  <c r="A121" i="50" l="1"/>
  <c r="B120" i="50"/>
  <c r="J120" i="50"/>
  <c r="D116" i="50"/>
  <c r="R116" i="50" s="1"/>
  <c r="C116" i="50"/>
  <c r="P116" i="50" s="1"/>
  <c r="I117" i="50"/>
  <c r="F117" i="50"/>
  <c r="T117" i="50" s="1"/>
  <c r="L116" i="50"/>
  <c r="M116" i="50" s="1"/>
  <c r="H118" i="50"/>
  <c r="G119" i="50"/>
  <c r="K119" i="50"/>
  <c r="E116" i="50"/>
  <c r="S116" i="50" s="1"/>
  <c r="O113" i="47"/>
  <c r="M113" i="47" s="1"/>
  <c r="J113" i="47" s="1"/>
  <c r="D113" i="47"/>
  <c r="A115" i="47"/>
  <c r="B114" i="47"/>
  <c r="C114" i="47"/>
  <c r="P112" i="47"/>
  <c r="F112" i="47"/>
  <c r="U112" i="47" s="1"/>
  <c r="E112" i="47"/>
  <c r="S112" i="47" s="1"/>
  <c r="A122" i="50" l="1"/>
  <c r="B121" i="50"/>
  <c r="J121" i="50"/>
  <c r="I118" i="50"/>
  <c r="L118" i="50"/>
  <c r="M118" i="50" s="1"/>
  <c r="F118" i="50"/>
  <c r="T118" i="50" s="1"/>
  <c r="D117" i="50"/>
  <c r="R117" i="50" s="1"/>
  <c r="C117" i="50"/>
  <c r="P117" i="50" s="1"/>
  <c r="E117" i="50"/>
  <c r="S117" i="50" s="1"/>
  <c r="G120" i="50"/>
  <c r="K120" i="50"/>
  <c r="H119" i="50"/>
  <c r="L117" i="50"/>
  <c r="M117" i="50" s="1"/>
  <c r="D114" i="47"/>
  <c r="O114" i="47"/>
  <c r="M114" i="47" s="1"/>
  <c r="J114" i="47" s="1"/>
  <c r="C115" i="47"/>
  <c r="A116" i="47"/>
  <c r="B115" i="47"/>
  <c r="E113" i="47"/>
  <c r="S113" i="47" s="1"/>
  <c r="P113" i="47"/>
  <c r="F113" i="47"/>
  <c r="U113" i="47" s="1"/>
  <c r="C118" i="50" l="1"/>
  <c r="P118" i="50" s="1"/>
  <c r="D118" i="50"/>
  <c r="R118" i="50" s="1"/>
  <c r="H120" i="50"/>
  <c r="E118" i="50"/>
  <c r="S118" i="50" s="1"/>
  <c r="G121" i="50"/>
  <c r="K121" i="50"/>
  <c r="A123" i="50"/>
  <c r="B122" i="50"/>
  <c r="J122" i="50"/>
  <c r="F119" i="50"/>
  <c r="T119" i="50" s="1"/>
  <c r="I119" i="50"/>
  <c r="L119" i="50" s="1"/>
  <c r="M119" i="50" s="1"/>
  <c r="A117" i="47"/>
  <c r="B116" i="47"/>
  <c r="C116" i="47"/>
  <c r="P114" i="47"/>
  <c r="F114" i="47"/>
  <c r="U114" i="47" s="1"/>
  <c r="E114" i="47"/>
  <c r="S114" i="47" s="1"/>
  <c r="O115" i="47"/>
  <c r="M115" i="47" s="1"/>
  <c r="J115" i="47" s="1"/>
  <c r="D115" i="47"/>
  <c r="E119" i="50" l="1"/>
  <c r="S119" i="50" s="1"/>
  <c r="A124" i="50"/>
  <c r="J123" i="50"/>
  <c r="B123" i="50"/>
  <c r="I120" i="50"/>
  <c r="F120" i="50"/>
  <c r="T120" i="50" s="1"/>
  <c r="C119" i="50"/>
  <c r="P119" i="50" s="1"/>
  <c r="D119" i="50"/>
  <c r="R119" i="50" s="1"/>
  <c r="K122" i="50"/>
  <c r="G122" i="50"/>
  <c r="H121" i="50"/>
  <c r="E115" i="47"/>
  <c r="S115" i="47" s="1"/>
  <c r="P115" i="47"/>
  <c r="F115" i="47"/>
  <c r="U115" i="47" s="1"/>
  <c r="D116" i="47"/>
  <c r="O116" i="47"/>
  <c r="M116" i="47" s="1"/>
  <c r="J116" i="47" s="1"/>
  <c r="C117" i="47"/>
  <c r="A118" i="47"/>
  <c r="B117" i="47"/>
  <c r="E120" i="50" l="1"/>
  <c r="S120" i="50" s="1"/>
  <c r="H122" i="50"/>
  <c r="I121" i="50"/>
  <c r="L121" i="50"/>
  <c r="M121" i="50" s="1"/>
  <c r="F121" i="50"/>
  <c r="T121" i="50" s="1"/>
  <c r="A125" i="50"/>
  <c r="J124" i="50"/>
  <c r="B124" i="50"/>
  <c r="C120" i="50"/>
  <c r="P120" i="50" s="1"/>
  <c r="D120" i="50"/>
  <c r="R120" i="50" s="1"/>
  <c r="L120" i="50"/>
  <c r="M120" i="50" s="1"/>
  <c r="K123" i="50"/>
  <c r="G123" i="50"/>
  <c r="O117" i="47"/>
  <c r="M117" i="47" s="1"/>
  <c r="J117" i="47" s="1"/>
  <c r="D117" i="47"/>
  <c r="A119" i="47"/>
  <c r="B118" i="47"/>
  <c r="C118" i="47"/>
  <c r="P116" i="47"/>
  <c r="F116" i="47"/>
  <c r="U116" i="47" s="1"/>
  <c r="E116" i="47"/>
  <c r="S116" i="47" s="1"/>
  <c r="E121" i="50" l="1"/>
  <c r="S121" i="50" s="1"/>
  <c r="A126" i="50"/>
  <c r="J125" i="50"/>
  <c r="B125" i="50"/>
  <c r="D121" i="50"/>
  <c r="R121" i="50" s="1"/>
  <c r="C121" i="50"/>
  <c r="P121" i="50" s="1"/>
  <c r="F122" i="50"/>
  <c r="T122" i="50" s="1"/>
  <c r="E122" i="50"/>
  <c r="S122" i="50" s="1"/>
  <c r="I122" i="50"/>
  <c r="K124" i="50"/>
  <c r="G124" i="50"/>
  <c r="H123" i="50"/>
  <c r="D118" i="47"/>
  <c r="O118" i="47"/>
  <c r="M118" i="47" s="1"/>
  <c r="J118" i="47" s="1"/>
  <c r="C119" i="47"/>
  <c r="A120" i="47"/>
  <c r="B119" i="47"/>
  <c r="E117" i="47"/>
  <c r="S117" i="47" s="1"/>
  <c r="P117" i="47"/>
  <c r="F117" i="47"/>
  <c r="U117" i="47" s="1"/>
  <c r="F123" i="50" l="1"/>
  <c r="T123" i="50" s="1"/>
  <c r="I123" i="50"/>
  <c r="A127" i="50"/>
  <c r="J126" i="50"/>
  <c r="B126" i="50"/>
  <c r="H124" i="50"/>
  <c r="D122" i="50"/>
  <c r="R122" i="50" s="1"/>
  <c r="C122" i="50"/>
  <c r="P122" i="50" s="1"/>
  <c r="L122" i="50"/>
  <c r="M122" i="50" s="1"/>
  <c r="K125" i="50"/>
  <c r="G125" i="50"/>
  <c r="A121" i="47"/>
  <c r="B120" i="47"/>
  <c r="C120" i="47"/>
  <c r="P118" i="47"/>
  <c r="F118" i="47"/>
  <c r="U118" i="47" s="1"/>
  <c r="E118" i="47"/>
  <c r="S118" i="47" s="1"/>
  <c r="O119" i="47"/>
  <c r="M119" i="47" s="1"/>
  <c r="J119" i="47" s="1"/>
  <c r="D119" i="47"/>
  <c r="F124" i="50" l="1"/>
  <c r="T124" i="50" s="1"/>
  <c r="I124" i="50"/>
  <c r="L124" i="50"/>
  <c r="M124" i="50" s="1"/>
  <c r="A128" i="50"/>
  <c r="J127" i="50"/>
  <c r="B127" i="50"/>
  <c r="C123" i="50"/>
  <c r="P123" i="50" s="1"/>
  <c r="D123" i="50"/>
  <c r="R123" i="50" s="1"/>
  <c r="L123" i="50"/>
  <c r="M123" i="50" s="1"/>
  <c r="H125" i="50"/>
  <c r="K126" i="50"/>
  <c r="G126" i="50"/>
  <c r="E123" i="50"/>
  <c r="S123" i="50" s="1"/>
  <c r="E119" i="47"/>
  <c r="S119" i="47" s="1"/>
  <c r="P119" i="47"/>
  <c r="F119" i="47"/>
  <c r="U119" i="47" s="1"/>
  <c r="D120" i="47"/>
  <c r="O120" i="47"/>
  <c r="M120" i="47" s="1"/>
  <c r="J120" i="47" s="1"/>
  <c r="C121" i="47"/>
  <c r="A122" i="47"/>
  <c r="B121" i="47"/>
  <c r="A129" i="50" l="1"/>
  <c r="J128" i="50"/>
  <c r="B128" i="50"/>
  <c r="E124" i="50"/>
  <c r="S124" i="50" s="1"/>
  <c r="I125" i="50"/>
  <c r="F125" i="50"/>
  <c r="T125" i="50" s="1"/>
  <c r="H126" i="50"/>
  <c r="K127" i="50"/>
  <c r="G127" i="50"/>
  <c r="D124" i="50"/>
  <c r="R124" i="50" s="1"/>
  <c r="C124" i="50"/>
  <c r="P124" i="50" s="1"/>
  <c r="A123" i="47"/>
  <c r="B122" i="47"/>
  <c r="C122" i="47"/>
  <c r="P120" i="47"/>
  <c r="F120" i="47"/>
  <c r="U120" i="47" s="1"/>
  <c r="E120" i="47"/>
  <c r="S120" i="47" s="1"/>
  <c r="O121" i="47"/>
  <c r="M121" i="47" s="1"/>
  <c r="J121" i="47" s="1"/>
  <c r="D121" i="47"/>
  <c r="D125" i="50" l="1"/>
  <c r="R125" i="50" s="1"/>
  <c r="C125" i="50"/>
  <c r="P125" i="50" s="1"/>
  <c r="L125" i="50"/>
  <c r="M125" i="50" s="1"/>
  <c r="I126" i="50"/>
  <c r="L126" i="50" s="1"/>
  <c r="M126" i="50" s="1"/>
  <c r="F126" i="50"/>
  <c r="T126" i="50" s="1"/>
  <c r="J129" i="50"/>
  <c r="B129" i="50"/>
  <c r="A130" i="50"/>
  <c r="H127" i="50"/>
  <c r="E125" i="50"/>
  <c r="S125" i="50" s="1"/>
  <c r="G128" i="50"/>
  <c r="K128" i="50"/>
  <c r="E121" i="47"/>
  <c r="S121" i="47" s="1"/>
  <c r="P121" i="47"/>
  <c r="F121" i="47"/>
  <c r="U121" i="47" s="1"/>
  <c r="D122" i="47"/>
  <c r="O122" i="47"/>
  <c r="M122" i="47" s="1"/>
  <c r="J122" i="47" s="1"/>
  <c r="C123" i="47"/>
  <c r="A124" i="47"/>
  <c r="B123" i="47"/>
  <c r="G129" i="50" l="1"/>
  <c r="K129" i="50"/>
  <c r="F127" i="50"/>
  <c r="T127" i="50" s="1"/>
  <c r="I127" i="50"/>
  <c r="L127" i="50"/>
  <c r="M127" i="50" s="1"/>
  <c r="E126" i="50"/>
  <c r="S126" i="50" s="1"/>
  <c r="D126" i="50"/>
  <c r="R126" i="50" s="1"/>
  <c r="C126" i="50"/>
  <c r="P126" i="50" s="1"/>
  <c r="H128" i="50"/>
  <c r="J130" i="50"/>
  <c r="B130" i="50"/>
  <c r="A131" i="50"/>
  <c r="O123" i="47"/>
  <c r="M123" i="47" s="1"/>
  <c r="J123" i="47" s="1"/>
  <c r="D123" i="47"/>
  <c r="A125" i="47"/>
  <c r="B124" i="47"/>
  <c r="C124" i="47"/>
  <c r="P122" i="47"/>
  <c r="F122" i="47"/>
  <c r="U122" i="47" s="1"/>
  <c r="E122" i="47"/>
  <c r="S122" i="47" s="1"/>
  <c r="F128" i="50" l="1"/>
  <c r="T128" i="50" s="1"/>
  <c r="I128" i="50"/>
  <c r="L128" i="50" s="1"/>
  <c r="M128" i="50" s="1"/>
  <c r="H129" i="50"/>
  <c r="K130" i="50"/>
  <c r="G130" i="50"/>
  <c r="C127" i="50"/>
  <c r="P127" i="50" s="1"/>
  <c r="D127" i="50"/>
  <c r="R127" i="50" s="1"/>
  <c r="A132" i="50"/>
  <c r="J131" i="50"/>
  <c r="B131" i="50"/>
  <c r="E127" i="50"/>
  <c r="S127" i="50" s="1"/>
  <c r="D124" i="47"/>
  <c r="O124" i="47"/>
  <c r="M124" i="47" s="1"/>
  <c r="J124" i="47" s="1"/>
  <c r="C125" i="47"/>
  <c r="A126" i="47"/>
  <c r="B125" i="47"/>
  <c r="E123" i="47"/>
  <c r="S123" i="47" s="1"/>
  <c r="P123" i="47"/>
  <c r="F123" i="47"/>
  <c r="U123" i="47" s="1"/>
  <c r="K131" i="50" l="1"/>
  <c r="G131" i="50"/>
  <c r="H130" i="50"/>
  <c r="A133" i="50"/>
  <c r="J132" i="50"/>
  <c r="B132" i="50"/>
  <c r="E128" i="50"/>
  <c r="S128" i="50" s="1"/>
  <c r="I129" i="50"/>
  <c r="L129" i="50" s="1"/>
  <c r="M129" i="50" s="1"/>
  <c r="F129" i="50"/>
  <c r="T129" i="50" s="1"/>
  <c r="D128" i="50"/>
  <c r="R128" i="50" s="1"/>
  <c r="C128" i="50"/>
  <c r="P128" i="50" s="1"/>
  <c r="A127" i="47"/>
  <c r="B126" i="47"/>
  <c r="C126" i="47"/>
  <c r="P124" i="47"/>
  <c r="F124" i="47"/>
  <c r="U124" i="47" s="1"/>
  <c r="E124" i="47"/>
  <c r="S124" i="47" s="1"/>
  <c r="O125" i="47"/>
  <c r="M125" i="47" s="1"/>
  <c r="J125" i="47" s="1"/>
  <c r="D125" i="47"/>
  <c r="A134" i="50" l="1"/>
  <c r="J133" i="50"/>
  <c r="B133" i="50"/>
  <c r="L130" i="50"/>
  <c r="M130" i="50" s="1"/>
  <c r="F130" i="50"/>
  <c r="T130" i="50" s="1"/>
  <c r="I130" i="50"/>
  <c r="D129" i="50"/>
  <c r="R129" i="50" s="1"/>
  <c r="C129" i="50"/>
  <c r="P129" i="50" s="1"/>
  <c r="E129" i="50"/>
  <c r="S129" i="50" s="1"/>
  <c r="K132" i="50"/>
  <c r="G132" i="50"/>
  <c r="H131" i="50"/>
  <c r="E125" i="47"/>
  <c r="S125" i="47" s="1"/>
  <c r="P125" i="47"/>
  <c r="F125" i="47"/>
  <c r="U125" i="47" s="1"/>
  <c r="D126" i="47"/>
  <c r="O126" i="47"/>
  <c r="M126" i="47" s="1"/>
  <c r="J126" i="47" s="1"/>
  <c r="C127" i="47"/>
  <c r="A128" i="47"/>
  <c r="B127" i="47"/>
  <c r="D130" i="50" l="1"/>
  <c r="R130" i="50" s="1"/>
  <c r="C130" i="50"/>
  <c r="P130" i="50" s="1"/>
  <c r="A135" i="50"/>
  <c r="J134" i="50"/>
  <c r="B134" i="50"/>
  <c r="H132" i="50"/>
  <c r="F131" i="50"/>
  <c r="T131" i="50" s="1"/>
  <c r="E131" i="50"/>
  <c r="S131" i="50" s="1"/>
  <c r="L131" i="50"/>
  <c r="M131" i="50" s="1"/>
  <c r="I131" i="50"/>
  <c r="E130" i="50"/>
  <c r="S130" i="50" s="1"/>
  <c r="K133" i="50"/>
  <c r="G133" i="50"/>
  <c r="A129" i="47"/>
  <c r="B128" i="47"/>
  <c r="C128" i="47"/>
  <c r="O127" i="47"/>
  <c r="M127" i="47" s="1"/>
  <c r="J127" i="47" s="1"/>
  <c r="D127" i="47"/>
  <c r="P126" i="47"/>
  <c r="F126" i="47"/>
  <c r="U126" i="47" s="1"/>
  <c r="E126" i="47"/>
  <c r="S126" i="47" s="1"/>
  <c r="K134" i="50" l="1"/>
  <c r="G134" i="50"/>
  <c r="C131" i="50"/>
  <c r="P131" i="50" s="1"/>
  <c r="D131" i="50"/>
  <c r="R131" i="50" s="1"/>
  <c r="F132" i="50"/>
  <c r="T132" i="50" s="1"/>
  <c r="I132" i="50"/>
  <c r="L132" i="50"/>
  <c r="M132" i="50" s="1"/>
  <c r="A136" i="50"/>
  <c r="J135" i="50"/>
  <c r="B135" i="50"/>
  <c r="H133" i="50"/>
  <c r="E127" i="47"/>
  <c r="S127" i="47" s="1"/>
  <c r="P127" i="47"/>
  <c r="F127" i="47"/>
  <c r="U127" i="47" s="1"/>
  <c r="D128" i="47"/>
  <c r="O128" i="47"/>
  <c r="M128" i="47" s="1"/>
  <c r="J128" i="47" s="1"/>
  <c r="C129" i="47"/>
  <c r="A130" i="47"/>
  <c r="B129" i="47"/>
  <c r="I133" i="50" l="1"/>
  <c r="F133" i="50"/>
  <c r="T133" i="50" s="1"/>
  <c r="A137" i="50"/>
  <c r="J136" i="50"/>
  <c r="B136" i="50"/>
  <c r="E132" i="50"/>
  <c r="S132" i="50" s="1"/>
  <c r="K135" i="50"/>
  <c r="G135" i="50"/>
  <c r="D132" i="50"/>
  <c r="R132" i="50" s="1"/>
  <c r="C132" i="50"/>
  <c r="P132" i="50" s="1"/>
  <c r="H134" i="50"/>
  <c r="A131" i="47"/>
  <c r="B130" i="47"/>
  <c r="C130" i="47"/>
  <c r="O129" i="47"/>
  <c r="M129" i="47" s="1"/>
  <c r="J129" i="47" s="1"/>
  <c r="D129" i="47"/>
  <c r="P128" i="47"/>
  <c r="F128" i="47"/>
  <c r="U128" i="47" s="1"/>
  <c r="E128" i="47"/>
  <c r="S128" i="47" s="1"/>
  <c r="A138" i="50" l="1"/>
  <c r="B137" i="50"/>
  <c r="J137" i="50"/>
  <c r="D133" i="50"/>
  <c r="R133" i="50" s="1"/>
  <c r="C133" i="50"/>
  <c r="P133" i="50" s="1"/>
  <c r="L133" i="50"/>
  <c r="M133" i="50" s="1"/>
  <c r="I134" i="50"/>
  <c r="F134" i="50"/>
  <c r="T134" i="50" s="1"/>
  <c r="H135" i="50"/>
  <c r="G136" i="50"/>
  <c r="K136" i="50"/>
  <c r="E133" i="50"/>
  <c r="S133" i="50" s="1"/>
  <c r="E129" i="47"/>
  <c r="S129" i="47" s="1"/>
  <c r="P129" i="47"/>
  <c r="F129" i="47"/>
  <c r="U129" i="47" s="1"/>
  <c r="D130" i="47"/>
  <c r="O130" i="47"/>
  <c r="M130" i="47" s="1"/>
  <c r="J130" i="47" s="1"/>
  <c r="C131" i="47"/>
  <c r="A132" i="47"/>
  <c r="B131" i="47"/>
  <c r="A139" i="50" l="1"/>
  <c r="B138" i="50"/>
  <c r="J138" i="50"/>
  <c r="D134" i="50"/>
  <c r="R134" i="50" s="1"/>
  <c r="C134" i="50"/>
  <c r="P134" i="50" s="1"/>
  <c r="L134" i="50"/>
  <c r="M134" i="50" s="1"/>
  <c r="G137" i="50"/>
  <c r="K137" i="50"/>
  <c r="H136" i="50"/>
  <c r="F135" i="50"/>
  <c r="T135" i="50" s="1"/>
  <c r="I135" i="50"/>
  <c r="E135" i="50"/>
  <c r="S135" i="50" s="1"/>
  <c r="E134" i="50"/>
  <c r="S134" i="50" s="1"/>
  <c r="O131" i="47"/>
  <c r="M131" i="47" s="1"/>
  <c r="J131" i="47" s="1"/>
  <c r="D131" i="47"/>
  <c r="A133" i="47"/>
  <c r="B132" i="47"/>
  <c r="C132" i="47"/>
  <c r="P130" i="47"/>
  <c r="F130" i="47"/>
  <c r="U130" i="47" s="1"/>
  <c r="E130" i="47"/>
  <c r="S130" i="47" s="1"/>
  <c r="J139" i="50" l="1"/>
  <c r="A140" i="50"/>
  <c r="B139" i="50"/>
  <c r="H137" i="50"/>
  <c r="K138" i="50"/>
  <c r="G138" i="50"/>
  <c r="C135" i="50"/>
  <c r="P135" i="50" s="1"/>
  <c r="D135" i="50"/>
  <c r="R135" i="50" s="1"/>
  <c r="L135" i="50"/>
  <c r="M135" i="50" s="1"/>
  <c r="F136" i="50"/>
  <c r="T136" i="50" s="1"/>
  <c r="I136" i="50"/>
  <c r="E136" i="50"/>
  <c r="S136" i="50" s="1"/>
  <c r="D132" i="47"/>
  <c r="O132" i="47"/>
  <c r="M132" i="47" s="1"/>
  <c r="J132" i="47" s="1"/>
  <c r="C133" i="47"/>
  <c r="A134" i="47"/>
  <c r="B133" i="47"/>
  <c r="E131" i="47"/>
  <c r="S131" i="47" s="1"/>
  <c r="P131" i="47"/>
  <c r="F131" i="47"/>
  <c r="U131" i="47" s="1"/>
  <c r="I137" i="50" l="1"/>
  <c r="L137" i="50" s="1"/>
  <c r="M137" i="50" s="1"/>
  <c r="F137" i="50"/>
  <c r="T137" i="50" s="1"/>
  <c r="G139" i="50"/>
  <c r="K139" i="50"/>
  <c r="D136" i="50"/>
  <c r="R136" i="50" s="1"/>
  <c r="C136" i="50"/>
  <c r="P136" i="50" s="1"/>
  <c r="H138" i="50"/>
  <c r="L136" i="50"/>
  <c r="M136" i="50" s="1"/>
  <c r="A141" i="50"/>
  <c r="B140" i="50"/>
  <c r="J140" i="50"/>
  <c r="A135" i="47"/>
  <c r="B134" i="47"/>
  <c r="C134" i="47"/>
  <c r="P132" i="47"/>
  <c r="F132" i="47"/>
  <c r="U132" i="47" s="1"/>
  <c r="E132" i="47"/>
  <c r="S132" i="47" s="1"/>
  <c r="O133" i="47"/>
  <c r="M133" i="47" s="1"/>
  <c r="J133" i="47" s="1"/>
  <c r="D133" i="47"/>
  <c r="L138" i="50" l="1"/>
  <c r="M138" i="50" s="1"/>
  <c r="F138" i="50"/>
  <c r="T138" i="50" s="1"/>
  <c r="I138" i="50"/>
  <c r="H139" i="50"/>
  <c r="D137" i="50"/>
  <c r="R137" i="50" s="1"/>
  <c r="C137" i="50"/>
  <c r="P137" i="50" s="1"/>
  <c r="A142" i="50"/>
  <c r="B141" i="50"/>
  <c r="J141" i="50"/>
  <c r="G140" i="50"/>
  <c r="K140" i="50"/>
  <c r="E137" i="50"/>
  <c r="S137" i="50" s="1"/>
  <c r="E133" i="47"/>
  <c r="S133" i="47" s="1"/>
  <c r="P133" i="47"/>
  <c r="F133" i="47"/>
  <c r="U133" i="47" s="1"/>
  <c r="D134" i="47"/>
  <c r="O134" i="47"/>
  <c r="M134" i="47" s="1"/>
  <c r="J134" i="47" s="1"/>
  <c r="C135" i="47"/>
  <c r="A136" i="47"/>
  <c r="B135" i="47"/>
  <c r="A143" i="50" l="1"/>
  <c r="J142" i="50"/>
  <c r="B142" i="50"/>
  <c r="K141" i="50"/>
  <c r="G141" i="50"/>
  <c r="E138" i="50"/>
  <c r="S138" i="50" s="1"/>
  <c r="H140" i="50"/>
  <c r="D138" i="50"/>
  <c r="R138" i="50" s="1"/>
  <c r="C138" i="50"/>
  <c r="P138" i="50" s="1"/>
  <c r="I139" i="50"/>
  <c r="F139" i="50"/>
  <c r="T139" i="50" s="1"/>
  <c r="L139" i="50"/>
  <c r="M139" i="50" s="1"/>
  <c r="O135" i="47"/>
  <c r="M135" i="47" s="1"/>
  <c r="J135" i="47" s="1"/>
  <c r="D135" i="47"/>
  <c r="A137" i="47"/>
  <c r="B136" i="47"/>
  <c r="C136" i="47"/>
  <c r="P134" i="47"/>
  <c r="F134" i="47"/>
  <c r="U134" i="47" s="1"/>
  <c r="E134" i="47"/>
  <c r="S134" i="47" s="1"/>
  <c r="H141" i="50" l="1"/>
  <c r="J143" i="50"/>
  <c r="B143" i="50"/>
  <c r="A144" i="50"/>
  <c r="E139" i="50"/>
  <c r="S139" i="50" s="1"/>
  <c r="D139" i="50"/>
  <c r="R139" i="50" s="1"/>
  <c r="C139" i="50"/>
  <c r="P139" i="50" s="1"/>
  <c r="I140" i="50"/>
  <c r="L140" i="50" s="1"/>
  <c r="M140" i="50" s="1"/>
  <c r="F140" i="50"/>
  <c r="T140" i="50" s="1"/>
  <c r="G142" i="50"/>
  <c r="K142" i="50"/>
  <c r="D136" i="47"/>
  <c r="O136" i="47"/>
  <c r="M136" i="47" s="1"/>
  <c r="J136" i="47" s="1"/>
  <c r="C137" i="47"/>
  <c r="A138" i="47"/>
  <c r="B137" i="47"/>
  <c r="E135" i="47"/>
  <c r="S135" i="47" s="1"/>
  <c r="P135" i="47"/>
  <c r="F135" i="47"/>
  <c r="U135" i="47" s="1"/>
  <c r="E140" i="50" l="1"/>
  <c r="S140" i="50" s="1"/>
  <c r="H142" i="50"/>
  <c r="K143" i="50"/>
  <c r="G143" i="50"/>
  <c r="J144" i="50"/>
  <c r="A145" i="50"/>
  <c r="B144" i="50"/>
  <c r="D140" i="50"/>
  <c r="R140" i="50" s="1"/>
  <c r="C140" i="50"/>
  <c r="P140" i="50" s="1"/>
  <c r="F141" i="50"/>
  <c r="T141" i="50" s="1"/>
  <c r="I141" i="50"/>
  <c r="A139" i="47"/>
  <c r="B138" i="47"/>
  <c r="C138" i="47"/>
  <c r="P136" i="47"/>
  <c r="F136" i="47"/>
  <c r="U136" i="47" s="1"/>
  <c r="E136" i="47"/>
  <c r="S136" i="47" s="1"/>
  <c r="O137" i="47"/>
  <c r="M137" i="47" s="1"/>
  <c r="J137" i="47" s="1"/>
  <c r="D137" i="47"/>
  <c r="E141" i="50" l="1"/>
  <c r="S141" i="50" s="1"/>
  <c r="G144" i="50"/>
  <c r="K144" i="50"/>
  <c r="F142" i="50"/>
  <c r="T142" i="50" s="1"/>
  <c r="L142" i="50"/>
  <c r="M142" i="50" s="1"/>
  <c r="I142" i="50"/>
  <c r="C141" i="50"/>
  <c r="P141" i="50" s="1"/>
  <c r="D141" i="50"/>
  <c r="R141" i="50" s="1"/>
  <c r="H143" i="50"/>
  <c r="L141" i="50"/>
  <c r="M141" i="50" s="1"/>
  <c r="A146" i="50"/>
  <c r="B145" i="50"/>
  <c r="J145" i="50"/>
  <c r="E137" i="47"/>
  <c r="S137" i="47" s="1"/>
  <c r="P137" i="47"/>
  <c r="F137" i="47"/>
  <c r="U137" i="47" s="1"/>
  <c r="D138" i="47"/>
  <c r="O138" i="47"/>
  <c r="M138" i="47" s="1"/>
  <c r="J138" i="47" s="1"/>
  <c r="C139" i="47"/>
  <c r="A140" i="47"/>
  <c r="B139" i="47"/>
  <c r="E142" i="50" l="1"/>
  <c r="S142" i="50" s="1"/>
  <c r="H144" i="50"/>
  <c r="A147" i="50"/>
  <c r="J146" i="50"/>
  <c r="B146" i="50"/>
  <c r="K145" i="50"/>
  <c r="G145" i="50"/>
  <c r="I143" i="50"/>
  <c r="L143" i="50" s="1"/>
  <c r="M143" i="50" s="1"/>
  <c r="E143" i="50"/>
  <c r="S143" i="50" s="1"/>
  <c r="F143" i="50"/>
  <c r="T143" i="50" s="1"/>
  <c r="D142" i="50"/>
  <c r="R142" i="50" s="1"/>
  <c r="C142" i="50"/>
  <c r="P142" i="50" s="1"/>
  <c r="O139" i="47"/>
  <c r="M139" i="47" s="1"/>
  <c r="J139" i="47" s="1"/>
  <c r="D139" i="47"/>
  <c r="A141" i="47"/>
  <c r="B140" i="47"/>
  <c r="C140" i="47"/>
  <c r="P138" i="47"/>
  <c r="F138" i="47"/>
  <c r="U138" i="47" s="1"/>
  <c r="E138" i="47"/>
  <c r="S138" i="47" s="1"/>
  <c r="G146" i="50" l="1"/>
  <c r="K146" i="50"/>
  <c r="H145" i="50"/>
  <c r="A148" i="50"/>
  <c r="B147" i="50"/>
  <c r="J147" i="50"/>
  <c r="I144" i="50"/>
  <c r="L144" i="50" s="1"/>
  <c r="M144" i="50" s="1"/>
  <c r="F144" i="50"/>
  <c r="T144" i="50" s="1"/>
  <c r="D143" i="50"/>
  <c r="R143" i="50" s="1"/>
  <c r="C143" i="50"/>
  <c r="P143" i="50" s="1"/>
  <c r="D140" i="47"/>
  <c r="O140" i="47"/>
  <c r="M140" i="47" s="1"/>
  <c r="J140" i="47" s="1"/>
  <c r="C141" i="47"/>
  <c r="A142" i="47"/>
  <c r="B141" i="47"/>
  <c r="E139" i="47"/>
  <c r="S139" i="47" s="1"/>
  <c r="P139" i="47"/>
  <c r="F139" i="47"/>
  <c r="U139" i="47" s="1"/>
  <c r="E144" i="50" l="1"/>
  <c r="S144" i="50" s="1"/>
  <c r="A149" i="50"/>
  <c r="J148" i="50"/>
  <c r="B148" i="50"/>
  <c r="H146" i="50"/>
  <c r="I145" i="50"/>
  <c r="L145" i="50" s="1"/>
  <c r="M145" i="50" s="1"/>
  <c r="F145" i="50"/>
  <c r="T145" i="50" s="1"/>
  <c r="E145" i="50"/>
  <c r="S145" i="50" s="1"/>
  <c r="G147" i="50"/>
  <c r="K147" i="50"/>
  <c r="D144" i="50"/>
  <c r="R144" i="50" s="1"/>
  <c r="C144" i="50"/>
  <c r="P144" i="50" s="1"/>
  <c r="A143" i="47"/>
  <c r="B142" i="47"/>
  <c r="C142" i="47"/>
  <c r="P140" i="47"/>
  <c r="F140" i="47"/>
  <c r="U140" i="47" s="1"/>
  <c r="E140" i="47"/>
  <c r="S140" i="47" s="1"/>
  <c r="O141" i="47"/>
  <c r="M141" i="47" s="1"/>
  <c r="J141" i="47" s="1"/>
  <c r="D141" i="47"/>
  <c r="F146" i="50" l="1"/>
  <c r="T146" i="50" s="1"/>
  <c r="I146" i="50"/>
  <c r="A150" i="50"/>
  <c r="J149" i="50"/>
  <c r="B149" i="50"/>
  <c r="H147" i="50"/>
  <c r="C145" i="50"/>
  <c r="P145" i="50" s="1"/>
  <c r="D145" i="50"/>
  <c r="R145" i="50" s="1"/>
  <c r="K148" i="50"/>
  <c r="G148" i="50"/>
  <c r="E141" i="47"/>
  <c r="S141" i="47" s="1"/>
  <c r="P141" i="47"/>
  <c r="F141" i="47"/>
  <c r="U141" i="47" s="1"/>
  <c r="D142" i="47"/>
  <c r="O142" i="47"/>
  <c r="M142" i="47" s="1"/>
  <c r="J142" i="47" s="1"/>
  <c r="C143" i="47"/>
  <c r="A144" i="47"/>
  <c r="B143" i="47"/>
  <c r="I147" i="50" l="1"/>
  <c r="F147" i="50"/>
  <c r="T147" i="50" s="1"/>
  <c r="A151" i="50"/>
  <c r="J150" i="50"/>
  <c r="B150" i="50"/>
  <c r="C146" i="50"/>
  <c r="P146" i="50" s="1"/>
  <c r="D146" i="50"/>
  <c r="R146" i="50" s="1"/>
  <c r="E146" i="50"/>
  <c r="S146" i="50" s="1"/>
  <c r="H148" i="50"/>
  <c r="K149" i="50"/>
  <c r="G149" i="50"/>
  <c r="L146" i="50"/>
  <c r="M146" i="50" s="1"/>
  <c r="O143" i="47"/>
  <c r="M143" i="47" s="1"/>
  <c r="J143" i="47" s="1"/>
  <c r="D143" i="47"/>
  <c r="A145" i="47"/>
  <c r="B144" i="47"/>
  <c r="C144" i="47"/>
  <c r="P142" i="47"/>
  <c r="F142" i="47"/>
  <c r="U142" i="47" s="1"/>
  <c r="E142" i="47"/>
  <c r="S142" i="47" s="1"/>
  <c r="E147" i="50" l="1"/>
  <c r="S147" i="50" s="1"/>
  <c r="D147" i="50"/>
  <c r="R147" i="50" s="1"/>
  <c r="C147" i="50"/>
  <c r="P147" i="50" s="1"/>
  <c r="L147" i="50"/>
  <c r="M147" i="50" s="1"/>
  <c r="A152" i="50"/>
  <c r="J151" i="50"/>
  <c r="B151" i="50"/>
  <c r="I148" i="50"/>
  <c r="L148" i="50"/>
  <c r="M148" i="50" s="1"/>
  <c r="F148" i="50"/>
  <c r="T148" i="50" s="1"/>
  <c r="H149" i="50"/>
  <c r="K150" i="50"/>
  <c r="G150" i="50"/>
  <c r="D144" i="47"/>
  <c r="O144" i="47"/>
  <c r="M144" i="47" s="1"/>
  <c r="J144" i="47" s="1"/>
  <c r="C145" i="47"/>
  <c r="A146" i="47"/>
  <c r="B145" i="47"/>
  <c r="E143" i="47"/>
  <c r="S143" i="47" s="1"/>
  <c r="P143" i="47"/>
  <c r="F143" i="47"/>
  <c r="U143" i="47" s="1"/>
  <c r="E148" i="50" l="1"/>
  <c r="S148" i="50" s="1"/>
  <c r="G151" i="50"/>
  <c r="K151" i="50"/>
  <c r="A153" i="50"/>
  <c r="B152" i="50"/>
  <c r="J152" i="50"/>
  <c r="I149" i="50"/>
  <c r="F149" i="50"/>
  <c r="T149" i="50" s="1"/>
  <c r="E149" i="50"/>
  <c r="S149" i="50" s="1"/>
  <c r="D148" i="50"/>
  <c r="R148" i="50" s="1"/>
  <c r="C148" i="50"/>
  <c r="P148" i="50" s="1"/>
  <c r="H150" i="50"/>
  <c r="A147" i="47"/>
  <c r="B146" i="47"/>
  <c r="C146" i="47"/>
  <c r="P144" i="47"/>
  <c r="F144" i="47"/>
  <c r="U144" i="47" s="1"/>
  <c r="E144" i="47"/>
  <c r="S144" i="47" s="1"/>
  <c r="O145" i="47"/>
  <c r="M145" i="47" s="1"/>
  <c r="J145" i="47" s="1"/>
  <c r="D145" i="47"/>
  <c r="H151" i="50" l="1"/>
  <c r="D149" i="50"/>
  <c r="R149" i="50" s="1"/>
  <c r="C149" i="50"/>
  <c r="P149" i="50" s="1"/>
  <c r="A154" i="50"/>
  <c r="B153" i="50"/>
  <c r="J153" i="50"/>
  <c r="G152" i="50"/>
  <c r="K152" i="50"/>
  <c r="F150" i="50"/>
  <c r="T150" i="50" s="1"/>
  <c r="I150" i="50"/>
  <c r="L150" i="50"/>
  <c r="M150" i="50" s="1"/>
  <c r="L149" i="50"/>
  <c r="M149" i="50" s="1"/>
  <c r="E145" i="47"/>
  <c r="S145" i="47" s="1"/>
  <c r="P145" i="47"/>
  <c r="F145" i="47"/>
  <c r="U145" i="47" s="1"/>
  <c r="D146" i="47"/>
  <c r="O146" i="47"/>
  <c r="M146" i="47" s="1"/>
  <c r="J146" i="47" s="1"/>
  <c r="C147" i="47"/>
  <c r="A148" i="47"/>
  <c r="B147" i="47"/>
  <c r="E150" i="50" l="1"/>
  <c r="S150" i="50" s="1"/>
  <c r="A155" i="50"/>
  <c r="J154" i="50"/>
  <c r="B154" i="50"/>
  <c r="H152" i="50"/>
  <c r="C150" i="50"/>
  <c r="P150" i="50" s="1"/>
  <c r="D150" i="50"/>
  <c r="R150" i="50" s="1"/>
  <c r="K153" i="50"/>
  <c r="G153" i="50"/>
  <c r="F151" i="50"/>
  <c r="T151" i="50" s="1"/>
  <c r="I151" i="50"/>
  <c r="E151" i="50"/>
  <c r="S151" i="50" s="1"/>
  <c r="L151" i="50"/>
  <c r="M151" i="50" s="1"/>
  <c r="O147" i="47"/>
  <c r="M147" i="47" s="1"/>
  <c r="J147" i="47" s="1"/>
  <c r="D147" i="47"/>
  <c r="A149" i="47"/>
  <c r="B148" i="47"/>
  <c r="C148" i="47"/>
  <c r="P146" i="47"/>
  <c r="F146" i="47"/>
  <c r="U146" i="47" s="1"/>
  <c r="E146" i="47"/>
  <c r="S146" i="47" s="1"/>
  <c r="I152" i="50" l="1"/>
  <c r="F152" i="50"/>
  <c r="T152" i="50" s="1"/>
  <c r="A156" i="50"/>
  <c r="J155" i="50"/>
  <c r="B155" i="50"/>
  <c r="D151" i="50"/>
  <c r="R151" i="50" s="1"/>
  <c r="C151" i="50"/>
  <c r="P151" i="50" s="1"/>
  <c r="H153" i="50"/>
  <c r="K154" i="50"/>
  <c r="G154" i="50"/>
  <c r="D148" i="47"/>
  <c r="O148" i="47"/>
  <c r="M148" i="47" s="1"/>
  <c r="J148" i="47" s="1"/>
  <c r="C149" i="47"/>
  <c r="A150" i="47"/>
  <c r="B149" i="47"/>
  <c r="E147" i="47"/>
  <c r="S147" i="47" s="1"/>
  <c r="P147" i="47"/>
  <c r="F147" i="47"/>
  <c r="U147" i="47" s="1"/>
  <c r="A157" i="50" l="1"/>
  <c r="J156" i="50"/>
  <c r="B156" i="50"/>
  <c r="D152" i="50"/>
  <c r="R152" i="50" s="1"/>
  <c r="C152" i="50"/>
  <c r="P152" i="50" s="1"/>
  <c r="L152" i="50"/>
  <c r="M152" i="50" s="1"/>
  <c r="H154" i="50"/>
  <c r="L153" i="50"/>
  <c r="M153" i="50" s="1"/>
  <c r="F153" i="50"/>
  <c r="T153" i="50" s="1"/>
  <c r="I153" i="50"/>
  <c r="K155" i="50"/>
  <c r="G155" i="50"/>
  <c r="E152" i="50"/>
  <c r="S152" i="50" s="1"/>
  <c r="A151" i="47"/>
  <c r="B150" i="47"/>
  <c r="C150" i="47"/>
  <c r="P148" i="47"/>
  <c r="F148" i="47"/>
  <c r="U148" i="47" s="1"/>
  <c r="E148" i="47"/>
  <c r="S148" i="47" s="1"/>
  <c r="O149" i="47"/>
  <c r="M149" i="47" s="1"/>
  <c r="J149" i="47" s="1"/>
  <c r="D149" i="47"/>
  <c r="A158" i="50" l="1"/>
  <c r="J157" i="50"/>
  <c r="B157" i="50"/>
  <c r="E153" i="50"/>
  <c r="S153" i="50" s="1"/>
  <c r="D153" i="50"/>
  <c r="R153" i="50" s="1"/>
  <c r="C153" i="50"/>
  <c r="P153" i="50" s="1"/>
  <c r="F154" i="50"/>
  <c r="T154" i="50" s="1"/>
  <c r="E154" i="50"/>
  <c r="S154" i="50" s="1"/>
  <c r="L154" i="50"/>
  <c r="M154" i="50" s="1"/>
  <c r="I154" i="50"/>
  <c r="H155" i="50"/>
  <c r="K156" i="50"/>
  <c r="G156" i="50"/>
  <c r="E149" i="47"/>
  <c r="S149" i="47" s="1"/>
  <c r="P149" i="47"/>
  <c r="F149" i="47"/>
  <c r="U149" i="47" s="1"/>
  <c r="D150" i="47"/>
  <c r="O150" i="47"/>
  <c r="M150" i="47" s="1"/>
  <c r="J150" i="47" s="1"/>
  <c r="C151" i="47"/>
  <c r="A152" i="47"/>
  <c r="B151" i="47"/>
  <c r="A159" i="50" l="1"/>
  <c r="J158" i="50"/>
  <c r="B158" i="50"/>
  <c r="F155" i="50"/>
  <c r="T155" i="50" s="1"/>
  <c r="I155" i="50"/>
  <c r="H156" i="50"/>
  <c r="C154" i="50"/>
  <c r="P154" i="50" s="1"/>
  <c r="D154" i="50"/>
  <c r="R154" i="50" s="1"/>
  <c r="K157" i="50"/>
  <c r="G157" i="50"/>
  <c r="O151" i="47"/>
  <c r="M151" i="47" s="1"/>
  <c r="J151" i="47" s="1"/>
  <c r="D151" i="47"/>
  <c r="A153" i="47"/>
  <c r="B152" i="47"/>
  <c r="C152" i="47"/>
  <c r="P150" i="47"/>
  <c r="F150" i="47"/>
  <c r="U150" i="47" s="1"/>
  <c r="E150" i="47"/>
  <c r="S150" i="47" s="1"/>
  <c r="D155" i="50" l="1"/>
  <c r="R155" i="50" s="1"/>
  <c r="C155" i="50"/>
  <c r="P155" i="50" s="1"/>
  <c r="L155" i="50"/>
  <c r="M155" i="50" s="1"/>
  <c r="H157" i="50"/>
  <c r="I156" i="50"/>
  <c r="L156" i="50" s="1"/>
  <c r="M156" i="50" s="1"/>
  <c r="F156" i="50"/>
  <c r="T156" i="50" s="1"/>
  <c r="A160" i="50"/>
  <c r="J159" i="50"/>
  <c r="B159" i="50"/>
  <c r="E155" i="50"/>
  <c r="S155" i="50" s="1"/>
  <c r="K158" i="50"/>
  <c r="G158" i="50"/>
  <c r="D152" i="47"/>
  <c r="O152" i="47"/>
  <c r="M152" i="47" s="1"/>
  <c r="J152" i="47" s="1"/>
  <c r="C153" i="47"/>
  <c r="A154" i="47"/>
  <c r="B153" i="47"/>
  <c r="E151" i="47"/>
  <c r="S151" i="47" s="1"/>
  <c r="P151" i="47"/>
  <c r="F151" i="47"/>
  <c r="U151" i="47" s="1"/>
  <c r="I157" i="50" l="1"/>
  <c r="L157" i="50" s="1"/>
  <c r="M157" i="50" s="1"/>
  <c r="F157" i="50"/>
  <c r="T157" i="50" s="1"/>
  <c r="E157" i="50"/>
  <c r="S157" i="50" s="1"/>
  <c r="H158" i="50"/>
  <c r="G159" i="50"/>
  <c r="K159" i="50"/>
  <c r="E156" i="50"/>
  <c r="S156" i="50" s="1"/>
  <c r="J160" i="50"/>
  <c r="A161" i="50"/>
  <c r="B160" i="50"/>
  <c r="D156" i="50"/>
  <c r="R156" i="50" s="1"/>
  <c r="C156" i="50"/>
  <c r="P156" i="50" s="1"/>
  <c r="A155" i="47"/>
  <c r="B154" i="47"/>
  <c r="C154" i="47"/>
  <c r="P152" i="47"/>
  <c r="F152" i="47"/>
  <c r="U152" i="47" s="1"/>
  <c r="E152" i="47"/>
  <c r="S152" i="47" s="1"/>
  <c r="O153" i="47"/>
  <c r="M153" i="47" s="1"/>
  <c r="J153" i="47" s="1"/>
  <c r="D153" i="47"/>
  <c r="F158" i="50" l="1"/>
  <c r="T158" i="50" s="1"/>
  <c r="I158" i="50"/>
  <c r="L158" i="50" s="1"/>
  <c r="M158" i="50" s="1"/>
  <c r="J161" i="50"/>
  <c r="B161" i="50"/>
  <c r="A162" i="50"/>
  <c r="H159" i="50"/>
  <c r="G160" i="50"/>
  <c r="K160" i="50"/>
  <c r="D157" i="50"/>
  <c r="R157" i="50" s="1"/>
  <c r="C157" i="50"/>
  <c r="P157" i="50" s="1"/>
  <c r="E153" i="47"/>
  <c r="S153" i="47" s="1"/>
  <c r="P153" i="47"/>
  <c r="F153" i="47"/>
  <c r="U153" i="47" s="1"/>
  <c r="D154" i="47"/>
  <c r="O154" i="47"/>
  <c r="M154" i="47" s="1"/>
  <c r="J154" i="47" s="1"/>
  <c r="C155" i="47"/>
  <c r="A156" i="47"/>
  <c r="B155" i="47"/>
  <c r="F159" i="50" l="1"/>
  <c r="T159" i="50" s="1"/>
  <c r="I159" i="50"/>
  <c r="L159" i="50" s="1"/>
  <c r="M159" i="50" s="1"/>
  <c r="E158" i="50"/>
  <c r="S158" i="50" s="1"/>
  <c r="A163" i="50"/>
  <c r="J162" i="50"/>
  <c r="B162" i="50"/>
  <c r="K161" i="50"/>
  <c r="G161" i="50"/>
  <c r="H160" i="50"/>
  <c r="C158" i="50"/>
  <c r="P158" i="50" s="1"/>
  <c r="D158" i="50"/>
  <c r="R158" i="50" s="1"/>
  <c r="O155" i="47"/>
  <c r="M155" i="47" s="1"/>
  <c r="J155" i="47" s="1"/>
  <c r="D155" i="47"/>
  <c r="A157" i="47"/>
  <c r="B156" i="47"/>
  <c r="C156" i="47"/>
  <c r="P154" i="47"/>
  <c r="F154" i="47"/>
  <c r="U154" i="47" s="1"/>
  <c r="E154" i="47"/>
  <c r="S154" i="47" s="1"/>
  <c r="I160" i="50" l="1"/>
  <c r="L160" i="50" s="1"/>
  <c r="M160" i="50" s="1"/>
  <c r="F160" i="50"/>
  <c r="T160" i="50" s="1"/>
  <c r="K162" i="50"/>
  <c r="G162" i="50"/>
  <c r="E159" i="50"/>
  <c r="S159" i="50" s="1"/>
  <c r="H161" i="50"/>
  <c r="A164" i="50"/>
  <c r="J163" i="50"/>
  <c r="B163" i="50"/>
  <c r="D159" i="50"/>
  <c r="R159" i="50" s="1"/>
  <c r="C159" i="50"/>
  <c r="P159" i="50" s="1"/>
  <c r="D156" i="47"/>
  <c r="O156" i="47"/>
  <c r="M156" i="47" s="1"/>
  <c r="J156" i="47" s="1"/>
  <c r="C157" i="47"/>
  <c r="A158" i="47"/>
  <c r="B157" i="47"/>
  <c r="E155" i="47"/>
  <c r="S155" i="47" s="1"/>
  <c r="P155" i="47"/>
  <c r="F155" i="47"/>
  <c r="U155" i="47" s="1"/>
  <c r="L161" i="50" l="1"/>
  <c r="M161" i="50" s="1"/>
  <c r="F161" i="50"/>
  <c r="T161" i="50" s="1"/>
  <c r="E161" i="50"/>
  <c r="S161" i="50" s="1"/>
  <c r="I161" i="50"/>
  <c r="K163" i="50"/>
  <c r="G163" i="50"/>
  <c r="D160" i="50"/>
  <c r="R160" i="50" s="1"/>
  <c r="C160" i="50"/>
  <c r="P160" i="50" s="1"/>
  <c r="A165" i="50"/>
  <c r="J164" i="50"/>
  <c r="B164" i="50"/>
  <c r="H162" i="50"/>
  <c r="E160" i="50"/>
  <c r="S160" i="50" s="1"/>
  <c r="A159" i="47"/>
  <c r="B158" i="47"/>
  <c r="C158" i="47"/>
  <c r="P156" i="47"/>
  <c r="F156" i="47"/>
  <c r="U156" i="47" s="1"/>
  <c r="E156" i="47"/>
  <c r="S156" i="47" s="1"/>
  <c r="O157" i="47"/>
  <c r="M157" i="47" s="1"/>
  <c r="J157" i="47" s="1"/>
  <c r="D157" i="47"/>
  <c r="F162" i="50" l="1"/>
  <c r="T162" i="50" s="1"/>
  <c r="I162" i="50"/>
  <c r="L162" i="50" s="1"/>
  <c r="M162" i="50" s="1"/>
  <c r="A166" i="50"/>
  <c r="J165" i="50"/>
  <c r="B165" i="50"/>
  <c r="D161" i="50"/>
  <c r="R161" i="50" s="1"/>
  <c r="C161" i="50"/>
  <c r="P161" i="50" s="1"/>
  <c r="K164" i="50"/>
  <c r="G164" i="50"/>
  <c r="H163" i="50"/>
  <c r="E157" i="47"/>
  <c r="S157" i="47" s="1"/>
  <c r="P157" i="47"/>
  <c r="F157" i="47"/>
  <c r="U157" i="47" s="1"/>
  <c r="D158" i="47"/>
  <c r="O158" i="47"/>
  <c r="M158" i="47" s="1"/>
  <c r="J158" i="47" s="1"/>
  <c r="C159" i="47"/>
  <c r="A160" i="47"/>
  <c r="B159" i="47"/>
  <c r="F163" i="50" l="1"/>
  <c r="T163" i="50" s="1"/>
  <c r="I163" i="50"/>
  <c r="L163" i="50" s="1"/>
  <c r="M163" i="50" s="1"/>
  <c r="H164" i="50"/>
  <c r="A167" i="50"/>
  <c r="J166" i="50"/>
  <c r="B166" i="50"/>
  <c r="C162" i="50"/>
  <c r="P162" i="50" s="1"/>
  <c r="D162" i="50"/>
  <c r="R162" i="50" s="1"/>
  <c r="K165" i="50"/>
  <c r="G165" i="50"/>
  <c r="E162" i="50"/>
  <c r="S162" i="50" s="1"/>
  <c r="A161" i="47"/>
  <c r="B160" i="47"/>
  <c r="C160" i="47"/>
  <c r="O159" i="47"/>
  <c r="M159" i="47" s="1"/>
  <c r="J159" i="47" s="1"/>
  <c r="D159" i="47"/>
  <c r="P158" i="47"/>
  <c r="F158" i="47"/>
  <c r="U158" i="47" s="1"/>
  <c r="E158" i="47"/>
  <c r="S158" i="47" s="1"/>
  <c r="K166" i="50" l="1"/>
  <c r="G166" i="50"/>
  <c r="A168" i="50"/>
  <c r="J167" i="50"/>
  <c r="B167" i="50"/>
  <c r="E163" i="50"/>
  <c r="S163" i="50" s="1"/>
  <c r="H165" i="50"/>
  <c r="I164" i="50"/>
  <c r="L164" i="50" s="1"/>
  <c r="M164" i="50" s="1"/>
  <c r="F164" i="50"/>
  <c r="T164" i="50" s="1"/>
  <c r="D163" i="50"/>
  <c r="R163" i="50" s="1"/>
  <c r="C163" i="50"/>
  <c r="P163" i="50" s="1"/>
  <c r="E159" i="47"/>
  <c r="S159" i="47" s="1"/>
  <c r="P159" i="47"/>
  <c r="F159" i="47"/>
  <c r="U159" i="47" s="1"/>
  <c r="D160" i="47"/>
  <c r="O160" i="47"/>
  <c r="M160" i="47" s="1"/>
  <c r="J160" i="47" s="1"/>
  <c r="C161" i="47"/>
  <c r="A162" i="47"/>
  <c r="B161" i="47"/>
  <c r="G167" i="50" l="1"/>
  <c r="K167" i="50"/>
  <c r="I165" i="50"/>
  <c r="F165" i="50"/>
  <c r="T165" i="50" s="1"/>
  <c r="A169" i="50"/>
  <c r="B168" i="50"/>
  <c r="J168" i="50"/>
  <c r="D164" i="50"/>
  <c r="R164" i="50" s="1"/>
  <c r="C164" i="50"/>
  <c r="P164" i="50" s="1"/>
  <c r="E164" i="50"/>
  <c r="S164" i="50" s="1"/>
  <c r="H166" i="50"/>
  <c r="O161" i="47"/>
  <c r="M161" i="47" s="1"/>
  <c r="J161" i="47" s="1"/>
  <c r="D161" i="47"/>
  <c r="A163" i="47"/>
  <c r="B162" i="47"/>
  <c r="C162" i="47"/>
  <c r="P160" i="47"/>
  <c r="F160" i="47"/>
  <c r="U160" i="47" s="1"/>
  <c r="E160" i="47"/>
  <c r="S160" i="47" s="1"/>
  <c r="H167" i="50" l="1"/>
  <c r="D165" i="50"/>
  <c r="R165" i="50" s="1"/>
  <c r="C165" i="50"/>
  <c r="P165" i="50" s="1"/>
  <c r="A170" i="50"/>
  <c r="J169" i="50"/>
  <c r="B169" i="50"/>
  <c r="L165" i="50"/>
  <c r="M165" i="50" s="1"/>
  <c r="F166" i="50"/>
  <c r="T166" i="50" s="1"/>
  <c r="I166" i="50"/>
  <c r="L166" i="50" s="1"/>
  <c r="M166" i="50" s="1"/>
  <c r="G168" i="50"/>
  <c r="K168" i="50"/>
  <c r="E165" i="50"/>
  <c r="S165" i="50" s="1"/>
  <c r="D162" i="47"/>
  <c r="O162" i="47"/>
  <c r="M162" i="47" s="1"/>
  <c r="J162" i="47" s="1"/>
  <c r="C163" i="47"/>
  <c r="A164" i="47"/>
  <c r="B163" i="47"/>
  <c r="E161" i="47"/>
  <c r="S161" i="47" s="1"/>
  <c r="P161" i="47"/>
  <c r="F161" i="47"/>
  <c r="U161" i="47" s="1"/>
  <c r="E166" i="50" l="1"/>
  <c r="S166" i="50" s="1"/>
  <c r="H168" i="50"/>
  <c r="A171" i="50"/>
  <c r="J170" i="50"/>
  <c r="B170" i="50"/>
  <c r="C166" i="50"/>
  <c r="P166" i="50" s="1"/>
  <c r="D166" i="50"/>
  <c r="R166" i="50" s="1"/>
  <c r="K169" i="50"/>
  <c r="G169" i="50"/>
  <c r="F167" i="50"/>
  <c r="T167" i="50" s="1"/>
  <c r="I167" i="50"/>
  <c r="A165" i="47"/>
  <c r="B164" i="47"/>
  <c r="C164" i="47"/>
  <c r="P162" i="47"/>
  <c r="F162" i="47"/>
  <c r="U162" i="47" s="1"/>
  <c r="E162" i="47"/>
  <c r="S162" i="47" s="1"/>
  <c r="O163" i="47"/>
  <c r="M163" i="47" s="1"/>
  <c r="J163" i="47" s="1"/>
  <c r="D163" i="47"/>
  <c r="E167" i="50" l="1"/>
  <c r="S167" i="50" s="1"/>
  <c r="I168" i="50"/>
  <c r="L168" i="50" s="1"/>
  <c r="M168" i="50" s="1"/>
  <c r="F168" i="50"/>
  <c r="T168" i="50" s="1"/>
  <c r="G170" i="50"/>
  <c r="K170" i="50"/>
  <c r="D167" i="50"/>
  <c r="R167" i="50" s="1"/>
  <c r="C167" i="50"/>
  <c r="P167" i="50" s="1"/>
  <c r="J171" i="50"/>
  <c r="B171" i="50"/>
  <c r="A172" i="50"/>
  <c r="L167" i="50"/>
  <c r="M167" i="50" s="1"/>
  <c r="H169" i="50"/>
  <c r="E163" i="47"/>
  <c r="S163" i="47" s="1"/>
  <c r="P163" i="47"/>
  <c r="F163" i="47"/>
  <c r="U163" i="47" s="1"/>
  <c r="D164" i="47"/>
  <c r="O164" i="47"/>
  <c r="M164" i="47" s="1"/>
  <c r="J164" i="47" s="1"/>
  <c r="C165" i="47"/>
  <c r="A166" i="47"/>
  <c r="B165" i="47"/>
  <c r="G171" i="50" l="1"/>
  <c r="K171" i="50"/>
  <c r="F169" i="50"/>
  <c r="T169" i="50" s="1"/>
  <c r="I169" i="50"/>
  <c r="L169" i="50"/>
  <c r="M169" i="50" s="1"/>
  <c r="H170" i="50"/>
  <c r="D168" i="50"/>
  <c r="R168" i="50" s="1"/>
  <c r="C168" i="50"/>
  <c r="P168" i="50" s="1"/>
  <c r="J172" i="50"/>
  <c r="A173" i="50"/>
  <c r="B172" i="50"/>
  <c r="E168" i="50"/>
  <c r="S168" i="50" s="1"/>
  <c r="A167" i="47"/>
  <c r="B166" i="47"/>
  <c r="C166" i="47"/>
  <c r="O165" i="47"/>
  <c r="M165" i="47" s="1"/>
  <c r="J165" i="47" s="1"/>
  <c r="D165" i="47"/>
  <c r="P164" i="47"/>
  <c r="F164" i="47"/>
  <c r="U164" i="47" s="1"/>
  <c r="E164" i="47"/>
  <c r="S164" i="47" s="1"/>
  <c r="H171" i="50" l="1"/>
  <c r="A174" i="50"/>
  <c r="J173" i="50"/>
  <c r="B173" i="50"/>
  <c r="C169" i="50"/>
  <c r="P169" i="50" s="1"/>
  <c r="D169" i="50"/>
  <c r="R169" i="50" s="1"/>
  <c r="K172" i="50"/>
  <c r="G172" i="50"/>
  <c r="F170" i="50"/>
  <c r="T170" i="50" s="1"/>
  <c r="I170" i="50"/>
  <c r="L170" i="50" s="1"/>
  <c r="M170" i="50" s="1"/>
  <c r="E169" i="50"/>
  <c r="S169" i="50" s="1"/>
  <c r="E165" i="47"/>
  <c r="S165" i="47" s="1"/>
  <c r="P165" i="47"/>
  <c r="F165" i="47"/>
  <c r="U165" i="47" s="1"/>
  <c r="D166" i="47"/>
  <c r="O166" i="47"/>
  <c r="M166" i="47" s="1"/>
  <c r="J166" i="47" s="1"/>
  <c r="C167" i="47"/>
  <c r="A168" i="47"/>
  <c r="B167" i="47"/>
  <c r="E170" i="50" l="1"/>
  <c r="S170" i="50" s="1"/>
  <c r="K173" i="50"/>
  <c r="G173" i="50"/>
  <c r="D170" i="50"/>
  <c r="R170" i="50" s="1"/>
  <c r="C170" i="50"/>
  <c r="P170" i="50" s="1"/>
  <c r="A175" i="50"/>
  <c r="J174" i="50"/>
  <c r="B174" i="50"/>
  <c r="H172" i="50"/>
  <c r="I171" i="50"/>
  <c r="L171" i="50"/>
  <c r="M171" i="50" s="1"/>
  <c r="F171" i="50"/>
  <c r="T171" i="50" s="1"/>
  <c r="A169" i="47"/>
  <c r="B168" i="47"/>
  <c r="C168" i="47"/>
  <c r="P166" i="47"/>
  <c r="F166" i="47"/>
  <c r="U166" i="47" s="1"/>
  <c r="E166" i="47"/>
  <c r="S166" i="47" s="1"/>
  <c r="O167" i="47"/>
  <c r="M167" i="47" s="1"/>
  <c r="J167" i="47" s="1"/>
  <c r="D167" i="47"/>
  <c r="A176" i="50" l="1"/>
  <c r="J175" i="50"/>
  <c r="B175" i="50"/>
  <c r="L172" i="50"/>
  <c r="M172" i="50" s="1"/>
  <c r="F172" i="50"/>
  <c r="T172" i="50" s="1"/>
  <c r="I172" i="50"/>
  <c r="E171" i="50"/>
  <c r="S171" i="50" s="1"/>
  <c r="D171" i="50"/>
  <c r="R171" i="50" s="1"/>
  <c r="C171" i="50"/>
  <c r="P171" i="50" s="1"/>
  <c r="K174" i="50"/>
  <c r="G174" i="50"/>
  <c r="H173" i="50"/>
  <c r="E167" i="47"/>
  <c r="S167" i="47" s="1"/>
  <c r="P167" i="47"/>
  <c r="F167" i="47"/>
  <c r="U167" i="47" s="1"/>
  <c r="D168" i="47"/>
  <c r="O168" i="47"/>
  <c r="M168" i="47" s="1"/>
  <c r="J168" i="47" s="1"/>
  <c r="C169" i="47"/>
  <c r="A170" i="47"/>
  <c r="B169" i="47"/>
  <c r="A177" i="50" l="1"/>
  <c r="J176" i="50"/>
  <c r="B176" i="50"/>
  <c r="H174" i="50"/>
  <c r="D172" i="50"/>
  <c r="R172" i="50" s="1"/>
  <c r="C172" i="50"/>
  <c r="P172" i="50" s="1"/>
  <c r="F173" i="50"/>
  <c r="T173" i="50" s="1"/>
  <c r="E173" i="50"/>
  <c r="S173" i="50" s="1"/>
  <c r="L173" i="50"/>
  <c r="M173" i="50" s="1"/>
  <c r="I173" i="50"/>
  <c r="E172" i="50"/>
  <c r="S172" i="50" s="1"/>
  <c r="K175" i="50"/>
  <c r="G175" i="50"/>
  <c r="O169" i="47"/>
  <c r="M169" i="47" s="1"/>
  <c r="J169" i="47" s="1"/>
  <c r="D169" i="47"/>
  <c r="A171" i="47"/>
  <c r="B170" i="47"/>
  <c r="C170" i="47"/>
  <c r="P168" i="47"/>
  <c r="F168" i="47"/>
  <c r="U168" i="47" s="1"/>
  <c r="E168" i="47"/>
  <c r="S168" i="47" s="1"/>
  <c r="F174" i="50" l="1"/>
  <c r="T174" i="50" s="1"/>
  <c r="I174" i="50"/>
  <c r="L174" i="50" s="1"/>
  <c r="M174" i="50" s="1"/>
  <c r="A178" i="50"/>
  <c r="J177" i="50"/>
  <c r="B177" i="50"/>
  <c r="C173" i="50"/>
  <c r="P173" i="50" s="1"/>
  <c r="D173" i="50"/>
  <c r="R173" i="50" s="1"/>
  <c r="H175" i="50"/>
  <c r="K176" i="50"/>
  <c r="G176" i="50"/>
  <c r="D170" i="47"/>
  <c r="O170" i="47"/>
  <c r="M170" i="47" s="1"/>
  <c r="J170" i="47" s="1"/>
  <c r="C171" i="47"/>
  <c r="A172" i="47"/>
  <c r="B171" i="47"/>
  <c r="E169" i="47"/>
  <c r="S169" i="47" s="1"/>
  <c r="P169" i="47"/>
  <c r="F169" i="47"/>
  <c r="U169" i="47" s="1"/>
  <c r="I175" i="50" l="1"/>
  <c r="F175" i="50"/>
  <c r="T175" i="50" s="1"/>
  <c r="E174" i="50"/>
  <c r="S174" i="50" s="1"/>
  <c r="H176" i="50"/>
  <c r="A179" i="50"/>
  <c r="J178" i="50"/>
  <c r="B178" i="50"/>
  <c r="K177" i="50"/>
  <c r="G177" i="50"/>
  <c r="D174" i="50"/>
  <c r="R174" i="50" s="1"/>
  <c r="C174" i="50"/>
  <c r="P174" i="50" s="1"/>
  <c r="A173" i="47"/>
  <c r="B172" i="47"/>
  <c r="C172" i="47"/>
  <c r="P170" i="47"/>
  <c r="F170" i="47"/>
  <c r="U170" i="47" s="1"/>
  <c r="E170" i="47"/>
  <c r="S170" i="47" s="1"/>
  <c r="O171" i="47"/>
  <c r="M171" i="47" s="1"/>
  <c r="J171" i="47" s="1"/>
  <c r="D171" i="47"/>
  <c r="D175" i="50" l="1"/>
  <c r="R175" i="50" s="1"/>
  <c r="C175" i="50"/>
  <c r="P175" i="50" s="1"/>
  <c r="H177" i="50"/>
  <c r="A180" i="50"/>
  <c r="B179" i="50"/>
  <c r="J179" i="50"/>
  <c r="L175" i="50"/>
  <c r="M175" i="50" s="1"/>
  <c r="G178" i="50"/>
  <c r="K178" i="50"/>
  <c r="I176" i="50"/>
  <c r="F176" i="50"/>
  <c r="T176" i="50" s="1"/>
  <c r="E175" i="50"/>
  <c r="S175" i="50" s="1"/>
  <c r="E171" i="47"/>
  <c r="S171" i="47" s="1"/>
  <c r="P171" i="47"/>
  <c r="F171" i="47"/>
  <c r="U171" i="47" s="1"/>
  <c r="D172" i="47"/>
  <c r="O172" i="47"/>
  <c r="M172" i="47" s="1"/>
  <c r="J172" i="47" s="1"/>
  <c r="C173" i="47"/>
  <c r="A174" i="47"/>
  <c r="B173" i="47"/>
  <c r="H178" i="50" l="1"/>
  <c r="A181" i="50"/>
  <c r="B180" i="50"/>
  <c r="J180" i="50"/>
  <c r="D176" i="50"/>
  <c r="R176" i="50" s="1"/>
  <c r="C176" i="50"/>
  <c r="P176" i="50" s="1"/>
  <c r="L176" i="50"/>
  <c r="M176" i="50" s="1"/>
  <c r="G179" i="50"/>
  <c r="K179" i="50"/>
  <c r="F177" i="50"/>
  <c r="T177" i="50" s="1"/>
  <c r="I177" i="50"/>
  <c r="E176" i="50"/>
  <c r="S176" i="50" s="1"/>
  <c r="O173" i="47"/>
  <c r="M173" i="47" s="1"/>
  <c r="J173" i="47" s="1"/>
  <c r="D173" i="47"/>
  <c r="A175" i="47"/>
  <c r="B174" i="47"/>
  <c r="C174" i="47"/>
  <c r="P172" i="47"/>
  <c r="F172" i="47"/>
  <c r="U172" i="47" s="1"/>
  <c r="E172" i="47"/>
  <c r="S172" i="47" s="1"/>
  <c r="E177" i="50" l="1"/>
  <c r="S177" i="50" s="1"/>
  <c r="K180" i="50"/>
  <c r="G180" i="50"/>
  <c r="A182" i="50"/>
  <c r="J181" i="50"/>
  <c r="B181" i="50"/>
  <c r="H179" i="50"/>
  <c r="C177" i="50"/>
  <c r="P177" i="50" s="1"/>
  <c r="D177" i="50"/>
  <c r="R177" i="50" s="1"/>
  <c r="L177" i="50"/>
  <c r="M177" i="50" s="1"/>
  <c r="F178" i="50"/>
  <c r="T178" i="50" s="1"/>
  <c r="I178" i="50"/>
  <c r="E178" i="50"/>
  <c r="S178" i="50" s="1"/>
  <c r="D174" i="47"/>
  <c r="O174" i="47"/>
  <c r="M174" i="47" s="1"/>
  <c r="J174" i="47" s="1"/>
  <c r="C175" i="47"/>
  <c r="A176" i="47"/>
  <c r="B175" i="47"/>
  <c r="E173" i="47"/>
  <c r="S173" i="47" s="1"/>
  <c r="P173" i="47"/>
  <c r="F173" i="47"/>
  <c r="U173" i="47" s="1"/>
  <c r="K181" i="50" l="1"/>
  <c r="G181" i="50"/>
  <c r="I179" i="50"/>
  <c r="E179" i="50"/>
  <c r="S179" i="50" s="1"/>
  <c r="L179" i="50"/>
  <c r="M179" i="50" s="1"/>
  <c r="F179" i="50"/>
  <c r="T179" i="50" s="1"/>
  <c r="A183" i="50"/>
  <c r="J182" i="50"/>
  <c r="B182" i="50"/>
  <c r="D178" i="50"/>
  <c r="R178" i="50" s="1"/>
  <c r="C178" i="50"/>
  <c r="P178" i="50" s="1"/>
  <c r="L178" i="50"/>
  <c r="M178" i="50" s="1"/>
  <c r="H180" i="50"/>
  <c r="A177" i="47"/>
  <c r="B176" i="47"/>
  <c r="C176" i="47"/>
  <c r="P174" i="47"/>
  <c r="F174" i="47"/>
  <c r="U174" i="47" s="1"/>
  <c r="E174" i="47"/>
  <c r="S174" i="47" s="1"/>
  <c r="O175" i="47"/>
  <c r="M175" i="47" s="1"/>
  <c r="J175" i="47" s="1"/>
  <c r="D175" i="47"/>
  <c r="A184" i="50" l="1"/>
  <c r="J183" i="50"/>
  <c r="B183" i="50"/>
  <c r="D179" i="50"/>
  <c r="R179" i="50" s="1"/>
  <c r="C179" i="50"/>
  <c r="P179" i="50" s="1"/>
  <c r="F180" i="50"/>
  <c r="T180" i="50" s="1"/>
  <c r="I180" i="50"/>
  <c r="K182" i="50"/>
  <c r="G182" i="50"/>
  <c r="H181" i="50"/>
  <c r="E175" i="47"/>
  <c r="S175" i="47" s="1"/>
  <c r="P175" i="47"/>
  <c r="F175" i="47"/>
  <c r="U175" i="47" s="1"/>
  <c r="D176" i="47"/>
  <c r="O176" i="47"/>
  <c r="M176" i="47" s="1"/>
  <c r="J176" i="47" s="1"/>
  <c r="C177" i="47"/>
  <c r="A178" i="47"/>
  <c r="B177" i="47"/>
  <c r="E180" i="50" l="1"/>
  <c r="S180" i="50" s="1"/>
  <c r="A185" i="50"/>
  <c r="J184" i="50"/>
  <c r="B184" i="50"/>
  <c r="F181" i="50"/>
  <c r="T181" i="50" s="1"/>
  <c r="I181" i="50"/>
  <c r="D180" i="50"/>
  <c r="R180" i="50" s="1"/>
  <c r="C180" i="50"/>
  <c r="P180" i="50" s="1"/>
  <c r="H182" i="50"/>
  <c r="L180" i="50"/>
  <c r="M180" i="50" s="1"/>
  <c r="K183" i="50"/>
  <c r="G183" i="50"/>
  <c r="O177" i="47"/>
  <c r="M177" i="47" s="1"/>
  <c r="J177" i="47" s="1"/>
  <c r="D177" i="47"/>
  <c r="A179" i="47"/>
  <c r="B178" i="47"/>
  <c r="C178" i="47"/>
  <c r="P176" i="47"/>
  <c r="F176" i="47"/>
  <c r="U176" i="47" s="1"/>
  <c r="E176" i="47"/>
  <c r="S176" i="47" s="1"/>
  <c r="E181" i="50" l="1"/>
  <c r="S181" i="50" s="1"/>
  <c r="A186" i="50"/>
  <c r="J185" i="50"/>
  <c r="B185" i="50"/>
  <c r="C181" i="50"/>
  <c r="P181" i="50" s="1"/>
  <c r="D181" i="50"/>
  <c r="R181" i="50" s="1"/>
  <c r="F182" i="50"/>
  <c r="T182" i="50" s="1"/>
  <c r="I182" i="50"/>
  <c r="L182" i="50" s="1"/>
  <c r="M182" i="50" s="1"/>
  <c r="E182" i="50"/>
  <c r="S182" i="50" s="1"/>
  <c r="H183" i="50"/>
  <c r="L181" i="50"/>
  <c r="M181" i="50" s="1"/>
  <c r="K184" i="50"/>
  <c r="G184" i="50"/>
  <c r="D178" i="47"/>
  <c r="O178" i="47"/>
  <c r="M178" i="47" s="1"/>
  <c r="J178" i="47" s="1"/>
  <c r="C179" i="47"/>
  <c r="A180" i="47"/>
  <c r="B179" i="47"/>
  <c r="E177" i="47"/>
  <c r="S177" i="47" s="1"/>
  <c r="P177" i="47"/>
  <c r="F177" i="47"/>
  <c r="U177" i="47" s="1"/>
  <c r="I183" i="50" l="1"/>
  <c r="F183" i="50"/>
  <c r="T183" i="50" s="1"/>
  <c r="D182" i="50"/>
  <c r="R182" i="50" s="1"/>
  <c r="C182" i="50"/>
  <c r="P182" i="50" s="1"/>
  <c r="A187" i="50"/>
  <c r="J186" i="50"/>
  <c r="B186" i="50"/>
  <c r="H184" i="50"/>
  <c r="K185" i="50"/>
  <c r="G185" i="50"/>
  <c r="A181" i="47"/>
  <c r="B180" i="47"/>
  <c r="C180" i="47"/>
  <c r="P178" i="47"/>
  <c r="F178" i="47"/>
  <c r="U178" i="47" s="1"/>
  <c r="E178" i="47"/>
  <c r="S178" i="47" s="1"/>
  <c r="O179" i="47"/>
  <c r="M179" i="47" s="1"/>
  <c r="J179" i="47" s="1"/>
  <c r="D179" i="47"/>
  <c r="H185" i="50" l="1"/>
  <c r="D183" i="50"/>
  <c r="R183" i="50" s="1"/>
  <c r="C183" i="50"/>
  <c r="P183" i="50" s="1"/>
  <c r="G186" i="50"/>
  <c r="K186" i="50"/>
  <c r="J187" i="50"/>
  <c r="A188" i="50"/>
  <c r="B187" i="50"/>
  <c r="L183" i="50"/>
  <c r="M183" i="50" s="1"/>
  <c r="I184" i="50"/>
  <c r="F184" i="50"/>
  <c r="T184" i="50" s="1"/>
  <c r="E183" i="50"/>
  <c r="S183" i="50" s="1"/>
  <c r="E179" i="47"/>
  <c r="S179" i="47" s="1"/>
  <c r="P179" i="47"/>
  <c r="F179" i="47"/>
  <c r="U179" i="47" s="1"/>
  <c r="D180" i="47"/>
  <c r="O180" i="47"/>
  <c r="M180" i="47" s="1"/>
  <c r="J180" i="47" s="1"/>
  <c r="C181" i="47"/>
  <c r="A182" i="47"/>
  <c r="B181" i="47"/>
  <c r="H186" i="50" l="1"/>
  <c r="F185" i="50"/>
  <c r="T185" i="50" s="1"/>
  <c r="I185" i="50"/>
  <c r="L185" i="50"/>
  <c r="M185" i="50" s="1"/>
  <c r="E185" i="50"/>
  <c r="S185" i="50" s="1"/>
  <c r="D184" i="50"/>
  <c r="R184" i="50" s="1"/>
  <c r="C184" i="50"/>
  <c r="P184" i="50" s="1"/>
  <c r="J188" i="50"/>
  <c r="B188" i="50"/>
  <c r="L184" i="50"/>
  <c r="M184" i="50" s="1"/>
  <c r="G187" i="50"/>
  <c r="K187" i="50"/>
  <c r="E184" i="50"/>
  <c r="S184" i="50" s="1"/>
  <c r="O181" i="47"/>
  <c r="M181" i="47" s="1"/>
  <c r="J181" i="47" s="1"/>
  <c r="D181" i="47"/>
  <c r="A183" i="47"/>
  <c r="B182" i="47"/>
  <c r="C182" i="47"/>
  <c r="P180" i="47"/>
  <c r="F180" i="47"/>
  <c r="U180" i="47" s="1"/>
  <c r="E180" i="47"/>
  <c r="S180" i="47" s="1"/>
  <c r="K188" i="50" l="1"/>
  <c r="G188" i="50"/>
  <c r="H187" i="50"/>
  <c r="C185" i="50"/>
  <c r="P185" i="50" s="1"/>
  <c r="D185" i="50"/>
  <c r="R185" i="50" s="1"/>
  <c r="F186" i="50"/>
  <c r="T186" i="50" s="1"/>
  <c r="I186" i="50"/>
  <c r="E186" i="50"/>
  <c r="S186" i="50" s="1"/>
  <c r="L186" i="50"/>
  <c r="M186" i="50" s="1"/>
  <c r="D182" i="47"/>
  <c r="O182" i="47"/>
  <c r="M182" i="47" s="1"/>
  <c r="J182" i="47" s="1"/>
  <c r="C183" i="47"/>
  <c r="A184" i="47"/>
  <c r="B183" i="47"/>
  <c r="E181" i="47"/>
  <c r="S181" i="47" s="1"/>
  <c r="P181" i="47"/>
  <c r="F181" i="47"/>
  <c r="U181" i="47" s="1"/>
  <c r="D186" i="50" l="1"/>
  <c r="R186" i="50" s="1"/>
  <c r="C186" i="50"/>
  <c r="P186" i="50" s="1"/>
  <c r="I187" i="50"/>
  <c r="L187" i="50"/>
  <c r="M187" i="50" s="1"/>
  <c r="F187" i="50"/>
  <c r="T187" i="50" s="1"/>
  <c r="H188" i="50"/>
  <c r="A185" i="47"/>
  <c r="B184" i="47"/>
  <c r="C184" i="47"/>
  <c r="P182" i="47"/>
  <c r="F182" i="47"/>
  <c r="U182" i="47" s="1"/>
  <c r="E182" i="47"/>
  <c r="S182" i="47" s="1"/>
  <c r="O183" i="47"/>
  <c r="M183" i="47" s="1"/>
  <c r="J183" i="47" s="1"/>
  <c r="D183" i="47"/>
  <c r="E187" i="50" l="1"/>
  <c r="S187" i="50" s="1"/>
  <c r="F188" i="50"/>
  <c r="T188" i="50" s="1"/>
  <c r="I188" i="50"/>
  <c r="D187" i="50"/>
  <c r="R187" i="50" s="1"/>
  <c r="C187" i="50"/>
  <c r="P187" i="50" s="1"/>
  <c r="E183" i="47"/>
  <c r="S183" i="47" s="1"/>
  <c r="P183" i="47"/>
  <c r="F183" i="47"/>
  <c r="U183" i="47" s="1"/>
  <c r="D184" i="47"/>
  <c r="O184" i="47"/>
  <c r="M184" i="47" s="1"/>
  <c r="J184" i="47" s="1"/>
  <c r="C185" i="47"/>
  <c r="A186" i="47"/>
  <c r="B185" i="47"/>
  <c r="E188" i="50" l="1"/>
  <c r="S188" i="50" s="1"/>
  <c r="D188" i="50"/>
  <c r="R188" i="50" s="1"/>
  <c r="C188" i="50"/>
  <c r="P188" i="50" s="1"/>
  <c r="L188" i="50"/>
  <c r="M188" i="50" s="1"/>
  <c r="A187" i="47"/>
  <c r="B186" i="47"/>
  <c r="C186" i="47"/>
  <c r="O185" i="47"/>
  <c r="M185" i="47" s="1"/>
  <c r="J185" i="47" s="1"/>
  <c r="D185" i="47"/>
  <c r="P184" i="47"/>
  <c r="F184" i="47"/>
  <c r="U184" i="47" s="1"/>
  <c r="E184" i="47"/>
  <c r="S184" i="47" s="1"/>
  <c r="E185" i="47" l="1"/>
  <c r="S185" i="47" s="1"/>
  <c r="P185" i="47"/>
  <c r="F185" i="47"/>
  <c r="U185" i="47" s="1"/>
  <c r="D186" i="47"/>
  <c r="O186" i="47"/>
  <c r="M186" i="47" s="1"/>
  <c r="J186" i="47" s="1"/>
  <c r="C187" i="47"/>
  <c r="A188" i="47"/>
  <c r="B187" i="47"/>
  <c r="A189" i="47" l="1"/>
  <c r="B188" i="47"/>
  <c r="C188" i="47"/>
  <c r="O187" i="47"/>
  <c r="M187" i="47" s="1"/>
  <c r="J187" i="47" s="1"/>
  <c r="D187" i="47"/>
  <c r="P186" i="47"/>
  <c r="F186" i="47"/>
  <c r="U186" i="47" s="1"/>
  <c r="E186" i="47"/>
  <c r="S186" i="47" s="1"/>
  <c r="E187" i="47" l="1"/>
  <c r="S187" i="47" s="1"/>
  <c r="P187" i="47"/>
  <c r="F187" i="47"/>
  <c r="U187" i="47" s="1"/>
  <c r="D188" i="47"/>
  <c r="O188" i="47"/>
  <c r="M188" i="47" s="1"/>
  <c r="J188" i="47" s="1"/>
  <c r="C189" i="47"/>
  <c r="A190" i="47"/>
  <c r="B189" i="47"/>
  <c r="O189" i="47" l="1"/>
  <c r="M189" i="47" s="1"/>
  <c r="J189" i="47" s="1"/>
  <c r="D189" i="47"/>
  <c r="A191" i="47"/>
  <c r="B190" i="47"/>
  <c r="C190" i="47"/>
  <c r="P188" i="47"/>
  <c r="F188" i="47"/>
  <c r="U188" i="47" s="1"/>
  <c r="E188" i="47"/>
  <c r="S188" i="47" s="1"/>
  <c r="D190" i="47" l="1"/>
  <c r="O190" i="47"/>
  <c r="M190" i="47" s="1"/>
  <c r="J190" i="47" s="1"/>
  <c r="C191" i="47"/>
  <c r="A192" i="47"/>
  <c r="B191" i="47"/>
  <c r="E189" i="47"/>
  <c r="S189" i="47" s="1"/>
  <c r="P189" i="47"/>
  <c r="F189" i="47"/>
  <c r="U189" i="47" s="1"/>
  <c r="A193" i="47" l="1"/>
  <c r="B192" i="47"/>
  <c r="C192" i="47"/>
  <c r="P190" i="47"/>
  <c r="F190" i="47"/>
  <c r="U190" i="47" s="1"/>
  <c r="E190" i="47"/>
  <c r="S190" i="47" s="1"/>
  <c r="O191" i="47"/>
  <c r="M191" i="47" s="1"/>
  <c r="J191" i="47" s="1"/>
  <c r="D191" i="47"/>
  <c r="E191" i="47" l="1"/>
  <c r="S191" i="47" s="1"/>
  <c r="P191" i="47"/>
  <c r="F191" i="47"/>
  <c r="U191" i="47" s="1"/>
  <c r="D192" i="47"/>
  <c r="O192" i="47"/>
  <c r="M192" i="47" s="1"/>
  <c r="J192" i="47" s="1"/>
  <c r="C193" i="47"/>
  <c r="A194" i="47"/>
  <c r="B193" i="47"/>
  <c r="A195" i="47" l="1"/>
  <c r="B194" i="47"/>
  <c r="C194" i="47"/>
  <c r="P192" i="47"/>
  <c r="F192" i="47"/>
  <c r="U192" i="47" s="1"/>
  <c r="E192" i="47"/>
  <c r="S192" i="47" s="1"/>
  <c r="O193" i="47"/>
  <c r="M193" i="47" s="1"/>
  <c r="J193" i="47" s="1"/>
  <c r="D193" i="47"/>
  <c r="E193" i="47" l="1"/>
  <c r="S193" i="47" s="1"/>
  <c r="P193" i="47"/>
  <c r="F193" i="47"/>
  <c r="U193" i="47" s="1"/>
  <c r="D194" i="47"/>
  <c r="O194" i="47"/>
  <c r="M194" i="47" s="1"/>
  <c r="J194" i="47" s="1"/>
  <c r="C195" i="47"/>
  <c r="A196" i="47"/>
  <c r="B195" i="47"/>
  <c r="P194" i="47" l="1"/>
  <c r="F194" i="47"/>
  <c r="U194" i="47" s="1"/>
  <c r="E194" i="47"/>
  <c r="S194" i="47" s="1"/>
  <c r="O195" i="47"/>
  <c r="M195" i="47" s="1"/>
  <c r="J195" i="47" s="1"/>
  <c r="D195" i="47"/>
  <c r="A197" i="47"/>
  <c r="B196" i="47"/>
  <c r="C196" i="47"/>
  <c r="D196" i="47" l="1"/>
  <c r="O196" i="47"/>
  <c r="M196" i="47" s="1"/>
  <c r="J196" i="47" s="1"/>
  <c r="C197" i="47"/>
  <c r="A198" i="47"/>
  <c r="B197" i="47"/>
  <c r="E195" i="47"/>
  <c r="S195" i="47" s="1"/>
  <c r="P195" i="47"/>
  <c r="F195" i="47"/>
  <c r="U195" i="47" s="1"/>
  <c r="A199" i="47" l="1"/>
  <c r="B198" i="47"/>
  <c r="C198" i="47"/>
  <c r="P196" i="47"/>
  <c r="F196" i="47"/>
  <c r="U196" i="47" s="1"/>
  <c r="E196" i="47"/>
  <c r="S196" i="47" s="1"/>
  <c r="O197" i="47"/>
  <c r="M197" i="47" s="1"/>
  <c r="J197" i="47" s="1"/>
  <c r="D197" i="47"/>
  <c r="E197" i="47" l="1"/>
  <c r="S197" i="47" s="1"/>
  <c r="P197" i="47"/>
  <c r="F197" i="47"/>
  <c r="U197" i="47" s="1"/>
  <c r="D198" i="47"/>
  <c r="O198" i="47"/>
  <c r="M198" i="47" s="1"/>
  <c r="J198" i="47" s="1"/>
  <c r="C199" i="47"/>
  <c r="A200" i="47"/>
  <c r="B199" i="47"/>
  <c r="A201" i="47" l="1"/>
  <c r="B200" i="47"/>
  <c r="C200" i="47"/>
  <c r="O199" i="47"/>
  <c r="M199" i="47" s="1"/>
  <c r="J199" i="47" s="1"/>
  <c r="D199" i="47"/>
  <c r="P198" i="47"/>
  <c r="F198" i="47"/>
  <c r="U198" i="47" s="1"/>
  <c r="E198" i="47"/>
  <c r="S198" i="47" s="1"/>
  <c r="E199" i="47" l="1"/>
  <c r="S199" i="47" s="1"/>
  <c r="P199" i="47"/>
  <c r="F199" i="47"/>
  <c r="U199" i="47" s="1"/>
  <c r="D200" i="47"/>
  <c r="O200" i="47"/>
  <c r="M200" i="47" s="1"/>
  <c r="J200" i="47" s="1"/>
  <c r="C201" i="47"/>
  <c r="A202" i="47"/>
  <c r="B201" i="47"/>
  <c r="A203" i="47" l="1"/>
  <c r="B202" i="47"/>
  <c r="C202" i="47"/>
  <c r="O201" i="47"/>
  <c r="M201" i="47" s="1"/>
  <c r="J201" i="47" s="1"/>
  <c r="D201" i="47"/>
  <c r="P200" i="47"/>
  <c r="F200" i="47"/>
  <c r="U200" i="47" s="1"/>
  <c r="E200" i="47"/>
  <c r="S200" i="47" s="1"/>
  <c r="E201" i="47" l="1"/>
  <c r="S201" i="47" s="1"/>
  <c r="P201" i="47"/>
  <c r="F201" i="47"/>
  <c r="U201" i="47" s="1"/>
  <c r="D202" i="47"/>
  <c r="O202" i="47"/>
  <c r="M202" i="47" s="1"/>
  <c r="J202" i="47" s="1"/>
  <c r="C203" i="47"/>
  <c r="A204" i="47"/>
  <c r="B203" i="47"/>
  <c r="A205" i="47" l="1"/>
  <c r="B204" i="47"/>
  <c r="C204" i="47"/>
  <c r="O203" i="47"/>
  <c r="M203" i="47" s="1"/>
  <c r="J203" i="47" s="1"/>
  <c r="D203" i="47"/>
  <c r="P202" i="47"/>
  <c r="F202" i="47"/>
  <c r="U202" i="47" s="1"/>
  <c r="E202" i="47"/>
  <c r="S202" i="47" s="1"/>
  <c r="E203" i="47" l="1"/>
  <c r="S203" i="47" s="1"/>
  <c r="P203" i="47"/>
  <c r="F203" i="47"/>
  <c r="U203" i="47" s="1"/>
  <c r="D204" i="47"/>
  <c r="O204" i="47"/>
  <c r="M204" i="47" s="1"/>
  <c r="J204" i="47" s="1"/>
  <c r="C205" i="47"/>
  <c r="A206" i="47"/>
  <c r="B205" i="47"/>
  <c r="P204" i="47" l="1"/>
  <c r="F204" i="47"/>
  <c r="U204" i="47" s="1"/>
  <c r="E204" i="47"/>
  <c r="S204" i="47" s="1"/>
  <c r="O205" i="47"/>
  <c r="M205" i="47" s="1"/>
  <c r="J205" i="47" s="1"/>
  <c r="D205" i="47"/>
  <c r="A207" i="47"/>
  <c r="B206" i="47"/>
  <c r="C206" i="47"/>
  <c r="D206" i="47" l="1"/>
  <c r="O206" i="47"/>
  <c r="M206" i="47" s="1"/>
  <c r="J206" i="47" s="1"/>
  <c r="C207" i="47"/>
  <c r="A208" i="47"/>
  <c r="B207" i="47"/>
  <c r="E205" i="47"/>
  <c r="S205" i="47" s="1"/>
  <c r="P205" i="47"/>
  <c r="F205" i="47"/>
  <c r="U205" i="47" s="1"/>
  <c r="A209" i="47" l="1"/>
  <c r="B208" i="47"/>
  <c r="C208" i="47"/>
  <c r="P206" i="47"/>
  <c r="F206" i="47"/>
  <c r="U206" i="47" s="1"/>
  <c r="E206" i="47"/>
  <c r="S206" i="47" s="1"/>
  <c r="O207" i="47"/>
  <c r="M207" i="47" s="1"/>
  <c r="J207" i="47" s="1"/>
  <c r="D207" i="47"/>
  <c r="E207" i="47" l="1"/>
  <c r="S207" i="47" s="1"/>
  <c r="P207" i="47"/>
  <c r="F207" i="47"/>
  <c r="U207" i="47" s="1"/>
  <c r="D208" i="47"/>
  <c r="O208" i="47"/>
  <c r="M208" i="47" s="1"/>
  <c r="J208" i="47" s="1"/>
  <c r="C209" i="47"/>
  <c r="A210" i="47"/>
  <c r="B209" i="47"/>
  <c r="O209" i="47" l="1"/>
  <c r="M209" i="47" s="1"/>
  <c r="J209" i="47" s="1"/>
  <c r="D209" i="47"/>
  <c r="A211" i="47"/>
  <c r="B210" i="47"/>
  <c r="C210" i="47"/>
  <c r="P208" i="47"/>
  <c r="F208" i="47"/>
  <c r="U208" i="47" s="1"/>
  <c r="E208" i="47"/>
  <c r="S208" i="47" s="1"/>
  <c r="D210" i="47" l="1"/>
  <c r="O210" i="47"/>
  <c r="M210" i="47" s="1"/>
  <c r="J210" i="47" s="1"/>
  <c r="C211" i="47"/>
  <c r="A212" i="47"/>
  <c r="B211" i="47"/>
  <c r="E209" i="47"/>
  <c r="S209" i="47" s="1"/>
  <c r="P209" i="47"/>
  <c r="F209" i="47"/>
  <c r="U209" i="47" s="1"/>
  <c r="A213" i="47" l="1"/>
  <c r="B212" i="47"/>
  <c r="C212" i="47"/>
  <c r="P210" i="47"/>
  <c r="F210" i="47"/>
  <c r="U210" i="47" s="1"/>
  <c r="E210" i="47"/>
  <c r="S210" i="47" s="1"/>
  <c r="O211" i="47"/>
  <c r="M211" i="47" s="1"/>
  <c r="J211" i="47" s="1"/>
  <c r="D211" i="47"/>
  <c r="E211" i="47" l="1"/>
  <c r="S211" i="47" s="1"/>
  <c r="P211" i="47"/>
  <c r="F211" i="47"/>
  <c r="U211" i="47" s="1"/>
  <c r="D212" i="47"/>
  <c r="O212" i="47"/>
  <c r="M212" i="47" s="1"/>
  <c r="J212" i="47" s="1"/>
  <c r="C213" i="47"/>
  <c r="A214" i="47"/>
  <c r="B213" i="47"/>
  <c r="A215" i="47" l="1"/>
  <c r="B214" i="47"/>
  <c r="C214" i="47"/>
  <c r="O213" i="47"/>
  <c r="M213" i="47" s="1"/>
  <c r="J213" i="47" s="1"/>
  <c r="D213" i="47"/>
  <c r="P212" i="47"/>
  <c r="F212" i="47"/>
  <c r="U212" i="47" s="1"/>
  <c r="E212" i="47"/>
  <c r="S212" i="47" s="1"/>
  <c r="E213" i="47" l="1"/>
  <c r="S213" i="47" s="1"/>
  <c r="P213" i="47"/>
  <c r="F213" i="47"/>
  <c r="U213" i="47" s="1"/>
  <c r="D214" i="47"/>
  <c r="O214" i="47"/>
  <c r="M214" i="47" s="1"/>
  <c r="J214" i="47" s="1"/>
  <c r="C215" i="47"/>
  <c r="A216" i="47"/>
  <c r="B215" i="47"/>
  <c r="A217" i="47" l="1"/>
  <c r="B216" i="47"/>
  <c r="C216" i="47"/>
  <c r="O215" i="47"/>
  <c r="M215" i="47" s="1"/>
  <c r="J215" i="47" s="1"/>
  <c r="D215" i="47"/>
  <c r="P214" i="47"/>
  <c r="F214" i="47"/>
  <c r="U214" i="47" s="1"/>
  <c r="E214" i="47"/>
  <c r="S214" i="47" s="1"/>
  <c r="E215" i="47" l="1"/>
  <c r="S215" i="47" s="1"/>
  <c r="P215" i="47"/>
  <c r="F215" i="47"/>
  <c r="U215" i="47" s="1"/>
  <c r="D216" i="47"/>
  <c r="O216" i="47"/>
  <c r="M216" i="47" s="1"/>
  <c r="J216" i="47" s="1"/>
  <c r="C217" i="47"/>
  <c r="A218" i="47"/>
  <c r="B217" i="47"/>
  <c r="O217" i="47" l="1"/>
  <c r="M217" i="47" s="1"/>
  <c r="J217" i="47" s="1"/>
  <c r="D217" i="47"/>
  <c r="A219" i="47"/>
  <c r="B218" i="47"/>
  <c r="C218" i="47"/>
  <c r="P216" i="47"/>
  <c r="F216" i="47"/>
  <c r="U216" i="47" s="1"/>
  <c r="E216" i="47"/>
  <c r="S216" i="47" s="1"/>
  <c r="D218" i="47" l="1"/>
  <c r="O218" i="47"/>
  <c r="M218" i="47" s="1"/>
  <c r="J218" i="47" s="1"/>
  <c r="C219" i="47"/>
  <c r="A220" i="47"/>
  <c r="B219" i="47"/>
  <c r="E217" i="47"/>
  <c r="S217" i="47" s="1"/>
  <c r="P217" i="47"/>
  <c r="F217" i="47"/>
  <c r="U217" i="47" s="1"/>
  <c r="A221" i="47" l="1"/>
  <c r="B220" i="47"/>
  <c r="C220" i="47"/>
  <c r="P218" i="47"/>
  <c r="F218" i="47"/>
  <c r="U218" i="47" s="1"/>
  <c r="E218" i="47"/>
  <c r="S218" i="47" s="1"/>
  <c r="O219" i="47"/>
  <c r="M219" i="47" s="1"/>
  <c r="J219" i="47" s="1"/>
  <c r="D219" i="47"/>
  <c r="E219" i="47" l="1"/>
  <c r="S219" i="47" s="1"/>
  <c r="P219" i="47"/>
  <c r="F219" i="47"/>
  <c r="U219" i="47" s="1"/>
  <c r="D220" i="47"/>
  <c r="O220" i="47"/>
  <c r="M220" i="47" s="1"/>
  <c r="J220" i="47" s="1"/>
  <c r="C221" i="47"/>
  <c r="A222" i="47"/>
  <c r="B221" i="47"/>
  <c r="A223" i="47" l="1"/>
  <c r="B222" i="47"/>
  <c r="C222" i="47"/>
  <c r="O221" i="47"/>
  <c r="M221" i="47" s="1"/>
  <c r="J221" i="47" s="1"/>
  <c r="D221" i="47"/>
  <c r="P220" i="47"/>
  <c r="F220" i="47"/>
  <c r="U220" i="47" s="1"/>
  <c r="E220" i="47"/>
  <c r="S220" i="47" s="1"/>
  <c r="E221" i="47" l="1"/>
  <c r="S221" i="47" s="1"/>
  <c r="P221" i="47"/>
  <c r="F221" i="47"/>
  <c r="U221" i="47" s="1"/>
  <c r="D222" i="47"/>
  <c r="O222" i="47"/>
  <c r="M222" i="47" s="1"/>
  <c r="J222" i="47" s="1"/>
  <c r="C223" i="47"/>
  <c r="A224" i="47"/>
  <c r="B223" i="47"/>
  <c r="O223" i="47" l="1"/>
  <c r="M223" i="47" s="1"/>
  <c r="J223" i="47" s="1"/>
  <c r="D223" i="47"/>
  <c r="A225" i="47"/>
  <c r="B224" i="47"/>
  <c r="C224" i="47"/>
  <c r="P222" i="47"/>
  <c r="F222" i="47"/>
  <c r="U222" i="47" s="1"/>
  <c r="E222" i="47"/>
  <c r="S222" i="47" s="1"/>
  <c r="D224" i="47" l="1"/>
  <c r="O224" i="47"/>
  <c r="M224" i="47" s="1"/>
  <c r="J224" i="47" s="1"/>
  <c r="C225" i="47"/>
  <c r="A226" i="47"/>
  <c r="B225" i="47"/>
  <c r="E223" i="47"/>
  <c r="S223" i="47" s="1"/>
  <c r="P223" i="47"/>
  <c r="F223" i="47"/>
  <c r="U223" i="47" s="1"/>
  <c r="A227" i="47" l="1"/>
  <c r="B226" i="47"/>
  <c r="C226" i="47"/>
  <c r="P224" i="47"/>
  <c r="F224" i="47"/>
  <c r="U224" i="47" s="1"/>
  <c r="E224" i="47"/>
  <c r="S224" i="47" s="1"/>
  <c r="O225" i="47"/>
  <c r="M225" i="47" s="1"/>
  <c r="J225" i="47" s="1"/>
  <c r="D225" i="47"/>
  <c r="E225" i="47" l="1"/>
  <c r="S225" i="47" s="1"/>
  <c r="P225" i="47"/>
  <c r="F225" i="47"/>
  <c r="U225" i="47" s="1"/>
  <c r="D226" i="47"/>
  <c r="O226" i="47"/>
  <c r="M226" i="47" s="1"/>
  <c r="J226" i="47" s="1"/>
  <c r="C227" i="47"/>
  <c r="A228" i="47"/>
  <c r="B227" i="47"/>
  <c r="A229" i="47" l="1"/>
  <c r="B228" i="47"/>
  <c r="C228" i="47"/>
  <c r="O227" i="47"/>
  <c r="M227" i="47" s="1"/>
  <c r="J227" i="47" s="1"/>
  <c r="D227" i="47"/>
  <c r="P226" i="47"/>
  <c r="F226" i="47"/>
  <c r="U226" i="47" s="1"/>
  <c r="E226" i="47"/>
  <c r="S226" i="47" s="1"/>
  <c r="E227" i="47" l="1"/>
  <c r="S227" i="47" s="1"/>
  <c r="P227" i="47"/>
  <c r="F227" i="47"/>
  <c r="U227" i="47" s="1"/>
  <c r="D228" i="47"/>
  <c r="O228" i="47"/>
  <c r="M228" i="47" s="1"/>
  <c r="J228" i="47" s="1"/>
  <c r="C229" i="47"/>
  <c r="A230" i="47"/>
  <c r="B229" i="47"/>
  <c r="O229" i="47" l="1"/>
  <c r="M229" i="47" s="1"/>
  <c r="J229" i="47" s="1"/>
  <c r="D229" i="47"/>
  <c r="A231" i="47"/>
  <c r="B230" i="47"/>
  <c r="C230" i="47"/>
  <c r="P228" i="47"/>
  <c r="F228" i="47"/>
  <c r="U228" i="47" s="1"/>
  <c r="E228" i="47"/>
  <c r="S228" i="47" s="1"/>
  <c r="D230" i="47" l="1"/>
  <c r="O230" i="47"/>
  <c r="M230" i="47" s="1"/>
  <c r="J230" i="47" s="1"/>
  <c r="C231" i="47"/>
  <c r="A232" i="47"/>
  <c r="B231" i="47"/>
  <c r="E229" i="47"/>
  <c r="S229" i="47" s="1"/>
  <c r="P229" i="47"/>
  <c r="F229" i="47"/>
  <c r="U229" i="47" s="1"/>
  <c r="A233" i="47" l="1"/>
  <c r="B232" i="47"/>
  <c r="C232" i="47"/>
  <c r="P230" i="47"/>
  <c r="F230" i="47"/>
  <c r="U230" i="47" s="1"/>
  <c r="E230" i="47"/>
  <c r="S230" i="47" s="1"/>
  <c r="O231" i="47"/>
  <c r="M231" i="47" s="1"/>
  <c r="J231" i="47" s="1"/>
  <c r="D231" i="47"/>
  <c r="E231" i="47" l="1"/>
  <c r="S231" i="47" s="1"/>
  <c r="P231" i="47"/>
  <c r="F231" i="47"/>
  <c r="U231" i="47" s="1"/>
  <c r="D232" i="47"/>
  <c r="O232" i="47"/>
  <c r="M232" i="47" s="1"/>
  <c r="J232" i="47" s="1"/>
  <c r="C233" i="47"/>
  <c r="A234" i="47"/>
  <c r="B233" i="47"/>
  <c r="O233" i="47" l="1"/>
  <c r="M233" i="47" s="1"/>
  <c r="J233" i="47" s="1"/>
  <c r="D233" i="47"/>
  <c r="A235" i="47"/>
  <c r="B234" i="47"/>
  <c r="C234" i="47"/>
  <c r="P232" i="47"/>
  <c r="F232" i="47"/>
  <c r="U232" i="47" s="1"/>
  <c r="E232" i="47"/>
  <c r="S232" i="47" s="1"/>
  <c r="D234" i="47" l="1"/>
  <c r="O234" i="47"/>
  <c r="M234" i="47" s="1"/>
  <c r="J234" i="47" s="1"/>
  <c r="C235" i="47"/>
  <c r="A236" i="47"/>
  <c r="B235" i="47"/>
  <c r="E233" i="47"/>
  <c r="S233" i="47" s="1"/>
  <c r="P233" i="47"/>
  <c r="F233" i="47"/>
  <c r="U233" i="47" s="1"/>
  <c r="A237" i="47" l="1"/>
  <c r="B236" i="47"/>
  <c r="C236" i="47"/>
  <c r="P234" i="47"/>
  <c r="F234" i="47"/>
  <c r="U234" i="47" s="1"/>
  <c r="E234" i="47"/>
  <c r="S234" i="47" s="1"/>
  <c r="O235" i="47"/>
  <c r="M235" i="47" s="1"/>
  <c r="J235" i="47" s="1"/>
  <c r="D235" i="47"/>
  <c r="E235" i="47" l="1"/>
  <c r="S235" i="47" s="1"/>
  <c r="P235" i="47"/>
  <c r="F235" i="47"/>
  <c r="U235" i="47" s="1"/>
  <c r="D236" i="47"/>
  <c r="O236" i="47"/>
  <c r="M236" i="47" s="1"/>
  <c r="J236" i="47" s="1"/>
  <c r="C237" i="47"/>
  <c r="A238" i="47"/>
  <c r="B237" i="47"/>
  <c r="A239" i="47" l="1"/>
  <c r="B238" i="47"/>
  <c r="C238" i="47"/>
  <c r="O237" i="47"/>
  <c r="M237" i="47" s="1"/>
  <c r="J237" i="47" s="1"/>
  <c r="D237" i="47"/>
  <c r="P236" i="47"/>
  <c r="F236" i="47"/>
  <c r="U236" i="47" s="1"/>
  <c r="E236" i="47"/>
  <c r="S236" i="47" s="1"/>
  <c r="E237" i="47" l="1"/>
  <c r="S237" i="47" s="1"/>
  <c r="P237" i="47"/>
  <c r="F237" i="47"/>
  <c r="U237" i="47" s="1"/>
  <c r="D238" i="47"/>
  <c r="O238" i="47"/>
  <c r="M238" i="47" s="1"/>
  <c r="J238" i="47" s="1"/>
  <c r="A240" i="47"/>
  <c r="C239" i="47"/>
  <c r="B239" i="47"/>
  <c r="D239" i="47" l="1"/>
  <c r="O239" i="47"/>
  <c r="M239" i="47" s="1"/>
  <c r="J239" i="47" s="1"/>
  <c r="P238" i="47"/>
  <c r="F238" i="47"/>
  <c r="U238" i="47" s="1"/>
  <c r="E238" i="47"/>
  <c r="S238" i="47" s="1"/>
  <c r="C240" i="47"/>
  <c r="A241" i="47"/>
  <c r="B240" i="47"/>
  <c r="P239" i="47" l="1"/>
  <c r="F239" i="47"/>
  <c r="U239" i="47" s="1"/>
  <c r="E239" i="47"/>
  <c r="S239" i="47" s="1"/>
  <c r="O240" i="47"/>
  <c r="M240" i="47" s="1"/>
  <c r="J240" i="47" s="1"/>
  <c r="D240" i="47"/>
  <c r="A242" i="47"/>
  <c r="B241" i="47"/>
  <c r="C241" i="47"/>
  <c r="D241" i="47" l="1"/>
  <c r="O241" i="47"/>
  <c r="M241" i="47" s="1"/>
  <c r="J241" i="47" s="1"/>
  <c r="C242" i="47"/>
  <c r="A243" i="47"/>
  <c r="B242" i="47"/>
  <c r="E240" i="47"/>
  <c r="S240" i="47" s="1"/>
  <c r="P240" i="47"/>
  <c r="F240" i="47"/>
  <c r="U240" i="47" s="1"/>
  <c r="B29" i="6"/>
  <c r="A244" i="47" l="1"/>
  <c r="B243" i="47"/>
  <c r="C243" i="47"/>
  <c r="P241" i="47"/>
  <c r="F241" i="47"/>
  <c r="U241" i="47" s="1"/>
  <c r="E241" i="47"/>
  <c r="S241" i="47" s="1"/>
  <c r="O242" i="47"/>
  <c r="M242" i="47" s="1"/>
  <c r="J242" i="47" s="1"/>
  <c r="D242" i="47"/>
  <c r="J266" i="46"/>
  <c r="K266" i="46" s="1"/>
  <c r="B266" i="46"/>
  <c r="J265" i="46"/>
  <c r="K265" i="46" s="1"/>
  <c r="B265" i="46"/>
  <c r="J264" i="46"/>
  <c r="K264" i="46" s="1"/>
  <c r="B264" i="46"/>
  <c r="J263" i="46"/>
  <c r="K263" i="46" s="1"/>
  <c r="B263" i="46"/>
  <c r="J262" i="46"/>
  <c r="K262" i="46" s="1"/>
  <c r="B262" i="46"/>
  <c r="J261" i="46"/>
  <c r="K261" i="46" s="1"/>
  <c r="B261" i="46"/>
  <c r="J260" i="46"/>
  <c r="K260" i="46" s="1"/>
  <c r="B260" i="46"/>
  <c r="J259" i="46"/>
  <c r="K259" i="46" s="1"/>
  <c r="B259" i="46"/>
  <c r="J258" i="46"/>
  <c r="K258" i="46" s="1"/>
  <c r="B258" i="46"/>
  <c r="J257" i="46"/>
  <c r="K257" i="46" s="1"/>
  <c r="B257" i="46"/>
  <c r="J256" i="46"/>
  <c r="K256" i="46" s="1"/>
  <c r="B256" i="46"/>
  <c r="J255" i="46"/>
  <c r="K255" i="46" s="1"/>
  <c r="B255" i="46"/>
  <c r="K254" i="46"/>
  <c r="J254" i="46"/>
  <c r="B254" i="46"/>
  <c r="J253" i="46"/>
  <c r="K253" i="46" s="1"/>
  <c r="B253" i="46"/>
  <c r="K252" i="46"/>
  <c r="J252" i="46"/>
  <c r="B252" i="46"/>
  <c r="J251" i="46"/>
  <c r="K251" i="46" s="1"/>
  <c r="B251" i="46"/>
  <c r="K250" i="46"/>
  <c r="J250" i="46"/>
  <c r="B250" i="46"/>
  <c r="J249" i="46"/>
  <c r="K249" i="46" s="1"/>
  <c r="B249" i="46"/>
  <c r="K248" i="46"/>
  <c r="J248" i="46"/>
  <c r="B248" i="46"/>
  <c r="J247" i="46"/>
  <c r="K247" i="46" s="1"/>
  <c r="B247" i="46"/>
  <c r="K246" i="46"/>
  <c r="J246" i="46"/>
  <c r="B246" i="46"/>
  <c r="J245" i="46"/>
  <c r="K245" i="46" s="1"/>
  <c r="B245" i="46"/>
  <c r="K244" i="46"/>
  <c r="J244" i="46"/>
  <c r="B244" i="46"/>
  <c r="J243" i="46"/>
  <c r="K243" i="46" s="1"/>
  <c r="B243" i="46"/>
  <c r="J242" i="46"/>
  <c r="K242" i="46" s="1"/>
  <c r="B242" i="46"/>
  <c r="J241" i="46"/>
  <c r="K241" i="46" s="1"/>
  <c r="B241" i="46"/>
  <c r="J240" i="46"/>
  <c r="K240" i="46" s="1"/>
  <c r="B240" i="46"/>
  <c r="J239" i="46"/>
  <c r="K239" i="46" s="1"/>
  <c r="B239" i="46"/>
  <c r="J238" i="46"/>
  <c r="K238" i="46" s="1"/>
  <c r="B238" i="46"/>
  <c r="J237" i="46"/>
  <c r="K237" i="46" s="1"/>
  <c r="B237" i="46"/>
  <c r="J236" i="46"/>
  <c r="K236" i="46" s="1"/>
  <c r="B236" i="46"/>
  <c r="J235" i="46"/>
  <c r="K235" i="46" s="1"/>
  <c r="B235" i="46"/>
  <c r="J234" i="46"/>
  <c r="K234" i="46" s="1"/>
  <c r="B234" i="46"/>
  <c r="J233" i="46"/>
  <c r="K233" i="46" s="1"/>
  <c r="B233" i="46"/>
  <c r="J232" i="46"/>
  <c r="K232" i="46" s="1"/>
  <c r="B232" i="46"/>
  <c r="J231" i="46"/>
  <c r="K231" i="46" s="1"/>
  <c r="B231" i="46"/>
  <c r="J230" i="46"/>
  <c r="K230" i="46" s="1"/>
  <c r="B230" i="46"/>
  <c r="J229" i="46"/>
  <c r="K229" i="46" s="1"/>
  <c r="B229" i="46"/>
  <c r="J228" i="46"/>
  <c r="K228" i="46" s="1"/>
  <c r="B228" i="46"/>
  <c r="J227" i="46"/>
  <c r="K227" i="46" s="1"/>
  <c r="B227" i="46"/>
  <c r="J226" i="46"/>
  <c r="B226" i="46"/>
  <c r="J225" i="46"/>
  <c r="B225" i="46"/>
  <c r="J224" i="46"/>
  <c r="B224" i="46"/>
  <c r="K223" i="46"/>
  <c r="J223" i="46"/>
  <c r="B223" i="46"/>
  <c r="J222" i="46"/>
  <c r="K222" i="46" s="1"/>
  <c r="B222" i="46"/>
  <c r="K221" i="46"/>
  <c r="J221" i="46"/>
  <c r="B221" i="46"/>
  <c r="J220" i="46"/>
  <c r="K220" i="46" s="1"/>
  <c r="B220" i="46"/>
  <c r="K219" i="46"/>
  <c r="J219" i="46"/>
  <c r="B219" i="46"/>
  <c r="J218" i="46"/>
  <c r="K218" i="46" s="1"/>
  <c r="B218" i="46"/>
  <c r="K217" i="46"/>
  <c r="J217" i="46"/>
  <c r="B217" i="46"/>
  <c r="J216" i="46"/>
  <c r="K216" i="46" s="1"/>
  <c r="B216" i="46"/>
  <c r="K215" i="46"/>
  <c r="J215" i="46"/>
  <c r="B215" i="46"/>
  <c r="J214" i="46"/>
  <c r="K214" i="46" s="1"/>
  <c r="B214" i="46"/>
  <c r="K213" i="46"/>
  <c r="J213" i="46"/>
  <c r="B213" i="46"/>
  <c r="J212" i="46"/>
  <c r="K212" i="46" s="1"/>
  <c r="B212" i="46"/>
  <c r="K211" i="46"/>
  <c r="J211" i="46"/>
  <c r="B211" i="46"/>
  <c r="J210" i="46"/>
  <c r="K210" i="46" s="1"/>
  <c r="B210" i="46"/>
  <c r="K209" i="46"/>
  <c r="J209" i="46"/>
  <c r="B209" i="46"/>
  <c r="J208" i="46"/>
  <c r="K208" i="46" s="1"/>
  <c r="B208" i="46"/>
  <c r="K207" i="46"/>
  <c r="J207" i="46"/>
  <c r="B207" i="46"/>
  <c r="J206" i="46"/>
  <c r="K206" i="46" s="1"/>
  <c r="B206" i="46"/>
  <c r="K205" i="46"/>
  <c r="J205" i="46"/>
  <c r="B205" i="46"/>
  <c r="J204" i="46"/>
  <c r="K204" i="46" s="1"/>
  <c r="B204" i="46"/>
  <c r="K203" i="46"/>
  <c r="J203" i="46"/>
  <c r="B203" i="46"/>
  <c r="J202" i="46"/>
  <c r="K202" i="46" s="1"/>
  <c r="B202" i="46"/>
  <c r="K201" i="46"/>
  <c r="J201" i="46"/>
  <c r="B201" i="46"/>
  <c r="J200" i="46"/>
  <c r="K200" i="46" s="1"/>
  <c r="B200" i="46"/>
  <c r="K199" i="46"/>
  <c r="J199" i="46"/>
  <c r="B199" i="46"/>
  <c r="J198" i="46"/>
  <c r="K198" i="46" s="1"/>
  <c r="B198" i="46"/>
  <c r="K197" i="46"/>
  <c r="J197" i="46"/>
  <c r="B197" i="46"/>
  <c r="J196" i="46"/>
  <c r="K196" i="46" s="1"/>
  <c r="B196" i="46"/>
  <c r="K195" i="46"/>
  <c r="J195" i="46"/>
  <c r="B195" i="46"/>
  <c r="J194" i="46"/>
  <c r="K194" i="46" s="1"/>
  <c r="B194" i="46"/>
  <c r="K193" i="46"/>
  <c r="J193" i="46"/>
  <c r="B193" i="46"/>
  <c r="J192" i="46"/>
  <c r="K192" i="46" s="1"/>
  <c r="B192" i="46"/>
  <c r="K191" i="46"/>
  <c r="J191" i="46"/>
  <c r="B191" i="46"/>
  <c r="J190" i="46"/>
  <c r="K190" i="46" s="1"/>
  <c r="B190" i="46"/>
  <c r="K189" i="46"/>
  <c r="J189" i="46"/>
  <c r="B189" i="46"/>
  <c r="J188" i="46"/>
  <c r="K188" i="46" s="1"/>
  <c r="B188" i="46"/>
  <c r="K187" i="46"/>
  <c r="J187" i="46"/>
  <c r="B187" i="46"/>
  <c r="J186" i="46"/>
  <c r="K186" i="46" s="1"/>
  <c r="B186" i="46"/>
  <c r="K185" i="46"/>
  <c r="J185" i="46"/>
  <c r="B185" i="46"/>
  <c r="J184" i="46"/>
  <c r="K184" i="46" s="1"/>
  <c r="B184" i="46"/>
  <c r="K183" i="46"/>
  <c r="J183" i="46"/>
  <c r="B183" i="46"/>
  <c r="J182" i="46"/>
  <c r="K182" i="46" s="1"/>
  <c r="B182" i="46"/>
  <c r="K181" i="46"/>
  <c r="J181" i="46"/>
  <c r="B181" i="46"/>
  <c r="J180" i="46"/>
  <c r="K180" i="46" s="1"/>
  <c r="B180" i="46"/>
  <c r="J179" i="46"/>
  <c r="K179" i="46" s="1"/>
  <c r="B179" i="46"/>
  <c r="J178" i="46"/>
  <c r="K178" i="46" s="1"/>
  <c r="B178" i="46"/>
  <c r="J177" i="46"/>
  <c r="K177" i="46" s="1"/>
  <c r="B177" i="46"/>
  <c r="J176" i="46"/>
  <c r="K176" i="46" s="1"/>
  <c r="B176" i="46"/>
  <c r="J175" i="46"/>
  <c r="K175" i="46" s="1"/>
  <c r="B175" i="46"/>
  <c r="J174" i="46"/>
  <c r="K174" i="46" s="1"/>
  <c r="B174" i="46"/>
  <c r="J173" i="46"/>
  <c r="K173" i="46" s="1"/>
  <c r="B173" i="46"/>
  <c r="J172" i="46"/>
  <c r="K172" i="46" s="1"/>
  <c r="B172" i="46"/>
  <c r="J171" i="46"/>
  <c r="K171" i="46" s="1"/>
  <c r="B171" i="46"/>
  <c r="J170" i="46"/>
  <c r="K170" i="46" s="1"/>
  <c r="B170" i="46"/>
  <c r="J169" i="46"/>
  <c r="K169" i="46" s="1"/>
  <c r="B169" i="46"/>
  <c r="J168" i="46"/>
  <c r="K168" i="46" s="1"/>
  <c r="B168" i="46"/>
  <c r="J167" i="46"/>
  <c r="K167" i="46" s="1"/>
  <c r="B167" i="46"/>
  <c r="J166" i="46"/>
  <c r="K166" i="46" s="1"/>
  <c r="B166" i="46"/>
  <c r="J165" i="46"/>
  <c r="K165" i="46" s="1"/>
  <c r="B165" i="46"/>
  <c r="J164" i="46"/>
  <c r="K164" i="46" s="1"/>
  <c r="B164" i="46"/>
  <c r="J163" i="46"/>
  <c r="K163" i="46" s="1"/>
  <c r="B163" i="46"/>
  <c r="J162" i="46"/>
  <c r="K162" i="46" s="1"/>
  <c r="B162" i="46"/>
  <c r="J161" i="46"/>
  <c r="B161" i="46"/>
  <c r="J160" i="46"/>
  <c r="B160" i="46"/>
  <c r="J159" i="46"/>
  <c r="B159" i="46"/>
  <c r="J158" i="46"/>
  <c r="B158" i="46"/>
  <c r="J157" i="46"/>
  <c r="B157" i="46"/>
  <c r="J156" i="46"/>
  <c r="B156" i="46"/>
  <c r="J155" i="46"/>
  <c r="B155" i="46"/>
  <c r="J154" i="46"/>
  <c r="K154" i="46" s="1"/>
  <c r="B154" i="46"/>
  <c r="J153" i="46"/>
  <c r="K153" i="46" s="1"/>
  <c r="B153" i="46"/>
  <c r="J152" i="46"/>
  <c r="K152" i="46" s="1"/>
  <c r="B152" i="46"/>
  <c r="J151" i="46"/>
  <c r="K151" i="46" s="1"/>
  <c r="B151" i="46"/>
  <c r="J150" i="46"/>
  <c r="K150" i="46" s="1"/>
  <c r="B150" i="46"/>
  <c r="J149" i="46"/>
  <c r="K149" i="46" s="1"/>
  <c r="B149" i="46"/>
  <c r="J148" i="46"/>
  <c r="K148" i="46" s="1"/>
  <c r="B148" i="46"/>
  <c r="J147" i="46"/>
  <c r="K147" i="46" s="1"/>
  <c r="B147" i="46"/>
  <c r="J146" i="46"/>
  <c r="K146" i="46" s="1"/>
  <c r="B146" i="46"/>
  <c r="J145" i="46"/>
  <c r="K145" i="46" s="1"/>
  <c r="B145" i="46"/>
  <c r="J144" i="46"/>
  <c r="K144" i="46" s="1"/>
  <c r="B144" i="46"/>
  <c r="J143" i="46"/>
  <c r="K143" i="46" s="1"/>
  <c r="B143" i="46"/>
  <c r="J142" i="46"/>
  <c r="K142" i="46" s="1"/>
  <c r="B142" i="46"/>
  <c r="J141" i="46"/>
  <c r="K141" i="46" s="1"/>
  <c r="B141" i="46"/>
  <c r="J140" i="46"/>
  <c r="K140" i="46" s="1"/>
  <c r="B140" i="46"/>
  <c r="J139" i="46"/>
  <c r="K139" i="46" s="1"/>
  <c r="B139" i="46"/>
  <c r="J138" i="46"/>
  <c r="K138" i="46" s="1"/>
  <c r="B138" i="46"/>
  <c r="J137" i="46"/>
  <c r="K137" i="46" s="1"/>
  <c r="B137" i="46"/>
  <c r="J136" i="46"/>
  <c r="K136" i="46" s="1"/>
  <c r="B136" i="46"/>
  <c r="J135" i="46"/>
  <c r="K135" i="46" s="1"/>
  <c r="B135" i="46"/>
  <c r="J134" i="46"/>
  <c r="K134" i="46" s="1"/>
  <c r="B134" i="46"/>
  <c r="J133" i="46"/>
  <c r="K133" i="46" s="1"/>
  <c r="B133" i="46"/>
  <c r="J132" i="46"/>
  <c r="K132" i="46" s="1"/>
  <c r="B132" i="46"/>
  <c r="J131" i="46"/>
  <c r="K131" i="46" s="1"/>
  <c r="B131" i="46"/>
  <c r="J130" i="46"/>
  <c r="K130" i="46" s="1"/>
  <c r="B130" i="46"/>
  <c r="J129" i="46"/>
  <c r="K129" i="46" s="1"/>
  <c r="B129" i="46"/>
  <c r="J128" i="46"/>
  <c r="K128" i="46" s="1"/>
  <c r="B128" i="46"/>
  <c r="J127" i="46"/>
  <c r="K127" i="46" s="1"/>
  <c r="B127" i="46"/>
  <c r="J126" i="46"/>
  <c r="K126" i="46" s="1"/>
  <c r="B126" i="46"/>
  <c r="J125" i="46"/>
  <c r="K125" i="46" s="1"/>
  <c r="B125" i="46"/>
  <c r="J124" i="46"/>
  <c r="K124" i="46" s="1"/>
  <c r="B124" i="46"/>
  <c r="J123" i="46"/>
  <c r="K123" i="46" s="1"/>
  <c r="B123" i="46"/>
  <c r="J122" i="46"/>
  <c r="K122" i="46" s="1"/>
  <c r="B122" i="46"/>
  <c r="J121" i="46"/>
  <c r="K121" i="46" s="1"/>
  <c r="B121" i="46"/>
  <c r="J120" i="46"/>
  <c r="K120" i="46" s="1"/>
  <c r="B120" i="46"/>
  <c r="J119" i="46"/>
  <c r="K119" i="46" s="1"/>
  <c r="B119" i="46"/>
  <c r="J118" i="46"/>
  <c r="K118" i="46" s="1"/>
  <c r="B118" i="46"/>
  <c r="J117" i="46"/>
  <c r="K117" i="46" s="1"/>
  <c r="B117" i="46"/>
  <c r="J116" i="46"/>
  <c r="K116" i="46" s="1"/>
  <c r="B116" i="46"/>
  <c r="J115" i="46"/>
  <c r="K115" i="46" s="1"/>
  <c r="B115" i="46"/>
  <c r="J114" i="46"/>
  <c r="K114" i="46" s="1"/>
  <c r="B114" i="46"/>
  <c r="J113" i="46"/>
  <c r="K113" i="46" s="1"/>
  <c r="B113" i="46"/>
  <c r="J112" i="46"/>
  <c r="K112" i="46" s="1"/>
  <c r="B112" i="46"/>
  <c r="J111" i="46"/>
  <c r="K111" i="46" s="1"/>
  <c r="B111" i="46"/>
  <c r="J110" i="46"/>
  <c r="B110" i="46"/>
  <c r="J109" i="46"/>
  <c r="B109" i="46"/>
  <c r="J108" i="46"/>
  <c r="B108" i="46"/>
  <c r="J107" i="46"/>
  <c r="B107" i="46"/>
  <c r="J106" i="46"/>
  <c r="B106" i="46"/>
  <c r="J105" i="46"/>
  <c r="B105" i="46"/>
  <c r="J104" i="46"/>
  <c r="B104" i="46"/>
  <c r="J103" i="46"/>
  <c r="B103" i="46"/>
  <c r="J102" i="46"/>
  <c r="B102" i="46"/>
  <c r="J101" i="46"/>
  <c r="B101" i="46"/>
  <c r="J100" i="46"/>
  <c r="B100" i="46"/>
  <c r="J99" i="46"/>
  <c r="B99" i="46"/>
  <c r="J98" i="46"/>
  <c r="B98" i="46"/>
  <c r="J97" i="46"/>
  <c r="B97" i="46"/>
  <c r="J96" i="46"/>
  <c r="B96" i="46"/>
  <c r="J95" i="46"/>
  <c r="B95" i="46"/>
  <c r="J94" i="46"/>
  <c r="B94" i="46"/>
  <c r="J93" i="46"/>
  <c r="B93" i="46"/>
  <c r="J92" i="46"/>
  <c r="B92" i="46"/>
  <c r="J91" i="46"/>
  <c r="B91" i="46"/>
  <c r="J90" i="46"/>
  <c r="B90" i="46"/>
  <c r="J89" i="46"/>
  <c r="B89" i="46"/>
  <c r="J88" i="46"/>
  <c r="B88" i="46"/>
  <c r="J87" i="46"/>
  <c r="B87" i="46"/>
  <c r="J86" i="46"/>
  <c r="B86" i="46"/>
  <c r="J85" i="46"/>
  <c r="B85" i="46"/>
  <c r="J84" i="46"/>
  <c r="B84" i="46"/>
  <c r="J83" i="46"/>
  <c r="B83" i="46"/>
  <c r="J82" i="46"/>
  <c r="B82" i="46"/>
  <c r="J81" i="46"/>
  <c r="B81" i="46"/>
  <c r="J80" i="46"/>
  <c r="B80" i="46"/>
  <c r="J79" i="46"/>
  <c r="B79" i="46"/>
  <c r="J78" i="46"/>
  <c r="B78" i="46"/>
  <c r="J77" i="46"/>
  <c r="B77" i="46"/>
  <c r="J76" i="46"/>
  <c r="B76" i="46"/>
  <c r="J75" i="46"/>
  <c r="B75" i="46"/>
  <c r="J74" i="46"/>
  <c r="B74" i="46"/>
  <c r="J73" i="46"/>
  <c r="K73" i="46" s="1"/>
  <c r="B73" i="46"/>
  <c r="J72" i="46"/>
  <c r="K72" i="46" s="1"/>
  <c r="B72" i="46"/>
  <c r="J71" i="46"/>
  <c r="K71" i="46" s="1"/>
  <c r="B71" i="46"/>
  <c r="J70" i="46"/>
  <c r="K70" i="46" s="1"/>
  <c r="B70" i="46"/>
  <c r="J69" i="46"/>
  <c r="K69" i="46" s="1"/>
  <c r="B69" i="46"/>
  <c r="J68" i="46"/>
  <c r="K68" i="46" s="1"/>
  <c r="B68" i="46"/>
  <c r="J67" i="46"/>
  <c r="K67" i="46" s="1"/>
  <c r="B67" i="46"/>
  <c r="J66" i="46"/>
  <c r="K66" i="46" s="1"/>
  <c r="B66" i="46"/>
  <c r="J65" i="46"/>
  <c r="K65" i="46" s="1"/>
  <c r="B65" i="46"/>
  <c r="J64" i="46"/>
  <c r="K64" i="46" s="1"/>
  <c r="B64" i="46"/>
  <c r="J63" i="46"/>
  <c r="K63" i="46" s="1"/>
  <c r="B63" i="46"/>
  <c r="J62" i="46"/>
  <c r="K62" i="46" s="1"/>
  <c r="B62" i="46"/>
  <c r="J61" i="46"/>
  <c r="K61" i="46" s="1"/>
  <c r="B61" i="46"/>
  <c r="J60" i="46"/>
  <c r="K60" i="46" s="1"/>
  <c r="B60" i="46"/>
  <c r="J59" i="46"/>
  <c r="K59" i="46" s="1"/>
  <c r="B59" i="46"/>
  <c r="J58" i="46"/>
  <c r="K58" i="46" s="1"/>
  <c r="B58" i="46"/>
  <c r="J57" i="46"/>
  <c r="K57" i="46" s="1"/>
  <c r="B57" i="46"/>
  <c r="J56" i="46"/>
  <c r="K56" i="46" s="1"/>
  <c r="B56" i="46"/>
  <c r="J55" i="46"/>
  <c r="B55" i="46"/>
  <c r="J54" i="46"/>
  <c r="B54" i="46"/>
  <c r="J53" i="46"/>
  <c r="B53" i="46"/>
  <c r="J52" i="46"/>
  <c r="B52" i="46"/>
  <c r="J51" i="46"/>
  <c r="B51" i="46"/>
  <c r="J50" i="46"/>
  <c r="B50" i="46"/>
  <c r="J49" i="46"/>
  <c r="B49" i="46"/>
  <c r="J48" i="46"/>
  <c r="B48" i="46"/>
  <c r="J47" i="46"/>
  <c r="B47" i="46"/>
  <c r="J46" i="46"/>
  <c r="B46" i="46"/>
  <c r="J45" i="46"/>
  <c r="B45" i="46"/>
  <c r="J44" i="46"/>
  <c r="B44" i="46"/>
  <c r="J43" i="46"/>
  <c r="B43" i="46"/>
  <c r="K42" i="46"/>
  <c r="J42" i="46"/>
  <c r="B42" i="46"/>
  <c r="J41" i="46"/>
  <c r="K41" i="46" s="1"/>
  <c r="B41" i="46"/>
  <c r="J40" i="46"/>
  <c r="K40" i="46" s="1"/>
  <c r="B40" i="46"/>
  <c r="J39" i="46"/>
  <c r="K39" i="46" s="1"/>
  <c r="B39" i="46"/>
  <c r="K38" i="46"/>
  <c r="J38" i="46"/>
  <c r="B38" i="46"/>
  <c r="J37" i="46"/>
  <c r="K37" i="46" s="1"/>
  <c r="B37" i="46"/>
  <c r="K36" i="46"/>
  <c r="J36" i="46"/>
  <c r="B36" i="46"/>
  <c r="J35" i="46"/>
  <c r="K35" i="46" s="1"/>
  <c r="B35" i="46"/>
  <c r="K34" i="46"/>
  <c r="J34" i="46"/>
  <c r="B34" i="46"/>
  <c r="J33" i="46"/>
  <c r="K33" i="46" s="1"/>
  <c r="B33" i="46"/>
  <c r="J32" i="46"/>
  <c r="K32" i="46" s="1"/>
  <c r="B32" i="46"/>
  <c r="J31" i="46"/>
  <c r="K31" i="46" s="1"/>
  <c r="B31" i="46"/>
  <c r="K30" i="46"/>
  <c r="J30" i="46"/>
  <c r="B30" i="46"/>
  <c r="J29" i="46"/>
  <c r="K29" i="46" s="1"/>
  <c r="B29" i="46"/>
  <c r="J28" i="46"/>
  <c r="K28" i="46" s="1"/>
  <c r="B28" i="46"/>
  <c r="J27" i="46"/>
  <c r="K27" i="46" s="1"/>
  <c r="B27" i="46"/>
  <c r="K26" i="46"/>
  <c r="J26" i="46"/>
  <c r="B26" i="46"/>
  <c r="J25" i="46"/>
  <c r="K25" i="46" s="1"/>
  <c r="B25" i="46"/>
  <c r="J24" i="46"/>
  <c r="K24" i="46" s="1"/>
  <c r="B24" i="46"/>
  <c r="J23" i="46"/>
  <c r="K23" i="46" s="1"/>
  <c r="B23" i="46"/>
  <c r="K22" i="46"/>
  <c r="J22" i="46"/>
  <c r="B22" i="46"/>
  <c r="J21" i="46"/>
  <c r="K21" i="46" s="1"/>
  <c r="B21" i="46"/>
  <c r="J20" i="46"/>
  <c r="K20" i="46" s="1"/>
  <c r="B20" i="46"/>
  <c r="J19" i="46"/>
  <c r="K19" i="46" s="1"/>
  <c r="B19" i="46"/>
  <c r="K18" i="46"/>
  <c r="J18" i="46"/>
  <c r="B18" i="46"/>
  <c r="J17" i="46"/>
  <c r="K17" i="46" s="1"/>
  <c r="B17" i="46"/>
  <c r="J16" i="46"/>
  <c r="K16" i="46" s="1"/>
  <c r="B16" i="46"/>
  <c r="J15" i="46"/>
  <c r="K15" i="46" s="1"/>
  <c r="B15" i="46"/>
  <c r="K14" i="46"/>
  <c r="J14" i="46"/>
  <c r="B14" i="46"/>
  <c r="J13" i="46"/>
  <c r="K13" i="46" s="1"/>
  <c r="B13" i="46"/>
  <c r="J12" i="46"/>
  <c r="K12" i="46" s="1"/>
  <c r="B12" i="46"/>
  <c r="G2" i="46"/>
  <c r="E242" i="47" l="1"/>
  <c r="S242" i="47" s="1"/>
  <c r="P242" i="47"/>
  <c r="F242" i="47"/>
  <c r="U242" i="47" s="1"/>
  <c r="D243" i="47"/>
  <c r="O243" i="47"/>
  <c r="M243" i="47" s="1"/>
  <c r="J243" i="47" s="1"/>
  <c r="C244" i="47"/>
  <c r="A245" i="47"/>
  <c r="B244" i="47"/>
  <c r="G266" i="46"/>
  <c r="G256" i="46"/>
  <c r="G255" i="46"/>
  <c r="G254" i="46"/>
  <c r="G253" i="46"/>
  <c r="G252" i="46"/>
  <c r="G251" i="46"/>
  <c r="G250" i="46"/>
  <c r="G249" i="46"/>
  <c r="G248" i="46"/>
  <c r="G247" i="46"/>
  <c r="G246" i="46"/>
  <c r="G245" i="46"/>
  <c r="G244" i="46"/>
  <c r="G243" i="46"/>
  <c r="G223" i="46"/>
  <c r="G222" i="46"/>
  <c r="G221" i="46"/>
  <c r="G220" i="46"/>
  <c r="G219" i="46"/>
  <c r="G218" i="46"/>
  <c r="G217" i="46"/>
  <c r="G216" i="46"/>
  <c r="G215" i="46"/>
  <c r="G214" i="46"/>
  <c r="G213" i="46"/>
  <c r="G212" i="46"/>
  <c r="G211" i="46"/>
  <c r="G210" i="46"/>
  <c r="G209" i="46"/>
  <c r="G208" i="46"/>
  <c r="G207" i="46"/>
  <c r="G206" i="46"/>
  <c r="G205" i="46"/>
  <c r="G196" i="46"/>
  <c r="G195" i="46"/>
  <c r="G194" i="46"/>
  <c r="G193" i="46"/>
  <c r="G192" i="46"/>
  <c r="G191" i="46"/>
  <c r="G190" i="46"/>
  <c r="G189" i="46"/>
  <c r="G188" i="46"/>
  <c r="G187" i="46"/>
  <c r="G186" i="46"/>
  <c r="G185" i="46"/>
  <c r="G184" i="46"/>
  <c r="G183" i="46"/>
  <c r="G182" i="46"/>
  <c r="G181" i="46"/>
  <c r="G180" i="46"/>
  <c r="G179" i="46"/>
  <c r="G204" i="46"/>
  <c r="G203" i="46"/>
  <c r="G202" i="46"/>
  <c r="G201" i="46"/>
  <c r="G200" i="46"/>
  <c r="G199" i="46"/>
  <c r="G198" i="46"/>
  <c r="G197" i="46"/>
  <c r="G13" i="46"/>
  <c r="H13" i="46" s="1"/>
  <c r="G14" i="46"/>
  <c r="H14" i="46" s="1"/>
  <c r="G15" i="46"/>
  <c r="H15" i="46" s="1"/>
  <c r="G16" i="46"/>
  <c r="H16" i="46" s="1"/>
  <c r="G19" i="46"/>
  <c r="H19" i="46" s="1"/>
  <c r="G22" i="46"/>
  <c r="H22" i="46" s="1"/>
  <c r="G23" i="46"/>
  <c r="H23" i="46" s="1"/>
  <c r="G26" i="46"/>
  <c r="H26" i="46" s="1"/>
  <c r="G27" i="46"/>
  <c r="H27" i="46" s="1"/>
  <c r="G28" i="46"/>
  <c r="H28" i="46" s="1"/>
  <c r="G29" i="46"/>
  <c r="H29" i="46" s="1"/>
  <c r="G30" i="46"/>
  <c r="H30" i="46" s="1"/>
  <c r="G31" i="46"/>
  <c r="H31" i="46" s="1"/>
  <c r="G32" i="46"/>
  <c r="H32" i="46" s="1"/>
  <c r="G33" i="46"/>
  <c r="H33" i="46" s="1"/>
  <c r="G34" i="46"/>
  <c r="H34" i="46" s="1"/>
  <c r="G35" i="46"/>
  <c r="H35" i="46" s="1"/>
  <c r="G36" i="46"/>
  <c r="H36" i="46" s="1"/>
  <c r="G37" i="46"/>
  <c r="H37" i="46" s="1"/>
  <c r="G38" i="46"/>
  <c r="H38" i="46" s="1"/>
  <c r="G39" i="46"/>
  <c r="H39" i="46" s="1"/>
  <c r="G40" i="46"/>
  <c r="H40" i="46" s="1"/>
  <c r="G41" i="46"/>
  <c r="H41" i="46" s="1"/>
  <c r="G42" i="46"/>
  <c r="H42" i="46" s="1"/>
  <c r="K43" i="46"/>
  <c r="G43" i="46"/>
  <c r="H43" i="46" s="1"/>
  <c r="K45" i="46"/>
  <c r="G45" i="46"/>
  <c r="H45" i="46" s="1"/>
  <c r="K47" i="46"/>
  <c r="G47" i="46"/>
  <c r="H47" i="46" s="1"/>
  <c r="K49" i="46"/>
  <c r="G49" i="46"/>
  <c r="H49" i="46" s="1"/>
  <c r="K51" i="46"/>
  <c r="G51" i="46"/>
  <c r="H51" i="46" s="1"/>
  <c r="K53" i="46"/>
  <c r="G53" i="46"/>
  <c r="H53" i="46" s="1"/>
  <c r="K55" i="46"/>
  <c r="G55" i="46"/>
  <c r="H55" i="46" s="1"/>
  <c r="G12" i="46"/>
  <c r="H12" i="46" s="1"/>
  <c r="G17" i="46"/>
  <c r="H17" i="46" s="1"/>
  <c r="G18" i="46"/>
  <c r="H18" i="46" s="1"/>
  <c r="G20" i="46"/>
  <c r="H20" i="46" s="1"/>
  <c r="G21" i="46"/>
  <c r="H21" i="46" s="1"/>
  <c r="G24" i="46"/>
  <c r="H24" i="46" s="1"/>
  <c r="G25" i="46"/>
  <c r="H25" i="46" s="1"/>
  <c r="G3" i="46"/>
  <c r="G4" i="46" s="1"/>
  <c r="K44" i="46"/>
  <c r="G44" i="46"/>
  <c r="H44" i="46" s="1"/>
  <c r="K46" i="46"/>
  <c r="G46" i="46"/>
  <c r="H46" i="46" s="1"/>
  <c r="K48" i="46"/>
  <c r="G48" i="46"/>
  <c r="H48" i="46" s="1"/>
  <c r="K50" i="46"/>
  <c r="G50" i="46"/>
  <c r="H50" i="46" s="1"/>
  <c r="K52" i="46"/>
  <c r="G52" i="46"/>
  <c r="H52" i="46" s="1"/>
  <c r="K54" i="46"/>
  <c r="G54" i="46"/>
  <c r="H54" i="46" s="1"/>
  <c r="G56" i="46"/>
  <c r="H56" i="46" s="1"/>
  <c r="G57" i="46"/>
  <c r="H57" i="46" s="1"/>
  <c r="G58" i="46"/>
  <c r="H58" i="46" s="1"/>
  <c r="G59" i="46"/>
  <c r="H59" i="46" s="1"/>
  <c r="G60" i="46"/>
  <c r="G61" i="46"/>
  <c r="G62" i="46"/>
  <c r="G63" i="46"/>
  <c r="G64" i="46"/>
  <c r="G65" i="46"/>
  <c r="G66" i="46"/>
  <c r="G67" i="46"/>
  <c r="G68" i="46"/>
  <c r="G69" i="46"/>
  <c r="G70" i="46"/>
  <c r="G71" i="46"/>
  <c r="G72" i="46"/>
  <c r="G73" i="46"/>
  <c r="K74" i="46"/>
  <c r="G74" i="46"/>
  <c r="K75" i="46"/>
  <c r="G75" i="46"/>
  <c r="K76" i="46"/>
  <c r="G76" i="46"/>
  <c r="K77" i="46"/>
  <c r="G77" i="46"/>
  <c r="K78" i="46"/>
  <c r="G78" i="46"/>
  <c r="K79" i="46"/>
  <c r="G79" i="46"/>
  <c r="K80" i="46"/>
  <c r="G80" i="46"/>
  <c r="K81" i="46"/>
  <c r="G81" i="46"/>
  <c r="K82" i="46"/>
  <c r="G82" i="46"/>
  <c r="K83" i="46"/>
  <c r="G83" i="46"/>
  <c r="K84" i="46"/>
  <c r="G84" i="46"/>
  <c r="K85" i="46"/>
  <c r="G85" i="46"/>
  <c r="K86" i="46"/>
  <c r="G86" i="46"/>
  <c r="K87" i="46"/>
  <c r="G87" i="46"/>
  <c r="K88" i="46"/>
  <c r="G88" i="46"/>
  <c r="K89" i="46"/>
  <c r="G89" i="46"/>
  <c r="K90" i="46"/>
  <c r="G90" i="46"/>
  <c r="K91" i="46"/>
  <c r="G91" i="46"/>
  <c r="K92" i="46"/>
  <c r="G92" i="46"/>
  <c r="K93" i="46"/>
  <c r="G93" i="46"/>
  <c r="K94" i="46"/>
  <c r="G94" i="46"/>
  <c r="K95" i="46"/>
  <c r="G95" i="46"/>
  <c r="K96" i="46"/>
  <c r="G96" i="46"/>
  <c r="K97" i="46"/>
  <c r="G97" i="46"/>
  <c r="K98" i="46"/>
  <c r="G98" i="46"/>
  <c r="K99" i="46"/>
  <c r="G99" i="46"/>
  <c r="K100" i="46"/>
  <c r="G100" i="46"/>
  <c r="K101" i="46"/>
  <c r="G101" i="46"/>
  <c r="K102" i="46"/>
  <c r="G102" i="46"/>
  <c r="K103" i="46"/>
  <c r="G103" i="46"/>
  <c r="K104" i="46"/>
  <c r="G104" i="46"/>
  <c r="K105" i="46"/>
  <c r="G105" i="46"/>
  <c r="K106" i="46"/>
  <c r="G106" i="46"/>
  <c r="K107" i="46"/>
  <c r="G107" i="46"/>
  <c r="K108" i="46"/>
  <c r="G108" i="46"/>
  <c r="K109" i="46"/>
  <c r="G109" i="46"/>
  <c r="K110" i="46"/>
  <c r="G110" i="46"/>
  <c r="K155" i="46"/>
  <c r="G155" i="46"/>
  <c r="K156" i="46"/>
  <c r="G156" i="46"/>
  <c r="K157" i="46"/>
  <c r="G157" i="46"/>
  <c r="K158" i="46"/>
  <c r="G158" i="46"/>
  <c r="K159" i="46"/>
  <c r="G159" i="46"/>
  <c r="K160" i="46"/>
  <c r="G160" i="46"/>
  <c r="K161" i="46"/>
  <c r="G161" i="46"/>
  <c r="G111" i="46"/>
  <c r="G112" i="46"/>
  <c r="G113" i="46"/>
  <c r="G114" i="46"/>
  <c r="G115" i="46"/>
  <c r="G116" i="46"/>
  <c r="G117" i="46"/>
  <c r="G118" i="46"/>
  <c r="G119" i="46"/>
  <c r="G120" i="46"/>
  <c r="G121" i="46"/>
  <c r="G122" i="46"/>
  <c r="G123" i="46"/>
  <c r="G124" i="46"/>
  <c r="G125" i="46"/>
  <c r="G126" i="46"/>
  <c r="G127" i="46"/>
  <c r="G128" i="46"/>
  <c r="G129" i="46"/>
  <c r="G130" i="46"/>
  <c r="G131" i="46"/>
  <c r="G132" i="46"/>
  <c r="G133" i="46"/>
  <c r="G134" i="46"/>
  <c r="G135" i="46"/>
  <c r="G136" i="46"/>
  <c r="G137" i="46"/>
  <c r="G138" i="46"/>
  <c r="G139" i="46"/>
  <c r="G140" i="46"/>
  <c r="G141" i="46"/>
  <c r="G142" i="46"/>
  <c r="G143" i="46"/>
  <c r="G144" i="46"/>
  <c r="G145" i="46"/>
  <c r="G146" i="46"/>
  <c r="G147" i="46"/>
  <c r="G148" i="46"/>
  <c r="G149" i="46"/>
  <c r="G150" i="46"/>
  <c r="G151" i="46"/>
  <c r="G152" i="46"/>
  <c r="G153" i="46"/>
  <c r="G154" i="46"/>
  <c r="G162" i="46"/>
  <c r="G163" i="46"/>
  <c r="G164" i="46"/>
  <c r="G165" i="46"/>
  <c r="G166" i="46"/>
  <c r="G167" i="46"/>
  <c r="G168" i="46"/>
  <c r="G169" i="46"/>
  <c r="G170" i="46"/>
  <c r="G171" i="46"/>
  <c r="G172" i="46"/>
  <c r="G173" i="46"/>
  <c r="G174" i="46"/>
  <c r="G175" i="46"/>
  <c r="G176" i="46"/>
  <c r="G177" i="46"/>
  <c r="G178" i="46"/>
  <c r="K224" i="46"/>
  <c r="G224" i="46"/>
  <c r="K225" i="46"/>
  <c r="G225" i="46"/>
  <c r="K226" i="46"/>
  <c r="G226" i="46"/>
  <c r="G227" i="46"/>
  <c r="G228" i="46"/>
  <c r="G229" i="46"/>
  <c r="G230" i="46"/>
  <c r="G231" i="46"/>
  <c r="G232" i="46"/>
  <c r="G233" i="46"/>
  <c r="G234" i="46"/>
  <c r="G235" i="46"/>
  <c r="G236" i="46"/>
  <c r="G237" i="46"/>
  <c r="G238" i="46"/>
  <c r="G239" i="46"/>
  <c r="G240" i="46"/>
  <c r="G241" i="46"/>
  <c r="G242" i="46"/>
  <c r="G257" i="46"/>
  <c r="G258" i="46"/>
  <c r="G259" i="46"/>
  <c r="G260" i="46"/>
  <c r="G261" i="46"/>
  <c r="G262" i="46"/>
  <c r="G263" i="46"/>
  <c r="G264" i="46"/>
  <c r="G265" i="46"/>
  <c r="J266" i="45"/>
  <c r="K266" i="45" s="1"/>
  <c r="B266" i="45"/>
  <c r="J265" i="45"/>
  <c r="K265" i="45" s="1"/>
  <c r="B265" i="45"/>
  <c r="K264" i="45"/>
  <c r="J264" i="45"/>
  <c r="B264" i="45"/>
  <c r="J263" i="45"/>
  <c r="K263" i="45" s="1"/>
  <c r="B263" i="45"/>
  <c r="J262" i="45"/>
  <c r="K262" i="45" s="1"/>
  <c r="B262" i="45"/>
  <c r="J261" i="45"/>
  <c r="K261" i="45" s="1"/>
  <c r="B261" i="45"/>
  <c r="J260" i="45"/>
  <c r="K260" i="45" s="1"/>
  <c r="B260" i="45"/>
  <c r="J259" i="45"/>
  <c r="K259" i="45" s="1"/>
  <c r="B259" i="45"/>
  <c r="J258" i="45"/>
  <c r="K258" i="45" s="1"/>
  <c r="B258" i="45"/>
  <c r="J257" i="45"/>
  <c r="K257" i="45" s="1"/>
  <c r="B257" i="45"/>
  <c r="K256" i="45"/>
  <c r="J256" i="45"/>
  <c r="B256" i="45"/>
  <c r="J255" i="45"/>
  <c r="K255" i="45" s="1"/>
  <c r="B255" i="45"/>
  <c r="J254" i="45"/>
  <c r="K254" i="45" s="1"/>
  <c r="B254" i="45"/>
  <c r="J253" i="45"/>
  <c r="K253" i="45" s="1"/>
  <c r="B253" i="45"/>
  <c r="J252" i="45"/>
  <c r="K252" i="45" s="1"/>
  <c r="B252" i="45"/>
  <c r="J251" i="45"/>
  <c r="K251" i="45" s="1"/>
  <c r="B251" i="45"/>
  <c r="J250" i="45"/>
  <c r="K250" i="45" s="1"/>
  <c r="B250" i="45"/>
  <c r="J249" i="45"/>
  <c r="K249" i="45" s="1"/>
  <c r="B249" i="45"/>
  <c r="J248" i="45"/>
  <c r="K248" i="45" s="1"/>
  <c r="B248" i="45"/>
  <c r="J247" i="45"/>
  <c r="K247" i="45" s="1"/>
  <c r="B247" i="45"/>
  <c r="J246" i="45"/>
  <c r="K246" i="45" s="1"/>
  <c r="B246" i="45"/>
  <c r="J245" i="45"/>
  <c r="K245" i="45" s="1"/>
  <c r="B245" i="45"/>
  <c r="J244" i="45"/>
  <c r="K244" i="45" s="1"/>
  <c r="B244" i="45"/>
  <c r="J243" i="45"/>
  <c r="K243" i="45" s="1"/>
  <c r="B243" i="45"/>
  <c r="J242" i="45"/>
  <c r="K242" i="45" s="1"/>
  <c r="B242" i="45"/>
  <c r="J241" i="45"/>
  <c r="K241" i="45" s="1"/>
  <c r="B241" i="45"/>
  <c r="J240" i="45"/>
  <c r="K240" i="45" s="1"/>
  <c r="B240" i="45"/>
  <c r="J239" i="45"/>
  <c r="K239" i="45" s="1"/>
  <c r="B239" i="45"/>
  <c r="J238" i="45"/>
  <c r="K238" i="45" s="1"/>
  <c r="B238" i="45"/>
  <c r="J237" i="45"/>
  <c r="K237" i="45" s="1"/>
  <c r="B237" i="45"/>
  <c r="J236" i="45"/>
  <c r="K236" i="45" s="1"/>
  <c r="B236" i="45"/>
  <c r="J235" i="45"/>
  <c r="K235" i="45" s="1"/>
  <c r="B235" i="45"/>
  <c r="J234" i="45"/>
  <c r="K234" i="45" s="1"/>
  <c r="B234" i="45"/>
  <c r="J233" i="45"/>
  <c r="K233" i="45" s="1"/>
  <c r="B233" i="45"/>
  <c r="J232" i="45"/>
  <c r="K232" i="45" s="1"/>
  <c r="B232" i="45"/>
  <c r="J231" i="45"/>
  <c r="K231" i="45" s="1"/>
  <c r="B231" i="45"/>
  <c r="J230" i="45"/>
  <c r="K230" i="45" s="1"/>
  <c r="B230" i="45"/>
  <c r="J229" i="45"/>
  <c r="K229" i="45" s="1"/>
  <c r="B229" i="45"/>
  <c r="K228" i="45"/>
  <c r="J228" i="45"/>
  <c r="B228" i="45"/>
  <c r="J227" i="45"/>
  <c r="K227" i="45" s="1"/>
  <c r="B227" i="45"/>
  <c r="K226" i="45"/>
  <c r="J226" i="45"/>
  <c r="B226" i="45"/>
  <c r="J225" i="45"/>
  <c r="K225" i="45" s="1"/>
  <c r="B225" i="45"/>
  <c r="J224" i="45"/>
  <c r="K224" i="45" s="1"/>
  <c r="B224" i="45"/>
  <c r="J223" i="45"/>
  <c r="K223" i="45" s="1"/>
  <c r="B223" i="45"/>
  <c r="J222" i="45"/>
  <c r="K222" i="45" s="1"/>
  <c r="B222" i="45"/>
  <c r="J221" i="45"/>
  <c r="K221" i="45" s="1"/>
  <c r="B221" i="45"/>
  <c r="J220" i="45"/>
  <c r="K220" i="45" s="1"/>
  <c r="B220" i="45"/>
  <c r="J219" i="45"/>
  <c r="K219" i="45" s="1"/>
  <c r="B219" i="45"/>
  <c r="J218" i="45"/>
  <c r="K218" i="45" s="1"/>
  <c r="B218" i="45"/>
  <c r="J217" i="45"/>
  <c r="K217" i="45" s="1"/>
  <c r="B217" i="45"/>
  <c r="J216" i="45"/>
  <c r="K216" i="45" s="1"/>
  <c r="B216" i="45"/>
  <c r="J215" i="45"/>
  <c r="K215" i="45" s="1"/>
  <c r="B215" i="45"/>
  <c r="J214" i="45"/>
  <c r="K214" i="45" s="1"/>
  <c r="B214" i="45"/>
  <c r="J213" i="45"/>
  <c r="K213" i="45" s="1"/>
  <c r="B213" i="45"/>
  <c r="J212" i="45"/>
  <c r="K212" i="45" s="1"/>
  <c r="B212" i="45"/>
  <c r="J211" i="45"/>
  <c r="K211" i="45" s="1"/>
  <c r="B211" i="45"/>
  <c r="J210" i="45"/>
  <c r="K210" i="45" s="1"/>
  <c r="B210" i="45"/>
  <c r="J209" i="45"/>
  <c r="K209" i="45" s="1"/>
  <c r="B209" i="45"/>
  <c r="J208" i="45"/>
  <c r="K208" i="45" s="1"/>
  <c r="B208" i="45"/>
  <c r="J207" i="45"/>
  <c r="K207" i="45" s="1"/>
  <c r="B207" i="45"/>
  <c r="J206" i="45"/>
  <c r="K206" i="45" s="1"/>
  <c r="B206" i="45"/>
  <c r="J205" i="45"/>
  <c r="K205" i="45" s="1"/>
  <c r="B205" i="45"/>
  <c r="J204" i="45"/>
  <c r="K204" i="45" s="1"/>
  <c r="B204" i="45"/>
  <c r="J203" i="45"/>
  <c r="K203" i="45" s="1"/>
  <c r="B203" i="45"/>
  <c r="J202" i="45"/>
  <c r="K202" i="45" s="1"/>
  <c r="B202" i="45"/>
  <c r="J201" i="45"/>
  <c r="K201" i="45" s="1"/>
  <c r="B201" i="45"/>
  <c r="J200" i="45"/>
  <c r="K200" i="45" s="1"/>
  <c r="B200" i="45"/>
  <c r="J199" i="45"/>
  <c r="K199" i="45" s="1"/>
  <c r="B199" i="45"/>
  <c r="J198" i="45"/>
  <c r="K198" i="45" s="1"/>
  <c r="B198" i="45"/>
  <c r="J197" i="45"/>
  <c r="K197" i="45" s="1"/>
  <c r="B197" i="45"/>
  <c r="J196" i="45"/>
  <c r="K196" i="45" s="1"/>
  <c r="B196" i="45"/>
  <c r="J195" i="45"/>
  <c r="K195" i="45" s="1"/>
  <c r="B195" i="45"/>
  <c r="J194" i="45"/>
  <c r="K194" i="45" s="1"/>
  <c r="B194" i="45"/>
  <c r="J193" i="45"/>
  <c r="K193" i="45" s="1"/>
  <c r="B193" i="45"/>
  <c r="J192" i="45"/>
  <c r="K192" i="45" s="1"/>
  <c r="B192" i="45"/>
  <c r="J191" i="45"/>
  <c r="K191" i="45" s="1"/>
  <c r="B191" i="45"/>
  <c r="J190" i="45"/>
  <c r="K190" i="45" s="1"/>
  <c r="B190" i="45"/>
  <c r="J189" i="45"/>
  <c r="K189" i="45" s="1"/>
  <c r="B189" i="45"/>
  <c r="J188" i="45"/>
  <c r="K188" i="45" s="1"/>
  <c r="B188" i="45"/>
  <c r="J187" i="45"/>
  <c r="K187" i="45" s="1"/>
  <c r="B187" i="45"/>
  <c r="J186" i="45"/>
  <c r="K186" i="45" s="1"/>
  <c r="B186" i="45"/>
  <c r="J185" i="45"/>
  <c r="K185" i="45" s="1"/>
  <c r="B185" i="45"/>
  <c r="J184" i="45"/>
  <c r="K184" i="45" s="1"/>
  <c r="B184" i="45"/>
  <c r="J183" i="45"/>
  <c r="K183" i="45" s="1"/>
  <c r="B183" i="45"/>
  <c r="J182" i="45"/>
  <c r="K182" i="45" s="1"/>
  <c r="B182" i="45"/>
  <c r="J181" i="45"/>
  <c r="K181" i="45" s="1"/>
  <c r="B181" i="45"/>
  <c r="J180" i="45"/>
  <c r="K180" i="45" s="1"/>
  <c r="B180" i="45"/>
  <c r="J179" i="45"/>
  <c r="K179" i="45" s="1"/>
  <c r="B179" i="45"/>
  <c r="J178" i="45"/>
  <c r="K178" i="45" s="1"/>
  <c r="B178" i="45"/>
  <c r="J177" i="45"/>
  <c r="K177" i="45" s="1"/>
  <c r="B177" i="45"/>
  <c r="J176" i="45"/>
  <c r="K176" i="45" s="1"/>
  <c r="B176" i="45"/>
  <c r="J175" i="45"/>
  <c r="K175" i="45" s="1"/>
  <c r="B175" i="45"/>
  <c r="J174" i="45"/>
  <c r="K174" i="45" s="1"/>
  <c r="B174" i="45"/>
  <c r="J173" i="45"/>
  <c r="K173" i="45" s="1"/>
  <c r="B173" i="45"/>
  <c r="J172" i="45"/>
  <c r="K172" i="45" s="1"/>
  <c r="B172" i="45"/>
  <c r="J171" i="45"/>
  <c r="K171" i="45" s="1"/>
  <c r="B171" i="45"/>
  <c r="J170" i="45"/>
  <c r="K170" i="45" s="1"/>
  <c r="B170" i="45"/>
  <c r="J169" i="45"/>
  <c r="K169" i="45" s="1"/>
  <c r="B169" i="45"/>
  <c r="J168" i="45"/>
  <c r="K168" i="45" s="1"/>
  <c r="B168" i="45"/>
  <c r="J167" i="45"/>
  <c r="K167" i="45" s="1"/>
  <c r="B167" i="45"/>
  <c r="J166" i="45"/>
  <c r="K166" i="45" s="1"/>
  <c r="B166" i="45"/>
  <c r="J165" i="45"/>
  <c r="K165" i="45" s="1"/>
  <c r="B165" i="45"/>
  <c r="J164" i="45"/>
  <c r="K164" i="45" s="1"/>
  <c r="B164" i="45"/>
  <c r="J163" i="45"/>
  <c r="K163" i="45" s="1"/>
  <c r="B163" i="45"/>
  <c r="J162" i="45"/>
  <c r="K162" i="45" s="1"/>
  <c r="B162" i="45"/>
  <c r="J161" i="45"/>
  <c r="K161" i="45" s="1"/>
  <c r="B161" i="45"/>
  <c r="J160" i="45"/>
  <c r="B160" i="45"/>
  <c r="J159" i="45"/>
  <c r="B159" i="45"/>
  <c r="J158" i="45"/>
  <c r="B158" i="45"/>
  <c r="J157" i="45"/>
  <c r="B157" i="45"/>
  <c r="J156" i="45"/>
  <c r="B156" i="45"/>
  <c r="J155" i="45"/>
  <c r="B155" i="45"/>
  <c r="J154" i="45"/>
  <c r="B154" i="45"/>
  <c r="J153" i="45"/>
  <c r="B153" i="45"/>
  <c r="J152" i="45"/>
  <c r="B152" i="45"/>
  <c r="J151" i="45"/>
  <c r="B151" i="45"/>
  <c r="J150" i="45"/>
  <c r="B150" i="45"/>
  <c r="J149" i="45"/>
  <c r="B149" i="45"/>
  <c r="J148" i="45"/>
  <c r="B148" i="45"/>
  <c r="J147" i="45"/>
  <c r="K147" i="45" s="1"/>
  <c r="B147" i="45"/>
  <c r="J146" i="45"/>
  <c r="K146" i="45" s="1"/>
  <c r="B146" i="45"/>
  <c r="J145" i="45"/>
  <c r="K145" i="45" s="1"/>
  <c r="B145" i="45"/>
  <c r="J144" i="45"/>
  <c r="K144" i="45" s="1"/>
  <c r="B144" i="45"/>
  <c r="J143" i="45"/>
  <c r="K143" i="45" s="1"/>
  <c r="B143" i="45"/>
  <c r="J142" i="45"/>
  <c r="K142" i="45" s="1"/>
  <c r="B142" i="45"/>
  <c r="J141" i="45"/>
  <c r="K141" i="45" s="1"/>
  <c r="B141" i="45"/>
  <c r="J140" i="45"/>
  <c r="K140" i="45" s="1"/>
  <c r="B140" i="45"/>
  <c r="J139" i="45"/>
  <c r="K139" i="45" s="1"/>
  <c r="B139" i="45"/>
  <c r="J138" i="45"/>
  <c r="K138" i="45" s="1"/>
  <c r="B138" i="45"/>
  <c r="J137" i="45"/>
  <c r="K137" i="45" s="1"/>
  <c r="B137" i="45"/>
  <c r="J136" i="45"/>
  <c r="K136" i="45" s="1"/>
  <c r="B136" i="45"/>
  <c r="J135" i="45"/>
  <c r="K135" i="45" s="1"/>
  <c r="B135" i="45"/>
  <c r="J134" i="45"/>
  <c r="K134" i="45" s="1"/>
  <c r="B134" i="45"/>
  <c r="J133" i="45"/>
  <c r="K133" i="45" s="1"/>
  <c r="B133" i="45"/>
  <c r="J132" i="45"/>
  <c r="K132" i="45" s="1"/>
  <c r="B132" i="45"/>
  <c r="J131" i="45"/>
  <c r="K131" i="45" s="1"/>
  <c r="B131" i="45"/>
  <c r="J130" i="45"/>
  <c r="K130" i="45" s="1"/>
  <c r="B130" i="45"/>
  <c r="J129" i="45"/>
  <c r="B129" i="45"/>
  <c r="J128" i="45"/>
  <c r="B128" i="45"/>
  <c r="J127" i="45"/>
  <c r="B127" i="45"/>
  <c r="J126" i="45"/>
  <c r="B126" i="45"/>
  <c r="J125" i="45"/>
  <c r="B125" i="45"/>
  <c r="J124" i="45"/>
  <c r="B124" i="45"/>
  <c r="J123" i="45"/>
  <c r="B123" i="45"/>
  <c r="J122" i="45"/>
  <c r="B122" i="45"/>
  <c r="J121" i="45"/>
  <c r="B121" i="45"/>
  <c r="J120" i="45"/>
  <c r="B120" i="45"/>
  <c r="J119" i="45"/>
  <c r="B119" i="45"/>
  <c r="J118" i="45"/>
  <c r="B118" i="45"/>
  <c r="J117" i="45"/>
  <c r="B117" i="45"/>
  <c r="J116" i="45"/>
  <c r="B116" i="45"/>
  <c r="J115" i="45"/>
  <c r="B115" i="45"/>
  <c r="J114" i="45"/>
  <c r="B114" i="45"/>
  <c r="J113" i="45"/>
  <c r="B113" i="45"/>
  <c r="J112" i="45"/>
  <c r="B112" i="45"/>
  <c r="J111" i="45"/>
  <c r="B111" i="45"/>
  <c r="J110" i="45"/>
  <c r="B110" i="45"/>
  <c r="J109" i="45"/>
  <c r="B109" i="45"/>
  <c r="J108" i="45"/>
  <c r="K108" i="45" s="1"/>
  <c r="B108" i="45"/>
  <c r="J107" i="45"/>
  <c r="K107" i="45" s="1"/>
  <c r="B107" i="45"/>
  <c r="J106" i="45"/>
  <c r="K106" i="45" s="1"/>
  <c r="B106" i="45"/>
  <c r="J105" i="45"/>
  <c r="K105" i="45" s="1"/>
  <c r="B105" i="45"/>
  <c r="J104" i="45"/>
  <c r="K104" i="45" s="1"/>
  <c r="B104" i="45"/>
  <c r="J103" i="45"/>
  <c r="K103" i="45" s="1"/>
  <c r="B103" i="45"/>
  <c r="J102" i="45"/>
  <c r="K102" i="45" s="1"/>
  <c r="B102" i="45"/>
  <c r="J101" i="45"/>
  <c r="K101" i="45" s="1"/>
  <c r="B101" i="45"/>
  <c r="J100" i="45"/>
  <c r="K100" i="45" s="1"/>
  <c r="B100" i="45"/>
  <c r="J99" i="45"/>
  <c r="K99" i="45" s="1"/>
  <c r="B99" i="45"/>
  <c r="J98" i="45"/>
  <c r="K98" i="45" s="1"/>
  <c r="B98" i="45"/>
  <c r="J97" i="45"/>
  <c r="K97" i="45" s="1"/>
  <c r="B97" i="45"/>
  <c r="J96" i="45"/>
  <c r="K96" i="45" s="1"/>
  <c r="B96" i="45"/>
  <c r="J95" i="45"/>
  <c r="K95" i="45" s="1"/>
  <c r="B95" i="45"/>
  <c r="J94" i="45"/>
  <c r="K94" i="45" s="1"/>
  <c r="B94" i="45"/>
  <c r="J93" i="45"/>
  <c r="K93" i="45" s="1"/>
  <c r="B93" i="45"/>
  <c r="J92" i="45"/>
  <c r="K92" i="45" s="1"/>
  <c r="B92" i="45"/>
  <c r="J91" i="45"/>
  <c r="K91" i="45" s="1"/>
  <c r="B91" i="45"/>
  <c r="J90" i="45"/>
  <c r="K90" i="45" s="1"/>
  <c r="B90" i="45"/>
  <c r="J89" i="45"/>
  <c r="K89" i="45" s="1"/>
  <c r="B89" i="45"/>
  <c r="J88" i="45"/>
  <c r="K88" i="45" s="1"/>
  <c r="B88" i="45"/>
  <c r="J87" i="45"/>
  <c r="K87" i="45" s="1"/>
  <c r="B87" i="45"/>
  <c r="J86" i="45"/>
  <c r="K86" i="45" s="1"/>
  <c r="B86" i="45"/>
  <c r="J85" i="45"/>
  <c r="K85" i="45" s="1"/>
  <c r="B85" i="45"/>
  <c r="J84" i="45"/>
  <c r="K84" i="45" s="1"/>
  <c r="B84" i="45"/>
  <c r="J83" i="45"/>
  <c r="K83" i="45" s="1"/>
  <c r="B83" i="45"/>
  <c r="J82" i="45"/>
  <c r="K82" i="45" s="1"/>
  <c r="B82" i="45"/>
  <c r="J81" i="45"/>
  <c r="K81" i="45" s="1"/>
  <c r="B81" i="45"/>
  <c r="J80" i="45"/>
  <c r="K80" i="45" s="1"/>
  <c r="B80" i="45"/>
  <c r="J79" i="45"/>
  <c r="K79" i="45" s="1"/>
  <c r="B79" i="45"/>
  <c r="J78" i="45"/>
  <c r="K78" i="45" s="1"/>
  <c r="B78" i="45"/>
  <c r="J77" i="45"/>
  <c r="K77" i="45" s="1"/>
  <c r="B77" i="45"/>
  <c r="J76" i="45"/>
  <c r="K76" i="45" s="1"/>
  <c r="B76" i="45"/>
  <c r="J75" i="45"/>
  <c r="K75" i="45" s="1"/>
  <c r="B75" i="45"/>
  <c r="J74" i="45"/>
  <c r="K74" i="45" s="1"/>
  <c r="B74" i="45"/>
  <c r="J73" i="45"/>
  <c r="B73" i="45"/>
  <c r="J72" i="45"/>
  <c r="B72" i="45"/>
  <c r="J71" i="45"/>
  <c r="B71" i="45"/>
  <c r="J70" i="45"/>
  <c r="B70" i="45"/>
  <c r="J69" i="45"/>
  <c r="B69" i="45"/>
  <c r="J68" i="45"/>
  <c r="B68" i="45"/>
  <c r="J67" i="45"/>
  <c r="B67" i="45"/>
  <c r="J66" i="45"/>
  <c r="B66" i="45"/>
  <c r="J65" i="45"/>
  <c r="B65" i="45"/>
  <c r="J64" i="45"/>
  <c r="B64" i="45"/>
  <c r="J63" i="45"/>
  <c r="B63" i="45"/>
  <c r="J62" i="45"/>
  <c r="B62" i="45"/>
  <c r="J61" i="45"/>
  <c r="B61" i="45"/>
  <c r="J60" i="45"/>
  <c r="B60" i="45"/>
  <c r="J59" i="45"/>
  <c r="B59" i="45"/>
  <c r="J58" i="45"/>
  <c r="B58" i="45"/>
  <c r="J57" i="45"/>
  <c r="B57" i="45"/>
  <c r="J56" i="45"/>
  <c r="B56" i="45"/>
  <c r="J55" i="45"/>
  <c r="B55" i="45"/>
  <c r="J54" i="45"/>
  <c r="B54" i="45"/>
  <c r="J53" i="45"/>
  <c r="B53" i="45"/>
  <c r="J52" i="45"/>
  <c r="B52" i="45"/>
  <c r="J51" i="45"/>
  <c r="B51" i="45"/>
  <c r="J50" i="45"/>
  <c r="B50" i="45"/>
  <c r="J49" i="45"/>
  <c r="B49" i="45"/>
  <c r="J48" i="45"/>
  <c r="B48" i="45"/>
  <c r="J47" i="45"/>
  <c r="B47" i="45"/>
  <c r="J46" i="45"/>
  <c r="B46" i="45"/>
  <c r="J45" i="45"/>
  <c r="B45" i="45"/>
  <c r="J44" i="45"/>
  <c r="B44" i="45"/>
  <c r="J43" i="45"/>
  <c r="B43" i="45"/>
  <c r="J42" i="45"/>
  <c r="B42" i="45"/>
  <c r="J41" i="45"/>
  <c r="B41" i="45"/>
  <c r="J40" i="45"/>
  <c r="B40" i="45"/>
  <c r="J39" i="45"/>
  <c r="B39" i="45"/>
  <c r="J38" i="45"/>
  <c r="B38" i="45"/>
  <c r="J37" i="45"/>
  <c r="B37" i="45"/>
  <c r="J36" i="45"/>
  <c r="B36" i="45"/>
  <c r="J35" i="45"/>
  <c r="B35" i="45"/>
  <c r="J34" i="45"/>
  <c r="B34" i="45"/>
  <c r="J33" i="45"/>
  <c r="B33" i="45"/>
  <c r="J32" i="45"/>
  <c r="B32" i="45"/>
  <c r="J31" i="45"/>
  <c r="B31" i="45"/>
  <c r="J30" i="45"/>
  <c r="B30" i="45"/>
  <c r="J29" i="45"/>
  <c r="B29" i="45"/>
  <c r="J28" i="45"/>
  <c r="B28" i="45"/>
  <c r="J27" i="45"/>
  <c r="B27" i="45"/>
  <c r="J26" i="45"/>
  <c r="B26" i="45"/>
  <c r="J25" i="45"/>
  <c r="B25" i="45"/>
  <c r="J24" i="45"/>
  <c r="B24" i="45"/>
  <c r="J23" i="45"/>
  <c r="B23" i="45"/>
  <c r="J22" i="45"/>
  <c r="B22" i="45"/>
  <c r="J21" i="45"/>
  <c r="B21" i="45"/>
  <c r="J20" i="45"/>
  <c r="B20" i="45"/>
  <c r="J19" i="45"/>
  <c r="B19" i="45"/>
  <c r="J18" i="45"/>
  <c r="K18" i="45" s="1"/>
  <c r="B18" i="45"/>
  <c r="J17" i="45"/>
  <c r="K17" i="45" s="1"/>
  <c r="B17" i="45"/>
  <c r="J16" i="45"/>
  <c r="K16" i="45" s="1"/>
  <c r="B16" i="45"/>
  <c r="J15" i="45"/>
  <c r="K15" i="45" s="1"/>
  <c r="B15" i="45"/>
  <c r="J14" i="45"/>
  <c r="K14" i="45" s="1"/>
  <c r="B14" i="45"/>
  <c r="J13" i="45"/>
  <c r="K13" i="45" s="1"/>
  <c r="B13" i="45"/>
  <c r="J12" i="45"/>
  <c r="K12" i="45" s="1"/>
  <c r="B12" i="45"/>
  <c r="G2" i="45"/>
  <c r="G3" i="45" s="1"/>
  <c r="G4" i="45" s="1"/>
  <c r="B28" i="6"/>
  <c r="O244" i="47" l="1"/>
  <c r="M244" i="47" s="1"/>
  <c r="J244" i="47" s="1"/>
  <c r="D244" i="47"/>
  <c r="A246" i="47"/>
  <c r="B245" i="47"/>
  <c r="C245" i="47"/>
  <c r="P243" i="47"/>
  <c r="F243" i="47"/>
  <c r="U243" i="47" s="1"/>
  <c r="E243" i="47"/>
  <c r="S243" i="47" s="1"/>
  <c r="H265" i="46"/>
  <c r="H263" i="46"/>
  <c r="H261" i="46"/>
  <c r="H259" i="46"/>
  <c r="H257" i="46"/>
  <c r="H241" i="46"/>
  <c r="H239" i="46"/>
  <c r="H237" i="46"/>
  <c r="H235" i="46"/>
  <c r="H233" i="46"/>
  <c r="H231" i="46"/>
  <c r="H229" i="46"/>
  <c r="H227" i="46"/>
  <c r="H177" i="46"/>
  <c r="H175" i="46"/>
  <c r="H173" i="46"/>
  <c r="H171" i="46"/>
  <c r="H169" i="46"/>
  <c r="H167" i="46"/>
  <c r="H165" i="46"/>
  <c r="H163" i="46"/>
  <c r="H154" i="46"/>
  <c r="H152" i="46"/>
  <c r="H150" i="46"/>
  <c r="H148" i="46"/>
  <c r="H146" i="46"/>
  <c r="H144" i="46"/>
  <c r="H142" i="46"/>
  <c r="H140" i="46"/>
  <c r="H138" i="46"/>
  <c r="H136" i="46"/>
  <c r="H134" i="46"/>
  <c r="H132" i="46"/>
  <c r="H130" i="46"/>
  <c r="H128" i="46"/>
  <c r="H126" i="46"/>
  <c r="H124" i="46"/>
  <c r="H122" i="46"/>
  <c r="H120" i="46"/>
  <c r="H118" i="46"/>
  <c r="H116" i="46"/>
  <c r="H114" i="46"/>
  <c r="H112" i="46"/>
  <c r="H161" i="46"/>
  <c r="H160" i="46"/>
  <c r="H159" i="46"/>
  <c r="H158" i="46"/>
  <c r="H157" i="46"/>
  <c r="H156" i="46"/>
  <c r="H155" i="46"/>
  <c r="H110" i="46"/>
  <c r="H109" i="46"/>
  <c r="H108" i="46"/>
  <c r="H107" i="46"/>
  <c r="H106" i="46"/>
  <c r="H105" i="46"/>
  <c r="H104" i="46"/>
  <c r="H103" i="46"/>
  <c r="H102" i="46"/>
  <c r="H101" i="46"/>
  <c r="H100" i="46"/>
  <c r="H99" i="46"/>
  <c r="H98" i="46"/>
  <c r="H97" i="46"/>
  <c r="H96" i="46"/>
  <c r="H95" i="46"/>
  <c r="H94" i="46"/>
  <c r="H93" i="46"/>
  <c r="H92" i="46"/>
  <c r="H91" i="46"/>
  <c r="H90" i="46"/>
  <c r="H89" i="46"/>
  <c r="H88" i="46"/>
  <c r="H87" i="46"/>
  <c r="H86" i="46"/>
  <c r="H85" i="46"/>
  <c r="H84" i="46"/>
  <c r="H83" i="46"/>
  <c r="H82" i="46"/>
  <c r="H81" i="46"/>
  <c r="H80" i="46"/>
  <c r="H79" i="46"/>
  <c r="H78" i="46"/>
  <c r="H77" i="46"/>
  <c r="H76" i="46"/>
  <c r="H75" i="46"/>
  <c r="H74" i="46"/>
  <c r="H73" i="46"/>
  <c r="H71" i="46"/>
  <c r="H69" i="46"/>
  <c r="H67" i="46"/>
  <c r="H65" i="46"/>
  <c r="H63" i="46"/>
  <c r="H61" i="46"/>
  <c r="F59" i="46"/>
  <c r="I59" i="46"/>
  <c r="E59" i="46"/>
  <c r="F57" i="46"/>
  <c r="I57" i="46"/>
  <c r="E57" i="46"/>
  <c r="I54" i="46"/>
  <c r="E54" i="46"/>
  <c r="F54" i="46"/>
  <c r="I52" i="46"/>
  <c r="E52" i="46"/>
  <c r="F52" i="46"/>
  <c r="I50" i="46"/>
  <c r="E50" i="46"/>
  <c r="F50" i="46"/>
  <c r="I48" i="46"/>
  <c r="E48" i="46"/>
  <c r="F48" i="46"/>
  <c r="I46" i="46"/>
  <c r="E46" i="46"/>
  <c r="F46" i="46"/>
  <c r="I44" i="46"/>
  <c r="E44" i="46"/>
  <c r="F44" i="46"/>
  <c r="F24" i="46"/>
  <c r="I24" i="46"/>
  <c r="E24" i="46"/>
  <c r="F20" i="46"/>
  <c r="I20" i="46"/>
  <c r="E20" i="46"/>
  <c r="F17" i="46"/>
  <c r="I17" i="46"/>
  <c r="E17" i="46"/>
  <c r="I55" i="46"/>
  <c r="E55" i="46"/>
  <c r="F55" i="46"/>
  <c r="I53" i="46"/>
  <c r="E53" i="46"/>
  <c r="F53" i="46"/>
  <c r="I51" i="46"/>
  <c r="E51" i="46"/>
  <c r="F51" i="46"/>
  <c r="I49" i="46"/>
  <c r="E49" i="46"/>
  <c r="F49" i="46"/>
  <c r="I47" i="46"/>
  <c r="E47" i="46"/>
  <c r="F47" i="46"/>
  <c r="I45" i="46"/>
  <c r="E45" i="46"/>
  <c r="F45" i="46"/>
  <c r="I43" i="46"/>
  <c r="E43" i="46"/>
  <c r="F43" i="46"/>
  <c r="F42" i="46"/>
  <c r="I42" i="46"/>
  <c r="E42" i="46"/>
  <c r="F40" i="46"/>
  <c r="I40" i="46"/>
  <c r="E40" i="46"/>
  <c r="F38" i="46"/>
  <c r="I38" i="46"/>
  <c r="E38" i="46"/>
  <c r="F36" i="46"/>
  <c r="I36" i="46"/>
  <c r="E36" i="46"/>
  <c r="F34" i="46"/>
  <c r="I34" i="46"/>
  <c r="E34" i="46"/>
  <c r="F32" i="46"/>
  <c r="I32" i="46"/>
  <c r="E32" i="46"/>
  <c r="F30" i="46"/>
  <c r="I30" i="46"/>
  <c r="E30" i="46"/>
  <c r="F28" i="46"/>
  <c r="I28" i="46"/>
  <c r="E28" i="46"/>
  <c r="F26" i="46"/>
  <c r="E26" i="46"/>
  <c r="I26" i="46"/>
  <c r="F22" i="46"/>
  <c r="I22" i="46"/>
  <c r="E22" i="46"/>
  <c r="F16" i="46"/>
  <c r="I16" i="46"/>
  <c r="E16" i="46"/>
  <c r="F14" i="46"/>
  <c r="I14" i="46"/>
  <c r="E14" i="46"/>
  <c r="H197" i="46"/>
  <c r="H199" i="46"/>
  <c r="H201" i="46"/>
  <c r="H203" i="46"/>
  <c r="H179" i="46"/>
  <c r="H181" i="46"/>
  <c r="H183" i="46"/>
  <c r="H185" i="46"/>
  <c r="H187" i="46"/>
  <c r="H189" i="46"/>
  <c r="H191" i="46"/>
  <c r="H193" i="46"/>
  <c r="H195" i="46"/>
  <c r="H205" i="46"/>
  <c r="H207" i="46"/>
  <c r="H209" i="46"/>
  <c r="H211" i="46"/>
  <c r="H213" i="46"/>
  <c r="H215" i="46"/>
  <c r="H217" i="46"/>
  <c r="H219" i="46"/>
  <c r="H221" i="46"/>
  <c r="H223" i="46"/>
  <c r="H244" i="46"/>
  <c r="H246" i="46"/>
  <c r="H248" i="46"/>
  <c r="H250" i="46"/>
  <c r="H252" i="46"/>
  <c r="H254" i="46"/>
  <c r="H256" i="46"/>
  <c r="H264" i="46"/>
  <c r="H262" i="46"/>
  <c r="H260" i="46"/>
  <c r="H258" i="46"/>
  <c r="H242" i="46"/>
  <c r="H240" i="46"/>
  <c r="H238" i="46"/>
  <c r="H236" i="46"/>
  <c r="H234" i="46"/>
  <c r="H232" i="46"/>
  <c r="H230" i="46"/>
  <c r="H228" i="46"/>
  <c r="H226" i="46"/>
  <c r="H225" i="46"/>
  <c r="H224" i="46"/>
  <c r="H178" i="46"/>
  <c r="H176" i="46"/>
  <c r="H174" i="46"/>
  <c r="H172" i="46"/>
  <c r="H170" i="46"/>
  <c r="H168" i="46"/>
  <c r="H166" i="46"/>
  <c r="H164" i="46"/>
  <c r="H162" i="46"/>
  <c r="H153" i="46"/>
  <c r="H151" i="46"/>
  <c r="H149" i="46"/>
  <c r="H147" i="46"/>
  <c r="H145" i="46"/>
  <c r="H143" i="46"/>
  <c r="H141" i="46"/>
  <c r="H139" i="46"/>
  <c r="H137" i="46"/>
  <c r="H135" i="46"/>
  <c r="H133" i="46"/>
  <c r="H131" i="46"/>
  <c r="H129" i="46"/>
  <c r="H127" i="46"/>
  <c r="H125" i="46"/>
  <c r="H123" i="46"/>
  <c r="H121" i="46"/>
  <c r="H119" i="46"/>
  <c r="H117" i="46"/>
  <c r="H115" i="46"/>
  <c r="H113" i="46"/>
  <c r="H111" i="46"/>
  <c r="H72" i="46"/>
  <c r="H70" i="46"/>
  <c r="H68" i="46"/>
  <c r="H66" i="46"/>
  <c r="H64" i="46"/>
  <c r="H62" i="46"/>
  <c r="H60" i="46"/>
  <c r="F58" i="46"/>
  <c r="I58" i="46"/>
  <c r="E58" i="46"/>
  <c r="I56" i="46"/>
  <c r="E56" i="46"/>
  <c r="F56" i="46"/>
  <c r="F25" i="46"/>
  <c r="I25" i="46"/>
  <c r="E25" i="46"/>
  <c r="F21" i="46"/>
  <c r="I21" i="46"/>
  <c r="E21" i="46"/>
  <c r="F18" i="46"/>
  <c r="I18" i="46"/>
  <c r="E18" i="46"/>
  <c r="F12" i="46"/>
  <c r="I12" i="46"/>
  <c r="E12" i="46"/>
  <c r="F41" i="46"/>
  <c r="I41" i="46"/>
  <c r="E41" i="46"/>
  <c r="F39" i="46"/>
  <c r="I39" i="46"/>
  <c r="E39" i="46"/>
  <c r="F37" i="46"/>
  <c r="I37" i="46"/>
  <c r="E37" i="46"/>
  <c r="F35" i="46"/>
  <c r="I35" i="46"/>
  <c r="E35" i="46"/>
  <c r="F33" i="46"/>
  <c r="I33" i="46"/>
  <c r="E33" i="46"/>
  <c r="F31" i="46"/>
  <c r="I31" i="46"/>
  <c r="E31" i="46"/>
  <c r="F29" i="46"/>
  <c r="I29" i="46"/>
  <c r="E29" i="46"/>
  <c r="F27" i="46"/>
  <c r="I27" i="46"/>
  <c r="E27" i="46"/>
  <c r="F23" i="46"/>
  <c r="I23" i="46"/>
  <c r="E23" i="46"/>
  <c r="F19" i="46"/>
  <c r="I19" i="46"/>
  <c r="E19" i="46"/>
  <c r="F15" i="46"/>
  <c r="E15" i="46"/>
  <c r="I15" i="46"/>
  <c r="F13" i="46"/>
  <c r="I13" i="46"/>
  <c r="E13" i="46"/>
  <c r="H198" i="46"/>
  <c r="H200" i="46"/>
  <c r="H202" i="46"/>
  <c r="H204" i="46"/>
  <c r="H180" i="46"/>
  <c r="H182" i="46"/>
  <c r="H184" i="46"/>
  <c r="H186" i="46"/>
  <c r="H188" i="46"/>
  <c r="H190" i="46"/>
  <c r="H192" i="46"/>
  <c r="H194" i="46"/>
  <c r="H196" i="46"/>
  <c r="H206" i="46"/>
  <c r="H208" i="46"/>
  <c r="H210" i="46"/>
  <c r="H212" i="46"/>
  <c r="H214" i="46"/>
  <c r="H216" i="46"/>
  <c r="H218" i="46"/>
  <c r="H220" i="46"/>
  <c r="H222" i="46"/>
  <c r="H243" i="46"/>
  <c r="H245" i="46"/>
  <c r="H247" i="46"/>
  <c r="H249" i="46"/>
  <c r="H251" i="46"/>
  <c r="H253" i="46"/>
  <c r="H255" i="46"/>
  <c r="H266" i="46"/>
  <c r="K19" i="45"/>
  <c r="G19" i="45"/>
  <c r="H19" i="45" s="1"/>
  <c r="K21" i="45"/>
  <c r="G21" i="45"/>
  <c r="H21" i="45" s="1"/>
  <c r="K23" i="45"/>
  <c r="G23" i="45"/>
  <c r="H23" i="45" s="1"/>
  <c r="K27" i="45"/>
  <c r="G27" i="45"/>
  <c r="H27" i="45" s="1"/>
  <c r="K29" i="45"/>
  <c r="G29" i="45"/>
  <c r="H29" i="45" s="1"/>
  <c r="K37" i="45"/>
  <c r="G37" i="45"/>
  <c r="H37" i="45" s="1"/>
  <c r="G266" i="45"/>
  <c r="G265" i="45"/>
  <c r="G264" i="45"/>
  <c r="G263" i="45"/>
  <c r="G262" i="45"/>
  <c r="G261" i="45"/>
  <c r="G260" i="45"/>
  <c r="G259" i="45"/>
  <c r="G258" i="45"/>
  <c r="G252" i="45"/>
  <c r="G251" i="45"/>
  <c r="G250" i="45"/>
  <c r="G249" i="45"/>
  <c r="G248" i="45"/>
  <c r="G247" i="45"/>
  <c r="G246" i="45"/>
  <c r="G245" i="45"/>
  <c r="G244" i="45"/>
  <c r="G243" i="45"/>
  <c r="G257" i="45"/>
  <c r="G256" i="45"/>
  <c r="G255" i="45"/>
  <c r="G254" i="45"/>
  <c r="G253" i="45"/>
  <c r="G237" i="45"/>
  <c r="G236" i="45"/>
  <c r="G235" i="45"/>
  <c r="G234" i="45"/>
  <c r="G233" i="45"/>
  <c r="G232" i="45"/>
  <c r="G231" i="45"/>
  <c r="G230" i="45"/>
  <c r="G229" i="45"/>
  <c r="G228" i="45"/>
  <c r="G227" i="45"/>
  <c r="G226" i="45"/>
  <c r="G225" i="45"/>
  <c r="G224" i="45"/>
  <c r="G223" i="45"/>
  <c r="G222" i="45"/>
  <c r="G221" i="45"/>
  <c r="G220" i="45"/>
  <c r="G219" i="45"/>
  <c r="G218" i="45"/>
  <c r="G217" i="45"/>
  <c r="G216" i="45"/>
  <c r="G242" i="45"/>
  <c r="G241" i="45"/>
  <c r="G240" i="45"/>
  <c r="G239" i="45"/>
  <c r="G238" i="45"/>
  <c r="G214" i="45"/>
  <c r="G213" i="45"/>
  <c r="G212" i="45"/>
  <c r="G211" i="45"/>
  <c r="G210" i="45"/>
  <c r="G209" i="45"/>
  <c r="G208" i="45"/>
  <c r="G207" i="45"/>
  <c r="G206" i="45"/>
  <c r="G205" i="45"/>
  <c r="G204" i="45"/>
  <c r="G203" i="45"/>
  <c r="G202" i="45"/>
  <c r="G201" i="45"/>
  <c r="G200" i="45"/>
  <c r="G199" i="45"/>
  <c r="G198" i="45"/>
  <c r="G197" i="45"/>
  <c r="G215" i="45"/>
  <c r="G186" i="45"/>
  <c r="G196" i="45"/>
  <c r="G195" i="45"/>
  <c r="G194" i="45"/>
  <c r="G193" i="45"/>
  <c r="G192" i="45"/>
  <c r="G191" i="45"/>
  <c r="G190" i="45"/>
  <c r="G189" i="45"/>
  <c r="G188" i="45"/>
  <c r="G187" i="45"/>
  <c r="G12" i="45"/>
  <c r="H12" i="45" s="1"/>
  <c r="G13" i="45"/>
  <c r="H13" i="45" s="1"/>
  <c r="G14" i="45"/>
  <c r="H14" i="45" s="1"/>
  <c r="G15" i="45"/>
  <c r="H15" i="45" s="1"/>
  <c r="G16" i="45"/>
  <c r="H16" i="45" s="1"/>
  <c r="G17" i="45"/>
  <c r="H17" i="45" s="1"/>
  <c r="G18" i="45"/>
  <c r="H18" i="45" s="1"/>
  <c r="K20" i="45"/>
  <c r="G20" i="45"/>
  <c r="H20" i="45" s="1"/>
  <c r="K22" i="45"/>
  <c r="G22" i="45"/>
  <c r="H22" i="45" s="1"/>
  <c r="K24" i="45"/>
  <c r="G24" i="45"/>
  <c r="H24" i="45" s="1"/>
  <c r="K26" i="45"/>
  <c r="G26" i="45"/>
  <c r="H26" i="45" s="1"/>
  <c r="K28" i="45"/>
  <c r="G28" i="45"/>
  <c r="H28" i="45" s="1"/>
  <c r="K30" i="45"/>
  <c r="G30" i="45"/>
  <c r="H30" i="45" s="1"/>
  <c r="K32" i="45"/>
  <c r="G32" i="45"/>
  <c r="H32" i="45" s="1"/>
  <c r="K34" i="45"/>
  <c r="G34" i="45"/>
  <c r="H34" i="45" s="1"/>
  <c r="K36" i="45"/>
  <c r="G36" i="45"/>
  <c r="H36" i="45" s="1"/>
  <c r="K38" i="45"/>
  <c r="G38" i="45"/>
  <c r="H38" i="45" s="1"/>
  <c r="K40" i="45"/>
  <c r="G40" i="45"/>
  <c r="H40" i="45" s="1"/>
  <c r="K42" i="45"/>
  <c r="G42" i="45"/>
  <c r="H42" i="45" s="1"/>
  <c r="K44" i="45"/>
  <c r="G44" i="45"/>
  <c r="H44" i="45" s="1"/>
  <c r="K46" i="45"/>
  <c r="G46" i="45"/>
  <c r="H46" i="45" s="1"/>
  <c r="K48" i="45"/>
  <c r="G48" i="45"/>
  <c r="H48" i="45" s="1"/>
  <c r="K50" i="45"/>
  <c r="G50" i="45"/>
  <c r="H50" i="45" s="1"/>
  <c r="K52" i="45"/>
  <c r="G52" i="45"/>
  <c r="H52" i="45" s="1"/>
  <c r="K54" i="45"/>
  <c r="G54" i="45"/>
  <c r="H54" i="45" s="1"/>
  <c r="K56" i="45"/>
  <c r="G56" i="45"/>
  <c r="H56" i="45" s="1"/>
  <c r="K58" i="45"/>
  <c r="G58" i="45"/>
  <c r="H58" i="45" s="1"/>
  <c r="K60" i="45"/>
  <c r="G60" i="45"/>
  <c r="K61" i="45"/>
  <c r="G61" i="45"/>
  <c r="K62" i="45"/>
  <c r="G62" i="45"/>
  <c r="K63" i="45"/>
  <c r="G63" i="45"/>
  <c r="K64" i="45"/>
  <c r="G64" i="45"/>
  <c r="K65" i="45"/>
  <c r="G65" i="45"/>
  <c r="K66" i="45"/>
  <c r="G66" i="45"/>
  <c r="K67" i="45"/>
  <c r="G67" i="45"/>
  <c r="K68" i="45"/>
  <c r="G68" i="45"/>
  <c r="K69" i="45"/>
  <c r="G69" i="45"/>
  <c r="K70" i="45"/>
  <c r="G70" i="45"/>
  <c r="K71" i="45"/>
  <c r="G71" i="45"/>
  <c r="K72" i="45"/>
  <c r="G72" i="45"/>
  <c r="K73" i="45"/>
  <c r="G73" i="45"/>
  <c r="K25" i="45"/>
  <c r="G25" i="45"/>
  <c r="H25" i="45" s="1"/>
  <c r="K31" i="45"/>
  <c r="G31" i="45"/>
  <c r="H31" i="45" s="1"/>
  <c r="K33" i="45"/>
  <c r="G33" i="45"/>
  <c r="H33" i="45" s="1"/>
  <c r="K35" i="45"/>
  <c r="G35" i="45"/>
  <c r="H35" i="45" s="1"/>
  <c r="K39" i="45"/>
  <c r="G39" i="45"/>
  <c r="H39" i="45" s="1"/>
  <c r="K41" i="45"/>
  <c r="G41" i="45"/>
  <c r="H41" i="45" s="1"/>
  <c r="K43" i="45"/>
  <c r="G43" i="45"/>
  <c r="H43" i="45" s="1"/>
  <c r="K45" i="45"/>
  <c r="G45" i="45"/>
  <c r="H45" i="45" s="1"/>
  <c r="K47" i="45"/>
  <c r="G47" i="45"/>
  <c r="H47" i="45" s="1"/>
  <c r="K49" i="45"/>
  <c r="G49" i="45"/>
  <c r="H49" i="45" s="1"/>
  <c r="K51" i="45"/>
  <c r="G51" i="45"/>
  <c r="H51" i="45" s="1"/>
  <c r="K53" i="45"/>
  <c r="G53" i="45"/>
  <c r="H53" i="45" s="1"/>
  <c r="K55" i="45"/>
  <c r="G55" i="45"/>
  <c r="H55" i="45" s="1"/>
  <c r="K57" i="45"/>
  <c r="G57" i="45"/>
  <c r="H57" i="45" s="1"/>
  <c r="K59" i="45"/>
  <c r="G59" i="45"/>
  <c r="H59" i="45" s="1"/>
  <c r="G74" i="45"/>
  <c r="G75" i="45"/>
  <c r="G76" i="45"/>
  <c r="G77" i="45"/>
  <c r="G78" i="45"/>
  <c r="G79" i="45"/>
  <c r="G80" i="45"/>
  <c r="G81" i="45"/>
  <c r="G82" i="45"/>
  <c r="G83" i="45"/>
  <c r="G84" i="45"/>
  <c r="G85" i="45"/>
  <c r="G86" i="45"/>
  <c r="G87" i="45"/>
  <c r="G88" i="45"/>
  <c r="G89" i="45"/>
  <c r="G90" i="45"/>
  <c r="G91" i="45"/>
  <c r="G92" i="45"/>
  <c r="G93" i="45"/>
  <c r="G94" i="45"/>
  <c r="G95" i="45"/>
  <c r="G96" i="45"/>
  <c r="G97" i="45"/>
  <c r="G98" i="45"/>
  <c r="G99" i="45"/>
  <c r="G100" i="45"/>
  <c r="G101" i="45"/>
  <c r="G102" i="45"/>
  <c r="G103" i="45"/>
  <c r="G104" i="45"/>
  <c r="G105" i="45"/>
  <c r="G106" i="45"/>
  <c r="G107" i="45"/>
  <c r="G108" i="45"/>
  <c r="K109" i="45"/>
  <c r="G109" i="45"/>
  <c r="K110" i="45"/>
  <c r="G110" i="45"/>
  <c r="K111" i="45"/>
  <c r="G111" i="45"/>
  <c r="K112" i="45"/>
  <c r="G112" i="45"/>
  <c r="K113" i="45"/>
  <c r="G113" i="45"/>
  <c r="K114" i="45"/>
  <c r="G114" i="45"/>
  <c r="K115" i="45"/>
  <c r="G115" i="45"/>
  <c r="K116" i="45"/>
  <c r="G116" i="45"/>
  <c r="K117" i="45"/>
  <c r="G117" i="45"/>
  <c r="K118" i="45"/>
  <c r="G118" i="45"/>
  <c r="K119" i="45"/>
  <c r="G119" i="45"/>
  <c r="K120" i="45"/>
  <c r="G120" i="45"/>
  <c r="K121" i="45"/>
  <c r="G121" i="45"/>
  <c r="K122" i="45"/>
  <c r="G122" i="45"/>
  <c r="K123" i="45"/>
  <c r="G123" i="45"/>
  <c r="K124" i="45"/>
  <c r="G124" i="45"/>
  <c r="K125" i="45"/>
  <c r="G125" i="45"/>
  <c r="K126" i="45"/>
  <c r="G126" i="45"/>
  <c r="K127" i="45"/>
  <c r="G127" i="45"/>
  <c r="K128" i="45"/>
  <c r="G128" i="45"/>
  <c r="K129" i="45"/>
  <c r="G129" i="45"/>
  <c r="G130" i="45"/>
  <c r="G131" i="45"/>
  <c r="G132" i="45"/>
  <c r="G133" i="45"/>
  <c r="G134" i="45"/>
  <c r="G135" i="45"/>
  <c r="G136" i="45"/>
  <c r="G137" i="45"/>
  <c r="G138" i="45"/>
  <c r="G139" i="45"/>
  <c r="G140" i="45"/>
  <c r="G141" i="45"/>
  <c r="G142" i="45"/>
  <c r="G143" i="45"/>
  <c r="G144" i="45"/>
  <c r="G145" i="45"/>
  <c r="G146" i="45"/>
  <c r="G147" i="45"/>
  <c r="K148" i="45"/>
  <c r="G148" i="45"/>
  <c r="K149" i="45"/>
  <c r="G149" i="45"/>
  <c r="K150" i="45"/>
  <c r="G150" i="45"/>
  <c r="K151" i="45"/>
  <c r="G151" i="45"/>
  <c r="K152" i="45"/>
  <c r="G152" i="45"/>
  <c r="K153" i="45"/>
  <c r="G153" i="45"/>
  <c r="K154" i="45"/>
  <c r="G154" i="45"/>
  <c r="K155" i="45"/>
  <c r="G155" i="45"/>
  <c r="K156" i="45"/>
  <c r="G156" i="45"/>
  <c r="K157" i="45"/>
  <c r="G157" i="45"/>
  <c r="K158" i="45"/>
  <c r="G158" i="45"/>
  <c r="K159" i="45"/>
  <c r="G159" i="45"/>
  <c r="K160" i="45"/>
  <c r="G160" i="45"/>
  <c r="G161" i="45"/>
  <c r="G162" i="45"/>
  <c r="G163" i="45"/>
  <c r="G164" i="45"/>
  <c r="G165" i="45"/>
  <c r="G166" i="45"/>
  <c r="G167" i="45"/>
  <c r="G168" i="45"/>
  <c r="G169" i="45"/>
  <c r="G170" i="45"/>
  <c r="G171" i="45"/>
  <c r="G172" i="45"/>
  <c r="G173" i="45"/>
  <c r="G174" i="45"/>
  <c r="G175" i="45"/>
  <c r="G176" i="45"/>
  <c r="G177" i="45"/>
  <c r="G178" i="45"/>
  <c r="G179" i="45"/>
  <c r="G180" i="45"/>
  <c r="G181" i="45"/>
  <c r="G182" i="45"/>
  <c r="G183" i="45"/>
  <c r="G184" i="45"/>
  <c r="G185" i="45"/>
  <c r="D245" i="47" l="1"/>
  <c r="O245" i="47"/>
  <c r="M245" i="47" s="1"/>
  <c r="J245" i="47" s="1"/>
  <c r="C246" i="47"/>
  <c r="A247" i="47"/>
  <c r="B246" i="47"/>
  <c r="E244" i="47"/>
  <c r="S244" i="47" s="1"/>
  <c r="P244" i="47"/>
  <c r="F244" i="47"/>
  <c r="U244" i="47" s="1"/>
  <c r="I266" i="46"/>
  <c r="E266" i="46"/>
  <c r="R266" i="46" s="1"/>
  <c r="L266" i="46"/>
  <c r="M266" i="46" s="1"/>
  <c r="F266" i="46"/>
  <c r="S266" i="46" s="1"/>
  <c r="I255" i="46"/>
  <c r="E255" i="46"/>
  <c r="R255" i="46" s="1"/>
  <c r="L255" i="46"/>
  <c r="M255" i="46" s="1"/>
  <c r="F255" i="46"/>
  <c r="S255" i="46" s="1"/>
  <c r="I253" i="46"/>
  <c r="E253" i="46"/>
  <c r="R253" i="46" s="1"/>
  <c r="L253" i="46"/>
  <c r="M253" i="46" s="1"/>
  <c r="F253" i="46"/>
  <c r="S253" i="46" s="1"/>
  <c r="I251" i="46"/>
  <c r="E251" i="46"/>
  <c r="R251" i="46" s="1"/>
  <c r="L251" i="46"/>
  <c r="M251" i="46" s="1"/>
  <c r="F251" i="46"/>
  <c r="S251" i="46" s="1"/>
  <c r="I249" i="46"/>
  <c r="E249" i="46"/>
  <c r="R249" i="46" s="1"/>
  <c r="L249" i="46"/>
  <c r="M249" i="46" s="1"/>
  <c r="F249" i="46"/>
  <c r="S249" i="46" s="1"/>
  <c r="F247" i="46"/>
  <c r="S247" i="46" s="1"/>
  <c r="I247" i="46"/>
  <c r="E247" i="46"/>
  <c r="R247" i="46" s="1"/>
  <c r="I196" i="46"/>
  <c r="E196" i="46"/>
  <c r="R196" i="46" s="1"/>
  <c r="L196" i="46"/>
  <c r="M196" i="46" s="1"/>
  <c r="F196" i="46"/>
  <c r="S196" i="46" s="1"/>
  <c r="I194" i="46"/>
  <c r="E194" i="46"/>
  <c r="R194" i="46" s="1"/>
  <c r="L194" i="46"/>
  <c r="M194" i="46" s="1"/>
  <c r="F194" i="46"/>
  <c r="S194" i="46" s="1"/>
  <c r="I192" i="46"/>
  <c r="E192" i="46"/>
  <c r="R192" i="46" s="1"/>
  <c r="L192" i="46"/>
  <c r="M192" i="46" s="1"/>
  <c r="F192" i="46"/>
  <c r="S192" i="46" s="1"/>
  <c r="I190" i="46"/>
  <c r="E190" i="46"/>
  <c r="R190" i="46" s="1"/>
  <c r="L190" i="46"/>
  <c r="M190" i="46" s="1"/>
  <c r="F190" i="46"/>
  <c r="S190" i="46" s="1"/>
  <c r="I188" i="46"/>
  <c r="E188" i="46"/>
  <c r="R188" i="46" s="1"/>
  <c r="L188" i="46"/>
  <c r="M188" i="46" s="1"/>
  <c r="F188" i="46"/>
  <c r="S188" i="46" s="1"/>
  <c r="I186" i="46"/>
  <c r="E186" i="46"/>
  <c r="R186" i="46" s="1"/>
  <c r="L186" i="46"/>
  <c r="M186" i="46" s="1"/>
  <c r="F186" i="46"/>
  <c r="S186" i="46" s="1"/>
  <c r="I184" i="46"/>
  <c r="E184" i="46"/>
  <c r="R184" i="46" s="1"/>
  <c r="L184" i="46"/>
  <c r="M184" i="46" s="1"/>
  <c r="F184" i="46"/>
  <c r="S184" i="46" s="1"/>
  <c r="I182" i="46"/>
  <c r="E182" i="46"/>
  <c r="R182" i="46" s="1"/>
  <c r="L182" i="46"/>
  <c r="M182" i="46" s="1"/>
  <c r="F182" i="46"/>
  <c r="S182" i="46" s="1"/>
  <c r="I180" i="46"/>
  <c r="E180" i="46"/>
  <c r="R180" i="46" s="1"/>
  <c r="L180" i="46"/>
  <c r="M180" i="46" s="1"/>
  <c r="F180" i="46"/>
  <c r="S180" i="46" s="1"/>
  <c r="D23" i="46"/>
  <c r="C23" i="46"/>
  <c r="D29" i="46"/>
  <c r="C29" i="46"/>
  <c r="D33" i="46"/>
  <c r="C33" i="46"/>
  <c r="D37" i="46"/>
  <c r="C37" i="46"/>
  <c r="D41" i="46"/>
  <c r="C41" i="46"/>
  <c r="D18" i="46"/>
  <c r="C18" i="46"/>
  <c r="D25" i="46"/>
  <c r="C25" i="46"/>
  <c r="C56" i="46"/>
  <c r="D56" i="46"/>
  <c r="D58" i="46"/>
  <c r="C58" i="46"/>
  <c r="I111" i="46"/>
  <c r="L111" i="46" s="1"/>
  <c r="M111" i="46" s="1"/>
  <c r="E111" i="46"/>
  <c r="R111" i="46" s="1"/>
  <c r="F111" i="46"/>
  <c r="S111" i="46" s="1"/>
  <c r="I113" i="46"/>
  <c r="L113" i="46" s="1"/>
  <c r="M113" i="46" s="1"/>
  <c r="E113" i="46"/>
  <c r="R113" i="46" s="1"/>
  <c r="F113" i="46"/>
  <c r="S113" i="46" s="1"/>
  <c r="I115" i="46"/>
  <c r="L115" i="46" s="1"/>
  <c r="M115" i="46" s="1"/>
  <c r="E115" i="46"/>
  <c r="R115" i="46" s="1"/>
  <c r="F115" i="46"/>
  <c r="S115" i="46" s="1"/>
  <c r="I117" i="46"/>
  <c r="L117" i="46" s="1"/>
  <c r="M117" i="46" s="1"/>
  <c r="E117" i="46"/>
  <c r="R117" i="46" s="1"/>
  <c r="F117" i="46"/>
  <c r="S117" i="46" s="1"/>
  <c r="I119" i="46"/>
  <c r="L119" i="46" s="1"/>
  <c r="M119" i="46" s="1"/>
  <c r="E119" i="46"/>
  <c r="R119" i="46" s="1"/>
  <c r="F119" i="46"/>
  <c r="S119" i="46" s="1"/>
  <c r="I121" i="46"/>
  <c r="L121" i="46" s="1"/>
  <c r="M121" i="46" s="1"/>
  <c r="E121" i="46"/>
  <c r="R121" i="46" s="1"/>
  <c r="F121" i="46"/>
  <c r="S121" i="46" s="1"/>
  <c r="I123" i="46"/>
  <c r="L123" i="46" s="1"/>
  <c r="M123" i="46" s="1"/>
  <c r="E123" i="46"/>
  <c r="R123" i="46" s="1"/>
  <c r="F123" i="46"/>
  <c r="S123" i="46" s="1"/>
  <c r="I125" i="46"/>
  <c r="L125" i="46" s="1"/>
  <c r="M125" i="46" s="1"/>
  <c r="E125" i="46"/>
  <c r="R125" i="46" s="1"/>
  <c r="F125" i="46"/>
  <c r="S125" i="46" s="1"/>
  <c r="I127" i="46"/>
  <c r="L127" i="46" s="1"/>
  <c r="M127" i="46" s="1"/>
  <c r="E127" i="46"/>
  <c r="R127" i="46" s="1"/>
  <c r="F127" i="46"/>
  <c r="S127" i="46" s="1"/>
  <c r="I129" i="46"/>
  <c r="L129" i="46" s="1"/>
  <c r="M129" i="46" s="1"/>
  <c r="E129" i="46"/>
  <c r="R129" i="46" s="1"/>
  <c r="F129" i="46"/>
  <c r="S129" i="46" s="1"/>
  <c r="I131" i="46"/>
  <c r="L131" i="46" s="1"/>
  <c r="M131" i="46" s="1"/>
  <c r="E131" i="46"/>
  <c r="R131" i="46" s="1"/>
  <c r="F131" i="46"/>
  <c r="S131" i="46" s="1"/>
  <c r="I133" i="46"/>
  <c r="L133" i="46" s="1"/>
  <c r="M133" i="46" s="1"/>
  <c r="E133" i="46"/>
  <c r="R133" i="46" s="1"/>
  <c r="F133" i="46"/>
  <c r="S133" i="46" s="1"/>
  <c r="I135" i="46"/>
  <c r="L135" i="46" s="1"/>
  <c r="M135" i="46" s="1"/>
  <c r="E135" i="46"/>
  <c r="R135" i="46" s="1"/>
  <c r="F135" i="46"/>
  <c r="S135" i="46" s="1"/>
  <c r="I137" i="46"/>
  <c r="L137" i="46" s="1"/>
  <c r="M137" i="46" s="1"/>
  <c r="E137" i="46"/>
  <c r="R137" i="46" s="1"/>
  <c r="F137" i="46"/>
  <c r="S137" i="46" s="1"/>
  <c r="I139" i="46"/>
  <c r="L139" i="46" s="1"/>
  <c r="M139" i="46" s="1"/>
  <c r="E139" i="46"/>
  <c r="R139" i="46" s="1"/>
  <c r="F139" i="46"/>
  <c r="S139" i="46" s="1"/>
  <c r="I141" i="46"/>
  <c r="L141" i="46" s="1"/>
  <c r="M141" i="46" s="1"/>
  <c r="E141" i="46"/>
  <c r="R141" i="46" s="1"/>
  <c r="F141" i="46"/>
  <c r="S141" i="46" s="1"/>
  <c r="I143" i="46"/>
  <c r="L143" i="46" s="1"/>
  <c r="M143" i="46" s="1"/>
  <c r="E143" i="46"/>
  <c r="R143" i="46" s="1"/>
  <c r="F143" i="46"/>
  <c r="S143" i="46" s="1"/>
  <c r="I145" i="46"/>
  <c r="L145" i="46" s="1"/>
  <c r="M145" i="46" s="1"/>
  <c r="E145" i="46"/>
  <c r="R145" i="46" s="1"/>
  <c r="F145" i="46"/>
  <c r="S145" i="46" s="1"/>
  <c r="I147" i="46"/>
  <c r="L147" i="46" s="1"/>
  <c r="M147" i="46" s="1"/>
  <c r="E147" i="46"/>
  <c r="R147" i="46" s="1"/>
  <c r="F147" i="46"/>
  <c r="S147" i="46" s="1"/>
  <c r="I149" i="46"/>
  <c r="L149" i="46" s="1"/>
  <c r="M149" i="46" s="1"/>
  <c r="E149" i="46"/>
  <c r="R149" i="46" s="1"/>
  <c r="F149" i="46"/>
  <c r="S149" i="46" s="1"/>
  <c r="I151" i="46"/>
  <c r="L151" i="46" s="1"/>
  <c r="M151" i="46" s="1"/>
  <c r="E151" i="46"/>
  <c r="R151" i="46" s="1"/>
  <c r="F151" i="46"/>
  <c r="S151" i="46" s="1"/>
  <c r="I153" i="46"/>
  <c r="L153" i="46" s="1"/>
  <c r="M153" i="46" s="1"/>
  <c r="E153" i="46"/>
  <c r="R153" i="46" s="1"/>
  <c r="F153" i="46"/>
  <c r="S153" i="46" s="1"/>
  <c r="I162" i="46"/>
  <c r="L162" i="46" s="1"/>
  <c r="M162" i="46" s="1"/>
  <c r="E162" i="46"/>
  <c r="R162" i="46" s="1"/>
  <c r="F162" i="46"/>
  <c r="S162" i="46" s="1"/>
  <c r="I164" i="46"/>
  <c r="L164" i="46" s="1"/>
  <c r="M164" i="46" s="1"/>
  <c r="E164" i="46"/>
  <c r="R164" i="46" s="1"/>
  <c r="F164" i="46"/>
  <c r="S164" i="46" s="1"/>
  <c r="I166" i="46"/>
  <c r="L166" i="46" s="1"/>
  <c r="M166" i="46" s="1"/>
  <c r="E166" i="46"/>
  <c r="R166" i="46" s="1"/>
  <c r="F166" i="46"/>
  <c r="S166" i="46" s="1"/>
  <c r="I168" i="46"/>
  <c r="E168" i="46"/>
  <c r="R168" i="46" s="1"/>
  <c r="L168" i="46"/>
  <c r="M168" i="46" s="1"/>
  <c r="F168" i="46"/>
  <c r="S168" i="46" s="1"/>
  <c r="I170" i="46"/>
  <c r="E170" i="46"/>
  <c r="R170" i="46" s="1"/>
  <c r="L170" i="46"/>
  <c r="M170" i="46" s="1"/>
  <c r="F170" i="46"/>
  <c r="S170" i="46" s="1"/>
  <c r="I172" i="46"/>
  <c r="L172" i="46" s="1"/>
  <c r="M172" i="46" s="1"/>
  <c r="E172" i="46"/>
  <c r="R172" i="46" s="1"/>
  <c r="F172" i="46"/>
  <c r="S172" i="46" s="1"/>
  <c r="I174" i="46"/>
  <c r="L174" i="46" s="1"/>
  <c r="M174" i="46" s="1"/>
  <c r="E174" i="46"/>
  <c r="R174" i="46" s="1"/>
  <c r="F174" i="46"/>
  <c r="S174" i="46" s="1"/>
  <c r="I176" i="46"/>
  <c r="L176" i="46" s="1"/>
  <c r="M176" i="46" s="1"/>
  <c r="E176" i="46"/>
  <c r="R176" i="46" s="1"/>
  <c r="F176" i="46"/>
  <c r="S176" i="46" s="1"/>
  <c r="I178" i="46"/>
  <c r="L178" i="46" s="1"/>
  <c r="M178" i="46" s="1"/>
  <c r="E178" i="46"/>
  <c r="R178" i="46" s="1"/>
  <c r="F178" i="46"/>
  <c r="S178" i="46" s="1"/>
  <c r="I224" i="46"/>
  <c r="E224" i="46"/>
  <c r="R224" i="46" s="1"/>
  <c r="F224" i="46"/>
  <c r="S224" i="46" s="1"/>
  <c r="L224" i="46"/>
  <c r="M224" i="46" s="1"/>
  <c r="I225" i="46"/>
  <c r="E225" i="46"/>
  <c r="R225" i="46" s="1"/>
  <c r="F225" i="46"/>
  <c r="S225" i="46" s="1"/>
  <c r="L225" i="46"/>
  <c r="M225" i="46" s="1"/>
  <c r="I226" i="46"/>
  <c r="E226" i="46"/>
  <c r="R226" i="46" s="1"/>
  <c r="F226" i="46"/>
  <c r="S226" i="46" s="1"/>
  <c r="L226" i="46"/>
  <c r="M226" i="46" s="1"/>
  <c r="I258" i="46"/>
  <c r="E258" i="46"/>
  <c r="R258" i="46" s="1"/>
  <c r="L258" i="46"/>
  <c r="M258" i="46" s="1"/>
  <c r="F258" i="46"/>
  <c r="S258" i="46" s="1"/>
  <c r="I260" i="46"/>
  <c r="E260" i="46"/>
  <c r="R260" i="46" s="1"/>
  <c r="L260" i="46"/>
  <c r="M260" i="46" s="1"/>
  <c r="F260" i="46"/>
  <c r="S260" i="46" s="1"/>
  <c r="I262" i="46"/>
  <c r="E262" i="46"/>
  <c r="R262" i="46" s="1"/>
  <c r="L262" i="46"/>
  <c r="M262" i="46" s="1"/>
  <c r="F262" i="46"/>
  <c r="S262" i="46" s="1"/>
  <c r="I264" i="46"/>
  <c r="E264" i="46"/>
  <c r="R264" i="46" s="1"/>
  <c r="L264" i="46"/>
  <c r="M264" i="46" s="1"/>
  <c r="F264" i="46"/>
  <c r="S264" i="46" s="1"/>
  <c r="I256" i="46"/>
  <c r="E256" i="46"/>
  <c r="R256" i="46" s="1"/>
  <c r="L256" i="46"/>
  <c r="M256" i="46" s="1"/>
  <c r="F256" i="46"/>
  <c r="S256" i="46" s="1"/>
  <c r="I254" i="46"/>
  <c r="E254" i="46"/>
  <c r="R254" i="46" s="1"/>
  <c r="L254" i="46"/>
  <c r="M254" i="46" s="1"/>
  <c r="F254" i="46"/>
  <c r="S254" i="46" s="1"/>
  <c r="I252" i="46"/>
  <c r="E252" i="46"/>
  <c r="R252" i="46" s="1"/>
  <c r="L252" i="46"/>
  <c r="M252" i="46" s="1"/>
  <c r="F252" i="46"/>
  <c r="S252" i="46" s="1"/>
  <c r="I250" i="46"/>
  <c r="E250" i="46"/>
  <c r="R250" i="46" s="1"/>
  <c r="L250" i="46"/>
  <c r="M250" i="46" s="1"/>
  <c r="F250" i="46"/>
  <c r="S250" i="46" s="1"/>
  <c r="I248" i="46"/>
  <c r="E248" i="46"/>
  <c r="R248" i="46" s="1"/>
  <c r="L248" i="46"/>
  <c r="M248" i="46" s="1"/>
  <c r="F248" i="46"/>
  <c r="S248" i="46" s="1"/>
  <c r="I195" i="46"/>
  <c r="E195" i="46"/>
  <c r="R195" i="46" s="1"/>
  <c r="L195" i="46"/>
  <c r="M195" i="46" s="1"/>
  <c r="F195" i="46"/>
  <c r="S195" i="46" s="1"/>
  <c r="I193" i="46"/>
  <c r="E193" i="46"/>
  <c r="R193" i="46" s="1"/>
  <c r="L193" i="46"/>
  <c r="M193" i="46" s="1"/>
  <c r="F193" i="46"/>
  <c r="S193" i="46" s="1"/>
  <c r="I191" i="46"/>
  <c r="E191" i="46"/>
  <c r="R191" i="46" s="1"/>
  <c r="L191" i="46"/>
  <c r="M191" i="46" s="1"/>
  <c r="F191" i="46"/>
  <c r="S191" i="46" s="1"/>
  <c r="I189" i="46"/>
  <c r="E189" i="46"/>
  <c r="R189" i="46" s="1"/>
  <c r="L189" i="46"/>
  <c r="M189" i="46" s="1"/>
  <c r="F189" i="46"/>
  <c r="S189" i="46" s="1"/>
  <c r="I187" i="46"/>
  <c r="E187" i="46"/>
  <c r="R187" i="46" s="1"/>
  <c r="L187" i="46"/>
  <c r="M187" i="46" s="1"/>
  <c r="F187" i="46"/>
  <c r="S187" i="46" s="1"/>
  <c r="I185" i="46"/>
  <c r="E185" i="46"/>
  <c r="R185" i="46" s="1"/>
  <c r="L185" i="46"/>
  <c r="M185" i="46" s="1"/>
  <c r="F185" i="46"/>
  <c r="S185" i="46" s="1"/>
  <c r="I183" i="46"/>
  <c r="E183" i="46"/>
  <c r="R183" i="46" s="1"/>
  <c r="L183" i="46"/>
  <c r="M183" i="46" s="1"/>
  <c r="F183" i="46"/>
  <c r="S183" i="46" s="1"/>
  <c r="I181" i="46"/>
  <c r="E181" i="46"/>
  <c r="R181" i="46" s="1"/>
  <c r="L181" i="46"/>
  <c r="M181" i="46" s="1"/>
  <c r="F181" i="46"/>
  <c r="S181" i="46" s="1"/>
  <c r="I179" i="46"/>
  <c r="E179" i="46"/>
  <c r="R179" i="46" s="1"/>
  <c r="L179" i="46"/>
  <c r="M179" i="46" s="1"/>
  <c r="F179" i="46"/>
  <c r="S179" i="46" s="1"/>
  <c r="D16" i="46"/>
  <c r="C16" i="46"/>
  <c r="D30" i="46"/>
  <c r="C30" i="46"/>
  <c r="D34" i="46"/>
  <c r="C34" i="46"/>
  <c r="D38" i="46"/>
  <c r="C38" i="46"/>
  <c r="D42" i="46"/>
  <c r="C42" i="46"/>
  <c r="D43" i="46"/>
  <c r="C43" i="46"/>
  <c r="C47" i="46"/>
  <c r="D47" i="46"/>
  <c r="C51" i="46"/>
  <c r="D51" i="46"/>
  <c r="C55" i="46"/>
  <c r="D55" i="46"/>
  <c r="D17" i="46"/>
  <c r="C17" i="46"/>
  <c r="D24" i="46"/>
  <c r="C24" i="46"/>
  <c r="C44" i="46"/>
  <c r="D44" i="46"/>
  <c r="C48" i="46"/>
  <c r="D48" i="46"/>
  <c r="C52" i="46"/>
  <c r="D52" i="46"/>
  <c r="D59" i="46"/>
  <c r="C59" i="46"/>
  <c r="F73" i="46"/>
  <c r="S73" i="46" s="1"/>
  <c r="L73" i="46"/>
  <c r="M73" i="46" s="1"/>
  <c r="I73" i="46"/>
  <c r="E73" i="46"/>
  <c r="R73" i="46" s="1"/>
  <c r="I74" i="46"/>
  <c r="E74" i="46"/>
  <c r="R74" i="46" s="1"/>
  <c r="F74" i="46"/>
  <c r="S74" i="46" s="1"/>
  <c r="L74" i="46"/>
  <c r="M74" i="46" s="1"/>
  <c r="I75" i="46"/>
  <c r="E75" i="46"/>
  <c r="R75" i="46" s="1"/>
  <c r="F75" i="46"/>
  <c r="S75" i="46" s="1"/>
  <c r="L75" i="46"/>
  <c r="M75" i="46" s="1"/>
  <c r="I76" i="46"/>
  <c r="E76" i="46"/>
  <c r="R76" i="46" s="1"/>
  <c r="F76" i="46"/>
  <c r="S76" i="46" s="1"/>
  <c r="L76" i="46"/>
  <c r="M76" i="46" s="1"/>
  <c r="I77" i="46"/>
  <c r="E77" i="46"/>
  <c r="R77" i="46" s="1"/>
  <c r="F77" i="46"/>
  <c r="S77" i="46" s="1"/>
  <c r="L77" i="46"/>
  <c r="M77" i="46" s="1"/>
  <c r="I78" i="46"/>
  <c r="E78" i="46"/>
  <c r="R78" i="46" s="1"/>
  <c r="F78" i="46"/>
  <c r="S78" i="46" s="1"/>
  <c r="L78" i="46"/>
  <c r="M78" i="46" s="1"/>
  <c r="I79" i="46"/>
  <c r="E79" i="46"/>
  <c r="R79" i="46" s="1"/>
  <c r="F79" i="46"/>
  <c r="S79" i="46" s="1"/>
  <c r="L79" i="46"/>
  <c r="M79" i="46" s="1"/>
  <c r="I80" i="46"/>
  <c r="E80" i="46"/>
  <c r="R80" i="46" s="1"/>
  <c r="F80" i="46"/>
  <c r="S80" i="46" s="1"/>
  <c r="L80" i="46"/>
  <c r="M80" i="46" s="1"/>
  <c r="I81" i="46"/>
  <c r="E81" i="46"/>
  <c r="R81" i="46" s="1"/>
  <c r="F81" i="46"/>
  <c r="S81" i="46" s="1"/>
  <c r="L81" i="46"/>
  <c r="M81" i="46" s="1"/>
  <c r="I82" i="46"/>
  <c r="E82" i="46"/>
  <c r="R82" i="46" s="1"/>
  <c r="F82" i="46"/>
  <c r="S82" i="46" s="1"/>
  <c r="L82" i="46"/>
  <c r="M82" i="46" s="1"/>
  <c r="I83" i="46"/>
  <c r="E83" i="46"/>
  <c r="R83" i="46" s="1"/>
  <c r="F83" i="46"/>
  <c r="S83" i="46" s="1"/>
  <c r="L83" i="46"/>
  <c r="M83" i="46" s="1"/>
  <c r="I84" i="46"/>
  <c r="E84" i="46"/>
  <c r="R84" i="46" s="1"/>
  <c r="F84" i="46"/>
  <c r="S84" i="46" s="1"/>
  <c r="L84" i="46"/>
  <c r="M84" i="46" s="1"/>
  <c r="I85" i="46"/>
  <c r="E85" i="46"/>
  <c r="R85" i="46" s="1"/>
  <c r="F85" i="46"/>
  <c r="S85" i="46" s="1"/>
  <c r="L85" i="46"/>
  <c r="M85" i="46" s="1"/>
  <c r="I86" i="46"/>
  <c r="E86" i="46"/>
  <c r="R86" i="46" s="1"/>
  <c r="F86" i="46"/>
  <c r="S86" i="46" s="1"/>
  <c r="L86" i="46"/>
  <c r="M86" i="46" s="1"/>
  <c r="I87" i="46"/>
  <c r="E87" i="46"/>
  <c r="R87" i="46" s="1"/>
  <c r="F87" i="46"/>
  <c r="S87" i="46" s="1"/>
  <c r="L87" i="46"/>
  <c r="M87" i="46" s="1"/>
  <c r="I88" i="46"/>
  <c r="E88" i="46"/>
  <c r="R88" i="46" s="1"/>
  <c r="F88" i="46"/>
  <c r="S88" i="46" s="1"/>
  <c r="L88" i="46"/>
  <c r="M88" i="46" s="1"/>
  <c r="I89" i="46"/>
  <c r="E89" i="46"/>
  <c r="R89" i="46" s="1"/>
  <c r="F89" i="46"/>
  <c r="S89" i="46" s="1"/>
  <c r="L89" i="46"/>
  <c r="M89" i="46" s="1"/>
  <c r="I90" i="46"/>
  <c r="E90" i="46"/>
  <c r="R90" i="46" s="1"/>
  <c r="F90" i="46"/>
  <c r="S90" i="46" s="1"/>
  <c r="L90" i="46"/>
  <c r="M90" i="46" s="1"/>
  <c r="I91" i="46"/>
  <c r="E91" i="46"/>
  <c r="R91" i="46" s="1"/>
  <c r="F91" i="46"/>
  <c r="S91" i="46" s="1"/>
  <c r="L91" i="46"/>
  <c r="M91" i="46" s="1"/>
  <c r="I92" i="46"/>
  <c r="E92" i="46"/>
  <c r="R92" i="46" s="1"/>
  <c r="F92" i="46"/>
  <c r="S92" i="46" s="1"/>
  <c r="L92" i="46"/>
  <c r="M92" i="46" s="1"/>
  <c r="I93" i="46"/>
  <c r="E93" i="46"/>
  <c r="R93" i="46" s="1"/>
  <c r="F93" i="46"/>
  <c r="S93" i="46" s="1"/>
  <c r="L93" i="46"/>
  <c r="M93" i="46" s="1"/>
  <c r="I94" i="46"/>
  <c r="E94" i="46"/>
  <c r="R94" i="46" s="1"/>
  <c r="F94" i="46"/>
  <c r="S94" i="46" s="1"/>
  <c r="L94" i="46"/>
  <c r="M94" i="46" s="1"/>
  <c r="I95" i="46"/>
  <c r="E95" i="46"/>
  <c r="R95" i="46" s="1"/>
  <c r="F95" i="46"/>
  <c r="S95" i="46" s="1"/>
  <c r="L95" i="46"/>
  <c r="M95" i="46" s="1"/>
  <c r="I96" i="46"/>
  <c r="E96" i="46"/>
  <c r="R96" i="46" s="1"/>
  <c r="F96" i="46"/>
  <c r="S96" i="46" s="1"/>
  <c r="L96" i="46"/>
  <c r="M96" i="46" s="1"/>
  <c r="I97" i="46"/>
  <c r="E97" i="46"/>
  <c r="R97" i="46" s="1"/>
  <c r="F97" i="46"/>
  <c r="S97" i="46" s="1"/>
  <c r="L97" i="46"/>
  <c r="M97" i="46" s="1"/>
  <c r="I98" i="46"/>
  <c r="E98" i="46"/>
  <c r="R98" i="46" s="1"/>
  <c r="F98" i="46"/>
  <c r="S98" i="46" s="1"/>
  <c r="L98" i="46"/>
  <c r="M98" i="46" s="1"/>
  <c r="I99" i="46"/>
  <c r="E99" i="46"/>
  <c r="R99" i="46" s="1"/>
  <c r="F99" i="46"/>
  <c r="S99" i="46" s="1"/>
  <c r="L99" i="46"/>
  <c r="M99" i="46" s="1"/>
  <c r="I100" i="46"/>
  <c r="E100" i="46"/>
  <c r="R100" i="46" s="1"/>
  <c r="F100" i="46"/>
  <c r="S100" i="46" s="1"/>
  <c r="L100" i="46"/>
  <c r="M100" i="46" s="1"/>
  <c r="I101" i="46"/>
  <c r="E101" i="46"/>
  <c r="R101" i="46" s="1"/>
  <c r="F101" i="46"/>
  <c r="S101" i="46" s="1"/>
  <c r="L101" i="46"/>
  <c r="M101" i="46" s="1"/>
  <c r="I102" i="46"/>
  <c r="E102" i="46"/>
  <c r="R102" i="46" s="1"/>
  <c r="F102" i="46"/>
  <c r="S102" i="46" s="1"/>
  <c r="L102" i="46"/>
  <c r="M102" i="46" s="1"/>
  <c r="I103" i="46"/>
  <c r="E103" i="46"/>
  <c r="R103" i="46" s="1"/>
  <c r="F103" i="46"/>
  <c r="S103" i="46" s="1"/>
  <c r="L103" i="46"/>
  <c r="M103" i="46" s="1"/>
  <c r="I104" i="46"/>
  <c r="E104" i="46"/>
  <c r="R104" i="46" s="1"/>
  <c r="F104" i="46"/>
  <c r="S104" i="46" s="1"/>
  <c r="L104" i="46"/>
  <c r="M104" i="46" s="1"/>
  <c r="I105" i="46"/>
  <c r="E105" i="46"/>
  <c r="R105" i="46" s="1"/>
  <c r="F105" i="46"/>
  <c r="S105" i="46" s="1"/>
  <c r="L105" i="46"/>
  <c r="M105" i="46" s="1"/>
  <c r="I106" i="46"/>
  <c r="E106" i="46"/>
  <c r="R106" i="46" s="1"/>
  <c r="F106" i="46"/>
  <c r="S106" i="46" s="1"/>
  <c r="L106" i="46"/>
  <c r="M106" i="46" s="1"/>
  <c r="I107" i="46"/>
  <c r="E107" i="46"/>
  <c r="R107" i="46" s="1"/>
  <c r="F107" i="46"/>
  <c r="S107" i="46" s="1"/>
  <c r="L107" i="46"/>
  <c r="M107" i="46" s="1"/>
  <c r="I108" i="46"/>
  <c r="E108" i="46"/>
  <c r="R108" i="46" s="1"/>
  <c r="F108" i="46"/>
  <c r="S108" i="46" s="1"/>
  <c r="L108" i="46"/>
  <c r="M108" i="46" s="1"/>
  <c r="I109" i="46"/>
  <c r="E109" i="46"/>
  <c r="R109" i="46" s="1"/>
  <c r="F109" i="46"/>
  <c r="S109" i="46" s="1"/>
  <c r="L109" i="46"/>
  <c r="M109" i="46" s="1"/>
  <c r="I110" i="46"/>
  <c r="E110" i="46"/>
  <c r="R110" i="46" s="1"/>
  <c r="F110" i="46"/>
  <c r="S110" i="46" s="1"/>
  <c r="L110" i="46"/>
  <c r="M110" i="46" s="1"/>
  <c r="I155" i="46"/>
  <c r="E155" i="46"/>
  <c r="R155" i="46" s="1"/>
  <c r="L155" i="46"/>
  <c r="M155" i="46" s="1"/>
  <c r="F155" i="46"/>
  <c r="S155" i="46" s="1"/>
  <c r="I156" i="46"/>
  <c r="E156" i="46"/>
  <c r="R156" i="46" s="1"/>
  <c r="L156" i="46"/>
  <c r="M156" i="46" s="1"/>
  <c r="F156" i="46"/>
  <c r="S156" i="46" s="1"/>
  <c r="I157" i="46"/>
  <c r="E157" i="46"/>
  <c r="R157" i="46" s="1"/>
  <c r="L157" i="46"/>
  <c r="M157" i="46" s="1"/>
  <c r="F157" i="46"/>
  <c r="S157" i="46" s="1"/>
  <c r="I158" i="46"/>
  <c r="E158" i="46"/>
  <c r="R158" i="46" s="1"/>
  <c r="L158" i="46"/>
  <c r="M158" i="46" s="1"/>
  <c r="F158" i="46"/>
  <c r="S158" i="46" s="1"/>
  <c r="I159" i="46"/>
  <c r="E159" i="46"/>
  <c r="R159" i="46" s="1"/>
  <c r="L159" i="46"/>
  <c r="M159" i="46" s="1"/>
  <c r="F159" i="46"/>
  <c r="S159" i="46" s="1"/>
  <c r="I160" i="46"/>
  <c r="E160" i="46"/>
  <c r="R160" i="46" s="1"/>
  <c r="L160" i="46"/>
  <c r="M160" i="46" s="1"/>
  <c r="F160" i="46"/>
  <c r="S160" i="46" s="1"/>
  <c r="I161" i="46"/>
  <c r="E161" i="46"/>
  <c r="R161" i="46" s="1"/>
  <c r="L161" i="46"/>
  <c r="M161" i="46" s="1"/>
  <c r="F161" i="46"/>
  <c r="S161" i="46" s="1"/>
  <c r="I112" i="46"/>
  <c r="E112" i="46"/>
  <c r="R112" i="46" s="1"/>
  <c r="L112" i="46"/>
  <c r="M112" i="46" s="1"/>
  <c r="F112" i="46"/>
  <c r="S112" i="46" s="1"/>
  <c r="I114" i="46"/>
  <c r="E114" i="46"/>
  <c r="R114" i="46" s="1"/>
  <c r="L114" i="46"/>
  <c r="M114" i="46" s="1"/>
  <c r="F114" i="46"/>
  <c r="S114" i="46" s="1"/>
  <c r="I116" i="46"/>
  <c r="E116" i="46"/>
  <c r="R116" i="46" s="1"/>
  <c r="L116" i="46"/>
  <c r="M116" i="46" s="1"/>
  <c r="F116" i="46"/>
  <c r="S116" i="46" s="1"/>
  <c r="I118" i="46"/>
  <c r="E118" i="46"/>
  <c r="R118" i="46" s="1"/>
  <c r="L118" i="46"/>
  <c r="M118" i="46" s="1"/>
  <c r="F118" i="46"/>
  <c r="S118" i="46" s="1"/>
  <c r="I120" i="46"/>
  <c r="E120" i="46"/>
  <c r="R120" i="46" s="1"/>
  <c r="L120" i="46"/>
  <c r="M120" i="46" s="1"/>
  <c r="F120" i="46"/>
  <c r="S120" i="46" s="1"/>
  <c r="I122" i="46"/>
  <c r="E122" i="46"/>
  <c r="R122" i="46" s="1"/>
  <c r="L122" i="46"/>
  <c r="M122" i="46" s="1"/>
  <c r="F122" i="46"/>
  <c r="S122" i="46" s="1"/>
  <c r="I124" i="46"/>
  <c r="E124" i="46"/>
  <c r="R124" i="46" s="1"/>
  <c r="L124" i="46"/>
  <c r="M124" i="46" s="1"/>
  <c r="F124" i="46"/>
  <c r="S124" i="46" s="1"/>
  <c r="I126" i="46"/>
  <c r="E126" i="46"/>
  <c r="R126" i="46" s="1"/>
  <c r="L126" i="46"/>
  <c r="M126" i="46" s="1"/>
  <c r="F126" i="46"/>
  <c r="S126" i="46" s="1"/>
  <c r="I128" i="46"/>
  <c r="E128" i="46"/>
  <c r="R128" i="46" s="1"/>
  <c r="L128" i="46"/>
  <c r="M128" i="46" s="1"/>
  <c r="F128" i="46"/>
  <c r="S128" i="46" s="1"/>
  <c r="I130" i="46"/>
  <c r="E130" i="46"/>
  <c r="R130" i="46" s="1"/>
  <c r="L130" i="46"/>
  <c r="M130" i="46" s="1"/>
  <c r="F130" i="46"/>
  <c r="S130" i="46" s="1"/>
  <c r="I132" i="46"/>
  <c r="E132" i="46"/>
  <c r="R132" i="46" s="1"/>
  <c r="L132" i="46"/>
  <c r="M132" i="46" s="1"/>
  <c r="F132" i="46"/>
  <c r="S132" i="46" s="1"/>
  <c r="I134" i="46"/>
  <c r="E134" i="46"/>
  <c r="R134" i="46" s="1"/>
  <c r="L134" i="46"/>
  <c r="M134" i="46" s="1"/>
  <c r="F134" i="46"/>
  <c r="S134" i="46" s="1"/>
  <c r="I136" i="46"/>
  <c r="E136" i="46"/>
  <c r="R136" i="46" s="1"/>
  <c r="L136" i="46"/>
  <c r="M136" i="46" s="1"/>
  <c r="F136" i="46"/>
  <c r="S136" i="46" s="1"/>
  <c r="I138" i="46"/>
  <c r="E138" i="46"/>
  <c r="R138" i="46" s="1"/>
  <c r="L138" i="46"/>
  <c r="M138" i="46" s="1"/>
  <c r="F138" i="46"/>
  <c r="S138" i="46" s="1"/>
  <c r="I140" i="46"/>
  <c r="E140" i="46"/>
  <c r="R140" i="46" s="1"/>
  <c r="L140" i="46"/>
  <c r="M140" i="46" s="1"/>
  <c r="F140" i="46"/>
  <c r="S140" i="46" s="1"/>
  <c r="I142" i="46"/>
  <c r="E142" i="46"/>
  <c r="R142" i="46" s="1"/>
  <c r="L142" i="46"/>
  <c r="M142" i="46" s="1"/>
  <c r="F142" i="46"/>
  <c r="S142" i="46" s="1"/>
  <c r="I144" i="46"/>
  <c r="E144" i="46"/>
  <c r="R144" i="46" s="1"/>
  <c r="L144" i="46"/>
  <c r="M144" i="46" s="1"/>
  <c r="F144" i="46"/>
  <c r="S144" i="46" s="1"/>
  <c r="I146" i="46"/>
  <c r="E146" i="46"/>
  <c r="R146" i="46" s="1"/>
  <c r="L146" i="46"/>
  <c r="M146" i="46" s="1"/>
  <c r="F146" i="46"/>
  <c r="S146" i="46" s="1"/>
  <c r="I148" i="46"/>
  <c r="E148" i="46"/>
  <c r="R148" i="46" s="1"/>
  <c r="L148" i="46"/>
  <c r="M148" i="46" s="1"/>
  <c r="F148" i="46"/>
  <c r="S148" i="46" s="1"/>
  <c r="I150" i="46"/>
  <c r="E150" i="46"/>
  <c r="R150" i="46" s="1"/>
  <c r="L150" i="46"/>
  <c r="M150" i="46" s="1"/>
  <c r="F150" i="46"/>
  <c r="S150" i="46" s="1"/>
  <c r="I152" i="46"/>
  <c r="E152" i="46"/>
  <c r="R152" i="46" s="1"/>
  <c r="L152" i="46"/>
  <c r="M152" i="46" s="1"/>
  <c r="F152" i="46"/>
  <c r="S152" i="46" s="1"/>
  <c r="I154" i="46"/>
  <c r="E154" i="46"/>
  <c r="R154" i="46" s="1"/>
  <c r="L154" i="46"/>
  <c r="M154" i="46" s="1"/>
  <c r="F154" i="46"/>
  <c r="S154" i="46" s="1"/>
  <c r="I163" i="46"/>
  <c r="E163" i="46"/>
  <c r="R163" i="46" s="1"/>
  <c r="L163" i="46"/>
  <c r="M163" i="46" s="1"/>
  <c r="F163" i="46"/>
  <c r="S163" i="46" s="1"/>
  <c r="I165" i="46"/>
  <c r="E165" i="46"/>
  <c r="R165" i="46" s="1"/>
  <c r="L165" i="46"/>
  <c r="M165" i="46" s="1"/>
  <c r="F165" i="46"/>
  <c r="S165" i="46" s="1"/>
  <c r="I167" i="46"/>
  <c r="E167" i="46"/>
  <c r="R167" i="46" s="1"/>
  <c r="L167" i="46"/>
  <c r="M167" i="46" s="1"/>
  <c r="F167" i="46"/>
  <c r="S167" i="46" s="1"/>
  <c r="I169" i="46"/>
  <c r="E169" i="46"/>
  <c r="R169" i="46" s="1"/>
  <c r="L169" i="46"/>
  <c r="M169" i="46" s="1"/>
  <c r="F169" i="46"/>
  <c r="S169" i="46" s="1"/>
  <c r="I171" i="46"/>
  <c r="E171" i="46"/>
  <c r="R171" i="46" s="1"/>
  <c r="L171" i="46"/>
  <c r="M171" i="46" s="1"/>
  <c r="F171" i="46"/>
  <c r="S171" i="46" s="1"/>
  <c r="I173" i="46"/>
  <c r="E173" i="46"/>
  <c r="R173" i="46" s="1"/>
  <c r="L173" i="46"/>
  <c r="M173" i="46" s="1"/>
  <c r="F173" i="46"/>
  <c r="S173" i="46" s="1"/>
  <c r="I175" i="46"/>
  <c r="E175" i="46"/>
  <c r="R175" i="46" s="1"/>
  <c r="L175" i="46"/>
  <c r="M175" i="46" s="1"/>
  <c r="F175" i="46"/>
  <c r="S175" i="46" s="1"/>
  <c r="I177" i="46"/>
  <c r="E177" i="46"/>
  <c r="R177" i="46" s="1"/>
  <c r="L177" i="46"/>
  <c r="M177" i="46" s="1"/>
  <c r="F177" i="46"/>
  <c r="S177" i="46" s="1"/>
  <c r="I257" i="46"/>
  <c r="E257" i="46"/>
  <c r="R257" i="46" s="1"/>
  <c r="L257" i="46"/>
  <c r="M257" i="46" s="1"/>
  <c r="F257" i="46"/>
  <c r="S257" i="46" s="1"/>
  <c r="I259" i="46"/>
  <c r="E259" i="46"/>
  <c r="R259" i="46" s="1"/>
  <c r="L259" i="46"/>
  <c r="M259" i="46" s="1"/>
  <c r="F259" i="46"/>
  <c r="S259" i="46" s="1"/>
  <c r="I261" i="46"/>
  <c r="E261" i="46"/>
  <c r="R261" i="46" s="1"/>
  <c r="L261" i="46"/>
  <c r="M261" i="46" s="1"/>
  <c r="F261" i="46"/>
  <c r="S261" i="46" s="1"/>
  <c r="I263" i="46"/>
  <c r="E263" i="46"/>
  <c r="R263" i="46" s="1"/>
  <c r="L263" i="46"/>
  <c r="M263" i="46" s="1"/>
  <c r="F263" i="46"/>
  <c r="S263" i="46" s="1"/>
  <c r="I265" i="46"/>
  <c r="E265" i="46"/>
  <c r="R265" i="46" s="1"/>
  <c r="L265" i="46"/>
  <c r="M265" i="46" s="1"/>
  <c r="F265" i="46"/>
  <c r="S265" i="46" s="1"/>
  <c r="F245" i="46"/>
  <c r="S245" i="46" s="1"/>
  <c r="I245" i="46"/>
  <c r="E245" i="46"/>
  <c r="R245" i="46" s="1"/>
  <c r="F243" i="46"/>
  <c r="S243" i="46" s="1"/>
  <c r="I243" i="46"/>
  <c r="E243" i="46"/>
  <c r="R243" i="46" s="1"/>
  <c r="F222" i="46"/>
  <c r="S222" i="46" s="1"/>
  <c r="I222" i="46"/>
  <c r="E222" i="46"/>
  <c r="R222" i="46" s="1"/>
  <c r="F220" i="46"/>
  <c r="S220" i="46" s="1"/>
  <c r="I220" i="46"/>
  <c r="E220" i="46"/>
  <c r="R220" i="46" s="1"/>
  <c r="F218" i="46"/>
  <c r="S218" i="46" s="1"/>
  <c r="I218" i="46"/>
  <c r="E218" i="46"/>
  <c r="R218" i="46" s="1"/>
  <c r="F216" i="46"/>
  <c r="S216" i="46" s="1"/>
  <c r="I216" i="46"/>
  <c r="E216" i="46"/>
  <c r="R216" i="46" s="1"/>
  <c r="F214" i="46"/>
  <c r="S214" i="46" s="1"/>
  <c r="I214" i="46"/>
  <c r="E214" i="46"/>
  <c r="R214" i="46" s="1"/>
  <c r="F212" i="46"/>
  <c r="S212" i="46" s="1"/>
  <c r="I212" i="46"/>
  <c r="E212" i="46"/>
  <c r="R212" i="46" s="1"/>
  <c r="F210" i="46"/>
  <c r="S210" i="46" s="1"/>
  <c r="I210" i="46"/>
  <c r="E210" i="46"/>
  <c r="R210" i="46" s="1"/>
  <c r="F208" i="46"/>
  <c r="S208" i="46" s="1"/>
  <c r="I208" i="46"/>
  <c r="E208" i="46"/>
  <c r="R208" i="46" s="1"/>
  <c r="F206" i="46"/>
  <c r="S206" i="46" s="1"/>
  <c r="I206" i="46"/>
  <c r="E206" i="46"/>
  <c r="R206" i="46" s="1"/>
  <c r="F204" i="46"/>
  <c r="S204" i="46" s="1"/>
  <c r="I204" i="46"/>
  <c r="E204" i="46"/>
  <c r="R204" i="46" s="1"/>
  <c r="F202" i="46"/>
  <c r="S202" i="46" s="1"/>
  <c r="I202" i="46"/>
  <c r="E202" i="46"/>
  <c r="R202" i="46" s="1"/>
  <c r="F200" i="46"/>
  <c r="S200" i="46" s="1"/>
  <c r="I200" i="46"/>
  <c r="E200" i="46"/>
  <c r="R200" i="46" s="1"/>
  <c r="F198" i="46"/>
  <c r="S198" i="46" s="1"/>
  <c r="I198" i="46"/>
  <c r="E198" i="46"/>
  <c r="R198" i="46" s="1"/>
  <c r="D13" i="46"/>
  <c r="C13" i="46"/>
  <c r="D15" i="46"/>
  <c r="C15" i="46"/>
  <c r="D19" i="46"/>
  <c r="C19" i="46"/>
  <c r="D27" i="46"/>
  <c r="C27" i="46"/>
  <c r="D31" i="46"/>
  <c r="C31" i="46"/>
  <c r="D35" i="46"/>
  <c r="C35" i="46"/>
  <c r="D39" i="46"/>
  <c r="C39" i="46"/>
  <c r="D12" i="46"/>
  <c r="C12" i="46"/>
  <c r="D21" i="46"/>
  <c r="C21" i="46"/>
  <c r="F60" i="46"/>
  <c r="S60" i="46" s="1"/>
  <c r="I60" i="46"/>
  <c r="E60" i="46"/>
  <c r="R60" i="46" s="1"/>
  <c r="F62" i="46"/>
  <c r="S62" i="46" s="1"/>
  <c r="I62" i="46"/>
  <c r="E62" i="46"/>
  <c r="R62" i="46" s="1"/>
  <c r="F64" i="46"/>
  <c r="S64" i="46" s="1"/>
  <c r="I64" i="46"/>
  <c r="E64" i="46"/>
  <c r="R64" i="46" s="1"/>
  <c r="F66" i="46"/>
  <c r="S66" i="46" s="1"/>
  <c r="I66" i="46"/>
  <c r="E66" i="46"/>
  <c r="R66" i="46" s="1"/>
  <c r="F68" i="46"/>
  <c r="S68" i="46" s="1"/>
  <c r="I68" i="46"/>
  <c r="E68" i="46"/>
  <c r="R68" i="46" s="1"/>
  <c r="F70" i="46"/>
  <c r="S70" i="46" s="1"/>
  <c r="I70" i="46"/>
  <c r="E70" i="46"/>
  <c r="R70" i="46" s="1"/>
  <c r="F72" i="46"/>
  <c r="S72" i="46" s="1"/>
  <c r="I72" i="46"/>
  <c r="E72" i="46"/>
  <c r="R72" i="46" s="1"/>
  <c r="F228" i="46"/>
  <c r="S228" i="46" s="1"/>
  <c r="I228" i="46"/>
  <c r="E228" i="46"/>
  <c r="R228" i="46" s="1"/>
  <c r="F230" i="46"/>
  <c r="S230" i="46" s="1"/>
  <c r="I230" i="46"/>
  <c r="E230" i="46"/>
  <c r="R230" i="46" s="1"/>
  <c r="F232" i="46"/>
  <c r="S232" i="46" s="1"/>
  <c r="I232" i="46"/>
  <c r="E232" i="46"/>
  <c r="R232" i="46" s="1"/>
  <c r="F234" i="46"/>
  <c r="S234" i="46" s="1"/>
  <c r="I234" i="46"/>
  <c r="E234" i="46"/>
  <c r="R234" i="46" s="1"/>
  <c r="F236" i="46"/>
  <c r="S236" i="46" s="1"/>
  <c r="I236" i="46"/>
  <c r="E236" i="46"/>
  <c r="R236" i="46" s="1"/>
  <c r="F238" i="46"/>
  <c r="S238" i="46" s="1"/>
  <c r="I238" i="46"/>
  <c r="E238" i="46"/>
  <c r="R238" i="46" s="1"/>
  <c r="F240" i="46"/>
  <c r="S240" i="46" s="1"/>
  <c r="I240" i="46"/>
  <c r="E240" i="46"/>
  <c r="R240" i="46" s="1"/>
  <c r="F242" i="46"/>
  <c r="S242" i="46" s="1"/>
  <c r="I242" i="46"/>
  <c r="E242" i="46"/>
  <c r="R242" i="46" s="1"/>
  <c r="F246" i="46"/>
  <c r="S246" i="46" s="1"/>
  <c r="I246" i="46"/>
  <c r="E246" i="46"/>
  <c r="R246" i="46" s="1"/>
  <c r="F244" i="46"/>
  <c r="S244" i="46" s="1"/>
  <c r="I244" i="46"/>
  <c r="E244" i="46"/>
  <c r="R244" i="46" s="1"/>
  <c r="F223" i="46"/>
  <c r="S223" i="46" s="1"/>
  <c r="I223" i="46"/>
  <c r="E223" i="46"/>
  <c r="R223" i="46" s="1"/>
  <c r="F221" i="46"/>
  <c r="S221" i="46" s="1"/>
  <c r="I221" i="46"/>
  <c r="E221" i="46"/>
  <c r="R221" i="46" s="1"/>
  <c r="F219" i="46"/>
  <c r="S219" i="46" s="1"/>
  <c r="I219" i="46"/>
  <c r="E219" i="46"/>
  <c r="R219" i="46" s="1"/>
  <c r="F217" i="46"/>
  <c r="S217" i="46" s="1"/>
  <c r="I217" i="46"/>
  <c r="E217" i="46"/>
  <c r="R217" i="46" s="1"/>
  <c r="F215" i="46"/>
  <c r="S215" i="46" s="1"/>
  <c r="I215" i="46"/>
  <c r="E215" i="46"/>
  <c r="R215" i="46" s="1"/>
  <c r="F213" i="46"/>
  <c r="S213" i="46" s="1"/>
  <c r="I213" i="46"/>
  <c r="E213" i="46"/>
  <c r="R213" i="46" s="1"/>
  <c r="F211" i="46"/>
  <c r="S211" i="46" s="1"/>
  <c r="I211" i="46"/>
  <c r="E211" i="46"/>
  <c r="R211" i="46" s="1"/>
  <c r="F209" i="46"/>
  <c r="S209" i="46" s="1"/>
  <c r="I209" i="46"/>
  <c r="E209" i="46"/>
  <c r="R209" i="46" s="1"/>
  <c r="F207" i="46"/>
  <c r="S207" i="46" s="1"/>
  <c r="I207" i="46"/>
  <c r="E207" i="46"/>
  <c r="R207" i="46" s="1"/>
  <c r="F205" i="46"/>
  <c r="S205" i="46" s="1"/>
  <c r="I205" i="46"/>
  <c r="E205" i="46"/>
  <c r="R205" i="46" s="1"/>
  <c r="F203" i="46"/>
  <c r="S203" i="46" s="1"/>
  <c r="I203" i="46"/>
  <c r="E203" i="46"/>
  <c r="R203" i="46" s="1"/>
  <c r="F201" i="46"/>
  <c r="S201" i="46" s="1"/>
  <c r="I201" i="46"/>
  <c r="E201" i="46"/>
  <c r="R201" i="46" s="1"/>
  <c r="F199" i="46"/>
  <c r="S199" i="46" s="1"/>
  <c r="I199" i="46"/>
  <c r="E199" i="46"/>
  <c r="R199" i="46" s="1"/>
  <c r="F197" i="46"/>
  <c r="S197" i="46" s="1"/>
  <c r="I197" i="46"/>
  <c r="E197" i="46"/>
  <c r="R197" i="46" s="1"/>
  <c r="D14" i="46"/>
  <c r="C14" i="46"/>
  <c r="D22" i="46"/>
  <c r="C22" i="46"/>
  <c r="D26" i="46"/>
  <c r="C26" i="46"/>
  <c r="D28" i="46"/>
  <c r="C28" i="46"/>
  <c r="D32" i="46"/>
  <c r="C32" i="46"/>
  <c r="D36" i="46"/>
  <c r="C36" i="46"/>
  <c r="D40" i="46"/>
  <c r="C40" i="46"/>
  <c r="C45" i="46"/>
  <c r="D45" i="46"/>
  <c r="C49" i="46"/>
  <c r="D49" i="46"/>
  <c r="C53" i="46"/>
  <c r="D53" i="46"/>
  <c r="D20" i="46"/>
  <c r="C20" i="46"/>
  <c r="C46" i="46"/>
  <c r="D46" i="46"/>
  <c r="C50" i="46"/>
  <c r="D50" i="46"/>
  <c r="C54" i="46"/>
  <c r="D54" i="46"/>
  <c r="D57" i="46"/>
  <c r="C57" i="46"/>
  <c r="F61" i="46"/>
  <c r="S61" i="46" s="1"/>
  <c r="I61" i="46"/>
  <c r="E61" i="46"/>
  <c r="R61" i="46" s="1"/>
  <c r="F63" i="46"/>
  <c r="S63" i="46" s="1"/>
  <c r="I63" i="46"/>
  <c r="E63" i="46"/>
  <c r="R63" i="46" s="1"/>
  <c r="F65" i="46"/>
  <c r="S65" i="46" s="1"/>
  <c r="I65" i="46"/>
  <c r="E65" i="46"/>
  <c r="R65" i="46" s="1"/>
  <c r="F67" i="46"/>
  <c r="S67" i="46" s="1"/>
  <c r="I67" i="46"/>
  <c r="E67" i="46"/>
  <c r="R67" i="46" s="1"/>
  <c r="F69" i="46"/>
  <c r="S69" i="46" s="1"/>
  <c r="I69" i="46"/>
  <c r="E69" i="46"/>
  <c r="R69" i="46" s="1"/>
  <c r="F71" i="46"/>
  <c r="S71" i="46" s="1"/>
  <c r="I71" i="46"/>
  <c r="E71" i="46"/>
  <c r="R71" i="46" s="1"/>
  <c r="F227" i="46"/>
  <c r="S227" i="46" s="1"/>
  <c r="I227" i="46"/>
  <c r="E227" i="46"/>
  <c r="R227" i="46" s="1"/>
  <c r="F229" i="46"/>
  <c r="S229" i="46" s="1"/>
  <c r="I229" i="46"/>
  <c r="E229" i="46"/>
  <c r="R229" i="46" s="1"/>
  <c r="F231" i="46"/>
  <c r="S231" i="46" s="1"/>
  <c r="I231" i="46"/>
  <c r="E231" i="46"/>
  <c r="R231" i="46" s="1"/>
  <c r="F233" i="46"/>
  <c r="S233" i="46" s="1"/>
  <c r="I233" i="46"/>
  <c r="E233" i="46"/>
  <c r="R233" i="46" s="1"/>
  <c r="F235" i="46"/>
  <c r="S235" i="46" s="1"/>
  <c r="I235" i="46"/>
  <c r="E235" i="46"/>
  <c r="R235" i="46" s="1"/>
  <c r="F237" i="46"/>
  <c r="S237" i="46" s="1"/>
  <c r="I237" i="46"/>
  <c r="E237" i="46"/>
  <c r="R237" i="46" s="1"/>
  <c r="F239" i="46"/>
  <c r="S239" i="46" s="1"/>
  <c r="I239" i="46"/>
  <c r="E239" i="46"/>
  <c r="R239" i="46" s="1"/>
  <c r="F241" i="46"/>
  <c r="S241" i="46" s="1"/>
  <c r="I241" i="46"/>
  <c r="E241" i="46"/>
  <c r="R241" i="46" s="1"/>
  <c r="H185" i="45"/>
  <c r="H183" i="45"/>
  <c r="H181" i="45"/>
  <c r="H179" i="45"/>
  <c r="H177" i="45"/>
  <c r="H175" i="45"/>
  <c r="H173" i="45"/>
  <c r="H171" i="45"/>
  <c r="H169" i="45"/>
  <c r="H167" i="45"/>
  <c r="H165" i="45"/>
  <c r="H163" i="45"/>
  <c r="H161" i="45"/>
  <c r="H146" i="45"/>
  <c r="H144" i="45"/>
  <c r="H142" i="45"/>
  <c r="H140" i="45"/>
  <c r="H138" i="45"/>
  <c r="H136" i="45"/>
  <c r="H134" i="45"/>
  <c r="H132" i="45"/>
  <c r="H130" i="45"/>
  <c r="H107" i="45"/>
  <c r="H105" i="45"/>
  <c r="H103" i="45"/>
  <c r="H101" i="45"/>
  <c r="H99" i="45"/>
  <c r="H97" i="45"/>
  <c r="H95" i="45"/>
  <c r="H93" i="45"/>
  <c r="H91" i="45"/>
  <c r="H89" i="45"/>
  <c r="H87" i="45"/>
  <c r="H85" i="45"/>
  <c r="H83" i="45"/>
  <c r="H81" i="45"/>
  <c r="H79" i="45"/>
  <c r="H77" i="45"/>
  <c r="H75" i="45"/>
  <c r="I59" i="45"/>
  <c r="E59" i="45"/>
  <c r="F59" i="45"/>
  <c r="I57" i="45"/>
  <c r="E57" i="45"/>
  <c r="F57" i="45"/>
  <c r="I55" i="45"/>
  <c r="E55" i="45"/>
  <c r="F55" i="45"/>
  <c r="I53" i="45"/>
  <c r="E53" i="45"/>
  <c r="F53" i="45"/>
  <c r="I51" i="45"/>
  <c r="E51" i="45"/>
  <c r="F51" i="45"/>
  <c r="I49" i="45"/>
  <c r="E49" i="45"/>
  <c r="F49" i="45"/>
  <c r="I47" i="45"/>
  <c r="E47" i="45"/>
  <c r="F47" i="45"/>
  <c r="I45" i="45"/>
  <c r="E45" i="45"/>
  <c r="F45" i="45"/>
  <c r="I43" i="45"/>
  <c r="E43" i="45"/>
  <c r="F43" i="45"/>
  <c r="I41" i="45"/>
  <c r="E41" i="45"/>
  <c r="F41" i="45"/>
  <c r="I39" i="45"/>
  <c r="E39" i="45"/>
  <c r="F39" i="45"/>
  <c r="I35" i="45"/>
  <c r="E35" i="45"/>
  <c r="F35" i="45"/>
  <c r="I33" i="45"/>
  <c r="E33" i="45"/>
  <c r="F33" i="45"/>
  <c r="I31" i="45"/>
  <c r="E31" i="45"/>
  <c r="F31" i="45"/>
  <c r="I25" i="45"/>
  <c r="E25" i="45"/>
  <c r="F25" i="45"/>
  <c r="H73" i="45"/>
  <c r="H72" i="45"/>
  <c r="H71" i="45"/>
  <c r="H70" i="45"/>
  <c r="H69" i="45"/>
  <c r="H68" i="45"/>
  <c r="H67" i="45"/>
  <c r="H66" i="45"/>
  <c r="H65" i="45"/>
  <c r="H64" i="45"/>
  <c r="H63" i="45"/>
  <c r="H62" i="45"/>
  <c r="H61" i="45"/>
  <c r="H60" i="45"/>
  <c r="I58" i="45"/>
  <c r="E58" i="45"/>
  <c r="F58" i="45"/>
  <c r="I56" i="45"/>
  <c r="E56" i="45"/>
  <c r="F56" i="45"/>
  <c r="I54" i="45"/>
  <c r="E54" i="45"/>
  <c r="F54" i="45"/>
  <c r="I52" i="45"/>
  <c r="E52" i="45"/>
  <c r="F52" i="45"/>
  <c r="I50" i="45"/>
  <c r="E50" i="45"/>
  <c r="F50" i="45"/>
  <c r="I48" i="45"/>
  <c r="E48" i="45"/>
  <c r="F48" i="45"/>
  <c r="I46" i="45"/>
  <c r="E46" i="45"/>
  <c r="F46" i="45"/>
  <c r="I44" i="45"/>
  <c r="E44" i="45"/>
  <c r="F44" i="45"/>
  <c r="I42" i="45"/>
  <c r="E42" i="45"/>
  <c r="F42" i="45"/>
  <c r="I40" i="45"/>
  <c r="E40" i="45"/>
  <c r="F40" i="45"/>
  <c r="I38" i="45"/>
  <c r="E38" i="45"/>
  <c r="F38" i="45"/>
  <c r="I36" i="45"/>
  <c r="E36" i="45"/>
  <c r="F36" i="45"/>
  <c r="I34" i="45"/>
  <c r="E34" i="45"/>
  <c r="F34" i="45"/>
  <c r="I32" i="45"/>
  <c r="E32" i="45"/>
  <c r="F32" i="45"/>
  <c r="I30" i="45"/>
  <c r="E30" i="45"/>
  <c r="F30" i="45"/>
  <c r="I28" i="45"/>
  <c r="E28" i="45"/>
  <c r="F28" i="45"/>
  <c r="I26" i="45"/>
  <c r="E26" i="45"/>
  <c r="F26" i="45"/>
  <c r="I24" i="45"/>
  <c r="E24" i="45"/>
  <c r="F24" i="45"/>
  <c r="I22" i="45"/>
  <c r="E22" i="45"/>
  <c r="F22" i="45"/>
  <c r="I20" i="45"/>
  <c r="E20" i="45"/>
  <c r="F20" i="45"/>
  <c r="F18" i="45"/>
  <c r="I18" i="45"/>
  <c r="E18" i="45"/>
  <c r="F16" i="45"/>
  <c r="I16" i="45"/>
  <c r="E16" i="45"/>
  <c r="I14" i="45"/>
  <c r="E14" i="45"/>
  <c r="F14" i="45"/>
  <c r="F12" i="45"/>
  <c r="I12" i="45"/>
  <c r="E12" i="45"/>
  <c r="H188" i="45"/>
  <c r="H190" i="45"/>
  <c r="H192" i="45"/>
  <c r="H194" i="45"/>
  <c r="H196" i="45"/>
  <c r="H215" i="45"/>
  <c r="H198" i="45"/>
  <c r="H200" i="45"/>
  <c r="H202" i="45"/>
  <c r="H204" i="45"/>
  <c r="H206" i="45"/>
  <c r="H208" i="45"/>
  <c r="H210" i="45"/>
  <c r="H212" i="45"/>
  <c r="H214" i="45"/>
  <c r="H239" i="45"/>
  <c r="H241" i="45"/>
  <c r="H216" i="45"/>
  <c r="H218" i="45"/>
  <c r="H220" i="45"/>
  <c r="H222" i="45"/>
  <c r="H224" i="45"/>
  <c r="H226" i="45"/>
  <c r="H228" i="45"/>
  <c r="H230" i="45"/>
  <c r="H232" i="45"/>
  <c r="H234" i="45"/>
  <c r="H236" i="45"/>
  <c r="H253" i="45"/>
  <c r="H255" i="45"/>
  <c r="H257" i="45"/>
  <c r="H244" i="45"/>
  <c r="H246" i="45"/>
  <c r="H248" i="45"/>
  <c r="H250" i="45"/>
  <c r="H252" i="45"/>
  <c r="H259" i="45"/>
  <c r="H261" i="45"/>
  <c r="H263" i="45"/>
  <c r="H265" i="45"/>
  <c r="I37" i="45"/>
  <c r="E37" i="45"/>
  <c r="F37" i="45"/>
  <c r="I29" i="45"/>
  <c r="E29" i="45"/>
  <c r="F29" i="45"/>
  <c r="I27" i="45"/>
  <c r="E27" i="45"/>
  <c r="F27" i="45"/>
  <c r="I23" i="45"/>
  <c r="E23" i="45"/>
  <c r="F23" i="45"/>
  <c r="I21" i="45"/>
  <c r="E21" i="45"/>
  <c r="F21" i="45"/>
  <c r="I19" i="45"/>
  <c r="F19" i="45"/>
  <c r="E19" i="45"/>
  <c r="H184" i="45"/>
  <c r="H182" i="45"/>
  <c r="H180" i="45"/>
  <c r="H178" i="45"/>
  <c r="H176" i="45"/>
  <c r="H174" i="45"/>
  <c r="H172" i="45"/>
  <c r="H170" i="45"/>
  <c r="H168" i="45"/>
  <c r="H166" i="45"/>
  <c r="H164" i="45"/>
  <c r="H162" i="45"/>
  <c r="H160" i="45"/>
  <c r="H159" i="45"/>
  <c r="H158" i="45"/>
  <c r="H157" i="45"/>
  <c r="H156" i="45"/>
  <c r="H155" i="45"/>
  <c r="H154" i="45"/>
  <c r="H153" i="45"/>
  <c r="H152" i="45"/>
  <c r="H151" i="45"/>
  <c r="H150" i="45"/>
  <c r="H149" i="45"/>
  <c r="H148" i="45"/>
  <c r="H147" i="45"/>
  <c r="H145" i="45"/>
  <c r="H143" i="45"/>
  <c r="H141" i="45"/>
  <c r="H139" i="45"/>
  <c r="H137" i="45"/>
  <c r="H135" i="45"/>
  <c r="H133" i="45"/>
  <c r="H131" i="45"/>
  <c r="H129" i="45"/>
  <c r="H128" i="45"/>
  <c r="H127" i="45"/>
  <c r="H126" i="45"/>
  <c r="H125" i="45"/>
  <c r="H124" i="45"/>
  <c r="H123" i="45"/>
  <c r="H122" i="45"/>
  <c r="H121" i="45"/>
  <c r="H120" i="45"/>
  <c r="H119" i="45"/>
  <c r="H118" i="45"/>
  <c r="H117" i="45"/>
  <c r="H116" i="45"/>
  <c r="H115" i="45"/>
  <c r="H114" i="45"/>
  <c r="H113" i="45"/>
  <c r="H112" i="45"/>
  <c r="H111" i="45"/>
  <c r="H110" i="45"/>
  <c r="H109" i="45"/>
  <c r="H108" i="45"/>
  <c r="H106" i="45"/>
  <c r="H104" i="45"/>
  <c r="H102" i="45"/>
  <c r="H100" i="45"/>
  <c r="H98" i="45"/>
  <c r="H96" i="45"/>
  <c r="H94" i="45"/>
  <c r="H92" i="45"/>
  <c r="H90" i="45"/>
  <c r="H88" i="45"/>
  <c r="H86" i="45"/>
  <c r="H84" i="45"/>
  <c r="H82" i="45"/>
  <c r="H80" i="45"/>
  <c r="H78" i="45"/>
  <c r="H76" i="45"/>
  <c r="H74" i="45"/>
  <c r="I17" i="45"/>
  <c r="E17" i="45"/>
  <c r="F17" i="45"/>
  <c r="I15" i="45"/>
  <c r="E15" i="45"/>
  <c r="F15" i="45"/>
  <c r="I13" i="45"/>
  <c r="E13" i="45"/>
  <c r="F13" i="45"/>
  <c r="H187" i="45"/>
  <c r="H189" i="45"/>
  <c r="H191" i="45"/>
  <c r="H193" i="45"/>
  <c r="H195" i="45"/>
  <c r="H186" i="45"/>
  <c r="H197" i="45"/>
  <c r="H199" i="45"/>
  <c r="H201" i="45"/>
  <c r="H203" i="45"/>
  <c r="H205" i="45"/>
  <c r="H207" i="45"/>
  <c r="H209" i="45"/>
  <c r="H211" i="45"/>
  <c r="H213" i="45"/>
  <c r="H238" i="45"/>
  <c r="H240" i="45"/>
  <c r="H242" i="45"/>
  <c r="H217" i="45"/>
  <c r="H219" i="45"/>
  <c r="H221" i="45"/>
  <c r="H223" i="45"/>
  <c r="H225" i="45"/>
  <c r="H227" i="45"/>
  <c r="H229" i="45"/>
  <c r="H231" i="45"/>
  <c r="H233" i="45"/>
  <c r="H235" i="45"/>
  <c r="H237" i="45"/>
  <c r="H254" i="45"/>
  <c r="H256" i="45"/>
  <c r="H243" i="45"/>
  <c r="H245" i="45"/>
  <c r="H247" i="45"/>
  <c r="H249" i="45"/>
  <c r="H251" i="45"/>
  <c r="H258" i="45"/>
  <c r="H260" i="45"/>
  <c r="H262" i="45"/>
  <c r="H264" i="45"/>
  <c r="H266" i="45"/>
  <c r="A248" i="47" l="1"/>
  <c r="B247" i="47"/>
  <c r="C247" i="47"/>
  <c r="P245" i="47"/>
  <c r="F245" i="47"/>
  <c r="U245" i="47" s="1"/>
  <c r="E245" i="47"/>
  <c r="S245" i="47" s="1"/>
  <c r="O246" i="47"/>
  <c r="M246" i="47" s="1"/>
  <c r="J246" i="47" s="1"/>
  <c r="D246" i="47"/>
  <c r="D241" i="46"/>
  <c r="Q241" i="46" s="1"/>
  <c r="C241" i="46"/>
  <c r="O241" i="46" s="1"/>
  <c r="L241" i="46"/>
  <c r="M241" i="46" s="1"/>
  <c r="D239" i="46"/>
  <c r="Q239" i="46" s="1"/>
  <c r="C239" i="46"/>
  <c r="O239" i="46" s="1"/>
  <c r="L239" i="46"/>
  <c r="M239" i="46" s="1"/>
  <c r="D237" i="46"/>
  <c r="Q237" i="46" s="1"/>
  <c r="C237" i="46"/>
  <c r="O237" i="46" s="1"/>
  <c r="L237" i="46"/>
  <c r="M237" i="46" s="1"/>
  <c r="D235" i="46"/>
  <c r="Q235" i="46" s="1"/>
  <c r="C235" i="46"/>
  <c r="O235" i="46" s="1"/>
  <c r="L235" i="46"/>
  <c r="M235" i="46" s="1"/>
  <c r="D233" i="46"/>
  <c r="Q233" i="46" s="1"/>
  <c r="C233" i="46"/>
  <c r="O233" i="46" s="1"/>
  <c r="L233" i="46"/>
  <c r="M233" i="46" s="1"/>
  <c r="D231" i="46"/>
  <c r="Q231" i="46" s="1"/>
  <c r="C231" i="46"/>
  <c r="O231" i="46" s="1"/>
  <c r="L231" i="46"/>
  <c r="M231" i="46" s="1"/>
  <c r="D229" i="46"/>
  <c r="Q229" i="46" s="1"/>
  <c r="C229" i="46"/>
  <c r="O229" i="46" s="1"/>
  <c r="L229" i="46"/>
  <c r="M229" i="46" s="1"/>
  <c r="D227" i="46"/>
  <c r="Q227" i="46" s="1"/>
  <c r="C227" i="46"/>
  <c r="O227" i="46" s="1"/>
  <c r="L227" i="46"/>
  <c r="M227" i="46" s="1"/>
  <c r="D71" i="46"/>
  <c r="Q71" i="46" s="1"/>
  <c r="C71" i="46"/>
  <c r="O71" i="46" s="1"/>
  <c r="L71" i="46"/>
  <c r="M71" i="46" s="1"/>
  <c r="D69" i="46"/>
  <c r="Q69" i="46" s="1"/>
  <c r="C69" i="46"/>
  <c r="O69" i="46" s="1"/>
  <c r="L69" i="46"/>
  <c r="M69" i="46" s="1"/>
  <c r="D67" i="46"/>
  <c r="Q67" i="46" s="1"/>
  <c r="C67" i="46"/>
  <c r="O67" i="46" s="1"/>
  <c r="L67" i="46"/>
  <c r="M67" i="46" s="1"/>
  <c r="D65" i="46"/>
  <c r="Q65" i="46" s="1"/>
  <c r="C65" i="46"/>
  <c r="O65" i="46" s="1"/>
  <c r="L65" i="46"/>
  <c r="M65" i="46" s="1"/>
  <c r="D63" i="46"/>
  <c r="Q63" i="46" s="1"/>
  <c r="C63" i="46"/>
  <c r="O63" i="46" s="1"/>
  <c r="L63" i="46"/>
  <c r="M63" i="46" s="1"/>
  <c r="D61" i="46"/>
  <c r="Q61" i="46" s="1"/>
  <c r="C61" i="46"/>
  <c r="O61" i="46" s="1"/>
  <c r="L61" i="46"/>
  <c r="M61" i="46" s="1"/>
  <c r="D197" i="46"/>
  <c r="Q197" i="46" s="1"/>
  <c r="C197" i="46"/>
  <c r="O197" i="46" s="1"/>
  <c r="L197" i="46"/>
  <c r="M197" i="46" s="1"/>
  <c r="D199" i="46"/>
  <c r="Q199" i="46" s="1"/>
  <c r="C199" i="46"/>
  <c r="O199" i="46" s="1"/>
  <c r="L199" i="46"/>
  <c r="M199" i="46" s="1"/>
  <c r="D201" i="46"/>
  <c r="Q201" i="46" s="1"/>
  <c r="C201" i="46"/>
  <c r="O201" i="46" s="1"/>
  <c r="L201" i="46"/>
  <c r="M201" i="46" s="1"/>
  <c r="D203" i="46"/>
  <c r="Q203" i="46" s="1"/>
  <c r="C203" i="46"/>
  <c r="O203" i="46" s="1"/>
  <c r="L203" i="46"/>
  <c r="M203" i="46" s="1"/>
  <c r="D205" i="46"/>
  <c r="Q205" i="46" s="1"/>
  <c r="C205" i="46"/>
  <c r="O205" i="46" s="1"/>
  <c r="L205" i="46"/>
  <c r="M205" i="46" s="1"/>
  <c r="D207" i="46"/>
  <c r="Q207" i="46" s="1"/>
  <c r="C207" i="46"/>
  <c r="O207" i="46" s="1"/>
  <c r="L207" i="46"/>
  <c r="M207" i="46" s="1"/>
  <c r="D209" i="46"/>
  <c r="Q209" i="46" s="1"/>
  <c r="C209" i="46"/>
  <c r="O209" i="46" s="1"/>
  <c r="L209" i="46"/>
  <c r="M209" i="46" s="1"/>
  <c r="D211" i="46"/>
  <c r="Q211" i="46" s="1"/>
  <c r="C211" i="46"/>
  <c r="O211" i="46" s="1"/>
  <c r="L211" i="46"/>
  <c r="M211" i="46" s="1"/>
  <c r="D213" i="46"/>
  <c r="Q213" i="46" s="1"/>
  <c r="C213" i="46"/>
  <c r="O213" i="46" s="1"/>
  <c r="L213" i="46"/>
  <c r="M213" i="46" s="1"/>
  <c r="D215" i="46"/>
  <c r="Q215" i="46" s="1"/>
  <c r="C215" i="46"/>
  <c r="O215" i="46" s="1"/>
  <c r="L215" i="46"/>
  <c r="M215" i="46" s="1"/>
  <c r="D217" i="46"/>
  <c r="Q217" i="46" s="1"/>
  <c r="C217" i="46"/>
  <c r="O217" i="46" s="1"/>
  <c r="L217" i="46"/>
  <c r="M217" i="46" s="1"/>
  <c r="D219" i="46"/>
  <c r="Q219" i="46" s="1"/>
  <c r="C219" i="46"/>
  <c r="O219" i="46" s="1"/>
  <c r="L219" i="46"/>
  <c r="M219" i="46" s="1"/>
  <c r="D221" i="46"/>
  <c r="Q221" i="46" s="1"/>
  <c r="C221" i="46"/>
  <c r="O221" i="46" s="1"/>
  <c r="L221" i="46"/>
  <c r="M221" i="46" s="1"/>
  <c r="D223" i="46"/>
  <c r="Q223" i="46" s="1"/>
  <c r="C223" i="46"/>
  <c r="O223" i="46" s="1"/>
  <c r="L223" i="46"/>
  <c r="M223" i="46" s="1"/>
  <c r="D244" i="46"/>
  <c r="Q244" i="46" s="1"/>
  <c r="C244" i="46"/>
  <c r="O244" i="46" s="1"/>
  <c r="L244" i="46"/>
  <c r="M244" i="46" s="1"/>
  <c r="D246" i="46"/>
  <c r="Q246" i="46" s="1"/>
  <c r="C246" i="46"/>
  <c r="O246" i="46" s="1"/>
  <c r="L246" i="46"/>
  <c r="M246" i="46" s="1"/>
  <c r="D242" i="46"/>
  <c r="Q242" i="46" s="1"/>
  <c r="C242" i="46"/>
  <c r="O242" i="46" s="1"/>
  <c r="L242" i="46"/>
  <c r="M242" i="46" s="1"/>
  <c r="D240" i="46"/>
  <c r="Q240" i="46" s="1"/>
  <c r="C240" i="46"/>
  <c r="O240" i="46" s="1"/>
  <c r="L240" i="46"/>
  <c r="M240" i="46" s="1"/>
  <c r="D238" i="46"/>
  <c r="Q238" i="46" s="1"/>
  <c r="C238" i="46"/>
  <c r="O238" i="46" s="1"/>
  <c r="L238" i="46"/>
  <c r="M238" i="46" s="1"/>
  <c r="D236" i="46"/>
  <c r="Q236" i="46" s="1"/>
  <c r="C236" i="46"/>
  <c r="O236" i="46" s="1"/>
  <c r="L236" i="46"/>
  <c r="M236" i="46" s="1"/>
  <c r="D234" i="46"/>
  <c r="Q234" i="46" s="1"/>
  <c r="C234" i="46"/>
  <c r="O234" i="46" s="1"/>
  <c r="L234" i="46"/>
  <c r="M234" i="46" s="1"/>
  <c r="D232" i="46"/>
  <c r="Q232" i="46" s="1"/>
  <c r="C232" i="46"/>
  <c r="O232" i="46" s="1"/>
  <c r="L232" i="46"/>
  <c r="M232" i="46" s="1"/>
  <c r="D230" i="46"/>
  <c r="Q230" i="46" s="1"/>
  <c r="C230" i="46"/>
  <c r="O230" i="46" s="1"/>
  <c r="L230" i="46"/>
  <c r="M230" i="46" s="1"/>
  <c r="D228" i="46"/>
  <c r="Q228" i="46" s="1"/>
  <c r="C228" i="46"/>
  <c r="O228" i="46" s="1"/>
  <c r="L228" i="46"/>
  <c r="M228" i="46" s="1"/>
  <c r="D72" i="46"/>
  <c r="Q72" i="46" s="1"/>
  <c r="C72" i="46"/>
  <c r="O72" i="46" s="1"/>
  <c r="L72" i="46"/>
  <c r="M72" i="46" s="1"/>
  <c r="D70" i="46"/>
  <c r="Q70" i="46" s="1"/>
  <c r="C70" i="46"/>
  <c r="O70" i="46" s="1"/>
  <c r="L70" i="46"/>
  <c r="M70" i="46" s="1"/>
  <c r="D68" i="46"/>
  <c r="Q68" i="46" s="1"/>
  <c r="C68" i="46"/>
  <c r="O68" i="46" s="1"/>
  <c r="L68" i="46"/>
  <c r="M68" i="46" s="1"/>
  <c r="D66" i="46"/>
  <c r="Q66" i="46" s="1"/>
  <c r="C66" i="46"/>
  <c r="O66" i="46" s="1"/>
  <c r="L66" i="46"/>
  <c r="M66" i="46" s="1"/>
  <c r="D64" i="46"/>
  <c r="Q64" i="46" s="1"/>
  <c r="C64" i="46"/>
  <c r="O64" i="46" s="1"/>
  <c r="L64" i="46"/>
  <c r="M64" i="46" s="1"/>
  <c r="D62" i="46"/>
  <c r="Q62" i="46" s="1"/>
  <c r="C62" i="46"/>
  <c r="O62" i="46" s="1"/>
  <c r="L62" i="46"/>
  <c r="M62" i="46" s="1"/>
  <c r="D60" i="46"/>
  <c r="Q60" i="46" s="1"/>
  <c r="C60" i="46"/>
  <c r="O60" i="46" s="1"/>
  <c r="L60" i="46"/>
  <c r="M60" i="46" s="1"/>
  <c r="D198" i="46"/>
  <c r="Q198" i="46" s="1"/>
  <c r="C198" i="46"/>
  <c r="O198" i="46" s="1"/>
  <c r="L198" i="46"/>
  <c r="M198" i="46" s="1"/>
  <c r="D200" i="46"/>
  <c r="Q200" i="46" s="1"/>
  <c r="C200" i="46"/>
  <c r="O200" i="46" s="1"/>
  <c r="L200" i="46"/>
  <c r="M200" i="46" s="1"/>
  <c r="D202" i="46"/>
  <c r="Q202" i="46" s="1"/>
  <c r="C202" i="46"/>
  <c r="O202" i="46" s="1"/>
  <c r="L202" i="46"/>
  <c r="M202" i="46" s="1"/>
  <c r="D204" i="46"/>
  <c r="Q204" i="46" s="1"/>
  <c r="C204" i="46"/>
  <c r="O204" i="46" s="1"/>
  <c r="L204" i="46"/>
  <c r="M204" i="46" s="1"/>
  <c r="D206" i="46"/>
  <c r="Q206" i="46" s="1"/>
  <c r="C206" i="46"/>
  <c r="O206" i="46" s="1"/>
  <c r="L206" i="46"/>
  <c r="M206" i="46" s="1"/>
  <c r="D208" i="46"/>
  <c r="Q208" i="46" s="1"/>
  <c r="C208" i="46"/>
  <c r="O208" i="46" s="1"/>
  <c r="L208" i="46"/>
  <c r="M208" i="46" s="1"/>
  <c r="D210" i="46"/>
  <c r="Q210" i="46" s="1"/>
  <c r="C210" i="46"/>
  <c r="O210" i="46" s="1"/>
  <c r="L210" i="46"/>
  <c r="M210" i="46" s="1"/>
  <c r="D212" i="46"/>
  <c r="Q212" i="46" s="1"/>
  <c r="C212" i="46"/>
  <c r="O212" i="46" s="1"/>
  <c r="L212" i="46"/>
  <c r="M212" i="46" s="1"/>
  <c r="D214" i="46"/>
  <c r="Q214" i="46" s="1"/>
  <c r="C214" i="46"/>
  <c r="O214" i="46" s="1"/>
  <c r="L214" i="46"/>
  <c r="M214" i="46" s="1"/>
  <c r="D216" i="46"/>
  <c r="Q216" i="46" s="1"/>
  <c r="C216" i="46"/>
  <c r="O216" i="46" s="1"/>
  <c r="L216" i="46"/>
  <c r="M216" i="46" s="1"/>
  <c r="D218" i="46"/>
  <c r="Q218" i="46" s="1"/>
  <c r="C218" i="46"/>
  <c r="O218" i="46" s="1"/>
  <c r="L218" i="46"/>
  <c r="M218" i="46" s="1"/>
  <c r="D220" i="46"/>
  <c r="Q220" i="46" s="1"/>
  <c r="C220" i="46"/>
  <c r="O220" i="46" s="1"/>
  <c r="L220" i="46"/>
  <c r="M220" i="46" s="1"/>
  <c r="D222" i="46"/>
  <c r="Q222" i="46" s="1"/>
  <c r="C222" i="46"/>
  <c r="O222" i="46" s="1"/>
  <c r="L222" i="46"/>
  <c r="M222" i="46" s="1"/>
  <c r="D243" i="46"/>
  <c r="Q243" i="46" s="1"/>
  <c r="C243" i="46"/>
  <c r="O243" i="46" s="1"/>
  <c r="L243" i="46"/>
  <c r="M243" i="46" s="1"/>
  <c r="D245" i="46"/>
  <c r="Q245" i="46" s="1"/>
  <c r="C245" i="46"/>
  <c r="O245" i="46" s="1"/>
  <c r="L245" i="46"/>
  <c r="M245" i="46" s="1"/>
  <c r="C265" i="46"/>
  <c r="O265" i="46" s="1"/>
  <c r="D265" i="46"/>
  <c r="Q265" i="46" s="1"/>
  <c r="C263" i="46"/>
  <c r="O263" i="46" s="1"/>
  <c r="D263" i="46"/>
  <c r="Q263" i="46" s="1"/>
  <c r="C261" i="46"/>
  <c r="O261" i="46" s="1"/>
  <c r="D261" i="46"/>
  <c r="Q261" i="46" s="1"/>
  <c r="C259" i="46"/>
  <c r="O259" i="46" s="1"/>
  <c r="D259" i="46"/>
  <c r="Q259" i="46" s="1"/>
  <c r="C257" i="46"/>
  <c r="O257" i="46" s="1"/>
  <c r="D257" i="46"/>
  <c r="Q257" i="46" s="1"/>
  <c r="C177" i="46"/>
  <c r="O177" i="46" s="1"/>
  <c r="D177" i="46"/>
  <c r="Q177" i="46" s="1"/>
  <c r="C175" i="46"/>
  <c r="O175" i="46" s="1"/>
  <c r="D175" i="46"/>
  <c r="Q175" i="46" s="1"/>
  <c r="C173" i="46"/>
  <c r="O173" i="46" s="1"/>
  <c r="D173" i="46"/>
  <c r="Q173" i="46" s="1"/>
  <c r="C171" i="46"/>
  <c r="O171" i="46" s="1"/>
  <c r="D171" i="46"/>
  <c r="Q171" i="46" s="1"/>
  <c r="C169" i="46"/>
  <c r="O169" i="46" s="1"/>
  <c r="D169" i="46"/>
  <c r="Q169" i="46" s="1"/>
  <c r="C167" i="46"/>
  <c r="O167" i="46" s="1"/>
  <c r="D167" i="46"/>
  <c r="Q167" i="46" s="1"/>
  <c r="C165" i="46"/>
  <c r="O165" i="46" s="1"/>
  <c r="D165" i="46"/>
  <c r="Q165" i="46" s="1"/>
  <c r="C163" i="46"/>
  <c r="O163" i="46" s="1"/>
  <c r="D163" i="46"/>
  <c r="Q163" i="46" s="1"/>
  <c r="C154" i="46"/>
  <c r="O154" i="46" s="1"/>
  <c r="D154" i="46"/>
  <c r="Q154" i="46" s="1"/>
  <c r="C152" i="46"/>
  <c r="O152" i="46" s="1"/>
  <c r="D152" i="46"/>
  <c r="Q152" i="46" s="1"/>
  <c r="C150" i="46"/>
  <c r="O150" i="46" s="1"/>
  <c r="D150" i="46"/>
  <c r="Q150" i="46" s="1"/>
  <c r="C148" i="46"/>
  <c r="O148" i="46" s="1"/>
  <c r="D148" i="46"/>
  <c r="Q148" i="46" s="1"/>
  <c r="C146" i="46"/>
  <c r="O146" i="46" s="1"/>
  <c r="D146" i="46"/>
  <c r="Q146" i="46" s="1"/>
  <c r="C144" i="46"/>
  <c r="O144" i="46" s="1"/>
  <c r="D144" i="46"/>
  <c r="Q144" i="46" s="1"/>
  <c r="C142" i="46"/>
  <c r="O142" i="46" s="1"/>
  <c r="D142" i="46"/>
  <c r="Q142" i="46" s="1"/>
  <c r="C140" i="46"/>
  <c r="O140" i="46" s="1"/>
  <c r="D140" i="46"/>
  <c r="Q140" i="46" s="1"/>
  <c r="C138" i="46"/>
  <c r="O138" i="46" s="1"/>
  <c r="D138" i="46"/>
  <c r="Q138" i="46" s="1"/>
  <c r="C136" i="46"/>
  <c r="O136" i="46" s="1"/>
  <c r="D136" i="46"/>
  <c r="Q136" i="46" s="1"/>
  <c r="C134" i="46"/>
  <c r="O134" i="46" s="1"/>
  <c r="D134" i="46"/>
  <c r="Q134" i="46" s="1"/>
  <c r="C132" i="46"/>
  <c r="O132" i="46" s="1"/>
  <c r="D132" i="46"/>
  <c r="Q132" i="46" s="1"/>
  <c r="C130" i="46"/>
  <c r="O130" i="46" s="1"/>
  <c r="D130" i="46"/>
  <c r="Q130" i="46" s="1"/>
  <c r="C128" i="46"/>
  <c r="O128" i="46" s="1"/>
  <c r="D128" i="46"/>
  <c r="Q128" i="46" s="1"/>
  <c r="C126" i="46"/>
  <c r="O126" i="46" s="1"/>
  <c r="D126" i="46"/>
  <c r="Q126" i="46" s="1"/>
  <c r="C124" i="46"/>
  <c r="O124" i="46" s="1"/>
  <c r="D124" i="46"/>
  <c r="Q124" i="46" s="1"/>
  <c r="C122" i="46"/>
  <c r="O122" i="46" s="1"/>
  <c r="D122" i="46"/>
  <c r="Q122" i="46" s="1"/>
  <c r="C120" i="46"/>
  <c r="O120" i="46" s="1"/>
  <c r="D120" i="46"/>
  <c r="Q120" i="46" s="1"/>
  <c r="C118" i="46"/>
  <c r="O118" i="46" s="1"/>
  <c r="D118" i="46"/>
  <c r="Q118" i="46" s="1"/>
  <c r="C116" i="46"/>
  <c r="O116" i="46" s="1"/>
  <c r="D116" i="46"/>
  <c r="Q116" i="46" s="1"/>
  <c r="C114" i="46"/>
  <c r="O114" i="46" s="1"/>
  <c r="D114" i="46"/>
  <c r="Q114" i="46" s="1"/>
  <c r="C112" i="46"/>
  <c r="O112" i="46" s="1"/>
  <c r="D112" i="46"/>
  <c r="Q112" i="46" s="1"/>
  <c r="C161" i="46"/>
  <c r="O161" i="46" s="1"/>
  <c r="D161" i="46"/>
  <c r="Q161" i="46" s="1"/>
  <c r="C160" i="46"/>
  <c r="O160" i="46" s="1"/>
  <c r="D160" i="46"/>
  <c r="Q160" i="46" s="1"/>
  <c r="C159" i="46"/>
  <c r="O159" i="46" s="1"/>
  <c r="D159" i="46"/>
  <c r="Q159" i="46" s="1"/>
  <c r="C158" i="46"/>
  <c r="O158" i="46" s="1"/>
  <c r="D158" i="46"/>
  <c r="Q158" i="46" s="1"/>
  <c r="C157" i="46"/>
  <c r="O157" i="46" s="1"/>
  <c r="D157" i="46"/>
  <c r="Q157" i="46" s="1"/>
  <c r="C156" i="46"/>
  <c r="O156" i="46" s="1"/>
  <c r="D156" i="46"/>
  <c r="Q156" i="46" s="1"/>
  <c r="C155" i="46"/>
  <c r="O155" i="46" s="1"/>
  <c r="D155" i="46"/>
  <c r="Q155" i="46" s="1"/>
  <c r="C110" i="46"/>
  <c r="O110" i="46" s="1"/>
  <c r="D110" i="46"/>
  <c r="Q110" i="46" s="1"/>
  <c r="C109" i="46"/>
  <c r="O109" i="46" s="1"/>
  <c r="D109" i="46"/>
  <c r="Q109" i="46" s="1"/>
  <c r="C108" i="46"/>
  <c r="O108" i="46" s="1"/>
  <c r="D108" i="46"/>
  <c r="Q108" i="46" s="1"/>
  <c r="C107" i="46"/>
  <c r="O107" i="46" s="1"/>
  <c r="D107" i="46"/>
  <c r="Q107" i="46" s="1"/>
  <c r="C106" i="46"/>
  <c r="O106" i="46" s="1"/>
  <c r="D106" i="46"/>
  <c r="Q106" i="46" s="1"/>
  <c r="C105" i="46"/>
  <c r="O105" i="46" s="1"/>
  <c r="D105" i="46"/>
  <c r="Q105" i="46" s="1"/>
  <c r="C104" i="46"/>
  <c r="O104" i="46" s="1"/>
  <c r="D104" i="46"/>
  <c r="Q104" i="46" s="1"/>
  <c r="C103" i="46"/>
  <c r="O103" i="46" s="1"/>
  <c r="D103" i="46"/>
  <c r="Q103" i="46" s="1"/>
  <c r="C102" i="46"/>
  <c r="O102" i="46" s="1"/>
  <c r="D102" i="46"/>
  <c r="Q102" i="46" s="1"/>
  <c r="C101" i="46"/>
  <c r="O101" i="46" s="1"/>
  <c r="D101" i="46"/>
  <c r="Q101" i="46" s="1"/>
  <c r="C100" i="46"/>
  <c r="O100" i="46" s="1"/>
  <c r="D100" i="46"/>
  <c r="Q100" i="46" s="1"/>
  <c r="C99" i="46"/>
  <c r="O99" i="46" s="1"/>
  <c r="D99" i="46"/>
  <c r="Q99" i="46" s="1"/>
  <c r="C98" i="46"/>
  <c r="O98" i="46" s="1"/>
  <c r="D98" i="46"/>
  <c r="Q98" i="46" s="1"/>
  <c r="C97" i="46"/>
  <c r="O97" i="46" s="1"/>
  <c r="D97" i="46"/>
  <c r="Q97" i="46" s="1"/>
  <c r="C96" i="46"/>
  <c r="O96" i="46" s="1"/>
  <c r="D96" i="46"/>
  <c r="Q96" i="46" s="1"/>
  <c r="C95" i="46"/>
  <c r="O95" i="46" s="1"/>
  <c r="D95" i="46"/>
  <c r="Q95" i="46" s="1"/>
  <c r="C94" i="46"/>
  <c r="O94" i="46" s="1"/>
  <c r="D94" i="46"/>
  <c r="Q94" i="46" s="1"/>
  <c r="C93" i="46"/>
  <c r="O93" i="46" s="1"/>
  <c r="D93" i="46"/>
  <c r="Q93" i="46" s="1"/>
  <c r="C92" i="46"/>
  <c r="O92" i="46" s="1"/>
  <c r="D92" i="46"/>
  <c r="Q92" i="46" s="1"/>
  <c r="C91" i="46"/>
  <c r="O91" i="46" s="1"/>
  <c r="D91" i="46"/>
  <c r="Q91" i="46" s="1"/>
  <c r="C90" i="46"/>
  <c r="O90" i="46" s="1"/>
  <c r="D90" i="46"/>
  <c r="Q90" i="46" s="1"/>
  <c r="C89" i="46"/>
  <c r="O89" i="46" s="1"/>
  <c r="D89" i="46"/>
  <c r="Q89" i="46" s="1"/>
  <c r="C88" i="46"/>
  <c r="O88" i="46" s="1"/>
  <c r="D88" i="46"/>
  <c r="Q88" i="46" s="1"/>
  <c r="C87" i="46"/>
  <c r="O87" i="46" s="1"/>
  <c r="D87" i="46"/>
  <c r="Q87" i="46" s="1"/>
  <c r="C86" i="46"/>
  <c r="O86" i="46" s="1"/>
  <c r="D86" i="46"/>
  <c r="Q86" i="46" s="1"/>
  <c r="C85" i="46"/>
  <c r="O85" i="46" s="1"/>
  <c r="D85" i="46"/>
  <c r="Q85" i="46" s="1"/>
  <c r="C84" i="46"/>
  <c r="O84" i="46" s="1"/>
  <c r="D84" i="46"/>
  <c r="Q84" i="46" s="1"/>
  <c r="C83" i="46"/>
  <c r="O83" i="46" s="1"/>
  <c r="D83" i="46"/>
  <c r="Q83" i="46" s="1"/>
  <c r="C82" i="46"/>
  <c r="O82" i="46" s="1"/>
  <c r="D82" i="46"/>
  <c r="Q82" i="46" s="1"/>
  <c r="C81" i="46"/>
  <c r="O81" i="46" s="1"/>
  <c r="D81" i="46"/>
  <c r="Q81" i="46" s="1"/>
  <c r="C80" i="46"/>
  <c r="O80" i="46" s="1"/>
  <c r="D80" i="46"/>
  <c r="Q80" i="46" s="1"/>
  <c r="C79" i="46"/>
  <c r="O79" i="46" s="1"/>
  <c r="D79" i="46"/>
  <c r="Q79" i="46" s="1"/>
  <c r="C78" i="46"/>
  <c r="O78" i="46" s="1"/>
  <c r="D78" i="46"/>
  <c r="Q78" i="46" s="1"/>
  <c r="C77" i="46"/>
  <c r="O77" i="46" s="1"/>
  <c r="D77" i="46"/>
  <c r="Q77" i="46" s="1"/>
  <c r="C76" i="46"/>
  <c r="O76" i="46" s="1"/>
  <c r="D76" i="46"/>
  <c r="Q76" i="46" s="1"/>
  <c r="C75" i="46"/>
  <c r="O75" i="46" s="1"/>
  <c r="D75" i="46"/>
  <c r="Q75" i="46" s="1"/>
  <c r="C74" i="46"/>
  <c r="O74" i="46" s="1"/>
  <c r="D74" i="46"/>
  <c r="Q74" i="46" s="1"/>
  <c r="D73" i="46"/>
  <c r="Q73" i="46" s="1"/>
  <c r="C73" i="46"/>
  <c r="O73" i="46" s="1"/>
  <c r="C179" i="46"/>
  <c r="O179" i="46" s="1"/>
  <c r="D179" i="46"/>
  <c r="Q179" i="46" s="1"/>
  <c r="C181" i="46"/>
  <c r="O181" i="46" s="1"/>
  <c r="D181" i="46"/>
  <c r="Q181" i="46" s="1"/>
  <c r="C183" i="46"/>
  <c r="O183" i="46" s="1"/>
  <c r="D183" i="46"/>
  <c r="Q183" i="46" s="1"/>
  <c r="C185" i="46"/>
  <c r="O185" i="46" s="1"/>
  <c r="D185" i="46"/>
  <c r="Q185" i="46" s="1"/>
  <c r="C187" i="46"/>
  <c r="O187" i="46" s="1"/>
  <c r="D187" i="46"/>
  <c r="Q187" i="46" s="1"/>
  <c r="C189" i="46"/>
  <c r="O189" i="46" s="1"/>
  <c r="D189" i="46"/>
  <c r="Q189" i="46" s="1"/>
  <c r="C191" i="46"/>
  <c r="O191" i="46" s="1"/>
  <c r="D191" i="46"/>
  <c r="Q191" i="46" s="1"/>
  <c r="C193" i="46"/>
  <c r="O193" i="46" s="1"/>
  <c r="D193" i="46"/>
  <c r="Q193" i="46" s="1"/>
  <c r="C195" i="46"/>
  <c r="O195" i="46" s="1"/>
  <c r="D195" i="46"/>
  <c r="Q195" i="46" s="1"/>
  <c r="C248" i="46"/>
  <c r="O248" i="46" s="1"/>
  <c r="D248" i="46"/>
  <c r="Q248" i="46" s="1"/>
  <c r="C250" i="46"/>
  <c r="O250" i="46" s="1"/>
  <c r="D250" i="46"/>
  <c r="Q250" i="46" s="1"/>
  <c r="C252" i="46"/>
  <c r="O252" i="46" s="1"/>
  <c r="D252" i="46"/>
  <c r="Q252" i="46" s="1"/>
  <c r="C254" i="46"/>
  <c r="O254" i="46" s="1"/>
  <c r="D254" i="46"/>
  <c r="Q254" i="46" s="1"/>
  <c r="C256" i="46"/>
  <c r="O256" i="46" s="1"/>
  <c r="D256" i="46"/>
  <c r="Q256" i="46" s="1"/>
  <c r="C264" i="46"/>
  <c r="O264" i="46" s="1"/>
  <c r="D264" i="46"/>
  <c r="Q264" i="46" s="1"/>
  <c r="C262" i="46"/>
  <c r="O262" i="46" s="1"/>
  <c r="D262" i="46"/>
  <c r="Q262" i="46" s="1"/>
  <c r="C260" i="46"/>
  <c r="O260" i="46" s="1"/>
  <c r="D260" i="46"/>
  <c r="Q260" i="46" s="1"/>
  <c r="C258" i="46"/>
  <c r="O258" i="46" s="1"/>
  <c r="D258" i="46"/>
  <c r="Q258" i="46" s="1"/>
  <c r="C226" i="46"/>
  <c r="O226" i="46" s="1"/>
  <c r="D226" i="46"/>
  <c r="Q226" i="46" s="1"/>
  <c r="C225" i="46"/>
  <c r="O225" i="46" s="1"/>
  <c r="D225" i="46"/>
  <c r="Q225" i="46" s="1"/>
  <c r="C224" i="46"/>
  <c r="O224" i="46" s="1"/>
  <c r="D224" i="46"/>
  <c r="Q224" i="46" s="1"/>
  <c r="C178" i="46"/>
  <c r="O178" i="46" s="1"/>
  <c r="D178" i="46"/>
  <c r="Q178" i="46" s="1"/>
  <c r="C176" i="46"/>
  <c r="O176" i="46" s="1"/>
  <c r="D176" i="46"/>
  <c r="Q176" i="46" s="1"/>
  <c r="C174" i="46"/>
  <c r="O174" i="46" s="1"/>
  <c r="D174" i="46"/>
  <c r="Q174" i="46" s="1"/>
  <c r="C172" i="46"/>
  <c r="O172" i="46" s="1"/>
  <c r="D172" i="46"/>
  <c r="Q172" i="46" s="1"/>
  <c r="C170" i="46"/>
  <c r="O170" i="46" s="1"/>
  <c r="D170" i="46"/>
  <c r="Q170" i="46" s="1"/>
  <c r="C168" i="46"/>
  <c r="O168" i="46" s="1"/>
  <c r="D168" i="46"/>
  <c r="Q168" i="46" s="1"/>
  <c r="C166" i="46"/>
  <c r="O166" i="46" s="1"/>
  <c r="D166" i="46"/>
  <c r="Q166" i="46" s="1"/>
  <c r="C164" i="46"/>
  <c r="O164" i="46" s="1"/>
  <c r="D164" i="46"/>
  <c r="Q164" i="46" s="1"/>
  <c r="C162" i="46"/>
  <c r="O162" i="46" s="1"/>
  <c r="D162" i="46"/>
  <c r="Q162" i="46" s="1"/>
  <c r="C153" i="46"/>
  <c r="O153" i="46" s="1"/>
  <c r="D153" i="46"/>
  <c r="Q153" i="46" s="1"/>
  <c r="C151" i="46"/>
  <c r="O151" i="46" s="1"/>
  <c r="D151" i="46"/>
  <c r="Q151" i="46" s="1"/>
  <c r="C149" i="46"/>
  <c r="O149" i="46" s="1"/>
  <c r="D149" i="46"/>
  <c r="Q149" i="46" s="1"/>
  <c r="C147" i="46"/>
  <c r="O147" i="46" s="1"/>
  <c r="D147" i="46"/>
  <c r="Q147" i="46" s="1"/>
  <c r="C145" i="46"/>
  <c r="O145" i="46" s="1"/>
  <c r="D145" i="46"/>
  <c r="Q145" i="46" s="1"/>
  <c r="C143" i="46"/>
  <c r="O143" i="46" s="1"/>
  <c r="D143" i="46"/>
  <c r="Q143" i="46" s="1"/>
  <c r="C141" i="46"/>
  <c r="O141" i="46" s="1"/>
  <c r="D141" i="46"/>
  <c r="Q141" i="46" s="1"/>
  <c r="C139" i="46"/>
  <c r="O139" i="46" s="1"/>
  <c r="D139" i="46"/>
  <c r="Q139" i="46" s="1"/>
  <c r="C137" i="46"/>
  <c r="O137" i="46" s="1"/>
  <c r="D137" i="46"/>
  <c r="Q137" i="46" s="1"/>
  <c r="C135" i="46"/>
  <c r="O135" i="46" s="1"/>
  <c r="D135" i="46"/>
  <c r="Q135" i="46" s="1"/>
  <c r="C133" i="46"/>
  <c r="O133" i="46" s="1"/>
  <c r="D133" i="46"/>
  <c r="Q133" i="46" s="1"/>
  <c r="C131" i="46"/>
  <c r="O131" i="46" s="1"/>
  <c r="D131" i="46"/>
  <c r="Q131" i="46" s="1"/>
  <c r="C129" i="46"/>
  <c r="O129" i="46" s="1"/>
  <c r="D129" i="46"/>
  <c r="Q129" i="46" s="1"/>
  <c r="C127" i="46"/>
  <c r="O127" i="46" s="1"/>
  <c r="D127" i="46"/>
  <c r="Q127" i="46" s="1"/>
  <c r="C125" i="46"/>
  <c r="O125" i="46" s="1"/>
  <c r="D125" i="46"/>
  <c r="Q125" i="46" s="1"/>
  <c r="C123" i="46"/>
  <c r="O123" i="46" s="1"/>
  <c r="D123" i="46"/>
  <c r="Q123" i="46" s="1"/>
  <c r="C121" i="46"/>
  <c r="O121" i="46" s="1"/>
  <c r="D121" i="46"/>
  <c r="Q121" i="46" s="1"/>
  <c r="C119" i="46"/>
  <c r="O119" i="46" s="1"/>
  <c r="D119" i="46"/>
  <c r="Q119" i="46" s="1"/>
  <c r="C117" i="46"/>
  <c r="O117" i="46" s="1"/>
  <c r="D117" i="46"/>
  <c r="Q117" i="46" s="1"/>
  <c r="C115" i="46"/>
  <c r="O115" i="46" s="1"/>
  <c r="D115" i="46"/>
  <c r="Q115" i="46" s="1"/>
  <c r="C113" i="46"/>
  <c r="O113" i="46" s="1"/>
  <c r="D113" i="46"/>
  <c r="Q113" i="46" s="1"/>
  <c r="C111" i="46"/>
  <c r="O111" i="46" s="1"/>
  <c r="D111" i="46"/>
  <c r="Q111" i="46" s="1"/>
  <c r="C180" i="46"/>
  <c r="O180" i="46" s="1"/>
  <c r="D180" i="46"/>
  <c r="Q180" i="46" s="1"/>
  <c r="C182" i="46"/>
  <c r="O182" i="46" s="1"/>
  <c r="D182" i="46"/>
  <c r="Q182" i="46" s="1"/>
  <c r="C184" i="46"/>
  <c r="O184" i="46" s="1"/>
  <c r="D184" i="46"/>
  <c r="Q184" i="46" s="1"/>
  <c r="C186" i="46"/>
  <c r="O186" i="46" s="1"/>
  <c r="D186" i="46"/>
  <c r="Q186" i="46" s="1"/>
  <c r="C188" i="46"/>
  <c r="O188" i="46" s="1"/>
  <c r="D188" i="46"/>
  <c r="Q188" i="46" s="1"/>
  <c r="C190" i="46"/>
  <c r="O190" i="46" s="1"/>
  <c r="D190" i="46"/>
  <c r="Q190" i="46" s="1"/>
  <c r="C192" i="46"/>
  <c r="O192" i="46" s="1"/>
  <c r="D192" i="46"/>
  <c r="Q192" i="46" s="1"/>
  <c r="C194" i="46"/>
  <c r="O194" i="46" s="1"/>
  <c r="D194" i="46"/>
  <c r="Q194" i="46" s="1"/>
  <c r="C196" i="46"/>
  <c r="O196" i="46" s="1"/>
  <c r="D196" i="46"/>
  <c r="Q196" i="46" s="1"/>
  <c r="D247" i="46"/>
  <c r="Q247" i="46" s="1"/>
  <c r="C247" i="46"/>
  <c r="O247" i="46" s="1"/>
  <c r="L247" i="46"/>
  <c r="M247" i="46" s="1"/>
  <c r="C249" i="46"/>
  <c r="O249" i="46" s="1"/>
  <c r="D249" i="46"/>
  <c r="Q249" i="46" s="1"/>
  <c r="C251" i="46"/>
  <c r="O251" i="46" s="1"/>
  <c r="D251" i="46"/>
  <c r="Q251" i="46" s="1"/>
  <c r="C253" i="46"/>
  <c r="O253" i="46" s="1"/>
  <c r="D253" i="46"/>
  <c r="Q253" i="46" s="1"/>
  <c r="C255" i="46"/>
  <c r="O255" i="46" s="1"/>
  <c r="D255" i="46"/>
  <c r="Q255" i="46" s="1"/>
  <c r="C266" i="46"/>
  <c r="O266" i="46" s="1"/>
  <c r="D266" i="46"/>
  <c r="Q266" i="46" s="1"/>
  <c r="F256" i="45"/>
  <c r="S256" i="45" s="1"/>
  <c r="I256" i="45"/>
  <c r="E256" i="45"/>
  <c r="R256" i="45" s="1"/>
  <c r="F242" i="45"/>
  <c r="S242" i="45" s="1"/>
  <c r="I242" i="45"/>
  <c r="E242" i="45"/>
  <c r="R242" i="45" s="1"/>
  <c r="F238" i="45"/>
  <c r="S238" i="45" s="1"/>
  <c r="I238" i="45"/>
  <c r="E238" i="45"/>
  <c r="R238" i="45" s="1"/>
  <c r="F195" i="45"/>
  <c r="S195" i="45" s="1"/>
  <c r="I195" i="45"/>
  <c r="E195" i="45"/>
  <c r="R195" i="45" s="1"/>
  <c r="F191" i="45"/>
  <c r="S191" i="45" s="1"/>
  <c r="I191" i="45"/>
  <c r="E191" i="45"/>
  <c r="R191" i="45" s="1"/>
  <c r="F187" i="45"/>
  <c r="S187" i="45" s="1"/>
  <c r="I187" i="45"/>
  <c r="E187" i="45"/>
  <c r="R187" i="45" s="1"/>
  <c r="I110" i="45"/>
  <c r="L110" i="45" s="1"/>
  <c r="M110" i="45" s="1"/>
  <c r="E110" i="45"/>
  <c r="R110" i="45" s="1"/>
  <c r="F110" i="45"/>
  <c r="S110" i="45" s="1"/>
  <c r="I112" i="45"/>
  <c r="L112" i="45" s="1"/>
  <c r="M112" i="45" s="1"/>
  <c r="E112" i="45"/>
  <c r="R112" i="45" s="1"/>
  <c r="F112" i="45"/>
  <c r="S112" i="45" s="1"/>
  <c r="I114" i="45"/>
  <c r="L114" i="45" s="1"/>
  <c r="M114" i="45" s="1"/>
  <c r="E114" i="45"/>
  <c r="R114" i="45" s="1"/>
  <c r="F114" i="45"/>
  <c r="S114" i="45" s="1"/>
  <c r="I116" i="45"/>
  <c r="L116" i="45" s="1"/>
  <c r="M116" i="45" s="1"/>
  <c r="E116" i="45"/>
  <c r="R116" i="45" s="1"/>
  <c r="F116" i="45"/>
  <c r="S116" i="45" s="1"/>
  <c r="I118" i="45"/>
  <c r="L118" i="45" s="1"/>
  <c r="M118" i="45" s="1"/>
  <c r="E118" i="45"/>
  <c r="R118" i="45" s="1"/>
  <c r="F118" i="45"/>
  <c r="S118" i="45" s="1"/>
  <c r="I121" i="45"/>
  <c r="L121" i="45" s="1"/>
  <c r="M121" i="45" s="1"/>
  <c r="E121" i="45"/>
  <c r="R121" i="45" s="1"/>
  <c r="F121" i="45"/>
  <c r="S121" i="45" s="1"/>
  <c r="I124" i="45"/>
  <c r="L124" i="45" s="1"/>
  <c r="M124" i="45" s="1"/>
  <c r="E124" i="45"/>
  <c r="R124" i="45" s="1"/>
  <c r="F124" i="45"/>
  <c r="S124" i="45" s="1"/>
  <c r="I266" i="45"/>
  <c r="L266" i="45" s="1"/>
  <c r="M266" i="45" s="1"/>
  <c r="E266" i="45"/>
  <c r="R266" i="45" s="1"/>
  <c r="F266" i="45"/>
  <c r="S266" i="45" s="1"/>
  <c r="I264" i="45"/>
  <c r="L264" i="45" s="1"/>
  <c r="M264" i="45" s="1"/>
  <c r="E264" i="45"/>
  <c r="R264" i="45" s="1"/>
  <c r="F264" i="45"/>
  <c r="S264" i="45" s="1"/>
  <c r="I262" i="45"/>
  <c r="L262" i="45" s="1"/>
  <c r="M262" i="45" s="1"/>
  <c r="E262" i="45"/>
  <c r="R262" i="45" s="1"/>
  <c r="F262" i="45"/>
  <c r="S262" i="45" s="1"/>
  <c r="I260" i="45"/>
  <c r="L260" i="45" s="1"/>
  <c r="M260" i="45" s="1"/>
  <c r="E260" i="45"/>
  <c r="R260" i="45" s="1"/>
  <c r="F260" i="45"/>
  <c r="S260" i="45" s="1"/>
  <c r="I258" i="45"/>
  <c r="L258" i="45" s="1"/>
  <c r="M258" i="45" s="1"/>
  <c r="E258" i="45"/>
  <c r="R258" i="45" s="1"/>
  <c r="F258" i="45"/>
  <c r="S258" i="45" s="1"/>
  <c r="I251" i="45"/>
  <c r="L251" i="45" s="1"/>
  <c r="M251" i="45" s="1"/>
  <c r="E251" i="45"/>
  <c r="R251" i="45" s="1"/>
  <c r="F251" i="45"/>
  <c r="S251" i="45" s="1"/>
  <c r="I249" i="45"/>
  <c r="L249" i="45" s="1"/>
  <c r="M249" i="45" s="1"/>
  <c r="E249" i="45"/>
  <c r="R249" i="45" s="1"/>
  <c r="F249" i="45"/>
  <c r="S249" i="45" s="1"/>
  <c r="I247" i="45"/>
  <c r="L247" i="45" s="1"/>
  <c r="M247" i="45" s="1"/>
  <c r="E247" i="45"/>
  <c r="R247" i="45" s="1"/>
  <c r="F247" i="45"/>
  <c r="S247" i="45" s="1"/>
  <c r="I245" i="45"/>
  <c r="L245" i="45" s="1"/>
  <c r="M245" i="45" s="1"/>
  <c r="E245" i="45"/>
  <c r="R245" i="45" s="1"/>
  <c r="F245" i="45"/>
  <c r="S245" i="45" s="1"/>
  <c r="I243" i="45"/>
  <c r="L243" i="45" s="1"/>
  <c r="M243" i="45" s="1"/>
  <c r="E243" i="45"/>
  <c r="R243" i="45" s="1"/>
  <c r="F243" i="45"/>
  <c r="S243" i="45" s="1"/>
  <c r="I237" i="45"/>
  <c r="L237" i="45" s="1"/>
  <c r="M237" i="45" s="1"/>
  <c r="E237" i="45"/>
  <c r="R237" i="45" s="1"/>
  <c r="F237" i="45"/>
  <c r="S237" i="45" s="1"/>
  <c r="I235" i="45"/>
  <c r="L235" i="45" s="1"/>
  <c r="M235" i="45" s="1"/>
  <c r="E235" i="45"/>
  <c r="R235" i="45" s="1"/>
  <c r="F235" i="45"/>
  <c r="S235" i="45" s="1"/>
  <c r="I233" i="45"/>
  <c r="L233" i="45" s="1"/>
  <c r="M233" i="45" s="1"/>
  <c r="E233" i="45"/>
  <c r="R233" i="45" s="1"/>
  <c r="F233" i="45"/>
  <c r="S233" i="45" s="1"/>
  <c r="I231" i="45"/>
  <c r="L231" i="45" s="1"/>
  <c r="M231" i="45" s="1"/>
  <c r="E231" i="45"/>
  <c r="R231" i="45" s="1"/>
  <c r="F231" i="45"/>
  <c r="S231" i="45" s="1"/>
  <c r="I229" i="45"/>
  <c r="L229" i="45" s="1"/>
  <c r="M229" i="45" s="1"/>
  <c r="E229" i="45"/>
  <c r="R229" i="45" s="1"/>
  <c r="F229" i="45"/>
  <c r="S229" i="45" s="1"/>
  <c r="I227" i="45"/>
  <c r="L227" i="45" s="1"/>
  <c r="M227" i="45" s="1"/>
  <c r="E227" i="45"/>
  <c r="R227" i="45" s="1"/>
  <c r="F227" i="45"/>
  <c r="S227" i="45" s="1"/>
  <c r="I225" i="45"/>
  <c r="L225" i="45" s="1"/>
  <c r="M225" i="45" s="1"/>
  <c r="E225" i="45"/>
  <c r="R225" i="45" s="1"/>
  <c r="F225" i="45"/>
  <c r="S225" i="45" s="1"/>
  <c r="I223" i="45"/>
  <c r="L223" i="45" s="1"/>
  <c r="M223" i="45" s="1"/>
  <c r="E223" i="45"/>
  <c r="R223" i="45" s="1"/>
  <c r="F223" i="45"/>
  <c r="S223" i="45" s="1"/>
  <c r="I221" i="45"/>
  <c r="L221" i="45" s="1"/>
  <c r="M221" i="45" s="1"/>
  <c r="E221" i="45"/>
  <c r="R221" i="45" s="1"/>
  <c r="F221" i="45"/>
  <c r="S221" i="45" s="1"/>
  <c r="I219" i="45"/>
  <c r="L219" i="45" s="1"/>
  <c r="M219" i="45" s="1"/>
  <c r="E219" i="45"/>
  <c r="R219" i="45" s="1"/>
  <c r="F219" i="45"/>
  <c r="S219" i="45" s="1"/>
  <c r="I217" i="45"/>
  <c r="L217" i="45" s="1"/>
  <c r="M217" i="45" s="1"/>
  <c r="E217" i="45"/>
  <c r="R217" i="45" s="1"/>
  <c r="F217" i="45"/>
  <c r="S217" i="45" s="1"/>
  <c r="I213" i="45"/>
  <c r="L213" i="45" s="1"/>
  <c r="M213" i="45" s="1"/>
  <c r="E213" i="45"/>
  <c r="R213" i="45" s="1"/>
  <c r="F213" i="45"/>
  <c r="S213" i="45" s="1"/>
  <c r="I211" i="45"/>
  <c r="L211" i="45" s="1"/>
  <c r="M211" i="45" s="1"/>
  <c r="E211" i="45"/>
  <c r="R211" i="45" s="1"/>
  <c r="F211" i="45"/>
  <c r="S211" i="45" s="1"/>
  <c r="I209" i="45"/>
  <c r="L209" i="45" s="1"/>
  <c r="M209" i="45" s="1"/>
  <c r="E209" i="45"/>
  <c r="R209" i="45" s="1"/>
  <c r="F209" i="45"/>
  <c r="S209" i="45" s="1"/>
  <c r="I207" i="45"/>
  <c r="L207" i="45" s="1"/>
  <c r="M207" i="45" s="1"/>
  <c r="E207" i="45"/>
  <c r="R207" i="45" s="1"/>
  <c r="F207" i="45"/>
  <c r="S207" i="45" s="1"/>
  <c r="I205" i="45"/>
  <c r="L205" i="45" s="1"/>
  <c r="M205" i="45" s="1"/>
  <c r="E205" i="45"/>
  <c r="R205" i="45" s="1"/>
  <c r="F205" i="45"/>
  <c r="S205" i="45" s="1"/>
  <c r="I203" i="45"/>
  <c r="L203" i="45" s="1"/>
  <c r="M203" i="45" s="1"/>
  <c r="E203" i="45"/>
  <c r="R203" i="45" s="1"/>
  <c r="F203" i="45"/>
  <c r="S203" i="45" s="1"/>
  <c r="I201" i="45"/>
  <c r="L201" i="45" s="1"/>
  <c r="M201" i="45" s="1"/>
  <c r="E201" i="45"/>
  <c r="R201" i="45" s="1"/>
  <c r="F201" i="45"/>
  <c r="S201" i="45" s="1"/>
  <c r="I199" i="45"/>
  <c r="L199" i="45" s="1"/>
  <c r="M199" i="45" s="1"/>
  <c r="E199" i="45"/>
  <c r="R199" i="45" s="1"/>
  <c r="F199" i="45"/>
  <c r="S199" i="45" s="1"/>
  <c r="I197" i="45"/>
  <c r="L197" i="45" s="1"/>
  <c r="M197" i="45" s="1"/>
  <c r="E197" i="45"/>
  <c r="R197" i="45" s="1"/>
  <c r="F197" i="45"/>
  <c r="S197" i="45" s="1"/>
  <c r="I186" i="45"/>
  <c r="L186" i="45" s="1"/>
  <c r="M186" i="45" s="1"/>
  <c r="E186" i="45"/>
  <c r="R186" i="45" s="1"/>
  <c r="F186" i="45"/>
  <c r="S186" i="45" s="1"/>
  <c r="C13" i="45"/>
  <c r="D13" i="45"/>
  <c r="C17" i="45"/>
  <c r="D17" i="45"/>
  <c r="F74" i="45"/>
  <c r="S74" i="45" s="1"/>
  <c r="I74" i="45"/>
  <c r="E74" i="45"/>
  <c r="R74" i="45" s="1"/>
  <c r="F76" i="45"/>
  <c r="S76" i="45" s="1"/>
  <c r="I76" i="45"/>
  <c r="E76" i="45"/>
  <c r="R76" i="45" s="1"/>
  <c r="F78" i="45"/>
  <c r="S78" i="45" s="1"/>
  <c r="I78" i="45"/>
  <c r="E78" i="45"/>
  <c r="R78" i="45" s="1"/>
  <c r="F80" i="45"/>
  <c r="S80" i="45" s="1"/>
  <c r="I80" i="45"/>
  <c r="E80" i="45"/>
  <c r="R80" i="45" s="1"/>
  <c r="F82" i="45"/>
  <c r="S82" i="45" s="1"/>
  <c r="I82" i="45"/>
  <c r="E82" i="45"/>
  <c r="R82" i="45" s="1"/>
  <c r="F84" i="45"/>
  <c r="S84" i="45" s="1"/>
  <c r="I84" i="45"/>
  <c r="E84" i="45"/>
  <c r="R84" i="45" s="1"/>
  <c r="F86" i="45"/>
  <c r="S86" i="45" s="1"/>
  <c r="I86" i="45"/>
  <c r="E86" i="45"/>
  <c r="R86" i="45" s="1"/>
  <c r="F88" i="45"/>
  <c r="S88" i="45" s="1"/>
  <c r="I88" i="45"/>
  <c r="E88" i="45"/>
  <c r="R88" i="45" s="1"/>
  <c r="F90" i="45"/>
  <c r="S90" i="45" s="1"/>
  <c r="I90" i="45"/>
  <c r="E90" i="45"/>
  <c r="R90" i="45" s="1"/>
  <c r="F92" i="45"/>
  <c r="S92" i="45" s="1"/>
  <c r="I92" i="45"/>
  <c r="E92" i="45"/>
  <c r="R92" i="45" s="1"/>
  <c r="F94" i="45"/>
  <c r="S94" i="45" s="1"/>
  <c r="I94" i="45"/>
  <c r="E94" i="45"/>
  <c r="R94" i="45" s="1"/>
  <c r="F96" i="45"/>
  <c r="S96" i="45" s="1"/>
  <c r="I96" i="45"/>
  <c r="E96" i="45"/>
  <c r="R96" i="45" s="1"/>
  <c r="F98" i="45"/>
  <c r="S98" i="45" s="1"/>
  <c r="I98" i="45"/>
  <c r="E98" i="45"/>
  <c r="R98" i="45" s="1"/>
  <c r="F100" i="45"/>
  <c r="S100" i="45" s="1"/>
  <c r="I100" i="45"/>
  <c r="E100" i="45"/>
  <c r="R100" i="45" s="1"/>
  <c r="F102" i="45"/>
  <c r="S102" i="45" s="1"/>
  <c r="I102" i="45"/>
  <c r="E102" i="45"/>
  <c r="R102" i="45" s="1"/>
  <c r="F104" i="45"/>
  <c r="S104" i="45" s="1"/>
  <c r="I104" i="45"/>
  <c r="E104" i="45"/>
  <c r="R104" i="45" s="1"/>
  <c r="F106" i="45"/>
  <c r="S106" i="45" s="1"/>
  <c r="I106" i="45"/>
  <c r="E106" i="45"/>
  <c r="R106" i="45" s="1"/>
  <c r="F108" i="45"/>
  <c r="S108" i="45" s="1"/>
  <c r="I108" i="45"/>
  <c r="E108" i="45"/>
  <c r="R108" i="45" s="1"/>
  <c r="F131" i="45"/>
  <c r="S131" i="45" s="1"/>
  <c r="I131" i="45"/>
  <c r="E131" i="45"/>
  <c r="R131" i="45" s="1"/>
  <c r="F133" i="45"/>
  <c r="S133" i="45" s="1"/>
  <c r="I133" i="45"/>
  <c r="E133" i="45"/>
  <c r="R133" i="45" s="1"/>
  <c r="F135" i="45"/>
  <c r="S135" i="45" s="1"/>
  <c r="I135" i="45"/>
  <c r="E135" i="45"/>
  <c r="R135" i="45" s="1"/>
  <c r="F137" i="45"/>
  <c r="S137" i="45" s="1"/>
  <c r="I137" i="45"/>
  <c r="E137" i="45"/>
  <c r="R137" i="45" s="1"/>
  <c r="F139" i="45"/>
  <c r="S139" i="45" s="1"/>
  <c r="I139" i="45"/>
  <c r="E139" i="45"/>
  <c r="R139" i="45" s="1"/>
  <c r="F141" i="45"/>
  <c r="S141" i="45" s="1"/>
  <c r="I141" i="45"/>
  <c r="E141" i="45"/>
  <c r="R141" i="45" s="1"/>
  <c r="F143" i="45"/>
  <c r="S143" i="45" s="1"/>
  <c r="I143" i="45"/>
  <c r="E143" i="45"/>
  <c r="R143" i="45" s="1"/>
  <c r="F145" i="45"/>
  <c r="S145" i="45" s="1"/>
  <c r="I145" i="45"/>
  <c r="E145" i="45"/>
  <c r="R145" i="45" s="1"/>
  <c r="F147" i="45"/>
  <c r="S147" i="45" s="1"/>
  <c r="I147" i="45"/>
  <c r="E147" i="45"/>
  <c r="R147" i="45" s="1"/>
  <c r="C21" i="45"/>
  <c r="D21" i="45"/>
  <c r="C27" i="45"/>
  <c r="D27" i="45"/>
  <c r="C37" i="45"/>
  <c r="D37" i="45"/>
  <c r="F257" i="45"/>
  <c r="S257" i="45" s="1"/>
  <c r="I257" i="45"/>
  <c r="E257" i="45"/>
  <c r="R257" i="45" s="1"/>
  <c r="F255" i="45"/>
  <c r="S255" i="45" s="1"/>
  <c r="I255" i="45"/>
  <c r="E255" i="45"/>
  <c r="R255" i="45" s="1"/>
  <c r="F253" i="45"/>
  <c r="S253" i="45" s="1"/>
  <c r="I253" i="45"/>
  <c r="E253" i="45"/>
  <c r="R253" i="45" s="1"/>
  <c r="F241" i="45"/>
  <c r="S241" i="45" s="1"/>
  <c r="I241" i="45"/>
  <c r="E241" i="45"/>
  <c r="R241" i="45" s="1"/>
  <c r="F239" i="45"/>
  <c r="S239" i="45" s="1"/>
  <c r="I239" i="45"/>
  <c r="E239" i="45"/>
  <c r="R239" i="45" s="1"/>
  <c r="F215" i="45"/>
  <c r="S215" i="45" s="1"/>
  <c r="I215" i="45"/>
  <c r="E215" i="45"/>
  <c r="R215" i="45" s="1"/>
  <c r="F194" i="45"/>
  <c r="S194" i="45" s="1"/>
  <c r="I194" i="45"/>
  <c r="E194" i="45"/>
  <c r="R194" i="45" s="1"/>
  <c r="F192" i="45"/>
  <c r="S192" i="45" s="1"/>
  <c r="I192" i="45"/>
  <c r="E192" i="45"/>
  <c r="R192" i="45" s="1"/>
  <c r="F190" i="45"/>
  <c r="S190" i="45" s="1"/>
  <c r="I190" i="45"/>
  <c r="E190" i="45"/>
  <c r="R190" i="45" s="1"/>
  <c r="F188" i="45"/>
  <c r="S188" i="45" s="1"/>
  <c r="I188" i="45"/>
  <c r="E188" i="45"/>
  <c r="R188" i="45" s="1"/>
  <c r="D12" i="45"/>
  <c r="C12" i="45"/>
  <c r="C14" i="45"/>
  <c r="D14" i="45"/>
  <c r="C16" i="45"/>
  <c r="D16" i="45"/>
  <c r="C22" i="45"/>
  <c r="D22" i="45"/>
  <c r="C26" i="45"/>
  <c r="D26" i="45"/>
  <c r="C30" i="45"/>
  <c r="D30" i="45"/>
  <c r="C34" i="45"/>
  <c r="D34" i="45"/>
  <c r="C38" i="45"/>
  <c r="D38" i="45"/>
  <c r="C42" i="45"/>
  <c r="D42" i="45"/>
  <c r="C46" i="45"/>
  <c r="D46" i="45"/>
  <c r="C50" i="45"/>
  <c r="D50" i="45"/>
  <c r="C54" i="45"/>
  <c r="D54" i="45"/>
  <c r="C58" i="45"/>
  <c r="D58" i="45"/>
  <c r="C31" i="45"/>
  <c r="D31" i="45"/>
  <c r="C35" i="45"/>
  <c r="D35" i="45"/>
  <c r="C41" i="45"/>
  <c r="D41" i="45"/>
  <c r="C45" i="45"/>
  <c r="D45" i="45"/>
  <c r="C49" i="45"/>
  <c r="D49" i="45"/>
  <c r="C53" i="45"/>
  <c r="D53" i="45"/>
  <c r="C57" i="45"/>
  <c r="D57" i="45"/>
  <c r="I130" i="45"/>
  <c r="E130" i="45"/>
  <c r="R130" i="45" s="1"/>
  <c r="F130" i="45"/>
  <c r="S130" i="45" s="1"/>
  <c r="I161" i="45"/>
  <c r="L161" i="45" s="1"/>
  <c r="M161" i="45" s="1"/>
  <c r="E161" i="45"/>
  <c r="R161" i="45" s="1"/>
  <c r="F161" i="45"/>
  <c r="S161" i="45" s="1"/>
  <c r="I163" i="45"/>
  <c r="L163" i="45" s="1"/>
  <c r="M163" i="45" s="1"/>
  <c r="E163" i="45"/>
  <c r="R163" i="45" s="1"/>
  <c r="F163" i="45"/>
  <c r="S163" i="45" s="1"/>
  <c r="I165" i="45"/>
  <c r="L165" i="45" s="1"/>
  <c r="M165" i="45" s="1"/>
  <c r="E165" i="45"/>
  <c r="R165" i="45" s="1"/>
  <c r="F165" i="45"/>
  <c r="S165" i="45" s="1"/>
  <c r="I167" i="45"/>
  <c r="L167" i="45" s="1"/>
  <c r="M167" i="45" s="1"/>
  <c r="E167" i="45"/>
  <c r="R167" i="45" s="1"/>
  <c r="F167" i="45"/>
  <c r="S167" i="45" s="1"/>
  <c r="I169" i="45"/>
  <c r="L169" i="45" s="1"/>
  <c r="M169" i="45" s="1"/>
  <c r="E169" i="45"/>
  <c r="R169" i="45" s="1"/>
  <c r="F169" i="45"/>
  <c r="S169" i="45" s="1"/>
  <c r="I171" i="45"/>
  <c r="L171" i="45" s="1"/>
  <c r="M171" i="45" s="1"/>
  <c r="E171" i="45"/>
  <c r="R171" i="45" s="1"/>
  <c r="F171" i="45"/>
  <c r="S171" i="45" s="1"/>
  <c r="I173" i="45"/>
  <c r="L173" i="45" s="1"/>
  <c r="M173" i="45" s="1"/>
  <c r="E173" i="45"/>
  <c r="R173" i="45" s="1"/>
  <c r="F173" i="45"/>
  <c r="S173" i="45" s="1"/>
  <c r="I175" i="45"/>
  <c r="L175" i="45" s="1"/>
  <c r="M175" i="45" s="1"/>
  <c r="E175" i="45"/>
  <c r="R175" i="45" s="1"/>
  <c r="F175" i="45"/>
  <c r="S175" i="45" s="1"/>
  <c r="I177" i="45"/>
  <c r="L177" i="45" s="1"/>
  <c r="M177" i="45" s="1"/>
  <c r="E177" i="45"/>
  <c r="R177" i="45" s="1"/>
  <c r="F177" i="45"/>
  <c r="S177" i="45" s="1"/>
  <c r="I179" i="45"/>
  <c r="L179" i="45" s="1"/>
  <c r="M179" i="45" s="1"/>
  <c r="E179" i="45"/>
  <c r="R179" i="45" s="1"/>
  <c r="F179" i="45"/>
  <c r="S179" i="45" s="1"/>
  <c r="I181" i="45"/>
  <c r="L181" i="45" s="1"/>
  <c r="M181" i="45" s="1"/>
  <c r="E181" i="45"/>
  <c r="R181" i="45" s="1"/>
  <c r="F181" i="45"/>
  <c r="S181" i="45" s="1"/>
  <c r="I183" i="45"/>
  <c r="L183" i="45" s="1"/>
  <c r="M183" i="45" s="1"/>
  <c r="E183" i="45"/>
  <c r="R183" i="45" s="1"/>
  <c r="F183" i="45"/>
  <c r="S183" i="45" s="1"/>
  <c r="I185" i="45"/>
  <c r="L185" i="45" s="1"/>
  <c r="M185" i="45" s="1"/>
  <c r="E185" i="45"/>
  <c r="R185" i="45" s="1"/>
  <c r="F185" i="45"/>
  <c r="S185" i="45" s="1"/>
  <c r="F254" i="45"/>
  <c r="S254" i="45" s="1"/>
  <c r="I254" i="45"/>
  <c r="E254" i="45"/>
  <c r="R254" i="45" s="1"/>
  <c r="F240" i="45"/>
  <c r="S240" i="45" s="1"/>
  <c r="I240" i="45"/>
  <c r="E240" i="45"/>
  <c r="R240" i="45" s="1"/>
  <c r="F193" i="45"/>
  <c r="S193" i="45" s="1"/>
  <c r="I193" i="45"/>
  <c r="E193" i="45"/>
  <c r="R193" i="45" s="1"/>
  <c r="F189" i="45"/>
  <c r="S189" i="45" s="1"/>
  <c r="I189" i="45"/>
  <c r="E189" i="45"/>
  <c r="R189" i="45" s="1"/>
  <c r="D15" i="45"/>
  <c r="C15" i="45"/>
  <c r="I109" i="45"/>
  <c r="F109" i="45"/>
  <c r="S109" i="45" s="1"/>
  <c r="L109" i="45"/>
  <c r="M109" i="45" s="1"/>
  <c r="E109" i="45"/>
  <c r="R109" i="45" s="1"/>
  <c r="I111" i="45"/>
  <c r="L111" i="45" s="1"/>
  <c r="M111" i="45" s="1"/>
  <c r="E111" i="45"/>
  <c r="R111" i="45" s="1"/>
  <c r="F111" i="45"/>
  <c r="S111" i="45" s="1"/>
  <c r="I113" i="45"/>
  <c r="L113" i="45" s="1"/>
  <c r="M113" i="45" s="1"/>
  <c r="E113" i="45"/>
  <c r="R113" i="45" s="1"/>
  <c r="F113" i="45"/>
  <c r="S113" i="45" s="1"/>
  <c r="I115" i="45"/>
  <c r="L115" i="45" s="1"/>
  <c r="M115" i="45" s="1"/>
  <c r="E115" i="45"/>
  <c r="R115" i="45" s="1"/>
  <c r="F115" i="45"/>
  <c r="S115" i="45" s="1"/>
  <c r="I117" i="45"/>
  <c r="L117" i="45" s="1"/>
  <c r="M117" i="45" s="1"/>
  <c r="E117" i="45"/>
  <c r="R117" i="45" s="1"/>
  <c r="F117" i="45"/>
  <c r="S117" i="45" s="1"/>
  <c r="I119" i="45"/>
  <c r="L119" i="45" s="1"/>
  <c r="M119" i="45" s="1"/>
  <c r="E119" i="45"/>
  <c r="R119" i="45" s="1"/>
  <c r="F119" i="45"/>
  <c r="S119" i="45" s="1"/>
  <c r="I120" i="45"/>
  <c r="L120" i="45" s="1"/>
  <c r="M120" i="45" s="1"/>
  <c r="E120" i="45"/>
  <c r="R120" i="45" s="1"/>
  <c r="F120" i="45"/>
  <c r="S120" i="45" s="1"/>
  <c r="I122" i="45"/>
  <c r="L122" i="45" s="1"/>
  <c r="M122" i="45" s="1"/>
  <c r="E122" i="45"/>
  <c r="R122" i="45" s="1"/>
  <c r="F122" i="45"/>
  <c r="S122" i="45" s="1"/>
  <c r="I123" i="45"/>
  <c r="L123" i="45" s="1"/>
  <c r="M123" i="45" s="1"/>
  <c r="E123" i="45"/>
  <c r="R123" i="45" s="1"/>
  <c r="F123" i="45"/>
  <c r="S123" i="45" s="1"/>
  <c r="I125" i="45"/>
  <c r="L125" i="45" s="1"/>
  <c r="M125" i="45" s="1"/>
  <c r="E125" i="45"/>
  <c r="R125" i="45" s="1"/>
  <c r="F125" i="45"/>
  <c r="S125" i="45" s="1"/>
  <c r="I126" i="45"/>
  <c r="L126" i="45" s="1"/>
  <c r="M126" i="45" s="1"/>
  <c r="E126" i="45"/>
  <c r="R126" i="45" s="1"/>
  <c r="F126" i="45"/>
  <c r="S126" i="45" s="1"/>
  <c r="I127" i="45"/>
  <c r="L127" i="45" s="1"/>
  <c r="M127" i="45" s="1"/>
  <c r="E127" i="45"/>
  <c r="R127" i="45" s="1"/>
  <c r="F127" i="45"/>
  <c r="S127" i="45" s="1"/>
  <c r="I128" i="45"/>
  <c r="L128" i="45" s="1"/>
  <c r="M128" i="45" s="1"/>
  <c r="E128" i="45"/>
  <c r="R128" i="45" s="1"/>
  <c r="F128" i="45"/>
  <c r="S128" i="45" s="1"/>
  <c r="I129" i="45"/>
  <c r="L129" i="45" s="1"/>
  <c r="M129" i="45" s="1"/>
  <c r="E129" i="45"/>
  <c r="R129" i="45" s="1"/>
  <c r="F129" i="45"/>
  <c r="S129" i="45" s="1"/>
  <c r="I148" i="45"/>
  <c r="E148" i="45"/>
  <c r="R148" i="45" s="1"/>
  <c r="L148" i="45"/>
  <c r="M148" i="45" s="1"/>
  <c r="F148" i="45"/>
  <c r="S148" i="45" s="1"/>
  <c r="I149" i="45"/>
  <c r="E149" i="45"/>
  <c r="R149" i="45" s="1"/>
  <c r="L149" i="45"/>
  <c r="M149" i="45" s="1"/>
  <c r="F149" i="45"/>
  <c r="S149" i="45" s="1"/>
  <c r="I150" i="45"/>
  <c r="E150" i="45"/>
  <c r="R150" i="45" s="1"/>
  <c r="L150" i="45"/>
  <c r="M150" i="45" s="1"/>
  <c r="F150" i="45"/>
  <c r="S150" i="45" s="1"/>
  <c r="I151" i="45"/>
  <c r="E151" i="45"/>
  <c r="R151" i="45" s="1"/>
  <c r="L151" i="45"/>
  <c r="M151" i="45" s="1"/>
  <c r="F151" i="45"/>
  <c r="S151" i="45" s="1"/>
  <c r="I152" i="45"/>
  <c r="E152" i="45"/>
  <c r="R152" i="45" s="1"/>
  <c r="L152" i="45"/>
  <c r="M152" i="45" s="1"/>
  <c r="F152" i="45"/>
  <c r="S152" i="45" s="1"/>
  <c r="I153" i="45"/>
  <c r="E153" i="45"/>
  <c r="R153" i="45" s="1"/>
  <c r="L153" i="45"/>
  <c r="M153" i="45" s="1"/>
  <c r="F153" i="45"/>
  <c r="S153" i="45" s="1"/>
  <c r="I154" i="45"/>
  <c r="E154" i="45"/>
  <c r="R154" i="45" s="1"/>
  <c r="L154" i="45"/>
  <c r="M154" i="45" s="1"/>
  <c r="F154" i="45"/>
  <c r="S154" i="45" s="1"/>
  <c r="I155" i="45"/>
  <c r="E155" i="45"/>
  <c r="R155" i="45" s="1"/>
  <c r="L155" i="45"/>
  <c r="M155" i="45" s="1"/>
  <c r="F155" i="45"/>
  <c r="S155" i="45" s="1"/>
  <c r="I156" i="45"/>
  <c r="E156" i="45"/>
  <c r="R156" i="45" s="1"/>
  <c r="L156" i="45"/>
  <c r="M156" i="45" s="1"/>
  <c r="F156" i="45"/>
  <c r="S156" i="45" s="1"/>
  <c r="I157" i="45"/>
  <c r="E157" i="45"/>
  <c r="R157" i="45" s="1"/>
  <c r="L157" i="45"/>
  <c r="M157" i="45" s="1"/>
  <c r="F157" i="45"/>
  <c r="S157" i="45" s="1"/>
  <c r="I158" i="45"/>
  <c r="E158" i="45"/>
  <c r="R158" i="45" s="1"/>
  <c r="L158" i="45"/>
  <c r="M158" i="45" s="1"/>
  <c r="F158" i="45"/>
  <c r="S158" i="45" s="1"/>
  <c r="I159" i="45"/>
  <c r="E159" i="45"/>
  <c r="R159" i="45" s="1"/>
  <c r="L159" i="45"/>
  <c r="M159" i="45" s="1"/>
  <c r="F159" i="45"/>
  <c r="S159" i="45" s="1"/>
  <c r="I160" i="45"/>
  <c r="E160" i="45"/>
  <c r="R160" i="45" s="1"/>
  <c r="L160" i="45"/>
  <c r="M160" i="45" s="1"/>
  <c r="F160" i="45"/>
  <c r="S160" i="45" s="1"/>
  <c r="I162" i="45"/>
  <c r="E162" i="45"/>
  <c r="R162" i="45" s="1"/>
  <c r="L162" i="45"/>
  <c r="M162" i="45" s="1"/>
  <c r="F162" i="45"/>
  <c r="S162" i="45" s="1"/>
  <c r="I164" i="45"/>
  <c r="E164" i="45"/>
  <c r="R164" i="45" s="1"/>
  <c r="L164" i="45"/>
  <c r="M164" i="45" s="1"/>
  <c r="F164" i="45"/>
  <c r="S164" i="45" s="1"/>
  <c r="I166" i="45"/>
  <c r="E166" i="45"/>
  <c r="R166" i="45" s="1"/>
  <c r="L166" i="45"/>
  <c r="M166" i="45" s="1"/>
  <c r="F166" i="45"/>
  <c r="S166" i="45" s="1"/>
  <c r="I168" i="45"/>
  <c r="E168" i="45"/>
  <c r="R168" i="45" s="1"/>
  <c r="L168" i="45"/>
  <c r="M168" i="45" s="1"/>
  <c r="F168" i="45"/>
  <c r="S168" i="45" s="1"/>
  <c r="I170" i="45"/>
  <c r="E170" i="45"/>
  <c r="R170" i="45" s="1"/>
  <c r="L170" i="45"/>
  <c r="M170" i="45" s="1"/>
  <c r="F170" i="45"/>
  <c r="S170" i="45" s="1"/>
  <c r="I172" i="45"/>
  <c r="E172" i="45"/>
  <c r="R172" i="45" s="1"/>
  <c r="L172" i="45"/>
  <c r="M172" i="45" s="1"/>
  <c r="F172" i="45"/>
  <c r="S172" i="45" s="1"/>
  <c r="I174" i="45"/>
  <c r="E174" i="45"/>
  <c r="R174" i="45" s="1"/>
  <c r="L174" i="45"/>
  <c r="M174" i="45" s="1"/>
  <c r="F174" i="45"/>
  <c r="S174" i="45" s="1"/>
  <c r="I176" i="45"/>
  <c r="E176" i="45"/>
  <c r="R176" i="45" s="1"/>
  <c r="L176" i="45"/>
  <c r="M176" i="45" s="1"/>
  <c r="F176" i="45"/>
  <c r="S176" i="45" s="1"/>
  <c r="I178" i="45"/>
  <c r="E178" i="45"/>
  <c r="R178" i="45" s="1"/>
  <c r="L178" i="45"/>
  <c r="M178" i="45" s="1"/>
  <c r="F178" i="45"/>
  <c r="S178" i="45" s="1"/>
  <c r="I180" i="45"/>
  <c r="E180" i="45"/>
  <c r="R180" i="45" s="1"/>
  <c r="L180" i="45"/>
  <c r="M180" i="45" s="1"/>
  <c r="F180" i="45"/>
  <c r="S180" i="45" s="1"/>
  <c r="I182" i="45"/>
  <c r="E182" i="45"/>
  <c r="R182" i="45" s="1"/>
  <c r="L182" i="45"/>
  <c r="M182" i="45" s="1"/>
  <c r="F182" i="45"/>
  <c r="S182" i="45" s="1"/>
  <c r="I184" i="45"/>
  <c r="E184" i="45"/>
  <c r="R184" i="45" s="1"/>
  <c r="L184" i="45"/>
  <c r="M184" i="45" s="1"/>
  <c r="F184" i="45"/>
  <c r="S184" i="45" s="1"/>
  <c r="D19" i="45"/>
  <c r="C19" i="45"/>
  <c r="C23" i="45"/>
  <c r="D23" i="45"/>
  <c r="C29" i="45"/>
  <c r="D29" i="45"/>
  <c r="I265" i="45"/>
  <c r="L265" i="45" s="1"/>
  <c r="M265" i="45" s="1"/>
  <c r="E265" i="45"/>
  <c r="R265" i="45" s="1"/>
  <c r="F265" i="45"/>
  <c r="S265" i="45" s="1"/>
  <c r="I263" i="45"/>
  <c r="L263" i="45" s="1"/>
  <c r="M263" i="45" s="1"/>
  <c r="E263" i="45"/>
  <c r="R263" i="45" s="1"/>
  <c r="F263" i="45"/>
  <c r="S263" i="45" s="1"/>
  <c r="I261" i="45"/>
  <c r="L261" i="45" s="1"/>
  <c r="M261" i="45" s="1"/>
  <c r="E261" i="45"/>
  <c r="R261" i="45" s="1"/>
  <c r="F261" i="45"/>
  <c r="S261" i="45" s="1"/>
  <c r="I259" i="45"/>
  <c r="L259" i="45" s="1"/>
  <c r="M259" i="45" s="1"/>
  <c r="E259" i="45"/>
  <c r="R259" i="45" s="1"/>
  <c r="F259" i="45"/>
  <c r="S259" i="45" s="1"/>
  <c r="I252" i="45"/>
  <c r="L252" i="45" s="1"/>
  <c r="M252" i="45" s="1"/>
  <c r="E252" i="45"/>
  <c r="R252" i="45" s="1"/>
  <c r="F252" i="45"/>
  <c r="S252" i="45" s="1"/>
  <c r="I250" i="45"/>
  <c r="L250" i="45" s="1"/>
  <c r="M250" i="45" s="1"/>
  <c r="E250" i="45"/>
  <c r="R250" i="45" s="1"/>
  <c r="F250" i="45"/>
  <c r="S250" i="45" s="1"/>
  <c r="I248" i="45"/>
  <c r="L248" i="45" s="1"/>
  <c r="M248" i="45" s="1"/>
  <c r="E248" i="45"/>
  <c r="R248" i="45" s="1"/>
  <c r="F248" i="45"/>
  <c r="S248" i="45" s="1"/>
  <c r="I246" i="45"/>
  <c r="L246" i="45" s="1"/>
  <c r="M246" i="45" s="1"/>
  <c r="E246" i="45"/>
  <c r="R246" i="45" s="1"/>
  <c r="F246" i="45"/>
  <c r="S246" i="45" s="1"/>
  <c r="I244" i="45"/>
  <c r="L244" i="45" s="1"/>
  <c r="M244" i="45" s="1"/>
  <c r="E244" i="45"/>
  <c r="R244" i="45" s="1"/>
  <c r="F244" i="45"/>
  <c r="S244" i="45" s="1"/>
  <c r="I236" i="45"/>
  <c r="L236" i="45" s="1"/>
  <c r="M236" i="45" s="1"/>
  <c r="E236" i="45"/>
  <c r="R236" i="45" s="1"/>
  <c r="F236" i="45"/>
  <c r="S236" i="45" s="1"/>
  <c r="I234" i="45"/>
  <c r="L234" i="45" s="1"/>
  <c r="M234" i="45" s="1"/>
  <c r="E234" i="45"/>
  <c r="R234" i="45" s="1"/>
  <c r="F234" i="45"/>
  <c r="S234" i="45" s="1"/>
  <c r="I232" i="45"/>
  <c r="L232" i="45" s="1"/>
  <c r="M232" i="45" s="1"/>
  <c r="E232" i="45"/>
  <c r="R232" i="45" s="1"/>
  <c r="F232" i="45"/>
  <c r="S232" i="45" s="1"/>
  <c r="I230" i="45"/>
  <c r="L230" i="45" s="1"/>
  <c r="M230" i="45" s="1"/>
  <c r="E230" i="45"/>
  <c r="R230" i="45" s="1"/>
  <c r="F230" i="45"/>
  <c r="S230" i="45" s="1"/>
  <c r="I228" i="45"/>
  <c r="L228" i="45" s="1"/>
  <c r="M228" i="45" s="1"/>
  <c r="E228" i="45"/>
  <c r="R228" i="45" s="1"/>
  <c r="F228" i="45"/>
  <c r="S228" i="45" s="1"/>
  <c r="I226" i="45"/>
  <c r="L226" i="45" s="1"/>
  <c r="M226" i="45" s="1"/>
  <c r="E226" i="45"/>
  <c r="R226" i="45" s="1"/>
  <c r="F226" i="45"/>
  <c r="S226" i="45" s="1"/>
  <c r="I224" i="45"/>
  <c r="L224" i="45" s="1"/>
  <c r="M224" i="45" s="1"/>
  <c r="E224" i="45"/>
  <c r="R224" i="45" s="1"/>
  <c r="F224" i="45"/>
  <c r="S224" i="45" s="1"/>
  <c r="I222" i="45"/>
  <c r="L222" i="45" s="1"/>
  <c r="M222" i="45" s="1"/>
  <c r="E222" i="45"/>
  <c r="R222" i="45" s="1"/>
  <c r="F222" i="45"/>
  <c r="S222" i="45" s="1"/>
  <c r="I220" i="45"/>
  <c r="L220" i="45" s="1"/>
  <c r="M220" i="45" s="1"/>
  <c r="E220" i="45"/>
  <c r="R220" i="45" s="1"/>
  <c r="F220" i="45"/>
  <c r="S220" i="45" s="1"/>
  <c r="I218" i="45"/>
  <c r="L218" i="45" s="1"/>
  <c r="M218" i="45" s="1"/>
  <c r="E218" i="45"/>
  <c r="R218" i="45" s="1"/>
  <c r="F218" i="45"/>
  <c r="S218" i="45" s="1"/>
  <c r="I216" i="45"/>
  <c r="L216" i="45" s="1"/>
  <c r="M216" i="45" s="1"/>
  <c r="E216" i="45"/>
  <c r="R216" i="45" s="1"/>
  <c r="F216" i="45"/>
  <c r="S216" i="45" s="1"/>
  <c r="I214" i="45"/>
  <c r="L214" i="45" s="1"/>
  <c r="M214" i="45" s="1"/>
  <c r="E214" i="45"/>
  <c r="R214" i="45" s="1"/>
  <c r="F214" i="45"/>
  <c r="S214" i="45" s="1"/>
  <c r="I212" i="45"/>
  <c r="L212" i="45" s="1"/>
  <c r="M212" i="45" s="1"/>
  <c r="E212" i="45"/>
  <c r="R212" i="45" s="1"/>
  <c r="F212" i="45"/>
  <c r="S212" i="45" s="1"/>
  <c r="I210" i="45"/>
  <c r="L210" i="45" s="1"/>
  <c r="M210" i="45" s="1"/>
  <c r="E210" i="45"/>
  <c r="R210" i="45" s="1"/>
  <c r="F210" i="45"/>
  <c r="S210" i="45" s="1"/>
  <c r="I208" i="45"/>
  <c r="L208" i="45" s="1"/>
  <c r="M208" i="45" s="1"/>
  <c r="E208" i="45"/>
  <c r="R208" i="45" s="1"/>
  <c r="F208" i="45"/>
  <c r="S208" i="45" s="1"/>
  <c r="I206" i="45"/>
  <c r="L206" i="45" s="1"/>
  <c r="M206" i="45" s="1"/>
  <c r="E206" i="45"/>
  <c r="R206" i="45" s="1"/>
  <c r="F206" i="45"/>
  <c r="S206" i="45" s="1"/>
  <c r="I204" i="45"/>
  <c r="L204" i="45" s="1"/>
  <c r="M204" i="45" s="1"/>
  <c r="E204" i="45"/>
  <c r="R204" i="45" s="1"/>
  <c r="F204" i="45"/>
  <c r="S204" i="45" s="1"/>
  <c r="I202" i="45"/>
  <c r="L202" i="45" s="1"/>
  <c r="M202" i="45" s="1"/>
  <c r="E202" i="45"/>
  <c r="R202" i="45" s="1"/>
  <c r="F202" i="45"/>
  <c r="S202" i="45" s="1"/>
  <c r="I200" i="45"/>
  <c r="L200" i="45" s="1"/>
  <c r="M200" i="45" s="1"/>
  <c r="E200" i="45"/>
  <c r="R200" i="45" s="1"/>
  <c r="F200" i="45"/>
  <c r="S200" i="45" s="1"/>
  <c r="I198" i="45"/>
  <c r="L198" i="45" s="1"/>
  <c r="M198" i="45" s="1"/>
  <c r="E198" i="45"/>
  <c r="R198" i="45" s="1"/>
  <c r="F198" i="45"/>
  <c r="S198" i="45" s="1"/>
  <c r="F196" i="45"/>
  <c r="S196" i="45" s="1"/>
  <c r="I196" i="45"/>
  <c r="E196" i="45"/>
  <c r="R196" i="45" s="1"/>
  <c r="C18" i="45"/>
  <c r="D18" i="45"/>
  <c r="C20" i="45"/>
  <c r="D20" i="45"/>
  <c r="C24" i="45"/>
  <c r="D24" i="45"/>
  <c r="C28" i="45"/>
  <c r="D28" i="45"/>
  <c r="C32" i="45"/>
  <c r="D32" i="45"/>
  <c r="C36" i="45"/>
  <c r="D36" i="45"/>
  <c r="C40" i="45"/>
  <c r="D40" i="45"/>
  <c r="C44" i="45"/>
  <c r="D44" i="45"/>
  <c r="C48" i="45"/>
  <c r="D48" i="45"/>
  <c r="C52" i="45"/>
  <c r="D52" i="45"/>
  <c r="C56" i="45"/>
  <c r="D56" i="45"/>
  <c r="I60" i="45"/>
  <c r="E60" i="45"/>
  <c r="R60" i="45" s="1"/>
  <c r="L60" i="45"/>
  <c r="M60" i="45" s="1"/>
  <c r="F60" i="45"/>
  <c r="S60" i="45" s="1"/>
  <c r="I61" i="45"/>
  <c r="E61" i="45"/>
  <c r="R61" i="45" s="1"/>
  <c r="L61" i="45"/>
  <c r="M61" i="45" s="1"/>
  <c r="F61" i="45"/>
  <c r="S61" i="45" s="1"/>
  <c r="I62" i="45"/>
  <c r="E62" i="45"/>
  <c r="R62" i="45" s="1"/>
  <c r="L62" i="45"/>
  <c r="M62" i="45" s="1"/>
  <c r="F62" i="45"/>
  <c r="S62" i="45" s="1"/>
  <c r="I63" i="45"/>
  <c r="E63" i="45"/>
  <c r="R63" i="45" s="1"/>
  <c r="L63" i="45"/>
  <c r="M63" i="45" s="1"/>
  <c r="F63" i="45"/>
  <c r="S63" i="45" s="1"/>
  <c r="I64" i="45"/>
  <c r="E64" i="45"/>
  <c r="R64" i="45" s="1"/>
  <c r="L64" i="45"/>
  <c r="M64" i="45" s="1"/>
  <c r="F64" i="45"/>
  <c r="S64" i="45" s="1"/>
  <c r="I65" i="45"/>
  <c r="E65" i="45"/>
  <c r="R65" i="45" s="1"/>
  <c r="L65" i="45"/>
  <c r="M65" i="45" s="1"/>
  <c r="F65" i="45"/>
  <c r="S65" i="45" s="1"/>
  <c r="I66" i="45"/>
  <c r="E66" i="45"/>
  <c r="R66" i="45" s="1"/>
  <c r="L66" i="45"/>
  <c r="M66" i="45" s="1"/>
  <c r="F66" i="45"/>
  <c r="S66" i="45" s="1"/>
  <c r="I67" i="45"/>
  <c r="E67" i="45"/>
  <c r="R67" i="45" s="1"/>
  <c r="L67" i="45"/>
  <c r="M67" i="45" s="1"/>
  <c r="F67" i="45"/>
  <c r="S67" i="45" s="1"/>
  <c r="I68" i="45"/>
  <c r="E68" i="45"/>
  <c r="R68" i="45" s="1"/>
  <c r="L68" i="45"/>
  <c r="M68" i="45" s="1"/>
  <c r="F68" i="45"/>
  <c r="S68" i="45" s="1"/>
  <c r="I69" i="45"/>
  <c r="E69" i="45"/>
  <c r="R69" i="45" s="1"/>
  <c r="L69" i="45"/>
  <c r="M69" i="45" s="1"/>
  <c r="F69" i="45"/>
  <c r="S69" i="45" s="1"/>
  <c r="I70" i="45"/>
  <c r="E70" i="45"/>
  <c r="R70" i="45" s="1"/>
  <c r="L70" i="45"/>
  <c r="M70" i="45" s="1"/>
  <c r="F70" i="45"/>
  <c r="S70" i="45" s="1"/>
  <c r="I71" i="45"/>
  <c r="E71" i="45"/>
  <c r="R71" i="45" s="1"/>
  <c r="L71" i="45"/>
  <c r="M71" i="45" s="1"/>
  <c r="F71" i="45"/>
  <c r="S71" i="45" s="1"/>
  <c r="I72" i="45"/>
  <c r="L72" i="45" s="1"/>
  <c r="M72" i="45" s="1"/>
  <c r="E72" i="45"/>
  <c r="R72" i="45" s="1"/>
  <c r="F72" i="45"/>
  <c r="S72" i="45" s="1"/>
  <c r="I73" i="45"/>
  <c r="L73" i="45" s="1"/>
  <c r="M73" i="45" s="1"/>
  <c r="E73" i="45"/>
  <c r="R73" i="45" s="1"/>
  <c r="F73" i="45"/>
  <c r="S73" i="45" s="1"/>
  <c r="C25" i="45"/>
  <c r="D25" i="45"/>
  <c r="C33" i="45"/>
  <c r="D33" i="45"/>
  <c r="C39" i="45"/>
  <c r="D39" i="45"/>
  <c r="C43" i="45"/>
  <c r="D43" i="45"/>
  <c r="C47" i="45"/>
  <c r="D47" i="45"/>
  <c r="C51" i="45"/>
  <c r="D51" i="45"/>
  <c r="C55" i="45"/>
  <c r="D55" i="45"/>
  <c r="C59" i="45"/>
  <c r="D59" i="45"/>
  <c r="F75" i="45"/>
  <c r="S75" i="45" s="1"/>
  <c r="I75" i="45"/>
  <c r="E75" i="45"/>
  <c r="R75" i="45" s="1"/>
  <c r="F77" i="45"/>
  <c r="S77" i="45" s="1"/>
  <c r="I77" i="45"/>
  <c r="E77" i="45"/>
  <c r="R77" i="45" s="1"/>
  <c r="F79" i="45"/>
  <c r="S79" i="45" s="1"/>
  <c r="I79" i="45"/>
  <c r="E79" i="45"/>
  <c r="R79" i="45" s="1"/>
  <c r="F81" i="45"/>
  <c r="S81" i="45" s="1"/>
  <c r="I81" i="45"/>
  <c r="E81" i="45"/>
  <c r="R81" i="45" s="1"/>
  <c r="F83" i="45"/>
  <c r="S83" i="45" s="1"/>
  <c r="I83" i="45"/>
  <c r="E83" i="45"/>
  <c r="R83" i="45" s="1"/>
  <c r="F85" i="45"/>
  <c r="S85" i="45" s="1"/>
  <c r="I85" i="45"/>
  <c r="E85" i="45"/>
  <c r="R85" i="45" s="1"/>
  <c r="F87" i="45"/>
  <c r="S87" i="45" s="1"/>
  <c r="I87" i="45"/>
  <c r="E87" i="45"/>
  <c r="R87" i="45" s="1"/>
  <c r="F89" i="45"/>
  <c r="S89" i="45" s="1"/>
  <c r="I89" i="45"/>
  <c r="E89" i="45"/>
  <c r="R89" i="45" s="1"/>
  <c r="F91" i="45"/>
  <c r="S91" i="45" s="1"/>
  <c r="I91" i="45"/>
  <c r="E91" i="45"/>
  <c r="R91" i="45" s="1"/>
  <c r="F93" i="45"/>
  <c r="S93" i="45" s="1"/>
  <c r="I93" i="45"/>
  <c r="E93" i="45"/>
  <c r="R93" i="45" s="1"/>
  <c r="F95" i="45"/>
  <c r="S95" i="45" s="1"/>
  <c r="I95" i="45"/>
  <c r="E95" i="45"/>
  <c r="R95" i="45" s="1"/>
  <c r="F97" i="45"/>
  <c r="S97" i="45" s="1"/>
  <c r="I97" i="45"/>
  <c r="E97" i="45"/>
  <c r="R97" i="45" s="1"/>
  <c r="F99" i="45"/>
  <c r="S99" i="45" s="1"/>
  <c r="I99" i="45"/>
  <c r="E99" i="45"/>
  <c r="R99" i="45" s="1"/>
  <c r="F101" i="45"/>
  <c r="S101" i="45" s="1"/>
  <c r="I101" i="45"/>
  <c r="E101" i="45"/>
  <c r="R101" i="45" s="1"/>
  <c r="F103" i="45"/>
  <c r="S103" i="45" s="1"/>
  <c r="I103" i="45"/>
  <c r="E103" i="45"/>
  <c r="R103" i="45" s="1"/>
  <c r="F105" i="45"/>
  <c r="S105" i="45" s="1"/>
  <c r="I105" i="45"/>
  <c r="E105" i="45"/>
  <c r="R105" i="45" s="1"/>
  <c r="F107" i="45"/>
  <c r="S107" i="45" s="1"/>
  <c r="I107" i="45"/>
  <c r="E107" i="45"/>
  <c r="R107" i="45" s="1"/>
  <c r="F132" i="45"/>
  <c r="S132" i="45" s="1"/>
  <c r="I132" i="45"/>
  <c r="E132" i="45"/>
  <c r="R132" i="45" s="1"/>
  <c r="F134" i="45"/>
  <c r="S134" i="45" s="1"/>
  <c r="I134" i="45"/>
  <c r="E134" i="45"/>
  <c r="R134" i="45" s="1"/>
  <c r="F136" i="45"/>
  <c r="S136" i="45" s="1"/>
  <c r="I136" i="45"/>
  <c r="E136" i="45"/>
  <c r="R136" i="45" s="1"/>
  <c r="F138" i="45"/>
  <c r="S138" i="45" s="1"/>
  <c r="I138" i="45"/>
  <c r="E138" i="45"/>
  <c r="R138" i="45" s="1"/>
  <c r="F140" i="45"/>
  <c r="S140" i="45" s="1"/>
  <c r="I140" i="45"/>
  <c r="E140" i="45"/>
  <c r="R140" i="45" s="1"/>
  <c r="F142" i="45"/>
  <c r="S142" i="45" s="1"/>
  <c r="I142" i="45"/>
  <c r="E142" i="45"/>
  <c r="R142" i="45" s="1"/>
  <c r="F144" i="45"/>
  <c r="S144" i="45" s="1"/>
  <c r="I144" i="45"/>
  <c r="E144" i="45"/>
  <c r="R144" i="45" s="1"/>
  <c r="F146" i="45"/>
  <c r="S146" i="45" s="1"/>
  <c r="I146" i="45"/>
  <c r="E146" i="45"/>
  <c r="R146" i="45" s="1"/>
  <c r="E246" i="47" l="1"/>
  <c r="S246" i="47" s="1"/>
  <c r="P246" i="47"/>
  <c r="F246" i="47"/>
  <c r="U246" i="47" s="1"/>
  <c r="D247" i="47"/>
  <c r="O247" i="47"/>
  <c r="M247" i="47" s="1"/>
  <c r="J247" i="47" s="1"/>
  <c r="C248" i="47"/>
  <c r="A249" i="47"/>
  <c r="B248" i="47"/>
  <c r="C130" i="45"/>
  <c r="O130" i="45" s="1"/>
  <c r="D130" i="45"/>
  <c r="Q130" i="45" s="1"/>
  <c r="D146" i="45"/>
  <c r="Q146" i="45" s="1"/>
  <c r="C146" i="45"/>
  <c r="O146" i="45" s="1"/>
  <c r="L146" i="45"/>
  <c r="M146" i="45" s="1"/>
  <c r="D144" i="45"/>
  <c r="Q144" i="45" s="1"/>
  <c r="C144" i="45"/>
  <c r="O144" i="45" s="1"/>
  <c r="L144" i="45"/>
  <c r="M144" i="45" s="1"/>
  <c r="D142" i="45"/>
  <c r="Q142" i="45" s="1"/>
  <c r="C142" i="45"/>
  <c r="O142" i="45" s="1"/>
  <c r="L142" i="45"/>
  <c r="M142" i="45" s="1"/>
  <c r="D140" i="45"/>
  <c r="Q140" i="45" s="1"/>
  <c r="C140" i="45"/>
  <c r="O140" i="45" s="1"/>
  <c r="L140" i="45"/>
  <c r="M140" i="45" s="1"/>
  <c r="D138" i="45"/>
  <c r="Q138" i="45" s="1"/>
  <c r="C138" i="45"/>
  <c r="O138" i="45" s="1"/>
  <c r="L138" i="45"/>
  <c r="M138" i="45" s="1"/>
  <c r="D136" i="45"/>
  <c r="Q136" i="45" s="1"/>
  <c r="C136" i="45"/>
  <c r="O136" i="45" s="1"/>
  <c r="L136" i="45"/>
  <c r="M136" i="45" s="1"/>
  <c r="D134" i="45"/>
  <c r="Q134" i="45" s="1"/>
  <c r="C134" i="45"/>
  <c r="O134" i="45" s="1"/>
  <c r="L134" i="45"/>
  <c r="M134" i="45" s="1"/>
  <c r="D132" i="45"/>
  <c r="Q132" i="45" s="1"/>
  <c r="C132" i="45"/>
  <c r="O132" i="45" s="1"/>
  <c r="L132" i="45"/>
  <c r="M132" i="45" s="1"/>
  <c r="D107" i="45"/>
  <c r="Q107" i="45" s="1"/>
  <c r="C107" i="45"/>
  <c r="O107" i="45" s="1"/>
  <c r="L107" i="45"/>
  <c r="M107" i="45" s="1"/>
  <c r="D105" i="45"/>
  <c r="Q105" i="45" s="1"/>
  <c r="C105" i="45"/>
  <c r="O105" i="45" s="1"/>
  <c r="L105" i="45"/>
  <c r="M105" i="45" s="1"/>
  <c r="D103" i="45"/>
  <c r="Q103" i="45" s="1"/>
  <c r="C103" i="45"/>
  <c r="O103" i="45" s="1"/>
  <c r="L103" i="45"/>
  <c r="M103" i="45" s="1"/>
  <c r="D101" i="45"/>
  <c r="Q101" i="45" s="1"/>
  <c r="C101" i="45"/>
  <c r="O101" i="45" s="1"/>
  <c r="L101" i="45"/>
  <c r="M101" i="45" s="1"/>
  <c r="D99" i="45"/>
  <c r="Q99" i="45" s="1"/>
  <c r="C99" i="45"/>
  <c r="O99" i="45" s="1"/>
  <c r="L99" i="45"/>
  <c r="M99" i="45" s="1"/>
  <c r="D97" i="45"/>
  <c r="Q97" i="45" s="1"/>
  <c r="C97" i="45"/>
  <c r="O97" i="45" s="1"/>
  <c r="L97" i="45"/>
  <c r="M97" i="45" s="1"/>
  <c r="D95" i="45"/>
  <c r="Q95" i="45" s="1"/>
  <c r="C95" i="45"/>
  <c r="O95" i="45" s="1"/>
  <c r="L95" i="45"/>
  <c r="M95" i="45" s="1"/>
  <c r="D93" i="45"/>
  <c r="Q93" i="45" s="1"/>
  <c r="C93" i="45"/>
  <c r="O93" i="45" s="1"/>
  <c r="L93" i="45"/>
  <c r="M93" i="45" s="1"/>
  <c r="D91" i="45"/>
  <c r="Q91" i="45" s="1"/>
  <c r="C91" i="45"/>
  <c r="O91" i="45" s="1"/>
  <c r="L91" i="45"/>
  <c r="M91" i="45" s="1"/>
  <c r="D89" i="45"/>
  <c r="Q89" i="45" s="1"/>
  <c r="C89" i="45"/>
  <c r="O89" i="45" s="1"/>
  <c r="L89" i="45"/>
  <c r="M89" i="45" s="1"/>
  <c r="D87" i="45"/>
  <c r="Q87" i="45" s="1"/>
  <c r="C87" i="45"/>
  <c r="O87" i="45" s="1"/>
  <c r="L87" i="45"/>
  <c r="M87" i="45" s="1"/>
  <c r="D85" i="45"/>
  <c r="Q85" i="45" s="1"/>
  <c r="C85" i="45"/>
  <c r="O85" i="45" s="1"/>
  <c r="L85" i="45"/>
  <c r="M85" i="45" s="1"/>
  <c r="D83" i="45"/>
  <c r="Q83" i="45" s="1"/>
  <c r="C83" i="45"/>
  <c r="O83" i="45" s="1"/>
  <c r="L83" i="45"/>
  <c r="M83" i="45" s="1"/>
  <c r="D81" i="45"/>
  <c r="Q81" i="45" s="1"/>
  <c r="C81" i="45"/>
  <c r="O81" i="45" s="1"/>
  <c r="L81" i="45"/>
  <c r="M81" i="45" s="1"/>
  <c r="D79" i="45"/>
  <c r="Q79" i="45" s="1"/>
  <c r="C79" i="45"/>
  <c r="O79" i="45" s="1"/>
  <c r="L79" i="45"/>
  <c r="M79" i="45" s="1"/>
  <c r="D77" i="45"/>
  <c r="Q77" i="45" s="1"/>
  <c r="C77" i="45"/>
  <c r="O77" i="45" s="1"/>
  <c r="L77" i="45"/>
  <c r="M77" i="45" s="1"/>
  <c r="D75" i="45"/>
  <c r="Q75" i="45" s="1"/>
  <c r="C75" i="45"/>
  <c r="O75" i="45" s="1"/>
  <c r="L75" i="45"/>
  <c r="M75" i="45" s="1"/>
  <c r="C73" i="45"/>
  <c r="O73" i="45" s="1"/>
  <c r="D73" i="45"/>
  <c r="Q73" i="45" s="1"/>
  <c r="C72" i="45"/>
  <c r="O72" i="45" s="1"/>
  <c r="D72" i="45"/>
  <c r="Q72" i="45" s="1"/>
  <c r="C71" i="45"/>
  <c r="O71" i="45" s="1"/>
  <c r="D71" i="45"/>
  <c r="Q71" i="45" s="1"/>
  <c r="C70" i="45"/>
  <c r="O70" i="45" s="1"/>
  <c r="D70" i="45"/>
  <c r="Q70" i="45" s="1"/>
  <c r="C69" i="45"/>
  <c r="O69" i="45" s="1"/>
  <c r="D69" i="45"/>
  <c r="Q69" i="45" s="1"/>
  <c r="C68" i="45"/>
  <c r="O68" i="45" s="1"/>
  <c r="D68" i="45"/>
  <c r="Q68" i="45" s="1"/>
  <c r="C67" i="45"/>
  <c r="O67" i="45" s="1"/>
  <c r="D67" i="45"/>
  <c r="Q67" i="45" s="1"/>
  <c r="C66" i="45"/>
  <c r="O66" i="45" s="1"/>
  <c r="D66" i="45"/>
  <c r="Q66" i="45" s="1"/>
  <c r="C65" i="45"/>
  <c r="O65" i="45" s="1"/>
  <c r="D65" i="45"/>
  <c r="Q65" i="45" s="1"/>
  <c r="C64" i="45"/>
  <c r="O64" i="45" s="1"/>
  <c r="D64" i="45"/>
  <c r="Q64" i="45" s="1"/>
  <c r="C63" i="45"/>
  <c r="O63" i="45" s="1"/>
  <c r="D63" i="45"/>
  <c r="Q63" i="45" s="1"/>
  <c r="C62" i="45"/>
  <c r="O62" i="45" s="1"/>
  <c r="D62" i="45"/>
  <c r="Q62" i="45" s="1"/>
  <c r="C61" i="45"/>
  <c r="O61" i="45" s="1"/>
  <c r="D61" i="45"/>
  <c r="Q61" i="45" s="1"/>
  <c r="C60" i="45"/>
  <c r="O60" i="45" s="1"/>
  <c r="D60" i="45"/>
  <c r="Q60" i="45" s="1"/>
  <c r="D196" i="45"/>
  <c r="Q196" i="45" s="1"/>
  <c r="C196" i="45"/>
  <c r="O196" i="45" s="1"/>
  <c r="L196" i="45"/>
  <c r="M196" i="45" s="1"/>
  <c r="C198" i="45"/>
  <c r="O198" i="45" s="1"/>
  <c r="D198" i="45"/>
  <c r="Q198" i="45" s="1"/>
  <c r="C200" i="45"/>
  <c r="O200" i="45" s="1"/>
  <c r="D200" i="45"/>
  <c r="Q200" i="45" s="1"/>
  <c r="C202" i="45"/>
  <c r="O202" i="45" s="1"/>
  <c r="D202" i="45"/>
  <c r="Q202" i="45" s="1"/>
  <c r="C204" i="45"/>
  <c r="O204" i="45" s="1"/>
  <c r="D204" i="45"/>
  <c r="Q204" i="45" s="1"/>
  <c r="C206" i="45"/>
  <c r="O206" i="45" s="1"/>
  <c r="D206" i="45"/>
  <c r="Q206" i="45" s="1"/>
  <c r="C208" i="45"/>
  <c r="O208" i="45" s="1"/>
  <c r="D208" i="45"/>
  <c r="Q208" i="45" s="1"/>
  <c r="C210" i="45"/>
  <c r="O210" i="45" s="1"/>
  <c r="D210" i="45"/>
  <c r="Q210" i="45" s="1"/>
  <c r="C212" i="45"/>
  <c r="O212" i="45" s="1"/>
  <c r="D212" i="45"/>
  <c r="Q212" i="45" s="1"/>
  <c r="C214" i="45"/>
  <c r="O214" i="45" s="1"/>
  <c r="D214" i="45"/>
  <c r="Q214" i="45" s="1"/>
  <c r="C216" i="45"/>
  <c r="O216" i="45" s="1"/>
  <c r="D216" i="45"/>
  <c r="Q216" i="45" s="1"/>
  <c r="C218" i="45"/>
  <c r="O218" i="45" s="1"/>
  <c r="D218" i="45"/>
  <c r="Q218" i="45" s="1"/>
  <c r="C220" i="45"/>
  <c r="O220" i="45" s="1"/>
  <c r="D220" i="45"/>
  <c r="Q220" i="45" s="1"/>
  <c r="C222" i="45"/>
  <c r="O222" i="45" s="1"/>
  <c r="D222" i="45"/>
  <c r="Q222" i="45" s="1"/>
  <c r="C224" i="45"/>
  <c r="O224" i="45" s="1"/>
  <c r="D224" i="45"/>
  <c r="Q224" i="45" s="1"/>
  <c r="C226" i="45"/>
  <c r="O226" i="45" s="1"/>
  <c r="D226" i="45"/>
  <c r="Q226" i="45" s="1"/>
  <c r="C228" i="45"/>
  <c r="O228" i="45" s="1"/>
  <c r="D228" i="45"/>
  <c r="Q228" i="45" s="1"/>
  <c r="C230" i="45"/>
  <c r="O230" i="45" s="1"/>
  <c r="D230" i="45"/>
  <c r="Q230" i="45" s="1"/>
  <c r="C232" i="45"/>
  <c r="O232" i="45" s="1"/>
  <c r="D232" i="45"/>
  <c r="Q232" i="45" s="1"/>
  <c r="C234" i="45"/>
  <c r="O234" i="45" s="1"/>
  <c r="D234" i="45"/>
  <c r="Q234" i="45" s="1"/>
  <c r="C236" i="45"/>
  <c r="O236" i="45" s="1"/>
  <c r="D236" i="45"/>
  <c r="Q236" i="45" s="1"/>
  <c r="C244" i="45"/>
  <c r="O244" i="45" s="1"/>
  <c r="D244" i="45"/>
  <c r="Q244" i="45" s="1"/>
  <c r="C246" i="45"/>
  <c r="O246" i="45" s="1"/>
  <c r="D246" i="45"/>
  <c r="Q246" i="45" s="1"/>
  <c r="C248" i="45"/>
  <c r="O248" i="45" s="1"/>
  <c r="D248" i="45"/>
  <c r="Q248" i="45" s="1"/>
  <c r="C250" i="45"/>
  <c r="O250" i="45" s="1"/>
  <c r="D250" i="45"/>
  <c r="Q250" i="45" s="1"/>
  <c r="C252" i="45"/>
  <c r="O252" i="45" s="1"/>
  <c r="D252" i="45"/>
  <c r="Q252" i="45" s="1"/>
  <c r="C259" i="45"/>
  <c r="O259" i="45" s="1"/>
  <c r="D259" i="45"/>
  <c r="Q259" i="45" s="1"/>
  <c r="C261" i="45"/>
  <c r="O261" i="45" s="1"/>
  <c r="D261" i="45"/>
  <c r="Q261" i="45" s="1"/>
  <c r="C263" i="45"/>
  <c r="O263" i="45" s="1"/>
  <c r="D263" i="45"/>
  <c r="Q263" i="45" s="1"/>
  <c r="C265" i="45"/>
  <c r="O265" i="45" s="1"/>
  <c r="D265" i="45"/>
  <c r="Q265" i="45" s="1"/>
  <c r="C184" i="45"/>
  <c r="O184" i="45" s="1"/>
  <c r="D184" i="45"/>
  <c r="Q184" i="45" s="1"/>
  <c r="C182" i="45"/>
  <c r="O182" i="45" s="1"/>
  <c r="D182" i="45"/>
  <c r="Q182" i="45" s="1"/>
  <c r="C180" i="45"/>
  <c r="O180" i="45" s="1"/>
  <c r="D180" i="45"/>
  <c r="Q180" i="45" s="1"/>
  <c r="C178" i="45"/>
  <c r="O178" i="45" s="1"/>
  <c r="D178" i="45"/>
  <c r="Q178" i="45" s="1"/>
  <c r="C176" i="45"/>
  <c r="O176" i="45" s="1"/>
  <c r="D176" i="45"/>
  <c r="Q176" i="45" s="1"/>
  <c r="C174" i="45"/>
  <c r="O174" i="45" s="1"/>
  <c r="D174" i="45"/>
  <c r="Q174" i="45" s="1"/>
  <c r="C172" i="45"/>
  <c r="O172" i="45" s="1"/>
  <c r="D172" i="45"/>
  <c r="Q172" i="45" s="1"/>
  <c r="C170" i="45"/>
  <c r="O170" i="45" s="1"/>
  <c r="D170" i="45"/>
  <c r="Q170" i="45" s="1"/>
  <c r="C168" i="45"/>
  <c r="O168" i="45" s="1"/>
  <c r="D168" i="45"/>
  <c r="Q168" i="45" s="1"/>
  <c r="C166" i="45"/>
  <c r="O166" i="45" s="1"/>
  <c r="D166" i="45"/>
  <c r="Q166" i="45" s="1"/>
  <c r="C164" i="45"/>
  <c r="O164" i="45" s="1"/>
  <c r="D164" i="45"/>
  <c r="Q164" i="45" s="1"/>
  <c r="C162" i="45"/>
  <c r="O162" i="45" s="1"/>
  <c r="D162" i="45"/>
  <c r="Q162" i="45" s="1"/>
  <c r="C160" i="45"/>
  <c r="O160" i="45" s="1"/>
  <c r="D160" i="45"/>
  <c r="Q160" i="45" s="1"/>
  <c r="C159" i="45"/>
  <c r="O159" i="45" s="1"/>
  <c r="D159" i="45"/>
  <c r="Q159" i="45" s="1"/>
  <c r="C158" i="45"/>
  <c r="O158" i="45" s="1"/>
  <c r="D158" i="45"/>
  <c r="Q158" i="45" s="1"/>
  <c r="C157" i="45"/>
  <c r="O157" i="45" s="1"/>
  <c r="D157" i="45"/>
  <c r="Q157" i="45" s="1"/>
  <c r="C156" i="45"/>
  <c r="O156" i="45" s="1"/>
  <c r="D156" i="45"/>
  <c r="Q156" i="45" s="1"/>
  <c r="C155" i="45"/>
  <c r="O155" i="45" s="1"/>
  <c r="D155" i="45"/>
  <c r="Q155" i="45" s="1"/>
  <c r="C154" i="45"/>
  <c r="O154" i="45" s="1"/>
  <c r="D154" i="45"/>
  <c r="Q154" i="45" s="1"/>
  <c r="C153" i="45"/>
  <c r="O153" i="45" s="1"/>
  <c r="D153" i="45"/>
  <c r="Q153" i="45" s="1"/>
  <c r="C152" i="45"/>
  <c r="O152" i="45" s="1"/>
  <c r="D152" i="45"/>
  <c r="Q152" i="45" s="1"/>
  <c r="C151" i="45"/>
  <c r="O151" i="45" s="1"/>
  <c r="D151" i="45"/>
  <c r="Q151" i="45" s="1"/>
  <c r="C150" i="45"/>
  <c r="O150" i="45" s="1"/>
  <c r="D150" i="45"/>
  <c r="Q150" i="45" s="1"/>
  <c r="C149" i="45"/>
  <c r="O149" i="45" s="1"/>
  <c r="D149" i="45"/>
  <c r="Q149" i="45" s="1"/>
  <c r="D148" i="45"/>
  <c r="Q148" i="45" s="1"/>
  <c r="C148" i="45"/>
  <c r="O148" i="45" s="1"/>
  <c r="C129" i="45"/>
  <c r="O129" i="45" s="1"/>
  <c r="D129" i="45"/>
  <c r="Q129" i="45" s="1"/>
  <c r="C128" i="45"/>
  <c r="O128" i="45" s="1"/>
  <c r="D128" i="45"/>
  <c r="Q128" i="45" s="1"/>
  <c r="C127" i="45"/>
  <c r="O127" i="45" s="1"/>
  <c r="D127" i="45"/>
  <c r="Q127" i="45" s="1"/>
  <c r="C126" i="45"/>
  <c r="O126" i="45" s="1"/>
  <c r="D126" i="45"/>
  <c r="Q126" i="45" s="1"/>
  <c r="C125" i="45"/>
  <c r="O125" i="45" s="1"/>
  <c r="D125" i="45"/>
  <c r="Q125" i="45" s="1"/>
  <c r="C123" i="45"/>
  <c r="O123" i="45" s="1"/>
  <c r="D123" i="45"/>
  <c r="Q123" i="45" s="1"/>
  <c r="C122" i="45"/>
  <c r="O122" i="45" s="1"/>
  <c r="D122" i="45"/>
  <c r="Q122" i="45" s="1"/>
  <c r="C120" i="45"/>
  <c r="O120" i="45" s="1"/>
  <c r="D120" i="45"/>
  <c r="Q120" i="45" s="1"/>
  <c r="C119" i="45"/>
  <c r="O119" i="45" s="1"/>
  <c r="D119" i="45"/>
  <c r="Q119" i="45" s="1"/>
  <c r="C117" i="45"/>
  <c r="O117" i="45" s="1"/>
  <c r="D117" i="45"/>
  <c r="Q117" i="45" s="1"/>
  <c r="C115" i="45"/>
  <c r="O115" i="45" s="1"/>
  <c r="D115" i="45"/>
  <c r="Q115" i="45" s="1"/>
  <c r="C113" i="45"/>
  <c r="O113" i="45" s="1"/>
  <c r="D113" i="45"/>
  <c r="Q113" i="45" s="1"/>
  <c r="C111" i="45"/>
  <c r="O111" i="45" s="1"/>
  <c r="D111" i="45"/>
  <c r="Q111" i="45" s="1"/>
  <c r="D109" i="45"/>
  <c r="Q109" i="45" s="1"/>
  <c r="C109" i="45"/>
  <c r="O109" i="45" s="1"/>
  <c r="D189" i="45"/>
  <c r="Q189" i="45" s="1"/>
  <c r="C189" i="45"/>
  <c r="O189" i="45" s="1"/>
  <c r="L189" i="45"/>
  <c r="M189" i="45" s="1"/>
  <c r="D193" i="45"/>
  <c r="Q193" i="45" s="1"/>
  <c r="C193" i="45"/>
  <c r="O193" i="45" s="1"/>
  <c r="L193" i="45"/>
  <c r="M193" i="45" s="1"/>
  <c r="D240" i="45"/>
  <c r="Q240" i="45" s="1"/>
  <c r="C240" i="45"/>
  <c r="O240" i="45" s="1"/>
  <c r="L240" i="45"/>
  <c r="M240" i="45" s="1"/>
  <c r="D254" i="45"/>
  <c r="Q254" i="45" s="1"/>
  <c r="C254" i="45"/>
  <c r="O254" i="45" s="1"/>
  <c r="L254" i="45"/>
  <c r="M254" i="45" s="1"/>
  <c r="C185" i="45"/>
  <c r="O185" i="45" s="1"/>
  <c r="D185" i="45"/>
  <c r="Q185" i="45" s="1"/>
  <c r="C183" i="45"/>
  <c r="O183" i="45" s="1"/>
  <c r="D183" i="45"/>
  <c r="Q183" i="45" s="1"/>
  <c r="C181" i="45"/>
  <c r="O181" i="45" s="1"/>
  <c r="D181" i="45"/>
  <c r="Q181" i="45" s="1"/>
  <c r="C179" i="45"/>
  <c r="O179" i="45" s="1"/>
  <c r="D179" i="45"/>
  <c r="Q179" i="45" s="1"/>
  <c r="C177" i="45"/>
  <c r="O177" i="45" s="1"/>
  <c r="D177" i="45"/>
  <c r="Q177" i="45" s="1"/>
  <c r="C175" i="45"/>
  <c r="O175" i="45" s="1"/>
  <c r="D175" i="45"/>
  <c r="Q175" i="45" s="1"/>
  <c r="C173" i="45"/>
  <c r="O173" i="45" s="1"/>
  <c r="D173" i="45"/>
  <c r="Q173" i="45" s="1"/>
  <c r="C171" i="45"/>
  <c r="O171" i="45" s="1"/>
  <c r="D171" i="45"/>
  <c r="Q171" i="45" s="1"/>
  <c r="C169" i="45"/>
  <c r="O169" i="45" s="1"/>
  <c r="D169" i="45"/>
  <c r="Q169" i="45" s="1"/>
  <c r="C167" i="45"/>
  <c r="O167" i="45" s="1"/>
  <c r="D167" i="45"/>
  <c r="Q167" i="45" s="1"/>
  <c r="C165" i="45"/>
  <c r="O165" i="45" s="1"/>
  <c r="D165" i="45"/>
  <c r="Q165" i="45" s="1"/>
  <c r="C163" i="45"/>
  <c r="O163" i="45" s="1"/>
  <c r="D163" i="45"/>
  <c r="Q163" i="45" s="1"/>
  <c r="C161" i="45"/>
  <c r="O161" i="45" s="1"/>
  <c r="D161" i="45"/>
  <c r="Q161" i="45" s="1"/>
  <c r="L130" i="45"/>
  <c r="M130" i="45" s="1"/>
  <c r="D188" i="45"/>
  <c r="Q188" i="45" s="1"/>
  <c r="C188" i="45"/>
  <c r="O188" i="45" s="1"/>
  <c r="L188" i="45"/>
  <c r="M188" i="45" s="1"/>
  <c r="D190" i="45"/>
  <c r="Q190" i="45" s="1"/>
  <c r="C190" i="45"/>
  <c r="O190" i="45" s="1"/>
  <c r="L190" i="45"/>
  <c r="M190" i="45" s="1"/>
  <c r="D192" i="45"/>
  <c r="Q192" i="45" s="1"/>
  <c r="C192" i="45"/>
  <c r="O192" i="45" s="1"/>
  <c r="L192" i="45"/>
  <c r="M192" i="45" s="1"/>
  <c r="D194" i="45"/>
  <c r="Q194" i="45" s="1"/>
  <c r="C194" i="45"/>
  <c r="O194" i="45" s="1"/>
  <c r="L194" i="45"/>
  <c r="M194" i="45" s="1"/>
  <c r="D215" i="45"/>
  <c r="Q215" i="45" s="1"/>
  <c r="C215" i="45"/>
  <c r="O215" i="45" s="1"/>
  <c r="L215" i="45"/>
  <c r="M215" i="45" s="1"/>
  <c r="D239" i="45"/>
  <c r="Q239" i="45" s="1"/>
  <c r="C239" i="45"/>
  <c r="O239" i="45" s="1"/>
  <c r="L239" i="45"/>
  <c r="M239" i="45" s="1"/>
  <c r="D241" i="45"/>
  <c r="Q241" i="45" s="1"/>
  <c r="C241" i="45"/>
  <c r="O241" i="45" s="1"/>
  <c r="L241" i="45"/>
  <c r="M241" i="45" s="1"/>
  <c r="D253" i="45"/>
  <c r="Q253" i="45" s="1"/>
  <c r="C253" i="45"/>
  <c r="O253" i="45" s="1"/>
  <c r="L253" i="45"/>
  <c r="M253" i="45" s="1"/>
  <c r="D255" i="45"/>
  <c r="Q255" i="45" s="1"/>
  <c r="C255" i="45"/>
  <c r="O255" i="45" s="1"/>
  <c r="L255" i="45"/>
  <c r="M255" i="45" s="1"/>
  <c r="D257" i="45"/>
  <c r="Q257" i="45" s="1"/>
  <c r="C257" i="45"/>
  <c r="O257" i="45" s="1"/>
  <c r="L257" i="45"/>
  <c r="M257" i="45" s="1"/>
  <c r="D147" i="45"/>
  <c r="Q147" i="45" s="1"/>
  <c r="C147" i="45"/>
  <c r="O147" i="45" s="1"/>
  <c r="L147" i="45"/>
  <c r="M147" i="45" s="1"/>
  <c r="D145" i="45"/>
  <c r="Q145" i="45" s="1"/>
  <c r="C145" i="45"/>
  <c r="O145" i="45" s="1"/>
  <c r="L145" i="45"/>
  <c r="M145" i="45" s="1"/>
  <c r="D143" i="45"/>
  <c r="Q143" i="45" s="1"/>
  <c r="C143" i="45"/>
  <c r="O143" i="45" s="1"/>
  <c r="L143" i="45"/>
  <c r="M143" i="45" s="1"/>
  <c r="D141" i="45"/>
  <c r="Q141" i="45" s="1"/>
  <c r="C141" i="45"/>
  <c r="O141" i="45" s="1"/>
  <c r="L141" i="45"/>
  <c r="M141" i="45" s="1"/>
  <c r="D139" i="45"/>
  <c r="Q139" i="45" s="1"/>
  <c r="C139" i="45"/>
  <c r="O139" i="45" s="1"/>
  <c r="L139" i="45"/>
  <c r="M139" i="45" s="1"/>
  <c r="D137" i="45"/>
  <c r="Q137" i="45" s="1"/>
  <c r="C137" i="45"/>
  <c r="O137" i="45" s="1"/>
  <c r="L137" i="45"/>
  <c r="M137" i="45" s="1"/>
  <c r="D135" i="45"/>
  <c r="Q135" i="45" s="1"/>
  <c r="C135" i="45"/>
  <c r="O135" i="45" s="1"/>
  <c r="L135" i="45"/>
  <c r="M135" i="45" s="1"/>
  <c r="D133" i="45"/>
  <c r="Q133" i="45" s="1"/>
  <c r="C133" i="45"/>
  <c r="O133" i="45" s="1"/>
  <c r="L133" i="45"/>
  <c r="M133" i="45" s="1"/>
  <c r="D131" i="45"/>
  <c r="Q131" i="45" s="1"/>
  <c r="C131" i="45"/>
  <c r="O131" i="45" s="1"/>
  <c r="L131" i="45"/>
  <c r="M131" i="45" s="1"/>
  <c r="D108" i="45"/>
  <c r="Q108" i="45" s="1"/>
  <c r="C108" i="45"/>
  <c r="O108" i="45" s="1"/>
  <c r="L108" i="45"/>
  <c r="M108" i="45" s="1"/>
  <c r="D106" i="45"/>
  <c r="Q106" i="45" s="1"/>
  <c r="C106" i="45"/>
  <c r="O106" i="45" s="1"/>
  <c r="L106" i="45"/>
  <c r="M106" i="45" s="1"/>
  <c r="D104" i="45"/>
  <c r="Q104" i="45" s="1"/>
  <c r="C104" i="45"/>
  <c r="O104" i="45" s="1"/>
  <c r="L104" i="45"/>
  <c r="M104" i="45" s="1"/>
  <c r="D102" i="45"/>
  <c r="Q102" i="45" s="1"/>
  <c r="C102" i="45"/>
  <c r="O102" i="45" s="1"/>
  <c r="L102" i="45"/>
  <c r="M102" i="45" s="1"/>
  <c r="D100" i="45"/>
  <c r="Q100" i="45" s="1"/>
  <c r="C100" i="45"/>
  <c r="O100" i="45" s="1"/>
  <c r="L100" i="45"/>
  <c r="M100" i="45" s="1"/>
  <c r="D98" i="45"/>
  <c r="Q98" i="45" s="1"/>
  <c r="C98" i="45"/>
  <c r="O98" i="45" s="1"/>
  <c r="L98" i="45"/>
  <c r="M98" i="45" s="1"/>
  <c r="D96" i="45"/>
  <c r="Q96" i="45" s="1"/>
  <c r="C96" i="45"/>
  <c r="O96" i="45" s="1"/>
  <c r="L96" i="45"/>
  <c r="M96" i="45" s="1"/>
  <c r="D94" i="45"/>
  <c r="Q94" i="45" s="1"/>
  <c r="C94" i="45"/>
  <c r="O94" i="45" s="1"/>
  <c r="L94" i="45"/>
  <c r="M94" i="45" s="1"/>
  <c r="D92" i="45"/>
  <c r="Q92" i="45" s="1"/>
  <c r="C92" i="45"/>
  <c r="O92" i="45" s="1"/>
  <c r="L92" i="45"/>
  <c r="M92" i="45" s="1"/>
  <c r="D90" i="45"/>
  <c r="Q90" i="45" s="1"/>
  <c r="C90" i="45"/>
  <c r="O90" i="45" s="1"/>
  <c r="L90" i="45"/>
  <c r="M90" i="45" s="1"/>
  <c r="D88" i="45"/>
  <c r="Q88" i="45" s="1"/>
  <c r="C88" i="45"/>
  <c r="O88" i="45" s="1"/>
  <c r="L88" i="45"/>
  <c r="M88" i="45" s="1"/>
  <c r="D86" i="45"/>
  <c r="Q86" i="45" s="1"/>
  <c r="C86" i="45"/>
  <c r="O86" i="45" s="1"/>
  <c r="L86" i="45"/>
  <c r="M86" i="45" s="1"/>
  <c r="D84" i="45"/>
  <c r="Q84" i="45" s="1"/>
  <c r="C84" i="45"/>
  <c r="O84" i="45" s="1"/>
  <c r="L84" i="45"/>
  <c r="M84" i="45" s="1"/>
  <c r="D82" i="45"/>
  <c r="Q82" i="45" s="1"/>
  <c r="C82" i="45"/>
  <c r="O82" i="45" s="1"/>
  <c r="L82" i="45"/>
  <c r="M82" i="45" s="1"/>
  <c r="D80" i="45"/>
  <c r="Q80" i="45" s="1"/>
  <c r="C80" i="45"/>
  <c r="O80" i="45" s="1"/>
  <c r="L80" i="45"/>
  <c r="M80" i="45" s="1"/>
  <c r="D78" i="45"/>
  <c r="Q78" i="45" s="1"/>
  <c r="C78" i="45"/>
  <c r="O78" i="45" s="1"/>
  <c r="L78" i="45"/>
  <c r="M78" i="45" s="1"/>
  <c r="D76" i="45"/>
  <c r="Q76" i="45" s="1"/>
  <c r="C76" i="45"/>
  <c r="O76" i="45" s="1"/>
  <c r="L76" i="45"/>
  <c r="M76" i="45" s="1"/>
  <c r="D74" i="45"/>
  <c r="Q74" i="45" s="1"/>
  <c r="C74" i="45"/>
  <c r="O74" i="45" s="1"/>
  <c r="L74" i="45"/>
  <c r="M74" i="45" s="1"/>
  <c r="C186" i="45"/>
  <c r="O186" i="45" s="1"/>
  <c r="D186" i="45"/>
  <c r="Q186" i="45" s="1"/>
  <c r="C197" i="45"/>
  <c r="O197" i="45" s="1"/>
  <c r="D197" i="45"/>
  <c r="Q197" i="45" s="1"/>
  <c r="C199" i="45"/>
  <c r="O199" i="45" s="1"/>
  <c r="D199" i="45"/>
  <c r="Q199" i="45" s="1"/>
  <c r="C201" i="45"/>
  <c r="O201" i="45" s="1"/>
  <c r="D201" i="45"/>
  <c r="Q201" i="45" s="1"/>
  <c r="C203" i="45"/>
  <c r="O203" i="45" s="1"/>
  <c r="D203" i="45"/>
  <c r="Q203" i="45" s="1"/>
  <c r="C205" i="45"/>
  <c r="O205" i="45" s="1"/>
  <c r="D205" i="45"/>
  <c r="Q205" i="45" s="1"/>
  <c r="C207" i="45"/>
  <c r="O207" i="45" s="1"/>
  <c r="D207" i="45"/>
  <c r="Q207" i="45" s="1"/>
  <c r="C209" i="45"/>
  <c r="O209" i="45" s="1"/>
  <c r="D209" i="45"/>
  <c r="Q209" i="45" s="1"/>
  <c r="C211" i="45"/>
  <c r="O211" i="45" s="1"/>
  <c r="D211" i="45"/>
  <c r="Q211" i="45" s="1"/>
  <c r="C213" i="45"/>
  <c r="O213" i="45" s="1"/>
  <c r="D213" i="45"/>
  <c r="Q213" i="45" s="1"/>
  <c r="C217" i="45"/>
  <c r="O217" i="45" s="1"/>
  <c r="D217" i="45"/>
  <c r="Q217" i="45" s="1"/>
  <c r="C219" i="45"/>
  <c r="O219" i="45" s="1"/>
  <c r="D219" i="45"/>
  <c r="Q219" i="45" s="1"/>
  <c r="C221" i="45"/>
  <c r="O221" i="45" s="1"/>
  <c r="D221" i="45"/>
  <c r="Q221" i="45" s="1"/>
  <c r="C223" i="45"/>
  <c r="O223" i="45" s="1"/>
  <c r="D223" i="45"/>
  <c r="Q223" i="45" s="1"/>
  <c r="C225" i="45"/>
  <c r="O225" i="45" s="1"/>
  <c r="D225" i="45"/>
  <c r="Q225" i="45" s="1"/>
  <c r="C227" i="45"/>
  <c r="O227" i="45" s="1"/>
  <c r="D227" i="45"/>
  <c r="Q227" i="45" s="1"/>
  <c r="C229" i="45"/>
  <c r="O229" i="45" s="1"/>
  <c r="D229" i="45"/>
  <c r="Q229" i="45" s="1"/>
  <c r="C231" i="45"/>
  <c r="O231" i="45" s="1"/>
  <c r="D231" i="45"/>
  <c r="Q231" i="45" s="1"/>
  <c r="C233" i="45"/>
  <c r="O233" i="45" s="1"/>
  <c r="D233" i="45"/>
  <c r="Q233" i="45" s="1"/>
  <c r="C235" i="45"/>
  <c r="O235" i="45" s="1"/>
  <c r="D235" i="45"/>
  <c r="Q235" i="45" s="1"/>
  <c r="C237" i="45"/>
  <c r="O237" i="45" s="1"/>
  <c r="D237" i="45"/>
  <c r="Q237" i="45" s="1"/>
  <c r="C243" i="45"/>
  <c r="O243" i="45" s="1"/>
  <c r="D243" i="45"/>
  <c r="Q243" i="45" s="1"/>
  <c r="C245" i="45"/>
  <c r="O245" i="45" s="1"/>
  <c r="D245" i="45"/>
  <c r="Q245" i="45" s="1"/>
  <c r="C247" i="45"/>
  <c r="O247" i="45" s="1"/>
  <c r="D247" i="45"/>
  <c r="Q247" i="45" s="1"/>
  <c r="C249" i="45"/>
  <c r="O249" i="45" s="1"/>
  <c r="D249" i="45"/>
  <c r="Q249" i="45" s="1"/>
  <c r="C251" i="45"/>
  <c r="O251" i="45" s="1"/>
  <c r="D251" i="45"/>
  <c r="Q251" i="45" s="1"/>
  <c r="C258" i="45"/>
  <c r="O258" i="45" s="1"/>
  <c r="D258" i="45"/>
  <c r="Q258" i="45" s="1"/>
  <c r="C260" i="45"/>
  <c r="O260" i="45" s="1"/>
  <c r="D260" i="45"/>
  <c r="Q260" i="45" s="1"/>
  <c r="C262" i="45"/>
  <c r="O262" i="45" s="1"/>
  <c r="D262" i="45"/>
  <c r="Q262" i="45" s="1"/>
  <c r="C264" i="45"/>
  <c r="O264" i="45" s="1"/>
  <c r="D264" i="45"/>
  <c r="Q264" i="45" s="1"/>
  <c r="C266" i="45"/>
  <c r="O266" i="45" s="1"/>
  <c r="D266" i="45"/>
  <c r="Q266" i="45" s="1"/>
  <c r="C124" i="45"/>
  <c r="O124" i="45" s="1"/>
  <c r="D124" i="45"/>
  <c r="Q124" i="45" s="1"/>
  <c r="C121" i="45"/>
  <c r="O121" i="45" s="1"/>
  <c r="D121" i="45"/>
  <c r="Q121" i="45" s="1"/>
  <c r="C118" i="45"/>
  <c r="O118" i="45" s="1"/>
  <c r="D118" i="45"/>
  <c r="Q118" i="45" s="1"/>
  <c r="C116" i="45"/>
  <c r="O116" i="45" s="1"/>
  <c r="D116" i="45"/>
  <c r="Q116" i="45" s="1"/>
  <c r="C114" i="45"/>
  <c r="O114" i="45" s="1"/>
  <c r="D114" i="45"/>
  <c r="Q114" i="45" s="1"/>
  <c r="C112" i="45"/>
  <c r="O112" i="45" s="1"/>
  <c r="D112" i="45"/>
  <c r="Q112" i="45" s="1"/>
  <c r="C110" i="45"/>
  <c r="O110" i="45" s="1"/>
  <c r="D110" i="45"/>
  <c r="Q110" i="45" s="1"/>
  <c r="C187" i="45"/>
  <c r="O187" i="45" s="1"/>
  <c r="D187" i="45"/>
  <c r="Q187" i="45" s="1"/>
  <c r="L187" i="45"/>
  <c r="M187" i="45" s="1"/>
  <c r="D191" i="45"/>
  <c r="Q191" i="45" s="1"/>
  <c r="C191" i="45"/>
  <c r="O191" i="45" s="1"/>
  <c r="L191" i="45"/>
  <c r="M191" i="45" s="1"/>
  <c r="D195" i="45"/>
  <c r="Q195" i="45" s="1"/>
  <c r="C195" i="45"/>
  <c r="O195" i="45" s="1"/>
  <c r="L195" i="45"/>
  <c r="M195" i="45" s="1"/>
  <c r="D238" i="45"/>
  <c r="Q238" i="45" s="1"/>
  <c r="C238" i="45"/>
  <c r="O238" i="45" s="1"/>
  <c r="L238" i="45"/>
  <c r="M238" i="45" s="1"/>
  <c r="D242" i="45"/>
  <c r="Q242" i="45" s="1"/>
  <c r="C242" i="45"/>
  <c r="O242" i="45" s="1"/>
  <c r="L242" i="45"/>
  <c r="M242" i="45" s="1"/>
  <c r="D256" i="45"/>
  <c r="Q256" i="45" s="1"/>
  <c r="C256" i="45"/>
  <c r="O256" i="45" s="1"/>
  <c r="L256" i="45"/>
  <c r="M256" i="45" s="1"/>
  <c r="T188" i="18"/>
  <c r="S188" i="18"/>
  <c r="T187" i="18"/>
  <c r="S187" i="18"/>
  <c r="T186" i="18"/>
  <c r="S186" i="18"/>
  <c r="T185" i="18"/>
  <c r="S185" i="18"/>
  <c r="T184" i="18"/>
  <c r="S184" i="18"/>
  <c r="T183" i="18"/>
  <c r="S183" i="18"/>
  <c r="T182" i="18"/>
  <c r="S182" i="18"/>
  <c r="T181" i="18"/>
  <c r="S181" i="18"/>
  <c r="T180" i="18"/>
  <c r="S180" i="18"/>
  <c r="T179" i="18"/>
  <c r="S179" i="18"/>
  <c r="T178" i="18"/>
  <c r="S178" i="18"/>
  <c r="T177" i="18"/>
  <c r="S177" i="18"/>
  <c r="T176" i="18"/>
  <c r="S176" i="18"/>
  <c r="T175" i="18"/>
  <c r="S175" i="18"/>
  <c r="T174" i="18"/>
  <c r="S174" i="18"/>
  <c r="T173" i="18"/>
  <c r="S173" i="18"/>
  <c r="T172" i="18"/>
  <c r="S172" i="18"/>
  <c r="T171" i="18"/>
  <c r="S171" i="18"/>
  <c r="T170" i="18"/>
  <c r="S170" i="18"/>
  <c r="T169" i="18"/>
  <c r="S169" i="18"/>
  <c r="T168" i="18"/>
  <c r="S168" i="18"/>
  <c r="T167" i="18"/>
  <c r="S167" i="18"/>
  <c r="T166" i="18"/>
  <c r="S166" i="18"/>
  <c r="T165" i="18"/>
  <c r="S165" i="18"/>
  <c r="T164" i="18"/>
  <c r="S164" i="18"/>
  <c r="T163" i="18"/>
  <c r="S163" i="18"/>
  <c r="T162" i="18"/>
  <c r="S162" i="18"/>
  <c r="T161" i="18"/>
  <c r="S161" i="18"/>
  <c r="T160" i="18"/>
  <c r="S160" i="18"/>
  <c r="T159" i="18"/>
  <c r="S159" i="18"/>
  <c r="T158" i="18"/>
  <c r="S158" i="18"/>
  <c r="T157" i="18"/>
  <c r="S157" i="18"/>
  <c r="T156" i="18"/>
  <c r="S156" i="18"/>
  <c r="T155" i="18"/>
  <c r="S155" i="18"/>
  <c r="T154" i="18"/>
  <c r="S154" i="18"/>
  <c r="T153" i="18"/>
  <c r="S153" i="18"/>
  <c r="T152" i="18"/>
  <c r="S152" i="18"/>
  <c r="T151" i="18"/>
  <c r="S151" i="18"/>
  <c r="T150" i="18"/>
  <c r="S150" i="18"/>
  <c r="T149" i="18"/>
  <c r="S149" i="18"/>
  <c r="T148" i="18"/>
  <c r="S148" i="18"/>
  <c r="T147" i="18"/>
  <c r="S147" i="18"/>
  <c r="T146" i="18"/>
  <c r="S146" i="18"/>
  <c r="T145" i="18"/>
  <c r="S145" i="18"/>
  <c r="T144" i="18"/>
  <c r="S144" i="18"/>
  <c r="T143" i="18"/>
  <c r="S143" i="18"/>
  <c r="T142" i="18"/>
  <c r="S142" i="18"/>
  <c r="T141" i="18"/>
  <c r="S141" i="18"/>
  <c r="T140" i="18"/>
  <c r="S140" i="18"/>
  <c r="T139" i="18"/>
  <c r="S139" i="18"/>
  <c r="T138" i="18"/>
  <c r="S138" i="18"/>
  <c r="T137" i="18"/>
  <c r="S137" i="18"/>
  <c r="T136" i="18"/>
  <c r="S136" i="18"/>
  <c r="T135" i="18"/>
  <c r="S135" i="18"/>
  <c r="T134" i="18"/>
  <c r="S134" i="18"/>
  <c r="T133" i="18"/>
  <c r="S133" i="18"/>
  <c r="T132" i="18"/>
  <c r="S132" i="18"/>
  <c r="T131" i="18"/>
  <c r="S131" i="18"/>
  <c r="T130" i="18"/>
  <c r="S130" i="18"/>
  <c r="T129" i="18"/>
  <c r="S129" i="18"/>
  <c r="T128" i="18"/>
  <c r="S128" i="18"/>
  <c r="T127" i="18"/>
  <c r="S127" i="18"/>
  <c r="T126" i="18"/>
  <c r="S126" i="18"/>
  <c r="T125" i="18"/>
  <c r="S125" i="18"/>
  <c r="T124" i="18"/>
  <c r="S124" i="18"/>
  <c r="T123" i="18"/>
  <c r="S123" i="18"/>
  <c r="T122" i="18"/>
  <c r="S122" i="18"/>
  <c r="T121" i="18"/>
  <c r="S121" i="18"/>
  <c r="T120" i="18"/>
  <c r="S120" i="18"/>
  <c r="T119" i="18"/>
  <c r="S119" i="18"/>
  <c r="T118" i="18"/>
  <c r="S118" i="18"/>
  <c r="T117" i="18"/>
  <c r="S117" i="18"/>
  <c r="T116" i="18"/>
  <c r="S116" i="18"/>
  <c r="T115" i="18"/>
  <c r="S115" i="18"/>
  <c r="T114" i="18"/>
  <c r="S114" i="18"/>
  <c r="T113" i="18"/>
  <c r="S113" i="18"/>
  <c r="T112" i="18"/>
  <c r="S112" i="18"/>
  <c r="T111" i="18"/>
  <c r="S111" i="18"/>
  <c r="T110" i="18"/>
  <c r="S110" i="18"/>
  <c r="T109" i="18"/>
  <c r="S109" i="18"/>
  <c r="T108" i="18"/>
  <c r="S108" i="18"/>
  <c r="T107" i="18"/>
  <c r="S107" i="18"/>
  <c r="T106" i="18"/>
  <c r="S106" i="18"/>
  <c r="T105" i="18"/>
  <c r="S105" i="18"/>
  <c r="T104" i="18"/>
  <c r="S104" i="18"/>
  <c r="T103" i="18"/>
  <c r="S103" i="18"/>
  <c r="T102" i="18"/>
  <c r="S102" i="18"/>
  <c r="T101" i="18"/>
  <c r="S101" i="18"/>
  <c r="T100" i="18"/>
  <c r="S100" i="18"/>
  <c r="T99" i="18"/>
  <c r="S99" i="18"/>
  <c r="T98" i="18"/>
  <c r="S98" i="18"/>
  <c r="T97" i="18"/>
  <c r="S97" i="18"/>
  <c r="T96" i="18"/>
  <c r="S96" i="18"/>
  <c r="T95" i="18"/>
  <c r="S95" i="18"/>
  <c r="T94" i="18"/>
  <c r="S94" i="18"/>
  <c r="T93" i="18"/>
  <c r="S93" i="18"/>
  <c r="T92" i="18"/>
  <c r="S92" i="18"/>
  <c r="T91" i="18"/>
  <c r="S91" i="18"/>
  <c r="T90" i="18"/>
  <c r="S90" i="18"/>
  <c r="T89" i="18"/>
  <c r="S89" i="18"/>
  <c r="T88" i="18"/>
  <c r="S88" i="18"/>
  <c r="T87" i="18"/>
  <c r="S87" i="18"/>
  <c r="T86" i="18"/>
  <c r="S86" i="18"/>
  <c r="T85" i="18"/>
  <c r="S85" i="18"/>
  <c r="T84" i="18"/>
  <c r="S84" i="18"/>
  <c r="T83" i="18"/>
  <c r="S83" i="18"/>
  <c r="T82" i="18"/>
  <c r="S82" i="18"/>
  <c r="T81" i="18"/>
  <c r="S81" i="18"/>
  <c r="T80" i="18"/>
  <c r="S80" i="18"/>
  <c r="T79" i="18"/>
  <c r="S79" i="18"/>
  <c r="T78" i="18"/>
  <c r="S78" i="18"/>
  <c r="T77" i="18"/>
  <c r="S77" i="18"/>
  <c r="T76" i="18"/>
  <c r="S76" i="18"/>
  <c r="T75" i="18"/>
  <c r="S75" i="18"/>
  <c r="O248" i="47" l="1"/>
  <c r="M248" i="47" s="1"/>
  <c r="J248" i="47" s="1"/>
  <c r="D248" i="47"/>
  <c r="A250" i="47"/>
  <c r="B249" i="47"/>
  <c r="C249" i="47"/>
  <c r="P247" i="47"/>
  <c r="F247" i="47"/>
  <c r="U247" i="47" s="1"/>
  <c r="E247" i="47"/>
  <c r="S247" i="47" s="1"/>
  <c r="N119" i="44"/>
  <c r="G119" i="44"/>
  <c r="V119" i="44" s="1"/>
  <c r="N118" i="44"/>
  <c r="G118" i="44"/>
  <c r="V118" i="44" s="1"/>
  <c r="N117" i="44"/>
  <c r="G117" i="44"/>
  <c r="V117" i="44" s="1"/>
  <c r="N116" i="44"/>
  <c r="G116" i="44"/>
  <c r="V116" i="44" s="1"/>
  <c r="N115" i="44"/>
  <c r="G115" i="44"/>
  <c r="V115" i="44" s="1"/>
  <c r="N114" i="44"/>
  <c r="G114" i="44"/>
  <c r="V114" i="44" s="1"/>
  <c r="N113" i="44"/>
  <c r="G113" i="44"/>
  <c r="V113" i="44" s="1"/>
  <c r="N112" i="44"/>
  <c r="G112" i="44"/>
  <c r="V112" i="44" s="1"/>
  <c r="N111" i="44"/>
  <c r="G111" i="44"/>
  <c r="V111" i="44" s="1"/>
  <c r="N110" i="44"/>
  <c r="G110" i="44"/>
  <c r="V110" i="44" s="1"/>
  <c r="N109" i="44"/>
  <c r="G109" i="44"/>
  <c r="V109" i="44" s="1"/>
  <c r="N108" i="44"/>
  <c r="G108" i="44"/>
  <c r="V108" i="44" s="1"/>
  <c r="N107" i="44"/>
  <c r="G107" i="44"/>
  <c r="V107" i="44" s="1"/>
  <c r="N106" i="44"/>
  <c r="G106" i="44"/>
  <c r="V106" i="44" s="1"/>
  <c r="N105" i="44"/>
  <c r="G105" i="44"/>
  <c r="V105" i="44" s="1"/>
  <c r="N104" i="44"/>
  <c r="G104" i="44"/>
  <c r="V104" i="44" s="1"/>
  <c r="N103" i="44"/>
  <c r="G103" i="44"/>
  <c r="V103" i="44" s="1"/>
  <c r="N102" i="44"/>
  <c r="G102" i="44"/>
  <c r="V102" i="44" s="1"/>
  <c r="N101" i="44"/>
  <c r="G101" i="44"/>
  <c r="V101" i="44" s="1"/>
  <c r="N100" i="44"/>
  <c r="G100" i="44"/>
  <c r="V100" i="44" s="1"/>
  <c r="N99" i="44"/>
  <c r="G99" i="44"/>
  <c r="V99" i="44" s="1"/>
  <c r="N98" i="44"/>
  <c r="G98" i="44"/>
  <c r="V98" i="44" s="1"/>
  <c r="N97" i="44"/>
  <c r="G97" i="44"/>
  <c r="V97" i="44" s="1"/>
  <c r="N96" i="44"/>
  <c r="G96" i="44"/>
  <c r="V96" i="44" s="1"/>
  <c r="N95" i="44"/>
  <c r="G95" i="44"/>
  <c r="V95" i="44" s="1"/>
  <c r="N94" i="44"/>
  <c r="G94" i="44"/>
  <c r="V94" i="44" s="1"/>
  <c r="N93" i="44"/>
  <c r="G93" i="44"/>
  <c r="V93" i="44" s="1"/>
  <c r="N92" i="44"/>
  <c r="G92" i="44"/>
  <c r="V92" i="44" s="1"/>
  <c r="N91" i="44"/>
  <c r="G91" i="44"/>
  <c r="V91" i="44" s="1"/>
  <c r="N90" i="44"/>
  <c r="G90" i="44"/>
  <c r="V90" i="44" s="1"/>
  <c r="N89" i="44"/>
  <c r="G89" i="44"/>
  <c r="V89" i="44" s="1"/>
  <c r="N88" i="44"/>
  <c r="G88" i="44"/>
  <c r="V88" i="44" s="1"/>
  <c r="N87" i="44"/>
  <c r="G87" i="44"/>
  <c r="V87" i="44" s="1"/>
  <c r="N86" i="44"/>
  <c r="G86" i="44"/>
  <c r="V86" i="44" s="1"/>
  <c r="N85" i="44"/>
  <c r="G85" i="44"/>
  <c r="V85" i="44" s="1"/>
  <c r="N84" i="44"/>
  <c r="G84" i="44"/>
  <c r="V84" i="44" s="1"/>
  <c r="N83" i="44"/>
  <c r="G83" i="44"/>
  <c r="V83" i="44" s="1"/>
  <c r="N82" i="44"/>
  <c r="G82" i="44"/>
  <c r="V82" i="44" s="1"/>
  <c r="N81" i="44"/>
  <c r="G81" i="44"/>
  <c r="V81" i="44" s="1"/>
  <c r="N80" i="44"/>
  <c r="G80" i="44"/>
  <c r="V80" i="44" s="1"/>
  <c r="N79" i="44"/>
  <c r="G79" i="44"/>
  <c r="V79" i="44" s="1"/>
  <c r="N78" i="44"/>
  <c r="G78" i="44"/>
  <c r="V78" i="44" s="1"/>
  <c r="N77" i="44"/>
  <c r="G77" i="44"/>
  <c r="V77" i="44" s="1"/>
  <c r="N76" i="44"/>
  <c r="G76" i="44"/>
  <c r="V76" i="44" s="1"/>
  <c r="N75" i="44"/>
  <c r="G75" i="44"/>
  <c r="V75" i="44" s="1"/>
  <c r="N74" i="44"/>
  <c r="G74" i="44"/>
  <c r="V74" i="44" s="1"/>
  <c r="N73" i="44"/>
  <c r="G73" i="44"/>
  <c r="V73" i="44" s="1"/>
  <c r="N72" i="44"/>
  <c r="G72" i="44"/>
  <c r="V72" i="44" s="1"/>
  <c r="N71" i="44"/>
  <c r="G71" i="44"/>
  <c r="V71" i="44" s="1"/>
  <c r="N70" i="44"/>
  <c r="G70" i="44"/>
  <c r="V70" i="44" s="1"/>
  <c r="N69" i="44"/>
  <c r="G69" i="44"/>
  <c r="V69" i="44" s="1"/>
  <c r="N68" i="44"/>
  <c r="G68" i="44"/>
  <c r="V68" i="44" s="1"/>
  <c r="N67" i="44"/>
  <c r="G67" i="44"/>
  <c r="V67" i="44" s="1"/>
  <c r="N66" i="44"/>
  <c r="G66" i="44"/>
  <c r="V66" i="44" s="1"/>
  <c r="N65" i="44"/>
  <c r="G65" i="44"/>
  <c r="V65" i="44" s="1"/>
  <c r="N64" i="44"/>
  <c r="G64" i="44"/>
  <c r="V64" i="44" s="1"/>
  <c r="N63" i="44"/>
  <c r="G63" i="44"/>
  <c r="V63" i="44" s="1"/>
  <c r="N62" i="44"/>
  <c r="G62" i="44"/>
  <c r="V62" i="44" s="1"/>
  <c r="N61" i="44"/>
  <c r="G61" i="44"/>
  <c r="V61" i="44" s="1"/>
  <c r="N60" i="44"/>
  <c r="G60" i="44"/>
  <c r="V60" i="44" s="1"/>
  <c r="N59" i="44"/>
  <c r="G59" i="44"/>
  <c r="V59" i="44" s="1"/>
  <c r="N58" i="44"/>
  <c r="G58" i="44"/>
  <c r="V58" i="44" s="1"/>
  <c r="N57" i="44"/>
  <c r="G57" i="44"/>
  <c r="V57" i="44" s="1"/>
  <c r="N56" i="44"/>
  <c r="G56" i="44"/>
  <c r="V56" i="44" s="1"/>
  <c r="N55" i="44"/>
  <c r="G55" i="44"/>
  <c r="V55" i="44" s="1"/>
  <c r="N54" i="44"/>
  <c r="G54" i="44"/>
  <c r="V54" i="44" s="1"/>
  <c r="N53" i="44"/>
  <c r="G53" i="44"/>
  <c r="V53" i="44" s="1"/>
  <c r="N52" i="44"/>
  <c r="G52" i="44"/>
  <c r="V52" i="44" s="1"/>
  <c r="N51" i="44"/>
  <c r="G51" i="44"/>
  <c r="V51" i="44" s="1"/>
  <c r="N50" i="44"/>
  <c r="G50" i="44"/>
  <c r="V50" i="44" s="1"/>
  <c r="N49" i="44"/>
  <c r="G49" i="44"/>
  <c r="V49" i="44" s="1"/>
  <c r="N48" i="44"/>
  <c r="G48" i="44"/>
  <c r="V48" i="44" s="1"/>
  <c r="N47" i="44"/>
  <c r="G47" i="44"/>
  <c r="V47" i="44" s="1"/>
  <c r="N46" i="44"/>
  <c r="G46" i="44"/>
  <c r="V46" i="44" s="1"/>
  <c r="N45" i="44"/>
  <c r="G45" i="44"/>
  <c r="V45" i="44" s="1"/>
  <c r="N44" i="44"/>
  <c r="G44" i="44"/>
  <c r="V44" i="44" s="1"/>
  <c r="N43" i="44"/>
  <c r="G43" i="44"/>
  <c r="V43" i="44" s="1"/>
  <c r="N42" i="44"/>
  <c r="G42" i="44"/>
  <c r="V42" i="44" s="1"/>
  <c r="N41" i="44"/>
  <c r="G41" i="44"/>
  <c r="V41" i="44" s="1"/>
  <c r="N40" i="44"/>
  <c r="G40" i="44"/>
  <c r="V40" i="44" s="1"/>
  <c r="N39" i="44"/>
  <c r="G39" i="44"/>
  <c r="V39" i="44" s="1"/>
  <c r="N38" i="44"/>
  <c r="G38" i="44"/>
  <c r="V38" i="44" s="1"/>
  <c r="N37" i="44"/>
  <c r="G37" i="44"/>
  <c r="V37" i="44" s="1"/>
  <c r="N36" i="44"/>
  <c r="G36" i="44"/>
  <c r="V36" i="44" s="1"/>
  <c r="N35" i="44"/>
  <c r="G35" i="44"/>
  <c r="V35" i="44" s="1"/>
  <c r="N34" i="44"/>
  <c r="G34" i="44"/>
  <c r="V34" i="44" s="1"/>
  <c r="N33" i="44"/>
  <c r="G33" i="44"/>
  <c r="V33" i="44" s="1"/>
  <c r="N32" i="44"/>
  <c r="G32" i="44"/>
  <c r="V32" i="44" s="1"/>
  <c r="N31" i="44"/>
  <c r="G31" i="44"/>
  <c r="V31" i="44" s="1"/>
  <c r="N30" i="44"/>
  <c r="G30" i="44"/>
  <c r="V30" i="44" s="1"/>
  <c r="N29" i="44"/>
  <c r="G29" i="44"/>
  <c r="V29" i="44" s="1"/>
  <c r="N28" i="44"/>
  <c r="G28" i="44"/>
  <c r="V28" i="44" s="1"/>
  <c r="N27" i="44"/>
  <c r="G27" i="44"/>
  <c r="V27" i="44" s="1"/>
  <c r="N26" i="44"/>
  <c r="G26" i="44"/>
  <c r="V26" i="44" s="1"/>
  <c r="N25" i="44"/>
  <c r="G25" i="44"/>
  <c r="V25" i="44" s="1"/>
  <c r="N24" i="44"/>
  <c r="G24" i="44"/>
  <c r="V24" i="44" s="1"/>
  <c r="N23" i="44"/>
  <c r="G23" i="44"/>
  <c r="V23" i="44" s="1"/>
  <c r="N22" i="44"/>
  <c r="G22" i="44"/>
  <c r="V22" i="44" s="1"/>
  <c r="N21" i="44"/>
  <c r="G21" i="44"/>
  <c r="V21" i="44" s="1"/>
  <c r="N20" i="44"/>
  <c r="G20" i="44"/>
  <c r="V20" i="44" s="1"/>
  <c r="N19" i="44"/>
  <c r="G19" i="44"/>
  <c r="V19" i="44" s="1"/>
  <c r="N18" i="44"/>
  <c r="G18" i="44"/>
  <c r="V18" i="44" s="1"/>
  <c r="N17" i="44"/>
  <c r="G17" i="44"/>
  <c r="V17" i="44" s="1"/>
  <c r="N16" i="44"/>
  <c r="G16" i="44"/>
  <c r="V16" i="44" s="1"/>
  <c r="N15" i="44"/>
  <c r="G15" i="44"/>
  <c r="V15" i="44" s="1"/>
  <c r="N14" i="44"/>
  <c r="G14" i="44"/>
  <c r="V14" i="44" s="1"/>
  <c r="N13" i="44"/>
  <c r="G13" i="44"/>
  <c r="V13" i="44" s="1"/>
  <c r="N12" i="44"/>
  <c r="G12" i="44"/>
  <c r="V12" i="44" s="1"/>
  <c r="N11" i="44"/>
  <c r="G11" i="44"/>
  <c r="V11" i="44" s="1"/>
  <c r="N10" i="44"/>
  <c r="G10" i="44"/>
  <c r="V10" i="44" s="1"/>
  <c r="N9" i="44"/>
  <c r="G9" i="44"/>
  <c r="V9" i="44" s="1"/>
  <c r="N8" i="44"/>
  <c r="G8" i="44"/>
  <c r="V8" i="44" s="1"/>
  <c r="A8" i="44"/>
  <c r="A9" i="44" s="1"/>
  <c r="N7" i="44"/>
  <c r="G7" i="44"/>
  <c r="V7" i="44" s="1"/>
  <c r="C7" i="44"/>
  <c r="O7" i="44" s="1"/>
  <c r="M7" i="44" s="1"/>
  <c r="J7" i="44" s="1"/>
  <c r="B7" i="44"/>
  <c r="D7" i="44" l="1"/>
  <c r="B8" i="44"/>
  <c r="D249" i="47"/>
  <c r="O249" i="47"/>
  <c r="M249" i="47" s="1"/>
  <c r="J249" i="47" s="1"/>
  <c r="C250" i="47"/>
  <c r="A251" i="47"/>
  <c r="B250" i="47"/>
  <c r="E248" i="47"/>
  <c r="S248" i="47" s="1"/>
  <c r="P248" i="47"/>
  <c r="F248" i="47"/>
  <c r="U248" i="47" s="1"/>
  <c r="P7" i="44"/>
  <c r="F7" i="44"/>
  <c r="U7" i="44" s="1"/>
  <c r="E7" i="44"/>
  <c r="S7" i="44" s="1"/>
  <c r="B9" i="44"/>
  <c r="A10" i="44"/>
  <c r="C9" i="44"/>
  <c r="C8" i="44"/>
  <c r="K266" i="3"/>
  <c r="J266" i="3"/>
  <c r="B266" i="3"/>
  <c r="K265" i="3"/>
  <c r="J265" i="3"/>
  <c r="B265" i="3"/>
  <c r="J264" i="3"/>
  <c r="K264" i="3" s="1"/>
  <c r="B264" i="3"/>
  <c r="K263" i="3"/>
  <c r="J263" i="3"/>
  <c r="B263" i="3"/>
  <c r="K262" i="3"/>
  <c r="J262" i="3"/>
  <c r="B262" i="3"/>
  <c r="K261" i="3"/>
  <c r="J261" i="3"/>
  <c r="B261" i="3"/>
  <c r="J260" i="3"/>
  <c r="K260" i="3" s="1"/>
  <c r="B260" i="3"/>
  <c r="K259" i="3"/>
  <c r="J259" i="3"/>
  <c r="B259" i="3"/>
  <c r="K258" i="3"/>
  <c r="J258" i="3"/>
  <c r="B258" i="3"/>
  <c r="K257" i="3"/>
  <c r="J257" i="3"/>
  <c r="B257" i="3"/>
  <c r="J256" i="3"/>
  <c r="K256" i="3" s="1"/>
  <c r="B256" i="3"/>
  <c r="K255" i="3"/>
  <c r="J255" i="3"/>
  <c r="B255" i="3"/>
  <c r="K254" i="3"/>
  <c r="J254" i="3"/>
  <c r="B254" i="3"/>
  <c r="K253" i="3"/>
  <c r="J253" i="3"/>
  <c r="B253" i="3"/>
  <c r="J252" i="3"/>
  <c r="K252" i="3" s="1"/>
  <c r="B252" i="3"/>
  <c r="K251" i="3"/>
  <c r="J251" i="3"/>
  <c r="B251" i="3"/>
  <c r="K250" i="3"/>
  <c r="J250" i="3"/>
  <c r="B250" i="3"/>
  <c r="K249" i="3"/>
  <c r="J249" i="3"/>
  <c r="B249" i="3"/>
  <c r="J248" i="3"/>
  <c r="K248" i="3" s="1"/>
  <c r="B248" i="3"/>
  <c r="K247" i="3"/>
  <c r="J247" i="3"/>
  <c r="B247" i="3"/>
  <c r="K246" i="3"/>
  <c r="J246" i="3"/>
  <c r="B246" i="3"/>
  <c r="K245" i="3"/>
  <c r="J245" i="3"/>
  <c r="B245" i="3"/>
  <c r="J244" i="3"/>
  <c r="K244" i="3" s="1"/>
  <c r="B244" i="3"/>
  <c r="K243" i="3"/>
  <c r="J243" i="3"/>
  <c r="B243" i="3"/>
  <c r="K242" i="3"/>
  <c r="J242" i="3"/>
  <c r="B242" i="3"/>
  <c r="K241" i="3"/>
  <c r="J241" i="3"/>
  <c r="B241" i="3"/>
  <c r="J240" i="3"/>
  <c r="K240" i="3" s="1"/>
  <c r="B240" i="3"/>
  <c r="J239" i="3"/>
  <c r="K239" i="3" s="1"/>
  <c r="B239" i="3"/>
  <c r="J238" i="3"/>
  <c r="K238" i="3" s="1"/>
  <c r="B238" i="3"/>
  <c r="J237" i="3"/>
  <c r="K237" i="3" s="1"/>
  <c r="B237" i="3"/>
  <c r="J236" i="3"/>
  <c r="K236" i="3" s="1"/>
  <c r="B236" i="3"/>
  <c r="J235" i="3"/>
  <c r="K235" i="3" s="1"/>
  <c r="B235" i="3"/>
  <c r="J234" i="3"/>
  <c r="K234" i="3" s="1"/>
  <c r="B234" i="3"/>
  <c r="J233" i="3"/>
  <c r="K233" i="3" s="1"/>
  <c r="B233" i="3"/>
  <c r="J232" i="3"/>
  <c r="K232" i="3" s="1"/>
  <c r="B232" i="3"/>
  <c r="J231" i="3"/>
  <c r="K231" i="3" s="1"/>
  <c r="B231" i="3"/>
  <c r="J230" i="3"/>
  <c r="K230" i="3" s="1"/>
  <c r="B230" i="3"/>
  <c r="J229" i="3"/>
  <c r="K229" i="3" s="1"/>
  <c r="B229" i="3"/>
  <c r="J228" i="3"/>
  <c r="K228" i="3" s="1"/>
  <c r="B228" i="3"/>
  <c r="J227" i="3"/>
  <c r="K227" i="3" s="1"/>
  <c r="B227" i="3"/>
  <c r="J226" i="3"/>
  <c r="K226" i="3" s="1"/>
  <c r="B226" i="3"/>
  <c r="J225" i="3"/>
  <c r="B225" i="3"/>
  <c r="J224" i="3"/>
  <c r="B224" i="3"/>
  <c r="J223" i="3"/>
  <c r="B223" i="3"/>
  <c r="J222" i="3"/>
  <c r="B222" i="3"/>
  <c r="J221" i="3"/>
  <c r="B221" i="3"/>
  <c r="J220" i="3"/>
  <c r="B220" i="3"/>
  <c r="J219" i="3"/>
  <c r="B219" i="3"/>
  <c r="J218" i="3"/>
  <c r="B218" i="3"/>
  <c r="J217" i="3"/>
  <c r="B217" i="3"/>
  <c r="J216" i="3"/>
  <c r="B216" i="3"/>
  <c r="J215" i="3"/>
  <c r="B215" i="3"/>
  <c r="J214" i="3"/>
  <c r="B214" i="3"/>
  <c r="J213" i="3"/>
  <c r="B213" i="3"/>
  <c r="J212" i="3"/>
  <c r="K212" i="3" s="1"/>
  <c r="B212" i="3"/>
  <c r="J211" i="3"/>
  <c r="K211" i="3" s="1"/>
  <c r="B211" i="3"/>
  <c r="J210" i="3"/>
  <c r="K210" i="3" s="1"/>
  <c r="B210" i="3"/>
  <c r="J209" i="3"/>
  <c r="K209" i="3" s="1"/>
  <c r="B209" i="3"/>
  <c r="J208" i="3"/>
  <c r="K208" i="3" s="1"/>
  <c r="B208" i="3"/>
  <c r="J207" i="3"/>
  <c r="K207" i="3" s="1"/>
  <c r="B207" i="3"/>
  <c r="J206" i="3"/>
  <c r="K206" i="3" s="1"/>
  <c r="B206" i="3"/>
  <c r="J205" i="3"/>
  <c r="K205" i="3" s="1"/>
  <c r="B205" i="3"/>
  <c r="J204" i="3"/>
  <c r="K204" i="3" s="1"/>
  <c r="B204" i="3"/>
  <c r="J203" i="3"/>
  <c r="K203" i="3" s="1"/>
  <c r="B203" i="3"/>
  <c r="J202" i="3"/>
  <c r="K202" i="3" s="1"/>
  <c r="B202" i="3"/>
  <c r="J201" i="3"/>
  <c r="B201" i="3"/>
  <c r="J200" i="3"/>
  <c r="B200" i="3"/>
  <c r="J199" i="3"/>
  <c r="B199" i="3"/>
  <c r="J198" i="3"/>
  <c r="B198" i="3"/>
  <c r="J197" i="3"/>
  <c r="B197" i="3"/>
  <c r="J196" i="3"/>
  <c r="B196" i="3"/>
  <c r="J195" i="3"/>
  <c r="B195" i="3"/>
  <c r="J194" i="3"/>
  <c r="B194" i="3"/>
  <c r="J193" i="3"/>
  <c r="B193" i="3"/>
  <c r="J192" i="3"/>
  <c r="B192" i="3"/>
  <c r="J191" i="3"/>
  <c r="B191" i="3"/>
  <c r="J190" i="3"/>
  <c r="B190" i="3"/>
  <c r="J189" i="3"/>
  <c r="B189" i="3"/>
  <c r="J188" i="3"/>
  <c r="B188" i="3"/>
  <c r="J187" i="3"/>
  <c r="B187" i="3"/>
  <c r="J186" i="3"/>
  <c r="K186" i="3" s="1"/>
  <c r="B186" i="3"/>
  <c r="J185" i="3"/>
  <c r="K185" i="3" s="1"/>
  <c r="B185" i="3"/>
  <c r="J184" i="3"/>
  <c r="K184" i="3" s="1"/>
  <c r="B184" i="3"/>
  <c r="J183" i="3"/>
  <c r="K183" i="3" s="1"/>
  <c r="B183" i="3"/>
  <c r="J182" i="3"/>
  <c r="K182" i="3" s="1"/>
  <c r="B182" i="3"/>
  <c r="J181" i="3"/>
  <c r="K181" i="3" s="1"/>
  <c r="B181" i="3"/>
  <c r="J180" i="3"/>
  <c r="K180" i="3" s="1"/>
  <c r="B180" i="3"/>
  <c r="J179" i="3"/>
  <c r="K179" i="3" s="1"/>
  <c r="B179" i="3"/>
  <c r="J178" i="3"/>
  <c r="K178" i="3" s="1"/>
  <c r="B178" i="3"/>
  <c r="J177" i="3"/>
  <c r="K177" i="3" s="1"/>
  <c r="B177" i="3"/>
  <c r="J176" i="3"/>
  <c r="K176" i="3" s="1"/>
  <c r="B176" i="3"/>
  <c r="J175" i="3"/>
  <c r="K175" i="3" s="1"/>
  <c r="B175" i="3"/>
  <c r="J174" i="3"/>
  <c r="K174" i="3" s="1"/>
  <c r="B174" i="3"/>
  <c r="J173" i="3"/>
  <c r="K173" i="3" s="1"/>
  <c r="B173" i="3"/>
  <c r="J172" i="3"/>
  <c r="K172" i="3" s="1"/>
  <c r="B172" i="3"/>
  <c r="J171" i="3"/>
  <c r="K171" i="3" s="1"/>
  <c r="B171" i="3"/>
  <c r="J170" i="3"/>
  <c r="K170" i="3" s="1"/>
  <c r="B170" i="3"/>
  <c r="J169" i="3"/>
  <c r="K169" i="3" s="1"/>
  <c r="B169" i="3"/>
  <c r="J168" i="3"/>
  <c r="B168" i="3"/>
  <c r="J167" i="3"/>
  <c r="B167" i="3"/>
  <c r="J166" i="3"/>
  <c r="B166" i="3"/>
  <c r="J165" i="3"/>
  <c r="B165" i="3"/>
  <c r="J164" i="3"/>
  <c r="B164" i="3"/>
  <c r="J163" i="3"/>
  <c r="B163" i="3"/>
  <c r="J162" i="3"/>
  <c r="B162" i="3"/>
  <c r="J161" i="3"/>
  <c r="B161" i="3"/>
  <c r="J160" i="3"/>
  <c r="B160" i="3"/>
  <c r="J159" i="3"/>
  <c r="B159" i="3"/>
  <c r="J158" i="3"/>
  <c r="B158" i="3"/>
  <c r="J157" i="3"/>
  <c r="B157" i="3"/>
  <c r="J156" i="3"/>
  <c r="B156" i="3"/>
  <c r="J155" i="3"/>
  <c r="B155" i="3"/>
  <c r="J154" i="3"/>
  <c r="B154" i="3"/>
  <c r="J153" i="3"/>
  <c r="B153" i="3"/>
  <c r="J152" i="3"/>
  <c r="B152" i="3"/>
  <c r="J151" i="3"/>
  <c r="B151" i="3"/>
  <c r="J150" i="3"/>
  <c r="B150" i="3"/>
  <c r="J149" i="3"/>
  <c r="B149" i="3"/>
  <c r="J148" i="3"/>
  <c r="B148" i="3"/>
  <c r="J147" i="3"/>
  <c r="B147" i="3"/>
  <c r="J146" i="3"/>
  <c r="B146" i="3"/>
  <c r="J145" i="3"/>
  <c r="B145" i="3"/>
  <c r="J144" i="3"/>
  <c r="B144" i="3"/>
  <c r="J143" i="3"/>
  <c r="B143" i="3"/>
  <c r="J142" i="3"/>
  <c r="B142" i="3"/>
  <c r="J141" i="3"/>
  <c r="B141" i="3"/>
  <c r="J140" i="3"/>
  <c r="B140" i="3"/>
  <c r="J139" i="3"/>
  <c r="B139" i="3"/>
  <c r="J138" i="3"/>
  <c r="B138" i="3"/>
  <c r="J137" i="3"/>
  <c r="K137" i="3" s="1"/>
  <c r="B137" i="3"/>
  <c r="J136" i="3"/>
  <c r="K136" i="3" s="1"/>
  <c r="B136" i="3"/>
  <c r="J135" i="3"/>
  <c r="K135" i="3" s="1"/>
  <c r="B135" i="3"/>
  <c r="J134" i="3"/>
  <c r="K134" i="3" s="1"/>
  <c r="B134" i="3"/>
  <c r="J133" i="3"/>
  <c r="K133" i="3" s="1"/>
  <c r="B133" i="3"/>
  <c r="J132" i="3"/>
  <c r="K132" i="3" s="1"/>
  <c r="B132" i="3"/>
  <c r="J131" i="3"/>
  <c r="K131" i="3" s="1"/>
  <c r="B131" i="3"/>
  <c r="J130" i="3"/>
  <c r="K130" i="3" s="1"/>
  <c r="B130" i="3"/>
  <c r="J129" i="3"/>
  <c r="K129" i="3" s="1"/>
  <c r="B129" i="3"/>
  <c r="J128" i="3"/>
  <c r="K128" i="3" s="1"/>
  <c r="B128" i="3"/>
  <c r="J127" i="3"/>
  <c r="K127" i="3" s="1"/>
  <c r="B127" i="3"/>
  <c r="J126" i="3"/>
  <c r="K126" i="3" s="1"/>
  <c r="B126" i="3"/>
  <c r="J125" i="3"/>
  <c r="K125" i="3" s="1"/>
  <c r="B125" i="3"/>
  <c r="J124" i="3"/>
  <c r="K124" i="3" s="1"/>
  <c r="B124" i="3"/>
  <c r="J123" i="3"/>
  <c r="K123" i="3" s="1"/>
  <c r="B123" i="3"/>
  <c r="J122" i="3"/>
  <c r="K122" i="3" s="1"/>
  <c r="B122" i="3"/>
  <c r="J121" i="3"/>
  <c r="K121" i="3" s="1"/>
  <c r="B121" i="3"/>
  <c r="J120" i="3"/>
  <c r="K120" i="3" s="1"/>
  <c r="B120" i="3"/>
  <c r="J119" i="3"/>
  <c r="K119" i="3" s="1"/>
  <c r="B119" i="3"/>
  <c r="J118" i="3"/>
  <c r="K118" i="3" s="1"/>
  <c r="B118" i="3"/>
  <c r="J117" i="3"/>
  <c r="K117" i="3" s="1"/>
  <c r="B117" i="3"/>
  <c r="J116" i="3"/>
  <c r="K116" i="3" s="1"/>
  <c r="B116" i="3"/>
  <c r="J115" i="3"/>
  <c r="K115" i="3" s="1"/>
  <c r="B115" i="3"/>
  <c r="J114" i="3"/>
  <c r="K114" i="3" s="1"/>
  <c r="B114" i="3"/>
  <c r="J113" i="3"/>
  <c r="K113" i="3" s="1"/>
  <c r="B113" i="3"/>
  <c r="J112" i="3"/>
  <c r="K112" i="3" s="1"/>
  <c r="B112" i="3"/>
  <c r="J111" i="3"/>
  <c r="K111" i="3" s="1"/>
  <c r="B111" i="3"/>
  <c r="J110" i="3"/>
  <c r="K110" i="3" s="1"/>
  <c r="B110" i="3"/>
  <c r="J109" i="3"/>
  <c r="K109" i="3" s="1"/>
  <c r="B109" i="3"/>
  <c r="J108" i="3"/>
  <c r="K108" i="3" s="1"/>
  <c r="B108" i="3"/>
  <c r="J107" i="3"/>
  <c r="K107" i="3" s="1"/>
  <c r="B107" i="3"/>
  <c r="J106" i="3"/>
  <c r="K106" i="3" s="1"/>
  <c r="B106" i="3"/>
  <c r="J105" i="3"/>
  <c r="B105" i="3"/>
  <c r="J104" i="3"/>
  <c r="B104" i="3"/>
  <c r="J103" i="3"/>
  <c r="B103" i="3"/>
  <c r="J102" i="3"/>
  <c r="B102" i="3"/>
  <c r="J101" i="3"/>
  <c r="B101" i="3"/>
  <c r="J100" i="3"/>
  <c r="B100" i="3"/>
  <c r="J99" i="3"/>
  <c r="B99" i="3"/>
  <c r="J98" i="3"/>
  <c r="B98" i="3"/>
  <c r="J97" i="3"/>
  <c r="B97" i="3"/>
  <c r="J96" i="3"/>
  <c r="K96" i="3" s="1"/>
  <c r="B96" i="3"/>
  <c r="K95" i="3"/>
  <c r="J95" i="3"/>
  <c r="B95" i="3"/>
  <c r="J94" i="3"/>
  <c r="K94" i="3" s="1"/>
  <c r="B94" i="3"/>
  <c r="K93" i="3"/>
  <c r="J93" i="3"/>
  <c r="B93" i="3"/>
  <c r="J92" i="3"/>
  <c r="K92" i="3" s="1"/>
  <c r="B92" i="3"/>
  <c r="K91" i="3"/>
  <c r="J91" i="3"/>
  <c r="B91" i="3"/>
  <c r="J90" i="3"/>
  <c r="K90" i="3" s="1"/>
  <c r="B90" i="3"/>
  <c r="K89" i="3"/>
  <c r="J89" i="3"/>
  <c r="B89" i="3"/>
  <c r="J88" i="3"/>
  <c r="K88" i="3" s="1"/>
  <c r="B88" i="3"/>
  <c r="K87" i="3"/>
  <c r="J87" i="3"/>
  <c r="B87" i="3"/>
  <c r="J86" i="3"/>
  <c r="K86" i="3" s="1"/>
  <c r="B86" i="3"/>
  <c r="K85" i="3"/>
  <c r="J85" i="3"/>
  <c r="B85" i="3"/>
  <c r="J84" i="3"/>
  <c r="K84" i="3" s="1"/>
  <c r="B84" i="3"/>
  <c r="K83" i="3"/>
  <c r="J83" i="3"/>
  <c r="B83" i="3"/>
  <c r="J82" i="3"/>
  <c r="K82" i="3" s="1"/>
  <c r="B82" i="3"/>
  <c r="K81" i="3"/>
  <c r="J81" i="3"/>
  <c r="B81" i="3"/>
  <c r="J80" i="3"/>
  <c r="K80" i="3" s="1"/>
  <c r="B80" i="3"/>
  <c r="K79" i="3"/>
  <c r="J79" i="3"/>
  <c r="B79" i="3"/>
  <c r="J78" i="3"/>
  <c r="K78" i="3" s="1"/>
  <c r="B78" i="3"/>
  <c r="K77" i="3"/>
  <c r="J77" i="3"/>
  <c r="B77" i="3"/>
  <c r="J76" i="3"/>
  <c r="K76" i="3" s="1"/>
  <c r="B76" i="3"/>
  <c r="K75" i="3"/>
  <c r="J75" i="3"/>
  <c r="B75" i="3"/>
  <c r="J74" i="3"/>
  <c r="K74" i="3" s="1"/>
  <c r="B74" i="3"/>
  <c r="K73" i="3"/>
  <c r="J73" i="3"/>
  <c r="B73" i="3"/>
  <c r="J72" i="3"/>
  <c r="K72" i="3" s="1"/>
  <c r="B72" i="3"/>
  <c r="K71" i="3"/>
  <c r="J71" i="3"/>
  <c r="B71" i="3"/>
  <c r="J70" i="3"/>
  <c r="K70" i="3" s="1"/>
  <c r="B70" i="3"/>
  <c r="K69" i="3"/>
  <c r="J69" i="3"/>
  <c r="B69" i="3"/>
  <c r="J68" i="3"/>
  <c r="K68" i="3" s="1"/>
  <c r="B68" i="3"/>
  <c r="K67" i="3"/>
  <c r="J67" i="3"/>
  <c r="B67" i="3"/>
  <c r="J66" i="3"/>
  <c r="K66" i="3" s="1"/>
  <c r="B66" i="3"/>
  <c r="K65" i="3"/>
  <c r="J65" i="3"/>
  <c r="B65" i="3"/>
  <c r="J64" i="3"/>
  <c r="K64" i="3" s="1"/>
  <c r="B64" i="3"/>
  <c r="K63" i="3"/>
  <c r="J63" i="3"/>
  <c r="B63" i="3"/>
  <c r="J62" i="3"/>
  <c r="K62" i="3" s="1"/>
  <c r="B62" i="3"/>
  <c r="K61" i="3"/>
  <c r="J61" i="3"/>
  <c r="B61" i="3"/>
  <c r="J60" i="3"/>
  <c r="K60" i="3" s="1"/>
  <c r="B60" i="3"/>
  <c r="K59" i="3"/>
  <c r="J59" i="3"/>
  <c r="B59" i="3"/>
  <c r="J58" i="3"/>
  <c r="K58" i="3" s="1"/>
  <c r="B58" i="3"/>
  <c r="K57" i="3"/>
  <c r="J57" i="3"/>
  <c r="B57" i="3"/>
  <c r="J56" i="3"/>
  <c r="K56" i="3" s="1"/>
  <c r="B56" i="3"/>
  <c r="K55" i="3"/>
  <c r="J55" i="3"/>
  <c r="B55" i="3"/>
  <c r="J54" i="3"/>
  <c r="K54" i="3" s="1"/>
  <c r="B54" i="3"/>
  <c r="K53" i="3"/>
  <c r="J53" i="3"/>
  <c r="B53" i="3"/>
  <c r="J52" i="3"/>
  <c r="K52" i="3" s="1"/>
  <c r="B52" i="3"/>
  <c r="K51" i="3"/>
  <c r="J51" i="3"/>
  <c r="B51" i="3"/>
  <c r="J50" i="3"/>
  <c r="K50" i="3" s="1"/>
  <c r="B50" i="3"/>
  <c r="K49" i="3"/>
  <c r="J49" i="3"/>
  <c r="B49" i="3"/>
  <c r="J48" i="3"/>
  <c r="K48" i="3" s="1"/>
  <c r="B48" i="3"/>
  <c r="K47" i="3"/>
  <c r="J47" i="3"/>
  <c r="B47" i="3"/>
  <c r="J46" i="3"/>
  <c r="K46" i="3" s="1"/>
  <c r="B46" i="3"/>
  <c r="K45" i="3"/>
  <c r="J45" i="3"/>
  <c r="B45" i="3"/>
  <c r="J44" i="3"/>
  <c r="K44" i="3" s="1"/>
  <c r="B44" i="3"/>
  <c r="K43" i="3"/>
  <c r="J43" i="3"/>
  <c r="B43" i="3"/>
  <c r="J42" i="3"/>
  <c r="K42" i="3" s="1"/>
  <c r="B42" i="3"/>
  <c r="K41" i="3"/>
  <c r="J41" i="3"/>
  <c r="B41" i="3"/>
  <c r="J40" i="3"/>
  <c r="K40" i="3" s="1"/>
  <c r="B40" i="3"/>
  <c r="K39" i="3"/>
  <c r="J39" i="3"/>
  <c r="B39" i="3"/>
  <c r="J38" i="3"/>
  <c r="K38" i="3" s="1"/>
  <c r="B38" i="3"/>
  <c r="K37" i="3"/>
  <c r="J37" i="3"/>
  <c r="B37" i="3"/>
  <c r="J36" i="3"/>
  <c r="K36" i="3" s="1"/>
  <c r="B36" i="3"/>
  <c r="K35" i="3"/>
  <c r="J35" i="3"/>
  <c r="B35" i="3"/>
  <c r="J34" i="3"/>
  <c r="K34" i="3" s="1"/>
  <c r="B34" i="3"/>
  <c r="K33" i="3"/>
  <c r="J33" i="3"/>
  <c r="B33" i="3"/>
  <c r="J32" i="3"/>
  <c r="K32" i="3" s="1"/>
  <c r="B32" i="3"/>
  <c r="K31" i="3"/>
  <c r="J31" i="3"/>
  <c r="B31" i="3"/>
  <c r="J30" i="3"/>
  <c r="K30" i="3" s="1"/>
  <c r="B30" i="3"/>
  <c r="K29" i="3"/>
  <c r="J29" i="3"/>
  <c r="B29" i="3"/>
  <c r="J28" i="3"/>
  <c r="K28" i="3" s="1"/>
  <c r="B28" i="3"/>
  <c r="K27" i="3"/>
  <c r="J27" i="3"/>
  <c r="B27" i="3"/>
  <c r="J26" i="3"/>
  <c r="K26" i="3" s="1"/>
  <c r="B26" i="3"/>
  <c r="K25" i="3"/>
  <c r="J25" i="3"/>
  <c r="B25" i="3"/>
  <c r="J24" i="3"/>
  <c r="K24" i="3" s="1"/>
  <c r="B24" i="3"/>
  <c r="K23" i="3"/>
  <c r="J23" i="3"/>
  <c r="B23" i="3"/>
  <c r="J22" i="3"/>
  <c r="K22" i="3" s="1"/>
  <c r="B22" i="3"/>
  <c r="K21" i="3"/>
  <c r="J21" i="3"/>
  <c r="B21" i="3"/>
  <c r="J20" i="3"/>
  <c r="K20" i="3" s="1"/>
  <c r="B20" i="3"/>
  <c r="K19" i="3"/>
  <c r="J19" i="3"/>
  <c r="B19" i="3"/>
  <c r="J18" i="3"/>
  <c r="K18" i="3" s="1"/>
  <c r="B18" i="3"/>
  <c r="K17" i="3"/>
  <c r="J17" i="3"/>
  <c r="B17" i="3"/>
  <c r="J16" i="3"/>
  <c r="K16" i="3" s="1"/>
  <c r="B16" i="3"/>
  <c r="K15" i="3"/>
  <c r="J15" i="3"/>
  <c r="B15" i="3"/>
  <c r="J14" i="3"/>
  <c r="K14" i="3" s="1"/>
  <c r="B14" i="3"/>
  <c r="K13" i="3"/>
  <c r="J13" i="3"/>
  <c r="B13" i="3"/>
  <c r="J12" i="3"/>
  <c r="K12" i="3" s="1"/>
  <c r="B12" i="3"/>
  <c r="G2" i="3"/>
  <c r="J266" i="2"/>
  <c r="K266" i="2" s="1"/>
  <c r="B266" i="2"/>
  <c r="J265" i="2"/>
  <c r="K265" i="2" s="1"/>
  <c r="B265" i="2"/>
  <c r="J264" i="2"/>
  <c r="K264" i="2" s="1"/>
  <c r="B264" i="2"/>
  <c r="J263" i="2"/>
  <c r="K263" i="2" s="1"/>
  <c r="B263" i="2"/>
  <c r="J262" i="2"/>
  <c r="K262" i="2" s="1"/>
  <c r="B262" i="2"/>
  <c r="J261" i="2"/>
  <c r="B261" i="2"/>
  <c r="J260" i="2"/>
  <c r="B260" i="2"/>
  <c r="J259" i="2"/>
  <c r="B259" i="2"/>
  <c r="J258" i="2"/>
  <c r="B258" i="2"/>
  <c r="J257" i="2"/>
  <c r="B257" i="2"/>
  <c r="J256" i="2"/>
  <c r="B256" i="2"/>
  <c r="J255" i="2"/>
  <c r="B255" i="2"/>
  <c r="J254" i="2"/>
  <c r="B254" i="2"/>
  <c r="J253" i="2"/>
  <c r="B253" i="2"/>
  <c r="J252" i="2"/>
  <c r="K252" i="2" s="1"/>
  <c r="B252" i="2"/>
  <c r="K251" i="2"/>
  <c r="J251" i="2"/>
  <c r="B251" i="2"/>
  <c r="J250" i="2"/>
  <c r="K250" i="2" s="1"/>
  <c r="B250" i="2"/>
  <c r="K249" i="2"/>
  <c r="J249" i="2"/>
  <c r="B249" i="2"/>
  <c r="J248" i="2"/>
  <c r="K248" i="2" s="1"/>
  <c r="B248" i="2"/>
  <c r="K247" i="2"/>
  <c r="J247" i="2"/>
  <c r="B247" i="2"/>
  <c r="J246" i="2"/>
  <c r="K246" i="2" s="1"/>
  <c r="B246" i="2"/>
  <c r="K245" i="2"/>
  <c r="J245" i="2"/>
  <c r="B245" i="2"/>
  <c r="J244" i="2"/>
  <c r="K244" i="2" s="1"/>
  <c r="B244" i="2"/>
  <c r="K243" i="2"/>
  <c r="J243" i="2"/>
  <c r="B243" i="2"/>
  <c r="J242" i="2"/>
  <c r="K242" i="2" s="1"/>
  <c r="B242" i="2"/>
  <c r="K241" i="2"/>
  <c r="J241" i="2"/>
  <c r="B241" i="2"/>
  <c r="J240" i="2"/>
  <c r="K240" i="2" s="1"/>
  <c r="B240" i="2"/>
  <c r="K239" i="2"/>
  <c r="J239" i="2"/>
  <c r="B239" i="2"/>
  <c r="J238" i="2"/>
  <c r="K238" i="2" s="1"/>
  <c r="B238" i="2"/>
  <c r="J237" i="2"/>
  <c r="K237" i="2" s="1"/>
  <c r="B237" i="2"/>
  <c r="J236" i="2"/>
  <c r="K236" i="2" s="1"/>
  <c r="B236" i="2"/>
  <c r="J235" i="2"/>
  <c r="K235" i="2" s="1"/>
  <c r="B235" i="2"/>
  <c r="J234" i="2"/>
  <c r="K234" i="2" s="1"/>
  <c r="B234" i="2"/>
  <c r="J233" i="2"/>
  <c r="K233" i="2" s="1"/>
  <c r="B233" i="2"/>
  <c r="J232" i="2"/>
  <c r="K232" i="2" s="1"/>
  <c r="B232" i="2"/>
  <c r="J231" i="2"/>
  <c r="K231" i="2" s="1"/>
  <c r="B231" i="2"/>
  <c r="J230" i="2"/>
  <c r="K230" i="2" s="1"/>
  <c r="B230" i="2"/>
  <c r="J229" i="2"/>
  <c r="K229" i="2" s="1"/>
  <c r="B229" i="2"/>
  <c r="J228" i="2"/>
  <c r="K228" i="2" s="1"/>
  <c r="B228" i="2"/>
  <c r="J227" i="2"/>
  <c r="K227" i="2" s="1"/>
  <c r="B227" i="2"/>
  <c r="J226" i="2"/>
  <c r="B226" i="2"/>
  <c r="J225" i="2"/>
  <c r="B225" i="2"/>
  <c r="J224" i="2"/>
  <c r="B224" i="2"/>
  <c r="J223" i="2"/>
  <c r="B223" i="2"/>
  <c r="J222" i="2"/>
  <c r="B222" i="2"/>
  <c r="J221" i="2"/>
  <c r="B221" i="2"/>
  <c r="J220" i="2"/>
  <c r="B220" i="2"/>
  <c r="J219" i="2"/>
  <c r="B219" i="2"/>
  <c r="J218" i="2"/>
  <c r="B218" i="2"/>
  <c r="J217" i="2"/>
  <c r="B217" i="2"/>
  <c r="J216" i="2"/>
  <c r="B216" i="2"/>
  <c r="J215" i="2"/>
  <c r="B215" i="2"/>
  <c r="J214" i="2"/>
  <c r="B214" i="2"/>
  <c r="J213" i="2"/>
  <c r="K213" i="2" s="1"/>
  <c r="B213" i="2"/>
  <c r="K212" i="2"/>
  <c r="J212" i="2"/>
  <c r="B212" i="2"/>
  <c r="J211" i="2"/>
  <c r="K211" i="2" s="1"/>
  <c r="B211" i="2"/>
  <c r="K210" i="2"/>
  <c r="J210" i="2"/>
  <c r="B210" i="2"/>
  <c r="J209" i="2"/>
  <c r="K209" i="2" s="1"/>
  <c r="B209" i="2"/>
  <c r="K208" i="2"/>
  <c r="J208" i="2"/>
  <c r="B208" i="2"/>
  <c r="J207" i="2"/>
  <c r="K207" i="2" s="1"/>
  <c r="B207" i="2"/>
  <c r="K206" i="2"/>
  <c r="J206" i="2"/>
  <c r="B206" i="2"/>
  <c r="J205" i="2"/>
  <c r="K205" i="2" s="1"/>
  <c r="B205" i="2"/>
  <c r="K204" i="2"/>
  <c r="J204" i="2"/>
  <c r="B204" i="2"/>
  <c r="J203" i="2"/>
  <c r="K203" i="2" s="1"/>
  <c r="B203" i="2"/>
  <c r="K202" i="2"/>
  <c r="J202" i="2"/>
  <c r="B202" i="2"/>
  <c r="J201" i="2"/>
  <c r="K201" i="2" s="1"/>
  <c r="B201" i="2"/>
  <c r="K200" i="2"/>
  <c r="J200" i="2"/>
  <c r="B200" i="2"/>
  <c r="J199" i="2"/>
  <c r="K199" i="2" s="1"/>
  <c r="B199" i="2"/>
  <c r="J198" i="2"/>
  <c r="K198" i="2" s="1"/>
  <c r="B198" i="2"/>
  <c r="J197" i="2"/>
  <c r="K197" i="2" s="1"/>
  <c r="B197" i="2"/>
  <c r="J196" i="2"/>
  <c r="K196" i="2" s="1"/>
  <c r="B196" i="2"/>
  <c r="J195" i="2"/>
  <c r="K195" i="2" s="1"/>
  <c r="B195" i="2"/>
  <c r="J194" i="2"/>
  <c r="K194" i="2" s="1"/>
  <c r="B194" i="2"/>
  <c r="J193" i="2"/>
  <c r="K193" i="2" s="1"/>
  <c r="B193" i="2"/>
  <c r="J192" i="2"/>
  <c r="K192" i="2" s="1"/>
  <c r="B192" i="2"/>
  <c r="J191" i="2"/>
  <c r="K191" i="2" s="1"/>
  <c r="B191" i="2"/>
  <c r="J190" i="2"/>
  <c r="K190" i="2" s="1"/>
  <c r="B190" i="2"/>
  <c r="J189" i="2"/>
  <c r="K189" i="2" s="1"/>
  <c r="B189" i="2"/>
  <c r="J188" i="2"/>
  <c r="K188" i="2" s="1"/>
  <c r="B188" i="2"/>
  <c r="J187" i="2"/>
  <c r="K187" i="2" s="1"/>
  <c r="B187" i="2"/>
  <c r="J186" i="2"/>
  <c r="K186" i="2" s="1"/>
  <c r="B186" i="2"/>
  <c r="J185" i="2"/>
  <c r="K185" i="2" s="1"/>
  <c r="B185" i="2"/>
  <c r="J184" i="2"/>
  <c r="K184" i="2" s="1"/>
  <c r="B184" i="2"/>
  <c r="J183" i="2"/>
  <c r="K183" i="2" s="1"/>
  <c r="B183" i="2"/>
  <c r="J182" i="2"/>
  <c r="K182" i="2" s="1"/>
  <c r="B182" i="2"/>
  <c r="J181" i="2"/>
  <c r="B181" i="2"/>
  <c r="J180" i="2"/>
  <c r="B180" i="2"/>
  <c r="J179" i="2"/>
  <c r="B179" i="2"/>
  <c r="J178" i="2"/>
  <c r="B178" i="2"/>
  <c r="J177" i="2"/>
  <c r="B177" i="2"/>
  <c r="J176" i="2"/>
  <c r="B176" i="2"/>
  <c r="J175" i="2"/>
  <c r="B175" i="2"/>
  <c r="J174" i="2"/>
  <c r="B174" i="2"/>
  <c r="J173" i="2"/>
  <c r="B173" i="2"/>
  <c r="J172" i="2"/>
  <c r="B172" i="2"/>
  <c r="J171" i="2"/>
  <c r="B171" i="2"/>
  <c r="J170" i="2"/>
  <c r="B170" i="2"/>
  <c r="K169" i="2"/>
  <c r="J169" i="2"/>
  <c r="B169" i="2"/>
  <c r="J168" i="2"/>
  <c r="K168" i="2" s="1"/>
  <c r="B168" i="2"/>
  <c r="K167" i="2"/>
  <c r="J167" i="2"/>
  <c r="B167" i="2"/>
  <c r="J166" i="2"/>
  <c r="K166" i="2" s="1"/>
  <c r="B166" i="2"/>
  <c r="K165" i="2"/>
  <c r="J165" i="2"/>
  <c r="B165" i="2"/>
  <c r="J164" i="2"/>
  <c r="K164" i="2" s="1"/>
  <c r="B164" i="2"/>
  <c r="K163" i="2"/>
  <c r="J163" i="2"/>
  <c r="B163" i="2"/>
  <c r="J162" i="2"/>
  <c r="K162" i="2" s="1"/>
  <c r="B162" i="2"/>
  <c r="K161" i="2"/>
  <c r="J161" i="2"/>
  <c r="B161" i="2"/>
  <c r="J160" i="2"/>
  <c r="K160" i="2" s="1"/>
  <c r="B160" i="2"/>
  <c r="K159" i="2"/>
  <c r="J159" i="2"/>
  <c r="B159" i="2"/>
  <c r="J158" i="2"/>
  <c r="K158" i="2" s="1"/>
  <c r="B158" i="2"/>
  <c r="K157" i="2"/>
  <c r="J157" i="2"/>
  <c r="B157" i="2"/>
  <c r="J156" i="2"/>
  <c r="K156" i="2" s="1"/>
  <c r="B156" i="2"/>
  <c r="K155" i="2"/>
  <c r="J155" i="2"/>
  <c r="B155" i="2"/>
  <c r="J154" i="2"/>
  <c r="K154" i="2" s="1"/>
  <c r="B154" i="2"/>
  <c r="K153" i="2"/>
  <c r="J153" i="2"/>
  <c r="B153" i="2"/>
  <c r="J152" i="2"/>
  <c r="K152" i="2" s="1"/>
  <c r="B152" i="2"/>
  <c r="K151" i="2"/>
  <c r="J151" i="2"/>
  <c r="B151" i="2"/>
  <c r="J150" i="2"/>
  <c r="K150" i="2" s="1"/>
  <c r="B150" i="2"/>
  <c r="K149" i="2"/>
  <c r="J149" i="2"/>
  <c r="B149" i="2"/>
  <c r="J148" i="2"/>
  <c r="K148" i="2" s="1"/>
  <c r="B148" i="2"/>
  <c r="K147" i="2"/>
  <c r="J147" i="2"/>
  <c r="B147" i="2"/>
  <c r="J146" i="2"/>
  <c r="K146" i="2" s="1"/>
  <c r="B146" i="2"/>
  <c r="K145" i="2"/>
  <c r="J145" i="2"/>
  <c r="B145" i="2"/>
  <c r="J144" i="2"/>
  <c r="K144" i="2" s="1"/>
  <c r="B144" i="2"/>
  <c r="K143" i="2"/>
  <c r="J143" i="2"/>
  <c r="B143" i="2"/>
  <c r="J142" i="2"/>
  <c r="K142" i="2" s="1"/>
  <c r="B142" i="2"/>
  <c r="K141" i="2"/>
  <c r="J141" i="2"/>
  <c r="B141" i="2"/>
  <c r="J140" i="2"/>
  <c r="K140" i="2" s="1"/>
  <c r="B140" i="2"/>
  <c r="K139" i="2"/>
  <c r="J139" i="2"/>
  <c r="B139" i="2"/>
  <c r="J138" i="2"/>
  <c r="K138" i="2" s="1"/>
  <c r="B138" i="2"/>
  <c r="K137" i="2"/>
  <c r="J137" i="2"/>
  <c r="B137" i="2"/>
  <c r="J136" i="2"/>
  <c r="K136" i="2" s="1"/>
  <c r="B136" i="2"/>
  <c r="K135" i="2"/>
  <c r="J135" i="2"/>
  <c r="B135" i="2"/>
  <c r="J134" i="2"/>
  <c r="K134" i="2" s="1"/>
  <c r="B134" i="2"/>
  <c r="K133" i="2"/>
  <c r="J133" i="2"/>
  <c r="B133" i="2"/>
  <c r="J132" i="2"/>
  <c r="K132" i="2" s="1"/>
  <c r="B132" i="2"/>
  <c r="K131" i="2"/>
  <c r="J131" i="2"/>
  <c r="B131" i="2"/>
  <c r="J130" i="2"/>
  <c r="K130" i="2" s="1"/>
  <c r="B130" i="2"/>
  <c r="K129" i="2"/>
  <c r="J129" i="2"/>
  <c r="B129" i="2"/>
  <c r="J128" i="2"/>
  <c r="K128" i="2" s="1"/>
  <c r="B128" i="2"/>
  <c r="K127" i="2"/>
  <c r="J127" i="2"/>
  <c r="B127" i="2"/>
  <c r="J126" i="2"/>
  <c r="K126" i="2" s="1"/>
  <c r="B126" i="2"/>
  <c r="K125" i="2"/>
  <c r="J125" i="2"/>
  <c r="B125" i="2"/>
  <c r="J124" i="2"/>
  <c r="K124" i="2" s="1"/>
  <c r="B124" i="2"/>
  <c r="K123" i="2"/>
  <c r="J123" i="2"/>
  <c r="B123" i="2"/>
  <c r="J122" i="2"/>
  <c r="K122" i="2" s="1"/>
  <c r="B122" i="2"/>
  <c r="K121" i="2"/>
  <c r="J121" i="2"/>
  <c r="B121" i="2"/>
  <c r="J120" i="2"/>
  <c r="K120" i="2" s="1"/>
  <c r="B120" i="2"/>
  <c r="K119" i="2"/>
  <c r="J119" i="2"/>
  <c r="B119" i="2"/>
  <c r="J118" i="2"/>
  <c r="K118" i="2" s="1"/>
  <c r="B118" i="2"/>
  <c r="K117" i="2"/>
  <c r="J117" i="2"/>
  <c r="B117" i="2"/>
  <c r="J116" i="2"/>
  <c r="K116" i="2" s="1"/>
  <c r="B116" i="2"/>
  <c r="K115" i="2"/>
  <c r="J115" i="2"/>
  <c r="B115" i="2"/>
  <c r="J114" i="2"/>
  <c r="K114" i="2" s="1"/>
  <c r="B114" i="2"/>
  <c r="K113" i="2"/>
  <c r="J113" i="2"/>
  <c r="B113" i="2"/>
  <c r="J112" i="2"/>
  <c r="K112" i="2" s="1"/>
  <c r="B112" i="2"/>
  <c r="K111" i="2"/>
  <c r="J111" i="2"/>
  <c r="B111" i="2"/>
  <c r="J110" i="2"/>
  <c r="K110" i="2" s="1"/>
  <c r="B110" i="2"/>
  <c r="K109" i="2"/>
  <c r="J109" i="2"/>
  <c r="B109" i="2"/>
  <c r="J108" i="2"/>
  <c r="K108" i="2" s="1"/>
  <c r="B108" i="2"/>
  <c r="K107" i="2"/>
  <c r="J107" i="2"/>
  <c r="B107" i="2"/>
  <c r="J106" i="2"/>
  <c r="K106" i="2" s="1"/>
  <c r="B106" i="2"/>
  <c r="K105" i="2"/>
  <c r="J105" i="2"/>
  <c r="B105" i="2"/>
  <c r="J104" i="2"/>
  <c r="K104" i="2" s="1"/>
  <c r="B104" i="2"/>
  <c r="K103" i="2"/>
  <c r="J103" i="2"/>
  <c r="B103" i="2"/>
  <c r="J102" i="2"/>
  <c r="K102" i="2" s="1"/>
  <c r="B102" i="2"/>
  <c r="K101" i="2"/>
  <c r="J101" i="2"/>
  <c r="B101" i="2"/>
  <c r="J100" i="2"/>
  <c r="K100" i="2" s="1"/>
  <c r="B100" i="2"/>
  <c r="K99" i="2"/>
  <c r="J99" i="2"/>
  <c r="B99" i="2"/>
  <c r="J98" i="2"/>
  <c r="K98" i="2" s="1"/>
  <c r="B98" i="2"/>
  <c r="K97" i="2"/>
  <c r="J97" i="2"/>
  <c r="B97" i="2"/>
  <c r="J96" i="2"/>
  <c r="K96" i="2" s="1"/>
  <c r="B96" i="2"/>
  <c r="K95" i="2"/>
  <c r="J95" i="2"/>
  <c r="B95" i="2"/>
  <c r="J94" i="2"/>
  <c r="K94" i="2" s="1"/>
  <c r="B94" i="2"/>
  <c r="K93" i="2"/>
  <c r="J93" i="2"/>
  <c r="B93" i="2"/>
  <c r="J92" i="2"/>
  <c r="K92" i="2" s="1"/>
  <c r="B92" i="2"/>
  <c r="K91" i="2"/>
  <c r="J91" i="2"/>
  <c r="B91" i="2"/>
  <c r="J90" i="2"/>
  <c r="K90" i="2" s="1"/>
  <c r="B90" i="2"/>
  <c r="K89" i="2"/>
  <c r="J89" i="2"/>
  <c r="B89" i="2"/>
  <c r="J88" i="2"/>
  <c r="K88" i="2" s="1"/>
  <c r="B88" i="2"/>
  <c r="K87" i="2"/>
  <c r="J87" i="2"/>
  <c r="B87" i="2"/>
  <c r="J86" i="2"/>
  <c r="K86" i="2" s="1"/>
  <c r="B86" i="2"/>
  <c r="K85" i="2"/>
  <c r="J85" i="2"/>
  <c r="B85" i="2"/>
  <c r="J84" i="2"/>
  <c r="K84" i="2" s="1"/>
  <c r="B84" i="2"/>
  <c r="K83" i="2"/>
  <c r="J83" i="2"/>
  <c r="B83" i="2"/>
  <c r="J82" i="2"/>
  <c r="K82" i="2" s="1"/>
  <c r="B82" i="2"/>
  <c r="K81" i="2"/>
  <c r="J81" i="2"/>
  <c r="B81" i="2"/>
  <c r="J80" i="2"/>
  <c r="K80" i="2" s="1"/>
  <c r="B80" i="2"/>
  <c r="K79" i="2"/>
  <c r="J79" i="2"/>
  <c r="B79" i="2"/>
  <c r="J78" i="2"/>
  <c r="K78" i="2" s="1"/>
  <c r="B78" i="2"/>
  <c r="K77" i="2"/>
  <c r="J77" i="2"/>
  <c r="B77" i="2"/>
  <c r="J76" i="2"/>
  <c r="K76" i="2" s="1"/>
  <c r="B76" i="2"/>
  <c r="K75" i="2"/>
  <c r="J75" i="2"/>
  <c r="B75" i="2"/>
  <c r="J74" i="2"/>
  <c r="K74" i="2" s="1"/>
  <c r="B74" i="2"/>
  <c r="K73" i="2"/>
  <c r="J73" i="2"/>
  <c r="B73" i="2"/>
  <c r="J72" i="2"/>
  <c r="K72" i="2" s="1"/>
  <c r="B72" i="2"/>
  <c r="K71" i="2"/>
  <c r="J71" i="2"/>
  <c r="B71" i="2"/>
  <c r="J70" i="2"/>
  <c r="K70" i="2" s="1"/>
  <c r="B70" i="2"/>
  <c r="K69" i="2"/>
  <c r="J69" i="2"/>
  <c r="B69" i="2"/>
  <c r="J68" i="2"/>
  <c r="K68" i="2" s="1"/>
  <c r="B68" i="2"/>
  <c r="K67" i="2"/>
  <c r="J67" i="2"/>
  <c r="B67" i="2"/>
  <c r="J66" i="2"/>
  <c r="K66" i="2" s="1"/>
  <c r="B66" i="2"/>
  <c r="K65" i="2"/>
  <c r="J65" i="2"/>
  <c r="B65" i="2"/>
  <c r="J64" i="2"/>
  <c r="K64" i="2" s="1"/>
  <c r="B64" i="2"/>
  <c r="K63" i="2"/>
  <c r="J63" i="2"/>
  <c r="B63" i="2"/>
  <c r="J62" i="2"/>
  <c r="K62" i="2" s="1"/>
  <c r="B62" i="2"/>
  <c r="K61" i="2"/>
  <c r="J61" i="2"/>
  <c r="B61" i="2"/>
  <c r="J60" i="2"/>
  <c r="K60" i="2" s="1"/>
  <c r="B60" i="2"/>
  <c r="K59" i="2"/>
  <c r="J59" i="2"/>
  <c r="B59" i="2"/>
  <c r="J58" i="2"/>
  <c r="K58" i="2" s="1"/>
  <c r="B58" i="2"/>
  <c r="K57" i="2"/>
  <c r="J57" i="2"/>
  <c r="B57" i="2"/>
  <c r="J56" i="2"/>
  <c r="K56" i="2" s="1"/>
  <c r="B56" i="2"/>
  <c r="K55" i="2"/>
  <c r="J55" i="2"/>
  <c r="B55" i="2"/>
  <c r="J54" i="2"/>
  <c r="K54" i="2" s="1"/>
  <c r="B54" i="2"/>
  <c r="K53" i="2"/>
  <c r="J53" i="2"/>
  <c r="B53" i="2"/>
  <c r="J52" i="2"/>
  <c r="K52" i="2" s="1"/>
  <c r="B52" i="2"/>
  <c r="K51" i="2"/>
  <c r="J51" i="2"/>
  <c r="B51" i="2"/>
  <c r="J50" i="2"/>
  <c r="K50" i="2" s="1"/>
  <c r="B50" i="2"/>
  <c r="K49" i="2"/>
  <c r="J49" i="2"/>
  <c r="B49" i="2"/>
  <c r="J48" i="2"/>
  <c r="K48" i="2" s="1"/>
  <c r="B48" i="2"/>
  <c r="K47" i="2"/>
  <c r="J47" i="2"/>
  <c r="B47" i="2"/>
  <c r="J46" i="2"/>
  <c r="K46" i="2" s="1"/>
  <c r="B46" i="2"/>
  <c r="K45" i="2"/>
  <c r="J45" i="2"/>
  <c r="B45" i="2"/>
  <c r="J44" i="2"/>
  <c r="K44" i="2" s="1"/>
  <c r="B44" i="2"/>
  <c r="K43" i="2"/>
  <c r="J43" i="2"/>
  <c r="B43" i="2"/>
  <c r="J42" i="2"/>
  <c r="K42" i="2" s="1"/>
  <c r="B42" i="2"/>
  <c r="K41" i="2"/>
  <c r="J41" i="2"/>
  <c r="B41" i="2"/>
  <c r="J40" i="2"/>
  <c r="K40" i="2" s="1"/>
  <c r="B40" i="2"/>
  <c r="K39" i="2"/>
  <c r="J39" i="2"/>
  <c r="B39" i="2"/>
  <c r="J38" i="2"/>
  <c r="K38" i="2" s="1"/>
  <c r="B38" i="2"/>
  <c r="K37" i="2"/>
  <c r="J37" i="2"/>
  <c r="B37" i="2"/>
  <c r="J36" i="2"/>
  <c r="K36" i="2" s="1"/>
  <c r="B36" i="2"/>
  <c r="K35" i="2"/>
  <c r="J35" i="2"/>
  <c r="B35" i="2"/>
  <c r="J34" i="2"/>
  <c r="K34" i="2" s="1"/>
  <c r="B34" i="2"/>
  <c r="K33" i="2"/>
  <c r="J33" i="2"/>
  <c r="B33" i="2"/>
  <c r="J32" i="2"/>
  <c r="K32" i="2" s="1"/>
  <c r="B32" i="2"/>
  <c r="K31" i="2"/>
  <c r="J31" i="2"/>
  <c r="B31" i="2"/>
  <c r="J30" i="2"/>
  <c r="K30" i="2" s="1"/>
  <c r="B30" i="2"/>
  <c r="K29" i="2"/>
  <c r="J29" i="2"/>
  <c r="B29" i="2"/>
  <c r="J28" i="2"/>
  <c r="K28" i="2" s="1"/>
  <c r="B28" i="2"/>
  <c r="K27" i="2"/>
  <c r="J27" i="2"/>
  <c r="B27" i="2"/>
  <c r="J26" i="2"/>
  <c r="K26" i="2" s="1"/>
  <c r="B26" i="2"/>
  <c r="K25" i="2"/>
  <c r="J25" i="2"/>
  <c r="B25" i="2"/>
  <c r="J24" i="2"/>
  <c r="K24" i="2" s="1"/>
  <c r="B24" i="2"/>
  <c r="K23" i="2"/>
  <c r="J23" i="2"/>
  <c r="B23" i="2"/>
  <c r="J22" i="2"/>
  <c r="K22" i="2" s="1"/>
  <c r="B22" i="2"/>
  <c r="K21" i="2"/>
  <c r="J21" i="2"/>
  <c r="B21" i="2"/>
  <c r="J20" i="2"/>
  <c r="K20" i="2" s="1"/>
  <c r="B20" i="2"/>
  <c r="K19" i="2"/>
  <c r="J19" i="2"/>
  <c r="B19" i="2"/>
  <c r="J18" i="2"/>
  <c r="K18" i="2" s="1"/>
  <c r="B18" i="2"/>
  <c r="K17" i="2"/>
  <c r="J17" i="2"/>
  <c r="B17" i="2"/>
  <c r="J16" i="2"/>
  <c r="K16" i="2" s="1"/>
  <c r="B16" i="2"/>
  <c r="K15" i="2"/>
  <c r="J15" i="2"/>
  <c r="B15" i="2"/>
  <c r="J14" i="2"/>
  <c r="K14" i="2" s="1"/>
  <c r="B14" i="2"/>
  <c r="K13" i="2"/>
  <c r="J13" i="2"/>
  <c r="B13" i="2"/>
  <c r="J12" i="2"/>
  <c r="K12" i="2" s="1"/>
  <c r="B12" i="2"/>
  <c r="G2" i="2"/>
  <c r="G3" i="2" s="1"/>
  <c r="G4" i="2" s="1"/>
  <c r="A252" i="47" l="1"/>
  <c r="B251" i="47"/>
  <c r="C251" i="47"/>
  <c r="P249" i="47"/>
  <c r="F249" i="47"/>
  <c r="U249" i="47" s="1"/>
  <c r="E249" i="47"/>
  <c r="S249" i="47" s="1"/>
  <c r="O250" i="47"/>
  <c r="M250" i="47" s="1"/>
  <c r="J250" i="47" s="1"/>
  <c r="D250" i="47"/>
  <c r="D9" i="44"/>
  <c r="O9" i="44"/>
  <c r="M9" i="44" s="1"/>
  <c r="J9" i="44" s="1"/>
  <c r="D8" i="44"/>
  <c r="O8" i="44"/>
  <c r="M8" i="44" s="1"/>
  <c r="J8" i="44" s="1"/>
  <c r="B10" i="44"/>
  <c r="A11" i="44"/>
  <c r="C10" i="44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39" i="3"/>
  <c r="G243" i="3"/>
  <c r="G242" i="3"/>
  <c r="G241" i="3"/>
  <c r="G240" i="3"/>
  <c r="G12" i="3"/>
  <c r="H12" i="3" s="1"/>
  <c r="G13" i="3"/>
  <c r="H13" i="3" s="1"/>
  <c r="G14" i="3"/>
  <c r="H14" i="3" s="1"/>
  <c r="G15" i="3"/>
  <c r="H15" i="3" s="1"/>
  <c r="G16" i="3"/>
  <c r="H16" i="3" s="1"/>
  <c r="G17" i="3"/>
  <c r="H17" i="3" s="1"/>
  <c r="G18" i="3"/>
  <c r="H18" i="3" s="1"/>
  <c r="G19" i="3"/>
  <c r="H19" i="3" s="1"/>
  <c r="G20" i="3"/>
  <c r="H20" i="3" s="1"/>
  <c r="G21" i="3"/>
  <c r="H21" i="3" s="1"/>
  <c r="G22" i="3"/>
  <c r="H22" i="3" s="1"/>
  <c r="G23" i="3"/>
  <c r="H23" i="3" s="1"/>
  <c r="G24" i="3"/>
  <c r="H24" i="3" s="1"/>
  <c r="G25" i="3"/>
  <c r="H25" i="3" s="1"/>
  <c r="G26" i="3"/>
  <c r="H26" i="3" s="1"/>
  <c r="G27" i="3"/>
  <c r="H27" i="3" s="1"/>
  <c r="G28" i="3"/>
  <c r="H28" i="3" s="1"/>
  <c r="G29" i="3"/>
  <c r="H29" i="3" s="1"/>
  <c r="G30" i="3"/>
  <c r="H30" i="3" s="1"/>
  <c r="G31" i="3"/>
  <c r="H31" i="3" s="1"/>
  <c r="G32" i="3"/>
  <c r="H32" i="3" s="1"/>
  <c r="G33" i="3"/>
  <c r="H33" i="3" s="1"/>
  <c r="G34" i="3"/>
  <c r="H34" i="3" s="1"/>
  <c r="G35" i="3"/>
  <c r="H35" i="3" s="1"/>
  <c r="G36" i="3"/>
  <c r="H36" i="3" s="1"/>
  <c r="G37" i="3"/>
  <c r="H37" i="3" s="1"/>
  <c r="G38" i="3"/>
  <c r="H38" i="3" s="1"/>
  <c r="G39" i="3"/>
  <c r="H39" i="3" s="1"/>
  <c r="G40" i="3"/>
  <c r="H40" i="3" s="1"/>
  <c r="G41" i="3"/>
  <c r="H41" i="3" s="1"/>
  <c r="G42" i="3"/>
  <c r="H42" i="3" s="1"/>
  <c r="G43" i="3"/>
  <c r="H43" i="3" s="1"/>
  <c r="G44" i="3"/>
  <c r="H44" i="3" s="1"/>
  <c r="G45" i="3"/>
  <c r="H45" i="3" s="1"/>
  <c r="G46" i="3"/>
  <c r="H46" i="3" s="1"/>
  <c r="G47" i="3"/>
  <c r="H47" i="3" s="1"/>
  <c r="G48" i="3"/>
  <c r="H48" i="3" s="1"/>
  <c r="G49" i="3"/>
  <c r="H49" i="3" s="1"/>
  <c r="G50" i="3"/>
  <c r="H50" i="3" s="1"/>
  <c r="G51" i="3"/>
  <c r="H51" i="3" s="1"/>
  <c r="G52" i="3"/>
  <c r="H52" i="3" s="1"/>
  <c r="G53" i="3"/>
  <c r="H53" i="3" s="1"/>
  <c r="G54" i="3"/>
  <c r="H54" i="3" s="1"/>
  <c r="G55" i="3"/>
  <c r="H55" i="3" s="1"/>
  <c r="G56" i="3"/>
  <c r="H56" i="3" s="1"/>
  <c r="G57" i="3"/>
  <c r="H57" i="3" s="1"/>
  <c r="G58" i="3"/>
  <c r="H58" i="3" s="1"/>
  <c r="G59" i="3"/>
  <c r="H59" i="3" s="1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K97" i="3"/>
  <c r="G97" i="3"/>
  <c r="K98" i="3"/>
  <c r="G98" i="3"/>
  <c r="K99" i="3"/>
  <c r="G99" i="3"/>
  <c r="K100" i="3"/>
  <c r="G100" i="3"/>
  <c r="K101" i="3"/>
  <c r="G101" i="3"/>
  <c r="K102" i="3"/>
  <c r="G102" i="3"/>
  <c r="K103" i="3"/>
  <c r="G103" i="3"/>
  <c r="K104" i="3"/>
  <c r="G104" i="3"/>
  <c r="K105" i="3"/>
  <c r="G105" i="3"/>
  <c r="G3" i="3"/>
  <c r="G4" i="3" s="1"/>
  <c r="K138" i="3"/>
  <c r="G138" i="3"/>
  <c r="K139" i="3"/>
  <c r="G139" i="3"/>
  <c r="K140" i="3"/>
  <c r="G140" i="3"/>
  <c r="K141" i="3"/>
  <c r="G141" i="3"/>
  <c r="K142" i="3"/>
  <c r="G142" i="3"/>
  <c r="K143" i="3"/>
  <c r="G143" i="3"/>
  <c r="K144" i="3"/>
  <c r="G144" i="3"/>
  <c r="K145" i="3"/>
  <c r="G145" i="3"/>
  <c r="K146" i="3"/>
  <c r="G146" i="3"/>
  <c r="K147" i="3"/>
  <c r="G147" i="3"/>
  <c r="K148" i="3"/>
  <c r="G148" i="3"/>
  <c r="K149" i="3"/>
  <c r="G149" i="3"/>
  <c r="K150" i="3"/>
  <c r="G150" i="3"/>
  <c r="K151" i="3"/>
  <c r="G151" i="3"/>
  <c r="K152" i="3"/>
  <c r="G152" i="3"/>
  <c r="K153" i="3"/>
  <c r="G153" i="3"/>
  <c r="K154" i="3"/>
  <c r="G154" i="3"/>
  <c r="K155" i="3"/>
  <c r="G155" i="3"/>
  <c r="K156" i="3"/>
  <c r="G156" i="3"/>
  <c r="K157" i="3"/>
  <c r="G157" i="3"/>
  <c r="K158" i="3"/>
  <c r="G158" i="3"/>
  <c r="K159" i="3"/>
  <c r="G159" i="3"/>
  <c r="K160" i="3"/>
  <c r="G160" i="3"/>
  <c r="K161" i="3"/>
  <c r="G161" i="3"/>
  <c r="K162" i="3"/>
  <c r="G162" i="3"/>
  <c r="K163" i="3"/>
  <c r="G163" i="3"/>
  <c r="K164" i="3"/>
  <c r="G164" i="3"/>
  <c r="K165" i="3"/>
  <c r="G165" i="3"/>
  <c r="K166" i="3"/>
  <c r="G166" i="3"/>
  <c r="K167" i="3"/>
  <c r="G167" i="3"/>
  <c r="K168" i="3"/>
  <c r="G168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K187" i="3"/>
  <c r="G187" i="3"/>
  <c r="K188" i="3"/>
  <c r="G188" i="3"/>
  <c r="K189" i="3"/>
  <c r="G189" i="3"/>
  <c r="K190" i="3"/>
  <c r="G190" i="3"/>
  <c r="K191" i="3"/>
  <c r="G191" i="3"/>
  <c r="K192" i="3"/>
  <c r="G192" i="3"/>
  <c r="K193" i="3"/>
  <c r="G193" i="3"/>
  <c r="K194" i="3"/>
  <c r="G194" i="3"/>
  <c r="K195" i="3"/>
  <c r="G195" i="3"/>
  <c r="K196" i="3"/>
  <c r="G196" i="3"/>
  <c r="K197" i="3"/>
  <c r="G197" i="3"/>
  <c r="K198" i="3"/>
  <c r="G198" i="3"/>
  <c r="K199" i="3"/>
  <c r="G199" i="3"/>
  <c r="K200" i="3"/>
  <c r="G200" i="3"/>
  <c r="K201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K213" i="3"/>
  <c r="G213" i="3"/>
  <c r="K214" i="3"/>
  <c r="G214" i="3"/>
  <c r="K215" i="3"/>
  <c r="G215" i="3"/>
  <c r="K216" i="3"/>
  <c r="G216" i="3"/>
  <c r="K217" i="3"/>
  <c r="G217" i="3"/>
  <c r="K218" i="3"/>
  <c r="G218" i="3"/>
  <c r="K219" i="3"/>
  <c r="G219" i="3"/>
  <c r="K220" i="3"/>
  <c r="G220" i="3"/>
  <c r="K221" i="3"/>
  <c r="G221" i="3"/>
  <c r="K222" i="3"/>
  <c r="G222" i="3"/>
  <c r="K223" i="3"/>
  <c r="G223" i="3"/>
  <c r="K224" i="3"/>
  <c r="G224" i="3"/>
  <c r="K225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2" i="2"/>
  <c r="H12" i="2" s="1"/>
  <c r="G13" i="2"/>
  <c r="H13" i="2" s="1"/>
  <c r="G14" i="2"/>
  <c r="H14" i="2" s="1"/>
  <c r="G15" i="2"/>
  <c r="H15" i="2" s="1"/>
  <c r="G16" i="2"/>
  <c r="H16" i="2" s="1"/>
  <c r="G17" i="2"/>
  <c r="H17" i="2" s="1"/>
  <c r="G18" i="2"/>
  <c r="H18" i="2" s="1"/>
  <c r="G19" i="2"/>
  <c r="H19" i="2" s="1"/>
  <c r="G20" i="2"/>
  <c r="H20" i="2" s="1"/>
  <c r="G21" i="2"/>
  <c r="H21" i="2" s="1"/>
  <c r="G22" i="2"/>
  <c r="H22" i="2" s="1"/>
  <c r="G23" i="2"/>
  <c r="H23" i="2" s="1"/>
  <c r="G24" i="2"/>
  <c r="H24" i="2" s="1"/>
  <c r="G25" i="2"/>
  <c r="H25" i="2" s="1"/>
  <c r="G26" i="2"/>
  <c r="H26" i="2" s="1"/>
  <c r="G27" i="2"/>
  <c r="H27" i="2" s="1"/>
  <c r="G28" i="2"/>
  <c r="H28" i="2" s="1"/>
  <c r="G29" i="2"/>
  <c r="H29" i="2" s="1"/>
  <c r="G30" i="2"/>
  <c r="H30" i="2" s="1"/>
  <c r="G31" i="2"/>
  <c r="H31" i="2" s="1"/>
  <c r="G32" i="2"/>
  <c r="H32" i="2" s="1"/>
  <c r="G33" i="2"/>
  <c r="H33" i="2" s="1"/>
  <c r="G34" i="2"/>
  <c r="H34" i="2" s="1"/>
  <c r="G35" i="2"/>
  <c r="H35" i="2" s="1"/>
  <c r="G36" i="2"/>
  <c r="H36" i="2" s="1"/>
  <c r="G37" i="2"/>
  <c r="H37" i="2" s="1"/>
  <c r="G38" i="2"/>
  <c r="H38" i="2" s="1"/>
  <c r="G39" i="2"/>
  <c r="H39" i="2" s="1"/>
  <c r="G40" i="2"/>
  <c r="H40" i="2" s="1"/>
  <c r="G41" i="2"/>
  <c r="H41" i="2" s="1"/>
  <c r="G42" i="2"/>
  <c r="H42" i="2" s="1"/>
  <c r="G43" i="2"/>
  <c r="H43" i="2" s="1"/>
  <c r="G44" i="2"/>
  <c r="H44" i="2" s="1"/>
  <c r="G45" i="2"/>
  <c r="H45" i="2" s="1"/>
  <c r="G46" i="2"/>
  <c r="H46" i="2" s="1"/>
  <c r="G47" i="2"/>
  <c r="H47" i="2" s="1"/>
  <c r="G48" i="2"/>
  <c r="H48" i="2" s="1"/>
  <c r="G49" i="2"/>
  <c r="H49" i="2" s="1"/>
  <c r="G50" i="2"/>
  <c r="H50" i="2" s="1"/>
  <c r="G51" i="2"/>
  <c r="H51" i="2" s="1"/>
  <c r="G52" i="2"/>
  <c r="H52" i="2" s="1"/>
  <c r="G53" i="2"/>
  <c r="H53" i="2" s="1"/>
  <c r="G54" i="2"/>
  <c r="H54" i="2" s="1"/>
  <c r="G55" i="2"/>
  <c r="H55" i="2" s="1"/>
  <c r="G56" i="2"/>
  <c r="H56" i="2" s="1"/>
  <c r="G57" i="2"/>
  <c r="H57" i="2" s="1"/>
  <c r="G58" i="2"/>
  <c r="H58" i="2" s="1"/>
  <c r="G59" i="2"/>
  <c r="H59" i="2" s="1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K170" i="2"/>
  <c r="G170" i="2"/>
  <c r="K171" i="2"/>
  <c r="G171" i="2"/>
  <c r="K172" i="2"/>
  <c r="G172" i="2"/>
  <c r="K173" i="2"/>
  <c r="G173" i="2"/>
  <c r="K174" i="2"/>
  <c r="G174" i="2"/>
  <c r="K175" i="2"/>
  <c r="G175" i="2"/>
  <c r="K176" i="2"/>
  <c r="G176" i="2"/>
  <c r="K177" i="2"/>
  <c r="G177" i="2"/>
  <c r="K178" i="2"/>
  <c r="G178" i="2"/>
  <c r="K179" i="2"/>
  <c r="G179" i="2"/>
  <c r="K180" i="2"/>
  <c r="G180" i="2"/>
  <c r="K181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K214" i="2"/>
  <c r="G214" i="2"/>
  <c r="K215" i="2"/>
  <c r="G215" i="2"/>
  <c r="K216" i="2"/>
  <c r="G216" i="2"/>
  <c r="K217" i="2"/>
  <c r="G217" i="2"/>
  <c r="K218" i="2"/>
  <c r="G218" i="2"/>
  <c r="K219" i="2"/>
  <c r="G219" i="2"/>
  <c r="K220" i="2"/>
  <c r="G220" i="2"/>
  <c r="K221" i="2"/>
  <c r="G221" i="2"/>
  <c r="K222" i="2"/>
  <c r="G222" i="2"/>
  <c r="K223" i="2"/>
  <c r="G223" i="2"/>
  <c r="K224" i="2"/>
  <c r="G224" i="2"/>
  <c r="K225" i="2"/>
  <c r="G225" i="2"/>
  <c r="K226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K253" i="2"/>
  <c r="G253" i="2"/>
  <c r="K254" i="2"/>
  <c r="G254" i="2"/>
  <c r="K255" i="2"/>
  <c r="G255" i="2"/>
  <c r="K256" i="2"/>
  <c r="G256" i="2"/>
  <c r="K257" i="2"/>
  <c r="G257" i="2"/>
  <c r="K258" i="2"/>
  <c r="G258" i="2"/>
  <c r="K259" i="2"/>
  <c r="G259" i="2"/>
  <c r="K260" i="2"/>
  <c r="G260" i="2"/>
  <c r="K261" i="2"/>
  <c r="G261" i="2"/>
  <c r="G262" i="2"/>
  <c r="G263" i="2"/>
  <c r="G264" i="2"/>
  <c r="G265" i="2"/>
  <c r="G266" i="2"/>
  <c r="B14" i="34"/>
  <c r="J14" i="34"/>
  <c r="B15" i="34"/>
  <c r="J15" i="34"/>
  <c r="B16" i="34"/>
  <c r="J16" i="34"/>
  <c r="B17" i="34"/>
  <c r="J17" i="34"/>
  <c r="B18" i="34"/>
  <c r="J18" i="34"/>
  <c r="B19" i="34"/>
  <c r="J19" i="34"/>
  <c r="B20" i="34"/>
  <c r="J20" i="34"/>
  <c r="B21" i="34"/>
  <c r="J21" i="34"/>
  <c r="B22" i="34"/>
  <c r="J22" i="34"/>
  <c r="B23" i="34"/>
  <c r="J23" i="34"/>
  <c r="B24" i="34"/>
  <c r="J24" i="34"/>
  <c r="B25" i="34"/>
  <c r="J25" i="34"/>
  <c r="B26" i="34"/>
  <c r="J26" i="34"/>
  <c r="B27" i="34"/>
  <c r="J27" i="34"/>
  <c r="B28" i="34"/>
  <c r="J28" i="34"/>
  <c r="B29" i="34"/>
  <c r="J29" i="34"/>
  <c r="B30" i="34"/>
  <c r="J30" i="34"/>
  <c r="B31" i="34"/>
  <c r="J31" i="34"/>
  <c r="B32" i="34"/>
  <c r="J32" i="34"/>
  <c r="B33" i="34"/>
  <c r="J33" i="34"/>
  <c r="B34" i="34"/>
  <c r="J34" i="34"/>
  <c r="B35" i="34"/>
  <c r="J35" i="34"/>
  <c r="B36" i="34"/>
  <c r="J36" i="34"/>
  <c r="B37" i="34"/>
  <c r="J37" i="34"/>
  <c r="B38" i="34"/>
  <c r="J38" i="34"/>
  <c r="B39" i="34"/>
  <c r="J39" i="34"/>
  <c r="B40" i="34"/>
  <c r="J40" i="34"/>
  <c r="B41" i="34"/>
  <c r="J41" i="34"/>
  <c r="B42" i="34"/>
  <c r="J42" i="34"/>
  <c r="B43" i="34"/>
  <c r="J43" i="34"/>
  <c r="B44" i="34"/>
  <c r="J44" i="34"/>
  <c r="B45" i="34"/>
  <c r="J45" i="34"/>
  <c r="B46" i="34"/>
  <c r="J46" i="34"/>
  <c r="B47" i="34"/>
  <c r="J47" i="34"/>
  <c r="B48" i="34"/>
  <c r="J48" i="34"/>
  <c r="B49" i="34"/>
  <c r="J49" i="34"/>
  <c r="B50" i="34"/>
  <c r="J50" i="34"/>
  <c r="B51" i="34"/>
  <c r="J51" i="34"/>
  <c r="B52" i="34"/>
  <c r="J52" i="34"/>
  <c r="B53" i="34"/>
  <c r="J53" i="34"/>
  <c r="B54" i="34"/>
  <c r="J54" i="34"/>
  <c r="B55" i="34"/>
  <c r="J55" i="34"/>
  <c r="B56" i="34"/>
  <c r="J56" i="34"/>
  <c r="B57" i="34"/>
  <c r="J57" i="34"/>
  <c r="B58" i="34"/>
  <c r="J58" i="34"/>
  <c r="B59" i="34"/>
  <c r="J59" i="34"/>
  <c r="B60" i="34"/>
  <c r="J60" i="34"/>
  <c r="B61" i="34"/>
  <c r="J61" i="34"/>
  <c r="B62" i="34"/>
  <c r="J62" i="34"/>
  <c r="B63" i="34"/>
  <c r="J63" i="34"/>
  <c r="B64" i="34"/>
  <c r="J64" i="34"/>
  <c r="B65" i="34"/>
  <c r="J65" i="34"/>
  <c r="B66" i="34"/>
  <c r="J66" i="34"/>
  <c r="B67" i="34"/>
  <c r="J67" i="34"/>
  <c r="B68" i="34"/>
  <c r="J68" i="34"/>
  <c r="B69" i="34"/>
  <c r="J69" i="34"/>
  <c r="B70" i="34"/>
  <c r="J70" i="34"/>
  <c r="B71" i="34"/>
  <c r="J71" i="34"/>
  <c r="B72" i="34"/>
  <c r="J72" i="34"/>
  <c r="B73" i="34"/>
  <c r="J73" i="34"/>
  <c r="B74" i="34"/>
  <c r="J74" i="34"/>
  <c r="B75" i="34"/>
  <c r="J75" i="34"/>
  <c r="B76" i="34"/>
  <c r="J76" i="34"/>
  <c r="B77" i="34"/>
  <c r="J77" i="34"/>
  <c r="B78" i="34"/>
  <c r="J78" i="34"/>
  <c r="B79" i="34"/>
  <c r="J79" i="34"/>
  <c r="B80" i="34"/>
  <c r="J80" i="34"/>
  <c r="B81" i="34"/>
  <c r="J81" i="34"/>
  <c r="B82" i="34"/>
  <c r="J82" i="34"/>
  <c r="B83" i="34"/>
  <c r="J83" i="34"/>
  <c r="B84" i="34"/>
  <c r="J84" i="34"/>
  <c r="B85" i="34"/>
  <c r="J85" i="34"/>
  <c r="B86" i="34"/>
  <c r="J86" i="34"/>
  <c r="B87" i="34"/>
  <c r="J87" i="34"/>
  <c r="B88" i="34"/>
  <c r="J88" i="34"/>
  <c r="B89" i="34"/>
  <c r="J89" i="34"/>
  <c r="B90" i="34"/>
  <c r="J90" i="34"/>
  <c r="B91" i="34"/>
  <c r="J91" i="34"/>
  <c r="B92" i="34"/>
  <c r="J92" i="34"/>
  <c r="B93" i="34"/>
  <c r="J93" i="34"/>
  <c r="B94" i="34"/>
  <c r="J94" i="34"/>
  <c r="B95" i="34"/>
  <c r="J95" i="34"/>
  <c r="B96" i="34"/>
  <c r="J96" i="34"/>
  <c r="B97" i="34"/>
  <c r="J97" i="34"/>
  <c r="B98" i="34"/>
  <c r="J98" i="34"/>
  <c r="B99" i="34"/>
  <c r="J99" i="34"/>
  <c r="B100" i="34"/>
  <c r="J100" i="34"/>
  <c r="B101" i="34"/>
  <c r="J101" i="34"/>
  <c r="B102" i="34"/>
  <c r="J102" i="34"/>
  <c r="B103" i="34"/>
  <c r="J103" i="34"/>
  <c r="K103" i="34" s="1"/>
  <c r="B104" i="34"/>
  <c r="J104" i="34"/>
  <c r="K104" i="34"/>
  <c r="B105" i="34"/>
  <c r="J105" i="34"/>
  <c r="K105" i="34" s="1"/>
  <c r="B106" i="34"/>
  <c r="J106" i="34"/>
  <c r="K106" i="34"/>
  <c r="B107" i="34"/>
  <c r="J107" i="34"/>
  <c r="K107" i="34" s="1"/>
  <c r="B108" i="34"/>
  <c r="J108" i="34"/>
  <c r="K108" i="34"/>
  <c r="B109" i="34"/>
  <c r="J109" i="34"/>
  <c r="K109" i="34" s="1"/>
  <c r="B110" i="34"/>
  <c r="J110" i="34"/>
  <c r="K110" i="34"/>
  <c r="B111" i="34"/>
  <c r="J111" i="34"/>
  <c r="K111" i="34" s="1"/>
  <c r="B112" i="34"/>
  <c r="J112" i="34"/>
  <c r="K112" i="34"/>
  <c r="B113" i="34"/>
  <c r="J113" i="34"/>
  <c r="K113" i="34" s="1"/>
  <c r="B114" i="34"/>
  <c r="J114" i="34"/>
  <c r="K114" i="34"/>
  <c r="B115" i="34"/>
  <c r="J115" i="34"/>
  <c r="K115" i="34" s="1"/>
  <c r="B116" i="34"/>
  <c r="J116" i="34"/>
  <c r="K116" i="34"/>
  <c r="B117" i="34"/>
  <c r="J117" i="34"/>
  <c r="K117" i="34" s="1"/>
  <c r="B118" i="34"/>
  <c r="J118" i="34"/>
  <c r="K118" i="34"/>
  <c r="B119" i="34"/>
  <c r="J119" i="34"/>
  <c r="K119" i="34" s="1"/>
  <c r="B120" i="34"/>
  <c r="J120" i="34"/>
  <c r="K120" i="34"/>
  <c r="B121" i="34"/>
  <c r="J121" i="34"/>
  <c r="K121" i="34" s="1"/>
  <c r="B122" i="34"/>
  <c r="J122" i="34"/>
  <c r="K122" i="34"/>
  <c r="B123" i="34"/>
  <c r="J123" i="34"/>
  <c r="K123" i="34" s="1"/>
  <c r="B124" i="34"/>
  <c r="J124" i="34"/>
  <c r="K124" i="34"/>
  <c r="B125" i="34"/>
  <c r="J125" i="34"/>
  <c r="K125" i="34" s="1"/>
  <c r="B126" i="34"/>
  <c r="J126" i="34"/>
  <c r="K126" i="34"/>
  <c r="B127" i="34"/>
  <c r="J127" i="34"/>
  <c r="K127" i="34" s="1"/>
  <c r="B128" i="34"/>
  <c r="J128" i="34"/>
  <c r="K128" i="34"/>
  <c r="B129" i="34"/>
  <c r="J129" i="34"/>
  <c r="K129" i="34" s="1"/>
  <c r="B130" i="34"/>
  <c r="J130" i="34"/>
  <c r="K130" i="34"/>
  <c r="B131" i="34"/>
  <c r="J131" i="34"/>
  <c r="K131" i="34" s="1"/>
  <c r="B132" i="34"/>
  <c r="J132" i="34"/>
  <c r="K132" i="34"/>
  <c r="B133" i="34"/>
  <c r="J133" i="34"/>
  <c r="K133" i="34" s="1"/>
  <c r="B134" i="34"/>
  <c r="J134" i="34"/>
  <c r="K134" i="34"/>
  <c r="B135" i="34"/>
  <c r="J135" i="34"/>
  <c r="K135" i="34" s="1"/>
  <c r="B136" i="34"/>
  <c r="J136" i="34"/>
  <c r="K136" i="34"/>
  <c r="B137" i="34"/>
  <c r="J137" i="34"/>
  <c r="K137" i="34" s="1"/>
  <c r="B138" i="34"/>
  <c r="J138" i="34"/>
  <c r="K138" i="34"/>
  <c r="B139" i="34"/>
  <c r="J139" i="34"/>
  <c r="K139" i="34" s="1"/>
  <c r="B140" i="34"/>
  <c r="J140" i="34"/>
  <c r="K140" i="34"/>
  <c r="B141" i="34"/>
  <c r="J141" i="34"/>
  <c r="K141" i="34" s="1"/>
  <c r="B142" i="34"/>
  <c r="J142" i="34"/>
  <c r="K142" i="34"/>
  <c r="B143" i="34"/>
  <c r="J143" i="34"/>
  <c r="K143" i="34" s="1"/>
  <c r="B144" i="34"/>
  <c r="J144" i="34"/>
  <c r="K144" i="34"/>
  <c r="B145" i="34"/>
  <c r="J145" i="34"/>
  <c r="K145" i="34" s="1"/>
  <c r="B146" i="34"/>
  <c r="J146" i="34"/>
  <c r="K146" i="34"/>
  <c r="B147" i="34"/>
  <c r="J147" i="34"/>
  <c r="K147" i="34" s="1"/>
  <c r="B148" i="34"/>
  <c r="J148" i="34"/>
  <c r="K148" i="34"/>
  <c r="B149" i="34"/>
  <c r="J149" i="34"/>
  <c r="K149" i="34" s="1"/>
  <c r="B150" i="34"/>
  <c r="J150" i="34"/>
  <c r="K150" i="34"/>
  <c r="B151" i="34"/>
  <c r="J151" i="34"/>
  <c r="K151" i="34" s="1"/>
  <c r="B152" i="34"/>
  <c r="J152" i="34"/>
  <c r="K152" i="34"/>
  <c r="B153" i="34"/>
  <c r="J153" i="34"/>
  <c r="K153" i="34" s="1"/>
  <c r="B154" i="34"/>
  <c r="J154" i="34"/>
  <c r="K154" i="34"/>
  <c r="B155" i="34"/>
  <c r="J155" i="34"/>
  <c r="K155" i="34" s="1"/>
  <c r="B156" i="34"/>
  <c r="J156" i="34"/>
  <c r="K156" i="34"/>
  <c r="B157" i="34"/>
  <c r="J157" i="34"/>
  <c r="K157" i="34" s="1"/>
  <c r="B158" i="34"/>
  <c r="J158" i="34"/>
  <c r="K158" i="34"/>
  <c r="B159" i="34"/>
  <c r="J159" i="34"/>
  <c r="K159" i="34" s="1"/>
  <c r="B160" i="34"/>
  <c r="J160" i="34"/>
  <c r="K160" i="34"/>
  <c r="B161" i="34"/>
  <c r="J161" i="34"/>
  <c r="K161" i="34" s="1"/>
  <c r="B162" i="34"/>
  <c r="J162" i="34"/>
  <c r="K162" i="34"/>
  <c r="B163" i="34"/>
  <c r="J163" i="34"/>
  <c r="K163" i="34" s="1"/>
  <c r="B164" i="34"/>
  <c r="J164" i="34"/>
  <c r="K164" i="34"/>
  <c r="B165" i="34"/>
  <c r="J165" i="34"/>
  <c r="K165" i="34" s="1"/>
  <c r="B166" i="34"/>
  <c r="J166" i="34"/>
  <c r="K166" i="34"/>
  <c r="B167" i="34"/>
  <c r="J167" i="34"/>
  <c r="K167" i="34" s="1"/>
  <c r="B168" i="34"/>
  <c r="J168" i="34"/>
  <c r="K168" i="34"/>
  <c r="B169" i="34"/>
  <c r="J169" i="34"/>
  <c r="K169" i="34" s="1"/>
  <c r="B170" i="34"/>
  <c r="J170" i="34"/>
  <c r="K170" i="34"/>
  <c r="B171" i="34"/>
  <c r="J171" i="34"/>
  <c r="K171" i="34" s="1"/>
  <c r="B172" i="34"/>
  <c r="J172" i="34"/>
  <c r="K172" i="34"/>
  <c r="B173" i="34"/>
  <c r="J173" i="34"/>
  <c r="K173" i="34" s="1"/>
  <c r="B174" i="34"/>
  <c r="J174" i="34"/>
  <c r="K174" i="34"/>
  <c r="B175" i="34"/>
  <c r="J175" i="34"/>
  <c r="K175" i="34" s="1"/>
  <c r="B176" i="34"/>
  <c r="J176" i="34"/>
  <c r="K176" i="34"/>
  <c r="B177" i="34"/>
  <c r="J177" i="34"/>
  <c r="K177" i="34" s="1"/>
  <c r="B178" i="34"/>
  <c r="J178" i="34"/>
  <c r="K178" i="34"/>
  <c r="B179" i="34"/>
  <c r="J179" i="34"/>
  <c r="K179" i="34" s="1"/>
  <c r="B180" i="34"/>
  <c r="J180" i="34"/>
  <c r="K180" i="34"/>
  <c r="B181" i="34"/>
  <c r="J181" i="34"/>
  <c r="K181" i="34" s="1"/>
  <c r="B182" i="34"/>
  <c r="J182" i="34"/>
  <c r="K182" i="34"/>
  <c r="B183" i="34"/>
  <c r="J183" i="34"/>
  <c r="K183" i="34" s="1"/>
  <c r="B184" i="34"/>
  <c r="J184" i="34"/>
  <c r="K184" i="34"/>
  <c r="B185" i="34"/>
  <c r="J185" i="34"/>
  <c r="K185" i="34" s="1"/>
  <c r="B186" i="34"/>
  <c r="J186" i="34"/>
  <c r="K186" i="34"/>
  <c r="B187" i="34"/>
  <c r="J187" i="34"/>
  <c r="K187" i="34" s="1"/>
  <c r="B188" i="34"/>
  <c r="J188" i="34"/>
  <c r="K188" i="34"/>
  <c r="J13" i="34"/>
  <c r="K13" i="34" s="1"/>
  <c r="B13" i="34"/>
  <c r="J12" i="34"/>
  <c r="K12" i="34" s="1"/>
  <c r="B12" i="34"/>
  <c r="B27" i="6"/>
  <c r="B26" i="6"/>
  <c r="B25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" i="6"/>
  <c r="E250" i="47" l="1"/>
  <c r="S250" i="47" s="1"/>
  <c r="P250" i="47"/>
  <c r="F250" i="47"/>
  <c r="U250" i="47" s="1"/>
  <c r="D251" i="47"/>
  <c r="O251" i="47"/>
  <c r="M251" i="47" s="1"/>
  <c r="J251" i="47" s="1"/>
  <c r="C252" i="47"/>
  <c r="A253" i="47"/>
  <c r="B252" i="47"/>
  <c r="B11" i="44"/>
  <c r="A12" i="44"/>
  <c r="C11" i="44"/>
  <c r="P8" i="44"/>
  <c r="F8" i="44"/>
  <c r="U8" i="44" s="1"/>
  <c r="E8" i="44"/>
  <c r="S8" i="44" s="1"/>
  <c r="P9" i="44"/>
  <c r="F9" i="44"/>
  <c r="U9" i="44" s="1"/>
  <c r="E9" i="44"/>
  <c r="S9" i="44" s="1"/>
  <c r="D10" i="44"/>
  <c r="O10" i="44"/>
  <c r="M10" i="44" s="1"/>
  <c r="J10" i="44" s="1"/>
  <c r="H238" i="3"/>
  <c r="H236" i="3"/>
  <c r="H234" i="3"/>
  <c r="H232" i="3"/>
  <c r="H230" i="3"/>
  <c r="H228" i="3"/>
  <c r="H226" i="3"/>
  <c r="H211" i="3"/>
  <c r="H209" i="3"/>
  <c r="H207" i="3"/>
  <c r="H205" i="3"/>
  <c r="H203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4" i="3"/>
  <c r="H182" i="3"/>
  <c r="H180" i="3"/>
  <c r="H178" i="3"/>
  <c r="H176" i="3"/>
  <c r="H174" i="3"/>
  <c r="H172" i="3"/>
  <c r="H170" i="3"/>
  <c r="H137" i="3"/>
  <c r="H135" i="3"/>
  <c r="H133" i="3"/>
  <c r="H131" i="3"/>
  <c r="H129" i="3"/>
  <c r="H127" i="3"/>
  <c r="H125" i="3"/>
  <c r="H123" i="3"/>
  <c r="H121" i="3"/>
  <c r="H119" i="3"/>
  <c r="H117" i="3"/>
  <c r="H115" i="3"/>
  <c r="H113" i="3"/>
  <c r="H111" i="3"/>
  <c r="H109" i="3"/>
  <c r="H107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95" i="3"/>
  <c r="H93" i="3"/>
  <c r="H91" i="3"/>
  <c r="H89" i="3"/>
  <c r="H87" i="3"/>
  <c r="H85" i="3"/>
  <c r="H83" i="3"/>
  <c r="H81" i="3"/>
  <c r="H79" i="3"/>
  <c r="H77" i="3"/>
  <c r="H75" i="3"/>
  <c r="H73" i="3"/>
  <c r="H71" i="3"/>
  <c r="H69" i="3"/>
  <c r="H67" i="3"/>
  <c r="H65" i="3"/>
  <c r="H63" i="3"/>
  <c r="H61" i="3"/>
  <c r="F59" i="3"/>
  <c r="I59" i="3"/>
  <c r="E59" i="3"/>
  <c r="F57" i="3"/>
  <c r="I57" i="3"/>
  <c r="E57" i="3"/>
  <c r="F55" i="3"/>
  <c r="I55" i="3"/>
  <c r="E55" i="3"/>
  <c r="F53" i="3"/>
  <c r="I53" i="3"/>
  <c r="E53" i="3"/>
  <c r="F51" i="3"/>
  <c r="I51" i="3"/>
  <c r="E51" i="3"/>
  <c r="F49" i="3"/>
  <c r="I49" i="3"/>
  <c r="E49" i="3"/>
  <c r="F47" i="3"/>
  <c r="I47" i="3"/>
  <c r="E47" i="3"/>
  <c r="F45" i="3"/>
  <c r="I45" i="3"/>
  <c r="E45" i="3"/>
  <c r="F43" i="3"/>
  <c r="I43" i="3"/>
  <c r="E43" i="3"/>
  <c r="F41" i="3"/>
  <c r="I41" i="3"/>
  <c r="E41" i="3"/>
  <c r="F39" i="3"/>
  <c r="I39" i="3"/>
  <c r="E39" i="3"/>
  <c r="F37" i="3"/>
  <c r="I37" i="3"/>
  <c r="E37" i="3"/>
  <c r="F35" i="3"/>
  <c r="I35" i="3"/>
  <c r="E35" i="3"/>
  <c r="F33" i="3"/>
  <c r="I33" i="3"/>
  <c r="E33" i="3"/>
  <c r="F31" i="3"/>
  <c r="I31" i="3"/>
  <c r="E31" i="3"/>
  <c r="F29" i="3"/>
  <c r="I29" i="3"/>
  <c r="E29" i="3"/>
  <c r="F27" i="3"/>
  <c r="I27" i="3"/>
  <c r="E27" i="3"/>
  <c r="F25" i="3"/>
  <c r="I25" i="3"/>
  <c r="E25" i="3"/>
  <c r="F23" i="3"/>
  <c r="I23" i="3"/>
  <c r="E23" i="3"/>
  <c r="F21" i="3"/>
  <c r="I21" i="3"/>
  <c r="E21" i="3"/>
  <c r="F19" i="3"/>
  <c r="I19" i="3"/>
  <c r="E19" i="3"/>
  <c r="F17" i="3"/>
  <c r="I17" i="3"/>
  <c r="E17" i="3"/>
  <c r="F15" i="3"/>
  <c r="I15" i="3"/>
  <c r="E15" i="3"/>
  <c r="F13" i="3"/>
  <c r="I13" i="3"/>
  <c r="E13" i="3"/>
  <c r="H240" i="3"/>
  <c r="H242" i="3"/>
  <c r="H239" i="3"/>
  <c r="H245" i="3"/>
  <c r="H247" i="3"/>
  <c r="H249" i="3"/>
  <c r="H251" i="3"/>
  <c r="H253" i="3"/>
  <c r="H255" i="3"/>
  <c r="H257" i="3"/>
  <c r="H259" i="3"/>
  <c r="H261" i="3"/>
  <c r="H263" i="3"/>
  <c r="H265" i="3"/>
  <c r="H237" i="3"/>
  <c r="H235" i="3"/>
  <c r="H233" i="3"/>
  <c r="H231" i="3"/>
  <c r="H229" i="3"/>
  <c r="H227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0" i="3"/>
  <c r="H208" i="3"/>
  <c r="H206" i="3"/>
  <c r="H204" i="3"/>
  <c r="H202" i="3"/>
  <c r="H185" i="3"/>
  <c r="H183" i="3"/>
  <c r="H181" i="3"/>
  <c r="H179" i="3"/>
  <c r="H177" i="3"/>
  <c r="H175" i="3"/>
  <c r="H173" i="3"/>
  <c r="H171" i="3"/>
  <c r="H169" i="3"/>
  <c r="H136" i="3"/>
  <c r="H134" i="3"/>
  <c r="H132" i="3"/>
  <c r="H130" i="3"/>
  <c r="H128" i="3"/>
  <c r="H126" i="3"/>
  <c r="H124" i="3"/>
  <c r="H122" i="3"/>
  <c r="H120" i="3"/>
  <c r="H118" i="3"/>
  <c r="H116" i="3"/>
  <c r="H114" i="3"/>
  <c r="H112" i="3"/>
  <c r="H110" i="3"/>
  <c r="H108" i="3"/>
  <c r="H106" i="3"/>
  <c r="H105" i="3"/>
  <c r="H104" i="3"/>
  <c r="H103" i="3"/>
  <c r="H102" i="3"/>
  <c r="H101" i="3"/>
  <c r="H100" i="3"/>
  <c r="H99" i="3"/>
  <c r="H98" i="3"/>
  <c r="H97" i="3"/>
  <c r="H96" i="3"/>
  <c r="H94" i="3"/>
  <c r="H92" i="3"/>
  <c r="H90" i="3"/>
  <c r="H88" i="3"/>
  <c r="H86" i="3"/>
  <c r="H84" i="3"/>
  <c r="H82" i="3"/>
  <c r="H80" i="3"/>
  <c r="H78" i="3"/>
  <c r="H76" i="3"/>
  <c r="H74" i="3"/>
  <c r="H72" i="3"/>
  <c r="H70" i="3"/>
  <c r="H68" i="3"/>
  <c r="H66" i="3"/>
  <c r="H64" i="3"/>
  <c r="H62" i="3"/>
  <c r="H60" i="3"/>
  <c r="F58" i="3"/>
  <c r="I58" i="3"/>
  <c r="E58" i="3"/>
  <c r="F56" i="3"/>
  <c r="I56" i="3"/>
  <c r="E56" i="3"/>
  <c r="F54" i="3"/>
  <c r="I54" i="3"/>
  <c r="E54" i="3"/>
  <c r="F52" i="3"/>
  <c r="I52" i="3"/>
  <c r="E52" i="3"/>
  <c r="F50" i="3"/>
  <c r="I50" i="3"/>
  <c r="E50" i="3"/>
  <c r="F48" i="3"/>
  <c r="I48" i="3"/>
  <c r="E48" i="3"/>
  <c r="F46" i="3"/>
  <c r="I46" i="3"/>
  <c r="E46" i="3"/>
  <c r="F44" i="3"/>
  <c r="I44" i="3"/>
  <c r="E44" i="3"/>
  <c r="F42" i="3"/>
  <c r="I42" i="3"/>
  <c r="E42" i="3"/>
  <c r="F40" i="3"/>
  <c r="I40" i="3"/>
  <c r="E40" i="3"/>
  <c r="F38" i="3"/>
  <c r="I38" i="3"/>
  <c r="E38" i="3"/>
  <c r="F36" i="3"/>
  <c r="I36" i="3"/>
  <c r="E36" i="3"/>
  <c r="F34" i="3"/>
  <c r="I34" i="3"/>
  <c r="E34" i="3"/>
  <c r="F32" i="3"/>
  <c r="I32" i="3"/>
  <c r="E32" i="3"/>
  <c r="F30" i="3"/>
  <c r="I30" i="3"/>
  <c r="E30" i="3"/>
  <c r="F28" i="3"/>
  <c r="I28" i="3"/>
  <c r="E28" i="3"/>
  <c r="F26" i="3"/>
  <c r="I26" i="3"/>
  <c r="E26" i="3"/>
  <c r="F24" i="3"/>
  <c r="I24" i="3"/>
  <c r="E24" i="3"/>
  <c r="F22" i="3"/>
  <c r="I22" i="3"/>
  <c r="E22" i="3"/>
  <c r="F20" i="3"/>
  <c r="I20" i="3"/>
  <c r="E20" i="3"/>
  <c r="F18" i="3"/>
  <c r="I18" i="3"/>
  <c r="E18" i="3"/>
  <c r="F16" i="3"/>
  <c r="I16" i="3"/>
  <c r="E16" i="3"/>
  <c r="F14" i="3"/>
  <c r="I14" i="3"/>
  <c r="E14" i="3"/>
  <c r="F12" i="3"/>
  <c r="I12" i="3"/>
  <c r="E12" i="3"/>
  <c r="H241" i="3"/>
  <c r="H243" i="3"/>
  <c r="H244" i="3"/>
  <c r="H246" i="3"/>
  <c r="H248" i="3"/>
  <c r="H250" i="3"/>
  <c r="H252" i="3"/>
  <c r="H254" i="3"/>
  <c r="H256" i="3"/>
  <c r="H258" i="3"/>
  <c r="H260" i="3"/>
  <c r="H262" i="3"/>
  <c r="H264" i="3"/>
  <c r="H266" i="3"/>
  <c r="H265" i="2"/>
  <c r="H263" i="2"/>
  <c r="H261" i="2"/>
  <c r="H260" i="2"/>
  <c r="H259" i="2"/>
  <c r="H258" i="2"/>
  <c r="H257" i="2"/>
  <c r="H256" i="2"/>
  <c r="H255" i="2"/>
  <c r="H254" i="2"/>
  <c r="H253" i="2"/>
  <c r="H238" i="2"/>
  <c r="H236" i="2"/>
  <c r="H234" i="2"/>
  <c r="H232" i="2"/>
  <c r="H230" i="2"/>
  <c r="H228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197" i="2"/>
  <c r="H195" i="2"/>
  <c r="H193" i="2"/>
  <c r="H191" i="2"/>
  <c r="H189" i="2"/>
  <c r="H187" i="2"/>
  <c r="H185" i="2"/>
  <c r="H183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11" i="2"/>
  <c r="H109" i="2"/>
  <c r="H107" i="2"/>
  <c r="H105" i="2"/>
  <c r="H103" i="2"/>
  <c r="H101" i="2"/>
  <c r="H99" i="2"/>
  <c r="H97" i="2"/>
  <c r="H95" i="2"/>
  <c r="H93" i="2"/>
  <c r="H91" i="2"/>
  <c r="H89" i="2"/>
  <c r="H87" i="2"/>
  <c r="H85" i="2"/>
  <c r="H83" i="2"/>
  <c r="H81" i="2"/>
  <c r="H79" i="2"/>
  <c r="H77" i="2"/>
  <c r="H75" i="2"/>
  <c r="H73" i="2"/>
  <c r="H71" i="2"/>
  <c r="H69" i="2"/>
  <c r="H67" i="2"/>
  <c r="H65" i="2"/>
  <c r="H63" i="2"/>
  <c r="H61" i="2"/>
  <c r="I59" i="2"/>
  <c r="E59" i="2"/>
  <c r="F59" i="2"/>
  <c r="I57" i="2"/>
  <c r="E57" i="2"/>
  <c r="F57" i="2"/>
  <c r="I55" i="2"/>
  <c r="E55" i="2"/>
  <c r="F55" i="2"/>
  <c r="I53" i="2"/>
  <c r="E53" i="2"/>
  <c r="F53" i="2"/>
  <c r="I51" i="2"/>
  <c r="E51" i="2"/>
  <c r="F51" i="2"/>
  <c r="I49" i="2"/>
  <c r="E49" i="2"/>
  <c r="F49" i="2"/>
  <c r="I47" i="2"/>
  <c r="E47" i="2"/>
  <c r="F47" i="2"/>
  <c r="I45" i="2"/>
  <c r="E45" i="2"/>
  <c r="F45" i="2"/>
  <c r="I43" i="2"/>
  <c r="E43" i="2"/>
  <c r="F43" i="2"/>
  <c r="I41" i="2"/>
  <c r="E41" i="2"/>
  <c r="F41" i="2"/>
  <c r="I39" i="2"/>
  <c r="E39" i="2"/>
  <c r="F39" i="2"/>
  <c r="I37" i="2"/>
  <c r="E37" i="2"/>
  <c r="F37" i="2"/>
  <c r="I35" i="2"/>
  <c r="E35" i="2"/>
  <c r="F35" i="2"/>
  <c r="I33" i="2"/>
  <c r="E33" i="2"/>
  <c r="F33" i="2"/>
  <c r="I31" i="2"/>
  <c r="E31" i="2"/>
  <c r="F31" i="2"/>
  <c r="I29" i="2"/>
  <c r="E29" i="2"/>
  <c r="F29" i="2"/>
  <c r="I27" i="2"/>
  <c r="E27" i="2"/>
  <c r="F27" i="2"/>
  <c r="I25" i="2"/>
  <c r="E25" i="2"/>
  <c r="F25" i="2"/>
  <c r="I23" i="2"/>
  <c r="E23" i="2"/>
  <c r="F23" i="2"/>
  <c r="I21" i="2"/>
  <c r="E21" i="2"/>
  <c r="F21" i="2"/>
  <c r="I19" i="2"/>
  <c r="E19" i="2"/>
  <c r="F19" i="2"/>
  <c r="I17" i="2"/>
  <c r="E17" i="2"/>
  <c r="F17" i="2"/>
  <c r="I15" i="2"/>
  <c r="E15" i="2"/>
  <c r="F15" i="2"/>
  <c r="I13" i="2"/>
  <c r="E13" i="2"/>
  <c r="F13" i="2"/>
  <c r="H112" i="2"/>
  <c r="H114" i="2"/>
  <c r="H116" i="2"/>
  <c r="H118" i="2"/>
  <c r="H120" i="2"/>
  <c r="H122" i="2"/>
  <c r="H124" i="2"/>
  <c r="H126" i="2"/>
  <c r="H128" i="2"/>
  <c r="H130" i="2"/>
  <c r="H132" i="2"/>
  <c r="H134" i="2"/>
  <c r="H136" i="2"/>
  <c r="H138" i="2"/>
  <c r="H140" i="2"/>
  <c r="H142" i="2"/>
  <c r="H144" i="2"/>
  <c r="H146" i="2"/>
  <c r="H148" i="2"/>
  <c r="H150" i="2"/>
  <c r="H152" i="2"/>
  <c r="H154" i="2"/>
  <c r="H156" i="2"/>
  <c r="H158" i="2"/>
  <c r="H160" i="2"/>
  <c r="H162" i="2"/>
  <c r="H164" i="2"/>
  <c r="H166" i="2"/>
  <c r="H168" i="2"/>
  <c r="H198" i="2"/>
  <c r="H200" i="2"/>
  <c r="H202" i="2"/>
  <c r="H204" i="2"/>
  <c r="H206" i="2"/>
  <c r="H208" i="2"/>
  <c r="H210" i="2"/>
  <c r="H212" i="2"/>
  <c r="H239" i="2"/>
  <c r="H241" i="2"/>
  <c r="H243" i="2"/>
  <c r="H245" i="2"/>
  <c r="H247" i="2"/>
  <c r="H249" i="2"/>
  <c r="H251" i="2"/>
  <c r="H266" i="2"/>
  <c r="H264" i="2"/>
  <c r="H262" i="2"/>
  <c r="H237" i="2"/>
  <c r="H235" i="2"/>
  <c r="H233" i="2"/>
  <c r="H231" i="2"/>
  <c r="H229" i="2"/>
  <c r="H227" i="2"/>
  <c r="H196" i="2"/>
  <c r="H194" i="2"/>
  <c r="H192" i="2"/>
  <c r="H190" i="2"/>
  <c r="H188" i="2"/>
  <c r="H186" i="2"/>
  <c r="H184" i="2"/>
  <c r="H182" i="2"/>
  <c r="H110" i="2"/>
  <c r="H108" i="2"/>
  <c r="H106" i="2"/>
  <c r="H104" i="2"/>
  <c r="H102" i="2"/>
  <c r="H100" i="2"/>
  <c r="H98" i="2"/>
  <c r="H96" i="2"/>
  <c r="H94" i="2"/>
  <c r="H92" i="2"/>
  <c r="H90" i="2"/>
  <c r="H88" i="2"/>
  <c r="H86" i="2"/>
  <c r="H84" i="2"/>
  <c r="H82" i="2"/>
  <c r="H80" i="2"/>
  <c r="H78" i="2"/>
  <c r="H76" i="2"/>
  <c r="H74" i="2"/>
  <c r="H72" i="2"/>
  <c r="H70" i="2"/>
  <c r="H68" i="2"/>
  <c r="H66" i="2"/>
  <c r="H64" i="2"/>
  <c r="H62" i="2"/>
  <c r="H60" i="2"/>
  <c r="I58" i="2"/>
  <c r="E58" i="2"/>
  <c r="F58" i="2"/>
  <c r="I56" i="2"/>
  <c r="E56" i="2"/>
  <c r="F56" i="2"/>
  <c r="I54" i="2"/>
  <c r="E54" i="2"/>
  <c r="F54" i="2"/>
  <c r="I52" i="2"/>
  <c r="E52" i="2"/>
  <c r="F52" i="2"/>
  <c r="I50" i="2"/>
  <c r="E50" i="2"/>
  <c r="F50" i="2"/>
  <c r="I48" i="2"/>
  <c r="E48" i="2"/>
  <c r="F48" i="2"/>
  <c r="I46" i="2"/>
  <c r="E46" i="2"/>
  <c r="F46" i="2"/>
  <c r="I44" i="2"/>
  <c r="E44" i="2"/>
  <c r="F44" i="2"/>
  <c r="I42" i="2"/>
  <c r="E42" i="2"/>
  <c r="F42" i="2"/>
  <c r="I40" i="2"/>
  <c r="E40" i="2"/>
  <c r="F40" i="2"/>
  <c r="I38" i="2"/>
  <c r="E38" i="2"/>
  <c r="F38" i="2"/>
  <c r="I36" i="2"/>
  <c r="E36" i="2"/>
  <c r="F36" i="2"/>
  <c r="I34" i="2"/>
  <c r="E34" i="2"/>
  <c r="F34" i="2"/>
  <c r="I32" i="2"/>
  <c r="E32" i="2"/>
  <c r="F32" i="2"/>
  <c r="I30" i="2"/>
  <c r="E30" i="2"/>
  <c r="F30" i="2"/>
  <c r="I28" i="2"/>
  <c r="E28" i="2"/>
  <c r="F28" i="2"/>
  <c r="I26" i="2"/>
  <c r="E26" i="2"/>
  <c r="F26" i="2"/>
  <c r="I24" i="2"/>
  <c r="E24" i="2"/>
  <c r="F24" i="2"/>
  <c r="I22" i="2"/>
  <c r="E22" i="2"/>
  <c r="F22" i="2"/>
  <c r="I20" i="2"/>
  <c r="E20" i="2"/>
  <c r="F20" i="2"/>
  <c r="I18" i="2"/>
  <c r="E18" i="2"/>
  <c r="F18" i="2"/>
  <c r="I16" i="2"/>
  <c r="E16" i="2"/>
  <c r="F16" i="2"/>
  <c r="I14" i="2"/>
  <c r="E14" i="2"/>
  <c r="F14" i="2"/>
  <c r="I12" i="2"/>
  <c r="E12" i="2"/>
  <c r="F12" i="2"/>
  <c r="H113" i="2"/>
  <c r="H115" i="2"/>
  <c r="H117" i="2"/>
  <c r="H119" i="2"/>
  <c r="H121" i="2"/>
  <c r="H123" i="2"/>
  <c r="H125" i="2"/>
  <c r="H127" i="2"/>
  <c r="H129" i="2"/>
  <c r="H131" i="2"/>
  <c r="H133" i="2"/>
  <c r="H135" i="2"/>
  <c r="H137" i="2"/>
  <c r="H139" i="2"/>
  <c r="H141" i="2"/>
  <c r="H143" i="2"/>
  <c r="H145" i="2"/>
  <c r="H147" i="2"/>
  <c r="H149" i="2"/>
  <c r="H151" i="2"/>
  <c r="H153" i="2"/>
  <c r="H155" i="2"/>
  <c r="H157" i="2"/>
  <c r="H159" i="2"/>
  <c r="H161" i="2"/>
  <c r="H163" i="2"/>
  <c r="H165" i="2"/>
  <c r="H167" i="2"/>
  <c r="H169" i="2"/>
  <c r="H199" i="2"/>
  <c r="H201" i="2"/>
  <c r="H203" i="2"/>
  <c r="H205" i="2"/>
  <c r="H207" i="2"/>
  <c r="H209" i="2"/>
  <c r="H211" i="2"/>
  <c r="H213" i="2"/>
  <c r="H240" i="2"/>
  <c r="H242" i="2"/>
  <c r="H244" i="2"/>
  <c r="H246" i="2"/>
  <c r="H248" i="2"/>
  <c r="H250" i="2"/>
  <c r="H252" i="2"/>
  <c r="K101" i="34"/>
  <c r="K99" i="34"/>
  <c r="K97" i="34"/>
  <c r="K95" i="34"/>
  <c r="K93" i="34"/>
  <c r="K91" i="34"/>
  <c r="K89" i="34"/>
  <c r="K87" i="34"/>
  <c r="K85" i="34"/>
  <c r="K83" i="34"/>
  <c r="K81" i="34"/>
  <c r="K79" i="34"/>
  <c r="K77" i="34"/>
  <c r="K75" i="34"/>
  <c r="K102" i="34"/>
  <c r="K100" i="34"/>
  <c r="K98" i="34"/>
  <c r="K96" i="34"/>
  <c r="K94" i="34"/>
  <c r="K92" i="34"/>
  <c r="K90" i="34"/>
  <c r="K88" i="34"/>
  <c r="K86" i="34"/>
  <c r="K84" i="34"/>
  <c r="K82" i="34"/>
  <c r="K80" i="34"/>
  <c r="K78" i="34"/>
  <c r="K76" i="34"/>
  <c r="K74" i="34"/>
  <c r="K72" i="34"/>
  <c r="K70" i="34"/>
  <c r="K68" i="34"/>
  <c r="K66" i="34"/>
  <c r="K64" i="34"/>
  <c r="K62" i="34"/>
  <c r="K73" i="34"/>
  <c r="K71" i="34"/>
  <c r="K69" i="34"/>
  <c r="K67" i="34"/>
  <c r="K65" i="34"/>
  <c r="K63" i="34"/>
  <c r="K61" i="34"/>
  <c r="K60" i="34"/>
  <c r="K59" i="34"/>
  <c r="K58" i="34"/>
  <c r="K57" i="34"/>
  <c r="K56" i="34"/>
  <c r="K55" i="34"/>
  <c r="K54" i="34"/>
  <c r="K53" i="34"/>
  <c r="K52" i="34"/>
  <c r="K51" i="34"/>
  <c r="K50" i="34"/>
  <c r="K49" i="34"/>
  <c r="K48" i="34"/>
  <c r="K47" i="34"/>
  <c r="K46" i="34"/>
  <c r="K45" i="34"/>
  <c r="K44" i="34"/>
  <c r="K42" i="34"/>
  <c r="K40" i="34"/>
  <c r="K38" i="34"/>
  <c r="K36" i="34"/>
  <c r="K34" i="34"/>
  <c r="K32" i="34"/>
  <c r="K29" i="34"/>
  <c r="K43" i="34"/>
  <c r="K41" i="34"/>
  <c r="K39" i="34"/>
  <c r="K37" i="34"/>
  <c r="K35" i="34"/>
  <c r="K33" i="34"/>
  <c r="K31" i="34"/>
  <c r="K27" i="34"/>
  <c r="K25" i="34"/>
  <c r="K23" i="34"/>
  <c r="K30" i="34"/>
  <c r="K28" i="34"/>
  <c r="K26" i="34"/>
  <c r="K24" i="34"/>
  <c r="K22" i="34"/>
  <c r="K21" i="34"/>
  <c r="K20" i="34"/>
  <c r="K19" i="34"/>
  <c r="K18" i="34"/>
  <c r="K17" i="34"/>
  <c r="K16" i="34"/>
  <c r="K15" i="34"/>
  <c r="K14" i="34"/>
  <c r="J266" i="39"/>
  <c r="K266" i="39" s="1"/>
  <c r="B266" i="39"/>
  <c r="J265" i="39"/>
  <c r="K265" i="39" s="1"/>
  <c r="B265" i="39"/>
  <c r="J264" i="39"/>
  <c r="K264" i="39" s="1"/>
  <c r="B264" i="39"/>
  <c r="J263" i="39"/>
  <c r="K263" i="39" s="1"/>
  <c r="B263" i="39"/>
  <c r="J262" i="39"/>
  <c r="K262" i="39" s="1"/>
  <c r="B262" i="39"/>
  <c r="J261" i="39"/>
  <c r="K261" i="39" s="1"/>
  <c r="B261" i="39"/>
  <c r="J260" i="39"/>
  <c r="B260" i="39"/>
  <c r="J259" i="39"/>
  <c r="B259" i="39"/>
  <c r="J258" i="39"/>
  <c r="B258" i="39"/>
  <c r="J257" i="39"/>
  <c r="B257" i="39"/>
  <c r="J256" i="39"/>
  <c r="B256" i="39"/>
  <c r="J255" i="39"/>
  <c r="B255" i="39"/>
  <c r="J254" i="39"/>
  <c r="K254" i="39" s="1"/>
  <c r="B254" i="39"/>
  <c r="J253" i="39"/>
  <c r="K253" i="39" s="1"/>
  <c r="B253" i="39"/>
  <c r="J252" i="39"/>
  <c r="K252" i="39" s="1"/>
  <c r="B252" i="39"/>
  <c r="J251" i="39"/>
  <c r="K251" i="39" s="1"/>
  <c r="B251" i="39"/>
  <c r="J250" i="39"/>
  <c r="K250" i="39" s="1"/>
  <c r="B250" i="39"/>
  <c r="J249" i="39"/>
  <c r="K249" i="39" s="1"/>
  <c r="B249" i="39"/>
  <c r="J248" i="39"/>
  <c r="B248" i="39"/>
  <c r="J247" i="39"/>
  <c r="B247" i="39"/>
  <c r="J246" i="39"/>
  <c r="B246" i="39"/>
  <c r="J245" i="39"/>
  <c r="B245" i="39"/>
  <c r="J244" i="39"/>
  <c r="B244" i="39"/>
  <c r="J243" i="39"/>
  <c r="B243" i="39"/>
  <c r="J242" i="39"/>
  <c r="B242" i="39"/>
  <c r="J241" i="39"/>
  <c r="K241" i="39" s="1"/>
  <c r="B241" i="39"/>
  <c r="J240" i="39"/>
  <c r="K240" i="39" s="1"/>
  <c r="B240" i="39"/>
  <c r="J239" i="39"/>
  <c r="K239" i="39" s="1"/>
  <c r="B239" i="39"/>
  <c r="J238" i="39"/>
  <c r="K238" i="39" s="1"/>
  <c r="B238" i="39"/>
  <c r="J237" i="39"/>
  <c r="K237" i="39" s="1"/>
  <c r="B237" i="39"/>
  <c r="J236" i="39"/>
  <c r="K236" i="39" s="1"/>
  <c r="B236" i="39"/>
  <c r="J235" i="39"/>
  <c r="K235" i="39" s="1"/>
  <c r="B235" i="39"/>
  <c r="J234" i="39"/>
  <c r="K234" i="39" s="1"/>
  <c r="B234" i="39"/>
  <c r="J233" i="39"/>
  <c r="K233" i="39" s="1"/>
  <c r="B233" i="39"/>
  <c r="J232" i="39"/>
  <c r="K232" i="39" s="1"/>
  <c r="B232" i="39"/>
  <c r="J231" i="39"/>
  <c r="K231" i="39" s="1"/>
  <c r="B231" i="39"/>
  <c r="J230" i="39"/>
  <c r="K230" i="39" s="1"/>
  <c r="B230" i="39"/>
  <c r="J229" i="39"/>
  <c r="K229" i="39" s="1"/>
  <c r="B229" i="39"/>
  <c r="J228" i="39"/>
  <c r="K228" i="39" s="1"/>
  <c r="B228" i="39"/>
  <c r="J227" i="39"/>
  <c r="K227" i="39" s="1"/>
  <c r="B227" i="39"/>
  <c r="J226" i="39"/>
  <c r="B226" i="39"/>
  <c r="J225" i="39"/>
  <c r="B225" i="39"/>
  <c r="J224" i="39"/>
  <c r="B224" i="39"/>
  <c r="J223" i="39"/>
  <c r="B223" i="39"/>
  <c r="J222" i="39"/>
  <c r="B222" i="39"/>
  <c r="J221" i="39"/>
  <c r="B221" i="39"/>
  <c r="J220" i="39"/>
  <c r="B220" i="39"/>
  <c r="J219" i="39"/>
  <c r="B219" i="39"/>
  <c r="J218" i="39"/>
  <c r="B218" i="39"/>
  <c r="J217" i="39"/>
  <c r="K217" i="39" s="1"/>
  <c r="B217" i="39"/>
  <c r="J216" i="39"/>
  <c r="K216" i="39" s="1"/>
  <c r="B216" i="39"/>
  <c r="J215" i="39"/>
  <c r="K215" i="39" s="1"/>
  <c r="B215" i="39"/>
  <c r="J214" i="39"/>
  <c r="K214" i="39" s="1"/>
  <c r="B214" i="39"/>
  <c r="J213" i="39"/>
  <c r="K213" i="39" s="1"/>
  <c r="B213" i="39"/>
  <c r="J212" i="39"/>
  <c r="K212" i="39" s="1"/>
  <c r="B212" i="39"/>
  <c r="J211" i="39"/>
  <c r="K211" i="39" s="1"/>
  <c r="B211" i="39"/>
  <c r="J210" i="39"/>
  <c r="K210" i="39" s="1"/>
  <c r="B210" i="39"/>
  <c r="J209" i="39"/>
  <c r="K209" i="39" s="1"/>
  <c r="B209" i="39"/>
  <c r="J208" i="39"/>
  <c r="K208" i="39" s="1"/>
  <c r="B208" i="39"/>
  <c r="J207" i="39"/>
  <c r="K207" i="39" s="1"/>
  <c r="B207" i="39"/>
  <c r="J206" i="39"/>
  <c r="K206" i="39" s="1"/>
  <c r="B206" i="39"/>
  <c r="J205" i="39"/>
  <c r="K205" i="39" s="1"/>
  <c r="B205" i="39"/>
  <c r="J204" i="39"/>
  <c r="K204" i="39" s="1"/>
  <c r="B204" i="39"/>
  <c r="J203" i="39"/>
  <c r="K203" i="39" s="1"/>
  <c r="B203" i="39"/>
  <c r="J202" i="39"/>
  <c r="K202" i="39" s="1"/>
  <c r="B202" i="39"/>
  <c r="J201" i="39"/>
  <c r="K201" i="39" s="1"/>
  <c r="B201" i="39"/>
  <c r="J200" i="39"/>
  <c r="K200" i="39" s="1"/>
  <c r="B200" i="39"/>
  <c r="J199" i="39"/>
  <c r="K199" i="39" s="1"/>
  <c r="B199" i="39"/>
  <c r="J198" i="39"/>
  <c r="K198" i="39" s="1"/>
  <c r="B198" i="39"/>
  <c r="J197" i="39"/>
  <c r="K197" i="39" s="1"/>
  <c r="B197" i="39"/>
  <c r="J196" i="39"/>
  <c r="K196" i="39" s="1"/>
  <c r="B196" i="39"/>
  <c r="J195" i="39"/>
  <c r="K195" i="39" s="1"/>
  <c r="B195" i="39"/>
  <c r="J194" i="39"/>
  <c r="K194" i="39" s="1"/>
  <c r="B194" i="39"/>
  <c r="J193" i="39"/>
  <c r="K193" i="39" s="1"/>
  <c r="B193" i="39"/>
  <c r="J192" i="39"/>
  <c r="K192" i="39" s="1"/>
  <c r="B192" i="39"/>
  <c r="J191" i="39"/>
  <c r="K191" i="39" s="1"/>
  <c r="B191" i="39"/>
  <c r="J190" i="39"/>
  <c r="K190" i="39" s="1"/>
  <c r="B190" i="39"/>
  <c r="J189" i="39"/>
  <c r="K189" i="39" s="1"/>
  <c r="B189" i="39"/>
  <c r="J188" i="39"/>
  <c r="K188" i="39" s="1"/>
  <c r="B188" i="39"/>
  <c r="J187" i="39"/>
  <c r="K187" i="39" s="1"/>
  <c r="B187" i="39"/>
  <c r="J186" i="39"/>
  <c r="K186" i="39" s="1"/>
  <c r="B186" i="39"/>
  <c r="J185" i="39"/>
  <c r="K185" i="39" s="1"/>
  <c r="B185" i="39"/>
  <c r="J184" i="39"/>
  <c r="K184" i="39" s="1"/>
  <c r="B184" i="39"/>
  <c r="J183" i="39"/>
  <c r="K183" i="39" s="1"/>
  <c r="B183" i="39"/>
  <c r="J182" i="39"/>
  <c r="K182" i="39" s="1"/>
  <c r="B182" i="39"/>
  <c r="J181" i="39"/>
  <c r="B181" i="39"/>
  <c r="J180" i="39"/>
  <c r="B180" i="39"/>
  <c r="J179" i="39"/>
  <c r="B179" i="39"/>
  <c r="J178" i="39"/>
  <c r="B178" i="39"/>
  <c r="J177" i="39"/>
  <c r="B177" i="39"/>
  <c r="J176" i="39"/>
  <c r="B176" i="39"/>
  <c r="J175" i="39"/>
  <c r="B175" i="39"/>
  <c r="J174" i="39"/>
  <c r="B174" i="39"/>
  <c r="J173" i="39"/>
  <c r="B173" i="39"/>
  <c r="J172" i="39"/>
  <c r="B172" i="39"/>
  <c r="J171" i="39"/>
  <c r="B171" i="39"/>
  <c r="J170" i="39"/>
  <c r="B170" i="39"/>
  <c r="J169" i="39"/>
  <c r="K169" i="39" s="1"/>
  <c r="B169" i="39"/>
  <c r="K168" i="39"/>
  <c r="J168" i="39"/>
  <c r="B168" i="39"/>
  <c r="J167" i="39"/>
  <c r="K167" i="39" s="1"/>
  <c r="B167" i="39"/>
  <c r="J166" i="39"/>
  <c r="K166" i="39" s="1"/>
  <c r="B166" i="39"/>
  <c r="J165" i="39"/>
  <c r="K165" i="39" s="1"/>
  <c r="B165" i="39"/>
  <c r="J164" i="39"/>
  <c r="K164" i="39" s="1"/>
  <c r="B164" i="39"/>
  <c r="J163" i="39"/>
  <c r="K163" i="39" s="1"/>
  <c r="B163" i="39"/>
  <c r="J162" i="39"/>
  <c r="K162" i="39" s="1"/>
  <c r="B162" i="39"/>
  <c r="J161" i="39"/>
  <c r="K161" i="39" s="1"/>
  <c r="B161" i="39"/>
  <c r="K160" i="39"/>
  <c r="J160" i="39"/>
  <c r="B160" i="39"/>
  <c r="J159" i="39"/>
  <c r="K159" i="39" s="1"/>
  <c r="B159" i="39"/>
  <c r="J158" i="39"/>
  <c r="K158" i="39" s="1"/>
  <c r="B158" i="39"/>
  <c r="J157" i="39"/>
  <c r="K157" i="39" s="1"/>
  <c r="B157" i="39"/>
  <c r="J156" i="39"/>
  <c r="K156" i="39" s="1"/>
  <c r="B156" i="39"/>
  <c r="J155" i="39"/>
  <c r="K155" i="39" s="1"/>
  <c r="B155" i="39"/>
  <c r="J154" i="39"/>
  <c r="K154" i="39" s="1"/>
  <c r="B154" i="39"/>
  <c r="J153" i="39"/>
  <c r="K153" i="39" s="1"/>
  <c r="B153" i="39"/>
  <c r="K152" i="39"/>
  <c r="J152" i="39"/>
  <c r="B152" i="39"/>
  <c r="J151" i="39"/>
  <c r="K151" i="39" s="1"/>
  <c r="B151" i="39"/>
  <c r="J150" i="39"/>
  <c r="K150" i="39" s="1"/>
  <c r="B150" i="39"/>
  <c r="J149" i="39"/>
  <c r="K149" i="39" s="1"/>
  <c r="B149" i="39"/>
  <c r="J148" i="39"/>
  <c r="K148" i="39" s="1"/>
  <c r="B148" i="39"/>
  <c r="J147" i="39"/>
  <c r="K147" i="39" s="1"/>
  <c r="B147" i="39"/>
  <c r="J146" i="39"/>
  <c r="K146" i="39" s="1"/>
  <c r="B146" i="39"/>
  <c r="J145" i="39"/>
  <c r="K145" i="39" s="1"/>
  <c r="B145" i="39"/>
  <c r="K144" i="39"/>
  <c r="J144" i="39"/>
  <c r="B144" i="39"/>
  <c r="J143" i="39"/>
  <c r="K143" i="39" s="1"/>
  <c r="B143" i="39"/>
  <c r="J142" i="39"/>
  <c r="K142" i="39" s="1"/>
  <c r="B142" i="39"/>
  <c r="J141" i="39"/>
  <c r="K141" i="39" s="1"/>
  <c r="B141" i="39"/>
  <c r="J140" i="39"/>
  <c r="K140" i="39" s="1"/>
  <c r="B140" i="39"/>
  <c r="J139" i="39"/>
  <c r="K139" i="39" s="1"/>
  <c r="B139" i="39"/>
  <c r="J138" i="39"/>
  <c r="K138" i="39" s="1"/>
  <c r="B138" i="39"/>
  <c r="J137" i="39"/>
  <c r="K137" i="39" s="1"/>
  <c r="B137" i="39"/>
  <c r="K136" i="39"/>
  <c r="J136" i="39"/>
  <c r="B136" i="39"/>
  <c r="J135" i="39"/>
  <c r="K135" i="39" s="1"/>
  <c r="B135" i="39"/>
  <c r="J134" i="39"/>
  <c r="K134" i="39" s="1"/>
  <c r="B134" i="39"/>
  <c r="J133" i="39"/>
  <c r="K133" i="39" s="1"/>
  <c r="B133" i="39"/>
  <c r="J132" i="39"/>
  <c r="K132" i="39" s="1"/>
  <c r="B132" i="39"/>
  <c r="J131" i="39"/>
  <c r="K131" i="39" s="1"/>
  <c r="B131" i="39"/>
  <c r="J130" i="39"/>
  <c r="K130" i="39" s="1"/>
  <c r="B130" i="39"/>
  <c r="J129" i="39"/>
  <c r="K129" i="39" s="1"/>
  <c r="B129" i="39"/>
  <c r="K128" i="39"/>
  <c r="J128" i="39"/>
  <c r="B128" i="39"/>
  <c r="J127" i="39"/>
  <c r="K127" i="39" s="1"/>
  <c r="B127" i="39"/>
  <c r="J126" i="39"/>
  <c r="K126" i="39" s="1"/>
  <c r="B126" i="39"/>
  <c r="J125" i="39"/>
  <c r="K125" i="39" s="1"/>
  <c r="B125" i="39"/>
  <c r="J124" i="39"/>
  <c r="K124" i="39" s="1"/>
  <c r="B124" i="39"/>
  <c r="J123" i="39"/>
  <c r="K123" i="39" s="1"/>
  <c r="B123" i="39"/>
  <c r="J122" i="39"/>
  <c r="K122" i="39" s="1"/>
  <c r="B122" i="39"/>
  <c r="J121" i="39"/>
  <c r="K121" i="39" s="1"/>
  <c r="B121" i="39"/>
  <c r="K120" i="39"/>
  <c r="J120" i="39"/>
  <c r="B120" i="39"/>
  <c r="J119" i="39"/>
  <c r="K119" i="39" s="1"/>
  <c r="B119" i="39"/>
  <c r="J118" i="39"/>
  <c r="K118" i="39" s="1"/>
  <c r="B118" i="39"/>
  <c r="J117" i="39"/>
  <c r="K117" i="39" s="1"/>
  <c r="B117" i="39"/>
  <c r="J116" i="39"/>
  <c r="K116" i="39" s="1"/>
  <c r="B116" i="39"/>
  <c r="J115" i="39"/>
  <c r="K115" i="39" s="1"/>
  <c r="B115" i="39"/>
  <c r="J114" i="39"/>
  <c r="K114" i="39" s="1"/>
  <c r="B114" i="39"/>
  <c r="J113" i="39"/>
  <c r="K113" i="39" s="1"/>
  <c r="B113" i="39"/>
  <c r="K112" i="39"/>
  <c r="J112" i="39"/>
  <c r="B112" i="39"/>
  <c r="J111" i="39"/>
  <c r="K111" i="39" s="1"/>
  <c r="B111" i="39"/>
  <c r="J110" i="39"/>
  <c r="K110" i="39" s="1"/>
  <c r="B110" i="39"/>
  <c r="J109" i="39"/>
  <c r="K109" i="39" s="1"/>
  <c r="B109" i="39"/>
  <c r="J108" i="39"/>
  <c r="K108" i="39" s="1"/>
  <c r="B108" i="39"/>
  <c r="J107" i="39"/>
  <c r="K107" i="39" s="1"/>
  <c r="B107" i="39"/>
  <c r="J106" i="39"/>
  <c r="K106" i="39" s="1"/>
  <c r="B106" i="39"/>
  <c r="J105" i="39"/>
  <c r="K105" i="39" s="1"/>
  <c r="B105" i="39"/>
  <c r="K104" i="39"/>
  <c r="J104" i="39"/>
  <c r="B104" i="39"/>
  <c r="J103" i="39"/>
  <c r="K103" i="39" s="1"/>
  <c r="B103" i="39"/>
  <c r="J102" i="39"/>
  <c r="K102" i="39" s="1"/>
  <c r="B102" i="39"/>
  <c r="J101" i="39"/>
  <c r="K101" i="39" s="1"/>
  <c r="B101" i="39"/>
  <c r="J100" i="39"/>
  <c r="K100" i="39" s="1"/>
  <c r="B100" i="39"/>
  <c r="J99" i="39"/>
  <c r="K99" i="39" s="1"/>
  <c r="B99" i="39"/>
  <c r="J98" i="39"/>
  <c r="K98" i="39" s="1"/>
  <c r="B98" i="39"/>
  <c r="J97" i="39"/>
  <c r="K97" i="39" s="1"/>
  <c r="B97" i="39"/>
  <c r="K96" i="39"/>
  <c r="J96" i="39"/>
  <c r="B96" i="39"/>
  <c r="J95" i="39"/>
  <c r="K95" i="39" s="1"/>
  <c r="B95" i="39"/>
  <c r="J94" i="39"/>
  <c r="K94" i="39" s="1"/>
  <c r="B94" i="39"/>
  <c r="J93" i="39"/>
  <c r="K93" i="39" s="1"/>
  <c r="B93" i="39"/>
  <c r="J92" i="39"/>
  <c r="K92" i="39" s="1"/>
  <c r="B92" i="39"/>
  <c r="J91" i="39"/>
  <c r="K91" i="39" s="1"/>
  <c r="B91" i="39"/>
  <c r="J90" i="39"/>
  <c r="K90" i="39" s="1"/>
  <c r="B90" i="39"/>
  <c r="J89" i="39"/>
  <c r="K89" i="39" s="1"/>
  <c r="B89" i="39"/>
  <c r="J88" i="39"/>
  <c r="K88" i="39" s="1"/>
  <c r="B88" i="39"/>
  <c r="J87" i="39"/>
  <c r="K87" i="39" s="1"/>
  <c r="B87" i="39"/>
  <c r="J86" i="39"/>
  <c r="K86" i="39" s="1"/>
  <c r="B86" i="39"/>
  <c r="J85" i="39"/>
  <c r="K85" i="39" s="1"/>
  <c r="B85" i="39"/>
  <c r="J84" i="39"/>
  <c r="K84" i="39" s="1"/>
  <c r="B84" i="39"/>
  <c r="J83" i="39"/>
  <c r="K83" i="39" s="1"/>
  <c r="B83" i="39"/>
  <c r="J82" i="39"/>
  <c r="K82" i="39" s="1"/>
  <c r="B82" i="39"/>
  <c r="J81" i="39"/>
  <c r="K81" i="39" s="1"/>
  <c r="B81" i="39"/>
  <c r="J80" i="39"/>
  <c r="K80" i="39" s="1"/>
  <c r="B80" i="39"/>
  <c r="J79" i="39"/>
  <c r="K79" i="39" s="1"/>
  <c r="B79" i="39"/>
  <c r="J78" i="39"/>
  <c r="K78" i="39" s="1"/>
  <c r="B78" i="39"/>
  <c r="J77" i="39"/>
  <c r="K77" i="39" s="1"/>
  <c r="B77" i="39"/>
  <c r="J76" i="39"/>
  <c r="K76" i="39" s="1"/>
  <c r="B76" i="39"/>
  <c r="J75" i="39"/>
  <c r="K75" i="39" s="1"/>
  <c r="B75" i="39"/>
  <c r="J74" i="39"/>
  <c r="K74" i="39" s="1"/>
  <c r="B74" i="39"/>
  <c r="J73" i="39"/>
  <c r="K73" i="39" s="1"/>
  <c r="B73" i="39"/>
  <c r="J72" i="39"/>
  <c r="K72" i="39" s="1"/>
  <c r="B72" i="39"/>
  <c r="J71" i="39"/>
  <c r="K71" i="39" s="1"/>
  <c r="B71" i="39"/>
  <c r="J70" i="39"/>
  <c r="K70" i="39" s="1"/>
  <c r="B70" i="39"/>
  <c r="J69" i="39"/>
  <c r="K69" i="39" s="1"/>
  <c r="B69" i="39"/>
  <c r="J68" i="39"/>
  <c r="K68" i="39" s="1"/>
  <c r="B68" i="39"/>
  <c r="J67" i="39"/>
  <c r="K67" i="39" s="1"/>
  <c r="B67" i="39"/>
  <c r="J66" i="39"/>
  <c r="K66" i="39" s="1"/>
  <c r="B66" i="39"/>
  <c r="J65" i="39"/>
  <c r="K65" i="39" s="1"/>
  <c r="B65" i="39"/>
  <c r="J64" i="39"/>
  <c r="K64" i="39" s="1"/>
  <c r="B64" i="39"/>
  <c r="J63" i="39"/>
  <c r="K63" i="39" s="1"/>
  <c r="B63" i="39"/>
  <c r="J62" i="39"/>
  <c r="K62" i="39" s="1"/>
  <c r="B62" i="39"/>
  <c r="J61" i="39"/>
  <c r="K61" i="39" s="1"/>
  <c r="B61" i="39"/>
  <c r="J60" i="39"/>
  <c r="K60" i="39" s="1"/>
  <c r="B60" i="39"/>
  <c r="J59" i="39"/>
  <c r="K59" i="39" s="1"/>
  <c r="B59" i="39"/>
  <c r="J58" i="39"/>
  <c r="K58" i="39" s="1"/>
  <c r="B58" i="39"/>
  <c r="J57" i="39"/>
  <c r="K57" i="39" s="1"/>
  <c r="B57" i="39"/>
  <c r="J56" i="39"/>
  <c r="K56" i="39" s="1"/>
  <c r="B56" i="39"/>
  <c r="J55" i="39"/>
  <c r="K55" i="39" s="1"/>
  <c r="B55" i="39"/>
  <c r="J54" i="39"/>
  <c r="K54" i="39" s="1"/>
  <c r="B54" i="39"/>
  <c r="J53" i="39"/>
  <c r="K53" i="39" s="1"/>
  <c r="B53" i="39"/>
  <c r="J52" i="39"/>
  <c r="K52" i="39" s="1"/>
  <c r="B52" i="39"/>
  <c r="J51" i="39"/>
  <c r="K51" i="39" s="1"/>
  <c r="B51" i="39"/>
  <c r="J50" i="39"/>
  <c r="K50" i="39" s="1"/>
  <c r="B50" i="39"/>
  <c r="J49" i="39"/>
  <c r="K49" i="39" s="1"/>
  <c r="B49" i="39"/>
  <c r="J48" i="39"/>
  <c r="K48" i="39" s="1"/>
  <c r="B48" i="39"/>
  <c r="J47" i="39"/>
  <c r="K47" i="39" s="1"/>
  <c r="B47" i="39"/>
  <c r="J46" i="39"/>
  <c r="K46" i="39" s="1"/>
  <c r="B46" i="39"/>
  <c r="J45" i="39"/>
  <c r="K45" i="39" s="1"/>
  <c r="B45" i="39"/>
  <c r="J44" i="39"/>
  <c r="K44" i="39" s="1"/>
  <c r="B44" i="39"/>
  <c r="J43" i="39"/>
  <c r="K43" i="39" s="1"/>
  <c r="B43" i="39"/>
  <c r="J42" i="39"/>
  <c r="K42" i="39" s="1"/>
  <c r="B42" i="39"/>
  <c r="J41" i="39"/>
  <c r="K41" i="39" s="1"/>
  <c r="B41" i="39"/>
  <c r="J40" i="39"/>
  <c r="K40" i="39" s="1"/>
  <c r="B40" i="39"/>
  <c r="J39" i="39"/>
  <c r="K39" i="39" s="1"/>
  <c r="B39" i="39"/>
  <c r="J38" i="39"/>
  <c r="K38" i="39" s="1"/>
  <c r="B38" i="39"/>
  <c r="J37" i="39"/>
  <c r="K37" i="39" s="1"/>
  <c r="B37" i="39"/>
  <c r="J36" i="39"/>
  <c r="K36" i="39" s="1"/>
  <c r="B36" i="39"/>
  <c r="J35" i="39"/>
  <c r="K35" i="39" s="1"/>
  <c r="B35" i="39"/>
  <c r="J34" i="39"/>
  <c r="K34" i="39" s="1"/>
  <c r="B34" i="39"/>
  <c r="J33" i="39"/>
  <c r="K33" i="39" s="1"/>
  <c r="B33" i="39"/>
  <c r="J32" i="39"/>
  <c r="K32" i="39" s="1"/>
  <c r="B32" i="39"/>
  <c r="J31" i="39"/>
  <c r="K31" i="39" s="1"/>
  <c r="B31" i="39"/>
  <c r="J30" i="39"/>
  <c r="K30" i="39" s="1"/>
  <c r="B30" i="39"/>
  <c r="J29" i="39"/>
  <c r="K29" i="39" s="1"/>
  <c r="B29" i="39"/>
  <c r="J28" i="39"/>
  <c r="K28" i="39" s="1"/>
  <c r="B28" i="39"/>
  <c r="J27" i="39"/>
  <c r="K27" i="39" s="1"/>
  <c r="B27" i="39"/>
  <c r="J26" i="39"/>
  <c r="K26" i="39" s="1"/>
  <c r="B26" i="39"/>
  <c r="J25" i="39"/>
  <c r="K25" i="39" s="1"/>
  <c r="B25" i="39"/>
  <c r="J24" i="39"/>
  <c r="K24" i="39" s="1"/>
  <c r="B24" i="39"/>
  <c r="J23" i="39"/>
  <c r="K23" i="39" s="1"/>
  <c r="B23" i="39"/>
  <c r="J22" i="39"/>
  <c r="K22" i="39" s="1"/>
  <c r="B22" i="39"/>
  <c r="J21" i="39"/>
  <c r="K21" i="39" s="1"/>
  <c r="B21" i="39"/>
  <c r="J20" i="39"/>
  <c r="K20" i="39" s="1"/>
  <c r="B20" i="39"/>
  <c r="J19" i="39"/>
  <c r="K19" i="39" s="1"/>
  <c r="B19" i="39"/>
  <c r="J18" i="39"/>
  <c r="K18" i="39" s="1"/>
  <c r="B18" i="39"/>
  <c r="J17" i="39"/>
  <c r="K17" i="39" s="1"/>
  <c r="B17" i="39"/>
  <c r="J16" i="39"/>
  <c r="K16" i="39" s="1"/>
  <c r="B16" i="39"/>
  <c r="J15" i="39"/>
  <c r="K15" i="39" s="1"/>
  <c r="B15" i="39"/>
  <c r="J14" i="39"/>
  <c r="K14" i="39" s="1"/>
  <c r="B14" i="39"/>
  <c r="J13" i="39"/>
  <c r="K13" i="39" s="1"/>
  <c r="B13" i="39"/>
  <c r="J12" i="39"/>
  <c r="K12" i="39" s="1"/>
  <c r="B12" i="39"/>
  <c r="G2" i="39"/>
  <c r="G3" i="39" s="1"/>
  <c r="G4" i="39" s="1"/>
  <c r="G2" i="34"/>
  <c r="A13" i="24"/>
  <c r="A14" i="24" s="1"/>
  <c r="J12" i="24"/>
  <c r="K12" i="24" s="1"/>
  <c r="B12" i="24"/>
  <c r="G2" i="24"/>
  <c r="G3" i="24" s="1"/>
  <c r="A13" i="19"/>
  <c r="A14" i="19" s="1"/>
  <c r="J12" i="19"/>
  <c r="K12" i="19" s="1"/>
  <c r="B12" i="19"/>
  <c r="G2" i="19"/>
  <c r="G3" i="19" s="1"/>
  <c r="A13" i="18"/>
  <c r="A14" i="18" s="1"/>
  <c r="J12" i="18"/>
  <c r="K12" i="18" s="1"/>
  <c r="B12" i="18"/>
  <c r="G2" i="18"/>
  <c r="G3" i="18" s="1"/>
  <c r="A13" i="17"/>
  <c r="A14" i="17" s="1"/>
  <c r="J12" i="17"/>
  <c r="K12" i="17" s="1"/>
  <c r="B12" i="17"/>
  <c r="G2" i="17"/>
  <c r="N2" i="17" s="1"/>
  <c r="A13" i="16"/>
  <c r="A14" i="16" s="1"/>
  <c r="J12" i="16"/>
  <c r="K12" i="16" s="1"/>
  <c r="B12" i="16"/>
  <c r="G2" i="16"/>
  <c r="N2" i="16" s="1"/>
  <c r="A13" i="15"/>
  <c r="A14" i="15" s="1"/>
  <c r="J12" i="15"/>
  <c r="K12" i="15" s="1"/>
  <c r="B12" i="15"/>
  <c r="G2" i="15"/>
  <c r="N2" i="15" s="1"/>
  <c r="A13" i="14"/>
  <c r="J12" i="14"/>
  <c r="B12" i="14"/>
  <c r="G2" i="14"/>
  <c r="N2" i="14" s="1"/>
  <c r="A13" i="13"/>
  <c r="A14" i="13" s="1"/>
  <c r="J12" i="13"/>
  <c r="K12" i="13" s="1"/>
  <c r="B12" i="13"/>
  <c r="G2" i="13"/>
  <c r="G3" i="13" s="1"/>
  <c r="A13" i="12"/>
  <c r="A14" i="12" s="1"/>
  <c r="J12" i="12"/>
  <c r="K12" i="12" s="1"/>
  <c r="B12" i="12"/>
  <c r="G2" i="12"/>
  <c r="N2" i="12" s="1"/>
  <c r="B154" i="9"/>
  <c r="J13" i="9"/>
  <c r="K13" i="9" s="1"/>
  <c r="J14" i="9"/>
  <c r="K14" i="9" s="1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23" i="9"/>
  <c r="K23" i="9" s="1"/>
  <c r="J24" i="9"/>
  <c r="K24" i="9" s="1"/>
  <c r="J25" i="9"/>
  <c r="K25" i="9" s="1"/>
  <c r="J26" i="9"/>
  <c r="K26" i="9" s="1"/>
  <c r="J27" i="9"/>
  <c r="K27" i="9" s="1"/>
  <c r="J28" i="9"/>
  <c r="K28" i="9" s="1"/>
  <c r="J29" i="9"/>
  <c r="K29" i="9" s="1"/>
  <c r="J30" i="9"/>
  <c r="K30" i="9" s="1"/>
  <c r="J31" i="9"/>
  <c r="K31" i="9" s="1"/>
  <c r="J32" i="9"/>
  <c r="K32" i="9" s="1"/>
  <c r="J33" i="9"/>
  <c r="K33" i="9" s="1"/>
  <c r="J34" i="9"/>
  <c r="K34" i="9" s="1"/>
  <c r="J35" i="9"/>
  <c r="K35" i="9" s="1"/>
  <c r="J36" i="9"/>
  <c r="K36" i="9" s="1"/>
  <c r="J37" i="9"/>
  <c r="K37" i="9" s="1"/>
  <c r="J38" i="9"/>
  <c r="K38" i="9" s="1"/>
  <c r="J39" i="9"/>
  <c r="K39" i="9" s="1"/>
  <c r="J40" i="9"/>
  <c r="K40" i="9" s="1"/>
  <c r="J41" i="9"/>
  <c r="K41" i="9" s="1"/>
  <c r="J42" i="9"/>
  <c r="K42" i="9" s="1"/>
  <c r="J43" i="9"/>
  <c r="K43" i="9" s="1"/>
  <c r="J44" i="9"/>
  <c r="K44" i="9" s="1"/>
  <c r="J45" i="9"/>
  <c r="K45" i="9" s="1"/>
  <c r="J46" i="9"/>
  <c r="K46" i="9" s="1"/>
  <c r="J47" i="9"/>
  <c r="K47" i="9" s="1"/>
  <c r="J48" i="9"/>
  <c r="K48" i="9" s="1"/>
  <c r="J49" i="9"/>
  <c r="K49" i="9" s="1"/>
  <c r="J50" i="9"/>
  <c r="K50" i="9" s="1"/>
  <c r="J51" i="9"/>
  <c r="K51" i="9" s="1"/>
  <c r="J52" i="9"/>
  <c r="K52" i="9" s="1"/>
  <c r="J53" i="9"/>
  <c r="K53" i="9" s="1"/>
  <c r="J54" i="9"/>
  <c r="K54" i="9" s="1"/>
  <c r="J55" i="9"/>
  <c r="K55" i="9" s="1"/>
  <c r="J56" i="9"/>
  <c r="K56" i="9" s="1"/>
  <c r="J57" i="9"/>
  <c r="K57" i="9" s="1"/>
  <c r="J58" i="9"/>
  <c r="K58" i="9" s="1"/>
  <c r="J59" i="9"/>
  <c r="K59" i="9" s="1"/>
  <c r="J60" i="9"/>
  <c r="K60" i="9" s="1"/>
  <c r="J61" i="9"/>
  <c r="K61" i="9" s="1"/>
  <c r="J62" i="9"/>
  <c r="K62" i="9" s="1"/>
  <c r="J63" i="9"/>
  <c r="K63" i="9" s="1"/>
  <c r="J64" i="9"/>
  <c r="K64" i="9" s="1"/>
  <c r="J65" i="9"/>
  <c r="K65" i="9" s="1"/>
  <c r="J66" i="9"/>
  <c r="K66" i="9" s="1"/>
  <c r="J67" i="9"/>
  <c r="K67" i="9" s="1"/>
  <c r="J68" i="9"/>
  <c r="K68" i="9" s="1"/>
  <c r="J69" i="9"/>
  <c r="K69" i="9" s="1"/>
  <c r="J70" i="9"/>
  <c r="K70" i="9" s="1"/>
  <c r="J71" i="9"/>
  <c r="K71" i="9" s="1"/>
  <c r="J72" i="9"/>
  <c r="K72" i="9" s="1"/>
  <c r="J73" i="9"/>
  <c r="K73" i="9" s="1"/>
  <c r="J74" i="9"/>
  <c r="K74" i="9" s="1"/>
  <c r="J75" i="9"/>
  <c r="K75" i="9" s="1"/>
  <c r="J76" i="9"/>
  <c r="K76" i="9" s="1"/>
  <c r="J77" i="9"/>
  <c r="K77" i="9" s="1"/>
  <c r="J78" i="9"/>
  <c r="K78" i="9" s="1"/>
  <c r="J79" i="9"/>
  <c r="K79" i="9" s="1"/>
  <c r="J80" i="9"/>
  <c r="K80" i="9" s="1"/>
  <c r="J81" i="9"/>
  <c r="K81" i="9" s="1"/>
  <c r="J82" i="9"/>
  <c r="K82" i="9" s="1"/>
  <c r="J83" i="9"/>
  <c r="K83" i="9" s="1"/>
  <c r="J84" i="9"/>
  <c r="K84" i="9" s="1"/>
  <c r="J85" i="9"/>
  <c r="K85" i="9" s="1"/>
  <c r="J86" i="9"/>
  <c r="K86" i="9" s="1"/>
  <c r="J87" i="9"/>
  <c r="K87" i="9" s="1"/>
  <c r="J88" i="9"/>
  <c r="K88" i="9" s="1"/>
  <c r="J89" i="9"/>
  <c r="K89" i="9" s="1"/>
  <c r="J90" i="9"/>
  <c r="K90" i="9" s="1"/>
  <c r="J91" i="9"/>
  <c r="K91" i="9" s="1"/>
  <c r="J92" i="9"/>
  <c r="K92" i="9" s="1"/>
  <c r="J93" i="9"/>
  <c r="K93" i="9" s="1"/>
  <c r="J94" i="9"/>
  <c r="K94" i="9" s="1"/>
  <c r="J95" i="9"/>
  <c r="K95" i="9" s="1"/>
  <c r="J96" i="9"/>
  <c r="K96" i="9" s="1"/>
  <c r="J97" i="9"/>
  <c r="K97" i="9" s="1"/>
  <c r="J98" i="9"/>
  <c r="K98" i="9" s="1"/>
  <c r="J99" i="9"/>
  <c r="K99" i="9" s="1"/>
  <c r="J100" i="9"/>
  <c r="K100" i="9" s="1"/>
  <c r="J101" i="9"/>
  <c r="K101" i="9" s="1"/>
  <c r="J102" i="9"/>
  <c r="K102" i="9" s="1"/>
  <c r="J103" i="9"/>
  <c r="K103" i="9" s="1"/>
  <c r="J104" i="9"/>
  <c r="K104" i="9" s="1"/>
  <c r="J105" i="9"/>
  <c r="K105" i="9" s="1"/>
  <c r="J106" i="9"/>
  <c r="K106" i="9" s="1"/>
  <c r="J107" i="9"/>
  <c r="K107" i="9" s="1"/>
  <c r="J108" i="9"/>
  <c r="K108" i="9" s="1"/>
  <c r="J109" i="9"/>
  <c r="K109" i="9" s="1"/>
  <c r="J110" i="9"/>
  <c r="K110" i="9" s="1"/>
  <c r="J111" i="9"/>
  <c r="K111" i="9" s="1"/>
  <c r="J112" i="9"/>
  <c r="K112" i="9" s="1"/>
  <c r="J113" i="9"/>
  <c r="K113" i="9" s="1"/>
  <c r="J114" i="9"/>
  <c r="K114" i="9" s="1"/>
  <c r="J115" i="9"/>
  <c r="K115" i="9" s="1"/>
  <c r="J116" i="9"/>
  <c r="K116" i="9" s="1"/>
  <c r="J117" i="9"/>
  <c r="K117" i="9" s="1"/>
  <c r="J118" i="9"/>
  <c r="K118" i="9" s="1"/>
  <c r="J119" i="9"/>
  <c r="K119" i="9" s="1"/>
  <c r="J120" i="9"/>
  <c r="K120" i="9" s="1"/>
  <c r="J121" i="9"/>
  <c r="K121" i="9" s="1"/>
  <c r="J122" i="9"/>
  <c r="K122" i="9" s="1"/>
  <c r="J123" i="9"/>
  <c r="K123" i="9" s="1"/>
  <c r="J124" i="9"/>
  <c r="K124" i="9" s="1"/>
  <c r="J125" i="9"/>
  <c r="K125" i="9" s="1"/>
  <c r="J126" i="9"/>
  <c r="K126" i="9" s="1"/>
  <c r="J127" i="9"/>
  <c r="K127" i="9" s="1"/>
  <c r="J128" i="9"/>
  <c r="K128" i="9" s="1"/>
  <c r="J129" i="9"/>
  <c r="K129" i="9" s="1"/>
  <c r="J130" i="9"/>
  <c r="K130" i="9" s="1"/>
  <c r="J131" i="9"/>
  <c r="K131" i="9" s="1"/>
  <c r="J132" i="9"/>
  <c r="K132" i="9" s="1"/>
  <c r="J133" i="9"/>
  <c r="K133" i="9" s="1"/>
  <c r="J134" i="9"/>
  <c r="K134" i="9" s="1"/>
  <c r="J135" i="9"/>
  <c r="K135" i="9" s="1"/>
  <c r="J136" i="9"/>
  <c r="K136" i="9" s="1"/>
  <c r="J137" i="9"/>
  <c r="K137" i="9" s="1"/>
  <c r="J138" i="9"/>
  <c r="K138" i="9" s="1"/>
  <c r="J139" i="9"/>
  <c r="K139" i="9" s="1"/>
  <c r="J140" i="9"/>
  <c r="K140" i="9" s="1"/>
  <c r="J141" i="9"/>
  <c r="K141" i="9" s="1"/>
  <c r="J142" i="9"/>
  <c r="K142" i="9" s="1"/>
  <c r="J143" i="9"/>
  <c r="K143" i="9" s="1"/>
  <c r="J144" i="9"/>
  <c r="K144" i="9" s="1"/>
  <c r="J145" i="9"/>
  <c r="K145" i="9" s="1"/>
  <c r="J146" i="9"/>
  <c r="K146" i="9" s="1"/>
  <c r="J147" i="9"/>
  <c r="K147" i="9" s="1"/>
  <c r="J148" i="9"/>
  <c r="K148" i="9" s="1"/>
  <c r="J149" i="9"/>
  <c r="K149" i="9" s="1"/>
  <c r="J150" i="9"/>
  <c r="K150" i="9" s="1"/>
  <c r="J151" i="9"/>
  <c r="K151" i="9" s="1"/>
  <c r="J152" i="9"/>
  <c r="K152" i="9" s="1"/>
  <c r="J153" i="9"/>
  <c r="K153" i="9" s="1"/>
  <c r="J154" i="9"/>
  <c r="K154" i="9" s="1"/>
  <c r="J155" i="9"/>
  <c r="K155" i="9" s="1"/>
  <c r="J156" i="9"/>
  <c r="K156" i="9" s="1"/>
  <c r="J157" i="9"/>
  <c r="K157" i="9" s="1"/>
  <c r="J158" i="9"/>
  <c r="K158" i="9" s="1"/>
  <c r="J159" i="9"/>
  <c r="K159" i="9" s="1"/>
  <c r="J160" i="9"/>
  <c r="K160" i="9" s="1"/>
  <c r="J161" i="9"/>
  <c r="K161" i="9" s="1"/>
  <c r="J162" i="9"/>
  <c r="K162" i="9" s="1"/>
  <c r="J163" i="9"/>
  <c r="K163" i="9" s="1"/>
  <c r="J164" i="9"/>
  <c r="K164" i="9" s="1"/>
  <c r="J165" i="9"/>
  <c r="K165" i="9" s="1"/>
  <c r="J166" i="9"/>
  <c r="K166" i="9" s="1"/>
  <c r="J167" i="9"/>
  <c r="K167" i="9" s="1"/>
  <c r="J168" i="9"/>
  <c r="K168" i="9" s="1"/>
  <c r="J169" i="9"/>
  <c r="K169" i="9" s="1"/>
  <c r="J170" i="9"/>
  <c r="K170" i="9" s="1"/>
  <c r="J171" i="9"/>
  <c r="K171" i="9" s="1"/>
  <c r="J172" i="9"/>
  <c r="K172" i="9" s="1"/>
  <c r="J173" i="9"/>
  <c r="K173" i="9" s="1"/>
  <c r="J174" i="9"/>
  <c r="K174" i="9" s="1"/>
  <c r="J175" i="9"/>
  <c r="K175" i="9" s="1"/>
  <c r="J176" i="9"/>
  <c r="K176" i="9" s="1"/>
  <c r="J177" i="9"/>
  <c r="K177" i="9" s="1"/>
  <c r="J178" i="9"/>
  <c r="K178" i="9" s="1"/>
  <c r="J179" i="9"/>
  <c r="K179" i="9" s="1"/>
  <c r="J180" i="9"/>
  <c r="K180" i="9" s="1"/>
  <c r="J181" i="9"/>
  <c r="K181" i="9" s="1"/>
  <c r="J182" i="9"/>
  <c r="K182" i="9" s="1"/>
  <c r="J183" i="9"/>
  <c r="K183" i="9" s="1"/>
  <c r="J184" i="9"/>
  <c r="K184" i="9" s="1"/>
  <c r="J185" i="9"/>
  <c r="K185" i="9" s="1"/>
  <c r="J186" i="9"/>
  <c r="K186" i="9" s="1"/>
  <c r="J187" i="9"/>
  <c r="K187" i="9" s="1"/>
  <c r="J188" i="9"/>
  <c r="K188" i="9" s="1"/>
  <c r="J12" i="9"/>
  <c r="J13" i="10"/>
  <c r="K13" i="10" s="1"/>
  <c r="J14" i="10"/>
  <c r="K14" i="10" s="1"/>
  <c r="J15" i="10"/>
  <c r="K15" i="10" s="1"/>
  <c r="J16" i="10"/>
  <c r="K16" i="10" s="1"/>
  <c r="J17" i="10"/>
  <c r="K17" i="10" s="1"/>
  <c r="J18" i="10"/>
  <c r="K18" i="10" s="1"/>
  <c r="J19" i="10"/>
  <c r="K19" i="10" s="1"/>
  <c r="J20" i="10"/>
  <c r="K20" i="10" s="1"/>
  <c r="J21" i="10"/>
  <c r="K21" i="10" s="1"/>
  <c r="J22" i="10"/>
  <c r="K22" i="10" s="1"/>
  <c r="J23" i="10"/>
  <c r="K23" i="10" s="1"/>
  <c r="J24" i="10"/>
  <c r="K24" i="10" s="1"/>
  <c r="J25" i="10"/>
  <c r="K25" i="10" s="1"/>
  <c r="J26" i="10"/>
  <c r="K26" i="10" s="1"/>
  <c r="J27" i="10"/>
  <c r="K27" i="10" s="1"/>
  <c r="J28" i="10"/>
  <c r="K28" i="10" s="1"/>
  <c r="J29" i="10"/>
  <c r="K29" i="10" s="1"/>
  <c r="J30" i="10"/>
  <c r="K30" i="10" s="1"/>
  <c r="J31" i="10"/>
  <c r="K31" i="10" s="1"/>
  <c r="J32" i="10"/>
  <c r="K32" i="10" s="1"/>
  <c r="J33" i="10"/>
  <c r="K33" i="10" s="1"/>
  <c r="J34" i="10"/>
  <c r="K34" i="10" s="1"/>
  <c r="J35" i="10"/>
  <c r="K35" i="10" s="1"/>
  <c r="J36" i="10"/>
  <c r="K36" i="10" s="1"/>
  <c r="J37" i="10"/>
  <c r="K37" i="10" s="1"/>
  <c r="J38" i="10"/>
  <c r="K38" i="10" s="1"/>
  <c r="J39" i="10"/>
  <c r="K39" i="10" s="1"/>
  <c r="J40" i="10"/>
  <c r="K40" i="10" s="1"/>
  <c r="J41" i="10"/>
  <c r="K41" i="10" s="1"/>
  <c r="J42" i="10"/>
  <c r="K42" i="10" s="1"/>
  <c r="J43" i="10"/>
  <c r="K43" i="10" s="1"/>
  <c r="J44" i="10"/>
  <c r="K44" i="10" s="1"/>
  <c r="J45" i="10"/>
  <c r="K45" i="10" s="1"/>
  <c r="J46" i="10"/>
  <c r="K46" i="10" s="1"/>
  <c r="J47" i="10"/>
  <c r="K47" i="10" s="1"/>
  <c r="J48" i="10"/>
  <c r="K48" i="10" s="1"/>
  <c r="J49" i="10"/>
  <c r="K49" i="10" s="1"/>
  <c r="J50" i="10"/>
  <c r="K50" i="10" s="1"/>
  <c r="J51" i="10"/>
  <c r="K51" i="10" s="1"/>
  <c r="J52" i="10"/>
  <c r="K52" i="10" s="1"/>
  <c r="J53" i="10"/>
  <c r="K53" i="10" s="1"/>
  <c r="J54" i="10"/>
  <c r="K54" i="10" s="1"/>
  <c r="J55" i="10"/>
  <c r="K55" i="10" s="1"/>
  <c r="J56" i="10"/>
  <c r="K56" i="10" s="1"/>
  <c r="J57" i="10"/>
  <c r="K57" i="10" s="1"/>
  <c r="J58" i="10"/>
  <c r="K58" i="10" s="1"/>
  <c r="J59" i="10"/>
  <c r="K59" i="10" s="1"/>
  <c r="J60" i="10"/>
  <c r="K60" i="10" s="1"/>
  <c r="J61" i="10"/>
  <c r="K61" i="10" s="1"/>
  <c r="J62" i="10"/>
  <c r="K62" i="10" s="1"/>
  <c r="J63" i="10"/>
  <c r="K63" i="10" s="1"/>
  <c r="J64" i="10"/>
  <c r="K64" i="10" s="1"/>
  <c r="J65" i="10"/>
  <c r="K65" i="10" s="1"/>
  <c r="J66" i="10"/>
  <c r="K66" i="10" s="1"/>
  <c r="J67" i="10"/>
  <c r="K67" i="10" s="1"/>
  <c r="J68" i="10"/>
  <c r="K68" i="10" s="1"/>
  <c r="J69" i="10"/>
  <c r="K69" i="10" s="1"/>
  <c r="J70" i="10"/>
  <c r="K70" i="10" s="1"/>
  <c r="J71" i="10"/>
  <c r="K71" i="10" s="1"/>
  <c r="J72" i="10"/>
  <c r="K72" i="10" s="1"/>
  <c r="J73" i="10"/>
  <c r="K73" i="10" s="1"/>
  <c r="J74" i="10"/>
  <c r="K74" i="10" s="1"/>
  <c r="J75" i="10"/>
  <c r="K75" i="10" s="1"/>
  <c r="J76" i="10"/>
  <c r="K76" i="10" s="1"/>
  <c r="J77" i="10"/>
  <c r="K77" i="10" s="1"/>
  <c r="J78" i="10"/>
  <c r="K78" i="10" s="1"/>
  <c r="J79" i="10"/>
  <c r="K79" i="10" s="1"/>
  <c r="J80" i="10"/>
  <c r="K80" i="10" s="1"/>
  <c r="J81" i="10"/>
  <c r="K81" i="10" s="1"/>
  <c r="J82" i="10"/>
  <c r="K82" i="10" s="1"/>
  <c r="J83" i="10"/>
  <c r="K83" i="10" s="1"/>
  <c r="J84" i="10"/>
  <c r="K84" i="10" s="1"/>
  <c r="J85" i="10"/>
  <c r="K85" i="10" s="1"/>
  <c r="J86" i="10"/>
  <c r="K86" i="10" s="1"/>
  <c r="J87" i="10"/>
  <c r="K87" i="10" s="1"/>
  <c r="J88" i="10"/>
  <c r="K88" i="10" s="1"/>
  <c r="J89" i="10"/>
  <c r="K89" i="10" s="1"/>
  <c r="J90" i="10"/>
  <c r="K90" i="10" s="1"/>
  <c r="J91" i="10"/>
  <c r="K91" i="10" s="1"/>
  <c r="J92" i="10"/>
  <c r="K92" i="10" s="1"/>
  <c r="J93" i="10"/>
  <c r="K93" i="10" s="1"/>
  <c r="J94" i="10"/>
  <c r="K94" i="10" s="1"/>
  <c r="J95" i="10"/>
  <c r="K95" i="10" s="1"/>
  <c r="J96" i="10"/>
  <c r="K96" i="10" s="1"/>
  <c r="J97" i="10"/>
  <c r="K97" i="10" s="1"/>
  <c r="J98" i="10"/>
  <c r="K98" i="10" s="1"/>
  <c r="J99" i="10"/>
  <c r="K99" i="10" s="1"/>
  <c r="J100" i="10"/>
  <c r="K100" i="10" s="1"/>
  <c r="J101" i="10"/>
  <c r="K101" i="10" s="1"/>
  <c r="J102" i="10"/>
  <c r="K102" i="10" s="1"/>
  <c r="J103" i="10"/>
  <c r="K103" i="10" s="1"/>
  <c r="J104" i="10"/>
  <c r="K104" i="10" s="1"/>
  <c r="J105" i="10"/>
  <c r="K105" i="10" s="1"/>
  <c r="J106" i="10"/>
  <c r="K106" i="10" s="1"/>
  <c r="J107" i="10"/>
  <c r="K107" i="10" s="1"/>
  <c r="J108" i="10"/>
  <c r="K108" i="10" s="1"/>
  <c r="J109" i="10"/>
  <c r="K109" i="10" s="1"/>
  <c r="J110" i="10"/>
  <c r="K110" i="10" s="1"/>
  <c r="J111" i="10"/>
  <c r="K111" i="10" s="1"/>
  <c r="J112" i="10"/>
  <c r="K112" i="10" s="1"/>
  <c r="J113" i="10"/>
  <c r="K113" i="10" s="1"/>
  <c r="J114" i="10"/>
  <c r="K114" i="10" s="1"/>
  <c r="J115" i="10"/>
  <c r="K115" i="10" s="1"/>
  <c r="J116" i="10"/>
  <c r="K116" i="10" s="1"/>
  <c r="J117" i="10"/>
  <c r="K117" i="10" s="1"/>
  <c r="J118" i="10"/>
  <c r="K118" i="10" s="1"/>
  <c r="J119" i="10"/>
  <c r="K119" i="10" s="1"/>
  <c r="J120" i="10"/>
  <c r="K120" i="10" s="1"/>
  <c r="J121" i="10"/>
  <c r="K121" i="10" s="1"/>
  <c r="J122" i="10"/>
  <c r="K122" i="10" s="1"/>
  <c r="J123" i="10"/>
  <c r="K123" i="10" s="1"/>
  <c r="J124" i="10"/>
  <c r="K124" i="10" s="1"/>
  <c r="J125" i="10"/>
  <c r="K125" i="10" s="1"/>
  <c r="J126" i="10"/>
  <c r="K126" i="10" s="1"/>
  <c r="J127" i="10"/>
  <c r="K127" i="10" s="1"/>
  <c r="J128" i="10"/>
  <c r="K128" i="10" s="1"/>
  <c r="J129" i="10"/>
  <c r="K129" i="10" s="1"/>
  <c r="J130" i="10"/>
  <c r="K130" i="10" s="1"/>
  <c r="J131" i="10"/>
  <c r="K131" i="10" s="1"/>
  <c r="J132" i="10"/>
  <c r="K132" i="10" s="1"/>
  <c r="J133" i="10"/>
  <c r="K133" i="10" s="1"/>
  <c r="J134" i="10"/>
  <c r="K134" i="10" s="1"/>
  <c r="J135" i="10"/>
  <c r="K135" i="10" s="1"/>
  <c r="J136" i="10"/>
  <c r="K136" i="10" s="1"/>
  <c r="J137" i="10"/>
  <c r="K137" i="10" s="1"/>
  <c r="J138" i="10"/>
  <c r="K138" i="10" s="1"/>
  <c r="J139" i="10"/>
  <c r="K139" i="10" s="1"/>
  <c r="J140" i="10"/>
  <c r="K140" i="10" s="1"/>
  <c r="J141" i="10"/>
  <c r="K141" i="10" s="1"/>
  <c r="J142" i="10"/>
  <c r="K142" i="10" s="1"/>
  <c r="J143" i="10"/>
  <c r="K143" i="10" s="1"/>
  <c r="J144" i="10"/>
  <c r="K144" i="10" s="1"/>
  <c r="J145" i="10"/>
  <c r="K145" i="10" s="1"/>
  <c r="J146" i="10"/>
  <c r="K146" i="10" s="1"/>
  <c r="J147" i="10"/>
  <c r="K147" i="10" s="1"/>
  <c r="J148" i="10"/>
  <c r="K148" i="10" s="1"/>
  <c r="J149" i="10"/>
  <c r="K149" i="10" s="1"/>
  <c r="J150" i="10"/>
  <c r="K150" i="10" s="1"/>
  <c r="J151" i="10"/>
  <c r="K151" i="10" s="1"/>
  <c r="J152" i="10"/>
  <c r="K152" i="10" s="1"/>
  <c r="J153" i="10"/>
  <c r="K153" i="10" s="1"/>
  <c r="J154" i="10"/>
  <c r="K154" i="10" s="1"/>
  <c r="J155" i="10"/>
  <c r="K155" i="10" s="1"/>
  <c r="J156" i="10"/>
  <c r="K156" i="10" s="1"/>
  <c r="J157" i="10"/>
  <c r="K157" i="10" s="1"/>
  <c r="J158" i="10"/>
  <c r="K158" i="10" s="1"/>
  <c r="J159" i="10"/>
  <c r="K159" i="10" s="1"/>
  <c r="J160" i="10"/>
  <c r="K160" i="10" s="1"/>
  <c r="J161" i="10"/>
  <c r="K161" i="10" s="1"/>
  <c r="J162" i="10"/>
  <c r="K162" i="10" s="1"/>
  <c r="J163" i="10"/>
  <c r="K163" i="10" s="1"/>
  <c r="J164" i="10"/>
  <c r="K164" i="10" s="1"/>
  <c r="J165" i="10"/>
  <c r="K165" i="10" s="1"/>
  <c r="J166" i="10"/>
  <c r="K166" i="10" s="1"/>
  <c r="J167" i="10"/>
  <c r="K167" i="10" s="1"/>
  <c r="J168" i="10"/>
  <c r="K168" i="10" s="1"/>
  <c r="J169" i="10"/>
  <c r="K169" i="10" s="1"/>
  <c r="J170" i="10"/>
  <c r="K170" i="10" s="1"/>
  <c r="J171" i="10"/>
  <c r="K171" i="10" s="1"/>
  <c r="J172" i="10"/>
  <c r="K172" i="10" s="1"/>
  <c r="J173" i="10"/>
  <c r="K173" i="10" s="1"/>
  <c r="J174" i="10"/>
  <c r="K174" i="10" s="1"/>
  <c r="J175" i="10"/>
  <c r="K175" i="10" s="1"/>
  <c r="J176" i="10"/>
  <c r="K176" i="10" s="1"/>
  <c r="J177" i="10"/>
  <c r="K177" i="10" s="1"/>
  <c r="J178" i="10"/>
  <c r="K178" i="10" s="1"/>
  <c r="J179" i="10"/>
  <c r="K179" i="10" s="1"/>
  <c r="J180" i="10"/>
  <c r="K180" i="10" s="1"/>
  <c r="J181" i="10"/>
  <c r="K181" i="10" s="1"/>
  <c r="J182" i="10"/>
  <c r="K182" i="10" s="1"/>
  <c r="J183" i="10"/>
  <c r="K183" i="10" s="1"/>
  <c r="J184" i="10"/>
  <c r="K184" i="10" s="1"/>
  <c r="J185" i="10"/>
  <c r="K185" i="10" s="1"/>
  <c r="J186" i="10"/>
  <c r="K186" i="10" s="1"/>
  <c r="J187" i="10"/>
  <c r="K187" i="10" s="1"/>
  <c r="J188" i="10"/>
  <c r="K188" i="10" s="1"/>
  <c r="J12" i="10"/>
  <c r="K12" i="10" s="1"/>
  <c r="J14" i="11"/>
  <c r="K14" i="11" s="1"/>
  <c r="J15" i="11"/>
  <c r="K15" i="11" s="1"/>
  <c r="J16" i="11"/>
  <c r="K16" i="11" s="1"/>
  <c r="J17" i="11"/>
  <c r="K17" i="11" s="1"/>
  <c r="J18" i="11"/>
  <c r="K18" i="11" s="1"/>
  <c r="J19" i="11"/>
  <c r="K19" i="11" s="1"/>
  <c r="J20" i="11"/>
  <c r="K20" i="11" s="1"/>
  <c r="J21" i="11"/>
  <c r="K21" i="11" s="1"/>
  <c r="J22" i="11"/>
  <c r="K22" i="11" s="1"/>
  <c r="J23" i="11"/>
  <c r="K23" i="11" s="1"/>
  <c r="J24" i="11"/>
  <c r="K24" i="11" s="1"/>
  <c r="J25" i="11"/>
  <c r="K25" i="11" s="1"/>
  <c r="J26" i="11"/>
  <c r="K26" i="11" s="1"/>
  <c r="J27" i="11"/>
  <c r="K27" i="11" s="1"/>
  <c r="J28" i="11"/>
  <c r="K28" i="11" s="1"/>
  <c r="J29" i="11"/>
  <c r="K29" i="11" s="1"/>
  <c r="J30" i="11"/>
  <c r="K30" i="11" s="1"/>
  <c r="J31" i="11"/>
  <c r="K31" i="11" s="1"/>
  <c r="J32" i="11"/>
  <c r="K32" i="11" s="1"/>
  <c r="J33" i="11"/>
  <c r="K33" i="11" s="1"/>
  <c r="J34" i="11"/>
  <c r="K34" i="11" s="1"/>
  <c r="J35" i="11"/>
  <c r="K35" i="11" s="1"/>
  <c r="J36" i="11"/>
  <c r="K36" i="11" s="1"/>
  <c r="J37" i="11"/>
  <c r="K37" i="11" s="1"/>
  <c r="J38" i="11"/>
  <c r="K38" i="11" s="1"/>
  <c r="J39" i="11"/>
  <c r="K39" i="11" s="1"/>
  <c r="J40" i="11"/>
  <c r="K40" i="11" s="1"/>
  <c r="J41" i="11"/>
  <c r="K41" i="11" s="1"/>
  <c r="J42" i="11"/>
  <c r="K42" i="11" s="1"/>
  <c r="J43" i="11"/>
  <c r="K43" i="11" s="1"/>
  <c r="J44" i="11"/>
  <c r="K44" i="11" s="1"/>
  <c r="J45" i="11"/>
  <c r="K45" i="11" s="1"/>
  <c r="J46" i="11"/>
  <c r="K46" i="11" s="1"/>
  <c r="J47" i="11"/>
  <c r="K47" i="11" s="1"/>
  <c r="J48" i="11"/>
  <c r="K48" i="11" s="1"/>
  <c r="J49" i="11"/>
  <c r="K49" i="11" s="1"/>
  <c r="J50" i="11"/>
  <c r="K50" i="11" s="1"/>
  <c r="J51" i="11"/>
  <c r="K51" i="11" s="1"/>
  <c r="J52" i="11"/>
  <c r="K52" i="11" s="1"/>
  <c r="J53" i="11"/>
  <c r="K53" i="11" s="1"/>
  <c r="J54" i="11"/>
  <c r="K54" i="11" s="1"/>
  <c r="J55" i="11"/>
  <c r="K55" i="11" s="1"/>
  <c r="J56" i="11"/>
  <c r="K56" i="11" s="1"/>
  <c r="J57" i="11"/>
  <c r="K57" i="11" s="1"/>
  <c r="J58" i="11"/>
  <c r="K58" i="11" s="1"/>
  <c r="J59" i="11"/>
  <c r="K59" i="11" s="1"/>
  <c r="J60" i="11"/>
  <c r="K60" i="11" s="1"/>
  <c r="J61" i="11"/>
  <c r="K61" i="11" s="1"/>
  <c r="J62" i="11"/>
  <c r="K62" i="11" s="1"/>
  <c r="J63" i="11"/>
  <c r="K63" i="11" s="1"/>
  <c r="J64" i="11"/>
  <c r="K64" i="11" s="1"/>
  <c r="J65" i="11"/>
  <c r="K65" i="11" s="1"/>
  <c r="J66" i="11"/>
  <c r="K66" i="11" s="1"/>
  <c r="J67" i="11"/>
  <c r="K67" i="11" s="1"/>
  <c r="J68" i="11"/>
  <c r="K68" i="11" s="1"/>
  <c r="J69" i="11"/>
  <c r="K69" i="11" s="1"/>
  <c r="J70" i="11"/>
  <c r="K70" i="11" s="1"/>
  <c r="J71" i="11"/>
  <c r="K71" i="11" s="1"/>
  <c r="J72" i="11"/>
  <c r="K72" i="11" s="1"/>
  <c r="J73" i="11"/>
  <c r="K73" i="11" s="1"/>
  <c r="J74" i="11"/>
  <c r="K74" i="11" s="1"/>
  <c r="J75" i="11"/>
  <c r="K75" i="11" s="1"/>
  <c r="J76" i="11"/>
  <c r="K76" i="11" s="1"/>
  <c r="J77" i="11"/>
  <c r="K77" i="11" s="1"/>
  <c r="J78" i="11"/>
  <c r="K78" i="11" s="1"/>
  <c r="J79" i="11"/>
  <c r="K79" i="11" s="1"/>
  <c r="J80" i="11"/>
  <c r="K80" i="11" s="1"/>
  <c r="J81" i="11"/>
  <c r="K81" i="11" s="1"/>
  <c r="J82" i="11"/>
  <c r="K82" i="11" s="1"/>
  <c r="J83" i="11"/>
  <c r="K83" i="11" s="1"/>
  <c r="J84" i="11"/>
  <c r="K84" i="11" s="1"/>
  <c r="J85" i="11"/>
  <c r="K85" i="11" s="1"/>
  <c r="J86" i="11"/>
  <c r="K86" i="11" s="1"/>
  <c r="J87" i="11"/>
  <c r="K87" i="11" s="1"/>
  <c r="J88" i="11"/>
  <c r="K88" i="11" s="1"/>
  <c r="J89" i="11"/>
  <c r="K89" i="11" s="1"/>
  <c r="J90" i="11"/>
  <c r="K90" i="11" s="1"/>
  <c r="J91" i="11"/>
  <c r="K91" i="11" s="1"/>
  <c r="J92" i="11"/>
  <c r="K92" i="11" s="1"/>
  <c r="J93" i="11"/>
  <c r="K93" i="11" s="1"/>
  <c r="J94" i="11"/>
  <c r="K94" i="11" s="1"/>
  <c r="J95" i="11"/>
  <c r="K95" i="11" s="1"/>
  <c r="J96" i="11"/>
  <c r="K96" i="11" s="1"/>
  <c r="J97" i="11"/>
  <c r="K97" i="11" s="1"/>
  <c r="J98" i="11"/>
  <c r="K98" i="11" s="1"/>
  <c r="J99" i="11"/>
  <c r="K99" i="11" s="1"/>
  <c r="J100" i="11"/>
  <c r="K100" i="11" s="1"/>
  <c r="J101" i="11"/>
  <c r="K101" i="11" s="1"/>
  <c r="J102" i="11"/>
  <c r="K102" i="11" s="1"/>
  <c r="J103" i="11"/>
  <c r="K103" i="11" s="1"/>
  <c r="J104" i="11"/>
  <c r="K104" i="11" s="1"/>
  <c r="J105" i="11"/>
  <c r="K105" i="11" s="1"/>
  <c r="J106" i="11"/>
  <c r="K106" i="11" s="1"/>
  <c r="J107" i="11"/>
  <c r="K107" i="11" s="1"/>
  <c r="J108" i="11"/>
  <c r="K108" i="11" s="1"/>
  <c r="J109" i="11"/>
  <c r="K109" i="11" s="1"/>
  <c r="J110" i="11"/>
  <c r="K110" i="11" s="1"/>
  <c r="J111" i="11"/>
  <c r="K111" i="11" s="1"/>
  <c r="J112" i="11"/>
  <c r="K112" i="11" s="1"/>
  <c r="J113" i="11"/>
  <c r="K113" i="11" s="1"/>
  <c r="J114" i="11"/>
  <c r="K114" i="11" s="1"/>
  <c r="J115" i="11"/>
  <c r="K115" i="11" s="1"/>
  <c r="J116" i="11"/>
  <c r="K116" i="11" s="1"/>
  <c r="J117" i="11"/>
  <c r="K117" i="11" s="1"/>
  <c r="J118" i="11"/>
  <c r="K118" i="11" s="1"/>
  <c r="J119" i="11"/>
  <c r="K119" i="11" s="1"/>
  <c r="J120" i="11"/>
  <c r="K120" i="11" s="1"/>
  <c r="J121" i="11"/>
  <c r="K121" i="11" s="1"/>
  <c r="J122" i="11"/>
  <c r="K122" i="11" s="1"/>
  <c r="J123" i="11"/>
  <c r="K123" i="11" s="1"/>
  <c r="J124" i="11"/>
  <c r="K124" i="11" s="1"/>
  <c r="J125" i="11"/>
  <c r="K125" i="11" s="1"/>
  <c r="J126" i="11"/>
  <c r="K126" i="11" s="1"/>
  <c r="J127" i="11"/>
  <c r="K127" i="11" s="1"/>
  <c r="J128" i="11"/>
  <c r="K128" i="11" s="1"/>
  <c r="J129" i="11"/>
  <c r="K129" i="11" s="1"/>
  <c r="J130" i="11"/>
  <c r="K130" i="11" s="1"/>
  <c r="J131" i="11"/>
  <c r="K131" i="11" s="1"/>
  <c r="J132" i="11"/>
  <c r="K132" i="11" s="1"/>
  <c r="J133" i="11"/>
  <c r="K133" i="11" s="1"/>
  <c r="J134" i="11"/>
  <c r="K134" i="11" s="1"/>
  <c r="J135" i="11"/>
  <c r="K135" i="11" s="1"/>
  <c r="J136" i="11"/>
  <c r="K136" i="11" s="1"/>
  <c r="J137" i="11"/>
  <c r="K137" i="11" s="1"/>
  <c r="J138" i="11"/>
  <c r="K138" i="11" s="1"/>
  <c r="J139" i="11"/>
  <c r="K139" i="11" s="1"/>
  <c r="J140" i="11"/>
  <c r="K140" i="11" s="1"/>
  <c r="J141" i="11"/>
  <c r="K141" i="11" s="1"/>
  <c r="J142" i="11"/>
  <c r="K142" i="11" s="1"/>
  <c r="J143" i="11"/>
  <c r="K143" i="11" s="1"/>
  <c r="J144" i="11"/>
  <c r="K144" i="11" s="1"/>
  <c r="J145" i="11"/>
  <c r="K145" i="11" s="1"/>
  <c r="J146" i="11"/>
  <c r="K146" i="11" s="1"/>
  <c r="J147" i="11"/>
  <c r="K147" i="11" s="1"/>
  <c r="J148" i="11"/>
  <c r="K148" i="11" s="1"/>
  <c r="J149" i="11"/>
  <c r="K149" i="11" s="1"/>
  <c r="J150" i="11"/>
  <c r="K150" i="11" s="1"/>
  <c r="J151" i="11"/>
  <c r="K151" i="11" s="1"/>
  <c r="J152" i="11"/>
  <c r="K152" i="11" s="1"/>
  <c r="J153" i="11"/>
  <c r="K153" i="11" s="1"/>
  <c r="J154" i="11"/>
  <c r="K154" i="11" s="1"/>
  <c r="J155" i="11"/>
  <c r="K155" i="11" s="1"/>
  <c r="J156" i="11"/>
  <c r="K156" i="11" s="1"/>
  <c r="J157" i="11"/>
  <c r="K157" i="11" s="1"/>
  <c r="J158" i="11"/>
  <c r="K158" i="11" s="1"/>
  <c r="J159" i="11"/>
  <c r="K159" i="11" s="1"/>
  <c r="J160" i="11"/>
  <c r="K160" i="11" s="1"/>
  <c r="J161" i="11"/>
  <c r="K161" i="11" s="1"/>
  <c r="J162" i="11"/>
  <c r="K162" i="11" s="1"/>
  <c r="J163" i="11"/>
  <c r="K163" i="11" s="1"/>
  <c r="J164" i="11"/>
  <c r="K164" i="11" s="1"/>
  <c r="J165" i="11"/>
  <c r="K165" i="11" s="1"/>
  <c r="J166" i="11"/>
  <c r="K166" i="11" s="1"/>
  <c r="J167" i="11"/>
  <c r="K167" i="11" s="1"/>
  <c r="J168" i="11"/>
  <c r="K168" i="11" s="1"/>
  <c r="J169" i="11"/>
  <c r="K169" i="11" s="1"/>
  <c r="J170" i="11"/>
  <c r="K170" i="11" s="1"/>
  <c r="J171" i="11"/>
  <c r="K171" i="11" s="1"/>
  <c r="J172" i="11"/>
  <c r="K172" i="11" s="1"/>
  <c r="J173" i="11"/>
  <c r="K173" i="11" s="1"/>
  <c r="J174" i="11"/>
  <c r="K174" i="11" s="1"/>
  <c r="J175" i="11"/>
  <c r="K175" i="11" s="1"/>
  <c r="J176" i="11"/>
  <c r="K176" i="11" s="1"/>
  <c r="J177" i="11"/>
  <c r="K177" i="11" s="1"/>
  <c r="J178" i="11"/>
  <c r="K178" i="11" s="1"/>
  <c r="J179" i="11"/>
  <c r="K179" i="11" s="1"/>
  <c r="J180" i="11"/>
  <c r="K180" i="11" s="1"/>
  <c r="J181" i="11"/>
  <c r="K181" i="11" s="1"/>
  <c r="J182" i="11"/>
  <c r="K182" i="11" s="1"/>
  <c r="J183" i="11"/>
  <c r="K183" i="11" s="1"/>
  <c r="J184" i="11"/>
  <c r="K184" i="11" s="1"/>
  <c r="J185" i="11"/>
  <c r="K185" i="11"/>
  <c r="J186" i="11"/>
  <c r="K186" i="11" s="1"/>
  <c r="J187" i="11"/>
  <c r="K187" i="11" s="1"/>
  <c r="J188" i="11"/>
  <c r="K188" i="11" s="1"/>
  <c r="J13" i="11"/>
  <c r="J12" i="11"/>
  <c r="G2" i="11"/>
  <c r="G3" i="11" s="1"/>
  <c r="G4" i="11" s="1"/>
  <c r="B12" i="11"/>
  <c r="B13" i="11"/>
  <c r="B14" i="11"/>
  <c r="G14" i="11"/>
  <c r="H14" i="11" s="1"/>
  <c r="B15" i="11"/>
  <c r="G15" i="11"/>
  <c r="H15" i="11" s="1"/>
  <c r="B16" i="11"/>
  <c r="G16" i="11"/>
  <c r="H16" i="11" s="1"/>
  <c r="B17" i="11"/>
  <c r="G17" i="11"/>
  <c r="H17" i="11" s="1"/>
  <c r="B18" i="11"/>
  <c r="G18" i="11"/>
  <c r="H18" i="11" s="1"/>
  <c r="B19" i="11"/>
  <c r="G19" i="11"/>
  <c r="H19" i="11" s="1"/>
  <c r="B20" i="11"/>
  <c r="G20" i="11"/>
  <c r="H20" i="11" s="1"/>
  <c r="B21" i="11"/>
  <c r="G21" i="11"/>
  <c r="H21" i="11" s="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G44" i="11"/>
  <c r="H44" i="11" s="1"/>
  <c r="B45" i="11"/>
  <c r="G45" i="11"/>
  <c r="H45" i="11" s="1"/>
  <c r="B46" i="11"/>
  <c r="G46" i="11"/>
  <c r="H46" i="11" s="1"/>
  <c r="B47" i="11"/>
  <c r="G47" i="11"/>
  <c r="H47" i="11" s="1"/>
  <c r="B48" i="11"/>
  <c r="G48" i="11"/>
  <c r="H48" i="11" s="1"/>
  <c r="B49" i="11"/>
  <c r="G49" i="11"/>
  <c r="H49" i="11" s="1"/>
  <c r="B50" i="11"/>
  <c r="G50" i="11"/>
  <c r="H50" i="11" s="1"/>
  <c r="B51" i="11"/>
  <c r="G51" i="11"/>
  <c r="H51" i="11" s="1"/>
  <c r="B52" i="11"/>
  <c r="G52" i="11"/>
  <c r="H52" i="11" s="1"/>
  <c r="B53" i="11"/>
  <c r="G53" i="11"/>
  <c r="H53" i="11" s="1"/>
  <c r="B54" i="11"/>
  <c r="G54" i="11"/>
  <c r="H54" i="11" s="1"/>
  <c r="B55" i="11"/>
  <c r="G55" i="11"/>
  <c r="H55" i="11" s="1"/>
  <c r="B56" i="11"/>
  <c r="G56" i="11"/>
  <c r="H56" i="11" s="1"/>
  <c r="B57" i="11"/>
  <c r="G57" i="11"/>
  <c r="H57" i="11" s="1"/>
  <c r="B58" i="11"/>
  <c r="G58" i="11"/>
  <c r="H58" i="11" s="1"/>
  <c r="B59" i="11"/>
  <c r="G59" i="11"/>
  <c r="H59" i="11" s="1"/>
  <c r="B60" i="11"/>
  <c r="B61" i="11"/>
  <c r="B62" i="11"/>
  <c r="B63" i="11"/>
  <c r="B64" i="11"/>
  <c r="B65" i="11"/>
  <c r="B66" i="11"/>
  <c r="B67" i="11"/>
  <c r="B68" i="11"/>
  <c r="B69" i="11"/>
  <c r="B70" i="11"/>
  <c r="G70" i="11"/>
  <c r="H70" i="11" s="1"/>
  <c r="B71" i="11"/>
  <c r="G71" i="11"/>
  <c r="H71" i="11" s="1"/>
  <c r="B72" i="11"/>
  <c r="G72" i="11"/>
  <c r="H72" i="11" s="1"/>
  <c r="B73" i="11"/>
  <c r="G73" i="11"/>
  <c r="H73" i="11" s="1"/>
  <c r="B74" i="11"/>
  <c r="G74" i="11"/>
  <c r="H74" i="11" s="1"/>
  <c r="B75" i="11"/>
  <c r="G75" i="11"/>
  <c r="H75" i="11" s="1"/>
  <c r="B76" i="11"/>
  <c r="G76" i="11"/>
  <c r="H76" i="11" s="1"/>
  <c r="B77" i="11"/>
  <c r="G77" i="11"/>
  <c r="H77" i="11" s="1"/>
  <c r="B78" i="11"/>
  <c r="G78" i="11"/>
  <c r="H78" i="11" s="1"/>
  <c r="B79" i="11"/>
  <c r="G79" i="11"/>
  <c r="H79" i="11" s="1"/>
  <c r="B80" i="11"/>
  <c r="G80" i="11"/>
  <c r="H80" i="11" s="1"/>
  <c r="B81" i="11"/>
  <c r="G81" i="11"/>
  <c r="H81" i="11" s="1"/>
  <c r="B82" i="11"/>
  <c r="G82" i="11"/>
  <c r="H82" i="11" s="1"/>
  <c r="B83" i="11"/>
  <c r="G83" i="11"/>
  <c r="H83" i="11" s="1"/>
  <c r="B84" i="11"/>
  <c r="G84" i="11"/>
  <c r="H84" i="11" s="1"/>
  <c r="B85" i="11"/>
  <c r="G85" i="11"/>
  <c r="H85" i="11" s="1"/>
  <c r="B86" i="11"/>
  <c r="G86" i="11"/>
  <c r="H86" i="11" s="1"/>
  <c r="B87" i="11"/>
  <c r="G87" i="11"/>
  <c r="H87" i="11" s="1"/>
  <c r="B88" i="11"/>
  <c r="G88" i="11"/>
  <c r="H88" i="11" s="1"/>
  <c r="B89" i="11"/>
  <c r="G89" i="11"/>
  <c r="H89" i="11" s="1"/>
  <c r="B90" i="11"/>
  <c r="G90" i="11"/>
  <c r="H90" i="11" s="1"/>
  <c r="B91" i="11"/>
  <c r="G91" i="11"/>
  <c r="H91" i="11" s="1"/>
  <c r="B92" i="11"/>
  <c r="G92" i="11"/>
  <c r="H92" i="11" s="1"/>
  <c r="B93" i="11"/>
  <c r="G93" i="11"/>
  <c r="H93" i="11" s="1"/>
  <c r="B94" i="11"/>
  <c r="G94" i="11"/>
  <c r="H94" i="11" s="1"/>
  <c r="B95" i="11"/>
  <c r="G95" i="11"/>
  <c r="H95" i="11" s="1"/>
  <c r="B96" i="11"/>
  <c r="G96" i="11"/>
  <c r="H96" i="11" s="1"/>
  <c r="B97" i="11"/>
  <c r="G97" i="11"/>
  <c r="H97" i="11" s="1"/>
  <c r="B98" i="11"/>
  <c r="G98" i="11"/>
  <c r="H98" i="11" s="1"/>
  <c r="B99" i="11"/>
  <c r="G99" i="11"/>
  <c r="H99" i="11" s="1"/>
  <c r="B100" i="11"/>
  <c r="G100" i="11"/>
  <c r="H100" i="11" s="1"/>
  <c r="B101" i="11"/>
  <c r="G101" i="11"/>
  <c r="H101" i="11" s="1"/>
  <c r="B102" i="11"/>
  <c r="G102" i="11"/>
  <c r="H102" i="11" s="1"/>
  <c r="B103" i="11"/>
  <c r="G103" i="11"/>
  <c r="H103" i="11" s="1"/>
  <c r="B104" i="11"/>
  <c r="G104" i="11"/>
  <c r="H104" i="11" s="1"/>
  <c r="B105" i="11"/>
  <c r="G105" i="11"/>
  <c r="H105" i="11" s="1"/>
  <c r="B106" i="11"/>
  <c r="G106" i="11"/>
  <c r="H106" i="11" s="1"/>
  <c r="B107" i="11"/>
  <c r="G107" i="11"/>
  <c r="H107" i="11" s="1"/>
  <c r="I107" i="11" s="1"/>
  <c r="B108" i="11"/>
  <c r="G108" i="11"/>
  <c r="H108" i="11" s="1"/>
  <c r="E108" i="11" s="1"/>
  <c r="S108" i="11" s="1"/>
  <c r="B109" i="11"/>
  <c r="G109" i="11"/>
  <c r="H109" i="11" s="1"/>
  <c r="E109" i="11" s="1"/>
  <c r="S109" i="11" s="1"/>
  <c r="B110" i="11"/>
  <c r="G110" i="11"/>
  <c r="H110" i="11" s="1"/>
  <c r="E110" i="11" s="1"/>
  <c r="S110" i="11" s="1"/>
  <c r="B111" i="11"/>
  <c r="G111" i="11"/>
  <c r="H111" i="11" s="1"/>
  <c r="E111" i="11" s="1"/>
  <c r="S111" i="11" s="1"/>
  <c r="B112" i="11"/>
  <c r="G112" i="11"/>
  <c r="H112" i="11" s="1"/>
  <c r="E112" i="11" s="1"/>
  <c r="S112" i="11" s="1"/>
  <c r="B113" i="11"/>
  <c r="G113" i="11"/>
  <c r="H113" i="11" s="1"/>
  <c r="E113" i="11" s="1"/>
  <c r="S113" i="11" s="1"/>
  <c r="B114" i="11"/>
  <c r="G114" i="11"/>
  <c r="H114" i="11" s="1"/>
  <c r="E114" i="11" s="1"/>
  <c r="S114" i="11" s="1"/>
  <c r="B115" i="11"/>
  <c r="G115" i="11"/>
  <c r="H115" i="11" s="1"/>
  <c r="E115" i="11" s="1"/>
  <c r="S115" i="11" s="1"/>
  <c r="B116" i="11"/>
  <c r="G116" i="11"/>
  <c r="H116" i="11" s="1"/>
  <c r="E116" i="11" s="1"/>
  <c r="S116" i="11" s="1"/>
  <c r="B117" i="11"/>
  <c r="G117" i="11"/>
  <c r="H117" i="11" s="1"/>
  <c r="E117" i="11" s="1"/>
  <c r="S117" i="11" s="1"/>
  <c r="B118" i="11"/>
  <c r="G118" i="11"/>
  <c r="H118" i="11" s="1"/>
  <c r="E118" i="11" s="1"/>
  <c r="S118" i="11" s="1"/>
  <c r="B119" i="11"/>
  <c r="G119" i="11"/>
  <c r="H119" i="11" s="1"/>
  <c r="E119" i="11" s="1"/>
  <c r="S119" i="11" s="1"/>
  <c r="B120" i="11"/>
  <c r="G120" i="11"/>
  <c r="H120" i="11" s="1"/>
  <c r="E120" i="11" s="1"/>
  <c r="S120" i="11" s="1"/>
  <c r="B121" i="11"/>
  <c r="G121" i="11"/>
  <c r="H121" i="11" s="1"/>
  <c r="E121" i="11" s="1"/>
  <c r="S121" i="11" s="1"/>
  <c r="B122" i="11"/>
  <c r="G122" i="11"/>
  <c r="H122" i="11" s="1"/>
  <c r="E122" i="11" s="1"/>
  <c r="S122" i="11" s="1"/>
  <c r="B123" i="11"/>
  <c r="G123" i="11"/>
  <c r="H123" i="11" s="1"/>
  <c r="E123" i="11" s="1"/>
  <c r="S123" i="11" s="1"/>
  <c r="B124" i="11"/>
  <c r="G124" i="11"/>
  <c r="H124" i="11" s="1"/>
  <c r="E124" i="11" s="1"/>
  <c r="S124" i="11" s="1"/>
  <c r="B125" i="11"/>
  <c r="G125" i="11"/>
  <c r="H125" i="11" s="1"/>
  <c r="E125" i="11" s="1"/>
  <c r="S125" i="11" s="1"/>
  <c r="B126" i="11"/>
  <c r="G126" i="11"/>
  <c r="H126" i="11" s="1"/>
  <c r="B127" i="11"/>
  <c r="G127" i="11"/>
  <c r="H127" i="11" s="1"/>
  <c r="B128" i="11"/>
  <c r="G128" i="11"/>
  <c r="H128" i="11" s="1"/>
  <c r="B129" i="11"/>
  <c r="G129" i="11"/>
  <c r="H129" i="11" s="1"/>
  <c r="B130" i="11"/>
  <c r="G130" i="11"/>
  <c r="H130" i="11" s="1"/>
  <c r="B131" i="11"/>
  <c r="G131" i="11"/>
  <c r="H131" i="11" s="1"/>
  <c r="B132" i="11"/>
  <c r="G132" i="11"/>
  <c r="H132" i="11" s="1"/>
  <c r="B133" i="11"/>
  <c r="G133" i="11"/>
  <c r="H133" i="11" s="1"/>
  <c r="B134" i="11"/>
  <c r="G134" i="11"/>
  <c r="H134" i="11" s="1"/>
  <c r="B135" i="11"/>
  <c r="G135" i="11"/>
  <c r="H135" i="11" s="1"/>
  <c r="B136" i="11"/>
  <c r="G136" i="11"/>
  <c r="H136" i="11" s="1"/>
  <c r="B137" i="11"/>
  <c r="G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G184" i="11"/>
  <c r="H184" i="11" s="1"/>
  <c r="B185" i="11"/>
  <c r="G185" i="11"/>
  <c r="H185" i="11" s="1"/>
  <c r="B186" i="11"/>
  <c r="G186" i="11"/>
  <c r="H186" i="11" s="1"/>
  <c r="B187" i="11"/>
  <c r="G187" i="11"/>
  <c r="H187" i="11" s="1"/>
  <c r="B188" i="11"/>
  <c r="G188" i="11"/>
  <c r="H188" i="11" s="1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G2" i="10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K12" i="9"/>
  <c r="B12" i="9"/>
  <c r="G3" i="9"/>
  <c r="G4" i="9" s="1"/>
  <c r="G2" i="9"/>
  <c r="A13" i="4"/>
  <c r="A14" i="4" s="1"/>
  <c r="J12" i="4"/>
  <c r="K12" i="4" s="1"/>
  <c r="B12" i="4"/>
  <c r="G2" i="4"/>
  <c r="G3" i="4" s="1"/>
  <c r="G3" i="14" l="1"/>
  <c r="N3" i="14" s="1"/>
  <c r="O252" i="47"/>
  <c r="M252" i="47" s="1"/>
  <c r="J252" i="47" s="1"/>
  <c r="D252" i="47"/>
  <c r="A254" i="47"/>
  <c r="B253" i="47"/>
  <c r="C253" i="47"/>
  <c r="P251" i="47"/>
  <c r="F251" i="47"/>
  <c r="U251" i="47" s="1"/>
  <c r="E251" i="47"/>
  <c r="S251" i="47" s="1"/>
  <c r="B12" i="44"/>
  <c r="A13" i="44"/>
  <c r="C12" i="44"/>
  <c r="P10" i="44"/>
  <c r="F10" i="44"/>
  <c r="U10" i="44" s="1"/>
  <c r="E10" i="44"/>
  <c r="S10" i="44" s="1"/>
  <c r="D11" i="44"/>
  <c r="O11" i="44"/>
  <c r="M11" i="44" s="1"/>
  <c r="J11" i="44" s="1"/>
  <c r="I266" i="3"/>
  <c r="L266" i="3" s="1"/>
  <c r="M266" i="3" s="1"/>
  <c r="F266" i="3"/>
  <c r="S266" i="3" s="1"/>
  <c r="E266" i="3"/>
  <c r="R266" i="3" s="1"/>
  <c r="D14" i="3"/>
  <c r="C14" i="3"/>
  <c r="D18" i="3"/>
  <c r="C18" i="3"/>
  <c r="D22" i="3"/>
  <c r="C22" i="3"/>
  <c r="D26" i="3"/>
  <c r="C26" i="3"/>
  <c r="D30" i="3"/>
  <c r="C30" i="3"/>
  <c r="D34" i="3"/>
  <c r="C34" i="3"/>
  <c r="D38" i="3"/>
  <c r="C38" i="3"/>
  <c r="D42" i="3"/>
  <c r="C42" i="3"/>
  <c r="D46" i="3"/>
  <c r="C46" i="3"/>
  <c r="D50" i="3"/>
  <c r="C50" i="3"/>
  <c r="D54" i="3"/>
  <c r="C54" i="3"/>
  <c r="D58" i="3"/>
  <c r="C58" i="3"/>
  <c r="I96" i="3"/>
  <c r="L96" i="3" s="1"/>
  <c r="M96" i="3" s="1"/>
  <c r="F96" i="3"/>
  <c r="S96" i="3" s="1"/>
  <c r="E96" i="3"/>
  <c r="R96" i="3" s="1"/>
  <c r="I97" i="3"/>
  <c r="E97" i="3"/>
  <c r="R97" i="3" s="1"/>
  <c r="L97" i="3"/>
  <c r="M97" i="3" s="1"/>
  <c r="F97" i="3"/>
  <c r="S97" i="3" s="1"/>
  <c r="I98" i="3"/>
  <c r="E98" i="3"/>
  <c r="R98" i="3" s="1"/>
  <c r="L98" i="3"/>
  <c r="M98" i="3" s="1"/>
  <c r="F98" i="3"/>
  <c r="S98" i="3" s="1"/>
  <c r="I99" i="3"/>
  <c r="E99" i="3"/>
  <c r="R99" i="3" s="1"/>
  <c r="L99" i="3"/>
  <c r="M99" i="3" s="1"/>
  <c r="F99" i="3"/>
  <c r="S99" i="3" s="1"/>
  <c r="I100" i="3"/>
  <c r="E100" i="3"/>
  <c r="R100" i="3" s="1"/>
  <c r="L100" i="3"/>
  <c r="M100" i="3" s="1"/>
  <c r="F100" i="3"/>
  <c r="S100" i="3" s="1"/>
  <c r="I101" i="3"/>
  <c r="E101" i="3"/>
  <c r="R101" i="3" s="1"/>
  <c r="L101" i="3"/>
  <c r="M101" i="3" s="1"/>
  <c r="F101" i="3"/>
  <c r="S101" i="3" s="1"/>
  <c r="I102" i="3"/>
  <c r="E102" i="3"/>
  <c r="R102" i="3" s="1"/>
  <c r="L102" i="3"/>
  <c r="M102" i="3" s="1"/>
  <c r="F102" i="3"/>
  <c r="S102" i="3" s="1"/>
  <c r="I103" i="3"/>
  <c r="E103" i="3"/>
  <c r="R103" i="3" s="1"/>
  <c r="L103" i="3"/>
  <c r="M103" i="3" s="1"/>
  <c r="F103" i="3"/>
  <c r="S103" i="3" s="1"/>
  <c r="I104" i="3"/>
  <c r="E104" i="3"/>
  <c r="R104" i="3" s="1"/>
  <c r="L104" i="3"/>
  <c r="M104" i="3" s="1"/>
  <c r="F104" i="3"/>
  <c r="S104" i="3" s="1"/>
  <c r="I105" i="3"/>
  <c r="E105" i="3"/>
  <c r="R105" i="3" s="1"/>
  <c r="L105" i="3"/>
  <c r="M105" i="3" s="1"/>
  <c r="F105" i="3"/>
  <c r="S105" i="3" s="1"/>
  <c r="I106" i="3"/>
  <c r="E106" i="3"/>
  <c r="R106" i="3" s="1"/>
  <c r="L106" i="3"/>
  <c r="M106" i="3" s="1"/>
  <c r="F106" i="3"/>
  <c r="S106" i="3" s="1"/>
  <c r="I108" i="3"/>
  <c r="E108" i="3"/>
  <c r="R108" i="3" s="1"/>
  <c r="L108" i="3"/>
  <c r="M108" i="3" s="1"/>
  <c r="F108" i="3"/>
  <c r="S108" i="3" s="1"/>
  <c r="I110" i="3"/>
  <c r="E110" i="3"/>
  <c r="R110" i="3" s="1"/>
  <c r="L110" i="3"/>
  <c r="M110" i="3" s="1"/>
  <c r="F110" i="3"/>
  <c r="S110" i="3" s="1"/>
  <c r="I112" i="3"/>
  <c r="E112" i="3"/>
  <c r="R112" i="3" s="1"/>
  <c r="L112" i="3"/>
  <c r="M112" i="3" s="1"/>
  <c r="F112" i="3"/>
  <c r="S112" i="3" s="1"/>
  <c r="I114" i="3"/>
  <c r="E114" i="3"/>
  <c r="R114" i="3" s="1"/>
  <c r="L114" i="3"/>
  <c r="M114" i="3" s="1"/>
  <c r="F114" i="3"/>
  <c r="S114" i="3" s="1"/>
  <c r="I116" i="3"/>
  <c r="E116" i="3"/>
  <c r="R116" i="3" s="1"/>
  <c r="L116" i="3"/>
  <c r="M116" i="3" s="1"/>
  <c r="F116" i="3"/>
  <c r="S116" i="3" s="1"/>
  <c r="I118" i="3"/>
  <c r="E118" i="3"/>
  <c r="R118" i="3" s="1"/>
  <c r="L118" i="3"/>
  <c r="M118" i="3" s="1"/>
  <c r="F118" i="3"/>
  <c r="S118" i="3" s="1"/>
  <c r="I120" i="3"/>
  <c r="E120" i="3"/>
  <c r="R120" i="3" s="1"/>
  <c r="L120" i="3"/>
  <c r="M120" i="3" s="1"/>
  <c r="F120" i="3"/>
  <c r="S120" i="3" s="1"/>
  <c r="I122" i="3"/>
  <c r="E122" i="3"/>
  <c r="R122" i="3" s="1"/>
  <c r="L122" i="3"/>
  <c r="M122" i="3" s="1"/>
  <c r="F122" i="3"/>
  <c r="S122" i="3" s="1"/>
  <c r="I124" i="3"/>
  <c r="E124" i="3"/>
  <c r="R124" i="3" s="1"/>
  <c r="L124" i="3"/>
  <c r="M124" i="3" s="1"/>
  <c r="F124" i="3"/>
  <c r="S124" i="3" s="1"/>
  <c r="I126" i="3"/>
  <c r="E126" i="3"/>
  <c r="R126" i="3" s="1"/>
  <c r="L126" i="3"/>
  <c r="M126" i="3" s="1"/>
  <c r="F126" i="3"/>
  <c r="S126" i="3" s="1"/>
  <c r="I128" i="3"/>
  <c r="E128" i="3"/>
  <c r="R128" i="3" s="1"/>
  <c r="L128" i="3"/>
  <c r="M128" i="3" s="1"/>
  <c r="F128" i="3"/>
  <c r="S128" i="3" s="1"/>
  <c r="I130" i="3"/>
  <c r="E130" i="3"/>
  <c r="R130" i="3" s="1"/>
  <c r="L130" i="3"/>
  <c r="M130" i="3" s="1"/>
  <c r="F130" i="3"/>
  <c r="S130" i="3" s="1"/>
  <c r="I132" i="3"/>
  <c r="E132" i="3"/>
  <c r="R132" i="3" s="1"/>
  <c r="L132" i="3"/>
  <c r="M132" i="3" s="1"/>
  <c r="F132" i="3"/>
  <c r="S132" i="3" s="1"/>
  <c r="I134" i="3"/>
  <c r="E134" i="3"/>
  <c r="R134" i="3" s="1"/>
  <c r="L134" i="3"/>
  <c r="M134" i="3" s="1"/>
  <c r="F134" i="3"/>
  <c r="S134" i="3" s="1"/>
  <c r="I136" i="3"/>
  <c r="E136" i="3"/>
  <c r="R136" i="3" s="1"/>
  <c r="L136" i="3"/>
  <c r="M136" i="3" s="1"/>
  <c r="F136" i="3"/>
  <c r="S136" i="3" s="1"/>
  <c r="F212" i="3"/>
  <c r="S212" i="3" s="1"/>
  <c r="I212" i="3"/>
  <c r="E212" i="3"/>
  <c r="R212" i="3" s="1"/>
  <c r="I213" i="3"/>
  <c r="E213" i="3"/>
  <c r="R213" i="3" s="1"/>
  <c r="L213" i="3"/>
  <c r="M213" i="3" s="1"/>
  <c r="F213" i="3"/>
  <c r="S213" i="3" s="1"/>
  <c r="I214" i="3"/>
  <c r="E214" i="3"/>
  <c r="R214" i="3" s="1"/>
  <c r="L214" i="3"/>
  <c r="M214" i="3" s="1"/>
  <c r="F214" i="3"/>
  <c r="S214" i="3" s="1"/>
  <c r="I215" i="3"/>
  <c r="E215" i="3"/>
  <c r="R215" i="3" s="1"/>
  <c r="L215" i="3"/>
  <c r="M215" i="3" s="1"/>
  <c r="F215" i="3"/>
  <c r="S215" i="3" s="1"/>
  <c r="I216" i="3"/>
  <c r="E216" i="3"/>
  <c r="R216" i="3" s="1"/>
  <c r="L216" i="3"/>
  <c r="M216" i="3" s="1"/>
  <c r="F216" i="3"/>
  <c r="S216" i="3" s="1"/>
  <c r="I217" i="3"/>
  <c r="E217" i="3"/>
  <c r="R217" i="3" s="1"/>
  <c r="L217" i="3"/>
  <c r="M217" i="3" s="1"/>
  <c r="F217" i="3"/>
  <c r="S217" i="3" s="1"/>
  <c r="I218" i="3"/>
  <c r="E218" i="3"/>
  <c r="R218" i="3" s="1"/>
  <c r="L218" i="3"/>
  <c r="M218" i="3" s="1"/>
  <c r="F218" i="3"/>
  <c r="S218" i="3" s="1"/>
  <c r="I219" i="3"/>
  <c r="E219" i="3"/>
  <c r="R219" i="3" s="1"/>
  <c r="L219" i="3"/>
  <c r="M219" i="3" s="1"/>
  <c r="F219" i="3"/>
  <c r="S219" i="3" s="1"/>
  <c r="I220" i="3"/>
  <c r="E220" i="3"/>
  <c r="R220" i="3" s="1"/>
  <c r="L220" i="3"/>
  <c r="M220" i="3" s="1"/>
  <c r="F220" i="3"/>
  <c r="S220" i="3" s="1"/>
  <c r="I221" i="3"/>
  <c r="E221" i="3"/>
  <c r="R221" i="3" s="1"/>
  <c r="L221" i="3"/>
  <c r="M221" i="3" s="1"/>
  <c r="F221" i="3"/>
  <c r="S221" i="3" s="1"/>
  <c r="I222" i="3"/>
  <c r="E222" i="3"/>
  <c r="R222" i="3" s="1"/>
  <c r="L222" i="3"/>
  <c r="M222" i="3" s="1"/>
  <c r="F222" i="3"/>
  <c r="S222" i="3" s="1"/>
  <c r="I223" i="3"/>
  <c r="E223" i="3"/>
  <c r="R223" i="3" s="1"/>
  <c r="L223" i="3"/>
  <c r="M223" i="3" s="1"/>
  <c r="F223" i="3"/>
  <c r="S223" i="3" s="1"/>
  <c r="I224" i="3"/>
  <c r="E224" i="3"/>
  <c r="R224" i="3" s="1"/>
  <c r="L224" i="3"/>
  <c r="M224" i="3" s="1"/>
  <c r="F224" i="3"/>
  <c r="S224" i="3" s="1"/>
  <c r="I225" i="3"/>
  <c r="E225" i="3"/>
  <c r="R225" i="3" s="1"/>
  <c r="L225" i="3"/>
  <c r="M225" i="3" s="1"/>
  <c r="F225" i="3"/>
  <c r="S225" i="3" s="1"/>
  <c r="I227" i="3"/>
  <c r="E227" i="3"/>
  <c r="R227" i="3" s="1"/>
  <c r="L227" i="3"/>
  <c r="M227" i="3" s="1"/>
  <c r="F227" i="3"/>
  <c r="S227" i="3" s="1"/>
  <c r="I229" i="3"/>
  <c r="E229" i="3"/>
  <c r="R229" i="3" s="1"/>
  <c r="L229" i="3"/>
  <c r="M229" i="3" s="1"/>
  <c r="F229" i="3"/>
  <c r="S229" i="3" s="1"/>
  <c r="I231" i="3"/>
  <c r="E231" i="3"/>
  <c r="R231" i="3" s="1"/>
  <c r="L231" i="3"/>
  <c r="M231" i="3" s="1"/>
  <c r="F231" i="3"/>
  <c r="S231" i="3" s="1"/>
  <c r="I233" i="3"/>
  <c r="E233" i="3"/>
  <c r="R233" i="3" s="1"/>
  <c r="L233" i="3"/>
  <c r="M233" i="3" s="1"/>
  <c r="F233" i="3"/>
  <c r="S233" i="3" s="1"/>
  <c r="I235" i="3"/>
  <c r="E235" i="3"/>
  <c r="R235" i="3" s="1"/>
  <c r="L235" i="3"/>
  <c r="M235" i="3" s="1"/>
  <c r="F235" i="3"/>
  <c r="S235" i="3" s="1"/>
  <c r="I237" i="3"/>
  <c r="E237" i="3"/>
  <c r="R237" i="3" s="1"/>
  <c r="L237" i="3"/>
  <c r="M237" i="3" s="1"/>
  <c r="F237" i="3"/>
  <c r="S237" i="3" s="1"/>
  <c r="F245" i="3"/>
  <c r="S245" i="3" s="1"/>
  <c r="I245" i="3"/>
  <c r="E245" i="3"/>
  <c r="R245" i="3" s="1"/>
  <c r="I239" i="3"/>
  <c r="L239" i="3" s="1"/>
  <c r="M239" i="3" s="1"/>
  <c r="E239" i="3"/>
  <c r="R239" i="3" s="1"/>
  <c r="F239" i="3"/>
  <c r="S239" i="3" s="1"/>
  <c r="D15" i="3"/>
  <c r="C15" i="3"/>
  <c r="D19" i="3"/>
  <c r="C19" i="3"/>
  <c r="D23" i="3"/>
  <c r="C23" i="3"/>
  <c r="D27" i="3"/>
  <c r="C27" i="3"/>
  <c r="D31" i="3"/>
  <c r="C31" i="3"/>
  <c r="D35" i="3"/>
  <c r="C35" i="3"/>
  <c r="D39" i="3"/>
  <c r="C39" i="3"/>
  <c r="D43" i="3"/>
  <c r="C43" i="3"/>
  <c r="D47" i="3"/>
  <c r="C47" i="3"/>
  <c r="D51" i="3"/>
  <c r="C51" i="3"/>
  <c r="D55" i="3"/>
  <c r="C55" i="3"/>
  <c r="D59" i="3"/>
  <c r="C59" i="3"/>
  <c r="I138" i="3"/>
  <c r="L138" i="3" s="1"/>
  <c r="M138" i="3" s="1"/>
  <c r="E138" i="3"/>
  <c r="R138" i="3" s="1"/>
  <c r="F138" i="3"/>
  <c r="S138" i="3" s="1"/>
  <c r="I139" i="3"/>
  <c r="L139" i="3" s="1"/>
  <c r="M139" i="3" s="1"/>
  <c r="E139" i="3"/>
  <c r="R139" i="3" s="1"/>
  <c r="F139" i="3"/>
  <c r="S139" i="3" s="1"/>
  <c r="I140" i="3"/>
  <c r="L140" i="3" s="1"/>
  <c r="M140" i="3" s="1"/>
  <c r="E140" i="3"/>
  <c r="R140" i="3" s="1"/>
  <c r="F140" i="3"/>
  <c r="S140" i="3" s="1"/>
  <c r="I141" i="3"/>
  <c r="L141" i="3" s="1"/>
  <c r="M141" i="3" s="1"/>
  <c r="E141" i="3"/>
  <c r="R141" i="3" s="1"/>
  <c r="F141" i="3"/>
  <c r="S141" i="3" s="1"/>
  <c r="I142" i="3"/>
  <c r="L142" i="3" s="1"/>
  <c r="M142" i="3" s="1"/>
  <c r="E142" i="3"/>
  <c r="R142" i="3" s="1"/>
  <c r="F142" i="3"/>
  <c r="S142" i="3" s="1"/>
  <c r="I143" i="3"/>
  <c r="L143" i="3" s="1"/>
  <c r="M143" i="3" s="1"/>
  <c r="E143" i="3"/>
  <c r="R143" i="3" s="1"/>
  <c r="F143" i="3"/>
  <c r="S143" i="3" s="1"/>
  <c r="I144" i="3"/>
  <c r="L144" i="3" s="1"/>
  <c r="M144" i="3" s="1"/>
  <c r="E144" i="3"/>
  <c r="R144" i="3" s="1"/>
  <c r="F144" i="3"/>
  <c r="S144" i="3" s="1"/>
  <c r="I145" i="3"/>
  <c r="L145" i="3" s="1"/>
  <c r="M145" i="3" s="1"/>
  <c r="E145" i="3"/>
  <c r="R145" i="3" s="1"/>
  <c r="F145" i="3"/>
  <c r="S145" i="3" s="1"/>
  <c r="I146" i="3"/>
  <c r="L146" i="3" s="1"/>
  <c r="M146" i="3" s="1"/>
  <c r="E146" i="3"/>
  <c r="R146" i="3" s="1"/>
  <c r="F146" i="3"/>
  <c r="S146" i="3" s="1"/>
  <c r="I147" i="3"/>
  <c r="L147" i="3" s="1"/>
  <c r="M147" i="3" s="1"/>
  <c r="E147" i="3"/>
  <c r="R147" i="3" s="1"/>
  <c r="F147" i="3"/>
  <c r="S147" i="3" s="1"/>
  <c r="I148" i="3"/>
  <c r="L148" i="3" s="1"/>
  <c r="M148" i="3" s="1"/>
  <c r="E148" i="3"/>
  <c r="R148" i="3" s="1"/>
  <c r="F148" i="3"/>
  <c r="S148" i="3" s="1"/>
  <c r="I149" i="3"/>
  <c r="L149" i="3" s="1"/>
  <c r="M149" i="3" s="1"/>
  <c r="E149" i="3"/>
  <c r="R149" i="3" s="1"/>
  <c r="F149" i="3"/>
  <c r="S149" i="3" s="1"/>
  <c r="I150" i="3"/>
  <c r="L150" i="3" s="1"/>
  <c r="M150" i="3" s="1"/>
  <c r="E150" i="3"/>
  <c r="R150" i="3" s="1"/>
  <c r="F150" i="3"/>
  <c r="S150" i="3" s="1"/>
  <c r="I151" i="3"/>
  <c r="L151" i="3" s="1"/>
  <c r="M151" i="3" s="1"/>
  <c r="E151" i="3"/>
  <c r="R151" i="3" s="1"/>
  <c r="F151" i="3"/>
  <c r="S151" i="3" s="1"/>
  <c r="I152" i="3"/>
  <c r="L152" i="3" s="1"/>
  <c r="M152" i="3" s="1"/>
  <c r="E152" i="3"/>
  <c r="R152" i="3" s="1"/>
  <c r="F152" i="3"/>
  <c r="S152" i="3" s="1"/>
  <c r="I153" i="3"/>
  <c r="L153" i="3" s="1"/>
  <c r="M153" i="3" s="1"/>
  <c r="E153" i="3"/>
  <c r="R153" i="3" s="1"/>
  <c r="F153" i="3"/>
  <c r="S153" i="3" s="1"/>
  <c r="I154" i="3"/>
  <c r="L154" i="3" s="1"/>
  <c r="M154" i="3" s="1"/>
  <c r="E154" i="3"/>
  <c r="R154" i="3" s="1"/>
  <c r="F154" i="3"/>
  <c r="S154" i="3" s="1"/>
  <c r="I155" i="3"/>
  <c r="L155" i="3" s="1"/>
  <c r="M155" i="3" s="1"/>
  <c r="E155" i="3"/>
  <c r="R155" i="3" s="1"/>
  <c r="F155" i="3"/>
  <c r="S155" i="3" s="1"/>
  <c r="I156" i="3"/>
  <c r="L156" i="3" s="1"/>
  <c r="M156" i="3" s="1"/>
  <c r="E156" i="3"/>
  <c r="R156" i="3" s="1"/>
  <c r="F156" i="3"/>
  <c r="S156" i="3" s="1"/>
  <c r="I157" i="3"/>
  <c r="L157" i="3" s="1"/>
  <c r="M157" i="3" s="1"/>
  <c r="E157" i="3"/>
  <c r="R157" i="3" s="1"/>
  <c r="F157" i="3"/>
  <c r="S157" i="3" s="1"/>
  <c r="I158" i="3"/>
  <c r="L158" i="3" s="1"/>
  <c r="M158" i="3" s="1"/>
  <c r="E158" i="3"/>
  <c r="R158" i="3" s="1"/>
  <c r="F158" i="3"/>
  <c r="S158" i="3" s="1"/>
  <c r="I159" i="3"/>
  <c r="L159" i="3" s="1"/>
  <c r="M159" i="3" s="1"/>
  <c r="E159" i="3"/>
  <c r="R159" i="3" s="1"/>
  <c r="F159" i="3"/>
  <c r="S159" i="3" s="1"/>
  <c r="I160" i="3"/>
  <c r="L160" i="3" s="1"/>
  <c r="M160" i="3" s="1"/>
  <c r="E160" i="3"/>
  <c r="R160" i="3" s="1"/>
  <c r="F160" i="3"/>
  <c r="S160" i="3" s="1"/>
  <c r="I161" i="3"/>
  <c r="L161" i="3" s="1"/>
  <c r="M161" i="3" s="1"/>
  <c r="E161" i="3"/>
  <c r="R161" i="3" s="1"/>
  <c r="F161" i="3"/>
  <c r="S161" i="3" s="1"/>
  <c r="I162" i="3"/>
  <c r="L162" i="3" s="1"/>
  <c r="M162" i="3" s="1"/>
  <c r="E162" i="3"/>
  <c r="R162" i="3" s="1"/>
  <c r="F162" i="3"/>
  <c r="S162" i="3" s="1"/>
  <c r="I163" i="3"/>
  <c r="L163" i="3" s="1"/>
  <c r="M163" i="3" s="1"/>
  <c r="E163" i="3"/>
  <c r="R163" i="3" s="1"/>
  <c r="F163" i="3"/>
  <c r="S163" i="3" s="1"/>
  <c r="I164" i="3"/>
  <c r="L164" i="3" s="1"/>
  <c r="M164" i="3" s="1"/>
  <c r="E164" i="3"/>
  <c r="R164" i="3" s="1"/>
  <c r="F164" i="3"/>
  <c r="S164" i="3" s="1"/>
  <c r="I165" i="3"/>
  <c r="L165" i="3" s="1"/>
  <c r="M165" i="3" s="1"/>
  <c r="E165" i="3"/>
  <c r="R165" i="3" s="1"/>
  <c r="F165" i="3"/>
  <c r="S165" i="3" s="1"/>
  <c r="I166" i="3"/>
  <c r="L166" i="3" s="1"/>
  <c r="M166" i="3" s="1"/>
  <c r="E166" i="3"/>
  <c r="R166" i="3" s="1"/>
  <c r="F166" i="3"/>
  <c r="S166" i="3" s="1"/>
  <c r="I167" i="3"/>
  <c r="L167" i="3" s="1"/>
  <c r="M167" i="3" s="1"/>
  <c r="E167" i="3"/>
  <c r="R167" i="3" s="1"/>
  <c r="F167" i="3"/>
  <c r="S167" i="3" s="1"/>
  <c r="I168" i="3"/>
  <c r="L168" i="3" s="1"/>
  <c r="M168" i="3" s="1"/>
  <c r="E168" i="3"/>
  <c r="R168" i="3" s="1"/>
  <c r="F168" i="3"/>
  <c r="S168" i="3" s="1"/>
  <c r="I107" i="3"/>
  <c r="L107" i="3" s="1"/>
  <c r="M107" i="3" s="1"/>
  <c r="E107" i="3"/>
  <c r="R107" i="3" s="1"/>
  <c r="F107" i="3"/>
  <c r="S107" i="3" s="1"/>
  <c r="I109" i="3"/>
  <c r="L109" i="3" s="1"/>
  <c r="M109" i="3" s="1"/>
  <c r="E109" i="3"/>
  <c r="R109" i="3" s="1"/>
  <c r="F109" i="3"/>
  <c r="S109" i="3" s="1"/>
  <c r="I111" i="3"/>
  <c r="L111" i="3" s="1"/>
  <c r="M111" i="3" s="1"/>
  <c r="E111" i="3"/>
  <c r="R111" i="3" s="1"/>
  <c r="F111" i="3"/>
  <c r="S111" i="3" s="1"/>
  <c r="I113" i="3"/>
  <c r="L113" i="3" s="1"/>
  <c r="M113" i="3" s="1"/>
  <c r="E113" i="3"/>
  <c r="R113" i="3" s="1"/>
  <c r="F113" i="3"/>
  <c r="S113" i="3" s="1"/>
  <c r="I115" i="3"/>
  <c r="L115" i="3" s="1"/>
  <c r="M115" i="3" s="1"/>
  <c r="E115" i="3"/>
  <c r="R115" i="3" s="1"/>
  <c r="F115" i="3"/>
  <c r="S115" i="3" s="1"/>
  <c r="I117" i="3"/>
  <c r="L117" i="3" s="1"/>
  <c r="M117" i="3" s="1"/>
  <c r="E117" i="3"/>
  <c r="R117" i="3" s="1"/>
  <c r="F117" i="3"/>
  <c r="S117" i="3" s="1"/>
  <c r="I119" i="3"/>
  <c r="L119" i="3" s="1"/>
  <c r="M119" i="3" s="1"/>
  <c r="E119" i="3"/>
  <c r="R119" i="3" s="1"/>
  <c r="F119" i="3"/>
  <c r="S119" i="3" s="1"/>
  <c r="I121" i="3"/>
  <c r="L121" i="3" s="1"/>
  <c r="M121" i="3" s="1"/>
  <c r="E121" i="3"/>
  <c r="R121" i="3" s="1"/>
  <c r="F121" i="3"/>
  <c r="S121" i="3" s="1"/>
  <c r="I123" i="3"/>
  <c r="L123" i="3" s="1"/>
  <c r="M123" i="3" s="1"/>
  <c r="E123" i="3"/>
  <c r="R123" i="3" s="1"/>
  <c r="F123" i="3"/>
  <c r="S123" i="3" s="1"/>
  <c r="I125" i="3"/>
  <c r="L125" i="3" s="1"/>
  <c r="M125" i="3" s="1"/>
  <c r="E125" i="3"/>
  <c r="R125" i="3" s="1"/>
  <c r="F125" i="3"/>
  <c r="S125" i="3" s="1"/>
  <c r="I127" i="3"/>
  <c r="L127" i="3" s="1"/>
  <c r="M127" i="3" s="1"/>
  <c r="E127" i="3"/>
  <c r="R127" i="3" s="1"/>
  <c r="F127" i="3"/>
  <c r="S127" i="3" s="1"/>
  <c r="I129" i="3"/>
  <c r="L129" i="3" s="1"/>
  <c r="M129" i="3" s="1"/>
  <c r="E129" i="3"/>
  <c r="R129" i="3" s="1"/>
  <c r="F129" i="3"/>
  <c r="S129" i="3" s="1"/>
  <c r="I131" i="3"/>
  <c r="L131" i="3" s="1"/>
  <c r="M131" i="3" s="1"/>
  <c r="E131" i="3"/>
  <c r="R131" i="3" s="1"/>
  <c r="F131" i="3"/>
  <c r="S131" i="3" s="1"/>
  <c r="I133" i="3"/>
  <c r="L133" i="3" s="1"/>
  <c r="M133" i="3" s="1"/>
  <c r="E133" i="3"/>
  <c r="R133" i="3" s="1"/>
  <c r="F133" i="3"/>
  <c r="S133" i="3" s="1"/>
  <c r="I135" i="3"/>
  <c r="L135" i="3" s="1"/>
  <c r="M135" i="3" s="1"/>
  <c r="E135" i="3"/>
  <c r="R135" i="3" s="1"/>
  <c r="F135" i="3"/>
  <c r="S135" i="3" s="1"/>
  <c r="I137" i="3"/>
  <c r="L137" i="3" s="1"/>
  <c r="M137" i="3" s="1"/>
  <c r="E137" i="3"/>
  <c r="R137" i="3" s="1"/>
  <c r="F137" i="3"/>
  <c r="S137" i="3" s="1"/>
  <c r="I187" i="3"/>
  <c r="L187" i="3" s="1"/>
  <c r="M187" i="3" s="1"/>
  <c r="F187" i="3"/>
  <c r="S187" i="3" s="1"/>
  <c r="E187" i="3"/>
  <c r="R187" i="3" s="1"/>
  <c r="I188" i="3"/>
  <c r="L188" i="3" s="1"/>
  <c r="M188" i="3" s="1"/>
  <c r="E188" i="3"/>
  <c r="R188" i="3" s="1"/>
  <c r="F188" i="3"/>
  <c r="S188" i="3" s="1"/>
  <c r="I189" i="3"/>
  <c r="L189" i="3" s="1"/>
  <c r="M189" i="3" s="1"/>
  <c r="E189" i="3"/>
  <c r="R189" i="3" s="1"/>
  <c r="F189" i="3"/>
  <c r="S189" i="3" s="1"/>
  <c r="I190" i="3"/>
  <c r="L190" i="3" s="1"/>
  <c r="M190" i="3" s="1"/>
  <c r="E190" i="3"/>
  <c r="R190" i="3" s="1"/>
  <c r="F190" i="3"/>
  <c r="S190" i="3" s="1"/>
  <c r="I191" i="3"/>
  <c r="L191" i="3" s="1"/>
  <c r="M191" i="3" s="1"/>
  <c r="E191" i="3"/>
  <c r="R191" i="3" s="1"/>
  <c r="F191" i="3"/>
  <c r="S191" i="3" s="1"/>
  <c r="I192" i="3"/>
  <c r="L192" i="3" s="1"/>
  <c r="M192" i="3" s="1"/>
  <c r="E192" i="3"/>
  <c r="R192" i="3" s="1"/>
  <c r="F192" i="3"/>
  <c r="S192" i="3" s="1"/>
  <c r="I193" i="3"/>
  <c r="L193" i="3" s="1"/>
  <c r="M193" i="3" s="1"/>
  <c r="E193" i="3"/>
  <c r="R193" i="3" s="1"/>
  <c r="F193" i="3"/>
  <c r="S193" i="3" s="1"/>
  <c r="I194" i="3"/>
  <c r="L194" i="3" s="1"/>
  <c r="M194" i="3" s="1"/>
  <c r="E194" i="3"/>
  <c r="R194" i="3" s="1"/>
  <c r="F194" i="3"/>
  <c r="S194" i="3" s="1"/>
  <c r="I195" i="3"/>
  <c r="L195" i="3" s="1"/>
  <c r="M195" i="3" s="1"/>
  <c r="E195" i="3"/>
  <c r="R195" i="3" s="1"/>
  <c r="F195" i="3"/>
  <c r="S195" i="3" s="1"/>
  <c r="I196" i="3"/>
  <c r="L196" i="3" s="1"/>
  <c r="M196" i="3" s="1"/>
  <c r="E196" i="3"/>
  <c r="R196" i="3" s="1"/>
  <c r="F196" i="3"/>
  <c r="S196" i="3" s="1"/>
  <c r="I197" i="3"/>
  <c r="L197" i="3" s="1"/>
  <c r="M197" i="3" s="1"/>
  <c r="E197" i="3"/>
  <c r="R197" i="3" s="1"/>
  <c r="F197" i="3"/>
  <c r="S197" i="3" s="1"/>
  <c r="I198" i="3"/>
  <c r="L198" i="3" s="1"/>
  <c r="M198" i="3" s="1"/>
  <c r="E198" i="3"/>
  <c r="R198" i="3" s="1"/>
  <c r="F198" i="3"/>
  <c r="S198" i="3" s="1"/>
  <c r="I199" i="3"/>
  <c r="L199" i="3" s="1"/>
  <c r="M199" i="3" s="1"/>
  <c r="E199" i="3"/>
  <c r="R199" i="3" s="1"/>
  <c r="F199" i="3"/>
  <c r="S199" i="3" s="1"/>
  <c r="I200" i="3"/>
  <c r="L200" i="3" s="1"/>
  <c r="M200" i="3" s="1"/>
  <c r="E200" i="3"/>
  <c r="R200" i="3" s="1"/>
  <c r="F200" i="3"/>
  <c r="S200" i="3" s="1"/>
  <c r="I201" i="3"/>
  <c r="L201" i="3" s="1"/>
  <c r="M201" i="3" s="1"/>
  <c r="E201" i="3"/>
  <c r="R201" i="3" s="1"/>
  <c r="F201" i="3"/>
  <c r="S201" i="3" s="1"/>
  <c r="I226" i="3"/>
  <c r="E226" i="3"/>
  <c r="R226" i="3" s="1"/>
  <c r="L226" i="3"/>
  <c r="M226" i="3" s="1"/>
  <c r="F226" i="3"/>
  <c r="S226" i="3" s="1"/>
  <c r="I228" i="3"/>
  <c r="E228" i="3"/>
  <c r="R228" i="3" s="1"/>
  <c r="L228" i="3"/>
  <c r="M228" i="3" s="1"/>
  <c r="F228" i="3"/>
  <c r="S228" i="3" s="1"/>
  <c r="I230" i="3"/>
  <c r="E230" i="3"/>
  <c r="R230" i="3" s="1"/>
  <c r="L230" i="3"/>
  <c r="M230" i="3" s="1"/>
  <c r="F230" i="3"/>
  <c r="S230" i="3" s="1"/>
  <c r="I232" i="3"/>
  <c r="E232" i="3"/>
  <c r="R232" i="3" s="1"/>
  <c r="L232" i="3"/>
  <c r="M232" i="3" s="1"/>
  <c r="F232" i="3"/>
  <c r="S232" i="3" s="1"/>
  <c r="I234" i="3"/>
  <c r="E234" i="3"/>
  <c r="R234" i="3" s="1"/>
  <c r="L234" i="3"/>
  <c r="M234" i="3" s="1"/>
  <c r="F234" i="3"/>
  <c r="S234" i="3" s="1"/>
  <c r="I236" i="3"/>
  <c r="E236" i="3"/>
  <c r="R236" i="3" s="1"/>
  <c r="L236" i="3"/>
  <c r="M236" i="3" s="1"/>
  <c r="F236" i="3"/>
  <c r="S236" i="3" s="1"/>
  <c r="I238" i="3"/>
  <c r="E238" i="3"/>
  <c r="R238" i="3" s="1"/>
  <c r="L238" i="3"/>
  <c r="M238" i="3" s="1"/>
  <c r="F238" i="3"/>
  <c r="S238" i="3" s="1"/>
  <c r="F264" i="3"/>
  <c r="S264" i="3" s="1"/>
  <c r="I264" i="3"/>
  <c r="E264" i="3"/>
  <c r="R264" i="3" s="1"/>
  <c r="F262" i="3"/>
  <c r="S262" i="3" s="1"/>
  <c r="I262" i="3"/>
  <c r="E262" i="3"/>
  <c r="R262" i="3" s="1"/>
  <c r="F260" i="3"/>
  <c r="S260" i="3" s="1"/>
  <c r="I260" i="3"/>
  <c r="E260" i="3"/>
  <c r="R260" i="3" s="1"/>
  <c r="F258" i="3"/>
  <c r="S258" i="3" s="1"/>
  <c r="I258" i="3"/>
  <c r="E258" i="3"/>
  <c r="R258" i="3" s="1"/>
  <c r="F256" i="3"/>
  <c r="S256" i="3" s="1"/>
  <c r="I256" i="3"/>
  <c r="E256" i="3"/>
  <c r="R256" i="3" s="1"/>
  <c r="F254" i="3"/>
  <c r="S254" i="3" s="1"/>
  <c r="I254" i="3"/>
  <c r="E254" i="3"/>
  <c r="R254" i="3" s="1"/>
  <c r="F252" i="3"/>
  <c r="S252" i="3" s="1"/>
  <c r="I252" i="3"/>
  <c r="E252" i="3"/>
  <c r="R252" i="3" s="1"/>
  <c r="F250" i="3"/>
  <c r="S250" i="3" s="1"/>
  <c r="I250" i="3"/>
  <c r="E250" i="3"/>
  <c r="R250" i="3" s="1"/>
  <c r="F248" i="3"/>
  <c r="S248" i="3" s="1"/>
  <c r="I248" i="3"/>
  <c r="E248" i="3"/>
  <c r="R248" i="3" s="1"/>
  <c r="F246" i="3"/>
  <c r="S246" i="3" s="1"/>
  <c r="I246" i="3"/>
  <c r="E246" i="3"/>
  <c r="R246" i="3" s="1"/>
  <c r="F244" i="3"/>
  <c r="S244" i="3" s="1"/>
  <c r="I244" i="3"/>
  <c r="E244" i="3"/>
  <c r="R244" i="3" s="1"/>
  <c r="F243" i="3"/>
  <c r="S243" i="3" s="1"/>
  <c r="I243" i="3"/>
  <c r="E243" i="3"/>
  <c r="R243" i="3" s="1"/>
  <c r="F241" i="3"/>
  <c r="S241" i="3" s="1"/>
  <c r="I241" i="3"/>
  <c r="E241" i="3"/>
  <c r="R241" i="3" s="1"/>
  <c r="D12" i="3"/>
  <c r="C12" i="3"/>
  <c r="D16" i="3"/>
  <c r="C16" i="3"/>
  <c r="D20" i="3"/>
  <c r="C20" i="3"/>
  <c r="D24" i="3"/>
  <c r="C24" i="3"/>
  <c r="D28" i="3"/>
  <c r="C28" i="3"/>
  <c r="D32" i="3"/>
  <c r="C32" i="3"/>
  <c r="D36" i="3"/>
  <c r="C36" i="3"/>
  <c r="D40" i="3"/>
  <c r="C40" i="3"/>
  <c r="D44" i="3"/>
  <c r="C44" i="3"/>
  <c r="D48" i="3"/>
  <c r="C48" i="3"/>
  <c r="D52" i="3"/>
  <c r="C52" i="3"/>
  <c r="D56" i="3"/>
  <c r="C56" i="3"/>
  <c r="F60" i="3"/>
  <c r="S60" i="3" s="1"/>
  <c r="I60" i="3"/>
  <c r="E60" i="3"/>
  <c r="R60" i="3" s="1"/>
  <c r="F62" i="3"/>
  <c r="S62" i="3" s="1"/>
  <c r="I62" i="3"/>
  <c r="E62" i="3"/>
  <c r="R62" i="3" s="1"/>
  <c r="F64" i="3"/>
  <c r="S64" i="3" s="1"/>
  <c r="I64" i="3"/>
  <c r="E64" i="3"/>
  <c r="R64" i="3" s="1"/>
  <c r="F66" i="3"/>
  <c r="S66" i="3" s="1"/>
  <c r="I66" i="3"/>
  <c r="L66" i="3" s="1"/>
  <c r="M66" i="3" s="1"/>
  <c r="E66" i="3"/>
  <c r="R66" i="3" s="1"/>
  <c r="F68" i="3"/>
  <c r="S68" i="3" s="1"/>
  <c r="I68" i="3"/>
  <c r="E68" i="3"/>
  <c r="R68" i="3" s="1"/>
  <c r="F70" i="3"/>
  <c r="S70" i="3" s="1"/>
  <c r="I70" i="3"/>
  <c r="E70" i="3"/>
  <c r="R70" i="3" s="1"/>
  <c r="F72" i="3"/>
  <c r="S72" i="3" s="1"/>
  <c r="I72" i="3"/>
  <c r="E72" i="3"/>
  <c r="R72" i="3" s="1"/>
  <c r="F74" i="3"/>
  <c r="S74" i="3" s="1"/>
  <c r="I74" i="3"/>
  <c r="E74" i="3"/>
  <c r="R74" i="3" s="1"/>
  <c r="F76" i="3"/>
  <c r="S76" i="3" s="1"/>
  <c r="I76" i="3"/>
  <c r="E76" i="3"/>
  <c r="R76" i="3" s="1"/>
  <c r="F78" i="3"/>
  <c r="S78" i="3" s="1"/>
  <c r="I78" i="3"/>
  <c r="E78" i="3"/>
  <c r="R78" i="3" s="1"/>
  <c r="F80" i="3"/>
  <c r="S80" i="3" s="1"/>
  <c r="I80" i="3"/>
  <c r="E80" i="3"/>
  <c r="R80" i="3" s="1"/>
  <c r="F82" i="3"/>
  <c r="S82" i="3" s="1"/>
  <c r="I82" i="3"/>
  <c r="E82" i="3"/>
  <c r="R82" i="3" s="1"/>
  <c r="F84" i="3"/>
  <c r="S84" i="3" s="1"/>
  <c r="I84" i="3"/>
  <c r="E84" i="3"/>
  <c r="R84" i="3" s="1"/>
  <c r="F86" i="3"/>
  <c r="S86" i="3" s="1"/>
  <c r="I86" i="3"/>
  <c r="E86" i="3"/>
  <c r="R86" i="3" s="1"/>
  <c r="F88" i="3"/>
  <c r="S88" i="3" s="1"/>
  <c r="I88" i="3"/>
  <c r="E88" i="3"/>
  <c r="R88" i="3" s="1"/>
  <c r="F90" i="3"/>
  <c r="S90" i="3" s="1"/>
  <c r="I90" i="3"/>
  <c r="E90" i="3"/>
  <c r="R90" i="3" s="1"/>
  <c r="F92" i="3"/>
  <c r="S92" i="3" s="1"/>
  <c r="I92" i="3"/>
  <c r="E92" i="3"/>
  <c r="R92" i="3" s="1"/>
  <c r="F94" i="3"/>
  <c r="S94" i="3" s="1"/>
  <c r="I94" i="3"/>
  <c r="E94" i="3"/>
  <c r="R94" i="3" s="1"/>
  <c r="F169" i="3"/>
  <c r="S169" i="3" s="1"/>
  <c r="I169" i="3"/>
  <c r="E169" i="3"/>
  <c r="R169" i="3" s="1"/>
  <c r="F171" i="3"/>
  <c r="S171" i="3" s="1"/>
  <c r="I171" i="3"/>
  <c r="E171" i="3"/>
  <c r="R171" i="3" s="1"/>
  <c r="F173" i="3"/>
  <c r="S173" i="3" s="1"/>
  <c r="I173" i="3"/>
  <c r="E173" i="3"/>
  <c r="R173" i="3" s="1"/>
  <c r="F175" i="3"/>
  <c r="S175" i="3" s="1"/>
  <c r="I175" i="3"/>
  <c r="E175" i="3"/>
  <c r="R175" i="3" s="1"/>
  <c r="F177" i="3"/>
  <c r="S177" i="3" s="1"/>
  <c r="I177" i="3"/>
  <c r="E177" i="3"/>
  <c r="R177" i="3" s="1"/>
  <c r="F179" i="3"/>
  <c r="S179" i="3" s="1"/>
  <c r="I179" i="3"/>
  <c r="E179" i="3"/>
  <c r="R179" i="3" s="1"/>
  <c r="F181" i="3"/>
  <c r="S181" i="3" s="1"/>
  <c r="I181" i="3"/>
  <c r="E181" i="3"/>
  <c r="R181" i="3" s="1"/>
  <c r="F183" i="3"/>
  <c r="S183" i="3" s="1"/>
  <c r="I183" i="3"/>
  <c r="E183" i="3"/>
  <c r="R183" i="3" s="1"/>
  <c r="F185" i="3"/>
  <c r="S185" i="3" s="1"/>
  <c r="I185" i="3"/>
  <c r="E185" i="3"/>
  <c r="R185" i="3" s="1"/>
  <c r="F202" i="3"/>
  <c r="S202" i="3" s="1"/>
  <c r="I202" i="3"/>
  <c r="E202" i="3"/>
  <c r="R202" i="3" s="1"/>
  <c r="F204" i="3"/>
  <c r="S204" i="3" s="1"/>
  <c r="I204" i="3"/>
  <c r="E204" i="3"/>
  <c r="R204" i="3" s="1"/>
  <c r="F206" i="3"/>
  <c r="S206" i="3" s="1"/>
  <c r="I206" i="3"/>
  <c r="E206" i="3"/>
  <c r="R206" i="3" s="1"/>
  <c r="F208" i="3"/>
  <c r="S208" i="3" s="1"/>
  <c r="I208" i="3"/>
  <c r="E208" i="3"/>
  <c r="R208" i="3" s="1"/>
  <c r="F210" i="3"/>
  <c r="S210" i="3" s="1"/>
  <c r="I210" i="3"/>
  <c r="E210" i="3"/>
  <c r="R210" i="3" s="1"/>
  <c r="F265" i="3"/>
  <c r="S265" i="3" s="1"/>
  <c r="I265" i="3"/>
  <c r="E265" i="3"/>
  <c r="R265" i="3" s="1"/>
  <c r="F263" i="3"/>
  <c r="S263" i="3" s="1"/>
  <c r="I263" i="3"/>
  <c r="E263" i="3"/>
  <c r="R263" i="3" s="1"/>
  <c r="F261" i="3"/>
  <c r="S261" i="3" s="1"/>
  <c r="I261" i="3"/>
  <c r="E261" i="3"/>
  <c r="R261" i="3" s="1"/>
  <c r="F259" i="3"/>
  <c r="S259" i="3" s="1"/>
  <c r="I259" i="3"/>
  <c r="E259" i="3"/>
  <c r="R259" i="3" s="1"/>
  <c r="F257" i="3"/>
  <c r="S257" i="3" s="1"/>
  <c r="I257" i="3"/>
  <c r="L257" i="3" s="1"/>
  <c r="M257" i="3" s="1"/>
  <c r="E257" i="3"/>
  <c r="R257" i="3" s="1"/>
  <c r="F255" i="3"/>
  <c r="S255" i="3" s="1"/>
  <c r="I255" i="3"/>
  <c r="E255" i="3"/>
  <c r="R255" i="3" s="1"/>
  <c r="F253" i="3"/>
  <c r="S253" i="3" s="1"/>
  <c r="I253" i="3"/>
  <c r="E253" i="3"/>
  <c r="R253" i="3" s="1"/>
  <c r="F251" i="3"/>
  <c r="S251" i="3" s="1"/>
  <c r="I251" i="3"/>
  <c r="E251" i="3"/>
  <c r="R251" i="3" s="1"/>
  <c r="F249" i="3"/>
  <c r="S249" i="3" s="1"/>
  <c r="I249" i="3"/>
  <c r="E249" i="3"/>
  <c r="R249" i="3" s="1"/>
  <c r="F247" i="3"/>
  <c r="S247" i="3" s="1"/>
  <c r="I247" i="3"/>
  <c r="E247" i="3"/>
  <c r="R247" i="3" s="1"/>
  <c r="F242" i="3"/>
  <c r="S242" i="3" s="1"/>
  <c r="I242" i="3"/>
  <c r="E242" i="3"/>
  <c r="R242" i="3" s="1"/>
  <c r="F240" i="3"/>
  <c r="S240" i="3" s="1"/>
  <c r="I240" i="3"/>
  <c r="E240" i="3"/>
  <c r="R240" i="3" s="1"/>
  <c r="D13" i="3"/>
  <c r="C13" i="3"/>
  <c r="D17" i="3"/>
  <c r="C17" i="3"/>
  <c r="D21" i="3"/>
  <c r="C21" i="3"/>
  <c r="D25" i="3"/>
  <c r="C25" i="3"/>
  <c r="D29" i="3"/>
  <c r="C29" i="3"/>
  <c r="D33" i="3"/>
  <c r="C33" i="3"/>
  <c r="D37" i="3"/>
  <c r="C37" i="3"/>
  <c r="D41" i="3"/>
  <c r="C41" i="3"/>
  <c r="D45" i="3"/>
  <c r="C45" i="3"/>
  <c r="D49" i="3"/>
  <c r="C49" i="3"/>
  <c r="D53" i="3"/>
  <c r="C53" i="3"/>
  <c r="D57" i="3"/>
  <c r="C57" i="3"/>
  <c r="F61" i="3"/>
  <c r="S61" i="3" s="1"/>
  <c r="I61" i="3"/>
  <c r="E61" i="3"/>
  <c r="R61" i="3" s="1"/>
  <c r="F63" i="3"/>
  <c r="S63" i="3" s="1"/>
  <c r="I63" i="3"/>
  <c r="E63" i="3"/>
  <c r="R63" i="3" s="1"/>
  <c r="F65" i="3"/>
  <c r="S65" i="3" s="1"/>
  <c r="I65" i="3"/>
  <c r="E65" i="3"/>
  <c r="R65" i="3" s="1"/>
  <c r="F67" i="3"/>
  <c r="S67" i="3" s="1"/>
  <c r="I67" i="3"/>
  <c r="E67" i="3"/>
  <c r="R67" i="3" s="1"/>
  <c r="F69" i="3"/>
  <c r="S69" i="3" s="1"/>
  <c r="I69" i="3"/>
  <c r="E69" i="3"/>
  <c r="R69" i="3" s="1"/>
  <c r="F71" i="3"/>
  <c r="S71" i="3" s="1"/>
  <c r="I71" i="3"/>
  <c r="E71" i="3"/>
  <c r="R71" i="3" s="1"/>
  <c r="F73" i="3"/>
  <c r="S73" i="3" s="1"/>
  <c r="I73" i="3"/>
  <c r="E73" i="3"/>
  <c r="R73" i="3" s="1"/>
  <c r="F75" i="3"/>
  <c r="S75" i="3" s="1"/>
  <c r="I75" i="3"/>
  <c r="E75" i="3"/>
  <c r="R75" i="3" s="1"/>
  <c r="F77" i="3"/>
  <c r="S77" i="3" s="1"/>
  <c r="I77" i="3"/>
  <c r="E77" i="3"/>
  <c r="R77" i="3" s="1"/>
  <c r="F79" i="3"/>
  <c r="S79" i="3" s="1"/>
  <c r="I79" i="3"/>
  <c r="E79" i="3"/>
  <c r="R79" i="3" s="1"/>
  <c r="F81" i="3"/>
  <c r="S81" i="3" s="1"/>
  <c r="I81" i="3"/>
  <c r="E81" i="3"/>
  <c r="R81" i="3" s="1"/>
  <c r="F83" i="3"/>
  <c r="S83" i="3" s="1"/>
  <c r="I83" i="3"/>
  <c r="E83" i="3"/>
  <c r="R83" i="3" s="1"/>
  <c r="F85" i="3"/>
  <c r="S85" i="3" s="1"/>
  <c r="I85" i="3"/>
  <c r="E85" i="3"/>
  <c r="R85" i="3" s="1"/>
  <c r="F87" i="3"/>
  <c r="S87" i="3" s="1"/>
  <c r="I87" i="3"/>
  <c r="E87" i="3"/>
  <c r="R87" i="3" s="1"/>
  <c r="F89" i="3"/>
  <c r="S89" i="3" s="1"/>
  <c r="I89" i="3"/>
  <c r="E89" i="3"/>
  <c r="R89" i="3" s="1"/>
  <c r="F91" i="3"/>
  <c r="S91" i="3" s="1"/>
  <c r="I91" i="3"/>
  <c r="E91" i="3"/>
  <c r="R91" i="3" s="1"/>
  <c r="F93" i="3"/>
  <c r="S93" i="3" s="1"/>
  <c r="I93" i="3"/>
  <c r="E93" i="3"/>
  <c r="R93" i="3" s="1"/>
  <c r="F95" i="3"/>
  <c r="S95" i="3" s="1"/>
  <c r="I95" i="3"/>
  <c r="E95" i="3"/>
  <c r="R95" i="3" s="1"/>
  <c r="F170" i="3"/>
  <c r="S170" i="3" s="1"/>
  <c r="I170" i="3"/>
  <c r="E170" i="3"/>
  <c r="R170" i="3" s="1"/>
  <c r="F172" i="3"/>
  <c r="S172" i="3" s="1"/>
  <c r="I172" i="3"/>
  <c r="E172" i="3"/>
  <c r="R172" i="3" s="1"/>
  <c r="F174" i="3"/>
  <c r="S174" i="3" s="1"/>
  <c r="I174" i="3"/>
  <c r="E174" i="3"/>
  <c r="R174" i="3" s="1"/>
  <c r="F176" i="3"/>
  <c r="S176" i="3" s="1"/>
  <c r="I176" i="3"/>
  <c r="E176" i="3"/>
  <c r="R176" i="3" s="1"/>
  <c r="F178" i="3"/>
  <c r="S178" i="3" s="1"/>
  <c r="I178" i="3"/>
  <c r="E178" i="3"/>
  <c r="R178" i="3" s="1"/>
  <c r="F180" i="3"/>
  <c r="S180" i="3" s="1"/>
  <c r="I180" i="3"/>
  <c r="E180" i="3"/>
  <c r="R180" i="3" s="1"/>
  <c r="F182" i="3"/>
  <c r="S182" i="3" s="1"/>
  <c r="I182" i="3"/>
  <c r="E182" i="3"/>
  <c r="R182" i="3" s="1"/>
  <c r="F184" i="3"/>
  <c r="S184" i="3" s="1"/>
  <c r="I184" i="3"/>
  <c r="E184" i="3"/>
  <c r="R184" i="3" s="1"/>
  <c r="F186" i="3"/>
  <c r="S186" i="3" s="1"/>
  <c r="I186" i="3"/>
  <c r="E186" i="3"/>
  <c r="R186" i="3" s="1"/>
  <c r="F203" i="3"/>
  <c r="S203" i="3" s="1"/>
  <c r="I203" i="3"/>
  <c r="E203" i="3"/>
  <c r="R203" i="3" s="1"/>
  <c r="F205" i="3"/>
  <c r="S205" i="3" s="1"/>
  <c r="I205" i="3"/>
  <c r="E205" i="3"/>
  <c r="R205" i="3" s="1"/>
  <c r="F207" i="3"/>
  <c r="S207" i="3" s="1"/>
  <c r="I207" i="3"/>
  <c r="E207" i="3"/>
  <c r="R207" i="3" s="1"/>
  <c r="F209" i="3"/>
  <c r="S209" i="3" s="1"/>
  <c r="I209" i="3"/>
  <c r="E209" i="3"/>
  <c r="R209" i="3" s="1"/>
  <c r="F211" i="3"/>
  <c r="S211" i="3" s="1"/>
  <c r="I211" i="3"/>
  <c r="E211" i="3"/>
  <c r="R211" i="3" s="1"/>
  <c r="I252" i="2"/>
  <c r="L252" i="2" s="1"/>
  <c r="M252" i="2" s="1"/>
  <c r="E252" i="2"/>
  <c r="R252" i="2" s="1"/>
  <c r="F252" i="2"/>
  <c r="S252" i="2" s="1"/>
  <c r="I250" i="2"/>
  <c r="L250" i="2" s="1"/>
  <c r="M250" i="2" s="1"/>
  <c r="E250" i="2"/>
  <c r="R250" i="2" s="1"/>
  <c r="F250" i="2"/>
  <c r="S250" i="2" s="1"/>
  <c r="I248" i="2"/>
  <c r="L248" i="2" s="1"/>
  <c r="M248" i="2" s="1"/>
  <c r="E248" i="2"/>
  <c r="R248" i="2" s="1"/>
  <c r="F248" i="2"/>
  <c r="S248" i="2" s="1"/>
  <c r="I246" i="2"/>
  <c r="L246" i="2" s="1"/>
  <c r="M246" i="2" s="1"/>
  <c r="E246" i="2"/>
  <c r="R246" i="2" s="1"/>
  <c r="F246" i="2"/>
  <c r="S246" i="2" s="1"/>
  <c r="I213" i="2"/>
  <c r="L213" i="2" s="1"/>
  <c r="M213" i="2" s="1"/>
  <c r="E213" i="2"/>
  <c r="R213" i="2" s="1"/>
  <c r="F213" i="2"/>
  <c r="S213" i="2" s="1"/>
  <c r="I211" i="2"/>
  <c r="L211" i="2" s="1"/>
  <c r="M211" i="2" s="1"/>
  <c r="E211" i="2"/>
  <c r="R211" i="2" s="1"/>
  <c r="F211" i="2"/>
  <c r="S211" i="2" s="1"/>
  <c r="I209" i="2"/>
  <c r="L209" i="2" s="1"/>
  <c r="M209" i="2" s="1"/>
  <c r="E209" i="2"/>
  <c r="R209" i="2" s="1"/>
  <c r="F209" i="2"/>
  <c r="S209" i="2" s="1"/>
  <c r="I207" i="2"/>
  <c r="L207" i="2" s="1"/>
  <c r="M207" i="2" s="1"/>
  <c r="E207" i="2"/>
  <c r="R207" i="2" s="1"/>
  <c r="F207" i="2"/>
  <c r="S207" i="2" s="1"/>
  <c r="I205" i="2"/>
  <c r="L205" i="2" s="1"/>
  <c r="M205" i="2" s="1"/>
  <c r="E205" i="2"/>
  <c r="R205" i="2" s="1"/>
  <c r="F205" i="2"/>
  <c r="S205" i="2" s="1"/>
  <c r="I203" i="2"/>
  <c r="L203" i="2" s="1"/>
  <c r="M203" i="2" s="1"/>
  <c r="E203" i="2"/>
  <c r="R203" i="2" s="1"/>
  <c r="F203" i="2"/>
  <c r="S203" i="2" s="1"/>
  <c r="I201" i="2"/>
  <c r="L201" i="2" s="1"/>
  <c r="M201" i="2" s="1"/>
  <c r="E201" i="2"/>
  <c r="R201" i="2" s="1"/>
  <c r="F201" i="2"/>
  <c r="S201" i="2" s="1"/>
  <c r="I199" i="2"/>
  <c r="L199" i="2" s="1"/>
  <c r="M199" i="2" s="1"/>
  <c r="E199" i="2"/>
  <c r="R199" i="2" s="1"/>
  <c r="F199" i="2"/>
  <c r="S199" i="2" s="1"/>
  <c r="F169" i="2"/>
  <c r="S169" i="2" s="1"/>
  <c r="I169" i="2"/>
  <c r="E169" i="2"/>
  <c r="R169" i="2" s="1"/>
  <c r="C12" i="2"/>
  <c r="D12" i="2"/>
  <c r="C16" i="2"/>
  <c r="D16" i="2"/>
  <c r="C20" i="2"/>
  <c r="D20" i="2"/>
  <c r="C24" i="2"/>
  <c r="D24" i="2"/>
  <c r="C28" i="2"/>
  <c r="D28" i="2"/>
  <c r="C32" i="2"/>
  <c r="D32" i="2"/>
  <c r="C36" i="2"/>
  <c r="D36" i="2"/>
  <c r="C40" i="2"/>
  <c r="D40" i="2"/>
  <c r="C44" i="2"/>
  <c r="D44" i="2"/>
  <c r="C48" i="2"/>
  <c r="D48" i="2"/>
  <c r="C52" i="2"/>
  <c r="D52" i="2"/>
  <c r="C56" i="2"/>
  <c r="D56" i="2"/>
  <c r="I60" i="2"/>
  <c r="L60" i="2" s="1"/>
  <c r="M60" i="2" s="1"/>
  <c r="E60" i="2"/>
  <c r="R60" i="2" s="1"/>
  <c r="F60" i="2"/>
  <c r="S60" i="2" s="1"/>
  <c r="I62" i="2"/>
  <c r="L62" i="2" s="1"/>
  <c r="M62" i="2" s="1"/>
  <c r="E62" i="2"/>
  <c r="R62" i="2" s="1"/>
  <c r="F62" i="2"/>
  <c r="S62" i="2" s="1"/>
  <c r="I64" i="2"/>
  <c r="L64" i="2" s="1"/>
  <c r="M64" i="2" s="1"/>
  <c r="E64" i="2"/>
  <c r="R64" i="2" s="1"/>
  <c r="F64" i="2"/>
  <c r="S64" i="2" s="1"/>
  <c r="I66" i="2"/>
  <c r="L66" i="2" s="1"/>
  <c r="M66" i="2" s="1"/>
  <c r="E66" i="2"/>
  <c r="R66" i="2" s="1"/>
  <c r="F66" i="2"/>
  <c r="S66" i="2" s="1"/>
  <c r="I68" i="2"/>
  <c r="L68" i="2" s="1"/>
  <c r="M68" i="2" s="1"/>
  <c r="E68" i="2"/>
  <c r="R68" i="2" s="1"/>
  <c r="F68" i="2"/>
  <c r="S68" i="2" s="1"/>
  <c r="I70" i="2"/>
  <c r="L70" i="2" s="1"/>
  <c r="M70" i="2" s="1"/>
  <c r="E70" i="2"/>
  <c r="R70" i="2" s="1"/>
  <c r="F70" i="2"/>
  <c r="S70" i="2" s="1"/>
  <c r="I72" i="2"/>
  <c r="L72" i="2" s="1"/>
  <c r="M72" i="2" s="1"/>
  <c r="E72" i="2"/>
  <c r="R72" i="2" s="1"/>
  <c r="F72" i="2"/>
  <c r="S72" i="2" s="1"/>
  <c r="I74" i="2"/>
  <c r="L74" i="2" s="1"/>
  <c r="M74" i="2" s="1"/>
  <c r="E74" i="2"/>
  <c r="R74" i="2" s="1"/>
  <c r="F74" i="2"/>
  <c r="S74" i="2" s="1"/>
  <c r="I76" i="2"/>
  <c r="L76" i="2" s="1"/>
  <c r="M76" i="2" s="1"/>
  <c r="E76" i="2"/>
  <c r="R76" i="2" s="1"/>
  <c r="F76" i="2"/>
  <c r="S76" i="2" s="1"/>
  <c r="I78" i="2"/>
  <c r="L78" i="2" s="1"/>
  <c r="M78" i="2" s="1"/>
  <c r="E78" i="2"/>
  <c r="R78" i="2" s="1"/>
  <c r="F78" i="2"/>
  <c r="S78" i="2" s="1"/>
  <c r="I80" i="2"/>
  <c r="L80" i="2" s="1"/>
  <c r="M80" i="2" s="1"/>
  <c r="E80" i="2"/>
  <c r="R80" i="2" s="1"/>
  <c r="F80" i="2"/>
  <c r="S80" i="2" s="1"/>
  <c r="I82" i="2"/>
  <c r="L82" i="2" s="1"/>
  <c r="M82" i="2" s="1"/>
  <c r="E82" i="2"/>
  <c r="R82" i="2" s="1"/>
  <c r="F82" i="2"/>
  <c r="S82" i="2" s="1"/>
  <c r="I84" i="2"/>
  <c r="L84" i="2" s="1"/>
  <c r="M84" i="2" s="1"/>
  <c r="E84" i="2"/>
  <c r="R84" i="2" s="1"/>
  <c r="F84" i="2"/>
  <c r="S84" i="2" s="1"/>
  <c r="I86" i="2"/>
  <c r="L86" i="2" s="1"/>
  <c r="M86" i="2" s="1"/>
  <c r="E86" i="2"/>
  <c r="R86" i="2" s="1"/>
  <c r="F86" i="2"/>
  <c r="S86" i="2" s="1"/>
  <c r="I88" i="2"/>
  <c r="L88" i="2" s="1"/>
  <c r="M88" i="2" s="1"/>
  <c r="E88" i="2"/>
  <c r="R88" i="2" s="1"/>
  <c r="F88" i="2"/>
  <c r="S88" i="2" s="1"/>
  <c r="I90" i="2"/>
  <c r="L90" i="2" s="1"/>
  <c r="M90" i="2" s="1"/>
  <c r="E90" i="2"/>
  <c r="R90" i="2" s="1"/>
  <c r="F90" i="2"/>
  <c r="S90" i="2" s="1"/>
  <c r="I92" i="2"/>
  <c r="L92" i="2" s="1"/>
  <c r="M92" i="2" s="1"/>
  <c r="E92" i="2"/>
  <c r="R92" i="2" s="1"/>
  <c r="F92" i="2"/>
  <c r="S92" i="2" s="1"/>
  <c r="I182" i="2"/>
  <c r="L182" i="2" s="1"/>
  <c r="M182" i="2" s="1"/>
  <c r="E182" i="2"/>
  <c r="R182" i="2" s="1"/>
  <c r="F182" i="2"/>
  <c r="S182" i="2" s="1"/>
  <c r="I184" i="2"/>
  <c r="L184" i="2" s="1"/>
  <c r="M184" i="2" s="1"/>
  <c r="E184" i="2"/>
  <c r="R184" i="2" s="1"/>
  <c r="F184" i="2"/>
  <c r="S184" i="2" s="1"/>
  <c r="I186" i="2"/>
  <c r="L186" i="2" s="1"/>
  <c r="M186" i="2" s="1"/>
  <c r="E186" i="2"/>
  <c r="R186" i="2" s="1"/>
  <c r="F186" i="2"/>
  <c r="S186" i="2" s="1"/>
  <c r="I188" i="2"/>
  <c r="L188" i="2" s="1"/>
  <c r="M188" i="2" s="1"/>
  <c r="E188" i="2"/>
  <c r="R188" i="2" s="1"/>
  <c r="F188" i="2"/>
  <c r="S188" i="2" s="1"/>
  <c r="I190" i="2"/>
  <c r="L190" i="2" s="1"/>
  <c r="M190" i="2" s="1"/>
  <c r="E190" i="2"/>
  <c r="R190" i="2" s="1"/>
  <c r="F190" i="2"/>
  <c r="S190" i="2" s="1"/>
  <c r="I192" i="2"/>
  <c r="L192" i="2" s="1"/>
  <c r="M192" i="2" s="1"/>
  <c r="E192" i="2"/>
  <c r="R192" i="2" s="1"/>
  <c r="F192" i="2"/>
  <c r="S192" i="2" s="1"/>
  <c r="I194" i="2"/>
  <c r="L194" i="2" s="1"/>
  <c r="M194" i="2" s="1"/>
  <c r="E194" i="2"/>
  <c r="R194" i="2" s="1"/>
  <c r="F194" i="2"/>
  <c r="S194" i="2" s="1"/>
  <c r="I196" i="2"/>
  <c r="L196" i="2" s="1"/>
  <c r="M196" i="2" s="1"/>
  <c r="E196" i="2"/>
  <c r="R196" i="2" s="1"/>
  <c r="F196" i="2"/>
  <c r="S196" i="2" s="1"/>
  <c r="I227" i="2"/>
  <c r="L227" i="2" s="1"/>
  <c r="M227" i="2" s="1"/>
  <c r="E227" i="2"/>
  <c r="R227" i="2" s="1"/>
  <c r="F227" i="2"/>
  <c r="S227" i="2" s="1"/>
  <c r="I229" i="2"/>
  <c r="L229" i="2" s="1"/>
  <c r="M229" i="2" s="1"/>
  <c r="E229" i="2"/>
  <c r="R229" i="2" s="1"/>
  <c r="F229" i="2"/>
  <c r="S229" i="2" s="1"/>
  <c r="I231" i="2"/>
  <c r="L231" i="2" s="1"/>
  <c r="M231" i="2" s="1"/>
  <c r="E231" i="2"/>
  <c r="R231" i="2" s="1"/>
  <c r="F231" i="2"/>
  <c r="S231" i="2" s="1"/>
  <c r="I233" i="2"/>
  <c r="L233" i="2" s="1"/>
  <c r="M233" i="2" s="1"/>
  <c r="E233" i="2"/>
  <c r="R233" i="2" s="1"/>
  <c r="F233" i="2"/>
  <c r="S233" i="2" s="1"/>
  <c r="I235" i="2"/>
  <c r="L235" i="2" s="1"/>
  <c r="M235" i="2" s="1"/>
  <c r="E235" i="2"/>
  <c r="R235" i="2" s="1"/>
  <c r="F235" i="2"/>
  <c r="S235" i="2" s="1"/>
  <c r="I237" i="2"/>
  <c r="L237" i="2" s="1"/>
  <c r="M237" i="2" s="1"/>
  <c r="E237" i="2"/>
  <c r="R237" i="2" s="1"/>
  <c r="F237" i="2"/>
  <c r="S237" i="2" s="1"/>
  <c r="I262" i="2"/>
  <c r="L262" i="2" s="1"/>
  <c r="M262" i="2" s="1"/>
  <c r="E262" i="2"/>
  <c r="R262" i="2" s="1"/>
  <c r="F262" i="2"/>
  <c r="S262" i="2" s="1"/>
  <c r="I264" i="2"/>
  <c r="L264" i="2" s="1"/>
  <c r="M264" i="2" s="1"/>
  <c r="E264" i="2"/>
  <c r="R264" i="2" s="1"/>
  <c r="F264" i="2"/>
  <c r="S264" i="2" s="1"/>
  <c r="I266" i="2"/>
  <c r="L266" i="2" s="1"/>
  <c r="M266" i="2" s="1"/>
  <c r="E266" i="2"/>
  <c r="R266" i="2" s="1"/>
  <c r="F266" i="2"/>
  <c r="S266" i="2" s="1"/>
  <c r="I251" i="2"/>
  <c r="L251" i="2" s="1"/>
  <c r="M251" i="2" s="1"/>
  <c r="E251" i="2"/>
  <c r="R251" i="2" s="1"/>
  <c r="F251" i="2"/>
  <c r="S251" i="2" s="1"/>
  <c r="I249" i="2"/>
  <c r="L249" i="2" s="1"/>
  <c r="M249" i="2" s="1"/>
  <c r="E249" i="2"/>
  <c r="R249" i="2" s="1"/>
  <c r="F249" i="2"/>
  <c r="S249" i="2" s="1"/>
  <c r="I247" i="2"/>
  <c r="L247" i="2" s="1"/>
  <c r="M247" i="2" s="1"/>
  <c r="E247" i="2"/>
  <c r="R247" i="2" s="1"/>
  <c r="F247" i="2"/>
  <c r="S247" i="2" s="1"/>
  <c r="I245" i="2"/>
  <c r="L245" i="2" s="1"/>
  <c r="M245" i="2" s="1"/>
  <c r="F245" i="2"/>
  <c r="S245" i="2" s="1"/>
  <c r="E245" i="2"/>
  <c r="R245" i="2" s="1"/>
  <c r="I212" i="2"/>
  <c r="E212" i="2"/>
  <c r="R212" i="2" s="1"/>
  <c r="L212" i="2"/>
  <c r="M212" i="2" s="1"/>
  <c r="F212" i="2"/>
  <c r="S212" i="2" s="1"/>
  <c r="I210" i="2"/>
  <c r="E210" i="2"/>
  <c r="R210" i="2" s="1"/>
  <c r="L210" i="2"/>
  <c r="M210" i="2" s="1"/>
  <c r="F210" i="2"/>
  <c r="S210" i="2" s="1"/>
  <c r="I208" i="2"/>
  <c r="E208" i="2"/>
  <c r="R208" i="2" s="1"/>
  <c r="L208" i="2"/>
  <c r="M208" i="2" s="1"/>
  <c r="F208" i="2"/>
  <c r="S208" i="2" s="1"/>
  <c r="I206" i="2"/>
  <c r="E206" i="2"/>
  <c r="R206" i="2" s="1"/>
  <c r="L206" i="2"/>
  <c r="M206" i="2" s="1"/>
  <c r="F206" i="2"/>
  <c r="S206" i="2" s="1"/>
  <c r="I204" i="2"/>
  <c r="E204" i="2"/>
  <c r="R204" i="2" s="1"/>
  <c r="L204" i="2"/>
  <c r="M204" i="2" s="1"/>
  <c r="F204" i="2"/>
  <c r="S204" i="2" s="1"/>
  <c r="I202" i="2"/>
  <c r="E202" i="2"/>
  <c r="R202" i="2" s="1"/>
  <c r="L202" i="2"/>
  <c r="M202" i="2" s="1"/>
  <c r="F202" i="2"/>
  <c r="S202" i="2" s="1"/>
  <c r="I200" i="2"/>
  <c r="E200" i="2"/>
  <c r="R200" i="2" s="1"/>
  <c r="L200" i="2"/>
  <c r="M200" i="2" s="1"/>
  <c r="F200" i="2"/>
  <c r="S200" i="2" s="1"/>
  <c r="I198" i="2"/>
  <c r="E198" i="2"/>
  <c r="R198" i="2" s="1"/>
  <c r="L198" i="2"/>
  <c r="M198" i="2" s="1"/>
  <c r="F198" i="2"/>
  <c r="S198" i="2" s="1"/>
  <c r="C13" i="2"/>
  <c r="D13" i="2"/>
  <c r="C17" i="2"/>
  <c r="D17" i="2"/>
  <c r="C21" i="2"/>
  <c r="D21" i="2"/>
  <c r="C25" i="2"/>
  <c r="D25" i="2"/>
  <c r="C29" i="2"/>
  <c r="D29" i="2"/>
  <c r="C33" i="2"/>
  <c r="D33" i="2"/>
  <c r="C37" i="2"/>
  <c r="D37" i="2"/>
  <c r="C41" i="2"/>
  <c r="D41" i="2"/>
  <c r="C45" i="2"/>
  <c r="D45" i="2"/>
  <c r="C49" i="2"/>
  <c r="D49" i="2"/>
  <c r="C53" i="2"/>
  <c r="D53" i="2"/>
  <c r="C57" i="2"/>
  <c r="D57" i="2"/>
  <c r="I61" i="2"/>
  <c r="E61" i="2"/>
  <c r="R61" i="2" s="1"/>
  <c r="L61" i="2"/>
  <c r="M61" i="2" s="1"/>
  <c r="F61" i="2"/>
  <c r="S61" i="2" s="1"/>
  <c r="I63" i="2"/>
  <c r="E63" i="2"/>
  <c r="R63" i="2" s="1"/>
  <c r="L63" i="2"/>
  <c r="M63" i="2" s="1"/>
  <c r="F63" i="2"/>
  <c r="S63" i="2" s="1"/>
  <c r="I65" i="2"/>
  <c r="E65" i="2"/>
  <c r="R65" i="2" s="1"/>
  <c r="L65" i="2"/>
  <c r="M65" i="2" s="1"/>
  <c r="F65" i="2"/>
  <c r="S65" i="2" s="1"/>
  <c r="I67" i="2"/>
  <c r="E67" i="2"/>
  <c r="R67" i="2" s="1"/>
  <c r="L67" i="2"/>
  <c r="M67" i="2" s="1"/>
  <c r="F67" i="2"/>
  <c r="S67" i="2" s="1"/>
  <c r="I69" i="2"/>
  <c r="E69" i="2"/>
  <c r="R69" i="2" s="1"/>
  <c r="L69" i="2"/>
  <c r="M69" i="2" s="1"/>
  <c r="F69" i="2"/>
  <c r="S69" i="2" s="1"/>
  <c r="I71" i="2"/>
  <c r="E71" i="2"/>
  <c r="R71" i="2" s="1"/>
  <c r="L71" i="2"/>
  <c r="M71" i="2" s="1"/>
  <c r="F71" i="2"/>
  <c r="S71" i="2" s="1"/>
  <c r="I73" i="2"/>
  <c r="E73" i="2"/>
  <c r="R73" i="2" s="1"/>
  <c r="L73" i="2"/>
  <c r="M73" i="2" s="1"/>
  <c r="F73" i="2"/>
  <c r="S73" i="2" s="1"/>
  <c r="I75" i="2"/>
  <c r="E75" i="2"/>
  <c r="R75" i="2" s="1"/>
  <c r="L75" i="2"/>
  <c r="M75" i="2" s="1"/>
  <c r="F75" i="2"/>
  <c r="S75" i="2" s="1"/>
  <c r="I77" i="2"/>
  <c r="E77" i="2"/>
  <c r="R77" i="2" s="1"/>
  <c r="L77" i="2"/>
  <c r="M77" i="2" s="1"/>
  <c r="F77" i="2"/>
  <c r="S77" i="2" s="1"/>
  <c r="I79" i="2"/>
  <c r="E79" i="2"/>
  <c r="R79" i="2" s="1"/>
  <c r="L79" i="2"/>
  <c r="M79" i="2" s="1"/>
  <c r="F79" i="2"/>
  <c r="S79" i="2" s="1"/>
  <c r="I81" i="2"/>
  <c r="E81" i="2"/>
  <c r="R81" i="2" s="1"/>
  <c r="L81" i="2"/>
  <c r="M81" i="2" s="1"/>
  <c r="F81" i="2"/>
  <c r="S81" i="2" s="1"/>
  <c r="I83" i="2"/>
  <c r="E83" i="2"/>
  <c r="R83" i="2" s="1"/>
  <c r="L83" i="2"/>
  <c r="M83" i="2" s="1"/>
  <c r="F83" i="2"/>
  <c r="S83" i="2" s="1"/>
  <c r="I85" i="2"/>
  <c r="E85" i="2"/>
  <c r="R85" i="2" s="1"/>
  <c r="L85" i="2"/>
  <c r="M85" i="2" s="1"/>
  <c r="F85" i="2"/>
  <c r="S85" i="2" s="1"/>
  <c r="I87" i="2"/>
  <c r="E87" i="2"/>
  <c r="R87" i="2" s="1"/>
  <c r="L87" i="2"/>
  <c r="M87" i="2" s="1"/>
  <c r="F87" i="2"/>
  <c r="S87" i="2" s="1"/>
  <c r="I89" i="2"/>
  <c r="E89" i="2"/>
  <c r="R89" i="2" s="1"/>
  <c r="L89" i="2"/>
  <c r="M89" i="2" s="1"/>
  <c r="F89" i="2"/>
  <c r="S89" i="2" s="1"/>
  <c r="I91" i="2"/>
  <c r="E91" i="2"/>
  <c r="R91" i="2" s="1"/>
  <c r="L91" i="2"/>
  <c r="M91" i="2" s="1"/>
  <c r="F91" i="2"/>
  <c r="S91" i="2" s="1"/>
  <c r="I170" i="2"/>
  <c r="E170" i="2"/>
  <c r="R170" i="2" s="1"/>
  <c r="L170" i="2"/>
  <c r="M170" i="2" s="1"/>
  <c r="F170" i="2"/>
  <c r="S170" i="2" s="1"/>
  <c r="I171" i="2"/>
  <c r="E171" i="2"/>
  <c r="R171" i="2" s="1"/>
  <c r="L171" i="2"/>
  <c r="M171" i="2" s="1"/>
  <c r="F171" i="2"/>
  <c r="S171" i="2" s="1"/>
  <c r="I172" i="2"/>
  <c r="E172" i="2"/>
  <c r="R172" i="2" s="1"/>
  <c r="L172" i="2"/>
  <c r="M172" i="2" s="1"/>
  <c r="F172" i="2"/>
  <c r="S172" i="2" s="1"/>
  <c r="I173" i="2"/>
  <c r="E173" i="2"/>
  <c r="R173" i="2" s="1"/>
  <c r="L173" i="2"/>
  <c r="M173" i="2" s="1"/>
  <c r="F173" i="2"/>
  <c r="S173" i="2" s="1"/>
  <c r="I174" i="2"/>
  <c r="E174" i="2"/>
  <c r="R174" i="2" s="1"/>
  <c r="L174" i="2"/>
  <c r="M174" i="2" s="1"/>
  <c r="F174" i="2"/>
  <c r="S174" i="2" s="1"/>
  <c r="I175" i="2"/>
  <c r="E175" i="2"/>
  <c r="R175" i="2" s="1"/>
  <c r="L175" i="2"/>
  <c r="M175" i="2" s="1"/>
  <c r="F175" i="2"/>
  <c r="S175" i="2" s="1"/>
  <c r="I176" i="2"/>
  <c r="E176" i="2"/>
  <c r="R176" i="2" s="1"/>
  <c r="L176" i="2"/>
  <c r="M176" i="2" s="1"/>
  <c r="F176" i="2"/>
  <c r="S176" i="2" s="1"/>
  <c r="I177" i="2"/>
  <c r="E177" i="2"/>
  <c r="R177" i="2" s="1"/>
  <c r="L177" i="2"/>
  <c r="M177" i="2" s="1"/>
  <c r="F177" i="2"/>
  <c r="S177" i="2" s="1"/>
  <c r="I178" i="2"/>
  <c r="E178" i="2"/>
  <c r="R178" i="2" s="1"/>
  <c r="L178" i="2"/>
  <c r="M178" i="2" s="1"/>
  <c r="F178" i="2"/>
  <c r="S178" i="2" s="1"/>
  <c r="I179" i="2"/>
  <c r="E179" i="2"/>
  <c r="R179" i="2" s="1"/>
  <c r="L179" i="2"/>
  <c r="M179" i="2" s="1"/>
  <c r="F179" i="2"/>
  <c r="S179" i="2" s="1"/>
  <c r="I180" i="2"/>
  <c r="E180" i="2"/>
  <c r="R180" i="2" s="1"/>
  <c r="L180" i="2"/>
  <c r="M180" i="2" s="1"/>
  <c r="F180" i="2"/>
  <c r="S180" i="2" s="1"/>
  <c r="I181" i="2"/>
  <c r="E181" i="2"/>
  <c r="R181" i="2" s="1"/>
  <c r="L181" i="2"/>
  <c r="M181" i="2" s="1"/>
  <c r="F181" i="2"/>
  <c r="S181" i="2" s="1"/>
  <c r="I183" i="2"/>
  <c r="E183" i="2"/>
  <c r="R183" i="2" s="1"/>
  <c r="L183" i="2"/>
  <c r="M183" i="2" s="1"/>
  <c r="F183" i="2"/>
  <c r="S183" i="2" s="1"/>
  <c r="I185" i="2"/>
  <c r="E185" i="2"/>
  <c r="R185" i="2" s="1"/>
  <c r="L185" i="2"/>
  <c r="M185" i="2" s="1"/>
  <c r="F185" i="2"/>
  <c r="S185" i="2" s="1"/>
  <c r="I187" i="2"/>
  <c r="E187" i="2"/>
  <c r="R187" i="2" s="1"/>
  <c r="L187" i="2"/>
  <c r="M187" i="2" s="1"/>
  <c r="F187" i="2"/>
  <c r="S187" i="2" s="1"/>
  <c r="I189" i="2"/>
  <c r="E189" i="2"/>
  <c r="R189" i="2" s="1"/>
  <c r="L189" i="2"/>
  <c r="M189" i="2" s="1"/>
  <c r="F189" i="2"/>
  <c r="S189" i="2" s="1"/>
  <c r="I191" i="2"/>
  <c r="E191" i="2"/>
  <c r="R191" i="2" s="1"/>
  <c r="L191" i="2"/>
  <c r="M191" i="2" s="1"/>
  <c r="F191" i="2"/>
  <c r="S191" i="2" s="1"/>
  <c r="I193" i="2"/>
  <c r="E193" i="2"/>
  <c r="R193" i="2" s="1"/>
  <c r="L193" i="2"/>
  <c r="M193" i="2" s="1"/>
  <c r="F193" i="2"/>
  <c r="S193" i="2" s="1"/>
  <c r="I195" i="2"/>
  <c r="E195" i="2"/>
  <c r="R195" i="2" s="1"/>
  <c r="L195" i="2"/>
  <c r="M195" i="2" s="1"/>
  <c r="F195" i="2"/>
  <c r="S195" i="2" s="1"/>
  <c r="I197" i="2"/>
  <c r="E197" i="2"/>
  <c r="R197" i="2" s="1"/>
  <c r="L197" i="2"/>
  <c r="M197" i="2" s="1"/>
  <c r="F197" i="2"/>
  <c r="S197" i="2" s="1"/>
  <c r="I214" i="2"/>
  <c r="L214" i="2" s="1"/>
  <c r="M214" i="2" s="1"/>
  <c r="E214" i="2"/>
  <c r="R214" i="2" s="1"/>
  <c r="F214" i="2"/>
  <c r="S214" i="2" s="1"/>
  <c r="I215" i="2"/>
  <c r="L215" i="2" s="1"/>
  <c r="M215" i="2" s="1"/>
  <c r="E215" i="2"/>
  <c r="R215" i="2" s="1"/>
  <c r="F215" i="2"/>
  <c r="S215" i="2" s="1"/>
  <c r="I216" i="2"/>
  <c r="L216" i="2" s="1"/>
  <c r="M216" i="2" s="1"/>
  <c r="E216" i="2"/>
  <c r="R216" i="2" s="1"/>
  <c r="F216" i="2"/>
  <c r="S216" i="2" s="1"/>
  <c r="I217" i="2"/>
  <c r="L217" i="2" s="1"/>
  <c r="M217" i="2" s="1"/>
  <c r="E217" i="2"/>
  <c r="R217" i="2" s="1"/>
  <c r="F217" i="2"/>
  <c r="S217" i="2" s="1"/>
  <c r="I218" i="2"/>
  <c r="L218" i="2" s="1"/>
  <c r="M218" i="2" s="1"/>
  <c r="E218" i="2"/>
  <c r="R218" i="2" s="1"/>
  <c r="F218" i="2"/>
  <c r="S218" i="2" s="1"/>
  <c r="I219" i="2"/>
  <c r="L219" i="2" s="1"/>
  <c r="M219" i="2" s="1"/>
  <c r="E219" i="2"/>
  <c r="R219" i="2" s="1"/>
  <c r="F219" i="2"/>
  <c r="S219" i="2" s="1"/>
  <c r="I220" i="2"/>
  <c r="L220" i="2" s="1"/>
  <c r="M220" i="2" s="1"/>
  <c r="E220" i="2"/>
  <c r="R220" i="2" s="1"/>
  <c r="F220" i="2"/>
  <c r="S220" i="2" s="1"/>
  <c r="I221" i="2"/>
  <c r="L221" i="2" s="1"/>
  <c r="M221" i="2" s="1"/>
  <c r="E221" i="2"/>
  <c r="R221" i="2" s="1"/>
  <c r="F221" i="2"/>
  <c r="S221" i="2" s="1"/>
  <c r="I222" i="2"/>
  <c r="L222" i="2" s="1"/>
  <c r="M222" i="2" s="1"/>
  <c r="E222" i="2"/>
  <c r="R222" i="2" s="1"/>
  <c r="F222" i="2"/>
  <c r="S222" i="2" s="1"/>
  <c r="I223" i="2"/>
  <c r="L223" i="2" s="1"/>
  <c r="M223" i="2" s="1"/>
  <c r="E223" i="2"/>
  <c r="R223" i="2" s="1"/>
  <c r="F223" i="2"/>
  <c r="S223" i="2" s="1"/>
  <c r="I224" i="2"/>
  <c r="L224" i="2" s="1"/>
  <c r="M224" i="2" s="1"/>
  <c r="E224" i="2"/>
  <c r="R224" i="2" s="1"/>
  <c r="F224" i="2"/>
  <c r="S224" i="2" s="1"/>
  <c r="I225" i="2"/>
  <c r="L225" i="2" s="1"/>
  <c r="M225" i="2" s="1"/>
  <c r="E225" i="2"/>
  <c r="R225" i="2" s="1"/>
  <c r="F225" i="2"/>
  <c r="S225" i="2" s="1"/>
  <c r="I226" i="2"/>
  <c r="L226" i="2" s="1"/>
  <c r="M226" i="2" s="1"/>
  <c r="E226" i="2"/>
  <c r="R226" i="2" s="1"/>
  <c r="F226" i="2"/>
  <c r="S226" i="2" s="1"/>
  <c r="I228" i="2"/>
  <c r="E228" i="2"/>
  <c r="R228" i="2" s="1"/>
  <c r="L228" i="2"/>
  <c r="M228" i="2" s="1"/>
  <c r="F228" i="2"/>
  <c r="S228" i="2" s="1"/>
  <c r="I230" i="2"/>
  <c r="E230" i="2"/>
  <c r="R230" i="2" s="1"/>
  <c r="L230" i="2"/>
  <c r="M230" i="2" s="1"/>
  <c r="F230" i="2"/>
  <c r="S230" i="2" s="1"/>
  <c r="I232" i="2"/>
  <c r="E232" i="2"/>
  <c r="R232" i="2" s="1"/>
  <c r="L232" i="2"/>
  <c r="M232" i="2" s="1"/>
  <c r="F232" i="2"/>
  <c r="S232" i="2" s="1"/>
  <c r="I234" i="2"/>
  <c r="E234" i="2"/>
  <c r="R234" i="2" s="1"/>
  <c r="L234" i="2"/>
  <c r="M234" i="2" s="1"/>
  <c r="F234" i="2"/>
  <c r="S234" i="2" s="1"/>
  <c r="I236" i="2"/>
  <c r="E236" i="2"/>
  <c r="R236" i="2" s="1"/>
  <c r="L236" i="2"/>
  <c r="M236" i="2" s="1"/>
  <c r="F236" i="2"/>
  <c r="S236" i="2" s="1"/>
  <c r="I238" i="2"/>
  <c r="E238" i="2"/>
  <c r="R238" i="2" s="1"/>
  <c r="L238" i="2"/>
  <c r="M238" i="2" s="1"/>
  <c r="F238" i="2"/>
  <c r="S238" i="2" s="1"/>
  <c r="I253" i="2"/>
  <c r="L253" i="2" s="1"/>
  <c r="M253" i="2" s="1"/>
  <c r="E253" i="2"/>
  <c r="R253" i="2" s="1"/>
  <c r="F253" i="2"/>
  <c r="S253" i="2" s="1"/>
  <c r="I254" i="2"/>
  <c r="L254" i="2" s="1"/>
  <c r="M254" i="2" s="1"/>
  <c r="E254" i="2"/>
  <c r="R254" i="2" s="1"/>
  <c r="F254" i="2"/>
  <c r="S254" i="2" s="1"/>
  <c r="I255" i="2"/>
  <c r="L255" i="2" s="1"/>
  <c r="M255" i="2" s="1"/>
  <c r="E255" i="2"/>
  <c r="R255" i="2" s="1"/>
  <c r="F255" i="2"/>
  <c r="S255" i="2" s="1"/>
  <c r="I256" i="2"/>
  <c r="L256" i="2" s="1"/>
  <c r="M256" i="2" s="1"/>
  <c r="E256" i="2"/>
  <c r="R256" i="2" s="1"/>
  <c r="F256" i="2"/>
  <c r="S256" i="2" s="1"/>
  <c r="I257" i="2"/>
  <c r="L257" i="2" s="1"/>
  <c r="M257" i="2" s="1"/>
  <c r="E257" i="2"/>
  <c r="R257" i="2" s="1"/>
  <c r="F257" i="2"/>
  <c r="S257" i="2" s="1"/>
  <c r="I258" i="2"/>
  <c r="L258" i="2" s="1"/>
  <c r="M258" i="2" s="1"/>
  <c r="E258" i="2"/>
  <c r="R258" i="2" s="1"/>
  <c r="F258" i="2"/>
  <c r="S258" i="2" s="1"/>
  <c r="I259" i="2"/>
  <c r="L259" i="2" s="1"/>
  <c r="M259" i="2" s="1"/>
  <c r="E259" i="2"/>
  <c r="R259" i="2" s="1"/>
  <c r="F259" i="2"/>
  <c r="S259" i="2" s="1"/>
  <c r="I260" i="2"/>
  <c r="L260" i="2" s="1"/>
  <c r="M260" i="2" s="1"/>
  <c r="E260" i="2"/>
  <c r="R260" i="2" s="1"/>
  <c r="F260" i="2"/>
  <c r="S260" i="2" s="1"/>
  <c r="I261" i="2"/>
  <c r="L261" i="2" s="1"/>
  <c r="M261" i="2" s="1"/>
  <c r="E261" i="2"/>
  <c r="R261" i="2" s="1"/>
  <c r="F261" i="2"/>
  <c r="S261" i="2" s="1"/>
  <c r="I263" i="2"/>
  <c r="L263" i="2" s="1"/>
  <c r="M263" i="2" s="1"/>
  <c r="E263" i="2"/>
  <c r="R263" i="2" s="1"/>
  <c r="F263" i="2"/>
  <c r="S263" i="2" s="1"/>
  <c r="I265" i="2"/>
  <c r="L265" i="2" s="1"/>
  <c r="M265" i="2" s="1"/>
  <c r="E265" i="2"/>
  <c r="R265" i="2" s="1"/>
  <c r="F265" i="2"/>
  <c r="S265" i="2" s="1"/>
  <c r="F244" i="2"/>
  <c r="S244" i="2" s="1"/>
  <c r="I244" i="2"/>
  <c r="E244" i="2"/>
  <c r="R244" i="2" s="1"/>
  <c r="F242" i="2"/>
  <c r="S242" i="2" s="1"/>
  <c r="I242" i="2"/>
  <c r="E242" i="2"/>
  <c r="R242" i="2" s="1"/>
  <c r="F240" i="2"/>
  <c r="S240" i="2" s="1"/>
  <c r="I240" i="2"/>
  <c r="E240" i="2"/>
  <c r="R240" i="2" s="1"/>
  <c r="F167" i="2"/>
  <c r="S167" i="2" s="1"/>
  <c r="I167" i="2"/>
  <c r="E167" i="2"/>
  <c r="R167" i="2" s="1"/>
  <c r="F165" i="2"/>
  <c r="S165" i="2" s="1"/>
  <c r="I165" i="2"/>
  <c r="E165" i="2"/>
  <c r="R165" i="2" s="1"/>
  <c r="F163" i="2"/>
  <c r="S163" i="2" s="1"/>
  <c r="I163" i="2"/>
  <c r="E163" i="2"/>
  <c r="R163" i="2" s="1"/>
  <c r="F161" i="2"/>
  <c r="S161" i="2" s="1"/>
  <c r="I161" i="2"/>
  <c r="L161" i="2" s="1"/>
  <c r="M161" i="2" s="1"/>
  <c r="E161" i="2"/>
  <c r="R161" i="2" s="1"/>
  <c r="F159" i="2"/>
  <c r="S159" i="2" s="1"/>
  <c r="I159" i="2"/>
  <c r="E159" i="2"/>
  <c r="R159" i="2" s="1"/>
  <c r="F157" i="2"/>
  <c r="S157" i="2" s="1"/>
  <c r="I157" i="2"/>
  <c r="E157" i="2"/>
  <c r="R157" i="2" s="1"/>
  <c r="F155" i="2"/>
  <c r="S155" i="2" s="1"/>
  <c r="I155" i="2"/>
  <c r="E155" i="2"/>
  <c r="R155" i="2" s="1"/>
  <c r="F153" i="2"/>
  <c r="S153" i="2" s="1"/>
  <c r="I153" i="2"/>
  <c r="E153" i="2"/>
  <c r="R153" i="2" s="1"/>
  <c r="F151" i="2"/>
  <c r="S151" i="2" s="1"/>
  <c r="I151" i="2"/>
  <c r="E151" i="2"/>
  <c r="R151" i="2" s="1"/>
  <c r="F149" i="2"/>
  <c r="S149" i="2" s="1"/>
  <c r="I149" i="2"/>
  <c r="E149" i="2"/>
  <c r="R149" i="2" s="1"/>
  <c r="F147" i="2"/>
  <c r="S147" i="2" s="1"/>
  <c r="I147" i="2"/>
  <c r="E147" i="2"/>
  <c r="R147" i="2" s="1"/>
  <c r="F145" i="2"/>
  <c r="S145" i="2" s="1"/>
  <c r="I145" i="2"/>
  <c r="E145" i="2"/>
  <c r="R145" i="2" s="1"/>
  <c r="F143" i="2"/>
  <c r="S143" i="2" s="1"/>
  <c r="I143" i="2"/>
  <c r="E143" i="2"/>
  <c r="R143" i="2" s="1"/>
  <c r="F141" i="2"/>
  <c r="S141" i="2" s="1"/>
  <c r="I141" i="2"/>
  <c r="E141" i="2"/>
  <c r="R141" i="2" s="1"/>
  <c r="F139" i="2"/>
  <c r="S139" i="2" s="1"/>
  <c r="I139" i="2"/>
  <c r="E139" i="2"/>
  <c r="R139" i="2" s="1"/>
  <c r="F137" i="2"/>
  <c r="S137" i="2" s="1"/>
  <c r="I137" i="2"/>
  <c r="E137" i="2"/>
  <c r="R137" i="2" s="1"/>
  <c r="F135" i="2"/>
  <c r="S135" i="2" s="1"/>
  <c r="I135" i="2"/>
  <c r="E135" i="2"/>
  <c r="R135" i="2" s="1"/>
  <c r="F133" i="2"/>
  <c r="S133" i="2" s="1"/>
  <c r="I133" i="2"/>
  <c r="E133" i="2"/>
  <c r="R133" i="2" s="1"/>
  <c r="F131" i="2"/>
  <c r="S131" i="2" s="1"/>
  <c r="I131" i="2"/>
  <c r="L131" i="2" s="1"/>
  <c r="M131" i="2" s="1"/>
  <c r="E131" i="2"/>
  <c r="R131" i="2" s="1"/>
  <c r="F129" i="2"/>
  <c r="S129" i="2" s="1"/>
  <c r="I129" i="2"/>
  <c r="E129" i="2"/>
  <c r="R129" i="2" s="1"/>
  <c r="F127" i="2"/>
  <c r="S127" i="2" s="1"/>
  <c r="I127" i="2"/>
  <c r="E127" i="2"/>
  <c r="R127" i="2" s="1"/>
  <c r="F125" i="2"/>
  <c r="S125" i="2" s="1"/>
  <c r="I125" i="2"/>
  <c r="L125" i="2" s="1"/>
  <c r="M125" i="2" s="1"/>
  <c r="E125" i="2"/>
  <c r="R125" i="2" s="1"/>
  <c r="F123" i="2"/>
  <c r="S123" i="2" s="1"/>
  <c r="I123" i="2"/>
  <c r="E123" i="2"/>
  <c r="R123" i="2" s="1"/>
  <c r="F121" i="2"/>
  <c r="S121" i="2" s="1"/>
  <c r="I121" i="2"/>
  <c r="E121" i="2"/>
  <c r="R121" i="2" s="1"/>
  <c r="F119" i="2"/>
  <c r="S119" i="2" s="1"/>
  <c r="I119" i="2"/>
  <c r="E119" i="2"/>
  <c r="R119" i="2" s="1"/>
  <c r="F117" i="2"/>
  <c r="S117" i="2" s="1"/>
  <c r="I117" i="2"/>
  <c r="E117" i="2"/>
  <c r="R117" i="2" s="1"/>
  <c r="F115" i="2"/>
  <c r="S115" i="2" s="1"/>
  <c r="I115" i="2"/>
  <c r="E115" i="2"/>
  <c r="R115" i="2" s="1"/>
  <c r="F113" i="2"/>
  <c r="S113" i="2" s="1"/>
  <c r="I113" i="2"/>
  <c r="E113" i="2"/>
  <c r="R113" i="2" s="1"/>
  <c r="C14" i="2"/>
  <c r="D14" i="2"/>
  <c r="C18" i="2"/>
  <c r="D18" i="2"/>
  <c r="C22" i="2"/>
  <c r="D22" i="2"/>
  <c r="C26" i="2"/>
  <c r="D26" i="2"/>
  <c r="C30" i="2"/>
  <c r="D30" i="2"/>
  <c r="C34" i="2"/>
  <c r="D34" i="2"/>
  <c r="C38" i="2"/>
  <c r="D38" i="2"/>
  <c r="C42" i="2"/>
  <c r="D42" i="2"/>
  <c r="C46" i="2"/>
  <c r="D46" i="2"/>
  <c r="C50" i="2"/>
  <c r="D50" i="2"/>
  <c r="C54" i="2"/>
  <c r="D54" i="2"/>
  <c r="C58" i="2"/>
  <c r="D58" i="2"/>
  <c r="F94" i="2"/>
  <c r="S94" i="2" s="1"/>
  <c r="I94" i="2"/>
  <c r="E94" i="2"/>
  <c r="R94" i="2" s="1"/>
  <c r="F96" i="2"/>
  <c r="S96" i="2" s="1"/>
  <c r="I96" i="2"/>
  <c r="E96" i="2"/>
  <c r="R96" i="2" s="1"/>
  <c r="F98" i="2"/>
  <c r="S98" i="2" s="1"/>
  <c r="I98" i="2"/>
  <c r="E98" i="2"/>
  <c r="R98" i="2" s="1"/>
  <c r="F100" i="2"/>
  <c r="S100" i="2" s="1"/>
  <c r="I100" i="2"/>
  <c r="E100" i="2"/>
  <c r="R100" i="2" s="1"/>
  <c r="F102" i="2"/>
  <c r="S102" i="2" s="1"/>
  <c r="I102" i="2"/>
  <c r="E102" i="2"/>
  <c r="R102" i="2" s="1"/>
  <c r="F104" i="2"/>
  <c r="S104" i="2" s="1"/>
  <c r="I104" i="2"/>
  <c r="E104" i="2"/>
  <c r="R104" i="2" s="1"/>
  <c r="F106" i="2"/>
  <c r="S106" i="2" s="1"/>
  <c r="I106" i="2"/>
  <c r="E106" i="2"/>
  <c r="R106" i="2" s="1"/>
  <c r="F108" i="2"/>
  <c r="S108" i="2" s="1"/>
  <c r="I108" i="2"/>
  <c r="E108" i="2"/>
  <c r="R108" i="2" s="1"/>
  <c r="F110" i="2"/>
  <c r="S110" i="2" s="1"/>
  <c r="I110" i="2"/>
  <c r="E110" i="2"/>
  <c r="R110" i="2" s="1"/>
  <c r="F243" i="2"/>
  <c r="S243" i="2" s="1"/>
  <c r="I243" i="2"/>
  <c r="E243" i="2"/>
  <c r="R243" i="2" s="1"/>
  <c r="F241" i="2"/>
  <c r="S241" i="2" s="1"/>
  <c r="I241" i="2"/>
  <c r="E241" i="2"/>
  <c r="R241" i="2" s="1"/>
  <c r="F239" i="2"/>
  <c r="S239" i="2" s="1"/>
  <c r="I239" i="2"/>
  <c r="E239" i="2"/>
  <c r="R239" i="2" s="1"/>
  <c r="F168" i="2"/>
  <c r="S168" i="2" s="1"/>
  <c r="I168" i="2"/>
  <c r="E168" i="2"/>
  <c r="R168" i="2" s="1"/>
  <c r="F166" i="2"/>
  <c r="S166" i="2" s="1"/>
  <c r="I166" i="2"/>
  <c r="E166" i="2"/>
  <c r="R166" i="2" s="1"/>
  <c r="F164" i="2"/>
  <c r="S164" i="2" s="1"/>
  <c r="I164" i="2"/>
  <c r="E164" i="2"/>
  <c r="R164" i="2" s="1"/>
  <c r="F162" i="2"/>
  <c r="S162" i="2" s="1"/>
  <c r="I162" i="2"/>
  <c r="E162" i="2"/>
  <c r="R162" i="2" s="1"/>
  <c r="F160" i="2"/>
  <c r="S160" i="2" s="1"/>
  <c r="I160" i="2"/>
  <c r="E160" i="2"/>
  <c r="R160" i="2" s="1"/>
  <c r="F158" i="2"/>
  <c r="S158" i="2" s="1"/>
  <c r="I158" i="2"/>
  <c r="E158" i="2"/>
  <c r="R158" i="2" s="1"/>
  <c r="F156" i="2"/>
  <c r="S156" i="2" s="1"/>
  <c r="I156" i="2"/>
  <c r="E156" i="2"/>
  <c r="R156" i="2" s="1"/>
  <c r="F154" i="2"/>
  <c r="S154" i="2" s="1"/>
  <c r="I154" i="2"/>
  <c r="E154" i="2"/>
  <c r="R154" i="2" s="1"/>
  <c r="F152" i="2"/>
  <c r="S152" i="2" s="1"/>
  <c r="I152" i="2"/>
  <c r="E152" i="2"/>
  <c r="R152" i="2" s="1"/>
  <c r="F150" i="2"/>
  <c r="S150" i="2" s="1"/>
  <c r="I150" i="2"/>
  <c r="E150" i="2"/>
  <c r="R150" i="2" s="1"/>
  <c r="F148" i="2"/>
  <c r="S148" i="2" s="1"/>
  <c r="I148" i="2"/>
  <c r="E148" i="2"/>
  <c r="R148" i="2" s="1"/>
  <c r="F146" i="2"/>
  <c r="S146" i="2" s="1"/>
  <c r="I146" i="2"/>
  <c r="E146" i="2"/>
  <c r="R146" i="2" s="1"/>
  <c r="F144" i="2"/>
  <c r="S144" i="2" s="1"/>
  <c r="I144" i="2"/>
  <c r="E144" i="2"/>
  <c r="R144" i="2" s="1"/>
  <c r="F142" i="2"/>
  <c r="S142" i="2" s="1"/>
  <c r="I142" i="2"/>
  <c r="E142" i="2"/>
  <c r="R142" i="2" s="1"/>
  <c r="F140" i="2"/>
  <c r="S140" i="2" s="1"/>
  <c r="I140" i="2"/>
  <c r="E140" i="2"/>
  <c r="R140" i="2" s="1"/>
  <c r="F138" i="2"/>
  <c r="S138" i="2" s="1"/>
  <c r="I138" i="2"/>
  <c r="L138" i="2" s="1"/>
  <c r="M138" i="2" s="1"/>
  <c r="E138" i="2"/>
  <c r="R138" i="2" s="1"/>
  <c r="F136" i="2"/>
  <c r="S136" i="2" s="1"/>
  <c r="I136" i="2"/>
  <c r="E136" i="2"/>
  <c r="R136" i="2" s="1"/>
  <c r="F134" i="2"/>
  <c r="S134" i="2" s="1"/>
  <c r="I134" i="2"/>
  <c r="E134" i="2"/>
  <c r="R134" i="2" s="1"/>
  <c r="F132" i="2"/>
  <c r="S132" i="2" s="1"/>
  <c r="I132" i="2"/>
  <c r="E132" i="2"/>
  <c r="R132" i="2" s="1"/>
  <c r="F130" i="2"/>
  <c r="S130" i="2" s="1"/>
  <c r="I130" i="2"/>
  <c r="E130" i="2"/>
  <c r="R130" i="2" s="1"/>
  <c r="F128" i="2"/>
  <c r="S128" i="2" s="1"/>
  <c r="I128" i="2"/>
  <c r="E128" i="2"/>
  <c r="R128" i="2" s="1"/>
  <c r="F126" i="2"/>
  <c r="S126" i="2" s="1"/>
  <c r="I126" i="2"/>
  <c r="E126" i="2"/>
  <c r="R126" i="2" s="1"/>
  <c r="F124" i="2"/>
  <c r="S124" i="2" s="1"/>
  <c r="I124" i="2"/>
  <c r="E124" i="2"/>
  <c r="R124" i="2" s="1"/>
  <c r="F122" i="2"/>
  <c r="S122" i="2" s="1"/>
  <c r="I122" i="2"/>
  <c r="E122" i="2"/>
  <c r="R122" i="2" s="1"/>
  <c r="F120" i="2"/>
  <c r="S120" i="2" s="1"/>
  <c r="I120" i="2"/>
  <c r="E120" i="2"/>
  <c r="R120" i="2" s="1"/>
  <c r="F118" i="2"/>
  <c r="S118" i="2" s="1"/>
  <c r="I118" i="2"/>
  <c r="E118" i="2"/>
  <c r="R118" i="2" s="1"/>
  <c r="F116" i="2"/>
  <c r="S116" i="2" s="1"/>
  <c r="I116" i="2"/>
  <c r="E116" i="2"/>
  <c r="R116" i="2" s="1"/>
  <c r="F114" i="2"/>
  <c r="S114" i="2" s="1"/>
  <c r="I114" i="2"/>
  <c r="E114" i="2"/>
  <c r="R114" i="2" s="1"/>
  <c r="F112" i="2"/>
  <c r="S112" i="2" s="1"/>
  <c r="I112" i="2"/>
  <c r="E112" i="2"/>
  <c r="R112" i="2" s="1"/>
  <c r="C15" i="2"/>
  <c r="D15" i="2"/>
  <c r="C19" i="2"/>
  <c r="D19" i="2"/>
  <c r="C23" i="2"/>
  <c r="D23" i="2"/>
  <c r="C27" i="2"/>
  <c r="D27" i="2"/>
  <c r="C31" i="2"/>
  <c r="D31" i="2"/>
  <c r="C35" i="2"/>
  <c r="D35" i="2"/>
  <c r="C39" i="2"/>
  <c r="D39" i="2"/>
  <c r="C43" i="2"/>
  <c r="D43" i="2"/>
  <c r="C47" i="2"/>
  <c r="D47" i="2"/>
  <c r="C51" i="2"/>
  <c r="D51" i="2"/>
  <c r="C55" i="2"/>
  <c r="D55" i="2"/>
  <c r="C59" i="2"/>
  <c r="D59" i="2"/>
  <c r="E93" i="2"/>
  <c r="R93" i="2" s="1"/>
  <c r="I93" i="2"/>
  <c r="F93" i="2"/>
  <c r="S93" i="2" s="1"/>
  <c r="F95" i="2"/>
  <c r="S95" i="2" s="1"/>
  <c r="I95" i="2"/>
  <c r="E95" i="2"/>
  <c r="R95" i="2" s="1"/>
  <c r="F97" i="2"/>
  <c r="S97" i="2" s="1"/>
  <c r="I97" i="2"/>
  <c r="L97" i="2" s="1"/>
  <c r="M97" i="2" s="1"/>
  <c r="E97" i="2"/>
  <c r="R97" i="2" s="1"/>
  <c r="F99" i="2"/>
  <c r="S99" i="2" s="1"/>
  <c r="I99" i="2"/>
  <c r="E99" i="2"/>
  <c r="R99" i="2" s="1"/>
  <c r="F101" i="2"/>
  <c r="S101" i="2" s="1"/>
  <c r="I101" i="2"/>
  <c r="E101" i="2"/>
  <c r="R101" i="2" s="1"/>
  <c r="F103" i="2"/>
  <c r="S103" i="2" s="1"/>
  <c r="I103" i="2"/>
  <c r="E103" i="2"/>
  <c r="R103" i="2" s="1"/>
  <c r="F105" i="2"/>
  <c r="S105" i="2" s="1"/>
  <c r="I105" i="2"/>
  <c r="L105" i="2" s="1"/>
  <c r="M105" i="2" s="1"/>
  <c r="E105" i="2"/>
  <c r="R105" i="2" s="1"/>
  <c r="F107" i="2"/>
  <c r="S107" i="2" s="1"/>
  <c r="I107" i="2"/>
  <c r="E107" i="2"/>
  <c r="R107" i="2" s="1"/>
  <c r="F109" i="2"/>
  <c r="S109" i="2" s="1"/>
  <c r="I109" i="2"/>
  <c r="E109" i="2"/>
  <c r="R109" i="2" s="1"/>
  <c r="F111" i="2"/>
  <c r="S111" i="2" s="1"/>
  <c r="I111" i="2"/>
  <c r="E111" i="2"/>
  <c r="R111" i="2" s="1"/>
  <c r="G43" i="11"/>
  <c r="H43" i="11" s="1"/>
  <c r="G3" i="34"/>
  <c r="G4" i="34" s="1"/>
  <c r="G103" i="34"/>
  <c r="H103" i="34" s="1"/>
  <c r="G104" i="34"/>
  <c r="H104" i="34" s="1"/>
  <c r="G105" i="34"/>
  <c r="H105" i="34" s="1"/>
  <c r="G106" i="34"/>
  <c r="H106" i="34" s="1"/>
  <c r="G107" i="34"/>
  <c r="H107" i="34" s="1"/>
  <c r="G108" i="34"/>
  <c r="H108" i="34" s="1"/>
  <c r="G109" i="34"/>
  <c r="H109" i="34" s="1"/>
  <c r="G110" i="34"/>
  <c r="H110" i="34" s="1"/>
  <c r="G111" i="34"/>
  <c r="H111" i="34" s="1"/>
  <c r="G112" i="34"/>
  <c r="H112" i="34" s="1"/>
  <c r="G113" i="34"/>
  <c r="H113" i="34" s="1"/>
  <c r="G114" i="34"/>
  <c r="H114" i="34" s="1"/>
  <c r="G115" i="34"/>
  <c r="H115" i="34" s="1"/>
  <c r="G116" i="34"/>
  <c r="H116" i="34" s="1"/>
  <c r="G117" i="34"/>
  <c r="H117" i="34" s="1"/>
  <c r="G118" i="34"/>
  <c r="H118" i="34" s="1"/>
  <c r="G119" i="34"/>
  <c r="H119" i="34" s="1"/>
  <c r="G120" i="34"/>
  <c r="H120" i="34" s="1"/>
  <c r="G121" i="34"/>
  <c r="H121" i="34" s="1"/>
  <c r="G122" i="34"/>
  <c r="H122" i="34" s="1"/>
  <c r="G123" i="34"/>
  <c r="H123" i="34" s="1"/>
  <c r="G124" i="34"/>
  <c r="H124" i="34" s="1"/>
  <c r="G125" i="34"/>
  <c r="H125" i="34" s="1"/>
  <c r="G126" i="34"/>
  <c r="H126" i="34" s="1"/>
  <c r="G127" i="34"/>
  <c r="H127" i="34" s="1"/>
  <c r="G128" i="34"/>
  <c r="H128" i="34" s="1"/>
  <c r="G129" i="34"/>
  <c r="H129" i="34" s="1"/>
  <c r="G130" i="34"/>
  <c r="H130" i="34" s="1"/>
  <c r="G131" i="34"/>
  <c r="H131" i="34" s="1"/>
  <c r="G132" i="34"/>
  <c r="H132" i="34" s="1"/>
  <c r="G133" i="34"/>
  <c r="H133" i="34" s="1"/>
  <c r="G134" i="34"/>
  <c r="H134" i="34" s="1"/>
  <c r="G135" i="34"/>
  <c r="H135" i="34" s="1"/>
  <c r="G136" i="34"/>
  <c r="H136" i="34" s="1"/>
  <c r="G137" i="34"/>
  <c r="H137" i="34" s="1"/>
  <c r="G138" i="34"/>
  <c r="H138" i="34" s="1"/>
  <c r="G139" i="34"/>
  <c r="H139" i="34" s="1"/>
  <c r="G140" i="34"/>
  <c r="H140" i="34" s="1"/>
  <c r="G141" i="34"/>
  <c r="H141" i="34" s="1"/>
  <c r="G142" i="34"/>
  <c r="H142" i="34" s="1"/>
  <c r="G143" i="34"/>
  <c r="H143" i="34" s="1"/>
  <c r="G144" i="34"/>
  <c r="H144" i="34" s="1"/>
  <c r="G145" i="34"/>
  <c r="H145" i="34" s="1"/>
  <c r="G146" i="34"/>
  <c r="H146" i="34" s="1"/>
  <c r="G147" i="34"/>
  <c r="H147" i="34" s="1"/>
  <c r="G148" i="34"/>
  <c r="H148" i="34" s="1"/>
  <c r="G149" i="34"/>
  <c r="H149" i="34" s="1"/>
  <c r="G150" i="34"/>
  <c r="H150" i="34" s="1"/>
  <c r="G151" i="34"/>
  <c r="H151" i="34" s="1"/>
  <c r="G152" i="34"/>
  <c r="H152" i="34" s="1"/>
  <c r="G153" i="34"/>
  <c r="H153" i="34" s="1"/>
  <c r="G154" i="34"/>
  <c r="H154" i="34" s="1"/>
  <c r="G155" i="34"/>
  <c r="H155" i="34" s="1"/>
  <c r="G156" i="34"/>
  <c r="H156" i="34" s="1"/>
  <c r="G157" i="34"/>
  <c r="H157" i="34" s="1"/>
  <c r="G158" i="34"/>
  <c r="H158" i="34" s="1"/>
  <c r="G159" i="34"/>
  <c r="H159" i="34" s="1"/>
  <c r="G160" i="34"/>
  <c r="H160" i="34" s="1"/>
  <c r="G161" i="34"/>
  <c r="H161" i="34" s="1"/>
  <c r="G162" i="34"/>
  <c r="H162" i="34" s="1"/>
  <c r="G185" i="34"/>
  <c r="H185" i="34" s="1"/>
  <c r="G171" i="34"/>
  <c r="H171" i="34" s="1"/>
  <c r="G174" i="34"/>
  <c r="H174" i="34" s="1"/>
  <c r="G176" i="34"/>
  <c r="H176" i="34" s="1"/>
  <c r="G178" i="34"/>
  <c r="H178" i="34" s="1"/>
  <c r="G180" i="34"/>
  <c r="H180" i="34" s="1"/>
  <c r="G182" i="34"/>
  <c r="H182" i="34" s="1"/>
  <c r="G187" i="34"/>
  <c r="H187" i="34" s="1"/>
  <c r="G163" i="34"/>
  <c r="H163" i="34" s="1"/>
  <c r="G164" i="34"/>
  <c r="H164" i="34" s="1"/>
  <c r="G165" i="34"/>
  <c r="H165" i="34" s="1"/>
  <c r="G166" i="34"/>
  <c r="H166" i="34" s="1"/>
  <c r="G167" i="34"/>
  <c r="H167" i="34" s="1"/>
  <c r="G168" i="34"/>
  <c r="H168" i="34" s="1"/>
  <c r="G169" i="34"/>
  <c r="H169" i="34" s="1"/>
  <c r="G170" i="34"/>
  <c r="H170" i="34" s="1"/>
  <c r="G172" i="34"/>
  <c r="H172" i="34" s="1"/>
  <c r="G173" i="34"/>
  <c r="H173" i="34" s="1"/>
  <c r="G175" i="34"/>
  <c r="H175" i="34" s="1"/>
  <c r="G177" i="34"/>
  <c r="H177" i="34" s="1"/>
  <c r="G179" i="34"/>
  <c r="H179" i="34" s="1"/>
  <c r="G181" i="34"/>
  <c r="H181" i="34" s="1"/>
  <c r="G183" i="34"/>
  <c r="H183" i="34" s="1"/>
  <c r="G188" i="34"/>
  <c r="H188" i="34" s="1"/>
  <c r="G186" i="34"/>
  <c r="H186" i="34" s="1"/>
  <c r="G60" i="34"/>
  <c r="H60" i="34" s="1"/>
  <c r="G58" i="34"/>
  <c r="H58" i="34" s="1"/>
  <c r="G56" i="34"/>
  <c r="H56" i="34" s="1"/>
  <c r="G54" i="34"/>
  <c r="H54" i="34" s="1"/>
  <c r="G52" i="34"/>
  <c r="H52" i="34" s="1"/>
  <c r="G50" i="34"/>
  <c r="H50" i="34" s="1"/>
  <c r="G48" i="34"/>
  <c r="H48" i="34" s="1"/>
  <c r="G46" i="34"/>
  <c r="H46" i="34" s="1"/>
  <c r="G21" i="34"/>
  <c r="H21" i="34" s="1"/>
  <c r="G19" i="34"/>
  <c r="H19" i="34" s="1"/>
  <c r="G17" i="34"/>
  <c r="H17" i="34" s="1"/>
  <c r="G15" i="34"/>
  <c r="H15" i="34" s="1"/>
  <c r="G184" i="34"/>
  <c r="H184" i="34" s="1"/>
  <c r="G73" i="34"/>
  <c r="H73" i="34" s="1"/>
  <c r="G59" i="34"/>
  <c r="H59" i="34" s="1"/>
  <c r="G57" i="34"/>
  <c r="H57" i="34" s="1"/>
  <c r="G55" i="34"/>
  <c r="H55" i="34" s="1"/>
  <c r="G53" i="34"/>
  <c r="H53" i="34" s="1"/>
  <c r="G51" i="34"/>
  <c r="H51" i="34" s="1"/>
  <c r="G49" i="34"/>
  <c r="H49" i="34" s="1"/>
  <c r="G47" i="34"/>
  <c r="H47" i="34" s="1"/>
  <c r="G45" i="34"/>
  <c r="H45" i="34" s="1"/>
  <c r="G20" i="34"/>
  <c r="H20" i="34" s="1"/>
  <c r="G18" i="34"/>
  <c r="H18" i="34" s="1"/>
  <c r="G16" i="34"/>
  <c r="H16" i="34" s="1"/>
  <c r="G14" i="34"/>
  <c r="H14" i="34" s="1"/>
  <c r="G13" i="34"/>
  <c r="H13" i="34" s="1"/>
  <c r="I13" i="34" s="1"/>
  <c r="G62" i="34"/>
  <c r="H62" i="34" s="1"/>
  <c r="I62" i="34" s="1"/>
  <c r="G64" i="34"/>
  <c r="H64" i="34" s="1"/>
  <c r="G66" i="34"/>
  <c r="H66" i="34" s="1"/>
  <c r="F66" i="34" s="1"/>
  <c r="S66" i="34" s="1"/>
  <c r="G68" i="34"/>
  <c r="H68" i="34" s="1"/>
  <c r="G70" i="34"/>
  <c r="H70" i="34" s="1"/>
  <c r="I70" i="34" s="1"/>
  <c r="G72" i="34"/>
  <c r="H72" i="34" s="1"/>
  <c r="G74" i="34"/>
  <c r="H74" i="34" s="1"/>
  <c r="F74" i="34" s="1"/>
  <c r="S74" i="34" s="1"/>
  <c r="G76" i="34"/>
  <c r="H76" i="34" s="1"/>
  <c r="G78" i="34"/>
  <c r="H78" i="34" s="1"/>
  <c r="I78" i="34" s="1"/>
  <c r="G80" i="34"/>
  <c r="H80" i="34" s="1"/>
  <c r="G82" i="34"/>
  <c r="H82" i="34" s="1"/>
  <c r="F82" i="34" s="1"/>
  <c r="S82" i="34" s="1"/>
  <c r="G84" i="34"/>
  <c r="H84" i="34" s="1"/>
  <c r="G86" i="34"/>
  <c r="H86" i="34" s="1"/>
  <c r="I86" i="34" s="1"/>
  <c r="G88" i="34"/>
  <c r="H88" i="34" s="1"/>
  <c r="G90" i="34"/>
  <c r="H90" i="34" s="1"/>
  <c r="F90" i="34" s="1"/>
  <c r="S90" i="34" s="1"/>
  <c r="G92" i="34"/>
  <c r="H92" i="34" s="1"/>
  <c r="G94" i="34"/>
  <c r="H94" i="34" s="1"/>
  <c r="I94" i="34" s="1"/>
  <c r="G96" i="34"/>
  <c r="H96" i="34" s="1"/>
  <c r="G98" i="34"/>
  <c r="H98" i="34" s="1"/>
  <c r="F98" i="34" s="1"/>
  <c r="S98" i="34" s="1"/>
  <c r="G100" i="34"/>
  <c r="H100" i="34" s="1"/>
  <c r="G102" i="34"/>
  <c r="H102" i="34" s="1"/>
  <c r="I102" i="34" s="1"/>
  <c r="G12" i="34"/>
  <c r="H12" i="34" s="1"/>
  <c r="G22" i="34"/>
  <c r="H22" i="34" s="1"/>
  <c r="I22" i="34" s="1"/>
  <c r="G24" i="34"/>
  <c r="H24" i="34" s="1"/>
  <c r="F24" i="34" s="1"/>
  <c r="S24" i="34" s="1"/>
  <c r="G26" i="34"/>
  <c r="H26" i="34" s="1"/>
  <c r="E26" i="34" s="1"/>
  <c r="R26" i="34" s="1"/>
  <c r="G28" i="34"/>
  <c r="H28" i="34" s="1"/>
  <c r="G30" i="34"/>
  <c r="H30" i="34" s="1"/>
  <c r="I30" i="34" s="1"/>
  <c r="G23" i="34"/>
  <c r="H23" i="34" s="1"/>
  <c r="F23" i="34" s="1"/>
  <c r="S23" i="34" s="1"/>
  <c r="G25" i="34"/>
  <c r="H25" i="34" s="1"/>
  <c r="E25" i="34" s="1"/>
  <c r="R25" i="34" s="1"/>
  <c r="G27" i="34"/>
  <c r="H27" i="34" s="1"/>
  <c r="G31" i="34"/>
  <c r="H31" i="34" s="1"/>
  <c r="I31" i="34" s="1"/>
  <c r="G33" i="34"/>
  <c r="H33" i="34" s="1"/>
  <c r="F33" i="34" s="1"/>
  <c r="S33" i="34" s="1"/>
  <c r="G35" i="34"/>
  <c r="H35" i="34" s="1"/>
  <c r="E35" i="34" s="1"/>
  <c r="R35" i="34" s="1"/>
  <c r="G37" i="34"/>
  <c r="H37" i="34" s="1"/>
  <c r="G39" i="34"/>
  <c r="H39" i="34" s="1"/>
  <c r="I39" i="34" s="1"/>
  <c r="G41" i="34"/>
  <c r="H41" i="34" s="1"/>
  <c r="F41" i="34" s="1"/>
  <c r="S41" i="34" s="1"/>
  <c r="G43" i="34"/>
  <c r="H43" i="34" s="1"/>
  <c r="E43" i="34" s="1"/>
  <c r="R43" i="34" s="1"/>
  <c r="G29" i="34"/>
  <c r="H29" i="34" s="1"/>
  <c r="G32" i="34"/>
  <c r="H32" i="34" s="1"/>
  <c r="I32" i="34" s="1"/>
  <c r="G34" i="34"/>
  <c r="H34" i="34" s="1"/>
  <c r="F34" i="34" s="1"/>
  <c r="S34" i="34" s="1"/>
  <c r="G36" i="34"/>
  <c r="H36" i="34" s="1"/>
  <c r="E36" i="34" s="1"/>
  <c r="R36" i="34" s="1"/>
  <c r="G38" i="34"/>
  <c r="H38" i="34" s="1"/>
  <c r="G40" i="34"/>
  <c r="H40" i="34" s="1"/>
  <c r="I40" i="34" s="1"/>
  <c r="G42" i="34"/>
  <c r="H42" i="34" s="1"/>
  <c r="F42" i="34" s="1"/>
  <c r="S42" i="34" s="1"/>
  <c r="G44" i="34"/>
  <c r="H44" i="34" s="1"/>
  <c r="E44" i="34" s="1"/>
  <c r="R44" i="34" s="1"/>
  <c r="G61" i="34"/>
  <c r="H61" i="34" s="1"/>
  <c r="G63" i="34"/>
  <c r="H63" i="34" s="1"/>
  <c r="I63" i="34" s="1"/>
  <c r="G65" i="34"/>
  <c r="H65" i="34" s="1"/>
  <c r="F65" i="34" s="1"/>
  <c r="S65" i="34" s="1"/>
  <c r="G67" i="34"/>
  <c r="H67" i="34" s="1"/>
  <c r="E67" i="34" s="1"/>
  <c r="R67" i="34" s="1"/>
  <c r="G69" i="34"/>
  <c r="H69" i="34" s="1"/>
  <c r="G71" i="34"/>
  <c r="H71" i="34" s="1"/>
  <c r="I71" i="34" s="1"/>
  <c r="G75" i="34"/>
  <c r="H75" i="34" s="1"/>
  <c r="F75" i="34" s="1"/>
  <c r="S75" i="34" s="1"/>
  <c r="G77" i="34"/>
  <c r="H77" i="34" s="1"/>
  <c r="E77" i="34" s="1"/>
  <c r="R77" i="34" s="1"/>
  <c r="G79" i="34"/>
  <c r="H79" i="34" s="1"/>
  <c r="G81" i="34"/>
  <c r="H81" i="34" s="1"/>
  <c r="I81" i="34" s="1"/>
  <c r="G83" i="34"/>
  <c r="H83" i="34" s="1"/>
  <c r="F83" i="34" s="1"/>
  <c r="S83" i="34" s="1"/>
  <c r="G85" i="34"/>
  <c r="H85" i="34" s="1"/>
  <c r="E85" i="34" s="1"/>
  <c r="R85" i="34" s="1"/>
  <c r="G87" i="34"/>
  <c r="H87" i="34" s="1"/>
  <c r="G89" i="34"/>
  <c r="H89" i="34" s="1"/>
  <c r="I89" i="34" s="1"/>
  <c r="G91" i="34"/>
  <c r="H91" i="34" s="1"/>
  <c r="F91" i="34" s="1"/>
  <c r="S91" i="34" s="1"/>
  <c r="G93" i="34"/>
  <c r="H93" i="34" s="1"/>
  <c r="E93" i="34" s="1"/>
  <c r="R93" i="34" s="1"/>
  <c r="G95" i="34"/>
  <c r="H95" i="34" s="1"/>
  <c r="G97" i="34"/>
  <c r="H97" i="34" s="1"/>
  <c r="I97" i="34" s="1"/>
  <c r="G99" i="34"/>
  <c r="H99" i="34" s="1"/>
  <c r="F99" i="34" s="1"/>
  <c r="S99" i="34" s="1"/>
  <c r="G101" i="34"/>
  <c r="H101" i="34" s="1"/>
  <c r="E101" i="34" s="1"/>
  <c r="R101" i="34" s="1"/>
  <c r="E64" i="34"/>
  <c r="R64" i="34" s="1"/>
  <c r="I64" i="34"/>
  <c r="F64" i="34"/>
  <c r="S64" i="34" s="1"/>
  <c r="E66" i="34"/>
  <c r="R66" i="34" s="1"/>
  <c r="I66" i="34"/>
  <c r="E68" i="34"/>
  <c r="R68" i="34" s="1"/>
  <c r="I68" i="34"/>
  <c r="F68" i="34"/>
  <c r="S68" i="34" s="1"/>
  <c r="E72" i="34"/>
  <c r="R72" i="34" s="1"/>
  <c r="I72" i="34"/>
  <c r="F72" i="34"/>
  <c r="S72" i="34" s="1"/>
  <c r="E74" i="34"/>
  <c r="R74" i="34" s="1"/>
  <c r="I74" i="34"/>
  <c r="E76" i="34"/>
  <c r="R76" i="34" s="1"/>
  <c r="I76" i="34"/>
  <c r="F76" i="34"/>
  <c r="S76" i="34" s="1"/>
  <c r="E80" i="34"/>
  <c r="R80" i="34" s="1"/>
  <c r="I80" i="34"/>
  <c r="F80" i="34"/>
  <c r="S80" i="34" s="1"/>
  <c r="E82" i="34"/>
  <c r="R82" i="34" s="1"/>
  <c r="I82" i="34"/>
  <c r="E84" i="34"/>
  <c r="R84" i="34" s="1"/>
  <c r="I84" i="34"/>
  <c r="F84" i="34"/>
  <c r="S84" i="34" s="1"/>
  <c r="E88" i="34"/>
  <c r="R88" i="34" s="1"/>
  <c r="I88" i="34"/>
  <c r="F88" i="34"/>
  <c r="S88" i="34" s="1"/>
  <c r="E90" i="34"/>
  <c r="R90" i="34" s="1"/>
  <c r="I90" i="34"/>
  <c r="E92" i="34"/>
  <c r="R92" i="34" s="1"/>
  <c r="I92" i="34"/>
  <c r="F92" i="34"/>
  <c r="S92" i="34" s="1"/>
  <c r="E96" i="34"/>
  <c r="R96" i="34" s="1"/>
  <c r="I96" i="34"/>
  <c r="F96" i="34"/>
  <c r="S96" i="34" s="1"/>
  <c r="E98" i="34"/>
  <c r="R98" i="34" s="1"/>
  <c r="I98" i="34"/>
  <c r="E100" i="34"/>
  <c r="R100" i="34" s="1"/>
  <c r="I100" i="34"/>
  <c r="F100" i="34"/>
  <c r="S100" i="34" s="1"/>
  <c r="E22" i="34"/>
  <c r="R22" i="34" s="1"/>
  <c r="F22" i="34"/>
  <c r="S22" i="34" s="1"/>
  <c r="E24" i="34"/>
  <c r="R24" i="34" s="1"/>
  <c r="I24" i="34"/>
  <c r="F26" i="34"/>
  <c r="S26" i="34" s="1"/>
  <c r="E28" i="34"/>
  <c r="R28" i="34" s="1"/>
  <c r="I28" i="34"/>
  <c r="F28" i="34"/>
  <c r="S28" i="34" s="1"/>
  <c r="E30" i="34"/>
  <c r="R30" i="34" s="1"/>
  <c r="F30" i="34"/>
  <c r="S30" i="34" s="1"/>
  <c r="E23" i="34"/>
  <c r="R23" i="34" s="1"/>
  <c r="I23" i="34"/>
  <c r="F25" i="34"/>
  <c r="S25" i="34" s="1"/>
  <c r="E27" i="34"/>
  <c r="R27" i="34" s="1"/>
  <c r="I27" i="34"/>
  <c r="F27" i="34"/>
  <c r="S27" i="34" s="1"/>
  <c r="E31" i="34"/>
  <c r="R31" i="34" s="1"/>
  <c r="F31" i="34"/>
  <c r="S31" i="34" s="1"/>
  <c r="E33" i="34"/>
  <c r="R33" i="34" s="1"/>
  <c r="I33" i="34"/>
  <c r="F35" i="34"/>
  <c r="S35" i="34" s="1"/>
  <c r="E37" i="34"/>
  <c r="R37" i="34" s="1"/>
  <c r="I37" i="34"/>
  <c r="F37" i="34"/>
  <c r="S37" i="34" s="1"/>
  <c r="E39" i="34"/>
  <c r="R39" i="34" s="1"/>
  <c r="F39" i="34"/>
  <c r="S39" i="34" s="1"/>
  <c r="E41" i="34"/>
  <c r="R41" i="34" s="1"/>
  <c r="I41" i="34"/>
  <c r="F43" i="34"/>
  <c r="S43" i="34" s="1"/>
  <c r="E29" i="34"/>
  <c r="R29" i="34" s="1"/>
  <c r="I29" i="34"/>
  <c r="F29" i="34"/>
  <c r="S29" i="34" s="1"/>
  <c r="E32" i="34"/>
  <c r="R32" i="34" s="1"/>
  <c r="F32" i="34"/>
  <c r="S32" i="34" s="1"/>
  <c r="E34" i="34"/>
  <c r="R34" i="34" s="1"/>
  <c r="I34" i="34"/>
  <c r="F36" i="34"/>
  <c r="S36" i="34" s="1"/>
  <c r="E38" i="34"/>
  <c r="R38" i="34" s="1"/>
  <c r="I38" i="34"/>
  <c r="F38" i="34"/>
  <c r="S38" i="34" s="1"/>
  <c r="E40" i="34"/>
  <c r="R40" i="34" s="1"/>
  <c r="F40" i="34"/>
  <c r="S40" i="34" s="1"/>
  <c r="E42" i="34"/>
  <c r="R42" i="34" s="1"/>
  <c r="I42" i="34"/>
  <c r="F44" i="34"/>
  <c r="S44" i="34" s="1"/>
  <c r="E61" i="34"/>
  <c r="R61" i="34" s="1"/>
  <c r="I61" i="34"/>
  <c r="F61" i="34"/>
  <c r="S61" i="34" s="1"/>
  <c r="E63" i="34"/>
  <c r="R63" i="34" s="1"/>
  <c r="F63" i="34"/>
  <c r="S63" i="34" s="1"/>
  <c r="E65" i="34"/>
  <c r="R65" i="34" s="1"/>
  <c r="I65" i="34"/>
  <c r="F67" i="34"/>
  <c r="S67" i="34" s="1"/>
  <c r="E69" i="34"/>
  <c r="R69" i="34" s="1"/>
  <c r="I69" i="34"/>
  <c r="F69" i="34"/>
  <c r="S69" i="34" s="1"/>
  <c r="E71" i="34"/>
  <c r="R71" i="34" s="1"/>
  <c r="F71" i="34"/>
  <c r="S71" i="34" s="1"/>
  <c r="E75" i="34"/>
  <c r="R75" i="34" s="1"/>
  <c r="I75" i="34"/>
  <c r="F77" i="34"/>
  <c r="S77" i="34" s="1"/>
  <c r="E79" i="34"/>
  <c r="R79" i="34" s="1"/>
  <c r="I79" i="34"/>
  <c r="F79" i="34"/>
  <c r="S79" i="34" s="1"/>
  <c r="E81" i="34"/>
  <c r="R81" i="34" s="1"/>
  <c r="F81" i="34"/>
  <c r="S81" i="34" s="1"/>
  <c r="E83" i="34"/>
  <c r="R83" i="34" s="1"/>
  <c r="I83" i="34"/>
  <c r="F85" i="34"/>
  <c r="S85" i="34" s="1"/>
  <c r="E87" i="34"/>
  <c r="R87" i="34" s="1"/>
  <c r="I87" i="34"/>
  <c r="F87" i="34"/>
  <c r="S87" i="34" s="1"/>
  <c r="E89" i="34"/>
  <c r="R89" i="34" s="1"/>
  <c r="F89" i="34"/>
  <c r="S89" i="34" s="1"/>
  <c r="E91" i="34"/>
  <c r="R91" i="34" s="1"/>
  <c r="I91" i="34"/>
  <c r="F93" i="34"/>
  <c r="S93" i="34" s="1"/>
  <c r="E95" i="34"/>
  <c r="R95" i="34" s="1"/>
  <c r="I95" i="34"/>
  <c r="F95" i="34"/>
  <c r="S95" i="34" s="1"/>
  <c r="E97" i="34"/>
  <c r="R97" i="34" s="1"/>
  <c r="F97" i="34"/>
  <c r="S97" i="34" s="1"/>
  <c r="E99" i="34"/>
  <c r="R99" i="34" s="1"/>
  <c r="I99" i="34"/>
  <c r="F101" i="34"/>
  <c r="S101" i="34" s="1"/>
  <c r="E13" i="34"/>
  <c r="R13" i="34" s="1"/>
  <c r="F13" i="34"/>
  <c r="S13" i="34" s="1"/>
  <c r="I12" i="34"/>
  <c r="E12" i="34"/>
  <c r="R12" i="34" s="1"/>
  <c r="F12" i="34"/>
  <c r="S12" i="34" s="1"/>
  <c r="G217" i="39"/>
  <c r="G169" i="39"/>
  <c r="G168" i="39"/>
  <c r="G167" i="39"/>
  <c r="G166" i="39"/>
  <c r="G165" i="39"/>
  <c r="G164" i="39"/>
  <c r="G163" i="39"/>
  <c r="G162" i="39"/>
  <c r="G161" i="39"/>
  <c r="G160" i="39"/>
  <c r="G159" i="39"/>
  <c r="G158" i="39"/>
  <c r="G157" i="39"/>
  <c r="G156" i="39"/>
  <c r="G155" i="39"/>
  <c r="G154" i="39"/>
  <c r="G153" i="39"/>
  <c r="G152" i="39"/>
  <c r="G151" i="39"/>
  <c r="G150" i="39"/>
  <c r="G149" i="39"/>
  <c r="G148" i="39"/>
  <c r="G147" i="39"/>
  <c r="G146" i="39"/>
  <c r="G145" i="39"/>
  <c r="G144" i="39"/>
  <c r="G143" i="39"/>
  <c r="G142" i="39"/>
  <c r="G141" i="39"/>
  <c r="G140" i="39"/>
  <c r="G139" i="39"/>
  <c r="G138" i="39"/>
  <c r="G137" i="39"/>
  <c r="G136" i="39"/>
  <c r="G135" i="39"/>
  <c r="G134" i="39"/>
  <c r="G133" i="39"/>
  <c r="G132" i="39"/>
  <c r="G131" i="39"/>
  <c r="G130" i="39"/>
  <c r="G129" i="39"/>
  <c r="G128" i="39"/>
  <c r="G127" i="39"/>
  <c r="G126" i="39"/>
  <c r="G125" i="39"/>
  <c r="G124" i="39"/>
  <c r="G123" i="39"/>
  <c r="G122" i="39"/>
  <c r="G121" i="39"/>
  <c r="G120" i="39"/>
  <c r="G119" i="39"/>
  <c r="G118" i="39"/>
  <c r="G117" i="39"/>
  <c r="G116" i="39"/>
  <c r="G115" i="39"/>
  <c r="G114" i="39"/>
  <c r="G113" i="39"/>
  <c r="G112" i="39"/>
  <c r="G111" i="39"/>
  <c r="G110" i="39"/>
  <c r="G109" i="39"/>
  <c r="G108" i="39"/>
  <c r="G12" i="39"/>
  <c r="H12" i="39" s="1"/>
  <c r="G13" i="39"/>
  <c r="H13" i="39" s="1"/>
  <c r="G14" i="39"/>
  <c r="H14" i="39" s="1"/>
  <c r="G15" i="39"/>
  <c r="H15" i="39" s="1"/>
  <c r="G16" i="39"/>
  <c r="H16" i="39" s="1"/>
  <c r="G17" i="39"/>
  <c r="H17" i="39" s="1"/>
  <c r="G18" i="39"/>
  <c r="H18" i="39" s="1"/>
  <c r="G19" i="39"/>
  <c r="H19" i="39" s="1"/>
  <c r="G20" i="39"/>
  <c r="H20" i="39" s="1"/>
  <c r="G21" i="39"/>
  <c r="H21" i="39" s="1"/>
  <c r="G22" i="39"/>
  <c r="H22" i="39" s="1"/>
  <c r="G23" i="39"/>
  <c r="H23" i="39" s="1"/>
  <c r="G24" i="39"/>
  <c r="H24" i="39" s="1"/>
  <c r="G25" i="39"/>
  <c r="H25" i="39" s="1"/>
  <c r="G26" i="39"/>
  <c r="H26" i="39" s="1"/>
  <c r="G27" i="39"/>
  <c r="H27" i="39" s="1"/>
  <c r="G28" i="39"/>
  <c r="H28" i="39" s="1"/>
  <c r="G29" i="39"/>
  <c r="H29" i="39" s="1"/>
  <c r="G30" i="39"/>
  <c r="H30" i="39" s="1"/>
  <c r="G31" i="39"/>
  <c r="H31" i="39" s="1"/>
  <c r="G32" i="39"/>
  <c r="H32" i="39" s="1"/>
  <c r="G33" i="39"/>
  <c r="H33" i="39" s="1"/>
  <c r="G34" i="39"/>
  <c r="H34" i="39" s="1"/>
  <c r="G35" i="39"/>
  <c r="H35" i="39" s="1"/>
  <c r="G36" i="39"/>
  <c r="H36" i="39" s="1"/>
  <c r="G37" i="39"/>
  <c r="H37" i="39" s="1"/>
  <c r="G38" i="39"/>
  <c r="H38" i="39" s="1"/>
  <c r="G39" i="39"/>
  <c r="H39" i="39" s="1"/>
  <c r="G40" i="39"/>
  <c r="H40" i="39" s="1"/>
  <c r="G41" i="39"/>
  <c r="H41" i="39" s="1"/>
  <c r="G42" i="39"/>
  <c r="H42" i="39" s="1"/>
  <c r="G43" i="39"/>
  <c r="H43" i="39" s="1"/>
  <c r="G44" i="39"/>
  <c r="H44" i="39" s="1"/>
  <c r="G45" i="39"/>
  <c r="H45" i="39" s="1"/>
  <c r="G46" i="39"/>
  <c r="H46" i="39" s="1"/>
  <c r="G47" i="39"/>
  <c r="H47" i="39" s="1"/>
  <c r="G48" i="39"/>
  <c r="H48" i="39" s="1"/>
  <c r="G49" i="39"/>
  <c r="H49" i="39" s="1"/>
  <c r="G50" i="39"/>
  <c r="H50" i="39" s="1"/>
  <c r="G51" i="39"/>
  <c r="H51" i="39" s="1"/>
  <c r="G52" i="39"/>
  <c r="H52" i="39" s="1"/>
  <c r="G53" i="39"/>
  <c r="H53" i="39" s="1"/>
  <c r="G54" i="39"/>
  <c r="H54" i="39" s="1"/>
  <c r="G55" i="39"/>
  <c r="H55" i="39" s="1"/>
  <c r="G56" i="39"/>
  <c r="H56" i="39" s="1"/>
  <c r="G57" i="39"/>
  <c r="H57" i="39" s="1"/>
  <c r="G58" i="39"/>
  <c r="H58" i="39" s="1"/>
  <c r="G59" i="39"/>
  <c r="H59" i="39" s="1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K170" i="39"/>
  <c r="G170" i="39"/>
  <c r="K171" i="39"/>
  <c r="G171" i="39"/>
  <c r="K172" i="39"/>
  <c r="G172" i="39"/>
  <c r="K173" i="39"/>
  <c r="G173" i="39"/>
  <c r="K174" i="39"/>
  <c r="G174" i="39"/>
  <c r="K175" i="39"/>
  <c r="G175" i="39"/>
  <c r="K176" i="39"/>
  <c r="G176" i="39"/>
  <c r="K177" i="39"/>
  <c r="G177" i="39"/>
  <c r="K178" i="39"/>
  <c r="G178" i="39"/>
  <c r="K179" i="39"/>
  <c r="G179" i="39"/>
  <c r="K180" i="39"/>
  <c r="G180" i="39"/>
  <c r="K181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K218" i="39"/>
  <c r="G218" i="39"/>
  <c r="K219" i="39"/>
  <c r="G219" i="39"/>
  <c r="K220" i="39"/>
  <c r="G220" i="39"/>
  <c r="K221" i="39"/>
  <c r="G221" i="39"/>
  <c r="K222" i="39"/>
  <c r="G222" i="39"/>
  <c r="K223" i="39"/>
  <c r="G223" i="39"/>
  <c r="K224" i="39"/>
  <c r="G224" i="39"/>
  <c r="K225" i="39"/>
  <c r="G225" i="39"/>
  <c r="K226" i="39"/>
  <c r="G226" i="39"/>
  <c r="G227" i="39"/>
  <c r="G228" i="39"/>
  <c r="G229" i="39"/>
  <c r="G230" i="39"/>
  <c r="G231" i="39"/>
  <c r="G232" i="39"/>
  <c r="G233" i="39"/>
  <c r="G234" i="39"/>
  <c r="G235" i="39"/>
  <c r="G236" i="39"/>
  <c r="G237" i="39"/>
  <c r="G238" i="39"/>
  <c r="G239" i="39"/>
  <c r="G240" i="39"/>
  <c r="G241" i="39"/>
  <c r="K242" i="39"/>
  <c r="G242" i="39"/>
  <c r="K243" i="39"/>
  <c r="G243" i="39"/>
  <c r="K244" i="39"/>
  <c r="G244" i="39"/>
  <c r="K245" i="39"/>
  <c r="G245" i="39"/>
  <c r="K246" i="39"/>
  <c r="G246" i="39"/>
  <c r="K247" i="39"/>
  <c r="G247" i="39"/>
  <c r="K248" i="39"/>
  <c r="G248" i="39"/>
  <c r="G249" i="39"/>
  <c r="G250" i="39"/>
  <c r="G251" i="39"/>
  <c r="G252" i="39"/>
  <c r="G253" i="39"/>
  <c r="G254" i="39"/>
  <c r="K255" i="39"/>
  <c r="G255" i="39"/>
  <c r="K256" i="39"/>
  <c r="G256" i="39"/>
  <c r="K257" i="39"/>
  <c r="G257" i="39"/>
  <c r="K258" i="39"/>
  <c r="G258" i="39"/>
  <c r="K259" i="39"/>
  <c r="G259" i="39"/>
  <c r="K260" i="39"/>
  <c r="G260" i="39"/>
  <c r="G261" i="39"/>
  <c r="G262" i="39"/>
  <c r="G263" i="39"/>
  <c r="G264" i="39"/>
  <c r="G265" i="39"/>
  <c r="G266" i="39"/>
  <c r="G4" i="24"/>
  <c r="N4" i="24" s="1"/>
  <c r="N3" i="24"/>
  <c r="A15" i="24"/>
  <c r="J14" i="24"/>
  <c r="B14" i="24"/>
  <c r="N2" i="24"/>
  <c r="G12" i="24"/>
  <c r="B13" i="24"/>
  <c r="J13" i="24"/>
  <c r="G4" i="19"/>
  <c r="N4" i="19" s="1"/>
  <c r="N3" i="19"/>
  <c r="A15" i="19"/>
  <c r="J14" i="19"/>
  <c r="B14" i="19"/>
  <c r="N2" i="19"/>
  <c r="G12" i="19"/>
  <c r="B13" i="19"/>
  <c r="J13" i="19"/>
  <c r="G4" i="18"/>
  <c r="N4" i="18" s="1"/>
  <c r="N3" i="18"/>
  <c r="A15" i="18"/>
  <c r="J14" i="18"/>
  <c r="B14" i="18"/>
  <c r="N2" i="18"/>
  <c r="G12" i="18"/>
  <c r="B13" i="18"/>
  <c r="J13" i="18"/>
  <c r="A15" i="17"/>
  <c r="J14" i="17"/>
  <c r="B14" i="17"/>
  <c r="G3" i="17"/>
  <c r="G12" i="17"/>
  <c r="B13" i="17"/>
  <c r="J13" i="17"/>
  <c r="A15" i="16"/>
  <c r="J14" i="16"/>
  <c r="B14" i="16"/>
  <c r="G3" i="16"/>
  <c r="G12" i="16"/>
  <c r="B13" i="16"/>
  <c r="J13" i="16"/>
  <c r="A15" i="15"/>
  <c r="J14" i="15"/>
  <c r="B14" i="15"/>
  <c r="G3" i="15"/>
  <c r="G12" i="15"/>
  <c r="B13" i="15"/>
  <c r="J13" i="15"/>
  <c r="K12" i="14"/>
  <c r="G12" i="14"/>
  <c r="A14" i="14"/>
  <c r="J13" i="14"/>
  <c r="B13" i="14"/>
  <c r="G4" i="14"/>
  <c r="N4" i="14" s="1"/>
  <c r="G4" i="13"/>
  <c r="N4" i="13" s="1"/>
  <c r="N3" i="13"/>
  <c r="A15" i="13"/>
  <c r="J14" i="13"/>
  <c r="B14" i="13"/>
  <c r="N2" i="13"/>
  <c r="G12" i="13"/>
  <c r="B13" i="13"/>
  <c r="J13" i="13"/>
  <c r="A15" i="12"/>
  <c r="J14" i="12"/>
  <c r="B14" i="12"/>
  <c r="G3" i="12"/>
  <c r="G12" i="12"/>
  <c r="B13" i="12"/>
  <c r="J13" i="12"/>
  <c r="G12" i="11"/>
  <c r="H12" i="11" s="1"/>
  <c r="G13" i="11"/>
  <c r="H13" i="11" s="1"/>
  <c r="E188" i="11"/>
  <c r="S188" i="11" s="1"/>
  <c r="I188" i="11"/>
  <c r="F188" i="11"/>
  <c r="T188" i="11" s="1"/>
  <c r="L188" i="11"/>
  <c r="M188" i="11" s="1"/>
  <c r="E187" i="11"/>
  <c r="S187" i="11" s="1"/>
  <c r="I187" i="11"/>
  <c r="F187" i="11"/>
  <c r="T187" i="11" s="1"/>
  <c r="L187" i="11"/>
  <c r="M187" i="11" s="1"/>
  <c r="E186" i="11"/>
  <c r="S186" i="11" s="1"/>
  <c r="I186" i="11"/>
  <c r="F186" i="11"/>
  <c r="T186" i="11" s="1"/>
  <c r="L186" i="11"/>
  <c r="M186" i="11" s="1"/>
  <c r="E185" i="11"/>
  <c r="S185" i="11" s="1"/>
  <c r="I185" i="11"/>
  <c r="F185" i="11"/>
  <c r="T185" i="11" s="1"/>
  <c r="L185" i="11"/>
  <c r="M185" i="11" s="1"/>
  <c r="E184" i="11"/>
  <c r="S184" i="11" s="1"/>
  <c r="F184" i="11"/>
  <c r="T184" i="11" s="1"/>
  <c r="I184" i="11"/>
  <c r="L184" i="11" s="1"/>
  <c r="M184" i="11" s="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H137" i="11"/>
  <c r="F136" i="11"/>
  <c r="T136" i="11" s="1"/>
  <c r="E136" i="11"/>
  <c r="S136" i="11" s="1"/>
  <c r="I136" i="11"/>
  <c r="F135" i="11"/>
  <c r="T135" i="11" s="1"/>
  <c r="E135" i="11"/>
  <c r="S135" i="11" s="1"/>
  <c r="I135" i="11"/>
  <c r="F134" i="11"/>
  <c r="T134" i="11" s="1"/>
  <c r="E134" i="11"/>
  <c r="S134" i="11" s="1"/>
  <c r="I134" i="11"/>
  <c r="F133" i="11"/>
  <c r="T133" i="11" s="1"/>
  <c r="E133" i="11"/>
  <c r="S133" i="11" s="1"/>
  <c r="I133" i="11"/>
  <c r="F132" i="11"/>
  <c r="T132" i="11" s="1"/>
  <c r="E132" i="11"/>
  <c r="S132" i="11" s="1"/>
  <c r="I132" i="11"/>
  <c r="F131" i="11"/>
  <c r="T131" i="11" s="1"/>
  <c r="E131" i="11"/>
  <c r="S131" i="11" s="1"/>
  <c r="I131" i="11"/>
  <c r="F130" i="11"/>
  <c r="T130" i="11" s="1"/>
  <c r="E130" i="11"/>
  <c r="S130" i="11" s="1"/>
  <c r="I130" i="11"/>
  <c r="F129" i="11"/>
  <c r="T129" i="11" s="1"/>
  <c r="E129" i="11"/>
  <c r="S129" i="11" s="1"/>
  <c r="I129" i="11"/>
  <c r="F128" i="11"/>
  <c r="T128" i="11" s="1"/>
  <c r="E128" i="11"/>
  <c r="S128" i="11" s="1"/>
  <c r="I128" i="11"/>
  <c r="F127" i="11"/>
  <c r="T127" i="11" s="1"/>
  <c r="E127" i="11"/>
  <c r="S127" i="11" s="1"/>
  <c r="I127" i="11"/>
  <c r="F126" i="11"/>
  <c r="T126" i="11" s="1"/>
  <c r="E126" i="11"/>
  <c r="S126" i="11" s="1"/>
  <c r="I126" i="11"/>
  <c r="C107" i="11"/>
  <c r="P107" i="11" s="1"/>
  <c r="D107" i="11"/>
  <c r="R107" i="11" s="1"/>
  <c r="I125" i="11"/>
  <c r="I124" i="11"/>
  <c r="L124" i="11" s="1"/>
  <c r="M124" i="11" s="1"/>
  <c r="I123" i="11"/>
  <c r="I122" i="11"/>
  <c r="L122" i="11" s="1"/>
  <c r="M122" i="11" s="1"/>
  <c r="I121" i="11"/>
  <c r="I120" i="11"/>
  <c r="L120" i="11" s="1"/>
  <c r="M120" i="11" s="1"/>
  <c r="I119" i="11"/>
  <c r="I118" i="11"/>
  <c r="L118" i="11" s="1"/>
  <c r="M118" i="11" s="1"/>
  <c r="I117" i="11"/>
  <c r="I116" i="11"/>
  <c r="L116" i="11" s="1"/>
  <c r="M116" i="11" s="1"/>
  <c r="I115" i="11"/>
  <c r="I114" i="11"/>
  <c r="L114" i="11" s="1"/>
  <c r="M114" i="11" s="1"/>
  <c r="I113" i="11"/>
  <c r="I112" i="11"/>
  <c r="L112" i="11" s="1"/>
  <c r="M112" i="11" s="1"/>
  <c r="I111" i="11"/>
  <c r="I110" i="11"/>
  <c r="L110" i="11" s="1"/>
  <c r="M110" i="11" s="1"/>
  <c r="I109" i="11"/>
  <c r="I108" i="11"/>
  <c r="L108" i="11" s="1"/>
  <c r="M108" i="11" s="1"/>
  <c r="F125" i="11"/>
  <c r="T125" i="11" s="1"/>
  <c r="F124" i="11"/>
  <c r="T124" i="11" s="1"/>
  <c r="F123" i="11"/>
  <c r="T123" i="11" s="1"/>
  <c r="F122" i="11"/>
  <c r="T122" i="11" s="1"/>
  <c r="F121" i="11"/>
  <c r="T121" i="11" s="1"/>
  <c r="F120" i="11"/>
  <c r="T120" i="11" s="1"/>
  <c r="F119" i="11"/>
  <c r="T119" i="11" s="1"/>
  <c r="F118" i="11"/>
  <c r="T118" i="11" s="1"/>
  <c r="F117" i="11"/>
  <c r="T117" i="11" s="1"/>
  <c r="F116" i="11"/>
  <c r="T116" i="11" s="1"/>
  <c r="F115" i="11"/>
  <c r="T115" i="11" s="1"/>
  <c r="F114" i="11"/>
  <c r="T114" i="11" s="1"/>
  <c r="F113" i="11"/>
  <c r="T113" i="11" s="1"/>
  <c r="F112" i="11"/>
  <c r="T112" i="11" s="1"/>
  <c r="F111" i="11"/>
  <c r="T111" i="11" s="1"/>
  <c r="F110" i="11"/>
  <c r="T110" i="11" s="1"/>
  <c r="F109" i="11"/>
  <c r="T109" i="11" s="1"/>
  <c r="F108" i="11"/>
  <c r="T108" i="11" s="1"/>
  <c r="E107" i="11"/>
  <c r="S107" i="11" s="1"/>
  <c r="F107" i="11"/>
  <c r="T107" i="11" s="1"/>
  <c r="L107" i="11"/>
  <c r="M107" i="11" s="1"/>
  <c r="E106" i="11"/>
  <c r="S106" i="11" s="1"/>
  <c r="I106" i="11"/>
  <c r="F106" i="11"/>
  <c r="T106" i="11" s="1"/>
  <c r="L106" i="11"/>
  <c r="M106" i="11" s="1"/>
  <c r="E105" i="11"/>
  <c r="S105" i="11" s="1"/>
  <c r="I105" i="11"/>
  <c r="F105" i="11"/>
  <c r="T105" i="11" s="1"/>
  <c r="L105" i="11"/>
  <c r="M105" i="11" s="1"/>
  <c r="E104" i="11"/>
  <c r="S104" i="11" s="1"/>
  <c r="I104" i="11"/>
  <c r="F104" i="11"/>
  <c r="T104" i="11" s="1"/>
  <c r="L104" i="11"/>
  <c r="M104" i="11" s="1"/>
  <c r="E103" i="11"/>
  <c r="S103" i="11" s="1"/>
  <c r="I103" i="11"/>
  <c r="F103" i="11"/>
  <c r="T103" i="11" s="1"/>
  <c r="L103" i="11"/>
  <c r="M103" i="11" s="1"/>
  <c r="E102" i="11"/>
  <c r="S102" i="11" s="1"/>
  <c r="I102" i="11"/>
  <c r="F102" i="11"/>
  <c r="T102" i="11" s="1"/>
  <c r="L102" i="11"/>
  <c r="M102" i="11" s="1"/>
  <c r="E101" i="11"/>
  <c r="S101" i="11" s="1"/>
  <c r="I101" i="11"/>
  <c r="F101" i="11"/>
  <c r="T101" i="11" s="1"/>
  <c r="L101" i="11"/>
  <c r="M101" i="11" s="1"/>
  <c r="E100" i="11"/>
  <c r="S100" i="11" s="1"/>
  <c r="I100" i="11"/>
  <c r="F100" i="11"/>
  <c r="T100" i="11" s="1"/>
  <c r="L100" i="11"/>
  <c r="M100" i="11" s="1"/>
  <c r="E99" i="11"/>
  <c r="S99" i="11" s="1"/>
  <c r="I99" i="11"/>
  <c r="F99" i="11"/>
  <c r="T99" i="11" s="1"/>
  <c r="L99" i="11"/>
  <c r="M99" i="11" s="1"/>
  <c r="E98" i="11"/>
  <c r="S98" i="11" s="1"/>
  <c r="I98" i="11"/>
  <c r="F98" i="11"/>
  <c r="T98" i="11" s="1"/>
  <c r="L98" i="11"/>
  <c r="M98" i="11" s="1"/>
  <c r="E97" i="11"/>
  <c r="S97" i="11" s="1"/>
  <c r="I97" i="11"/>
  <c r="F97" i="11"/>
  <c r="T97" i="11" s="1"/>
  <c r="L97" i="11"/>
  <c r="M97" i="11" s="1"/>
  <c r="E96" i="11"/>
  <c r="S96" i="11" s="1"/>
  <c r="I96" i="11"/>
  <c r="F96" i="11"/>
  <c r="T96" i="11" s="1"/>
  <c r="L96" i="11"/>
  <c r="M96" i="11" s="1"/>
  <c r="E95" i="11"/>
  <c r="S95" i="11" s="1"/>
  <c r="I95" i="11"/>
  <c r="F95" i="11"/>
  <c r="T95" i="11" s="1"/>
  <c r="L95" i="11"/>
  <c r="M95" i="11" s="1"/>
  <c r="E94" i="11"/>
  <c r="S94" i="11" s="1"/>
  <c r="I94" i="11"/>
  <c r="F94" i="11"/>
  <c r="T94" i="11" s="1"/>
  <c r="L94" i="11"/>
  <c r="M94" i="11" s="1"/>
  <c r="E93" i="11"/>
  <c r="S93" i="11" s="1"/>
  <c r="I93" i="11"/>
  <c r="F93" i="11"/>
  <c r="T93" i="11" s="1"/>
  <c r="L93" i="11"/>
  <c r="M93" i="11" s="1"/>
  <c r="E92" i="11"/>
  <c r="S92" i="11" s="1"/>
  <c r="I92" i="11"/>
  <c r="L92" i="11" s="1"/>
  <c r="M92" i="11" s="1"/>
  <c r="F92" i="11"/>
  <c r="T92" i="11" s="1"/>
  <c r="E91" i="11"/>
  <c r="S91" i="11" s="1"/>
  <c r="I91" i="11"/>
  <c r="L91" i="11" s="1"/>
  <c r="M91" i="11" s="1"/>
  <c r="F91" i="11"/>
  <c r="T91" i="11" s="1"/>
  <c r="E90" i="11"/>
  <c r="S90" i="11" s="1"/>
  <c r="I90" i="11"/>
  <c r="L90" i="11" s="1"/>
  <c r="M90" i="11" s="1"/>
  <c r="F90" i="11"/>
  <c r="T90" i="11" s="1"/>
  <c r="E89" i="11"/>
  <c r="S89" i="11" s="1"/>
  <c r="I89" i="11"/>
  <c r="L89" i="11" s="1"/>
  <c r="M89" i="11" s="1"/>
  <c r="F89" i="11"/>
  <c r="T89" i="11" s="1"/>
  <c r="E88" i="11"/>
  <c r="S88" i="11" s="1"/>
  <c r="I88" i="11"/>
  <c r="L88" i="11" s="1"/>
  <c r="M88" i="11" s="1"/>
  <c r="F88" i="11"/>
  <c r="T88" i="11" s="1"/>
  <c r="E87" i="11"/>
  <c r="S87" i="11" s="1"/>
  <c r="I87" i="11"/>
  <c r="F87" i="11"/>
  <c r="T87" i="11" s="1"/>
  <c r="L87" i="11"/>
  <c r="M87" i="11" s="1"/>
  <c r="E86" i="11"/>
  <c r="S86" i="11" s="1"/>
  <c r="I86" i="11"/>
  <c r="L86" i="11" s="1"/>
  <c r="M86" i="11" s="1"/>
  <c r="F86" i="11"/>
  <c r="T86" i="11" s="1"/>
  <c r="E85" i="11"/>
  <c r="S85" i="11" s="1"/>
  <c r="I85" i="11"/>
  <c r="L85" i="11" s="1"/>
  <c r="M85" i="11" s="1"/>
  <c r="F85" i="11"/>
  <c r="T85" i="11" s="1"/>
  <c r="E84" i="11"/>
  <c r="S84" i="11" s="1"/>
  <c r="I84" i="11"/>
  <c r="L84" i="11" s="1"/>
  <c r="M84" i="11" s="1"/>
  <c r="F84" i="11"/>
  <c r="T84" i="11" s="1"/>
  <c r="E83" i="11"/>
  <c r="S83" i="11" s="1"/>
  <c r="I83" i="11"/>
  <c r="L83" i="11" s="1"/>
  <c r="M83" i="11" s="1"/>
  <c r="F83" i="11"/>
  <c r="T83" i="11" s="1"/>
  <c r="E82" i="11"/>
  <c r="S82" i="11" s="1"/>
  <c r="I82" i="11"/>
  <c r="L82" i="11" s="1"/>
  <c r="M82" i="11" s="1"/>
  <c r="F82" i="11"/>
  <c r="T82" i="11" s="1"/>
  <c r="E81" i="11"/>
  <c r="S81" i="11" s="1"/>
  <c r="I81" i="11"/>
  <c r="L81" i="11" s="1"/>
  <c r="M81" i="11" s="1"/>
  <c r="F81" i="11"/>
  <c r="T81" i="11" s="1"/>
  <c r="E80" i="11"/>
  <c r="S80" i="11" s="1"/>
  <c r="I80" i="11"/>
  <c r="L80" i="11" s="1"/>
  <c r="M80" i="11" s="1"/>
  <c r="F80" i="11"/>
  <c r="T80" i="11" s="1"/>
  <c r="E79" i="11"/>
  <c r="S79" i="11" s="1"/>
  <c r="I79" i="11"/>
  <c r="L79" i="11" s="1"/>
  <c r="M79" i="11" s="1"/>
  <c r="F79" i="11"/>
  <c r="T79" i="11" s="1"/>
  <c r="E78" i="11"/>
  <c r="S78" i="11" s="1"/>
  <c r="I78" i="11"/>
  <c r="L78" i="11" s="1"/>
  <c r="M78" i="11" s="1"/>
  <c r="F78" i="11"/>
  <c r="T78" i="11" s="1"/>
  <c r="E77" i="11"/>
  <c r="S77" i="11" s="1"/>
  <c r="I77" i="11"/>
  <c r="L77" i="11" s="1"/>
  <c r="M77" i="11" s="1"/>
  <c r="F77" i="11"/>
  <c r="T77" i="11" s="1"/>
  <c r="E76" i="11"/>
  <c r="S76" i="11" s="1"/>
  <c r="I76" i="11"/>
  <c r="L76" i="11" s="1"/>
  <c r="M76" i="11" s="1"/>
  <c r="F76" i="11"/>
  <c r="T76" i="11" s="1"/>
  <c r="E75" i="11"/>
  <c r="S75" i="11" s="1"/>
  <c r="I75" i="11"/>
  <c r="L75" i="11" s="1"/>
  <c r="M75" i="11" s="1"/>
  <c r="F75" i="11"/>
  <c r="T75" i="11" s="1"/>
  <c r="E74" i="11"/>
  <c r="S74" i="11" s="1"/>
  <c r="I74" i="11"/>
  <c r="L74" i="11" s="1"/>
  <c r="M74" i="11" s="1"/>
  <c r="F74" i="11"/>
  <c r="T74" i="11" s="1"/>
  <c r="E73" i="11"/>
  <c r="S73" i="11" s="1"/>
  <c r="I73" i="11"/>
  <c r="L73" i="11" s="1"/>
  <c r="M73" i="11" s="1"/>
  <c r="F73" i="11"/>
  <c r="T73" i="11" s="1"/>
  <c r="E72" i="11"/>
  <c r="S72" i="11" s="1"/>
  <c r="I72" i="11"/>
  <c r="L72" i="11" s="1"/>
  <c r="M72" i="11" s="1"/>
  <c r="F72" i="11"/>
  <c r="T72" i="11" s="1"/>
  <c r="E71" i="11"/>
  <c r="S71" i="11" s="1"/>
  <c r="I71" i="11"/>
  <c r="L71" i="11" s="1"/>
  <c r="M71" i="11" s="1"/>
  <c r="F71" i="11"/>
  <c r="T71" i="11" s="1"/>
  <c r="E70" i="11"/>
  <c r="S70" i="11" s="1"/>
  <c r="I70" i="11"/>
  <c r="L70" i="11" s="1"/>
  <c r="M70" i="11" s="1"/>
  <c r="F70" i="11"/>
  <c r="T70" i="11" s="1"/>
  <c r="G69" i="11"/>
  <c r="G68" i="11"/>
  <c r="G67" i="11"/>
  <c r="G66" i="11"/>
  <c r="G65" i="11"/>
  <c r="G64" i="11"/>
  <c r="G63" i="11"/>
  <c r="G62" i="11"/>
  <c r="G61" i="11"/>
  <c r="G60" i="11"/>
  <c r="F59" i="11"/>
  <c r="T59" i="11" s="1"/>
  <c r="E59" i="11"/>
  <c r="S59" i="11" s="1"/>
  <c r="I59" i="11"/>
  <c r="L59" i="11" s="1"/>
  <c r="M59" i="11" s="1"/>
  <c r="F58" i="11"/>
  <c r="T58" i="11" s="1"/>
  <c r="E58" i="11"/>
  <c r="S58" i="11" s="1"/>
  <c r="I58" i="11"/>
  <c r="L58" i="11" s="1"/>
  <c r="M58" i="11" s="1"/>
  <c r="F57" i="11"/>
  <c r="T57" i="11" s="1"/>
  <c r="E57" i="11"/>
  <c r="S57" i="11" s="1"/>
  <c r="I57" i="11"/>
  <c r="L57" i="11" s="1"/>
  <c r="M57" i="11" s="1"/>
  <c r="F56" i="11"/>
  <c r="T56" i="11" s="1"/>
  <c r="E56" i="11"/>
  <c r="S56" i="11" s="1"/>
  <c r="I56" i="11"/>
  <c r="L56" i="11" s="1"/>
  <c r="M56" i="11" s="1"/>
  <c r="F55" i="11"/>
  <c r="T55" i="11" s="1"/>
  <c r="E55" i="11"/>
  <c r="S55" i="11" s="1"/>
  <c r="I55" i="11"/>
  <c r="L55" i="11" s="1"/>
  <c r="M55" i="11" s="1"/>
  <c r="F54" i="11"/>
  <c r="T54" i="11" s="1"/>
  <c r="E54" i="11"/>
  <c r="S54" i="11" s="1"/>
  <c r="I54" i="11"/>
  <c r="L54" i="11" s="1"/>
  <c r="M54" i="11" s="1"/>
  <c r="F53" i="11"/>
  <c r="T53" i="11" s="1"/>
  <c r="E53" i="11"/>
  <c r="S53" i="11" s="1"/>
  <c r="I53" i="11"/>
  <c r="L53" i="11" s="1"/>
  <c r="M53" i="11" s="1"/>
  <c r="F52" i="11"/>
  <c r="T52" i="11" s="1"/>
  <c r="E52" i="11"/>
  <c r="S52" i="11" s="1"/>
  <c r="I52" i="11"/>
  <c r="L52" i="11" s="1"/>
  <c r="M52" i="11" s="1"/>
  <c r="F51" i="11"/>
  <c r="T51" i="11" s="1"/>
  <c r="E51" i="11"/>
  <c r="S51" i="11" s="1"/>
  <c r="I51" i="11"/>
  <c r="L51" i="11" s="1"/>
  <c r="M51" i="11" s="1"/>
  <c r="F50" i="11"/>
  <c r="T50" i="11" s="1"/>
  <c r="E50" i="11"/>
  <c r="S50" i="11" s="1"/>
  <c r="I50" i="11"/>
  <c r="L50" i="11" s="1"/>
  <c r="M50" i="11" s="1"/>
  <c r="F49" i="11"/>
  <c r="T49" i="11" s="1"/>
  <c r="E49" i="11"/>
  <c r="S49" i="11" s="1"/>
  <c r="I49" i="11"/>
  <c r="L49" i="11" s="1"/>
  <c r="M49" i="11" s="1"/>
  <c r="F48" i="11"/>
  <c r="T48" i="11" s="1"/>
  <c r="E48" i="11"/>
  <c r="S48" i="11" s="1"/>
  <c r="I48" i="11"/>
  <c r="L48" i="11" s="1"/>
  <c r="M48" i="11" s="1"/>
  <c r="F47" i="11"/>
  <c r="T47" i="11" s="1"/>
  <c r="E47" i="11"/>
  <c r="S47" i="11" s="1"/>
  <c r="I47" i="11"/>
  <c r="L47" i="11" s="1"/>
  <c r="M47" i="11" s="1"/>
  <c r="F46" i="11"/>
  <c r="T46" i="11" s="1"/>
  <c r="E46" i="11"/>
  <c r="S46" i="11" s="1"/>
  <c r="I46" i="11"/>
  <c r="L46" i="11" s="1"/>
  <c r="M46" i="11" s="1"/>
  <c r="F45" i="11"/>
  <c r="T45" i="11" s="1"/>
  <c r="E45" i="11"/>
  <c r="S45" i="11" s="1"/>
  <c r="I45" i="11"/>
  <c r="L45" i="11" s="1"/>
  <c r="M45" i="11" s="1"/>
  <c r="F44" i="11"/>
  <c r="T44" i="11" s="1"/>
  <c r="E44" i="11"/>
  <c r="S44" i="11" s="1"/>
  <c r="I44" i="11"/>
  <c r="L44" i="11" s="1"/>
  <c r="M44" i="11" s="1"/>
  <c r="E43" i="11"/>
  <c r="S43" i="11" s="1"/>
  <c r="I43" i="11"/>
  <c r="F43" i="11"/>
  <c r="T43" i="11" s="1"/>
  <c r="G42" i="11"/>
  <c r="H42" i="11" s="1"/>
  <c r="G40" i="11"/>
  <c r="H40" i="11" s="1"/>
  <c r="G38" i="11"/>
  <c r="H38" i="11" s="1"/>
  <c r="G36" i="11"/>
  <c r="H36" i="11" s="1"/>
  <c r="G34" i="11"/>
  <c r="H34" i="11" s="1"/>
  <c r="G32" i="11"/>
  <c r="H32" i="11" s="1"/>
  <c r="G30" i="11"/>
  <c r="H30" i="11" s="1"/>
  <c r="G28" i="11"/>
  <c r="H28" i="11" s="1"/>
  <c r="G24" i="11"/>
  <c r="H24" i="11" s="1"/>
  <c r="G41" i="11"/>
  <c r="H41" i="11" s="1"/>
  <c r="G39" i="11"/>
  <c r="H39" i="11" s="1"/>
  <c r="G37" i="11"/>
  <c r="H37" i="11" s="1"/>
  <c r="G35" i="11"/>
  <c r="H35" i="11" s="1"/>
  <c r="G33" i="11"/>
  <c r="H33" i="11" s="1"/>
  <c r="G31" i="11"/>
  <c r="H31" i="11" s="1"/>
  <c r="G29" i="11"/>
  <c r="H29" i="11" s="1"/>
  <c r="G26" i="11"/>
  <c r="H26" i="11" s="1"/>
  <c r="G22" i="11"/>
  <c r="H22" i="11" s="1"/>
  <c r="E21" i="11"/>
  <c r="S21" i="11" s="1"/>
  <c r="I21" i="11"/>
  <c r="L21" i="11" s="1"/>
  <c r="M21" i="11" s="1"/>
  <c r="F21" i="11"/>
  <c r="T21" i="11" s="1"/>
  <c r="G27" i="11"/>
  <c r="H27" i="11" s="1"/>
  <c r="G25" i="11"/>
  <c r="H25" i="11" s="1"/>
  <c r="G23" i="11"/>
  <c r="H23" i="11" s="1"/>
  <c r="E20" i="11"/>
  <c r="S20" i="11" s="1"/>
  <c r="I20" i="11"/>
  <c r="L20" i="11" s="1"/>
  <c r="M20" i="11" s="1"/>
  <c r="F20" i="11"/>
  <c r="T20" i="11" s="1"/>
  <c r="E19" i="11"/>
  <c r="S19" i="11" s="1"/>
  <c r="I19" i="11"/>
  <c r="L19" i="11" s="1"/>
  <c r="M19" i="11" s="1"/>
  <c r="F19" i="11"/>
  <c r="T19" i="11" s="1"/>
  <c r="E18" i="11"/>
  <c r="S18" i="11" s="1"/>
  <c r="I18" i="11"/>
  <c r="L18" i="11" s="1"/>
  <c r="M18" i="11" s="1"/>
  <c r="F18" i="11"/>
  <c r="T18" i="11" s="1"/>
  <c r="E17" i="11"/>
  <c r="S17" i="11" s="1"/>
  <c r="I17" i="11"/>
  <c r="L17" i="11" s="1"/>
  <c r="M17" i="11" s="1"/>
  <c r="F17" i="11"/>
  <c r="T17" i="11" s="1"/>
  <c r="E16" i="11"/>
  <c r="S16" i="11" s="1"/>
  <c r="I16" i="11"/>
  <c r="L16" i="11" s="1"/>
  <c r="M16" i="11" s="1"/>
  <c r="F16" i="11"/>
  <c r="T16" i="11" s="1"/>
  <c r="E15" i="11"/>
  <c r="S15" i="11" s="1"/>
  <c r="I15" i="11"/>
  <c r="L15" i="11" s="1"/>
  <c r="M15" i="11" s="1"/>
  <c r="F15" i="11"/>
  <c r="T15" i="11" s="1"/>
  <c r="E14" i="11"/>
  <c r="S14" i="11" s="1"/>
  <c r="I14" i="11"/>
  <c r="L14" i="11" s="1"/>
  <c r="M14" i="11" s="1"/>
  <c r="F14" i="11"/>
  <c r="T14" i="11" s="1"/>
  <c r="E13" i="11"/>
  <c r="S13" i="11" s="1"/>
  <c r="I13" i="11"/>
  <c r="F13" i="11"/>
  <c r="T13" i="11" s="1"/>
  <c r="E12" i="11"/>
  <c r="S12" i="11" s="1"/>
  <c r="I12" i="11"/>
  <c r="F12" i="11"/>
  <c r="T12" i="11" s="1"/>
  <c r="K13" i="11"/>
  <c r="K12" i="11"/>
  <c r="G12" i="10"/>
  <c r="H12" i="10" s="1"/>
  <c r="G13" i="10"/>
  <c r="H13" i="10" s="1"/>
  <c r="G14" i="10"/>
  <c r="H14" i="10" s="1"/>
  <c r="G15" i="10"/>
  <c r="H15" i="10" s="1"/>
  <c r="G16" i="10"/>
  <c r="H16" i="10" s="1"/>
  <c r="G17" i="10"/>
  <c r="H17" i="10" s="1"/>
  <c r="G18" i="10"/>
  <c r="H18" i="10" s="1"/>
  <c r="G19" i="10"/>
  <c r="H19" i="10" s="1"/>
  <c r="G20" i="10"/>
  <c r="H20" i="10" s="1"/>
  <c r="G21" i="10"/>
  <c r="H21" i="10" s="1"/>
  <c r="G22" i="10"/>
  <c r="H22" i="10" s="1"/>
  <c r="G23" i="10"/>
  <c r="H23" i="10" s="1"/>
  <c r="G24" i="10"/>
  <c r="H24" i="10" s="1"/>
  <c r="G25" i="10"/>
  <c r="H25" i="10" s="1"/>
  <c r="G26" i="10"/>
  <c r="H26" i="10" s="1"/>
  <c r="G27" i="10"/>
  <c r="H27" i="10" s="1"/>
  <c r="G28" i="10"/>
  <c r="H28" i="10" s="1"/>
  <c r="G29" i="10"/>
  <c r="H29" i="10" s="1"/>
  <c r="G30" i="10"/>
  <c r="H30" i="10" s="1"/>
  <c r="G31" i="10"/>
  <c r="H31" i="10" s="1"/>
  <c r="G32" i="10"/>
  <c r="H32" i="10" s="1"/>
  <c r="G33" i="10"/>
  <c r="H33" i="10" s="1"/>
  <c r="G34" i="10"/>
  <c r="H34" i="10" s="1"/>
  <c r="G35" i="10"/>
  <c r="H35" i="10" s="1"/>
  <c r="G36" i="10"/>
  <c r="H36" i="10" s="1"/>
  <c r="G37" i="10"/>
  <c r="H37" i="10" s="1"/>
  <c r="G38" i="10"/>
  <c r="H38" i="10" s="1"/>
  <c r="G39" i="10"/>
  <c r="H39" i="10" s="1"/>
  <c r="G40" i="10"/>
  <c r="H40" i="10" s="1"/>
  <c r="G41" i="10"/>
  <c r="H41" i="10" s="1"/>
  <c r="G42" i="10"/>
  <c r="H42" i="10" s="1"/>
  <c r="G43" i="10"/>
  <c r="H43" i="10" s="1"/>
  <c r="G44" i="10"/>
  <c r="H44" i="10" s="1"/>
  <c r="G45" i="10"/>
  <c r="H45" i="10" s="1"/>
  <c r="G46" i="10"/>
  <c r="H46" i="10" s="1"/>
  <c r="G47" i="10"/>
  <c r="H47" i="10" s="1"/>
  <c r="G48" i="10"/>
  <c r="H48" i="10" s="1"/>
  <c r="G50" i="10"/>
  <c r="H50" i="10" s="1"/>
  <c r="G52" i="10"/>
  <c r="H52" i="10" s="1"/>
  <c r="G54" i="10"/>
  <c r="H54" i="10" s="1"/>
  <c r="G56" i="10"/>
  <c r="H56" i="10" s="1"/>
  <c r="G58" i="10"/>
  <c r="H58" i="10" s="1"/>
  <c r="G60" i="10"/>
  <c r="G61" i="10"/>
  <c r="G62" i="10"/>
  <c r="G3" i="10"/>
  <c r="G4" i="10" s="1"/>
  <c r="G49" i="10"/>
  <c r="H49" i="10" s="1"/>
  <c r="G51" i="10"/>
  <c r="H51" i="10" s="1"/>
  <c r="G53" i="10"/>
  <c r="H53" i="10" s="1"/>
  <c r="G55" i="10"/>
  <c r="H55" i="10" s="1"/>
  <c r="G57" i="10"/>
  <c r="H57" i="10" s="1"/>
  <c r="G59" i="10"/>
  <c r="H59" i="10" s="1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82" i="10"/>
  <c r="G183" i="10"/>
  <c r="G184" i="10"/>
  <c r="G185" i="10"/>
  <c r="G186" i="10"/>
  <c r="G187" i="10"/>
  <c r="G188" i="10"/>
  <c r="G188" i="9"/>
  <c r="G187" i="9"/>
  <c r="G186" i="9"/>
  <c r="G185" i="9"/>
  <c r="G184" i="9"/>
  <c r="G183" i="9"/>
  <c r="G182" i="9"/>
  <c r="G181" i="9"/>
  <c r="G180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79" i="9"/>
  <c r="G178" i="9"/>
  <c r="G177" i="9"/>
  <c r="G176" i="9"/>
  <c r="G175" i="9"/>
  <c r="G174" i="9"/>
  <c r="G173" i="9"/>
  <c r="G17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H59" i="9" s="1"/>
  <c r="G58" i="9"/>
  <c r="H58" i="9" s="1"/>
  <c r="G57" i="9"/>
  <c r="H57" i="9" s="1"/>
  <c r="G56" i="9"/>
  <c r="H56" i="9" s="1"/>
  <c r="G55" i="9"/>
  <c r="H55" i="9" s="1"/>
  <c r="G54" i="9"/>
  <c r="H54" i="9" s="1"/>
  <c r="G53" i="9"/>
  <c r="H53" i="9" s="1"/>
  <c r="G52" i="9"/>
  <c r="H52" i="9" s="1"/>
  <c r="G51" i="9"/>
  <c r="H51" i="9" s="1"/>
  <c r="G50" i="9"/>
  <c r="H50" i="9" s="1"/>
  <c r="G49" i="9"/>
  <c r="H49" i="9" s="1"/>
  <c r="G48" i="9"/>
  <c r="H48" i="9" s="1"/>
  <c r="G47" i="9"/>
  <c r="H47" i="9" s="1"/>
  <c r="G46" i="9"/>
  <c r="H46" i="9" s="1"/>
  <c r="G45" i="9"/>
  <c r="H45" i="9" s="1"/>
  <c r="G44" i="9"/>
  <c r="H44" i="9" s="1"/>
  <c r="G43" i="9"/>
  <c r="H43" i="9" s="1"/>
  <c r="G42" i="9"/>
  <c r="H42" i="9" s="1"/>
  <c r="G12" i="9"/>
  <c r="H12" i="9" s="1"/>
  <c r="G13" i="9"/>
  <c r="H13" i="9" s="1"/>
  <c r="G14" i="9"/>
  <c r="H14" i="9" s="1"/>
  <c r="G15" i="9"/>
  <c r="H15" i="9" s="1"/>
  <c r="G16" i="9"/>
  <c r="H16" i="9" s="1"/>
  <c r="G17" i="9"/>
  <c r="H17" i="9" s="1"/>
  <c r="G18" i="9"/>
  <c r="H18" i="9" s="1"/>
  <c r="G19" i="9"/>
  <c r="H19" i="9" s="1"/>
  <c r="G20" i="9"/>
  <c r="H20" i="9" s="1"/>
  <c r="G21" i="9"/>
  <c r="H21" i="9" s="1"/>
  <c r="G22" i="9"/>
  <c r="H22" i="9" s="1"/>
  <c r="G23" i="9"/>
  <c r="H23" i="9" s="1"/>
  <c r="G24" i="9"/>
  <c r="H24" i="9" s="1"/>
  <c r="G25" i="9"/>
  <c r="H25" i="9" s="1"/>
  <c r="G26" i="9"/>
  <c r="H26" i="9" s="1"/>
  <c r="G27" i="9"/>
  <c r="H27" i="9" s="1"/>
  <c r="G28" i="9"/>
  <c r="H28" i="9" s="1"/>
  <c r="G29" i="9"/>
  <c r="H29" i="9" s="1"/>
  <c r="G30" i="9"/>
  <c r="H30" i="9" s="1"/>
  <c r="G31" i="9"/>
  <c r="H31" i="9" s="1"/>
  <c r="G32" i="9"/>
  <c r="H32" i="9" s="1"/>
  <c r="G33" i="9"/>
  <c r="H33" i="9" s="1"/>
  <c r="G34" i="9"/>
  <c r="H34" i="9" s="1"/>
  <c r="G35" i="9"/>
  <c r="H35" i="9" s="1"/>
  <c r="G36" i="9"/>
  <c r="H36" i="9" s="1"/>
  <c r="G37" i="9"/>
  <c r="H37" i="9" s="1"/>
  <c r="G39" i="9"/>
  <c r="H39" i="9" s="1"/>
  <c r="G41" i="9"/>
  <c r="H41" i="9" s="1"/>
  <c r="G38" i="9"/>
  <c r="H38" i="9" s="1"/>
  <c r="G40" i="9"/>
  <c r="H40" i="9" s="1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4" i="4"/>
  <c r="N4" i="4" s="1"/>
  <c r="N3" i="4"/>
  <c r="A15" i="4"/>
  <c r="J14" i="4"/>
  <c r="B14" i="4"/>
  <c r="N2" i="4"/>
  <c r="G12" i="4"/>
  <c r="B13" i="4"/>
  <c r="J13" i="4"/>
  <c r="E102" i="34" l="1"/>
  <c r="R102" i="34" s="1"/>
  <c r="E94" i="34"/>
  <c r="R94" i="34" s="1"/>
  <c r="E86" i="34"/>
  <c r="R86" i="34" s="1"/>
  <c r="E78" i="34"/>
  <c r="R78" i="34" s="1"/>
  <c r="E70" i="34"/>
  <c r="R70" i="34" s="1"/>
  <c r="E62" i="34"/>
  <c r="R62" i="34" s="1"/>
  <c r="I101" i="34"/>
  <c r="I93" i="34"/>
  <c r="I85" i="34"/>
  <c r="I77" i="34"/>
  <c r="I67" i="34"/>
  <c r="I44" i="34"/>
  <c r="I36" i="34"/>
  <c r="I43" i="34"/>
  <c r="I35" i="34"/>
  <c r="I25" i="34"/>
  <c r="I26" i="34"/>
  <c r="F102" i="34"/>
  <c r="S102" i="34" s="1"/>
  <c r="F94" i="34"/>
  <c r="S94" i="34" s="1"/>
  <c r="F86" i="34"/>
  <c r="S86" i="34" s="1"/>
  <c r="F78" i="34"/>
  <c r="S78" i="34" s="1"/>
  <c r="F70" i="34"/>
  <c r="S70" i="34" s="1"/>
  <c r="F62" i="34"/>
  <c r="S62" i="34" s="1"/>
  <c r="D253" i="47"/>
  <c r="O253" i="47"/>
  <c r="M253" i="47" s="1"/>
  <c r="J253" i="47" s="1"/>
  <c r="C254" i="47"/>
  <c r="A255" i="47"/>
  <c r="B254" i="47"/>
  <c r="E252" i="47"/>
  <c r="S252" i="47" s="1"/>
  <c r="P252" i="47"/>
  <c r="F252" i="47"/>
  <c r="U252" i="47" s="1"/>
  <c r="P11" i="44"/>
  <c r="F11" i="44"/>
  <c r="U11" i="44" s="1"/>
  <c r="E11" i="44"/>
  <c r="S11" i="44" s="1"/>
  <c r="B13" i="44"/>
  <c r="A14" i="44"/>
  <c r="C13" i="44"/>
  <c r="D12" i="44"/>
  <c r="O12" i="44"/>
  <c r="M12" i="44" s="1"/>
  <c r="J12" i="44" s="1"/>
  <c r="D209" i="3"/>
  <c r="Q209" i="3" s="1"/>
  <c r="C209" i="3"/>
  <c r="O209" i="3" s="1"/>
  <c r="L209" i="3"/>
  <c r="M209" i="3" s="1"/>
  <c r="D205" i="3"/>
  <c r="Q205" i="3" s="1"/>
  <c r="C205" i="3"/>
  <c r="O205" i="3" s="1"/>
  <c r="L205" i="3"/>
  <c r="M205" i="3" s="1"/>
  <c r="D186" i="3"/>
  <c r="Q186" i="3" s="1"/>
  <c r="C186" i="3"/>
  <c r="O186" i="3" s="1"/>
  <c r="L186" i="3"/>
  <c r="M186" i="3" s="1"/>
  <c r="D182" i="3"/>
  <c r="Q182" i="3" s="1"/>
  <c r="C182" i="3"/>
  <c r="O182" i="3" s="1"/>
  <c r="L182" i="3"/>
  <c r="M182" i="3" s="1"/>
  <c r="D178" i="3"/>
  <c r="Q178" i="3" s="1"/>
  <c r="C178" i="3"/>
  <c r="O178" i="3" s="1"/>
  <c r="L178" i="3"/>
  <c r="M178" i="3" s="1"/>
  <c r="D174" i="3"/>
  <c r="Q174" i="3" s="1"/>
  <c r="C174" i="3"/>
  <c r="O174" i="3" s="1"/>
  <c r="L174" i="3"/>
  <c r="M174" i="3" s="1"/>
  <c r="D170" i="3"/>
  <c r="Q170" i="3" s="1"/>
  <c r="C170" i="3"/>
  <c r="O170" i="3" s="1"/>
  <c r="L170" i="3"/>
  <c r="M170" i="3" s="1"/>
  <c r="D93" i="3"/>
  <c r="Q93" i="3" s="1"/>
  <c r="C93" i="3"/>
  <c r="O93" i="3" s="1"/>
  <c r="L93" i="3"/>
  <c r="M93" i="3" s="1"/>
  <c r="D89" i="3"/>
  <c r="Q89" i="3" s="1"/>
  <c r="C89" i="3"/>
  <c r="O89" i="3" s="1"/>
  <c r="L89" i="3"/>
  <c r="M89" i="3" s="1"/>
  <c r="D85" i="3"/>
  <c r="Q85" i="3" s="1"/>
  <c r="C85" i="3"/>
  <c r="O85" i="3" s="1"/>
  <c r="L85" i="3"/>
  <c r="M85" i="3" s="1"/>
  <c r="D81" i="3"/>
  <c r="Q81" i="3" s="1"/>
  <c r="C81" i="3"/>
  <c r="O81" i="3" s="1"/>
  <c r="L81" i="3"/>
  <c r="M81" i="3" s="1"/>
  <c r="D77" i="3"/>
  <c r="Q77" i="3" s="1"/>
  <c r="C77" i="3"/>
  <c r="O77" i="3" s="1"/>
  <c r="L77" i="3"/>
  <c r="M77" i="3" s="1"/>
  <c r="D73" i="3"/>
  <c r="Q73" i="3" s="1"/>
  <c r="C73" i="3"/>
  <c r="O73" i="3" s="1"/>
  <c r="L73" i="3"/>
  <c r="M73" i="3" s="1"/>
  <c r="D69" i="3"/>
  <c r="Q69" i="3" s="1"/>
  <c r="C69" i="3"/>
  <c r="O69" i="3" s="1"/>
  <c r="L69" i="3"/>
  <c r="M69" i="3" s="1"/>
  <c r="D65" i="3"/>
  <c r="Q65" i="3" s="1"/>
  <c r="C65" i="3"/>
  <c r="O65" i="3" s="1"/>
  <c r="L65" i="3"/>
  <c r="M65" i="3" s="1"/>
  <c r="D61" i="3"/>
  <c r="Q61" i="3" s="1"/>
  <c r="C61" i="3"/>
  <c r="O61" i="3" s="1"/>
  <c r="C240" i="3"/>
  <c r="O240" i="3" s="1"/>
  <c r="D240" i="3"/>
  <c r="Q240" i="3" s="1"/>
  <c r="L240" i="3"/>
  <c r="M240" i="3" s="1"/>
  <c r="D247" i="3"/>
  <c r="Q247" i="3" s="1"/>
  <c r="C247" i="3"/>
  <c r="O247" i="3" s="1"/>
  <c r="L247" i="3"/>
  <c r="M247" i="3" s="1"/>
  <c r="D251" i="3"/>
  <c r="Q251" i="3" s="1"/>
  <c r="C251" i="3"/>
  <c r="O251" i="3" s="1"/>
  <c r="L251" i="3"/>
  <c r="M251" i="3" s="1"/>
  <c r="D255" i="3"/>
  <c r="Q255" i="3" s="1"/>
  <c r="C255" i="3"/>
  <c r="O255" i="3" s="1"/>
  <c r="L255" i="3"/>
  <c r="M255" i="3" s="1"/>
  <c r="D261" i="3"/>
  <c r="Q261" i="3" s="1"/>
  <c r="C261" i="3"/>
  <c r="O261" i="3" s="1"/>
  <c r="L261" i="3"/>
  <c r="M261" i="3" s="1"/>
  <c r="D265" i="3"/>
  <c r="Q265" i="3" s="1"/>
  <c r="C265" i="3"/>
  <c r="O265" i="3" s="1"/>
  <c r="L265" i="3"/>
  <c r="M265" i="3" s="1"/>
  <c r="D208" i="3"/>
  <c r="Q208" i="3" s="1"/>
  <c r="C208" i="3"/>
  <c r="O208" i="3" s="1"/>
  <c r="D206" i="3"/>
  <c r="Q206" i="3" s="1"/>
  <c r="C206" i="3"/>
  <c r="O206" i="3" s="1"/>
  <c r="L206" i="3"/>
  <c r="M206" i="3" s="1"/>
  <c r="D202" i="3"/>
  <c r="Q202" i="3" s="1"/>
  <c r="C202" i="3"/>
  <c r="O202" i="3" s="1"/>
  <c r="L202" i="3"/>
  <c r="M202" i="3" s="1"/>
  <c r="D183" i="3"/>
  <c r="Q183" i="3" s="1"/>
  <c r="C183" i="3"/>
  <c r="O183" i="3" s="1"/>
  <c r="L183" i="3"/>
  <c r="M183" i="3" s="1"/>
  <c r="D179" i="3"/>
  <c r="Q179" i="3" s="1"/>
  <c r="C179" i="3"/>
  <c r="O179" i="3" s="1"/>
  <c r="L179" i="3"/>
  <c r="M179" i="3" s="1"/>
  <c r="C201" i="3"/>
  <c r="O201" i="3" s="1"/>
  <c r="D201" i="3"/>
  <c r="Q201" i="3" s="1"/>
  <c r="C137" i="3"/>
  <c r="O137" i="3" s="1"/>
  <c r="D137" i="3"/>
  <c r="Q137" i="3" s="1"/>
  <c r="D211" i="3"/>
  <c r="Q211" i="3" s="1"/>
  <c r="C211" i="3"/>
  <c r="O211" i="3" s="1"/>
  <c r="L211" i="3"/>
  <c r="M211" i="3" s="1"/>
  <c r="D207" i="3"/>
  <c r="Q207" i="3" s="1"/>
  <c r="C207" i="3"/>
  <c r="O207" i="3" s="1"/>
  <c r="L207" i="3"/>
  <c r="M207" i="3" s="1"/>
  <c r="D203" i="3"/>
  <c r="Q203" i="3" s="1"/>
  <c r="C203" i="3"/>
  <c r="O203" i="3" s="1"/>
  <c r="L203" i="3"/>
  <c r="M203" i="3" s="1"/>
  <c r="D184" i="3"/>
  <c r="Q184" i="3" s="1"/>
  <c r="C184" i="3"/>
  <c r="O184" i="3" s="1"/>
  <c r="L184" i="3"/>
  <c r="M184" i="3" s="1"/>
  <c r="D180" i="3"/>
  <c r="Q180" i="3" s="1"/>
  <c r="C180" i="3"/>
  <c r="O180" i="3" s="1"/>
  <c r="L180" i="3"/>
  <c r="M180" i="3" s="1"/>
  <c r="D176" i="3"/>
  <c r="Q176" i="3" s="1"/>
  <c r="C176" i="3"/>
  <c r="O176" i="3" s="1"/>
  <c r="L176" i="3"/>
  <c r="M176" i="3" s="1"/>
  <c r="D172" i="3"/>
  <c r="Q172" i="3" s="1"/>
  <c r="C172" i="3"/>
  <c r="O172" i="3" s="1"/>
  <c r="L172" i="3"/>
  <c r="M172" i="3" s="1"/>
  <c r="D95" i="3"/>
  <c r="Q95" i="3" s="1"/>
  <c r="C95" i="3"/>
  <c r="O95" i="3" s="1"/>
  <c r="L95" i="3"/>
  <c r="M95" i="3" s="1"/>
  <c r="D91" i="3"/>
  <c r="Q91" i="3" s="1"/>
  <c r="C91" i="3"/>
  <c r="O91" i="3" s="1"/>
  <c r="L91" i="3"/>
  <c r="M91" i="3" s="1"/>
  <c r="D87" i="3"/>
  <c r="Q87" i="3" s="1"/>
  <c r="C87" i="3"/>
  <c r="O87" i="3" s="1"/>
  <c r="L87" i="3"/>
  <c r="M87" i="3" s="1"/>
  <c r="D83" i="3"/>
  <c r="Q83" i="3" s="1"/>
  <c r="C83" i="3"/>
  <c r="O83" i="3" s="1"/>
  <c r="L83" i="3"/>
  <c r="M83" i="3" s="1"/>
  <c r="D79" i="3"/>
  <c r="Q79" i="3" s="1"/>
  <c r="C79" i="3"/>
  <c r="O79" i="3" s="1"/>
  <c r="L79" i="3"/>
  <c r="M79" i="3" s="1"/>
  <c r="D75" i="3"/>
  <c r="Q75" i="3" s="1"/>
  <c r="C75" i="3"/>
  <c r="O75" i="3" s="1"/>
  <c r="L75" i="3"/>
  <c r="M75" i="3" s="1"/>
  <c r="D71" i="3"/>
  <c r="Q71" i="3" s="1"/>
  <c r="C71" i="3"/>
  <c r="O71" i="3" s="1"/>
  <c r="L71" i="3"/>
  <c r="M71" i="3" s="1"/>
  <c r="D67" i="3"/>
  <c r="Q67" i="3" s="1"/>
  <c r="C67" i="3"/>
  <c r="O67" i="3" s="1"/>
  <c r="L67" i="3"/>
  <c r="M67" i="3" s="1"/>
  <c r="D63" i="3"/>
  <c r="Q63" i="3" s="1"/>
  <c r="C63" i="3"/>
  <c r="O63" i="3" s="1"/>
  <c r="L63" i="3"/>
  <c r="M63" i="3" s="1"/>
  <c r="L61" i="3"/>
  <c r="M61" i="3" s="1"/>
  <c r="D242" i="3"/>
  <c r="Q242" i="3" s="1"/>
  <c r="C242" i="3"/>
  <c r="O242" i="3" s="1"/>
  <c r="L242" i="3"/>
  <c r="M242" i="3" s="1"/>
  <c r="D249" i="3"/>
  <c r="Q249" i="3" s="1"/>
  <c r="C249" i="3"/>
  <c r="O249" i="3" s="1"/>
  <c r="L249" i="3"/>
  <c r="M249" i="3" s="1"/>
  <c r="D253" i="3"/>
  <c r="Q253" i="3" s="1"/>
  <c r="C253" i="3"/>
  <c r="O253" i="3" s="1"/>
  <c r="L253" i="3"/>
  <c r="M253" i="3" s="1"/>
  <c r="D257" i="3"/>
  <c r="Q257" i="3" s="1"/>
  <c r="C257" i="3"/>
  <c r="O257" i="3" s="1"/>
  <c r="D259" i="3"/>
  <c r="Q259" i="3" s="1"/>
  <c r="C259" i="3"/>
  <c r="O259" i="3" s="1"/>
  <c r="L259" i="3"/>
  <c r="M259" i="3" s="1"/>
  <c r="D263" i="3"/>
  <c r="Q263" i="3" s="1"/>
  <c r="C263" i="3"/>
  <c r="O263" i="3" s="1"/>
  <c r="L263" i="3"/>
  <c r="M263" i="3" s="1"/>
  <c r="D210" i="3"/>
  <c r="Q210" i="3" s="1"/>
  <c r="C210" i="3"/>
  <c r="O210" i="3" s="1"/>
  <c r="L210" i="3"/>
  <c r="M210" i="3" s="1"/>
  <c r="L208" i="3"/>
  <c r="M208" i="3" s="1"/>
  <c r="D204" i="3"/>
  <c r="Q204" i="3" s="1"/>
  <c r="C204" i="3"/>
  <c r="O204" i="3" s="1"/>
  <c r="L204" i="3"/>
  <c r="M204" i="3" s="1"/>
  <c r="D185" i="3"/>
  <c r="Q185" i="3" s="1"/>
  <c r="C185" i="3"/>
  <c r="O185" i="3" s="1"/>
  <c r="L185" i="3"/>
  <c r="M185" i="3" s="1"/>
  <c r="D181" i="3"/>
  <c r="Q181" i="3" s="1"/>
  <c r="C181" i="3"/>
  <c r="O181" i="3" s="1"/>
  <c r="L181" i="3"/>
  <c r="M181" i="3" s="1"/>
  <c r="D177" i="3"/>
  <c r="Q177" i="3" s="1"/>
  <c r="C177" i="3"/>
  <c r="O177" i="3" s="1"/>
  <c r="L177" i="3"/>
  <c r="M177" i="3" s="1"/>
  <c r="D175" i="3"/>
  <c r="Q175" i="3" s="1"/>
  <c r="C175" i="3"/>
  <c r="O175" i="3" s="1"/>
  <c r="L175" i="3"/>
  <c r="M175" i="3" s="1"/>
  <c r="D173" i="3"/>
  <c r="Q173" i="3" s="1"/>
  <c r="C173" i="3"/>
  <c r="O173" i="3" s="1"/>
  <c r="L173" i="3"/>
  <c r="M173" i="3" s="1"/>
  <c r="D171" i="3"/>
  <c r="Q171" i="3" s="1"/>
  <c r="C171" i="3"/>
  <c r="O171" i="3" s="1"/>
  <c r="L171" i="3"/>
  <c r="M171" i="3" s="1"/>
  <c r="D169" i="3"/>
  <c r="Q169" i="3" s="1"/>
  <c r="C169" i="3"/>
  <c r="O169" i="3" s="1"/>
  <c r="L169" i="3"/>
  <c r="M169" i="3" s="1"/>
  <c r="D94" i="3"/>
  <c r="Q94" i="3" s="1"/>
  <c r="C94" i="3"/>
  <c r="O94" i="3" s="1"/>
  <c r="L94" i="3"/>
  <c r="M94" i="3" s="1"/>
  <c r="D92" i="3"/>
  <c r="Q92" i="3" s="1"/>
  <c r="C92" i="3"/>
  <c r="O92" i="3" s="1"/>
  <c r="L92" i="3"/>
  <c r="M92" i="3" s="1"/>
  <c r="D90" i="3"/>
  <c r="Q90" i="3" s="1"/>
  <c r="C90" i="3"/>
  <c r="O90" i="3" s="1"/>
  <c r="L90" i="3"/>
  <c r="M90" i="3" s="1"/>
  <c r="D88" i="3"/>
  <c r="Q88" i="3" s="1"/>
  <c r="C88" i="3"/>
  <c r="O88" i="3" s="1"/>
  <c r="L88" i="3"/>
  <c r="M88" i="3" s="1"/>
  <c r="D86" i="3"/>
  <c r="Q86" i="3" s="1"/>
  <c r="C86" i="3"/>
  <c r="O86" i="3" s="1"/>
  <c r="L86" i="3"/>
  <c r="M86" i="3" s="1"/>
  <c r="D84" i="3"/>
  <c r="Q84" i="3" s="1"/>
  <c r="C84" i="3"/>
  <c r="O84" i="3" s="1"/>
  <c r="L84" i="3"/>
  <c r="M84" i="3" s="1"/>
  <c r="D82" i="3"/>
  <c r="Q82" i="3" s="1"/>
  <c r="C82" i="3"/>
  <c r="O82" i="3" s="1"/>
  <c r="L82" i="3"/>
  <c r="M82" i="3" s="1"/>
  <c r="D80" i="3"/>
  <c r="Q80" i="3" s="1"/>
  <c r="C80" i="3"/>
  <c r="O80" i="3" s="1"/>
  <c r="L80" i="3"/>
  <c r="M80" i="3" s="1"/>
  <c r="D78" i="3"/>
  <c r="Q78" i="3" s="1"/>
  <c r="C78" i="3"/>
  <c r="O78" i="3" s="1"/>
  <c r="L78" i="3"/>
  <c r="M78" i="3" s="1"/>
  <c r="D76" i="3"/>
  <c r="Q76" i="3" s="1"/>
  <c r="C76" i="3"/>
  <c r="O76" i="3" s="1"/>
  <c r="L76" i="3"/>
  <c r="M76" i="3" s="1"/>
  <c r="D74" i="3"/>
  <c r="Q74" i="3" s="1"/>
  <c r="C74" i="3"/>
  <c r="O74" i="3" s="1"/>
  <c r="L74" i="3"/>
  <c r="M74" i="3" s="1"/>
  <c r="D72" i="3"/>
  <c r="Q72" i="3" s="1"/>
  <c r="C72" i="3"/>
  <c r="O72" i="3" s="1"/>
  <c r="L72" i="3"/>
  <c r="M72" i="3" s="1"/>
  <c r="D70" i="3"/>
  <c r="Q70" i="3" s="1"/>
  <c r="C70" i="3"/>
  <c r="O70" i="3" s="1"/>
  <c r="L70" i="3"/>
  <c r="M70" i="3" s="1"/>
  <c r="D68" i="3"/>
  <c r="Q68" i="3" s="1"/>
  <c r="C68" i="3"/>
  <c r="O68" i="3" s="1"/>
  <c r="L68" i="3"/>
  <c r="M68" i="3" s="1"/>
  <c r="D66" i="3"/>
  <c r="Q66" i="3" s="1"/>
  <c r="C66" i="3"/>
  <c r="O66" i="3" s="1"/>
  <c r="D64" i="3"/>
  <c r="Q64" i="3" s="1"/>
  <c r="C64" i="3"/>
  <c r="O64" i="3" s="1"/>
  <c r="L64" i="3"/>
  <c r="M64" i="3" s="1"/>
  <c r="D62" i="3"/>
  <c r="Q62" i="3" s="1"/>
  <c r="C62" i="3"/>
  <c r="O62" i="3" s="1"/>
  <c r="L62" i="3"/>
  <c r="M62" i="3" s="1"/>
  <c r="D60" i="3"/>
  <c r="Q60" i="3" s="1"/>
  <c r="C60" i="3"/>
  <c r="O60" i="3" s="1"/>
  <c r="L60" i="3"/>
  <c r="M60" i="3" s="1"/>
  <c r="D241" i="3"/>
  <c r="Q241" i="3" s="1"/>
  <c r="C241" i="3"/>
  <c r="O241" i="3" s="1"/>
  <c r="L241" i="3"/>
  <c r="M241" i="3" s="1"/>
  <c r="D243" i="3"/>
  <c r="Q243" i="3" s="1"/>
  <c r="C243" i="3"/>
  <c r="O243" i="3" s="1"/>
  <c r="L243" i="3"/>
  <c r="M243" i="3" s="1"/>
  <c r="D244" i="3"/>
  <c r="Q244" i="3" s="1"/>
  <c r="C244" i="3"/>
  <c r="O244" i="3" s="1"/>
  <c r="L244" i="3"/>
  <c r="M244" i="3" s="1"/>
  <c r="D246" i="3"/>
  <c r="Q246" i="3" s="1"/>
  <c r="C246" i="3"/>
  <c r="O246" i="3" s="1"/>
  <c r="L246" i="3"/>
  <c r="M246" i="3" s="1"/>
  <c r="D248" i="3"/>
  <c r="Q248" i="3" s="1"/>
  <c r="C248" i="3"/>
  <c r="O248" i="3" s="1"/>
  <c r="L248" i="3"/>
  <c r="M248" i="3" s="1"/>
  <c r="D250" i="3"/>
  <c r="Q250" i="3" s="1"/>
  <c r="C250" i="3"/>
  <c r="O250" i="3" s="1"/>
  <c r="L250" i="3"/>
  <c r="M250" i="3" s="1"/>
  <c r="D252" i="3"/>
  <c r="Q252" i="3" s="1"/>
  <c r="C252" i="3"/>
  <c r="O252" i="3" s="1"/>
  <c r="L252" i="3"/>
  <c r="M252" i="3" s="1"/>
  <c r="D254" i="3"/>
  <c r="Q254" i="3" s="1"/>
  <c r="C254" i="3"/>
  <c r="O254" i="3" s="1"/>
  <c r="L254" i="3"/>
  <c r="M254" i="3" s="1"/>
  <c r="D256" i="3"/>
  <c r="Q256" i="3" s="1"/>
  <c r="C256" i="3"/>
  <c r="O256" i="3" s="1"/>
  <c r="L256" i="3"/>
  <c r="M256" i="3" s="1"/>
  <c r="D258" i="3"/>
  <c r="Q258" i="3" s="1"/>
  <c r="C258" i="3"/>
  <c r="O258" i="3" s="1"/>
  <c r="L258" i="3"/>
  <c r="M258" i="3" s="1"/>
  <c r="D260" i="3"/>
  <c r="Q260" i="3" s="1"/>
  <c r="C260" i="3"/>
  <c r="O260" i="3" s="1"/>
  <c r="L260" i="3"/>
  <c r="M260" i="3" s="1"/>
  <c r="D262" i="3"/>
  <c r="Q262" i="3" s="1"/>
  <c r="C262" i="3"/>
  <c r="O262" i="3" s="1"/>
  <c r="L262" i="3"/>
  <c r="M262" i="3" s="1"/>
  <c r="D264" i="3"/>
  <c r="Q264" i="3" s="1"/>
  <c r="C264" i="3"/>
  <c r="O264" i="3" s="1"/>
  <c r="L264" i="3"/>
  <c r="M264" i="3" s="1"/>
  <c r="C238" i="3"/>
  <c r="O238" i="3" s="1"/>
  <c r="D238" i="3"/>
  <c r="Q238" i="3" s="1"/>
  <c r="C236" i="3"/>
  <c r="O236" i="3" s="1"/>
  <c r="D236" i="3"/>
  <c r="Q236" i="3" s="1"/>
  <c r="C234" i="3"/>
  <c r="O234" i="3" s="1"/>
  <c r="D234" i="3"/>
  <c r="Q234" i="3" s="1"/>
  <c r="C232" i="3"/>
  <c r="O232" i="3" s="1"/>
  <c r="D232" i="3"/>
  <c r="Q232" i="3" s="1"/>
  <c r="C230" i="3"/>
  <c r="O230" i="3" s="1"/>
  <c r="D230" i="3"/>
  <c r="Q230" i="3" s="1"/>
  <c r="C228" i="3"/>
  <c r="O228" i="3" s="1"/>
  <c r="D228" i="3"/>
  <c r="Q228" i="3" s="1"/>
  <c r="C226" i="3"/>
  <c r="O226" i="3" s="1"/>
  <c r="D226" i="3"/>
  <c r="Q226" i="3" s="1"/>
  <c r="C200" i="3"/>
  <c r="O200" i="3" s="1"/>
  <c r="D200" i="3"/>
  <c r="Q200" i="3" s="1"/>
  <c r="C199" i="3"/>
  <c r="O199" i="3" s="1"/>
  <c r="D199" i="3"/>
  <c r="Q199" i="3" s="1"/>
  <c r="C198" i="3"/>
  <c r="O198" i="3" s="1"/>
  <c r="D198" i="3"/>
  <c r="Q198" i="3" s="1"/>
  <c r="C197" i="3"/>
  <c r="O197" i="3" s="1"/>
  <c r="D197" i="3"/>
  <c r="Q197" i="3" s="1"/>
  <c r="C196" i="3"/>
  <c r="O196" i="3" s="1"/>
  <c r="D196" i="3"/>
  <c r="Q196" i="3" s="1"/>
  <c r="C195" i="3"/>
  <c r="O195" i="3" s="1"/>
  <c r="D195" i="3"/>
  <c r="Q195" i="3" s="1"/>
  <c r="C194" i="3"/>
  <c r="O194" i="3" s="1"/>
  <c r="D194" i="3"/>
  <c r="Q194" i="3" s="1"/>
  <c r="C193" i="3"/>
  <c r="O193" i="3" s="1"/>
  <c r="D193" i="3"/>
  <c r="Q193" i="3" s="1"/>
  <c r="C192" i="3"/>
  <c r="O192" i="3" s="1"/>
  <c r="D192" i="3"/>
  <c r="Q192" i="3" s="1"/>
  <c r="C191" i="3"/>
  <c r="O191" i="3" s="1"/>
  <c r="D191" i="3"/>
  <c r="Q191" i="3" s="1"/>
  <c r="C190" i="3"/>
  <c r="O190" i="3" s="1"/>
  <c r="D190" i="3"/>
  <c r="Q190" i="3" s="1"/>
  <c r="C189" i="3"/>
  <c r="O189" i="3" s="1"/>
  <c r="D189" i="3"/>
  <c r="Q189" i="3" s="1"/>
  <c r="C188" i="3"/>
  <c r="O188" i="3" s="1"/>
  <c r="D188" i="3"/>
  <c r="Q188" i="3" s="1"/>
  <c r="D187" i="3"/>
  <c r="Q187" i="3" s="1"/>
  <c r="C187" i="3"/>
  <c r="O187" i="3" s="1"/>
  <c r="C135" i="3"/>
  <c r="O135" i="3" s="1"/>
  <c r="D135" i="3"/>
  <c r="Q135" i="3" s="1"/>
  <c r="C133" i="3"/>
  <c r="O133" i="3" s="1"/>
  <c r="D133" i="3"/>
  <c r="Q133" i="3" s="1"/>
  <c r="C131" i="3"/>
  <c r="O131" i="3" s="1"/>
  <c r="D131" i="3"/>
  <c r="Q131" i="3" s="1"/>
  <c r="C129" i="3"/>
  <c r="O129" i="3" s="1"/>
  <c r="D129" i="3"/>
  <c r="Q129" i="3" s="1"/>
  <c r="C127" i="3"/>
  <c r="O127" i="3" s="1"/>
  <c r="D127" i="3"/>
  <c r="Q127" i="3" s="1"/>
  <c r="C125" i="3"/>
  <c r="O125" i="3" s="1"/>
  <c r="D125" i="3"/>
  <c r="Q125" i="3" s="1"/>
  <c r="C123" i="3"/>
  <c r="O123" i="3" s="1"/>
  <c r="D123" i="3"/>
  <c r="Q123" i="3" s="1"/>
  <c r="C121" i="3"/>
  <c r="O121" i="3" s="1"/>
  <c r="D121" i="3"/>
  <c r="Q121" i="3" s="1"/>
  <c r="C119" i="3"/>
  <c r="O119" i="3" s="1"/>
  <c r="D119" i="3"/>
  <c r="Q119" i="3" s="1"/>
  <c r="C117" i="3"/>
  <c r="O117" i="3" s="1"/>
  <c r="D117" i="3"/>
  <c r="Q117" i="3" s="1"/>
  <c r="C115" i="3"/>
  <c r="O115" i="3" s="1"/>
  <c r="D115" i="3"/>
  <c r="Q115" i="3" s="1"/>
  <c r="C113" i="3"/>
  <c r="O113" i="3" s="1"/>
  <c r="D113" i="3"/>
  <c r="Q113" i="3" s="1"/>
  <c r="C111" i="3"/>
  <c r="O111" i="3" s="1"/>
  <c r="D111" i="3"/>
  <c r="Q111" i="3" s="1"/>
  <c r="C109" i="3"/>
  <c r="O109" i="3" s="1"/>
  <c r="D109" i="3"/>
  <c r="Q109" i="3" s="1"/>
  <c r="C107" i="3"/>
  <c r="O107" i="3" s="1"/>
  <c r="D107" i="3"/>
  <c r="Q107" i="3" s="1"/>
  <c r="C168" i="3"/>
  <c r="O168" i="3" s="1"/>
  <c r="D168" i="3"/>
  <c r="Q168" i="3" s="1"/>
  <c r="C167" i="3"/>
  <c r="O167" i="3" s="1"/>
  <c r="D167" i="3"/>
  <c r="Q167" i="3" s="1"/>
  <c r="C166" i="3"/>
  <c r="O166" i="3" s="1"/>
  <c r="D166" i="3"/>
  <c r="Q166" i="3" s="1"/>
  <c r="C165" i="3"/>
  <c r="O165" i="3" s="1"/>
  <c r="D165" i="3"/>
  <c r="Q165" i="3" s="1"/>
  <c r="C164" i="3"/>
  <c r="O164" i="3" s="1"/>
  <c r="D164" i="3"/>
  <c r="Q164" i="3" s="1"/>
  <c r="C163" i="3"/>
  <c r="O163" i="3" s="1"/>
  <c r="D163" i="3"/>
  <c r="Q163" i="3" s="1"/>
  <c r="C162" i="3"/>
  <c r="O162" i="3" s="1"/>
  <c r="D162" i="3"/>
  <c r="Q162" i="3" s="1"/>
  <c r="C161" i="3"/>
  <c r="O161" i="3" s="1"/>
  <c r="D161" i="3"/>
  <c r="Q161" i="3" s="1"/>
  <c r="C160" i="3"/>
  <c r="O160" i="3" s="1"/>
  <c r="D160" i="3"/>
  <c r="Q160" i="3" s="1"/>
  <c r="C159" i="3"/>
  <c r="O159" i="3" s="1"/>
  <c r="D159" i="3"/>
  <c r="Q159" i="3" s="1"/>
  <c r="C158" i="3"/>
  <c r="O158" i="3" s="1"/>
  <c r="D158" i="3"/>
  <c r="Q158" i="3" s="1"/>
  <c r="C157" i="3"/>
  <c r="O157" i="3" s="1"/>
  <c r="D157" i="3"/>
  <c r="Q157" i="3" s="1"/>
  <c r="C156" i="3"/>
  <c r="O156" i="3" s="1"/>
  <c r="D156" i="3"/>
  <c r="Q156" i="3" s="1"/>
  <c r="C155" i="3"/>
  <c r="O155" i="3" s="1"/>
  <c r="D155" i="3"/>
  <c r="Q155" i="3" s="1"/>
  <c r="C154" i="3"/>
  <c r="O154" i="3" s="1"/>
  <c r="D154" i="3"/>
  <c r="Q154" i="3" s="1"/>
  <c r="C153" i="3"/>
  <c r="O153" i="3" s="1"/>
  <c r="D153" i="3"/>
  <c r="Q153" i="3" s="1"/>
  <c r="C152" i="3"/>
  <c r="O152" i="3" s="1"/>
  <c r="D152" i="3"/>
  <c r="Q152" i="3" s="1"/>
  <c r="C151" i="3"/>
  <c r="O151" i="3" s="1"/>
  <c r="D151" i="3"/>
  <c r="Q151" i="3" s="1"/>
  <c r="C150" i="3"/>
  <c r="O150" i="3" s="1"/>
  <c r="D150" i="3"/>
  <c r="Q150" i="3" s="1"/>
  <c r="C149" i="3"/>
  <c r="O149" i="3" s="1"/>
  <c r="D149" i="3"/>
  <c r="Q149" i="3" s="1"/>
  <c r="C148" i="3"/>
  <c r="O148" i="3" s="1"/>
  <c r="D148" i="3"/>
  <c r="Q148" i="3" s="1"/>
  <c r="C147" i="3"/>
  <c r="O147" i="3" s="1"/>
  <c r="D147" i="3"/>
  <c r="Q147" i="3" s="1"/>
  <c r="C146" i="3"/>
  <c r="O146" i="3" s="1"/>
  <c r="D146" i="3"/>
  <c r="Q146" i="3" s="1"/>
  <c r="C145" i="3"/>
  <c r="O145" i="3" s="1"/>
  <c r="D145" i="3"/>
  <c r="Q145" i="3" s="1"/>
  <c r="C144" i="3"/>
  <c r="O144" i="3" s="1"/>
  <c r="D144" i="3"/>
  <c r="Q144" i="3" s="1"/>
  <c r="C143" i="3"/>
  <c r="O143" i="3" s="1"/>
  <c r="D143" i="3"/>
  <c r="Q143" i="3" s="1"/>
  <c r="C142" i="3"/>
  <c r="O142" i="3" s="1"/>
  <c r="D142" i="3"/>
  <c r="Q142" i="3" s="1"/>
  <c r="C141" i="3"/>
  <c r="O141" i="3" s="1"/>
  <c r="D141" i="3"/>
  <c r="Q141" i="3" s="1"/>
  <c r="C140" i="3"/>
  <c r="O140" i="3" s="1"/>
  <c r="D140" i="3"/>
  <c r="Q140" i="3" s="1"/>
  <c r="C139" i="3"/>
  <c r="O139" i="3" s="1"/>
  <c r="D139" i="3"/>
  <c r="Q139" i="3" s="1"/>
  <c r="C138" i="3"/>
  <c r="O138" i="3" s="1"/>
  <c r="D138" i="3"/>
  <c r="Q138" i="3" s="1"/>
  <c r="C239" i="3"/>
  <c r="O239" i="3" s="1"/>
  <c r="D239" i="3"/>
  <c r="Q239" i="3" s="1"/>
  <c r="D245" i="3"/>
  <c r="Q245" i="3" s="1"/>
  <c r="C245" i="3"/>
  <c r="O245" i="3" s="1"/>
  <c r="L245" i="3"/>
  <c r="M245" i="3" s="1"/>
  <c r="C237" i="3"/>
  <c r="O237" i="3" s="1"/>
  <c r="D237" i="3"/>
  <c r="Q237" i="3" s="1"/>
  <c r="C235" i="3"/>
  <c r="O235" i="3" s="1"/>
  <c r="D235" i="3"/>
  <c r="Q235" i="3" s="1"/>
  <c r="C233" i="3"/>
  <c r="O233" i="3" s="1"/>
  <c r="D233" i="3"/>
  <c r="Q233" i="3" s="1"/>
  <c r="C231" i="3"/>
  <c r="O231" i="3" s="1"/>
  <c r="D231" i="3"/>
  <c r="Q231" i="3" s="1"/>
  <c r="C229" i="3"/>
  <c r="O229" i="3" s="1"/>
  <c r="D229" i="3"/>
  <c r="Q229" i="3" s="1"/>
  <c r="C227" i="3"/>
  <c r="O227" i="3" s="1"/>
  <c r="D227" i="3"/>
  <c r="Q227" i="3" s="1"/>
  <c r="C225" i="3"/>
  <c r="O225" i="3" s="1"/>
  <c r="D225" i="3"/>
  <c r="Q225" i="3" s="1"/>
  <c r="C224" i="3"/>
  <c r="O224" i="3" s="1"/>
  <c r="D224" i="3"/>
  <c r="Q224" i="3" s="1"/>
  <c r="C223" i="3"/>
  <c r="O223" i="3" s="1"/>
  <c r="D223" i="3"/>
  <c r="Q223" i="3" s="1"/>
  <c r="C222" i="3"/>
  <c r="O222" i="3" s="1"/>
  <c r="D222" i="3"/>
  <c r="Q222" i="3" s="1"/>
  <c r="C221" i="3"/>
  <c r="O221" i="3" s="1"/>
  <c r="D221" i="3"/>
  <c r="Q221" i="3" s="1"/>
  <c r="C220" i="3"/>
  <c r="O220" i="3" s="1"/>
  <c r="D220" i="3"/>
  <c r="Q220" i="3" s="1"/>
  <c r="C219" i="3"/>
  <c r="O219" i="3" s="1"/>
  <c r="D219" i="3"/>
  <c r="Q219" i="3" s="1"/>
  <c r="C218" i="3"/>
  <c r="O218" i="3" s="1"/>
  <c r="D218" i="3"/>
  <c r="Q218" i="3" s="1"/>
  <c r="C217" i="3"/>
  <c r="O217" i="3" s="1"/>
  <c r="D217" i="3"/>
  <c r="Q217" i="3" s="1"/>
  <c r="C216" i="3"/>
  <c r="O216" i="3" s="1"/>
  <c r="D216" i="3"/>
  <c r="Q216" i="3" s="1"/>
  <c r="C215" i="3"/>
  <c r="O215" i="3" s="1"/>
  <c r="D215" i="3"/>
  <c r="Q215" i="3" s="1"/>
  <c r="C214" i="3"/>
  <c r="O214" i="3" s="1"/>
  <c r="D214" i="3"/>
  <c r="Q214" i="3" s="1"/>
  <c r="C213" i="3"/>
  <c r="O213" i="3" s="1"/>
  <c r="D213" i="3"/>
  <c r="Q213" i="3" s="1"/>
  <c r="D212" i="3"/>
  <c r="Q212" i="3" s="1"/>
  <c r="C212" i="3"/>
  <c r="O212" i="3" s="1"/>
  <c r="L212" i="3"/>
  <c r="M212" i="3" s="1"/>
  <c r="C136" i="3"/>
  <c r="O136" i="3" s="1"/>
  <c r="D136" i="3"/>
  <c r="Q136" i="3" s="1"/>
  <c r="C134" i="3"/>
  <c r="O134" i="3" s="1"/>
  <c r="D134" i="3"/>
  <c r="Q134" i="3" s="1"/>
  <c r="C132" i="3"/>
  <c r="O132" i="3" s="1"/>
  <c r="D132" i="3"/>
  <c r="Q132" i="3" s="1"/>
  <c r="C130" i="3"/>
  <c r="O130" i="3" s="1"/>
  <c r="D130" i="3"/>
  <c r="Q130" i="3" s="1"/>
  <c r="C128" i="3"/>
  <c r="O128" i="3" s="1"/>
  <c r="D128" i="3"/>
  <c r="Q128" i="3" s="1"/>
  <c r="C126" i="3"/>
  <c r="O126" i="3" s="1"/>
  <c r="D126" i="3"/>
  <c r="Q126" i="3" s="1"/>
  <c r="C124" i="3"/>
  <c r="O124" i="3" s="1"/>
  <c r="D124" i="3"/>
  <c r="Q124" i="3" s="1"/>
  <c r="C122" i="3"/>
  <c r="O122" i="3" s="1"/>
  <c r="D122" i="3"/>
  <c r="Q122" i="3" s="1"/>
  <c r="C120" i="3"/>
  <c r="O120" i="3" s="1"/>
  <c r="D120" i="3"/>
  <c r="Q120" i="3" s="1"/>
  <c r="C118" i="3"/>
  <c r="O118" i="3" s="1"/>
  <c r="D118" i="3"/>
  <c r="Q118" i="3" s="1"/>
  <c r="C116" i="3"/>
  <c r="O116" i="3" s="1"/>
  <c r="D116" i="3"/>
  <c r="Q116" i="3" s="1"/>
  <c r="C114" i="3"/>
  <c r="O114" i="3" s="1"/>
  <c r="D114" i="3"/>
  <c r="Q114" i="3" s="1"/>
  <c r="C112" i="3"/>
  <c r="O112" i="3" s="1"/>
  <c r="D112" i="3"/>
  <c r="Q112" i="3" s="1"/>
  <c r="C110" i="3"/>
  <c r="O110" i="3" s="1"/>
  <c r="D110" i="3"/>
  <c r="Q110" i="3" s="1"/>
  <c r="C108" i="3"/>
  <c r="O108" i="3" s="1"/>
  <c r="D108" i="3"/>
  <c r="Q108" i="3" s="1"/>
  <c r="C106" i="3"/>
  <c r="O106" i="3" s="1"/>
  <c r="D106" i="3"/>
  <c r="Q106" i="3" s="1"/>
  <c r="C105" i="3"/>
  <c r="O105" i="3" s="1"/>
  <c r="D105" i="3"/>
  <c r="Q105" i="3" s="1"/>
  <c r="C104" i="3"/>
  <c r="O104" i="3" s="1"/>
  <c r="D104" i="3"/>
  <c r="Q104" i="3" s="1"/>
  <c r="C103" i="3"/>
  <c r="O103" i="3" s="1"/>
  <c r="D103" i="3"/>
  <c r="Q103" i="3" s="1"/>
  <c r="C102" i="3"/>
  <c r="O102" i="3" s="1"/>
  <c r="D102" i="3"/>
  <c r="Q102" i="3" s="1"/>
  <c r="C101" i="3"/>
  <c r="O101" i="3" s="1"/>
  <c r="D101" i="3"/>
  <c r="Q101" i="3" s="1"/>
  <c r="C100" i="3"/>
  <c r="O100" i="3" s="1"/>
  <c r="D100" i="3"/>
  <c r="Q100" i="3" s="1"/>
  <c r="C99" i="3"/>
  <c r="O99" i="3" s="1"/>
  <c r="D99" i="3"/>
  <c r="Q99" i="3" s="1"/>
  <c r="C98" i="3"/>
  <c r="O98" i="3" s="1"/>
  <c r="D98" i="3"/>
  <c r="Q98" i="3" s="1"/>
  <c r="C97" i="3"/>
  <c r="O97" i="3" s="1"/>
  <c r="D97" i="3"/>
  <c r="Q97" i="3" s="1"/>
  <c r="D96" i="3"/>
  <c r="Q96" i="3" s="1"/>
  <c r="C96" i="3"/>
  <c r="O96" i="3" s="1"/>
  <c r="D266" i="3"/>
  <c r="Q266" i="3" s="1"/>
  <c r="C266" i="3"/>
  <c r="O266" i="3" s="1"/>
  <c r="D109" i="2"/>
  <c r="Q109" i="2" s="1"/>
  <c r="C109" i="2"/>
  <c r="O109" i="2" s="1"/>
  <c r="D107" i="2"/>
  <c r="Q107" i="2" s="1"/>
  <c r="C107" i="2"/>
  <c r="O107" i="2" s="1"/>
  <c r="L107" i="2"/>
  <c r="M107" i="2" s="1"/>
  <c r="D101" i="2"/>
  <c r="Q101" i="2" s="1"/>
  <c r="C101" i="2"/>
  <c r="O101" i="2" s="1"/>
  <c r="D99" i="2"/>
  <c r="Q99" i="2" s="1"/>
  <c r="C99" i="2"/>
  <c r="O99" i="2" s="1"/>
  <c r="L99" i="2"/>
  <c r="M99" i="2" s="1"/>
  <c r="C93" i="2"/>
  <c r="O93" i="2" s="1"/>
  <c r="D93" i="2"/>
  <c r="Q93" i="2" s="1"/>
  <c r="D112" i="2"/>
  <c r="Q112" i="2" s="1"/>
  <c r="C112" i="2"/>
  <c r="O112" i="2" s="1"/>
  <c r="L112" i="2"/>
  <c r="M112" i="2" s="1"/>
  <c r="D116" i="2"/>
  <c r="Q116" i="2" s="1"/>
  <c r="C116" i="2"/>
  <c r="O116" i="2" s="1"/>
  <c r="L116" i="2"/>
  <c r="M116" i="2" s="1"/>
  <c r="D120" i="2"/>
  <c r="Q120" i="2" s="1"/>
  <c r="C120" i="2"/>
  <c r="O120" i="2" s="1"/>
  <c r="L120" i="2"/>
  <c r="M120" i="2" s="1"/>
  <c r="D124" i="2"/>
  <c r="Q124" i="2" s="1"/>
  <c r="C124" i="2"/>
  <c r="O124" i="2" s="1"/>
  <c r="L124" i="2"/>
  <c r="M124" i="2" s="1"/>
  <c r="D128" i="2"/>
  <c r="Q128" i="2" s="1"/>
  <c r="C128" i="2"/>
  <c r="O128" i="2" s="1"/>
  <c r="L128" i="2"/>
  <c r="M128" i="2" s="1"/>
  <c r="D132" i="2"/>
  <c r="Q132" i="2" s="1"/>
  <c r="C132" i="2"/>
  <c r="O132" i="2" s="1"/>
  <c r="L132" i="2"/>
  <c r="M132" i="2" s="1"/>
  <c r="D136" i="2"/>
  <c r="Q136" i="2" s="1"/>
  <c r="C136" i="2"/>
  <c r="O136" i="2" s="1"/>
  <c r="L136" i="2"/>
  <c r="M136" i="2" s="1"/>
  <c r="D142" i="2"/>
  <c r="Q142" i="2" s="1"/>
  <c r="C142" i="2"/>
  <c r="O142" i="2" s="1"/>
  <c r="L142" i="2"/>
  <c r="M142" i="2" s="1"/>
  <c r="D146" i="2"/>
  <c r="Q146" i="2" s="1"/>
  <c r="C146" i="2"/>
  <c r="O146" i="2" s="1"/>
  <c r="D148" i="2"/>
  <c r="Q148" i="2" s="1"/>
  <c r="C148" i="2"/>
  <c r="O148" i="2" s="1"/>
  <c r="L148" i="2"/>
  <c r="M148" i="2" s="1"/>
  <c r="D152" i="2"/>
  <c r="Q152" i="2" s="1"/>
  <c r="C152" i="2"/>
  <c r="O152" i="2" s="1"/>
  <c r="L152" i="2"/>
  <c r="M152" i="2" s="1"/>
  <c r="D156" i="2"/>
  <c r="Q156" i="2" s="1"/>
  <c r="C156" i="2"/>
  <c r="O156" i="2" s="1"/>
  <c r="L156" i="2"/>
  <c r="M156" i="2" s="1"/>
  <c r="D160" i="2"/>
  <c r="Q160" i="2" s="1"/>
  <c r="C160" i="2"/>
  <c r="O160" i="2" s="1"/>
  <c r="L160" i="2"/>
  <c r="M160" i="2" s="1"/>
  <c r="D164" i="2"/>
  <c r="Q164" i="2" s="1"/>
  <c r="C164" i="2"/>
  <c r="O164" i="2" s="1"/>
  <c r="L164" i="2"/>
  <c r="M164" i="2" s="1"/>
  <c r="D168" i="2"/>
  <c r="Q168" i="2" s="1"/>
  <c r="C168" i="2"/>
  <c r="O168" i="2" s="1"/>
  <c r="L168" i="2"/>
  <c r="M168" i="2" s="1"/>
  <c r="D241" i="2"/>
  <c r="Q241" i="2" s="1"/>
  <c r="C241" i="2"/>
  <c r="O241" i="2" s="1"/>
  <c r="L241" i="2"/>
  <c r="M241" i="2" s="1"/>
  <c r="D110" i="2"/>
  <c r="Q110" i="2" s="1"/>
  <c r="C110" i="2"/>
  <c r="O110" i="2" s="1"/>
  <c r="L110" i="2"/>
  <c r="M110" i="2" s="1"/>
  <c r="D106" i="2"/>
  <c r="Q106" i="2" s="1"/>
  <c r="C106" i="2"/>
  <c r="O106" i="2" s="1"/>
  <c r="D104" i="2"/>
  <c r="Q104" i="2" s="1"/>
  <c r="C104" i="2"/>
  <c r="O104" i="2" s="1"/>
  <c r="L104" i="2"/>
  <c r="M104" i="2" s="1"/>
  <c r="D100" i="2"/>
  <c r="Q100" i="2" s="1"/>
  <c r="C100" i="2"/>
  <c r="O100" i="2" s="1"/>
  <c r="D98" i="2"/>
  <c r="Q98" i="2" s="1"/>
  <c r="C98" i="2"/>
  <c r="O98" i="2" s="1"/>
  <c r="L98" i="2"/>
  <c r="M98" i="2" s="1"/>
  <c r="D94" i="2"/>
  <c r="Q94" i="2" s="1"/>
  <c r="C94" i="2"/>
  <c r="O94" i="2" s="1"/>
  <c r="L94" i="2"/>
  <c r="M94" i="2" s="1"/>
  <c r="D115" i="2"/>
  <c r="Q115" i="2" s="1"/>
  <c r="C115" i="2"/>
  <c r="O115" i="2" s="1"/>
  <c r="L115" i="2"/>
  <c r="M115" i="2" s="1"/>
  <c r="D119" i="2"/>
  <c r="Q119" i="2" s="1"/>
  <c r="C119" i="2"/>
  <c r="O119" i="2" s="1"/>
  <c r="L119" i="2"/>
  <c r="M119" i="2" s="1"/>
  <c r="D123" i="2"/>
  <c r="Q123" i="2" s="1"/>
  <c r="C123" i="2"/>
  <c r="O123" i="2" s="1"/>
  <c r="L123" i="2"/>
  <c r="M123" i="2" s="1"/>
  <c r="D129" i="2"/>
  <c r="Q129" i="2" s="1"/>
  <c r="C129" i="2"/>
  <c r="O129" i="2" s="1"/>
  <c r="L129" i="2"/>
  <c r="M129" i="2" s="1"/>
  <c r="D111" i="2"/>
  <c r="Q111" i="2" s="1"/>
  <c r="C111" i="2"/>
  <c r="O111" i="2" s="1"/>
  <c r="L111" i="2"/>
  <c r="M111" i="2" s="1"/>
  <c r="L109" i="2"/>
  <c r="M109" i="2" s="1"/>
  <c r="D105" i="2"/>
  <c r="Q105" i="2" s="1"/>
  <c r="C105" i="2"/>
  <c r="O105" i="2" s="1"/>
  <c r="D103" i="2"/>
  <c r="Q103" i="2" s="1"/>
  <c r="C103" i="2"/>
  <c r="O103" i="2" s="1"/>
  <c r="L103" i="2"/>
  <c r="M103" i="2" s="1"/>
  <c r="L101" i="2"/>
  <c r="M101" i="2" s="1"/>
  <c r="D97" i="2"/>
  <c r="Q97" i="2" s="1"/>
  <c r="C97" i="2"/>
  <c r="O97" i="2" s="1"/>
  <c r="D95" i="2"/>
  <c r="Q95" i="2" s="1"/>
  <c r="C95" i="2"/>
  <c r="O95" i="2" s="1"/>
  <c r="L95" i="2"/>
  <c r="M95" i="2" s="1"/>
  <c r="L93" i="2"/>
  <c r="M93" i="2" s="1"/>
  <c r="D114" i="2"/>
  <c r="Q114" i="2" s="1"/>
  <c r="C114" i="2"/>
  <c r="O114" i="2" s="1"/>
  <c r="L114" i="2"/>
  <c r="M114" i="2" s="1"/>
  <c r="D118" i="2"/>
  <c r="Q118" i="2" s="1"/>
  <c r="C118" i="2"/>
  <c r="O118" i="2" s="1"/>
  <c r="L118" i="2"/>
  <c r="M118" i="2" s="1"/>
  <c r="D122" i="2"/>
  <c r="Q122" i="2" s="1"/>
  <c r="C122" i="2"/>
  <c r="O122" i="2" s="1"/>
  <c r="L122" i="2"/>
  <c r="M122" i="2" s="1"/>
  <c r="D126" i="2"/>
  <c r="Q126" i="2" s="1"/>
  <c r="C126" i="2"/>
  <c r="O126" i="2" s="1"/>
  <c r="L126" i="2"/>
  <c r="M126" i="2" s="1"/>
  <c r="D130" i="2"/>
  <c r="Q130" i="2" s="1"/>
  <c r="C130" i="2"/>
  <c r="O130" i="2" s="1"/>
  <c r="L130" i="2"/>
  <c r="M130" i="2" s="1"/>
  <c r="D134" i="2"/>
  <c r="Q134" i="2" s="1"/>
  <c r="C134" i="2"/>
  <c r="O134" i="2" s="1"/>
  <c r="L134" i="2"/>
  <c r="M134" i="2" s="1"/>
  <c r="D138" i="2"/>
  <c r="Q138" i="2" s="1"/>
  <c r="C138" i="2"/>
  <c r="O138" i="2" s="1"/>
  <c r="D140" i="2"/>
  <c r="Q140" i="2" s="1"/>
  <c r="C140" i="2"/>
  <c r="O140" i="2" s="1"/>
  <c r="L140" i="2"/>
  <c r="M140" i="2" s="1"/>
  <c r="D144" i="2"/>
  <c r="Q144" i="2" s="1"/>
  <c r="C144" i="2"/>
  <c r="O144" i="2" s="1"/>
  <c r="L144" i="2"/>
  <c r="M144" i="2" s="1"/>
  <c r="L146" i="2"/>
  <c r="M146" i="2" s="1"/>
  <c r="D150" i="2"/>
  <c r="Q150" i="2" s="1"/>
  <c r="C150" i="2"/>
  <c r="O150" i="2" s="1"/>
  <c r="L150" i="2"/>
  <c r="M150" i="2" s="1"/>
  <c r="D154" i="2"/>
  <c r="Q154" i="2" s="1"/>
  <c r="C154" i="2"/>
  <c r="O154" i="2" s="1"/>
  <c r="L154" i="2"/>
  <c r="M154" i="2" s="1"/>
  <c r="D158" i="2"/>
  <c r="Q158" i="2" s="1"/>
  <c r="C158" i="2"/>
  <c r="O158" i="2" s="1"/>
  <c r="L158" i="2"/>
  <c r="M158" i="2" s="1"/>
  <c r="D162" i="2"/>
  <c r="Q162" i="2" s="1"/>
  <c r="C162" i="2"/>
  <c r="O162" i="2" s="1"/>
  <c r="L162" i="2"/>
  <c r="M162" i="2" s="1"/>
  <c r="D166" i="2"/>
  <c r="Q166" i="2" s="1"/>
  <c r="C166" i="2"/>
  <c r="O166" i="2" s="1"/>
  <c r="L166" i="2"/>
  <c r="M166" i="2" s="1"/>
  <c r="D239" i="2"/>
  <c r="Q239" i="2" s="1"/>
  <c r="C239" i="2"/>
  <c r="O239" i="2" s="1"/>
  <c r="L239" i="2"/>
  <c r="M239" i="2" s="1"/>
  <c r="D243" i="2"/>
  <c r="Q243" i="2" s="1"/>
  <c r="C243" i="2"/>
  <c r="O243" i="2" s="1"/>
  <c r="L243" i="2"/>
  <c r="M243" i="2" s="1"/>
  <c r="D108" i="2"/>
  <c r="Q108" i="2" s="1"/>
  <c r="C108" i="2"/>
  <c r="O108" i="2" s="1"/>
  <c r="L108" i="2"/>
  <c r="M108" i="2" s="1"/>
  <c r="L106" i="2"/>
  <c r="M106" i="2" s="1"/>
  <c r="D102" i="2"/>
  <c r="Q102" i="2" s="1"/>
  <c r="C102" i="2"/>
  <c r="O102" i="2" s="1"/>
  <c r="L102" i="2"/>
  <c r="M102" i="2" s="1"/>
  <c r="L100" i="2"/>
  <c r="M100" i="2" s="1"/>
  <c r="D96" i="2"/>
  <c r="Q96" i="2" s="1"/>
  <c r="C96" i="2"/>
  <c r="O96" i="2" s="1"/>
  <c r="L96" i="2"/>
  <c r="M96" i="2" s="1"/>
  <c r="D113" i="2"/>
  <c r="Q113" i="2" s="1"/>
  <c r="C113" i="2"/>
  <c r="O113" i="2" s="1"/>
  <c r="L113" i="2"/>
  <c r="M113" i="2" s="1"/>
  <c r="D117" i="2"/>
  <c r="Q117" i="2" s="1"/>
  <c r="C117" i="2"/>
  <c r="O117" i="2" s="1"/>
  <c r="L117" i="2"/>
  <c r="M117" i="2" s="1"/>
  <c r="D121" i="2"/>
  <c r="Q121" i="2" s="1"/>
  <c r="C121" i="2"/>
  <c r="O121" i="2" s="1"/>
  <c r="L121" i="2"/>
  <c r="M121" i="2" s="1"/>
  <c r="D125" i="2"/>
  <c r="Q125" i="2" s="1"/>
  <c r="C125" i="2"/>
  <c r="O125" i="2" s="1"/>
  <c r="D127" i="2"/>
  <c r="Q127" i="2" s="1"/>
  <c r="C127" i="2"/>
  <c r="O127" i="2" s="1"/>
  <c r="L127" i="2"/>
  <c r="M127" i="2" s="1"/>
  <c r="D131" i="2"/>
  <c r="Q131" i="2" s="1"/>
  <c r="C131" i="2"/>
  <c r="O131" i="2" s="1"/>
  <c r="D133" i="2"/>
  <c r="Q133" i="2" s="1"/>
  <c r="C133" i="2"/>
  <c r="O133" i="2" s="1"/>
  <c r="L133" i="2"/>
  <c r="M133" i="2" s="1"/>
  <c r="D135" i="2"/>
  <c r="Q135" i="2" s="1"/>
  <c r="C135" i="2"/>
  <c r="O135" i="2" s="1"/>
  <c r="L135" i="2"/>
  <c r="M135" i="2" s="1"/>
  <c r="D137" i="2"/>
  <c r="Q137" i="2" s="1"/>
  <c r="C137" i="2"/>
  <c r="O137" i="2" s="1"/>
  <c r="L137" i="2"/>
  <c r="M137" i="2" s="1"/>
  <c r="D139" i="2"/>
  <c r="Q139" i="2" s="1"/>
  <c r="C139" i="2"/>
  <c r="O139" i="2" s="1"/>
  <c r="L139" i="2"/>
  <c r="M139" i="2" s="1"/>
  <c r="D141" i="2"/>
  <c r="Q141" i="2" s="1"/>
  <c r="C141" i="2"/>
  <c r="O141" i="2" s="1"/>
  <c r="L141" i="2"/>
  <c r="M141" i="2" s="1"/>
  <c r="D143" i="2"/>
  <c r="Q143" i="2" s="1"/>
  <c r="C143" i="2"/>
  <c r="O143" i="2" s="1"/>
  <c r="L143" i="2"/>
  <c r="M143" i="2" s="1"/>
  <c r="D145" i="2"/>
  <c r="Q145" i="2" s="1"/>
  <c r="C145" i="2"/>
  <c r="O145" i="2" s="1"/>
  <c r="L145" i="2"/>
  <c r="M145" i="2" s="1"/>
  <c r="D147" i="2"/>
  <c r="Q147" i="2" s="1"/>
  <c r="C147" i="2"/>
  <c r="O147" i="2" s="1"/>
  <c r="L147" i="2"/>
  <c r="M147" i="2" s="1"/>
  <c r="D149" i="2"/>
  <c r="Q149" i="2" s="1"/>
  <c r="C149" i="2"/>
  <c r="O149" i="2" s="1"/>
  <c r="L149" i="2"/>
  <c r="M149" i="2" s="1"/>
  <c r="D151" i="2"/>
  <c r="Q151" i="2" s="1"/>
  <c r="C151" i="2"/>
  <c r="O151" i="2" s="1"/>
  <c r="L151" i="2"/>
  <c r="M151" i="2" s="1"/>
  <c r="D153" i="2"/>
  <c r="Q153" i="2" s="1"/>
  <c r="C153" i="2"/>
  <c r="O153" i="2" s="1"/>
  <c r="L153" i="2"/>
  <c r="M153" i="2" s="1"/>
  <c r="D155" i="2"/>
  <c r="Q155" i="2" s="1"/>
  <c r="C155" i="2"/>
  <c r="O155" i="2" s="1"/>
  <c r="L155" i="2"/>
  <c r="M155" i="2" s="1"/>
  <c r="D157" i="2"/>
  <c r="Q157" i="2" s="1"/>
  <c r="C157" i="2"/>
  <c r="O157" i="2" s="1"/>
  <c r="L157" i="2"/>
  <c r="M157" i="2" s="1"/>
  <c r="D159" i="2"/>
  <c r="Q159" i="2" s="1"/>
  <c r="C159" i="2"/>
  <c r="O159" i="2" s="1"/>
  <c r="L159" i="2"/>
  <c r="M159" i="2" s="1"/>
  <c r="D161" i="2"/>
  <c r="Q161" i="2" s="1"/>
  <c r="C161" i="2"/>
  <c r="O161" i="2" s="1"/>
  <c r="D163" i="2"/>
  <c r="Q163" i="2" s="1"/>
  <c r="C163" i="2"/>
  <c r="O163" i="2" s="1"/>
  <c r="L163" i="2"/>
  <c r="M163" i="2" s="1"/>
  <c r="D165" i="2"/>
  <c r="Q165" i="2" s="1"/>
  <c r="C165" i="2"/>
  <c r="O165" i="2" s="1"/>
  <c r="L165" i="2"/>
  <c r="M165" i="2" s="1"/>
  <c r="D167" i="2"/>
  <c r="Q167" i="2" s="1"/>
  <c r="C167" i="2"/>
  <c r="O167" i="2" s="1"/>
  <c r="L167" i="2"/>
  <c r="M167" i="2" s="1"/>
  <c r="D240" i="2"/>
  <c r="Q240" i="2" s="1"/>
  <c r="C240" i="2"/>
  <c r="O240" i="2" s="1"/>
  <c r="L240" i="2"/>
  <c r="M240" i="2" s="1"/>
  <c r="D242" i="2"/>
  <c r="Q242" i="2" s="1"/>
  <c r="C242" i="2"/>
  <c r="O242" i="2" s="1"/>
  <c r="L242" i="2"/>
  <c r="M242" i="2" s="1"/>
  <c r="D244" i="2"/>
  <c r="Q244" i="2" s="1"/>
  <c r="C244" i="2"/>
  <c r="O244" i="2" s="1"/>
  <c r="L244" i="2"/>
  <c r="M244" i="2" s="1"/>
  <c r="C265" i="2"/>
  <c r="O265" i="2" s="1"/>
  <c r="D265" i="2"/>
  <c r="Q265" i="2" s="1"/>
  <c r="C263" i="2"/>
  <c r="O263" i="2" s="1"/>
  <c r="D263" i="2"/>
  <c r="Q263" i="2" s="1"/>
  <c r="C261" i="2"/>
  <c r="O261" i="2" s="1"/>
  <c r="D261" i="2"/>
  <c r="Q261" i="2" s="1"/>
  <c r="C260" i="2"/>
  <c r="O260" i="2" s="1"/>
  <c r="D260" i="2"/>
  <c r="Q260" i="2" s="1"/>
  <c r="C259" i="2"/>
  <c r="O259" i="2" s="1"/>
  <c r="D259" i="2"/>
  <c r="Q259" i="2" s="1"/>
  <c r="C258" i="2"/>
  <c r="O258" i="2" s="1"/>
  <c r="D258" i="2"/>
  <c r="Q258" i="2" s="1"/>
  <c r="C257" i="2"/>
  <c r="O257" i="2" s="1"/>
  <c r="D257" i="2"/>
  <c r="Q257" i="2" s="1"/>
  <c r="C256" i="2"/>
  <c r="O256" i="2" s="1"/>
  <c r="D256" i="2"/>
  <c r="Q256" i="2" s="1"/>
  <c r="C255" i="2"/>
  <c r="O255" i="2" s="1"/>
  <c r="D255" i="2"/>
  <c r="Q255" i="2" s="1"/>
  <c r="C254" i="2"/>
  <c r="O254" i="2" s="1"/>
  <c r="D254" i="2"/>
  <c r="Q254" i="2" s="1"/>
  <c r="C253" i="2"/>
  <c r="O253" i="2" s="1"/>
  <c r="D253" i="2"/>
  <c r="Q253" i="2" s="1"/>
  <c r="C238" i="2"/>
  <c r="O238" i="2" s="1"/>
  <c r="D238" i="2"/>
  <c r="Q238" i="2" s="1"/>
  <c r="C236" i="2"/>
  <c r="O236" i="2" s="1"/>
  <c r="D236" i="2"/>
  <c r="Q236" i="2" s="1"/>
  <c r="C234" i="2"/>
  <c r="O234" i="2" s="1"/>
  <c r="D234" i="2"/>
  <c r="Q234" i="2" s="1"/>
  <c r="C232" i="2"/>
  <c r="O232" i="2" s="1"/>
  <c r="D232" i="2"/>
  <c r="Q232" i="2" s="1"/>
  <c r="C230" i="2"/>
  <c r="O230" i="2" s="1"/>
  <c r="D230" i="2"/>
  <c r="Q230" i="2" s="1"/>
  <c r="C228" i="2"/>
  <c r="O228" i="2" s="1"/>
  <c r="D228" i="2"/>
  <c r="Q228" i="2" s="1"/>
  <c r="C226" i="2"/>
  <c r="O226" i="2" s="1"/>
  <c r="D226" i="2"/>
  <c r="Q226" i="2" s="1"/>
  <c r="C225" i="2"/>
  <c r="O225" i="2" s="1"/>
  <c r="D225" i="2"/>
  <c r="Q225" i="2" s="1"/>
  <c r="C224" i="2"/>
  <c r="O224" i="2" s="1"/>
  <c r="D224" i="2"/>
  <c r="Q224" i="2" s="1"/>
  <c r="C223" i="2"/>
  <c r="O223" i="2" s="1"/>
  <c r="D223" i="2"/>
  <c r="Q223" i="2" s="1"/>
  <c r="C222" i="2"/>
  <c r="O222" i="2" s="1"/>
  <c r="D222" i="2"/>
  <c r="Q222" i="2" s="1"/>
  <c r="C221" i="2"/>
  <c r="O221" i="2" s="1"/>
  <c r="D221" i="2"/>
  <c r="Q221" i="2" s="1"/>
  <c r="C220" i="2"/>
  <c r="O220" i="2" s="1"/>
  <c r="D220" i="2"/>
  <c r="Q220" i="2" s="1"/>
  <c r="C219" i="2"/>
  <c r="O219" i="2" s="1"/>
  <c r="D219" i="2"/>
  <c r="Q219" i="2" s="1"/>
  <c r="C218" i="2"/>
  <c r="O218" i="2" s="1"/>
  <c r="D218" i="2"/>
  <c r="Q218" i="2" s="1"/>
  <c r="C217" i="2"/>
  <c r="O217" i="2" s="1"/>
  <c r="D217" i="2"/>
  <c r="Q217" i="2" s="1"/>
  <c r="C216" i="2"/>
  <c r="O216" i="2" s="1"/>
  <c r="D216" i="2"/>
  <c r="Q216" i="2" s="1"/>
  <c r="C215" i="2"/>
  <c r="O215" i="2" s="1"/>
  <c r="D215" i="2"/>
  <c r="Q215" i="2" s="1"/>
  <c r="C214" i="2"/>
  <c r="O214" i="2" s="1"/>
  <c r="D214" i="2"/>
  <c r="Q214" i="2" s="1"/>
  <c r="C197" i="2"/>
  <c r="O197" i="2" s="1"/>
  <c r="D197" i="2"/>
  <c r="Q197" i="2" s="1"/>
  <c r="C195" i="2"/>
  <c r="O195" i="2" s="1"/>
  <c r="D195" i="2"/>
  <c r="Q195" i="2" s="1"/>
  <c r="C193" i="2"/>
  <c r="O193" i="2" s="1"/>
  <c r="D193" i="2"/>
  <c r="Q193" i="2" s="1"/>
  <c r="C191" i="2"/>
  <c r="O191" i="2" s="1"/>
  <c r="D191" i="2"/>
  <c r="Q191" i="2" s="1"/>
  <c r="C189" i="2"/>
  <c r="O189" i="2" s="1"/>
  <c r="D189" i="2"/>
  <c r="Q189" i="2" s="1"/>
  <c r="C187" i="2"/>
  <c r="O187" i="2" s="1"/>
  <c r="D187" i="2"/>
  <c r="Q187" i="2" s="1"/>
  <c r="C185" i="2"/>
  <c r="O185" i="2" s="1"/>
  <c r="D185" i="2"/>
  <c r="Q185" i="2" s="1"/>
  <c r="C183" i="2"/>
  <c r="O183" i="2" s="1"/>
  <c r="D183" i="2"/>
  <c r="Q183" i="2" s="1"/>
  <c r="C181" i="2"/>
  <c r="O181" i="2" s="1"/>
  <c r="D181" i="2"/>
  <c r="Q181" i="2" s="1"/>
  <c r="C180" i="2"/>
  <c r="O180" i="2" s="1"/>
  <c r="D180" i="2"/>
  <c r="Q180" i="2" s="1"/>
  <c r="C179" i="2"/>
  <c r="O179" i="2" s="1"/>
  <c r="D179" i="2"/>
  <c r="Q179" i="2" s="1"/>
  <c r="C178" i="2"/>
  <c r="O178" i="2" s="1"/>
  <c r="D178" i="2"/>
  <c r="Q178" i="2" s="1"/>
  <c r="C177" i="2"/>
  <c r="O177" i="2" s="1"/>
  <c r="D177" i="2"/>
  <c r="Q177" i="2" s="1"/>
  <c r="C176" i="2"/>
  <c r="O176" i="2" s="1"/>
  <c r="D176" i="2"/>
  <c r="Q176" i="2" s="1"/>
  <c r="C175" i="2"/>
  <c r="O175" i="2" s="1"/>
  <c r="D175" i="2"/>
  <c r="Q175" i="2" s="1"/>
  <c r="C174" i="2"/>
  <c r="O174" i="2" s="1"/>
  <c r="D174" i="2"/>
  <c r="Q174" i="2" s="1"/>
  <c r="C173" i="2"/>
  <c r="O173" i="2" s="1"/>
  <c r="D173" i="2"/>
  <c r="Q173" i="2" s="1"/>
  <c r="C172" i="2"/>
  <c r="O172" i="2" s="1"/>
  <c r="D172" i="2"/>
  <c r="Q172" i="2" s="1"/>
  <c r="C171" i="2"/>
  <c r="O171" i="2" s="1"/>
  <c r="D171" i="2"/>
  <c r="Q171" i="2" s="1"/>
  <c r="C170" i="2"/>
  <c r="O170" i="2" s="1"/>
  <c r="D170" i="2"/>
  <c r="Q170" i="2" s="1"/>
  <c r="C91" i="2"/>
  <c r="O91" i="2" s="1"/>
  <c r="D91" i="2"/>
  <c r="Q91" i="2" s="1"/>
  <c r="C89" i="2"/>
  <c r="O89" i="2" s="1"/>
  <c r="D89" i="2"/>
  <c r="Q89" i="2" s="1"/>
  <c r="C87" i="2"/>
  <c r="O87" i="2" s="1"/>
  <c r="D87" i="2"/>
  <c r="Q87" i="2" s="1"/>
  <c r="C85" i="2"/>
  <c r="O85" i="2" s="1"/>
  <c r="D85" i="2"/>
  <c r="Q85" i="2" s="1"/>
  <c r="C83" i="2"/>
  <c r="O83" i="2" s="1"/>
  <c r="D83" i="2"/>
  <c r="Q83" i="2" s="1"/>
  <c r="C81" i="2"/>
  <c r="O81" i="2" s="1"/>
  <c r="D81" i="2"/>
  <c r="Q81" i="2" s="1"/>
  <c r="C79" i="2"/>
  <c r="O79" i="2" s="1"/>
  <c r="D79" i="2"/>
  <c r="Q79" i="2" s="1"/>
  <c r="C77" i="2"/>
  <c r="O77" i="2" s="1"/>
  <c r="D77" i="2"/>
  <c r="Q77" i="2" s="1"/>
  <c r="C75" i="2"/>
  <c r="O75" i="2" s="1"/>
  <c r="D75" i="2"/>
  <c r="Q75" i="2" s="1"/>
  <c r="C73" i="2"/>
  <c r="O73" i="2" s="1"/>
  <c r="D73" i="2"/>
  <c r="Q73" i="2" s="1"/>
  <c r="C71" i="2"/>
  <c r="O71" i="2" s="1"/>
  <c r="D71" i="2"/>
  <c r="Q71" i="2" s="1"/>
  <c r="C69" i="2"/>
  <c r="O69" i="2" s="1"/>
  <c r="D69" i="2"/>
  <c r="Q69" i="2" s="1"/>
  <c r="C67" i="2"/>
  <c r="O67" i="2" s="1"/>
  <c r="D67" i="2"/>
  <c r="Q67" i="2" s="1"/>
  <c r="C65" i="2"/>
  <c r="O65" i="2" s="1"/>
  <c r="D65" i="2"/>
  <c r="Q65" i="2" s="1"/>
  <c r="C63" i="2"/>
  <c r="O63" i="2" s="1"/>
  <c r="D63" i="2"/>
  <c r="Q63" i="2" s="1"/>
  <c r="C61" i="2"/>
  <c r="O61" i="2" s="1"/>
  <c r="D61" i="2"/>
  <c r="Q61" i="2" s="1"/>
  <c r="C198" i="2"/>
  <c r="O198" i="2" s="1"/>
  <c r="D198" i="2"/>
  <c r="Q198" i="2" s="1"/>
  <c r="C200" i="2"/>
  <c r="O200" i="2" s="1"/>
  <c r="D200" i="2"/>
  <c r="Q200" i="2" s="1"/>
  <c r="C202" i="2"/>
  <c r="O202" i="2" s="1"/>
  <c r="D202" i="2"/>
  <c r="Q202" i="2" s="1"/>
  <c r="C204" i="2"/>
  <c r="O204" i="2" s="1"/>
  <c r="D204" i="2"/>
  <c r="Q204" i="2" s="1"/>
  <c r="C206" i="2"/>
  <c r="O206" i="2" s="1"/>
  <c r="D206" i="2"/>
  <c r="Q206" i="2" s="1"/>
  <c r="C208" i="2"/>
  <c r="O208" i="2" s="1"/>
  <c r="D208" i="2"/>
  <c r="Q208" i="2" s="1"/>
  <c r="C210" i="2"/>
  <c r="O210" i="2" s="1"/>
  <c r="D210" i="2"/>
  <c r="Q210" i="2" s="1"/>
  <c r="C212" i="2"/>
  <c r="O212" i="2" s="1"/>
  <c r="D212" i="2"/>
  <c r="Q212" i="2" s="1"/>
  <c r="D245" i="2"/>
  <c r="Q245" i="2" s="1"/>
  <c r="C245" i="2"/>
  <c r="O245" i="2" s="1"/>
  <c r="C247" i="2"/>
  <c r="O247" i="2" s="1"/>
  <c r="D247" i="2"/>
  <c r="Q247" i="2" s="1"/>
  <c r="C249" i="2"/>
  <c r="O249" i="2" s="1"/>
  <c r="D249" i="2"/>
  <c r="Q249" i="2" s="1"/>
  <c r="C251" i="2"/>
  <c r="O251" i="2" s="1"/>
  <c r="D251" i="2"/>
  <c r="Q251" i="2" s="1"/>
  <c r="C266" i="2"/>
  <c r="O266" i="2" s="1"/>
  <c r="D266" i="2"/>
  <c r="Q266" i="2" s="1"/>
  <c r="C264" i="2"/>
  <c r="O264" i="2" s="1"/>
  <c r="D264" i="2"/>
  <c r="Q264" i="2" s="1"/>
  <c r="C262" i="2"/>
  <c r="O262" i="2" s="1"/>
  <c r="D262" i="2"/>
  <c r="Q262" i="2" s="1"/>
  <c r="C237" i="2"/>
  <c r="O237" i="2" s="1"/>
  <c r="D237" i="2"/>
  <c r="Q237" i="2" s="1"/>
  <c r="C235" i="2"/>
  <c r="O235" i="2" s="1"/>
  <c r="D235" i="2"/>
  <c r="Q235" i="2" s="1"/>
  <c r="C233" i="2"/>
  <c r="O233" i="2" s="1"/>
  <c r="D233" i="2"/>
  <c r="Q233" i="2" s="1"/>
  <c r="C231" i="2"/>
  <c r="O231" i="2" s="1"/>
  <c r="D231" i="2"/>
  <c r="Q231" i="2" s="1"/>
  <c r="C229" i="2"/>
  <c r="O229" i="2" s="1"/>
  <c r="D229" i="2"/>
  <c r="Q229" i="2" s="1"/>
  <c r="C227" i="2"/>
  <c r="O227" i="2" s="1"/>
  <c r="D227" i="2"/>
  <c r="Q227" i="2" s="1"/>
  <c r="C196" i="2"/>
  <c r="O196" i="2" s="1"/>
  <c r="D196" i="2"/>
  <c r="Q196" i="2" s="1"/>
  <c r="C194" i="2"/>
  <c r="O194" i="2" s="1"/>
  <c r="D194" i="2"/>
  <c r="Q194" i="2" s="1"/>
  <c r="C192" i="2"/>
  <c r="O192" i="2" s="1"/>
  <c r="D192" i="2"/>
  <c r="Q192" i="2" s="1"/>
  <c r="C190" i="2"/>
  <c r="O190" i="2" s="1"/>
  <c r="D190" i="2"/>
  <c r="Q190" i="2" s="1"/>
  <c r="C188" i="2"/>
  <c r="O188" i="2" s="1"/>
  <c r="D188" i="2"/>
  <c r="Q188" i="2" s="1"/>
  <c r="C186" i="2"/>
  <c r="O186" i="2" s="1"/>
  <c r="D186" i="2"/>
  <c r="Q186" i="2" s="1"/>
  <c r="C184" i="2"/>
  <c r="O184" i="2" s="1"/>
  <c r="D184" i="2"/>
  <c r="Q184" i="2" s="1"/>
  <c r="C182" i="2"/>
  <c r="O182" i="2" s="1"/>
  <c r="D182" i="2"/>
  <c r="Q182" i="2" s="1"/>
  <c r="C92" i="2"/>
  <c r="O92" i="2" s="1"/>
  <c r="D92" i="2"/>
  <c r="Q92" i="2" s="1"/>
  <c r="C90" i="2"/>
  <c r="O90" i="2" s="1"/>
  <c r="D90" i="2"/>
  <c r="Q90" i="2" s="1"/>
  <c r="C88" i="2"/>
  <c r="O88" i="2" s="1"/>
  <c r="D88" i="2"/>
  <c r="Q88" i="2" s="1"/>
  <c r="C86" i="2"/>
  <c r="O86" i="2" s="1"/>
  <c r="D86" i="2"/>
  <c r="Q86" i="2" s="1"/>
  <c r="C84" i="2"/>
  <c r="O84" i="2" s="1"/>
  <c r="D84" i="2"/>
  <c r="Q84" i="2" s="1"/>
  <c r="C82" i="2"/>
  <c r="O82" i="2" s="1"/>
  <c r="D82" i="2"/>
  <c r="Q82" i="2" s="1"/>
  <c r="C80" i="2"/>
  <c r="O80" i="2" s="1"/>
  <c r="D80" i="2"/>
  <c r="Q80" i="2" s="1"/>
  <c r="C78" i="2"/>
  <c r="O78" i="2" s="1"/>
  <c r="D78" i="2"/>
  <c r="Q78" i="2" s="1"/>
  <c r="C76" i="2"/>
  <c r="O76" i="2" s="1"/>
  <c r="D76" i="2"/>
  <c r="Q76" i="2" s="1"/>
  <c r="C74" i="2"/>
  <c r="O74" i="2" s="1"/>
  <c r="D74" i="2"/>
  <c r="Q74" i="2" s="1"/>
  <c r="C72" i="2"/>
  <c r="O72" i="2" s="1"/>
  <c r="D72" i="2"/>
  <c r="Q72" i="2" s="1"/>
  <c r="C70" i="2"/>
  <c r="O70" i="2" s="1"/>
  <c r="D70" i="2"/>
  <c r="Q70" i="2" s="1"/>
  <c r="C68" i="2"/>
  <c r="O68" i="2" s="1"/>
  <c r="D68" i="2"/>
  <c r="Q68" i="2" s="1"/>
  <c r="C66" i="2"/>
  <c r="O66" i="2" s="1"/>
  <c r="D66" i="2"/>
  <c r="Q66" i="2" s="1"/>
  <c r="C64" i="2"/>
  <c r="O64" i="2" s="1"/>
  <c r="D64" i="2"/>
  <c r="Q64" i="2" s="1"/>
  <c r="C62" i="2"/>
  <c r="O62" i="2" s="1"/>
  <c r="D62" i="2"/>
  <c r="Q62" i="2" s="1"/>
  <c r="C60" i="2"/>
  <c r="O60" i="2" s="1"/>
  <c r="D60" i="2"/>
  <c r="Q60" i="2" s="1"/>
  <c r="D169" i="2"/>
  <c r="Q169" i="2" s="1"/>
  <c r="C169" i="2"/>
  <c r="O169" i="2" s="1"/>
  <c r="L169" i="2"/>
  <c r="M169" i="2" s="1"/>
  <c r="C199" i="2"/>
  <c r="O199" i="2" s="1"/>
  <c r="D199" i="2"/>
  <c r="Q199" i="2" s="1"/>
  <c r="C201" i="2"/>
  <c r="O201" i="2" s="1"/>
  <c r="D201" i="2"/>
  <c r="Q201" i="2" s="1"/>
  <c r="C203" i="2"/>
  <c r="O203" i="2" s="1"/>
  <c r="D203" i="2"/>
  <c r="Q203" i="2" s="1"/>
  <c r="C205" i="2"/>
  <c r="O205" i="2" s="1"/>
  <c r="D205" i="2"/>
  <c r="Q205" i="2" s="1"/>
  <c r="C207" i="2"/>
  <c r="O207" i="2" s="1"/>
  <c r="D207" i="2"/>
  <c r="Q207" i="2" s="1"/>
  <c r="C209" i="2"/>
  <c r="O209" i="2" s="1"/>
  <c r="D209" i="2"/>
  <c r="Q209" i="2" s="1"/>
  <c r="C211" i="2"/>
  <c r="O211" i="2" s="1"/>
  <c r="D211" i="2"/>
  <c r="Q211" i="2" s="1"/>
  <c r="C213" i="2"/>
  <c r="O213" i="2" s="1"/>
  <c r="D213" i="2"/>
  <c r="Q213" i="2" s="1"/>
  <c r="C246" i="2"/>
  <c r="O246" i="2" s="1"/>
  <c r="D246" i="2"/>
  <c r="Q246" i="2" s="1"/>
  <c r="C248" i="2"/>
  <c r="O248" i="2" s="1"/>
  <c r="D248" i="2"/>
  <c r="Q248" i="2" s="1"/>
  <c r="C250" i="2"/>
  <c r="O250" i="2" s="1"/>
  <c r="D250" i="2"/>
  <c r="Q250" i="2" s="1"/>
  <c r="C252" i="2"/>
  <c r="O252" i="2" s="1"/>
  <c r="D252" i="2"/>
  <c r="Q252" i="2" s="1"/>
  <c r="L13" i="11"/>
  <c r="M13" i="11" s="1"/>
  <c r="L12" i="11"/>
  <c r="M12" i="11" s="1"/>
  <c r="L43" i="11"/>
  <c r="M43" i="11" s="1"/>
  <c r="L42" i="34"/>
  <c r="M42" i="34" s="1"/>
  <c r="L38" i="34"/>
  <c r="M38" i="34" s="1"/>
  <c r="L34" i="34"/>
  <c r="M34" i="34" s="1"/>
  <c r="L29" i="34"/>
  <c r="M29" i="34" s="1"/>
  <c r="L41" i="34"/>
  <c r="M41" i="34" s="1"/>
  <c r="L37" i="34"/>
  <c r="M37" i="34" s="1"/>
  <c r="L33" i="34"/>
  <c r="M33" i="34" s="1"/>
  <c r="L27" i="34"/>
  <c r="M27" i="34" s="1"/>
  <c r="L23" i="34"/>
  <c r="M23" i="34" s="1"/>
  <c r="L28" i="34"/>
  <c r="M28" i="34" s="1"/>
  <c r="L24" i="34"/>
  <c r="M24" i="34" s="1"/>
  <c r="L12" i="34"/>
  <c r="M12" i="34" s="1"/>
  <c r="L13" i="34"/>
  <c r="M13" i="34" s="1"/>
  <c r="L44" i="34"/>
  <c r="M44" i="34" s="1"/>
  <c r="L40" i="34"/>
  <c r="M40" i="34" s="1"/>
  <c r="L36" i="34"/>
  <c r="M36" i="34" s="1"/>
  <c r="L32" i="34"/>
  <c r="M32" i="34" s="1"/>
  <c r="L43" i="34"/>
  <c r="M43" i="34" s="1"/>
  <c r="L39" i="34"/>
  <c r="M39" i="34" s="1"/>
  <c r="L35" i="34"/>
  <c r="M35" i="34" s="1"/>
  <c r="L31" i="34"/>
  <c r="M31" i="34" s="1"/>
  <c r="L25" i="34"/>
  <c r="M25" i="34" s="1"/>
  <c r="L30" i="34"/>
  <c r="M30" i="34" s="1"/>
  <c r="L26" i="34"/>
  <c r="M26" i="34" s="1"/>
  <c r="L22" i="34"/>
  <c r="M22" i="34" s="1"/>
  <c r="E14" i="34"/>
  <c r="R14" i="34" s="1"/>
  <c r="F14" i="34"/>
  <c r="S14" i="34" s="1"/>
  <c r="I14" i="34"/>
  <c r="L14" i="34" s="1"/>
  <c r="M14" i="34" s="1"/>
  <c r="E18" i="34"/>
  <c r="R18" i="34" s="1"/>
  <c r="F18" i="34"/>
  <c r="S18" i="34" s="1"/>
  <c r="I18" i="34"/>
  <c r="L18" i="34" s="1"/>
  <c r="M18" i="34" s="1"/>
  <c r="F45" i="34"/>
  <c r="S45" i="34" s="1"/>
  <c r="I45" i="34"/>
  <c r="L45" i="34" s="1"/>
  <c r="M45" i="34" s="1"/>
  <c r="E45" i="34"/>
  <c r="R45" i="34" s="1"/>
  <c r="F49" i="34"/>
  <c r="S49" i="34" s="1"/>
  <c r="I49" i="34"/>
  <c r="L49" i="34" s="1"/>
  <c r="M49" i="34" s="1"/>
  <c r="E49" i="34"/>
  <c r="R49" i="34" s="1"/>
  <c r="F53" i="34"/>
  <c r="S53" i="34" s="1"/>
  <c r="I53" i="34"/>
  <c r="L53" i="34" s="1"/>
  <c r="M53" i="34" s="1"/>
  <c r="E53" i="34"/>
  <c r="R53" i="34" s="1"/>
  <c r="F57" i="34"/>
  <c r="S57" i="34" s="1"/>
  <c r="I57" i="34"/>
  <c r="L57" i="34" s="1"/>
  <c r="M57" i="34" s="1"/>
  <c r="E57" i="34"/>
  <c r="R57" i="34" s="1"/>
  <c r="E73" i="34"/>
  <c r="R73" i="34" s="1"/>
  <c r="I73" i="34"/>
  <c r="F73" i="34"/>
  <c r="S73" i="34" s="1"/>
  <c r="F15" i="34"/>
  <c r="S15" i="34" s="1"/>
  <c r="I15" i="34"/>
  <c r="L15" i="34" s="1"/>
  <c r="M15" i="34" s="1"/>
  <c r="E15" i="34"/>
  <c r="R15" i="34" s="1"/>
  <c r="F19" i="34"/>
  <c r="S19" i="34" s="1"/>
  <c r="I19" i="34"/>
  <c r="L19" i="34" s="1"/>
  <c r="M19" i="34" s="1"/>
  <c r="E19" i="34"/>
  <c r="R19" i="34" s="1"/>
  <c r="E46" i="34"/>
  <c r="R46" i="34" s="1"/>
  <c r="F46" i="34"/>
  <c r="S46" i="34" s="1"/>
  <c r="I46" i="34"/>
  <c r="L46" i="34" s="1"/>
  <c r="M46" i="34" s="1"/>
  <c r="E50" i="34"/>
  <c r="R50" i="34" s="1"/>
  <c r="F50" i="34"/>
  <c r="S50" i="34" s="1"/>
  <c r="I50" i="34"/>
  <c r="L50" i="34" s="1"/>
  <c r="M50" i="34" s="1"/>
  <c r="E54" i="34"/>
  <c r="R54" i="34" s="1"/>
  <c r="F54" i="34"/>
  <c r="S54" i="34" s="1"/>
  <c r="I54" i="34"/>
  <c r="L54" i="34" s="1"/>
  <c r="M54" i="34" s="1"/>
  <c r="E58" i="34"/>
  <c r="R58" i="34" s="1"/>
  <c r="F58" i="34"/>
  <c r="S58" i="34" s="1"/>
  <c r="I58" i="34"/>
  <c r="L58" i="34" s="1"/>
  <c r="M58" i="34" s="1"/>
  <c r="F186" i="34"/>
  <c r="S186" i="34" s="1"/>
  <c r="E186" i="34"/>
  <c r="R186" i="34" s="1"/>
  <c r="I186" i="34"/>
  <c r="E183" i="34"/>
  <c r="R183" i="34" s="1"/>
  <c r="F183" i="34"/>
  <c r="S183" i="34" s="1"/>
  <c r="I183" i="34"/>
  <c r="E179" i="34"/>
  <c r="R179" i="34" s="1"/>
  <c r="F179" i="34"/>
  <c r="S179" i="34" s="1"/>
  <c r="I179" i="34"/>
  <c r="E175" i="34"/>
  <c r="R175" i="34" s="1"/>
  <c r="F175" i="34"/>
  <c r="S175" i="34" s="1"/>
  <c r="I175" i="34"/>
  <c r="I172" i="34"/>
  <c r="E172" i="34"/>
  <c r="R172" i="34" s="1"/>
  <c r="F172" i="34"/>
  <c r="S172" i="34" s="1"/>
  <c r="E169" i="34"/>
  <c r="R169" i="34" s="1"/>
  <c r="F169" i="34"/>
  <c r="S169" i="34" s="1"/>
  <c r="I169" i="34"/>
  <c r="E167" i="34"/>
  <c r="R167" i="34" s="1"/>
  <c r="F167" i="34"/>
  <c r="S167" i="34" s="1"/>
  <c r="I167" i="34"/>
  <c r="E165" i="34"/>
  <c r="R165" i="34" s="1"/>
  <c r="F165" i="34"/>
  <c r="S165" i="34" s="1"/>
  <c r="I165" i="34"/>
  <c r="E163" i="34"/>
  <c r="R163" i="34" s="1"/>
  <c r="F163" i="34"/>
  <c r="S163" i="34" s="1"/>
  <c r="I163" i="34"/>
  <c r="I182" i="34"/>
  <c r="E182" i="34"/>
  <c r="R182" i="34" s="1"/>
  <c r="F182" i="34"/>
  <c r="S182" i="34" s="1"/>
  <c r="I178" i="34"/>
  <c r="E178" i="34"/>
  <c r="R178" i="34" s="1"/>
  <c r="F178" i="34"/>
  <c r="S178" i="34" s="1"/>
  <c r="I174" i="34"/>
  <c r="E174" i="34"/>
  <c r="R174" i="34" s="1"/>
  <c r="F174" i="34"/>
  <c r="S174" i="34" s="1"/>
  <c r="F185" i="34"/>
  <c r="S185" i="34" s="1"/>
  <c r="I185" i="34"/>
  <c r="E185" i="34"/>
  <c r="R185" i="34" s="1"/>
  <c r="E161" i="34"/>
  <c r="R161" i="34" s="1"/>
  <c r="F161" i="34"/>
  <c r="S161" i="34" s="1"/>
  <c r="I161" i="34"/>
  <c r="E159" i="34"/>
  <c r="R159" i="34" s="1"/>
  <c r="F159" i="34"/>
  <c r="S159" i="34" s="1"/>
  <c r="I159" i="34"/>
  <c r="E157" i="34"/>
  <c r="R157" i="34" s="1"/>
  <c r="F157" i="34"/>
  <c r="S157" i="34" s="1"/>
  <c r="I157" i="34"/>
  <c r="E155" i="34"/>
  <c r="R155" i="34" s="1"/>
  <c r="F155" i="34"/>
  <c r="S155" i="34" s="1"/>
  <c r="I155" i="34"/>
  <c r="E153" i="34"/>
  <c r="R153" i="34" s="1"/>
  <c r="F153" i="34"/>
  <c r="S153" i="34" s="1"/>
  <c r="I153" i="34"/>
  <c r="E151" i="34"/>
  <c r="R151" i="34" s="1"/>
  <c r="F151" i="34"/>
  <c r="S151" i="34" s="1"/>
  <c r="I151" i="34"/>
  <c r="E149" i="34"/>
  <c r="R149" i="34" s="1"/>
  <c r="F149" i="34"/>
  <c r="S149" i="34" s="1"/>
  <c r="I149" i="34"/>
  <c r="E147" i="34"/>
  <c r="R147" i="34" s="1"/>
  <c r="F147" i="34"/>
  <c r="S147" i="34" s="1"/>
  <c r="I147" i="34"/>
  <c r="E145" i="34"/>
  <c r="R145" i="34" s="1"/>
  <c r="F145" i="34"/>
  <c r="S145" i="34" s="1"/>
  <c r="I145" i="34"/>
  <c r="E143" i="34"/>
  <c r="R143" i="34" s="1"/>
  <c r="F143" i="34"/>
  <c r="S143" i="34" s="1"/>
  <c r="I143" i="34"/>
  <c r="E141" i="34"/>
  <c r="R141" i="34" s="1"/>
  <c r="F141" i="34"/>
  <c r="S141" i="34" s="1"/>
  <c r="I141" i="34"/>
  <c r="E139" i="34"/>
  <c r="R139" i="34" s="1"/>
  <c r="F139" i="34"/>
  <c r="S139" i="34" s="1"/>
  <c r="I139" i="34"/>
  <c r="E137" i="34"/>
  <c r="R137" i="34" s="1"/>
  <c r="I137" i="34"/>
  <c r="F137" i="34"/>
  <c r="S137" i="34" s="1"/>
  <c r="I135" i="34"/>
  <c r="E135" i="34"/>
  <c r="R135" i="34" s="1"/>
  <c r="F135" i="34"/>
  <c r="S135" i="34" s="1"/>
  <c r="I133" i="34"/>
  <c r="E133" i="34"/>
  <c r="R133" i="34" s="1"/>
  <c r="F133" i="34"/>
  <c r="S133" i="34" s="1"/>
  <c r="I131" i="34"/>
  <c r="E131" i="34"/>
  <c r="R131" i="34" s="1"/>
  <c r="F131" i="34"/>
  <c r="S131" i="34" s="1"/>
  <c r="I129" i="34"/>
  <c r="E129" i="34"/>
  <c r="R129" i="34" s="1"/>
  <c r="F129" i="34"/>
  <c r="S129" i="34" s="1"/>
  <c r="I127" i="34"/>
  <c r="E127" i="34"/>
  <c r="R127" i="34" s="1"/>
  <c r="F127" i="34"/>
  <c r="S127" i="34" s="1"/>
  <c r="I125" i="34"/>
  <c r="E125" i="34"/>
  <c r="R125" i="34" s="1"/>
  <c r="F125" i="34"/>
  <c r="S125" i="34" s="1"/>
  <c r="I123" i="34"/>
  <c r="E123" i="34"/>
  <c r="R123" i="34" s="1"/>
  <c r="F123" i="34"/>
  <c r="S123" i="34" s="1"/>
  <c r="I121" i="34"/>
  <c r="E121" i="34"/>
  <c r="R121" i="34" s="1"/>
  <c r="F121" i="34"/>
  <c r="S121" i="34" s="1"/>
  <c r="I119" i="34"/>
  <c r="E119" i="34"/>
  <c r="R119" i="34" s="1"/>
  <c r="F119" i="34"/>
  <c r="S119" i="34" s="1"/>
  <c r="I117" i="34"/>
  <c r="E117" i="34"/>
  <c r="R117" i="34" s="1"/>
  <c r="F117" i="34"/>
  <c r="S117" i="34" s="1"/>
  <c r="I115" i="34"/>
  <c r="E115" i="34"/>
  <c r="R115" i="34" s="1"/>
  <c r="F115" i="34"/>
  <c r="S115" i="34" s="1"/>
  <c r="I113" i="34"/>
  <c r="E113" i="34"/>
  <c r="R113" i="34" s="1"/>
  <c r="F113" i="34"/>
  <c r="S113" i="34" s="1"/>
  <c r="I111" i="34"/>
  <c r="E111" i="34"/>
  <c r="R111" i="34" s="1"/>
  <c r="F111" i="34"/>
  <c r="S111" i="34" s="1"/>
  <c r="I109" i="34"/>
  <c r="E109" i="34"/>
  <c r="R109" i="34" s="1"/>
  <c r="F109" i="34"/>
  <c r="S109" i="34" s="1"/>
  <c r="I107" i="34"/>
  <c r="E107" i="34"/>
  <c r="R107" i="34" s="1"/>
  <c r="F107" i="34"/>
  <c r="S107" i="34" s="1"/>
  <c r="I105" i="34"/>
  <c r="E105" i="34"/>
  <c r="R105" i="34" s="1"/>
  <c r="F105" i="34"/>
  <c r="S105" i="34" s="1"/>
  <c r="I103" i="34"/>
  <c r="E103" i="34"/>
  <c r="R103" i="34" s="1"/>
  <c r="F103" i="34"/>
  <c r="S103" i="34" s="1"/>
  <c r="E16" i="34"/>
  <c r="R16" i="34" s="1"/>
  <c r="F16" i="34"/>
  <c r="S16" i="34" s="1"/>
  <c r="I16" i="34"/>
  <c r="L16" i="34" s="1"/>
  <c r="M16" i="34" s="1"/>
  <c r="E20" i="34"/>
  <c r="R20" i="34" s="1"/>
  <c r="F20" i="34"/>
  <c r="S20" i="34" s="1"/>
  <c r="I20" i="34"/>
  <c r="L20" i="34" s="1"/>
  <c r="M20" i="34" s="1"/>
  <c r="F47" i="34"/>
  <c r="S47" i="34" s="1"/>
  <c r="I47" i="34"/>
  <c r="L47" i="34" s="1"/>
  <c r="M47" i="34" s="1"/>
  <c r="E47" i="34"/>
  <c r="R47" i="34" s="1"/>
  <c r="F51" i="34"/>
  <c r="S51" i="34" s="1"/>
  <c r="I51" i="34"/>
  <c r="L51" i="34" s="1"/>
  <c r="M51" i="34" s="1"/>
  <c r="E51" i="34"/>
  <c r="R51" i="34" s="1"/>
  <c r="F55" i="34"/>
  <c r="S55" i="34" s="1"/>
  <c r="I55" i="34"/>
  <c r="L55" i="34" s="1"/>
  <c r="M55" i="34" s="1"/>
  <c r="E55" i="34"/>
  <c r="R55" i="34" s="1"/>
  <c r="F59" i="34"/>
  <c r="S59" i="34" s="1"/>
  <c r="I59" i="34"/>
  <c r="L59" i="34" s="1"/>
  <c r="M59" i="34" s="1"/>
  <c r="E59" i="34"/>
  <c r="R59" i="34" s="1"/>
  <c r="F184" i="34"/>
  <c r="S184" i="34" s="1"/>
  <c r="I184" i="34"/>
  <c r="E184" i="34"/>
  <c r="R184" i="34" s="1"/>
  <c r="F17" i="34"/>
  <c r="S17" i="34" s="1"/>
  <c r="I17" i="34"/>
  <c r="L17" i="34" s="1"/>
  <c r="M17" i="34" s="1"/>
  <c r="E17" i="34"/>
  <c r="R17" i="34" s="1"/>
  <c r="F21" i="34"/>
  <c r="S21" i="34" s="1"/>
  <c r="I21" i="34"/>
  <c r="L21" i="34" s="1"/>
  <c r="M21" i="34" s="1"/>
  <c r="E21" i="34"/>
  <c r="R21" i="34" s="1"/>
  <c r="E48" i="34"/>
  <c r="R48" i="34" s="1"/>
  <c r="F48" i="34"/>
  <c r="S48" i="34" s="1"/>
  <c r="I48" i="34"/>
  <c r="L48" i="34" s="1"/>
  <c r="M48" i="34" s="1"/>
  <c r="E52" i="34"/>
  <c r="R52" i="34" s="1"/>
  <c r="F52" i="34"/>
  <c r="S52" i="34" s="1"/>
  <c r="I52" i="34"/>
  <c r="L52" i="34" s="1"/>
  <c r="M52" i="34" s="1"/>
  <c r="E56" i="34"/>
  <c r="R56" i="34" s="1"/>
  <c r="F56" i="34"/>
  <c r="S56" i="34" s="1"/>
  <c r="I56" i="34"/>
  <c r="L56" i="34" s="1"/>
  <c r="M56" i="34" s="1"/>
  <c r="E60" i="34"/>
  <c r="R60" i="34" s="1"/>
  <c r="F60" i="34"/>
  <c r="S60" i="34" s="1"/>
  <c r="I60" i="34"/>
  <c r="F188" i="34"/>
  <c r="S188" i="34" s="1"/>
  <c r="I188" i="34"/>
  <c r="E188" i="34"/>
  <c r="R188" i="34" s="1"/>
  <c r="E181" i="34"/>
  <c r="R181" i="34" s="1"/>
  <c r="F181" i="34"/>
  <c r="S181" i="34" s="1"/>
  <c r="I181" i="34"/>
  <c r="E177" i="34"/>
  <c r="R177" i="34" s="1"/>
  <c r="F177" i="34"/>
  <c r="S177" i="34" s="1"/>
  <c r="I177" i="34"/>
  <c r="E173" i="34"/>
  <c r="R173" i="34" s="1"/>
  <c r="F173" i="34"/>
  <c r="S173" i="34" s="1"/>
  <c r="I173" i="34"/>
  <c r="I170" i="34"/>
  <c r="E170" i="34"/>
  <c r="R170" i="34" s="1"/>
  <c r="F170" i="34"/>
  <c r="S170" i="34" s="1"/>
  <c r="I168" i="34"/>
  <c r="E168" i="34"/>
  <c r="R168" i="34" s="1"/>
  <c r="F168" i="34"/>
  <c r="S168" i="34" s="1"/>
  <c r="I166" i="34"/>
  <c r="E166" i="34"/>
  <c r="R166" i="34" s="1"/>
  <c r="F166" i="34"/>
  <c r="S166" i="34" s="1"/>
  <c r="I164" i="34"/>
  <c r="E164" i="34"/>
  <c r="R164" i="34" s="1"/>
  <c r="F164" i="34"/>
  <c r="S164" i="34" s="1"/>
  <c r="F187" i="34"/>
  <c r="S187" i="34" s="1"/>
  <c r="E187" i="34"/>
  <c r="R187" i="34" s="1"/>
  <c r="I187" i="34"/>
  <c r="I180" i="34"/>
  <c r="E180" i="34"/>
  <c r="R180" i="34" s="1"/>
  <c r="F180" i="34"/>
  <c r="S180" i="34" s="1"/>
  <c r="I176" i="34"/>
  <c r="E176" i="34"/>
  <c r="R176" i="34" s="1"/>
  <c r="F176" i="34"/>
  <c r="S176" i="34" s="1"/>
  <c r="E171" i="34"/>
  <c r="R171" i="34" s="1"/>
  <c r="F171" i="34"/>
  <c r="S171" i="34" s="1"/>
  <c r="I171" i="34"/>
  <c r="I162" i="34"/>
  <c r="E162" i="34"/>
  <c r="R162" i="34" s="1"/>
  <c r="F162" i="34"/>
  <c r="S162" i="34" s="1"/>
  <c r="I160" i="34"/>
  <c r="E160" i="34"/>
  <c r="R160" i="34" s="1"/>
  <c r="F160" i="34"/>
  <c r="S160" i="34" s="1"/>
  <c r="I158" i="34"/>
  <c r="E158" i="34"/>
  <c r="R158" i="34" s="1"/>
  <c r="F158" i="34"/>
  <c r="S158" i="34" s="1"/>
  <c r="I156" i="34"/>
  <c r="E156" i="34"/>
  <c r="R156" i="34" s="1"/>
  <c r="F156" i="34"/>
  <c r="S156" i="34" s="1"/>
  <c r="I154" i="34"/>
  <c r="E154" i="34"/>
  <c r="R154" i="34" s="1"/>
  <c r="F154" i="34"/>
  <c r="S154" i="34" s="1"/>
  <c r="I152" i="34"/>
  <c r="E152" i="34"/>
  <c r="R152" i="34" s="1"/>
  <c r="F152" i="34"/>
  <c r="S152" i="34" s="1"/>
  <c r="I150" i="34"/>
  <c r="E150" i="34"/>
  <c r="R150" i="34" s="1"/>
  <c r="F150" i="34"/>
  <c r="S150" i="34" s="1"/>
  <c r="I148" i="34"/>
  <c r="E148" i="34"/>
  <c r="R148" i="34" s="1"/>
  <c r="F148" i="34"/>
  <c r="S148" i="34" s="1"/>
  <c r="I146" i="34"/>
  <c r="E146" i="34"/>
  <c r="R146" i="34" s="1"/>
  <c r="F146" i="34"/>
  <c r="S146" i="34" s="1"/>
  <c r="I144" i="34"/>
  <c r="E144" i="34"/>
  <c r="R144" i="34" s="1"/>
  <c r="F144" i="34"/>
  <c r="S144" i="34" s="1"/>
  <c r="I142" i="34"/>
  <c r="E142" i="34"/>
  <c r="R142" i="34" s="1"/>
  <c r="F142" i="34"/>
  <c r="S142" i="34" s="1"/>
  <c r="I140" i="34"/>
  <c r="E140" i="34"/>
  <c r="R140" i="34" s="1"/>
  <c r="F140" i="34"/>
  <c r="S140" i="34" s="1"/>
  <c r="I138" i="34"/>
  <c r="E138" i="34"/>
  <c r="R138" i="34" s="1"/>
  <c r="F138" i="34"/>
  <c r="S138" i="34" s="1"/>
  <c r="E136" i="34"/>
  <c r="R136" i="34" s="1"/>
  <c r="F136" i="34"/>
  <c r="S136" i="34" s="1"/>
  <c r="I136" i="34"/>
  <c r="E134" i="34"/>
  <c r="R134" i="34" s="1"/>
  <c r="F134" i="34"/>
  <c r="S134" i="34" s="1"/>
  <c r="I134" i="34"/>
  <c r="E132" i="34"/>
  <c r="R132" i="34" s="1"/>
  <c r="F132" i="34"/>
  <c r="S132" i="34" s="1"/>
  <c r="I132" i="34"/>
  <c r="E130" i="34"/>
  <c r="R130" i="34" s="1"/>
  <c r="F130" i="34"/>
  <c r="S130" i="34" s="1"/>
  <c r="I130" i="34"/>
  <c r="E128" i="34"/>
  <c r="R128" i="34" s="1"/>
  <c r="F128" i="34"/>
  <c r="S128" i="34" s="1"/>
  <c r="I128" i="34"/>
  <c r="E126" i="34"/>
  <c r="R126" i="34" s="1"/>
  <c r="F126" i="34"/>
  <c r="S126" i="34" s="1"/>
  <c r="I126" i="34"/>
  <c r="E124" i="34"/>
  <c r="R124" i="34" s="1"/>
  <c r="F124" i="34"/>
  <c r="S124" i="34" s="1"/>
  <c r="I124" i="34"/>
  <c r="E122" i="34"/>
  <c r="R122" i="34" s="1"/>
  <c r="F122" i="34"/>
  <c r="S122" i="34" s="1"/>
  <c r="I122" i="34"/>
  <c r="E120" i="34"/>
  <c r="R120" i="34" s="1"/>
  <c r="F120" i="34"/>
  <c r="S120" i="34" s="1"/>
  <c r="I120" i="34"/>
  <c r="E118" i="34"/>
  <c r="R118" i="34" s="1"/>
  <c r="F118" i="34"/>
  <c r="S118" i="34" s="1"/>
  <c r="I118" i="34"/>
  <c r="E116" i="34"/>
  <c r="R116" i="34" s="1"/>
  <c r="F116" i="34"/>
  <c r="S116" i="34" s="1"/>
  <c r="I116" i="34"/>
  <c r="E114" i="34"/>
  <c r="R114" i="34" s="1"/>
  <c r="F114" i="34"/>
  <c r="S114" i="34" s="1"/>
  <c r="I114" i="34"/>
  <c r="E112" i="34"/>
  <c r="R112" i="34" s="1"/>
  <c r="F112" i="34"/>
  <c r="S112" i="34" s="1"/>
  <c r="I112" i="34"/>
  <c r="E110" i="34"/>
  <c r="R110" i="34" s="1"/>
  <c r="F110" i="34"/>
  <c r="S110" i="34" s="1"/>
  <c r="I110" i="34"/>
  <c r="E108" i="34"/>
  <c r="R108" i="34" s="1"/>
  <c r="F108" i="34"/>
  <c r="S108" i="34" s="1"/>
  <c r="I108" i="34"/>
  <c r="E106" i="34"/>
  <c r="R106" i="34" s="1"/>
  <c r="F106" i="34"/>
  <c r="S106" i="34" s="1"/>
  <c r="I106" i="34"/>
  <c r="E104" i="34"/>
  <c r="R104" i="34" s="1"/>
  <c r="F104" i="34"/>
  <c r="S104" i="34" s="1"/>
  <c r="I104" i="34"/>
  <c r="C101" i="34"/>
  <c r="O101" i="34" s="1"/>
  <c r="D101" i="34"/>
  <c r="Q101" i="34" s="1"/>
  <c r="C97" i="34"/>
  <c r="O97" i="34" s="1"/>
  <c r="D97" i="34"/>
  <c r="Q97" i="34" s="1"/>
  <c r="C93" i="34"/>
  <c r="O93" i="34" s="1"/>
  <c r="D93" i="34"/>
  <c r="Q93" i="34" s="1"/>
  <c r="C89" i="34"/>
  <c r="O89" i="34" s="1"/>
  <c r="D89" i="34"/>
  <c r="Q89" i="34" s="1"/>
  <c r="C85" i="34"/>
  <c r="O85" i="34" s="1"/>
  <c r="D85" i="34"/>
  <c r="Q85" i="34" s="1"/>
  <c r="C81" i="34"/>
  <c r="O81" i="34" s="1"/>
  <c r="D81" i="34"/>
  <c r="Q81" i="34" s="1"/>
  <c r="C77" i="34"/>
  <c r="O77" i="34" s="1"/>
  <c r="D77" i="34"/>
  <c r="Q77" i="34" s="1"/>
  <c r="C71" i="34"/>
  <c r="O71" i="34" s="1"/>
  <c r="D71" i="34"/>
  <c r="Q71" i="34" s="1"/>
  <c r="C67" i="34"/>
  <c r="O67" i="34" s="1"/>
  <c r="D67" i="34"/>
  <c r="Q67" i="34" s="1"/>
  <c r="C63" i="34"/>
  <c r="O63" i="34" s="1"/>
  <c r="D63" i="34"/>
  <c r="Q63" i="34" s="1"/>
  <c r="C44" i="34"/>
  <c r="O44" i="34" s="1"/>
  <c r="D44" i="34"/>
  <c r="Q44" i="34" s="1"/>
  <c r="C40" i="34"/>
  <c r="O40" i="34" s="1"/>
  <c r="D40" i="34"/>
  <c r="Q40" i="34" s="1"/>
  <c r="C36" i="34"/>
  <c r="O36" i="34" s="1"/>
  <c r="D36" i="34"/>
  <c r="Q36" i="34" s="1"/>
  <c r="C32" i="34"/>
  <c r="O32" i="34" s="1"/>
  <c r="D32" i="34"/>
  <c r="Q32" i="34" s="1"/>
  <c r="C43" i="34"/>
  <c r="O43" i="34" s="1"/>
  <c r="D43" i="34"/>
  <c r="Q43" i="34" s="1"/>
  <c r="C39" i="34"/>
  <c r="O39" i="34" s="1"/>
  <c r="D39" i="34"/>
  <c r="Q39" i="34" s="1"/>
  <c r="C35" i="34"/>
  <c r="O35" i="34" s="1"/>
  <c r="D35" i="34"/>
  <c r="Q35" i="34" s="1"/>
  <c r="C31" i="34"/>
  <c r="O31" i="34" s="1"/>
  <c r="D31" i="34"/>
  <c r="Q31" i="34" s="1"/>
  <c r="C25" i="34"/>
  <c r="O25" i="34" s="1"/>
  <c r="D25" i="34"/>
  <c r="Q25" i="34" s="1"/>
  <c r="C30" i="34"/>
  <c r="O30" i="34" s="1"/>
  <c r="D30" i="34"/>
  <c r="Q30" i="34" s="1"/>
  <c r="C26" i="34"/>
  <c r="O26" i="34" s="1"/>
  <c r="D26" i="34"/>
  <c r="Q26" i="34" s="1"/>
  <c r="C22" i="34"/>
  <c r="O22" i="34" s="1"/>
  <c r="D22" i="34"/>
  <c r="Q22" i="34" s="1"/>
  <c r="C102" i="34"/>
  <c r="O102" i="34" s="1"/>
  <c r="D102" i="34"/>
  <c r="Q102" i="34" s="1"/>
  <c r="C98" i="34"/>
  <c r="O98" i="34" s="1"/>
  <c r="D98" i="34"/>
  <c r="Q98" i="34" s="1"/>
  <c r="C94" i="34"/>
  <c r="O94" i="34" s="1"/>
  <c r="D94" i="34"/>
  <c r="Q94" i="34" s="1"/>
  <c r="C90" i="34"/>
  <c r="O90" i="34" s="1"/>
  <c r="D90" i="34"/>
  <c r="Q90" i="34" s="1"/>
  <c r="C86" i="34"/>
  <c r="O86" i="34" s="1"/>
  <c r="D86" i="34"/>
  <c r="Q86" i="34" s="1"/>
  <c r="C82" i="34"/>
  <c r="O82" i="34" s="1"/>
  <c r="D82" i="34"/>
  <c r="Q82" i="34" s="1"/>
  <c r="C78" i="34"/>
  <c r="O78" i="34" s="1"/>
  <c r="D78" i="34"/>
  <c r="Q78" i="34" s="1"/>
  <c r="C74" i="34"/>
  <c r="O74" i="34" s="1"/>
  <c r="D74" i="34"/>
  <c r="Q74" i="34" s="1"/>
  <c r="C70" i="34"/>
  <c r="O70" i="34" s="1"/>
  <c r="D70" i="34"/>
  <c r="Q70" i="34" s="1"/>
  <c r="C66" i="34"/>
  <c r="O66" i="34" s="1"/>
  <c r="D66" i="34"/>
  <c r="Q66" i="34" s="1"/>
  <c r="C62" i="34"/>
  <c r="O62" i="34" s="1"/>
  <c r="D62" i="34"/>
  <c r="Q62" i="34" s="1"/>
  <c r="C99" i="34"/>
  <c r="O99" i="34" s="1"/>
  <c r="D99" i="34"/>
  <c r="Q99" i="34" s="1"/>
  <c r="C95" i="34"/>
  <c r="O95" i="34" s="1"/>
  <c r="D95" i="34"/>
  <c r="Q95" i="34" s="1"/>
  <c r="C91" i="34"/>
  <c r="O91" i="34" s="1"/>
  <c r="D91" i="34"/>
  <c r="Q91" i="34" s="1"/>
  <c r="C87" i="34"/>
  <c r="O87" i="34" s="1"/>
  <c r="D87" i="34"/>
  <c r="Q87" i="34" s="1"/>
  <c r="C83" i="34"/>
  <c r="O83" i="34" s="1"/>
  <c r="D83" i="34"/>
  <c r="Q83" i="34" s="1"/>
  <c r="C79" i="34"/>
  <c r="O79" i="34" s="1"/>
  <c r="D79" i="34"/>
  <c r="Q79" i="34" s="1"/>
  <c r="C75" i="34"/>
  <c r="O75" i="34" s="1"/>
  <c r="D75" i="34"/>
  <c r="Q75" i="34" s="1"/>
  <c r="C69" i="34"/>
  <c r="O69" i="34" s="1"/>
  <c r="D69" i="34"/>
  <c r="Q69" i="34" s="1"/>
  <c r="C65" i="34"/>
  <c r="O65" i="34" s="1"/>
  <c r="D65" i="34"/>
  <c r="Q65" i="34" s="1"/>
  <c r="C61" i="34"/>
  <c r="O61" i="34" s="1"/>
  <c r="D61" i="34"/>
  <c r="Q61" i="34" s="1"/>
  <c r="C42" i="34"/>
  <c r="O42" i="34" s="1"/>
  <c r="D42" i="34"/>
  <c r="Q42" i="34" s="1"/>
  <c r="C38" i="34"/>
  <c r="O38" i="34" s="1"/>
  <c r="D38" i="34"/>
  <c r="Q38" i="34" s="1"/>
  <c r="C34" i="34"/>
  <c r="O34" i="34" s="1"/>
  <c r="D34" i="34"/>
  <c r="Q34" i="34" s="1"/>
  <c r="C29" i="34"/>
  <c r="O29" i="34" s="1"/>
  <c r="D29" i="34"/>
  <c r="Q29" i="34" s="1"/>
  <c r="C41" i="34"/>
  <c r="O41" i="34" s="1"/>
  <c r="D41" i="34"/>
  <c r="Q41" i="34" s="1"/>
  <c r="C37" i="34"/>
  <c r="O37" i="34" s="1"/>
  <c r="D37" i="34"/>
  <c r="Q37" i="34" s="1"/>
  <c r="C33" i="34"/>
  <c r="O33" i="34" s="1"/>
  <c r="D33" i="34"/>
  <c r="Q33" i="34" s="1"/>
  <c r="C27" i="34"/>
  <c r="O27" i="34" s="1"/>
  <c r="D27" i="34"/>
  <c r="Q27" i="34" s="1"/>
  <c r="C23" i="34"/>
  <c r="O23" i="34" s="1"/>
  <c r="D23" i="34"/>
  <c r="Q23" i="34" s="1"/>
  <c r="C28" i="34"/>
  <c r="O28" i="34" s="1"/>
  <c r="D28" i="34"/>
  <c r="Q28" i="34" s="1"/>
  <c r="C24" i="34"/>
  <c r="O24" i="34" s="1"/>
  <c r="D24" i="34"/>
  <c r="Q24" i="34" s="1"/>
  <c r="C100" i="34"/>
  <c r="O100" i="34" s="1"/>
  <c r="D100" i="34"/>
  <c r="Q100" i="34" s="1"/>
  <c r="C96" i="34"/>
  <c r="O96" i="34" s="1"/>
  <c r="D96" i="34"/>
  <c r="Q96" i="34" s="1"/>
  <c r="C92" i="34"/>
  <c r="O92" i="34" s="1"/>
  <c r="D92" i="34"/>
  <c r="Q92" i="34" s="1"/>
  <c r="C88" i="34"/>
  <c r="O88" i="34" s="1"/>
  <c r="D88" i="34"/>
  <c r="Q88" i="34" s="1"/>
  <c r="C84" i="34"/>
  <c r="O84" i="34" s="1"/>
  <c r="D84" i="34"/>
  <c r="Q84" i="34" s="1"/>
  <c r="C80" i="34"/>
  <c r="O80" i="34" s="1"/>
  <c r="D80" i="34"/>
  <c r="Q80" i="34" s="1"/>
  <c r="C76" i="34"/>
  <c r="O76" i="34" s="1"/>
  <c r="D76" i="34"/>
  <c r="Q76" i="34" s="1"/>
  <c r="C72" i="34"/>
  <c r="O72" i="34" s="1"/>
  <c r="D72" i="34"/>
  <c r="Q72" i="34" s="1"/>
  <c r="C68" i="34"/>
  <c r="O68" i="34" s="1"/>
  <c r="D68" i="34"/>
  <c r="Q68" i="34" s="1"/>
  <c r="C64" i="34"/>
  <c r="O64" i="34" s="1"/>
  <c r="D64" i="34"/>
  <c r="Q64" i="34" s="1"/>
  <c r="C12" i="34"/>
  <c r="O12" i="34" s="1"/>
  <c r="D12" i="34"/>
  <c r="Q12" i="34" s="1"/>
  <c r="C13" i="34"/>
  <c r="O13" i="34" s="1"/>
  <c r="D13" i="34"/>
  <c r="Q13" i="34" s="1"/>
  <c r="H265" i="39"/>
  <c r="H263" i="39"/>
  <c r="H261" i="39"/>
  <c r="H253" i="39"/>
  <c r="H251" i="39"/>
  <c r="H249" i="39"/>
  <c r="H240" i="39"/>
  <c r="H238" i="39"/>
  <c r="H236" i="39"/>
  <c r="H234" i="39"/>
  <c r="H232" i="39"/>
  <c r="H230" i="39"/>
  <c r="H228" i="39"/>
  <c r="H226" i="39"/>
  <c r="H225" i="39"/>
  <c r="H224" i="39"/>
  <c r="H223" i="39"/>
  <c r="H222" i="39"/>
  <c r="H221" i="39"/>
  <c r="H220" i="39"/>
  <c r="H219" i="39"/>
  <c r="H218" i="39"/>
  <c r="H216" i="39"/>
  <c r="H214" i="39"/>
  <c r="H212" i="39"/>
  <c r="H210" i="39"/>
  <c r="H208" i="39"/>
  <c r="H206" i="39"/>
  <c r="H204" i="39"/>
  <c r="H202" i="39"/>
  <c r="H200" i="39"/>
  <c r="H198" i="39"/>
  <c r="H196" i="39"/>
  <c r="H194" i="39"/>
  <c r="H192" i="39"/>
  <c r="H190" i="39"/>
  <c r="H188" i="39"/>
  <c r="H186" i="39"/>
  <c r="H184" i="39"/>
  <c r="H182" i="39"/>
  <c r="H106" i="39"/>
  <c r="H104" i="39"/>
  <c r="H102" i="39"/>
  <c r="H100" i="39"/>
  <c r="H98" i="39"/>
  <c r="H96" i="39"/>
  <c r="H94" i="39"/>
  <c r="H92" i="39"/>
  <c r="H90" i="39"/>
  <c r="H88" i="39"/>
  <c r="H86" i="39"/>
  <c r="H84" i="39"/>
  <c r="H82" i="39"/>
  <c r="H80" i="39"/>
  <c r="H78" i="39"/>
  <c r="H76" i="39"/>
  <c r="H74" i="39"/>
  <c r="H72" i="39"/>
  <c r="H70" i="39"/>
  <c r="H68" i="39"/>
  <c r="H66" i="39"/>
  <c r="H64" i="39"/>
  <c r="H62" i="39"/>
  <c r="H60" i="39"/>
  <c r="F58" i="39"/>
  <c r="I58" i="39"/>
  <c r="E58" i="39"/>
  <c r="F56" i="39"/>
  <c r="I56" i="39"/>
  <c r="E56" i="39"/>
  <c r="F54" i="39"/>
  <c r="I54" i="39"/>
  <c r="E54" i="39"/>
  <c r="F52" i="39"/>
  <c r="I52" i="39"/>
  <c r="E52" i="39"/>
  <c r="F50" i="39"/>
  <c r="I50" i="39"/>
  <c r="E50" i="39"/>
  <c r="F48" i="39"/>
  <c r="I48" i="39"/>
  <c r="E48" i="39"/>
  <c r="F46" i="39"/>
  <c r="I46" i="39"/>
  <c r="E46" i="39"/>
  <c r="F44" i="39"/>
  <c r="I44" i="39"/>
  <c r="E44" i="39"/>
  <c r="F42" i="39"/>
  <c r="I42" i="39"/>
  <c r="E42" i="39"/>
  <c r="F40" i="39"/>
  <c r="I40" i="39"/>
  <c r="E40" i="39"/>
  <c r="F38" i="39"/>
  <c r="I38" i="39"/>
  <c r="E38" i="39"/>
  <c r="F36" i="39"/>
  <c r="I36" i="39"/>
  <c r="E36" i="39"/>
  <c r="F34" i="39"/>
  <c r="I34" i="39"/>
  <c r="E34" i="39"/>
  <c r="F32" i="39"/>
  <c r="I32" i="39"/>
  <c r="E32" i="39"/>
  <c r="F30" i="39"/>
  <c r="I30" i="39"/>
  <c r="E30" i="39"/>
  <c r="F28" i="39"/>
  <c r="I28" i="39"/>
  <c r="E28" i="39"/>
  <c r="F26" i="39"/>
  <c r="I26" i="39"/>
  <c r="E26" i="39"/>
  <c r="F24" i="39"/>
  <c r="I24" i="39"/>
  <c r="E24" i="39"/>
  <c r="F22" i="39"/>
  <c r="I22" i="39"/>
  <c r="E22" i="39"/>
  <c r="F20" i="39"/>
  <c r="I20" i="39"/>
  <c r="E20" i="39"/>
  <c r="F18" i="39"/>
  <c r="I18" i="39"/>
  <c r="E18" i="39"/>
  <c r="F16" i="39"/>
  <c r="I16" i="39"/>
  <c r="E16" i="39"/>
  <c r="F14" i="39"/>
  <c r="I14" i="39"/>
  <c r="E14" i="39"/>
  <c r="F12" i="39"/>
  <c r="I12" i="39"/>
  <c r="E12" i="39"/>
  <c r="H109" i="39"/>
  <c r="H111" i="39"/>
  <c r="H113" i="39"/>
  <c r="H115" i="39"/>
  <c r="H117" i="39"/>
  <c r="H119" i="39"/>
  <c r="H121" i="39"/>
  <c r="H123" i="39"/>
  <c r="H125" i="39"/>
  <c r="H127" i="39"/>
  <c r="H129" i="39"/>
  <c r="H131" i="39"/>
  <c r="H133" i="39"/>
  <c r="H135" i="39"/>
  <c r="H137" i="39"/>
  <c r="H139" i="39"/>
  <c r="H141" i="39"/>
  <c r="H143" i="39"/>
  <c r="H145" i="39"/>
  <c r="H147" i="39"/>
  <c r="H149" i="39"/>
  <c r="H151" i="39"/>
  <c r="H153" i="39"/>
  <c r="H155" i="39"/>
  <c r="H157" i="39"/>
  <c r="H159" i="39"/>
  <c r="H161" i="39"/>
  <c r="H163" i="39"/>
  <c r="H165" i="39"/>
  <c r="H167" i="39"/>
  <c r="H169" i="39"/>
  <c r="H266" i="39"/>
  <c r="H264" i="39"/>
  <c r="H262" i="39"/>
  <c r="H260" i="39"/>
  <c r="H259" i="39"/>
  <c r="H258" i="39"/>
  <c r="H257" i="39"/>
  <c r="H256" i="39"/>
  <c r="H255" i="39"/>
  <c r="H254" i="39"/>
  <c r="H252" i="39"/>
  <c r="H250" i="39"/>
  <c r="H248" i="39"/>
  <c r="H247" i="39"/>
  <c r="H246" i="39"/>
  <c r="H245" i="39"/>
  <c r="H244" i="39"/>
  <c r="H243" i="39"/>
  <c r="H242" i="39"/>
  <c r="H241" i="39"/>
  <c r="H239" i="39"/>
  <c r="H237" i="39"/>
  <c r="H235" i="39"/>
  <c r="H233" i="39"/>
  <c r="H231" i="39"/>
  <c r="H229" i="39"/>
  <c r="H227" i="39"/>
  <c r="H215" i="39"/>
  <c r="H213" i="39"/>
  <c r="H211" i="39"/>
  <c r="H209" i="39"/>
  <c r="H207" i="39"/>
  <c r="H205" i="39"/>
  <c r="H203" i="39"/>
  <c r="H201" i="39"/>
  <c r="H199" i="39"/>
  <c r="H197" i="39"/>
  <c r="H195" i="39"/>
  <c r="H193" i="39"/>
  <c r="H191" i="39"/>
  <c r="H189" i="39"/>
  <c r="H187" i="39"/>
  <c r="H185" i="39"/>
  <c r="H183" i="39"/>
  <c r="H181" i="39"/>
  <c r="H180" i="39"/>
  <c r="H179" i="39"/>
  <c r="H178" i="39"/>
  <c r="H177" i="39"/>
  <c r="H176" i="39"/>
  <c r="H175" i="39"/>
  <c r="H174" i="39"/>
  <c r="H173" i="39"/>
  <c r="H172" i="39"/>
  <c r="H171" i="39"/>
  <c r="H170" i="39"/>
  <c r="H107" i="39"/>
  <c r="H105" i="39"/>
  <c r="H103" i="39"/>
  <c r="H101" i="39"/>
  <c r="H99" i="39"/>
  <c r="H97" i="39"/>
  <c r="H95" i="39"/>
  <c r="H93" i="39"/>
  <c r="H91" i="39"/>
  <c r="H89" i="39"/>
  <c r="H87" i="39"/>
  <c r="H85" i="39"/>
  <c r="H83" i="39"/>
  <c r="H81" i="39"/>
  <c r="H79" i="39"/>
  <c r="H77" i="39"/>
  <c r="H75" i="39"/>
  <c r="H73" i="39"/>
  <c r="H71" i="39"/>
  <c r="H69" i="39"/>
  <c r="H67" i="39"/>
  <c r="H65" i="39"/>
  <c r="H63" i="39"/>
  <c r="H61" i="39"/>
  <c r="F59" i="39"/>
  <c r="I59" i="39"/>
  <c r="E59" i="39"/>
  <c r="F57" i="39"/>
  <c r="I57" i="39"/>
  <c r="E57" i="39"/>
  <c r="F55" i="39"/>
  <c r="I55" i="39"/>
  <c r="E55" i="39"/>
  <c r="F53" i="39"/>
  <c r="I53" i="39"/>
  <c r="E53" i="39"/>
  <c r="F51" i="39"/>
  <c r="I51" i="39"/>
  <c r="E51" i="39"/>
  <c r="F49" i="39"/>
  <c r="I49" i="39"/>
  <c r="E49" i="39"/>
  <c r="F47" i="39"/>
  <c r="I47" i="39"/>
  <c r="E47" i="39"/>
  <c r="F45" i="39"/>
  <c r="I45" i="39"/>
  <c r="E45" i="39"/>
  <c r="F43" i="39"/>
  <c r="I43" i="39"/>
  <c r="E43" i="39"/>
  <c r="F41" i="39"/>
  <c r="I41" i="39"/>
  <c r="E41" i="39"/>
  <c r="F39" i="39"/>
  <c r="I39" i="39"/>
  <c r="E39" i="39"/>
  <c r="F37" i="39"/>
  <c r="I37" i="39"/>
  <c r="E37" i="39"/>
  <c r="F35" i="39"/>
  <c r="I35" i="39"/>
  <c r="E35" i="39"/>
  <c r="F33" i="39"/>
  <c r="I33" i="39"/>
  <c r="E33" i="39"/>
  <c r="F31" i="39"/>
  <c r="I31" i="39"/>
  <c r="E31" i="39"/>
  <c r="F29" i="39"/>
  <c r="I29" i="39"/>
  <c r="E29" i="39"/>
  <c r="F27" i="39"/>
  <c r="I27" i="39"/>
  <c r="E27" i="39"/>
  <c r="F25" i="39"/>
  <c r="I25" i="39"/>
  <c r="E25" i="39"/>
  <c r="F23" i="39"/>
  <c r="I23" i="39"/>
  <c r="E23" i="39"/>
  <c r="F21" i="39"/>
  <c r="I21" i="39"/>
  <c r="E21" i="39"/>
  <c r="F19" i="39"/>
  <c r="I19" i="39"/>
  <c r="E19" i="39"/>
  <c r="F17" i="39"/>
  <c r="I17" i="39"/>
  <c r="E17" i="39"/>
  <c r="F15" i="39"/>
  <c r="I15" i="39"/>
  <c r="E15" i="39"/>
  <c r="F13" i="39"/>
  <c r="I13" i="39"/>
  <c r="E13" i="39"/>
  <c r="H108" i="39"/>
  <c r="H110" i="39"/>
  <c r="H112" i="39"/>
  <c r="H114" i="39"/>
  <c r="H116" i="39"/>
  <c r="H118" i="39"/>
  <c r="H120" i="39"/>
  <c r="H122" i="39"/>
  <c r="H124" i="39"/>
  <c r="H126" i="39"/>
  <c r="H128" i="39"/>
  <c r="H130" i="39"/>
  <c r="H132" i="39"/>
  <c r="H134" i="39"/>
  <c r="H136" i="39"/>
  <c r="H138" i="39"/>
  <c r="H140" i="39"/>
  <c r="H142" i="39"/>
  <c r="H144" i="39"/>
  <c r="H146" i="39"/>
  <c r="H148" i="39"/>
  <c r="H150" i="39"/>
  <c r="H152" i="39"/>
  <c r="H154" i="39"/>
  <c r="H156" i="39"/>
  <c r="H158" i="39"/>
  <c r="H160" i="39"/>
  <c r="H162" i="39"/>
  <c r="H164" i="39"/>
  <c r="H166" i="39"/>
  <c r="H168" i="39"/>
  <c r="H217" i="39"/>
  <c r="K14" i="24"/>
  <c r="G14" i="24"/>
  <c r="K13" i="24"/>
  <c r="G13" i="24"/>
  <c r="H12" i="24"/>
  <c r="A16" i="24"/>
  <c r="J15" i="24"/>
  <c r="B15" i="24"/>
  <c r="K13" i="19"/>
  <c r="G13" i="19"/>
  <c r="H12" i="19"/>
  <c r="A16" i="19"/>
  <c r="J15" i="19"/>
  <c r="B15" i="19"/>
  <c r="K14" i="19"/>
  <c r="G14" i="19"/>
  <c r="K14" i="18"/>
  <c r="G14" i="18"/>
  <c r="K13" i="18"/>
  <c r="G13" i="18"/>
  <c r="H12" i="18"/>
  <c r="A16" i="18"/>
  <c r="J15" i="18"/>
  <c r="B15" i="18"/>
  <c r="N3" i="17"/>
  <c r="G4" i="17"/>
  <c r="N4" i="17" s="1"/>
  <c r="K14" i="17"/>
  <c r="G14" i="17"/>
  <c r="K13" i="17"/>
  <c r="G13" i="17"/>
  <c r="H12" i="17"/>
  <c r="A16" i="17"/>
  <c r="J15" i="17"/>
  <c r="B15" i="17"/>
  <c r="N3" i="16"/>
  <c r="G4" i="16"/>
  <c r="N4" i="16" s="1"/>
  <c r="K14" i="16"/>
  <c r="G14" i="16"/>
  <c r="K13" i="16"/>
  <c r="G13" i="16"/>
  <c r="H12" i="16"/>
  <c r="A16" i="16"/>
  <c r="J15" i="16"/>
  <c r="B15" i="16"/>
  <c r="N3" i="15"/>
  <c r="G4" i="15"/>
  <c r="N4" i="15" s="1"/>
  <c r="K14" i="15"/>
  <c r="G14" i="15"/>
  <c r="K13" i="15"/>
  <c r="G13" i="15"/>
  <c r="H12" i="15"/>
  <c r="A16" i="15"/>
  <c r="J15" i="15"/>
  <c r="B15" i="15"/>
  <c r="K13" i="14"/>
  <c r="G13" i="14"/>
  <c r="H12" i="14"/>
  <c r="A15" i="14"/>
  <c r="J14" i="14"/>
  <c r="B14" i="14"/>
  <c r="K14" i="13"/>
  <c r="G14" i="13"/>
  <c r="K13" i="13"/>
  <c r="G13" i="13"/>
  <c r="H12" i="13"/>
  <c r="A16" i="13"/>
  <c r="J15" i="13"/>
  <c r="B15" i="13"/>
  <c r="K13" i="12"/>
  <c r="G13" i="12"/>
  <c r="H12" i="12"/>
  <c r="A16" i="12"/>
  <c r="J15" i="12"/>
  <c r="B15" i="12"/>
  <c r="N3" i="12"/>
  <c r="G4" i="12"/>
  <c r="N4" i="12" s="1"/>
  <c r="K14" i="12"/>
  <c r="G14" i="12"/>
  <c r="C13" i="11"/>
  <c r="P13" i="11" s="1"/>
  <c r="D13" i="11"/>
  <c r="R13" i="11" s="1"/>
  <c r="C15" i="11"/>
  <c r="P15" i="11" s="1"/>
  <c r="D15" i="11"/>
  <c r="R15" i="11" s="1"/>
  <c r="C17" i="11"/>
  <c r="P17" i="11" s="1"/>
  <c r="D17" i="11"/>
  <c r="R17" i="11" s="1"/>
  <c r="C19" i="11"/>
  <c r="P19" i="11" s="1"/>
  <c r="D19" i="11"/>
  <c r="R19" i="11" s="1"/>
  <c r="E23" i="11"/>
  <c r="S23" i="11" s="1"/>
  <c r="I23" i="11"/>
  <c r="L23" i="11" s="1"/>
  <c r="M23" i="11" s="1"/>
  <c r="F23" i="11"/>
  <c r="T23" i="11" s="1"/>
  <c r="E25" i="11"/>
  <c r="S25" i="11" s="1"/>
  <c r="I25" i="11"/>
  <c r="L25" i="11" s="1"/>
  <c r="M25" i="11" s="1"/>
  <c r="F25" i="11"/>
  <c r="T25" i="11" s="1"/>
  <c r="E27" i="11"/>
  <c r="S27" i="11" s="1"/>
  <c r="I27" i="11"/>
  <c r="L27" i="11" s="1"/>
  <c r="M27" i="11" s="1"/>
  <c r="F27" i="11"/>
  <c r="T27" i="11" s="1"/>
  <c r="C21" i="11"/>
  <c r="P21" i="11" s="1"/>
  <c r="D21" i="11"/>
  <c r="R21" i="11" s="1"/>
  <c r="C43" i="11"/>
  <c r="P43" i="11" s="1"/>
  <c r="D43" i="11"/>
  <c r="R43" i="11" s="1"/>
  <c r="D44" i="11"/>
  <c r="R44" i="11" s="1"/>
  <c r="C44" i="11"/>
  <c r="P44" i="11" s="1"/>
  <c r="D46" i="11"/>
  <c r="R46" i="11" s="1"/>
  <c r="C46" i="11"/>
  <c r="P46" i="11" s="1"/>
  <c r="D48" i="11"/>
  <c r="R48" i="11" s="1"/>
  <c r="C48" i="11"/>
  <c r="P48" i="11" s="1"/>
  <c r="D50" i="11"/>
  <c r="R50" i="11" s="1"/>
  <c r="C50" i="11"/>
  <c r="P50" i="11" s="1"/>
  <c r="D52" i="11"/>
  <c r="R52" i="11" s="1"/>
  <c r="C52" i="11"/>
  <c r="P52" i="11" s="1"/>
  <c r="D54" i="11"/>
  <c r="R54" i="11" s="1"/>
  <c r="C54" i="11"/>
  <c r="P54" i="11" s="1"/>
  <c r="D56" i="11"/>
  <c r="R56" i="11" s="1"/>
  <c r="C56" i="11"/>
  <c r="P56" i="11" s="1"/>
  <c r="D58" i="11"/>
  <c r="R58" i="11" s="1"/>
  <c r="C58" i="11"/>
  <c r="P58" i="11" s="1"/>
  <c r="C70" i="11"/>
  <c r="P70" i="11" s="1"/>
  <c r="D70" i="11"/>
  <c r="R70" i="11" s="1"/>
  <c r="C71" i="11"/>
  <c r="P71" i="11" s="1"/>
  <c r="D71" i="11"/>
  <c r="R71" i="11" s="1"/>
  <c r="C72" i="11"/>
  <c r="P72" i="11" s="1"/>
  <c r="D72" i="11"/>
  <c r="R72" i="11" s="1"/>
  <c r="C73" i="11"/>
  <c r="P73" i="11" s="1"/>
  <c r="D73" i="11"/>
  <c r="R73" i="11" s="1"/>
  <c r="C74" i="11"/>
  <c r="P74" i="11" s="1"/>
  <c r="D74" i="11"/>
  <c r="R74" i="11" s="1"/>
  <c r="C75" i="11"/>
  <c r="P75" i="11" s="1"/>
  <c r="D75" i="11"/>
  <c r="R75" i="11" s="1"/>
  <c r="C76" i="11"/>
  <c r="P76" i="11" s="1"/>
  <c r="D76" i="11"/>
  <c r="R76" i="11" s="1"/>
  <c r="C77" i="11"/>
  <c r="P77" i="11" s="1"/>
  <c r="D77" i="11"/>
  <c r="R77" i="11" s="1"/>
  <c r="C78" i="11"/>
  <c r="P78" i="11" s="1"/>
  <c r="D78" i="11"/>
  <c r="R78" i="11" s="1"/>
  <c r="C79" i="11"/>
  <c r="P79" i="11" s="1"/>
  <c r="D79" i="11"/>
  <c r="R79" i="11" s="1"/>
  <c r="C80" i="11"/>
  <c r="P80" i="11" s="1"/>
  <c r="D80" i="11"/>
  <c r="R80" i="11" s="1"/>
  <c r="C81" i="11"/>
  <c r="P81" i="11" s="1"/>
  <c r="D81" i="11"/>
  <c r="R81" i="11" s="1"/>
  <c r="C82" i="11"/>
  <c r="P82" i="11" s="1"/>
  <c r="D82" i="11"/>
  <c r="R82" i="11" s="1"/>
  <c r="C83" i="11"/>
  <c r="P83" i="11" s="1"/>
  <c r="D83" i="11"/>
  <c r="R83" i="11" s="1"/>
  <c r="C84" i="11"/>
  <c r="P84" i="11" s="1"/>
  <c r="D84" i="11"/>
  <c r="R84" i="11" s="1"/>
  <c r="C85" i="11"/>
  <c r="P85" i="11" s="1"/>
  <c r="D85" i="11"/>
  <c r="R85" i="11" s="1"/>
  <c r="C86" i="11"/>
  <c r="P86" i="11" s="1"/>
  <c r="D86" i="11"/>
  <c r="R86" i="11" s="1"/>
  <c r="C87" i="11"/>
  <c r="P87" i="11" s="1"/>
  <c r="D87" i="11"/>
  <c r="R87" i="11" s="1"/>
  <c r="C88" i="11"/>
  <c r="P88" i="11" s="1"/>
  <c r="D88" i="11"/>
  <c r="R88" i="11" s="1"/>
  <c r="C89" i="11"/>
  <c r="P89" i="11" s="1"/>
  <c r="D89" i="11"/>
  <c r="R89" i="11" s="1"/>
  <c r="C90" i="11"/>
  <c r="P90" i="11" s="1"/>
  <c r="D90" i="11"/>
  <c r="R90" i="11" s="1"/>
  <c r="C91" i="11"/>
  <c r="P91" i="11" s="1"/>
  <c r="D91" i="11"/>
  <c r="R91" i="11" s="1"/>
  <c r="C92" i="11"/>
  <c r="P92" i="11" s="1"/>
  <c r="D92" i="11"/>
  <c r="R92" i="11" s="1"/>
  <c r="C93" i="11"/>
  <c r="P93" i="11" s="1"/>
  <c r="D93" i="11"/>
  <c r="R93" i="11" s="1"/>
  <c r="C94" i="11"/>
  <c r="P94" i="11" s="1"/>
  <c r="D94" i="11"/>
  <c r="R94" i="11" s="1"/>
  <c r="C95" i="11"/>
  <c r="P95" i="11" s="1"/>
  <c r="D95" i="11"/>
  <c r="R95" i="11" s="1"/>
  <c r="C96" i="11"/>
  <c r="P96" i="11" s="1"/>
  <c r="D96" i="11"/>
  <c r="R96" i="11" s="1"/>
  <c r="C97" i="11"/>
  <c r="P97" i="11" s="1"/>
  <c r="D97" i="11"/>
  <c r="R97" i="11" s="1"/>
  <c r="C98" i="11"/>
  <c r="P98" i="11" s="1"/>
  <c r="D98" i="11"/>
  <c r="R98" i="11" s="1"/>
  <c r="C99" i="11"/>
  <c r="P99" i="11" s="1"/>
  <c r="D99" i="11"/>
  <c r="R99" i="11" s="1"/>
  <c r="C100" i="11"/>
  <c r="P100" i="11" s="1"/>
  <c r="D100" i="11"/>
  <c r="R100" i="11" s="1"/>
  <c r="C101" i="11"/>
  <c r="P101" i="11" s="1"/>
  <c r="D101" i="11"/>
  <c r="R101" i="11" s="1"/>
  <c r="C102" i="11"/>
  <c r="P102" i="11" s="1"/>
  <c r="D102" i="11"/>
  <c r="R102" i="11" s="1"/>
  <c r="C103" i="11"/>
  <c r="P103" i="11" s="1"/>
  <c r="D103" i="11"/>
  <c r="R103" i="11" s="1"/>
  <c r="C104" i="11"/>
  <c r="P104" i="11" s="1"/>
  <c r="D104" i="11"/>
  <c r="R104" i="11" s="1"/>
  <c r="C105" i="11"/>
  <c r="P105" i="11" s="1"/>
  <c r="D105" i="11"/>
  <c r="R105" i="11" s="1"/>
  <c r="C106" i="11"/>
  <c r="P106" i="11" s="1"/>
  <c r="D106" i="11"/>
  <c r="R106" i="11" s="1"/>
  <c r="D109" i="11"/>
  <c r="R109" i="11" s="1"/>
  <c r="C109" i="11"/>
  <c r="P109" i="11" s="1"/>
  <c r="D111" i="11"/>
  <c r="R111" i="11" s="1"/>
  <c r="C111" i="11"/>
  <c r="P111" i="11" s="1"/>
  <c r="D113" i="11"/>
  <c r="R113" i="11" s="1"/>
  <c r="C113" i="11"/>
  <c r="P113" i="11" s="1"/>
  <c r="D115" i="11"/>
  <c r="R115" i="11" s="1"/>
  <c r="C115" i="11"/>
  <c r="P115" i="11" s="1"/>
  <c r="D117" i="11"/>
  <c r="R117" i="11" s="1"/>
  <c r="C117" i="11"/>
  <c r="P117" i="11" s="1"/>
  <c r="D119" i="11"/>
  <c r="R119" i="11" s="1"/>
  <c r="C119" i="11"/>
  <c r="P119" i="11" s="1"/>
  <c r="D121" i="11"/>
  <c r="R121" i="11" s="1"/>
  <c r="C121" i="11"/>
  <c r="P121" i="11" s="1"/>
  <c r="D123" i="11"/>
  <c r="R123" i="11" s="1"/>
  <c r="C123" i="11"/>
  <c r="P123" i="11" s="1"/>
  <c r="D125" i="11"/>
  <c r="R125" i="11" s="1"/>
  <c r="C125" i="11"/>
  <c r="P125" i="11" s="1"/>
  <c r="F137" i="11"/>
  <c r="T137" i="11" s="1"/>
  <c r="E137" i="11"/>
  <c r="S137" i="11" s="1"/>
  <c r="I137" i="11"/>
  <c r="L137" i="11" s="1"/>
  <c r="M137" i="11" s="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C185" i="11"/>
  <c r="P185" i="11" s="1"/>
  <c r="D185" i="11"/>
  <c r="R185" i="11" s="1"/>
  <c r="C186" i="11"/>
  <c r="P186" i="11" s="1"/>
  <c r="D186" i="11"/>
  <c r="R186" i="11" s="1"/>
  <c r="C187" i="11"/>
  <c r="P187" i="11" s="1"/>
  <c r="D187" i="11"/>
  <c r="R187" i="11" s="1"/>
  <c r="C188" i="11"/>
  <c r="P188" i="11" s="1"/>
  <c r="D188" i="11"/>
  <c r="R188" i="11" s="1"/>
  <c r="C12" i="11"/>
  <c r="P12" i="11" s="1"/>
  <c r="D12" i="11"/>
  <c r="R12" i="11" s="1"/>
  <c r="C14" i="11"/>
  <c r="P14" i="11" s="1"/>
  <c r="D14" i="11"/>
  <c r="R14" i="11" s="1"/>
  <c r="C16" i="11"/>
  <c r="P16" i="11" s="1"/>
  <c r="D16" i="11"/>
  <c r="R16" i="11" s="1"/>
  <c r="C18" i="11"/>
  <c r="P18" i="11" s="1"/>
  <c r="D18" i="11"/>
  <c r="R18" i="11" s="1"/>
  <c r="C20" i="11"/>
  <c r="P20" i="11" s="1"/>
  <c r="D20" i="11"/>
  <c r="R20" i="11" s="1"/>
  <c r="E22" i="11"/>
  <c r="S22" i="11" s="1"/>
  <c r="I22" i="11"/>
  <c r="L22" i="11" s="1"/>
  <c r="M22" i="11" s="1"/>
  <c r="F22" i="11"/>
  <c r="T22" i="11" s="1"/>
  <c r="E26" i="11"/>
  <c r="S26" i="11" s="1"/>
  <c r="I26" i="11"/>
  <c r="L26" i="11" s="1"/>
  <c r="M26" i="11" s="1"/>
  <c r="F26" i="11"/>
  <c r="T26" i="11" s="1"/>
  <c r="E29" i="11"/>
  <c r="S29" i="11" s="1"/>
  <c r="I29" i="11"/>
  <c r="L29" i="11" s="1"/>
  <c r="M29" i="11" s="1"/>
  <c r="F29" i="11"/>
  <c r="T29" i="11" s="1"/>
  <c r="E31" i="11"/>
  <c r="S31" i="11" s="1"/>
  <c r="I31" i="11"/>
  <c r="L31" i="11" s="1"/>
  <c r="M31" i="11" s="1"/>
  <c r="F31" i="11"/>
  <c r="T31" i="11" s="1"/>
  <c r="E33" i="11"/>
  <c r="S33" i="11" s="1"/>
  <c r="I33" i="11"/>
  <c r="L33" i="11" s="1"/>
  <c r="M33" i="11" s="1"/>
  <c r="F33" i="11"/>
  <c r="T33" i="11" s="1"/>
  <c r="E35" i="11"/>
  <c r="S35" i="11" s="1"/>
  <c r="I35" i="11"/>
  <c r="L35" i="11" s="1"/>
  <c r="M35" i="11" s="1"/>
  <c r="F35" i="11"/>
  <c r="T35" i="11" s="1"/>
  <c r="E37" i="11"/>
  <c r="S37" i="11" s="1"/>
  <c r="I37" i="11"/>
  <c r="L37" i="11" s="1"/>
  <c r="M37" i="11" s="1"/>
  <c r="F37" i="11"/>
  <c r="T37" i="11" s="1"/>
  <c r="E39" i="11"/>
  <c r="S39" i="11" s="1"/>
  <c r="I39" i="11"/>
  <c r="L39" i="11" s="1"/>
  <c r="M39" i="11" s="1"/>
  <c r="F39" i="11"/>
  <c r="T39" i="11" s="1"/>
  <c r="E41" i="11"/>
  <c r="S41" i="11" s="1"/>
  <c r="I41" i="11"/>
  <c r="L41" i="11" s="1"/>
  <c r="M41" i="11" s="1"/>
  <c r="F41" i="11"/>
  <c r="T41" i="11" s="1"/>
  <c r="E24" i="11"/>
  <c r="S24" i="11" s="1"/>
  <c r="I24" i="11"/>
  <c r="L24" i="11" s="1"/>
  <c r="M24" i="11" s="1"/>
  <c r="F24" i="11"/>
  <c r="T24" i="11" s="1"/>
  <c r="E28" i="11"/>
  <c r="S28" i="11" s="1"/>
  <c r="I28" i="11"/>
  <c r="L28" i="11" s="1"/>
  <c r="M28" i="11" s="1"/>
  <c r="F28" i="11"/>
  <c r="T28" i="11" s="1"/>
  <c r="E30" i="11"/>
  <c r="S30" i="11" s="1"/>
  <c r="I30" i="11"/>
  <c r="L30" i="11" s="1"/>
  <c r="M30" i="11" s="1"/>
  <c r="F30" i="11"/>
  <c r="T30" i="11" s="1"/>
  <c r="E32" i="11"/>
  <c r="S32" i="11" s="1"/>
  <c r="I32" i="11"/>
  <c r="L32" i="11" s="1"/>
  <c r="M32" i="11" s="1"/>
  <c r="F32" i="11"/>
  <c r="T32" i="11" s="1"/>
  <c r="E34" i="11"/>
  <c r="S34" i="11" s="1"/>
  <c r="I34" i="11"/>
  <c r="L34" i="11" s="1"/>
  <c r="M34" i="11" s="1"/>
  <c r="F34" i="11"/>
  <c r="T34" i="11" s="1"/>
  <c r="E36" i="11"/>
  <c r="S36" i="11" s="1"/>
  <c r="I36" i="11"/>
  <c r="L36" i="11" s="1"/>
  <c r="M36" i="11" s="1"/>
  <c r="F36" i="11"/>
  <c r="T36" i="11" s="1"/>
  <c r="E38" i="11"/>
  <c r="S38" i="11" s="1"/>
  <c r="I38" i="11"/>
  <c r="L38" i="11" s="1"/>
  <c r="M38" i="11" s="1"/>
  <c r="F38" i="11"/>
  <c r="T38" i="11" s="1"/>
  <c r="E40" i="11"/>
  <c r="S40" i="11" s="1"/>
  <c r="I40" i="11"/>
  <c r="L40" i="11" s="1"/>
  <c r="M40" i="11" s="1"/>
  <c r="F40" i="11"/>
  <c r="T40" i="11" s="1"/>
  <c r="E42" i="11"/>
  <c r="S42" i="11" s="1"/>
  <c r="I42" i="11"/>
  <c r="L42" i="11" s="1"/>
  <c r="M42" i="11" s="1"/>
  <c r="F42" i="11"/>
  <c r="T42" i="11" s="1"/>
  <c r="D45" i="11"/>
  <c r="R45" i="11" s="1"/>
  <c r="C45" i="11"/>
  <c r="P45" i="11" s="1"/>
  <c r="D47" i="11"/>
  <c r="R47" i="11" s="1"/>
  <c r="C47" i="11"/>
  <c r="P47" i="11" s="1"/>
  <c r="D49" i="11"/>
  <c r="R49" i="11" s="1"/>
  <c r="C49" i="11"/>
  <c r="P49" i="11" s="1"/>
  <c r="D51" i="11"/>
  <c r="R51" i="11" s="1"/>
  <c r="C51" i="11"/>
  <c r="P51" i="11" s="1"/>
  <c r="D53" i="11"/>
  <c r="R53" i="11" s="1"/>
  <c r="C53" i="11"/>
  <c r="P53" i="11" s="1"/>
  <c r="D55" i="11"/>
  <c r="R55" i="11" s="1"/>
  <c r="C55" i="11"/>
  <c r="P55" i="11" s="1"/>
  <c r="D57" i="11"/>
  <c r="R57" i="11" s="1"/>
  <c r="C57" i="11"/>
  <c r="P57" i="11" s="1"/>
  <c r="D59" i="11"/>
  <c r="R59" i="11" s="1"/>
  <c r="C59" i="11"/>
  <c r="P59" i="11" s="1"/>
  <c r="H60" i="11"/>
  <c r="H61" i="11"/>
  <c r="H62" i="11"/>
  <c r="H63" i="11"/>
  <c r="H64" i="11"/>
  <c r="H65" i="11"/>
  <c r="H66" i="11"/>
  <c r="H67" i="11"/>
  <c r="H68" i="11"/>
  <c r="H69" i="11"/>
  <c r="L109" i="11"/>
  <c r="M109" i="11" s="1"/>
  <c r="L111" i="11"/>
  <c r="M111" i="11" s="1"/>
  <c r="L113" i="11"/>
  <c r="M113" i="11" s="1"/>
  <c r="L115" i="11"/>
  <c r="M115" i="11" s="1"/>
  <c r="L117" i="11"/>
  <c r="M117" i="11" s="1"/>
  <c r="L119" i="11"/>
  <c r="M119" i="11" s="1"/>
  <c r="L121" i="11"/>
  <c r="M121" i="11" s="1"/>
  <c r="L123" i="11"/>
  <c r="M123" i="11" s="1"/>
  <c r="L125" i="11"/>
  <c r="M125" i="11" s="1"/>
  <c r="D108" i="11"/>
  <c r="R108" i="11" s="1"/>
  <c r="C108" i="11"/>
  <c r="P108" i="11" s="1"/>
  <c r="D110" i="11"/>
  <c r="R110" i="11" s="1"/>
  <c r="C110" i="11"/>
  <c r="P110" i="11" s="1"/>
  <c r="D112" i="11"/>
  <c r="R112" i="11" s="1"/>
  <c r="C112" i="11"/>
  <c r="P112" i="11" s="1"/>
  <c r="D114" i="11"/>
  <c r="R114" i="11" s="1"/>
  <c r="C114" i="11"/>
  <c r="P114" i="11" s="1"/>
  <c r="D116" i="11"/>
  <c r="R116" i="11" s="1"/>
  <c r="C116" i="11"/>
  <c r="P116" i="11" s="1"/>
  <c r="D118" i="11"/>
  <c r="R118" i="11" s="1"/>
  <c r="C118" i="11"/>
  <c r="P118" i="11" s="1"/>
  <c r="D120" i="11"/>
  <c r="R120" i="11" s="1"/>
  <c r="C120" i="11"/>
  <c r="P120" i="11" s="1"/>
  <c r="D122" i="11"/>
  <c r="R122" i="11" s="1"/>
  <c r="C122" i="11"/>
  <c r="P122" i="11" s="1"/>
  <c r="D124" i="11"/>
  <c r="R124" i="11" s="1"/>
  <c r="C124" i="11"/>
  <c r="P124" i="11" s="1"/>
  <c r="D126" i="11"/>
  <c r="R126" i="11" s="1"/>
  <c r="C126" i="11"/>
  <c r="P126" i="11" s="1"/>
  <c r="L126" i="11"/>
  <c r="M126" i="11" s="1"/>
  <c r="D127" i="11"/>
  <c r="R127" i="11" s="1"/>
  <c r="C127" i="11"/>
  <c r="P127" i="11" s="1"/>
  <c r="L127" i="11"/>
  <c r="M127" i="11" s="1"/>
  <c r="D128" i="11"/>
  <c r="R128" i="11" s="1"/>
  <c r="C128" i="11"/>
  <c r="P128" i="11" s="1"/>
  <c r="L128" i="11"/>
  <c r="M128" i="11" s="1"/>
  <c r="D129" i="11"/>
  <c r="R129" i="11" s="1"/>
  <c r="C129" i="11"/>
  <c r="P129" i="11" s="1"/>
  <c r="L129" i="11"/>
  <c r="M129" i="11" s="1"/>
  <c r="D130" i="11"/>
  <c r="R130" i="11" s="1"/>
  <c r="C130" i="11"/>
  <c r="P130" i="11" s="1"/>
  <c r="L130" i="11"/>
  <c r="M130" i="11" s="1"/>
  <c r="D131" i="11"/>
  <c r="R131" i="11" s="1"/>
  <c r="C131" i="11"/>
  <c r="P131" i="11" s="1"/>
  <c r="L131" i="11"/>
  <c r="M131" i="11" s="1"/>
  <c r="D132" i="11"/>
  <c r="R132" i="11" s="1"/>
  <c r="C132" i="11"/>
  <c r="P132" i="11" s="1"/>
  <c r="L132" i="11"/>
  <c r="M132" i="11" s="1"/>
  <c r="D133" i="11"/>
  <c r="R133" i="11" s="1"/>
  <c r="C133" i="11"/>
  <c r="P133" i="11" s="1"/>
  <c r="L133" i="11"/>
  <c r="M133" i="11" s="1"/>
  <c r="D134" i="11"/>
  <c r="R134" i="11" s="1"/>
  <c r="C134" i="11"/>
  <c r="P134" i="11" s="1"/>
  <c r="L134" i="11"/>
  <c r="M134" i="11" s="1"/>
  <c r="D135" i="11"/>
  <c r="R135" i="11" s="1"/>
  <c r="C135" i="11"/>
  <c r="P135" i="11" s="1"/>
  <c r="L135" i="11"/>
  <c r="M135" i="11" s="1"/>
  <c r="D136" i="11"/>
  <c r="R136" i="11" s="1"/>
  <c r="C136" i="11"/>
  <c r="P136" i="11" s="1"/>
  <c r="L136" i="11"/>
  <c r="M136" i="11" s="1"/>
  <c r="C184" i="11"/>
  <c r="P184" i="11" s="1"/>
  <c r="D184" i="11"/>
  <c r="R184" i="11" s="1"/>
  <c r="H188" i="10"/>
  <c r="H186" i="10"/>
  <c r="H184" i="10"/>
  <c r="H182" i="10"/>
  <c r="H158" i="10"/>
  <c r="H156" i="10"/>
  <c r="H154" i="10"/>
  <c r="H152" i="10"/>
  <c r="H150" i="10"/>
  <c r="H148" i="10"/>
  <c r="H146" i="10"/>
  <c r="H144" i="10"/>
  <c r="H142" i="10"/>
  <c r="H140" i="10"/>
  <c r="H138" i="10"/>
  <c r="H136" i="10"/>
  <c r="H134" i="10"/>
  <c r="H132" i="10"/>
  <c r="H130" i="10"/>
  <c r="H128" i="10"/>
  <c r="H126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7" i="10"/>
  <c r="H85" i="10"/>
  <c r="H83" i="10"/>
  <c r="H81" i="10"/>
  <c r="H79" i="10"/>
  <c r="H77" i="10"/>
  <c r="H75" i="10"/>
  <c r="H73" i="10"/>
  <c r="H71" i="10"/>
  <c r="H69" i="10"/>
  <c r="H67" i="10"/>
  <c r="H65" i="10"/>
  <c r="H63" i="10"/>
  <c r="H62" i="10"/>
  <c r="H61" i="10"/>
  <c r="H60" i="10"/>
  <c r="I58" i="10"/>
  <c r="L58" i="10" s="1"/>
  <c r="M58" i="10" s="1"/>
  <c r="E58" i="10"/>
  <c r="S58" i="10" s="1"/>
  <c r="F58" i="10"/>
  <c r="T58" i="10" s="1"/>
  <c r="I56" i="10"/>
  <c r="L56" i="10" s="1"/>
  <c r="M56" i="10" s="1"/>
  <c r="E56" i="10"/>
  <c r="S56" i="10" s="1"/>
  <c r="F56" i="10"/>
  <c r="T56" i="10" s="1"/>
  <c r="I54" i="10"/>
  <c r="L54" i="10" s="1"/>
  <c r="M54" i="10" s="1"/>
  <c r="E54" i="10"/>
  <c r="S54" i="10" s="1"/>
  <c r="F54" i="10"/>
  <c r="T54" i="10" s="1"/>
  <c r="I52" i="10"/>
  <c r="L52" i="10" s="1"/>
  <c r="M52" i="10" s="1"/>
  <c r="E52" i="10"/>
  <c r="S52" i="10" s="1"/>
  <c r="F52" i="10"/>
  <c r="T52" i="10" s="1"/>
  <c r="I50" i="10"/>
  <c r="L50" i="10" s="1"/>
  <c r="M50" i="10" s="1"/>
  <c r="E50" i="10"/>
  <c r="S50" i="10" s="1"/>
  <c r="F50" i="10"/>
  <c r="T50" i="10" s="1"/>
  <c r="I48" i="10"/>
  <c r="L48" i="10" s="1"/>
  <c r="M48" i="10" s="1"/>
  <c r="F48" i="10"/>
  <c r="T48" i="10" s="1"/>
  <c r="E48" i="10"/>
  <c r="S48" i="10" s="1"/>
  <c r="F46" i="10"/>
  <c r="T46" i="10" s="1"/>
  <c r="I46" i="10"/>
  <c r="L46" i="10" s="1"/>
  <c r="M46" i="10" s="1"/>
  <c r="E46" i="10"/>
  <c r="S46" i="10" s="1"/>
  <c r="F44" i="10"/>
  <c r="T44" i="10" s="1"/>
  <c r="I44" i="10"/>
  <c r="L44" i="10" s="1"/>
  <c r="M44" i="10" s="1"/>
  <c r="E44" i="10"/>
  <c r="S44" i="10" s="1"/>
  <c r="F42" i="10"/>
  <c r="T42" i="10" s="1"/>
  <c r="I42" i="10"/>
  <c r="L42" i="10" s="1"/>
  <c r="M42" i="10" s="1"/>
  <c r="E42" i="10"/>
  <c r="S42" i="10" s="1"/>
  <c r="F40" i="10"/>
  <c r="T40" i="10" s="1"/>
  <c r="I40" i="10"/>
  <c r="L40" i="10" s="1"/>
  <c r="M40" i="10" s="1"/>
  <c r="E40" i="10"/>
  <c r="S40" i="10" s="1"/>
  <c r="F38" i="10"/>
  <c r="T38" i="10" s="1"/>
  <c r="I38" i="10"/>
  <c r="L38" i="10" s="1"/>
  <c r="M38" i="10" s="1"/>
  <c r="E38" i="10"/>
  <c r="S38" i="10" s="1"/>
  <c r="F36" i="10"/>
  <c r="T36" i="10" s="1"/>
  <c r="I36" i="10"/>
  <c r="L36" i="10" s="1"/>
  <c r="M36" i="10" s="1"/>
  <c r="E36" i="10"/>
  <c r="S36" i="10" s="1"/>
  <c r="F34" i="10"/>
  <c r="T34" i="10" s="1"/>
  <c r="I34" i="10"/>
  <c r="L34" i="10" s="1"/>
  <c r="M34" i="10" s="1"/>
  <c r="E34" i="10"/>
  <c r="S34" i="10" s="1"/>
  <c r="F32" i="10"/>
  <c r="T32" i="10" s="1"/>
  <c r="I32" i="10"/>
  <c r="L32" i="10" s="1"/>
  <c r="M32" i="10" s="1"/>
  <c r="E32" i="10"/>
  <c r="S32" i="10" s="1"/>
  <c r="F30" i="10"/>
  <c r="T30" i="10" s="1"/>
  <c r="I30" i="10"/>
  <c r="L30" i="10" s="1"/>
  <c r="M30" i="10" s="1"/>
  <c r="E30" i="10"/>
  <c r="S30" i="10" s="1"/>
  <c r="F28" i="10"/>
  <c r="T28" i="10" s="1"/>
  <c r="I28" i="10"/>
  <c r="L28" i="10" s="1"/>
  <c r="M28" i="10" s="1"/>
  <c r="E28" i="10"/>
  <c r="S28" i="10" s="1"/>
  <c r="F26" i="10"/>
  <c r="T26" i="10" s="1"/>
  <c r="I26" i="10"/>
  <c r="L26" i="10" s="1"/>
  <c r="M26" i="10" s="1"/>
  <c r="E26" i="10"/>
  <c r="S26" i="10" s="1"/>
  <c r="F24" i="10"/>
  <c r="T24" i="10" s="1"/>
  <c r="I24" i="10"/>
  <c r="L24" i="10" s="1"/>
  <c r="M24" i="10" s="1"/>
  <c r="E24" i="10"/>
  <c r="S24" i="10" s="1"/>
  <c r="F22" i="10"/>
  <c r="T22" i="10" s="1"/>
  <c r="I22" i="10"/>
  <c r="L22" i="10" s="1"/>
  <c r="M22" i="10" s="1"/>
  <c r="E22" i="10"/>
  <c r="S22" i="10" s="1"/>
  <c r="F20" i="10"/>
  <c r="T20" i="10" s="1"/>
  <c r="I20" i="10"/>
  <c r="L20" i="10" s="1"/>
  <c r="M20" i="10" s="1"/>
  <c r="E20" i="10"/>
  <c r="S20" i="10" s="1"/>
  <c r="F18" i="10"/>
  <c r="T18" i="10" s="1"/>
  <c r="I18" i="10"/>
  <c r="L18" i="10" s="1"/>
  <c r="M18" i="10" s="1"/>
  <c r="E18" i="10"/>
  <c r="S18" i="10" s="1"/>
  <c r="F16" i="10"/>
  <c r="T16" i="10" s="1"/>
  <c r="I16" i="10"/>
  <c r="L16" i="10" s="1"/>
  <c r="M16" i="10" s="1"/>
  <c r="E16" i="10"/>
  <c r="S16" i="10" s="1"/>
  <c r="F14" i="10"/>
  <c r="T14" i="10" s="1"/>
  <c r="I14" i="10"/>
  <c r="L14" i="10" s="1"/>
  <c r="M14" i="10" s="1"/>
  <c r="E14" i="10"/>
  <c r="S14" i="10" s="1"/>
  <c r="F12" i="10"/>
  <c r="T12" i="10" s="1"/>
  <c r="I12" i="10"/>
  <c r="L12" i="10" s="1"/>
  <c r="M12" i="10" s="1"/>
  <c r="E12" i="10"/>
  <c r="S12" i="10" s="1"/>
  <c r="H187" i="10"/>
  <c r="H185" i="10"/>
  <c r="H183" i="10"/>
  <c r="H159" i="10"/>
  <c r="H157" i="10"/>
  <c r="H155" i="10"/>
  <c r="H153" i="10"/>
  <c r="H151" i="10"/>
  <c r="H149" i="10"/>
  <c r="H147" i="10"/>
  <c r="H145" i="10"/>
  <c r="H143" i="10"/>
  <c r="H141" i="10"/>
  <c r="H139" i="10"/>
  <c r="H137" i="10"/>
  <c r="H135" i="10"/>
  <c r="H133" i="10"/>
  <c r="H131" i="10"/>
  <c r="H129" i="10"/>
  <c r="H127" i="10"/>
  <c r="H125" i="10"/>
  <c r="H88" i="10"/>
  <c r="H86" i="10"/>
  <c r="H84" i="10"/>
  <c r="H82" i="10"/>
  <c r="H80" i="10"/>
  <c r="H78" i="10"/>
  <c r="H76" i="10"/>
  <c r="H74" i="10"/>
  <c r="H72" i="10"/>
  <c r="H70" i="10"/>
  <c r="H68" i="10"/>
  <c r="H66" i="10"/>
  <c r="H64" i="10"/>
  <c r="I59" i="10"/>
  <c r="L59" i="10" s="1"/>
  <c r="M59" i="10" s="1"/>
  <c r="E59" i="10"/>
  <c r="S59" i="10" s="1"/>
  <c r="F59" i="10"/>
  <c r="T59" i="10" s="1"/>
  <c r="I57" i="10"/>
  <c r="L57" i="10" s="1"/>
  <c r="M57" i="10" s="1"/>
  <c r="E57" i="10"/>
  <c r="S57" i="10" s="1"/>
  <c r="F57" i="10"/>
  <c r="T57" i="10" s="1"/>
  <c r="I55" i="10"/>
  <c r="L55" i="10" s="1"/>
  <c r="M55" i="10" s="1"/>
  <c r="E55" i="10"/>
  <c r="S55" i="10" s="1"/>
  <c r="F55" i="10"/>
  <c r="T55" i="10" s="1"/>
  <c r="I53" i="10"/>
  <c r="L53" i="10" s="1"/>
  <c r="M53" i="10" s="1"/>
  <c r="E53" i="10"/>
  <c r="S53" i="10" s="1"/>
  <c r="F53" i="10"/>
  <c r="T53" i="10" s="1"/>
  <c r="I51" i="10"/>
  <c r="L51" i="10" s="1"/>
  <c r="M51" i="10" s="1"/>
  <c r="E51" i="10"/>
  <c r="S51" i="10" s="1"/>
  <c r="F51" i="10"/>
  <c r="T51" i="10" s="1"/>
  <c r="I49" i="10"/>
  <c r="L49" i="10" s="1"/>
  <c r="M49" i="10" s="1"/>
  <c r="E49" i="10"/>
  <c r="S49" i="10" s="1"/>
  <c r="F49" i="10"/>
  <c r="T49" i="10" s="1"/>
  <c r="F47" i="10"/>
  <c r="T47" i="10" s="1"/>
  <c r="I47" i="10"/>
  <c r="L47" i="10" s="1"/>
  <c r="M47" i="10" s="1"/>
  <c r="E47" i="10"/>
  <c r="S47" i="10" s="1"/>
  <c r="F45" i="10"/>
  <c r="T45" i="10" s="1"/>
  <c r="I45" i="10"/>
  <c r="L45" i="10" s="1"/>
  <c r="M45" i="10" s="1"/>
  <c r="E45" i="10"/>
  <c r="S45" i="10" s="1"/>
  <c r="F43" i="10"/>
  <c r="T43" i="10" s="1"/>
  <c r="I43" i="10"/>
  <c r="L43" i="10" s="1"/>
  <c r="M43" i="10" s="1"/>
  <c r="E43" i="10"/>
  <c r="S43" i="10" s="1"/>
  <c r="F41" i="10"/>
  <c r="T41" i="10" s="1"/>
  <c r="I41" i="10"/>
  <c r="L41" i="10" s="1"/>
  <c r="M41" i="10" s="1"/>
  <c r="E41" i="10"/>
  <c r="S41" i="10" s="1"/>
  <c r="F39" i="10"/>
  <c r="T39" i="10" s="1"/>
  <c r="I39" i="10"/>
  <c r="L39" i="10" s="1"/>
  <c r="M39" i="10" s="1"/>
  <c r="E39" i="10"/>
  <c r="S39" i="10" s="1"/>
  <c r="F37" i="10"/>
  <c r="T37" i="10" s="1"/>
  <c r="I37" i="10"/>
  <c r="L37" i="10" s="1"/>
  <c r="M37" i="10" s="1"/>
  <c r="E37" i="10"/>
  <c r="S37" i="10" s="1"/>
  <c r="F35" i="10"/>
  <c r="T35" i="10" s="1"/>
  <c r="I35" i="10"/>
  <c r="L35" i="10" s="1"/>
  <c r="M35" i="10" s="1"/>
  <c r="E35" i="10"/>
  <c r="S35" i="10" s="1"/>
  <c r="F33" i="10"/>
  <c r="T33" i="10" s="1"/>
  <c r="I33" i="10"/>
  <c r="L33" i="10" s="1"/>
  <c r="M33" i="10" s="1"/>
  <c r="E33" i="10"/>
  <c r="S33" i="10" s="1"/>
  <c r="F31" i="10"/>
  <c r="T31" i="10" s="1"/>
  <c r="I31" i="10"/>
  <c r="L31" i="10" s="1"/>
  <c r="M31" i="10" s="1"/>
  <c r="E31" i="10"/>
  <c r="S31" i="10" s="1"/>
  <c r="F29" i="10"/>
  <c r="T29" i="10" s="1"/>
  <c r="I29" i="10"/>
  <c r="L29" i="10" s="1"/>
  <c r="M29" i="10" s="1"/>
  <c r="E29" i="10"/>
  <c r="S29" i="10" s="1"/>
  <c r="F27" i="10"/>
  <c r="T27" i="10" s="1"/>
  <c r="I27" i="10"/>
  <c r="L27" i="10" s="1"/>
  <c r="M27" i="10" s="1"/>
  <c r="E27" i="10"/>
  <c r="S27" i="10" s="1"/>
  <c r="F25" i="10"/>
  <c r="T25" i="10" s="1"/>
  <c r="I25" i="10"/>
  <c r="L25" i="10" s="1"/>
  <c r="M25" i="10" s="1"/>
  <c r="E25" i="10"/>
  <c r="S25" i="10" s="1"/>
  <c r="F23" i="10"/>
  <c r="T23" i="10" s="1"/>
  <c r="I23" i="10"/>
  <c r="L23" i="10" s="1"/>
  <c r="M23" i="10" s="1"/>
  <c r="E23" i="10"/>
  <c r="S23" i="10" s="1"/>
  <c r="F21" i="10"/>
  <c r="T21" i="10" s="1"/>
  <c r="I21" i="10"/>
  <c r="L21" i="10" s="1"/>
  <c r="M21" i="10" s="1"/>
  <c r="E21" i="10"/>
  <c r="S21" i="10" s="1"/>
  <c r="F19" i="10"/>
  <c r="T19" i="10" s="1"/>
  <c r="I19" i="10"/>
  <c r="L19" i="10" s="1"/>
  <c r="M19" i="10" s="1"/>
  <c r="E19" i="10"/>
  <c r="S19" i="10" s="1"/>
  <c r="F17" i="10"/>
  <c r="T17" i="10" s="1"/>
  <c r="I17" i="10"/>
  <c r="L17" i="10" s="1"/>
  <c r="M17" i="10" s="1"/>
  <c r="E17" i="10"/>
  <c r="S17" i="10" s="1"/>
  <c r="F15" i="10"/>
  <c r="T15" i="10" s="1"/>
  <c r="I15" i="10"/>
  <c r="L15" i="10" s="1"/>
  <c r="M15" i="10" s="1"/>
  <c r="E15" i="10"/>
  <c r="S15" i="10" s="1"/>
  <c r="F13" i="10"/>
  <c r="T13" i="10" s="1"/>
  <c r="I13" i="10"/>
  <c r="L13" i="10" s="1"/>
  <c r="M13" i="10" s="1"/>
  <c r="E13" i="10"/>
  <c r="S13" i="10" s="1"/>
  <c r="H135" i="9"/>
  <c r="H133" i="9"/>
  <c r="H131" i="9"/>
  <c r="H129" i="9"/>
  <c r="H127" i="9"/>
  <c r="H125" i="9"/>
  <c r="H123" i="9"/>
  <c r="H121" i="9"/>
  <c r="H119" i="9"/>
  <c r="F38" i="9"/>
  <c r="T38" i="9" s="1"/>
  <c r="I38" i="9"/>
  <c r="L38" i="9" s="1"/>
  <c r="M38" i="9" s="1"/>
  <c r="E38" i="9"/>
  <c r="S38" i="9" s="1"/>
  <c r="F39" i="9"/>
  <c r="T39" i="9" s="1"/>
  <c r="I39" i="9"/>
  <c r="L39" i="9" s="1"/>
  <c r="M39" i="9" s="1"/>
  <c r="E39" i="9"/>
  <c r="S39" i="9" s="1"/>
  <c r="F36" i="9"/>
  <c r="T36" i="9" s="1"/>
  <c r="I36" i="9"/>
  <c r="L36" i="9" s="1"/>
  <c r="M36" i="9" s="1"/>
  <c r="E36" i="9"/>
  <c r="S36" i="9" s="1"/>
  <c r="F34" i="9"/>
  <c r="T34" i="9" s="1"/>
  <c r="I34" i="9"/>
  <c r="L34" i="9" s="1"/>
  <c r="M34" i="9" s="1"/>
  <c r="E34" i="9"/>
  <c r="S34" i="9" s="1"/>
  <c r="F32" i="9"/>
  <c r="T32" i="9" s="1"/>
  <c r="I32" i="9"/>
  <c r="L32" i="9" s="1"/>
  <c r="M32" i="9" s="1"/>
  <c r="E32" i="9"/>
  <c r="S32" i="9" s="1"/>
  <c r="F30" i="9"/>
  <c r="T30" i="9" s="1"/>
  <c r="I30" i="9"/>
  <c r="L30" i="9" s="1"/>
  <c r="M30" i="9" s="1"/>
  <c r="E30" i="9"/>
  <c r="S30" i="9" s="1"/>
  <c r="F28" i="9"/>
  <c r="T28" i="9" s="1"/>
  <c r="I28" i="9"/>
  <c r="L28" i="9" s="1"/>
  <c r="M28" i="9" s="1"/>
  <c r="E28" i="9"/>
  <c r="S28" i="9" s="1"/>
  <c r="F26" i="9"/>
  <c r="T26" i="9" s="1"/>
  <c r="I26" i="9"/>
  <c r="L26" i="9" s="1"/>
  <c r="M26" i="9" s="1"/>
  <c r="E26" i="9"/>
  <c r="S26" i="9" s="1"/>
  <c r="F24" i="9"/>
  <c r="T24" i="9" s="1"/>
  <c r="I24" i="9"/>
  <c r="L24" i="9" s="1"/>
  <c r="M24" i="9" s="1"/>
  <c r="E24" i="9"/>
  <c r="S24" i="9" s="1"/>
  <c r="F22" i="9"/>
  <c r="T22" i="9" s="1"/>
  <c r="I22" i="9"/>
  <c r="L22" i="9" s="1"/>
  <c r="M22" i="9" s="1"/>
  <c r="E22" i="9"/>
  <c r="S22" i="9" s="1"/>
  <c r="F20" i="9"/>
  <c r="T20" i="9" s="1"/>
  <c r="I20" i="9"/>
  <c r="L20" i="9" s="1"/>
  <c r="M20" i="9" s="1"/>
  <c r="E20" i="9"/>
  <c r="S20" i="9" s="1"/>
  <c r="F18" i="9"/>
  <c r="T18" i="9" s="1"/>
  <c r="I18" i="9"/>
  <c r="L18" i="9" s="1"/>
  <c r="M18" i="9" s="1"/>
  <c r="E18" i="9"/>
  <c r="S18" i="9" s="1"/>
  <c r="F16" i="9"/>
  <c r="T16" i="9" s="1"/>
  <c r="I16" i="9"/>
  <c r="L16" i="9" s="1"/>
  <c r="M16" i="9" s="1"/>
  <c r="E16" i="9"/>
  <c r="S16" i="9" s="1"/>
  <c r="F14" i="9"/>
  <c r="T14" i="9" s="1"/>
  <c r="I14" i="9"/>
  <c r="L14" i="9" s="1"/>
  <c r="M14" i="9" s="1"/>
  <c r="E14" i="9"/>
  <c r="S14" i="9" s="1"/>
  <c r="F12" i="9"/>
  <c r="T12" i="9" s="1"/>
  <c r="I12" i="9"/>
  <c r="L12" i="9" s="1"/>
  <c r="M12" i="9" s="1"/>
  <c r="E12" i="9"/>
  <c r="S12" i="9" s="1"/>
  <c r="F43" i="9"/>
  <c r="T43" i="9" s="1"/>
  <c r="I43" i="9"/>
  <c r="L43" i="9" s="1"/>
  <c r="M43" i="9" s="1"/>
  <c r="E43" i="9"/>
  <c r="S43" i="9" s="1"/>
  <c r="F45" i="9"/>
  <c r="T45" i="9" s="1"/>
  <c r="I45" i="9"/>
  <c r="L45" i="9" s="1"/>
  <c r="M45" i="9" s="1"/>
  <c r="E45" i="9"/>
  <c r="S45" i="9" s="1"/>
  <c r="F47" i="9"/>
  <c r="T47" i="9" s="1"/>
  <c r="I47" i="9"/>
  <c r="L47" i="9" s="1"/>
  <c r="M47" i="9" s="1"/>
  <c r="E47" i="9"/>
  <c r="S47" i="9" s="1"/>
  <c r="F49" i="9"/>
  <c r="T49" i="9" s="1"/>
  <c r="I49" i="9"/>
  <c r="L49" i="9" s="1"/>
  <c r="M49" i="9" s="1"/>
  <c r="E49" i="9"/>
  <c r="S49" i="9" s="1"/>
  <c r="F51" i="9"/>
  <c r="T51" i="9" s="1"/>
  <c r="I51" i="9"/>
  <c r="L51" i="9" s="1"/>
  <c r="M51" i="9" s="1"/>
  <c r="E51" i="9"/>
  <c r="S51" i="9" s="1"/>
  <c r="F53" i="9"/>
  <c r="T53" i="9" s="1"/>
  <c r="I53" i="9"/>
  <c r="L53" i="9" s="1"/>
  <c r="M53" i="9" s="1"/>
  <c r="E53" i="9"/>
  <c r="S53" i="9" s="1"/>
  <c r="F55" i="9"/>
  <c r="T55" i="9" s="1"/>
  <c r="I55" i="9"/>
  <c r="L55" i="9" s="1"/>
  <c r="M55" i="9" s="1"/>
  <c r="E55" i="9"/>
  <c r="S55" i="9" s="1"/>
  <c r="F57" i="9"/>
  <c r="T57" i="9" s="1"/>
  <c r="I57" i="9"/>
  <c r="L57" i="9" s="1"/>
  <c r="M57" i="9" s="1"/>
  <c r="E57" i="9"/>
  <c r="S57" i="9" s="1"/>
  <c r="F59" i="9"/>
  <c r="T59" i="9" s="1"/>
  <c r="I59" i="9"/>
  <c r="L59" i="9" s="1"/>
  <c r="M59" i="9" s="1"/>
  <c r="E59" i="9"/>
  <c r="S59" i="9" s="1"/>
  <c r="H61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73" i="9"/>
  <c r="H175" i="9"/>
  <c r="H177" i="9"/>
  <c r="H179" i="9"/>
  <c r="H137" i="9"/>
  <c r="H139" i="9"/>
  <c r="H141" i="9"/>
  <c r="H143" i="9"/>
  <c r="H145" i="9"/>
  <c r="H147" i="9"/>
  <c r="H149" i="9"/>
  <c r="H151" i="9"/>
  <c r="H153" i="9"/>
  <c r="H155" i="9"/>
  <c r="H157" i="9"/>
  <c r="H159" i="9"/>
  <c r="H161" i="9"/>
  <c r="H163" i="9"/>
  <c r="H165" i="9"/>
  <c r="H167" i="9"/>
  <c r="H169" i="9"/>
  <c r="H171" i="9"/>
  <c r="H181" i="9"/>
  <c r="H183" i="9"/>
  <c r="H185" i="9"/>
  <c r="H187" i="9"/>
  <c r="H134" i="9"/>
  <c r="H132" i="9"/>
  <c r="H130" i="9"/>
  <c r="H128" i="9"/>
  <c r="H126" i="9"/>
  <c r="H124" i="9"/>
  <c r="H122" i="9"/>
  <c r="H120" i="9"/>
  <c r="H118" i="9"/>
  <c r="H117" i="9"/>
  <c r="H116" i="9"/>
  <c r="H115" i="9"/>
  <c r="H114" i="9"/>
  <c r="H113" i="9"/>
  <c r="H112" i="9"/>
  <c r="F40" i="9"/>
  <c r="T40" i="9" s="1"/>
  <c r="I40" i="9"/>
  <c r="L40" i="9" s="1"/>
  <c r="M40" i="9" s="1"/>
  <c r="E40" i="9"/>
  <c r="S40" i="9" s="1"/>
  <c r="F41" i="9"/>
  <c r="T41" i="9" s="1"/>
  <c r="I41" i="9"/>
  <c r="L41" i="9" s="1"/>
  <c r="M41" i="9" s="1"/>
  <c r="E41" i="9"/>
  <c r="S41" i="9" s="1"/>
  <c r="F37" i="9"/>
  <c r="T37" i="9" s="1"/>
  <c r="I37" i="9"/>
  <c r="L37" i="9" s="1"/>
  <c r="M37" i="9" s="1"/>
  <c r="E37" i="9"/>
  <c r="S37" i="9" s="1"/>
  <c r="F35" i="9"/>
  <c r="T35" i="9" s="1"/>
  <c r="I35" i="9"/>
  <c r="L35" i="9" s="1"/>
  <c r="M35" i="9" s="1"/>
  <c r="E35" i="9"/>
  <c r="S35" i="9" s="1"/>
  <c r="F33" i="9"/>
  <c r="T33" i="9" s="1"/>
  <c r="I33" i="9"/>
  <c r="L33" i="9" s="1"/>
  <c r="M33" i="9" s="1"/>
  <c r="E33" i="9"/>
  <c r="S33" i="9" s="1"/>
  <c r="F31" i="9"/>
  <c r="T31" i="9" s="1"/>
  <c r="I31" i="9"/>
  <c r="L31" i="9" s="1"/>
  <c r="M31" i="9" s="1"/>
  <c r="E31" i="9"/>
  <c r="S31" i="9" s="1"/>
  <c r="F29" i="9"/>
  <c r="T29" i="9" s="1"/>
  <c r="I29" i="9"/>
  <c r="L29" i="9" s="1"/>
  <c r="M29" i="9" s="1"/>
  <c r="E29" i="9"/>
  <c r="S29" i="9" s="1"/>
  <c r="F27" i="9"/>
  <c r="T27" i="9" s="1"/>
  <c r="I27" i="9"/>
  <c r="L27" i="9" s="1"/>
  <c r="M27" i="9" s="1"/>
  <c r="E27" i="9"/>
  <c r="S27" i="9" s="1"/>
  <c r="F25" i="9"/>
  <c r="T25" i="9" s="1"/>
  <c r="I25" i="9"/>
  <c r="L25" i="9" s="1"/>
  <c r="M25" i="9" s="1"/>
  <c r="E25" i="9"/>
  <c r="S25" i="9" s="1"/>
  <c r="F23" i="9"/>
  <c r="T23" i="9" s="1"/>
  <c r="I23" i="9"/>
  <c r="L23" i="9" s="1"/>
  <c r="M23" i="9" s="1"/>
  <c r="E23" i="9"/>
  <c r="S23" i="9" s="1"/>
  <c r="F21" i="9"/>
  <c r="T21" i="9" s="1"/>
  <c r="I21" i="9"/>
  <c r="L21" i="9" s="1"/>
  <c r="M21" i="9" s="1"/>
  <c r="E21" i="9"/>
  <c r="S21" i="9" s="1"/>
  <c r="F19" i="9"/>
  <c r="T19" i="9" s="1"/>
  <c r="I19" i="9"/>
  <c r="L19" i="9" s="1"/>
  <c r="M19" i="9" s="1"/>
  <c r="E19" i="9"/>
  <c r="S19" i="9" s="1"/>
  <c r="F17" i="9"/>
  <c r="T17" i="9" s="1"/>
  <c r="I17" i="9"/>
  <c r="L17" i="9" s="1"/>
  <c r="M17" i="9" s="1"/>
  <c r="E17" i="9"/>
  <c r="S17" i="9" s="1"/>
  <c r="F15" i="9"/>
  <c r="T15" i="9" s="1"/>
  <c r="I15" i="9"/>
  <c r="L15" i="9" s="1"/>
  <c r="M15" i="9" s="1"/>
  <c r="E15" i="9"/>
  <c r="S15" i="9" s="1"/>
  <c r="F13" i="9"/>
  <c r="T13" i="9" s="1"/>
  <c r="I13" i="9"/>
  <c r="L13" i="9" s="1"/>
  <c r="M13" i="9" s="1"/>
  <c r="E13" i="9"/>
  <c r="S13" i="9" s="1"/>
  <c r="F42" i="9"/>
  <c r="T42" i="9" s="1"/>
  <c r="I42" i="9"/>
  <c r="L42" i="9" s="1"/>
  <c r="M42" i="9" s="1"/>
  <c r="E42" i="9"/>
  <c r="S42" i="9" s="1"/>
  <c r="F44" i="9"/>
  <c r="T44" i="9" s="1"/>
  <c r="I44" i="9"/>
  <c r="L44" i="9" s="1"/>
  <c r="M44" i="9" s="1"/>
  <c r="E44" i="9"/>
  <c r="S44" i="9" s="1"/>
  <c r="F46" i="9"/>
  <c r="T46" i="9" s="1"/>
  <c r="I46" i="9"/>
  <c r="L46" i="9" s="1"/>
  <c r="M46" i="9" s="1"/>
  <c r="E46" i="9"/>
  <c r="S46" i="9" s="1"/>
  <c r="F48" i="9"/>
  <c r="T48" i="9" s="1"/>
  <c r="I48" i="9"/>
  <c r="L48" i="9" s="1"/>
  <c r="M48" i="9" s="1"/>
  <c r="E48" i="9"/>
  <c r="S48" i="9" s="1"/>
  <c r="F50" i="9"/>
  <c r="T50" i="9" s="1"/>
  <c r="I50" i="9"/>
  <c r="L50" i="9" s="1"/>
  <c r="M50" i="9" s="1"/>
  <c r="E50" i="9"/>
  <c r="S50" i="9" s="1"/>
  <c r="F52" i="9"/>
  <c r="T52" i="9" s="1"/>
  <c r="I52" i="9"/>
  <c r="L52" i="9" s="1"/>
  <c r="M52" i="9" s="1"/>
  <c r="E52" i="9"/>
  <c r="S52" i="9" s="1"/>
  <c r="F54" i="9"/>
  <c r="T54" i="9" s="1"/>
  <c r="I54" i="9"/>
  <c r="L54" i="9" s="1"/>
  <c r="M54" i="9" s="1"/>
  <c r="E54" i="9"/>
  <c r="S54" i="9" s="1"/>
  <c r="F56" i="9"/>
  <c r="T56" i="9" s="1"/>
  <c r="I56" i="9"/>
  <c r="L56" i="9" s="1"/>
  <c r="M56" i="9" s="1"/>
  <c r="E56" i="9"/>
  <c r="S56" i="9" s="1"/>
  <c r="F58" i="9"/>
  <c r="T58" i="9" s="1"/>
  <c r="I58" i="9"/>
  <c r="L58" i="9" s="1"/>
  <c r="M58" i="9" s="1"/>
  <c r="E58" i="9"/>
  <c r="S58" i="9" s="1"/>
  <c r="H60" i="9"/>
  <c r="H62" i="9"/>
  <c r="H64" i="9"/>
  <c r="H66" i="9"/>
  <c r="H68" i="9"/>
  <c r="H70" i="9"/>
  <c r="H72" i="9"/>
  <c r="H74" i="9"/>
  <c r="H76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72" i="9"/>
  <c r="H174" i="9"/>
  <c r="H176" i="9"/>
  <c r="H178" i="9"/>
  <c r="H136" i="9"/>
  <c r="H138" i="9"/>
  <c r="H140" i="9"/>
  <c r="H142" i="9"/>
  <c r="H144" i="9"/>
  <c r="H146" i="9"/>
  <c r="H148" i="9"/>
  <c r="H150" i="9"/>
  <c r="H152" i="9"/>
  <c r="H154" i="9"/>
  <c r="H156" i="9"/>
  <c r="H158" i="9"/>
  <c r="H160" i="9"/>
  <c r="H162" i="9"/>
  <c r="H164" i="9"/>
  <c r="H166" i="9"/>
  <c r="H168" i="9"/>
  <c r="H170" i="9"/>
  <c r="H180" i="9"/>
  <c r="H182" i="9"/>
  <c r="H184" i="9"/>
  <c r="H186" i="9"/>
  <c r="H188" i="9"/>
  <c r="K13" i="4"/>
  <c r="G13" i="4"/>
  <c r="K14" i="4"/>
  <c r="G14" i="4"/>
  <c r="H12" i="4"/>
  <c r="A16" i="4"/>
  <c r="J15" i="4"/>
  <c r="B15" i="4"/>
  <c r="A256" i="47" l="1"/>
  <c r="B255" i="47"/>
  <c r="C255" i="47"/>
  <c r="P253" i="47"/>
  <c r="F253" i="47"/>
  <c r="U253" i="47" s="1"/>
  <c r="E253" i="47"/>
  <c r="S253" i="47" s="1"/>
  <c r="O254" i="47"/>
  <c r="M254" i="47" s="1"/>
  <c r="J254" i="47" s="1"/>
  <c r="D254" i="47"/>
  <c r="P12" i="44"/>
  <c r="F12" i="44"/>
  <c r="U12" i="44" s="1"/>
  <c r="E12" i="44"/>
  <c r="S12" i="44" s="1"/>
  <c r="D13" i="44"/>
  <c r="O13" i="44"/>
  <c r="M13" i="44" s="1"/>
  <c r="J13" i="44" s="1"/>
  <c r="B14" i="44"/>
  <c r="A15" i="44"/>
  <c r="C14" i="44"/>
  <c r="C106" i="34"/>
  <c r="O106" i="34" s="1"/>
  <c r="D106" i="34"/>
  <c r="Q106" i="34" s="1"/>
  <c r="C110" i="34"/>
  <c r="O110" i="34" s="1"/>
  <c r="D110" i="34"/>
  <c r="Q110" i="34" s="1"/>
  <c r="C114" i="34"/>
  <c r="O114" i="34" s="1"/>
  <c r="D114" i="34"/>
  <c r="Q114" i="34" s="1"/>
  <c r="C118" i="34"/>
  <c r="O118" i="34" s="1"/>
  <c r="D118" i="34"/>
  <c r="Q118" i="34" s="1"/>
  <c r="C122" i="34"/>
  <c r="O122" i="34" s="1"/>
  <c r="D122" i="34"/>
  <c r="Q122" i="34" s="1"/>
  <c r="C126" i="34"/>
  <c r="O126" i="34" s="1"/>
  <c r="D126" i="34"/>
  <c r="Q126" i="34" s="1"/>
  <c r="C130" i="34"/>
  <c r="O130" i="34" s="1"/>
  <c r="D130" i="34"/>
  <c r="Q130" i="34" s="1"/>
  <c r="C134" i="34"/>
  <c r="O134" i="34" s="1"/>
  <c r="D134" i="34"/>
  <c r="Q134" i="34" s="1"/>
  <c r="C138" i="34"/>
  <c r="O138" i="34" s="1"/>
  <c r="D138" i="34"/>
  <c r="Q138" i="34" s="1"/>
  <c r="C142" i="34"/>
  <c r="O142" i="34" s="1"/>
  <c r="D142" i="34"/>
  <c r="Q142" i="34" s="1"/>
  <c r="C146" i="34"/>
  <c r="O146" i="34" s="1"/>
  <c r="D146" i="34"/>
  <c r="Q146" i="34" s="1"/>
  <c r="C150" i="34"/>
  <c r="O150" i="34" s="1"/>
  <c r="D150" i="34"/>
  <c r="Q150" i="34" s="1"/>
  <c r="C154" i="34"/>
  <c r="O154" i="34" s="1"/>
  <c r="D154" i="34"/>
  <c r="Q154" i="34" s="1"/>
  <c r="C158" i="34"/>
  <c r="O158" i="34" s="1"/>
  <c r="D158" i="34"/>
  <c r="Q158" i="34" s="1"/>
  <c r="C162" i="34"/>
  <c r="O162" i="34" s="1"/>
  <c r="D162" i="34"/>
  <c r="Q162" i="34" s="1"/>
  <c r="C176" i="34"/>
  <c r="O176" i="34" s="1"/>
  <c r="D176" i="34"/>
  <c r="Q176" i="34" s="1"/>
  <c r="C187" i="34"/>
  <c r="O187" i="34" s="1"/>
  <c r="D187" i="34"/>
  <c r="Q187" i="34" s="1"/>
  <c r="C166" i="34"/>
  <c r="O166" i="34" s="1"/>
  <c r="D166" i="34"/>
  <c r="Q166" i="34" s="1"/>
  <c r="C170" i="34"/>
  <c r="O170" i="34" s="1"/>
  <c r="D170" i="34"/>
  <c r="Q170" i="34" s="1"/>
  <c r="D177" i="34"/>
  <c r="Q177" i="34" s="1"/>
  <c r="C177" i="34"/>
  <c r="O177" i="34" s="1"/>
  <c r="D56" i="34"/>
  <c r="Q56" i="34" s="1"/>
  <c r="C56" i="34"/>
  <c r="O56" i="34" s="1"/>
  <c r="D48" i="34"/>
  <c r="Q48" i="34" s="1"/>
  <c r="C48" i="34"/>
  <c r="O48" i="34" s="1"/>
  <c r="D21" i="34"/>
  <c r="Q21" i="34" s="1"/>
  <c r="C21" i="34"/>
  <c r="O21" i="34" s="1"/>
  <c r="C184" i="34"/>
  <c r="O184" i="34" s="1"/>
  <c r="D184" i="34"/>
  <c r="Q184" i="34" s="1"/>
  <c r="D55" i="34"/>
  <c r="Q55" i="34" s="1"/>
  <c r="C55" i="34"/>
  <c r="O55" i="34" s="1"/>
  <c r="D47" i="34"/>
  <c r="Q47" i="34" s="1"/>
  <c r="C47" i="34"/>
  <c r="O47" i="34" s="1"/>
  <c r="D20" i="34"/>
  <c r="Q20" i="34" s="1"/>
  <c r="C20" i="34"/>
  <c r="O20" i="34" s="1"/>
  <c r="D103" i="34"/>
  <c r="Q103" i="34" s="1"/>
  <c r="C103" i="34"/>
  <c r="O103" i="34" s="1"/>
  <c r="D107" i="34"/>
  <c r="Q107" i="34" s="1"/>
  <c r="C107" i="34"/>
  <c r="O107" i="34" s="1"/>
  <c r="D111" i="34"/>
  <c r="Q111" i="34" s="1"/>
  <c r="C111" i="34"/>
  <c r="O111" i="34" s="1"/>
  <c r="D115" i="34"/>
  <c r="Q115" i="34" s="1"/>
  <c r="C115" i="34"/>
  <c r="O115" i="34" s="1"/>
  <c r="D119" i="34"/>
  <c r="Q119" i="34" s="1"/>
  <c r="C119" i="34"/>
  <c r="O119" i="34" s="1"/>
  <c r="D123" i="34"/>
  <c r="Q123" i="34" s="1"/>
  <c r="C123" i="34"/>
  <c r="O123" i="34" s="1"/>
  <c r="D127" i="34"/>
  <c r="Q127" i="34" s="1"/>
  <c r="C127" i="34"/>
  <c r="O127" i="34" s="1"/>
  <c r="D131" i="34"/>
  <c r="Q131" i="34" s="1"/>
  <c r="C131" i="34"/>
  <c r="O131" i="34" s="1"/>
  <c r="D135" i="34"/>
  <c r="Q135" i="34" s="1"/>
  <c r="C135" i="34"/>
  <c r="O135" i="34" s="1"/>
  <c r="D137" i="34"/>
  <c r="Q137" i="34" s="1"/>
  <c r="C137" i="34"/>
  <c r="O137" i="34" s="1"/>
  <c r="D139" i="34"/>
  <c r="Q139" i="34" s="1"/>
  <c r="C139" i="34"/>
  <c r="O139" i="34" s="1"/>
  <c r="D143" i="34"/>
  <c r="Q143" i="34" s="1"/>
  <c r="C143" i="34"/>
  <c r="O143" i="34" s="1"/>
  <c r="D147" i="34"/>
  <c r="Q147" i="34" s="1"/>
  <c r="C147" i="34"/>
  <c r="O147" i="34" s="1"/>
  <c r="D151" i="34"/>
  <c r="Q151" i="34" s="1"/>
  <c r="C151" i="34"/>
  <c r="O151" i="34" s="1"/>
  <c r="D155" i="34"/>
  <c r="Q155" i="34" s="1"/>
  <c r="C155" i="34"/>
  <c r="O155" i="34" s="1"/>
  <c r="D159" i="34"/>
  <c r="Q159" i="34" s="1"/>
  <c r="C159" i="34"/>
  <c r="O159" i="34" s="1"/>
  <c r="C178" i="34"/>
  <c r="O178" i="34" s="1"/>
  <c r="D178" i="34"/>
  <c r="Q178" i="34" s="1"/>
  <c r="D163" i="34"/>
  <c r="Q163" i="34" s="1"/>
  <c r="C163" i="34"/>
  <c r="O163" i="34" s="1"/>
  <c r="D167" i="34"/>
  <c r="Q167" i="34" s="1"/>
  <c r="C167" i="34"/>
  <c r="O167" i="34" s="1"/>
  <c r="C172" i="34"/>
  <c r="O172" i="34" s="1"/>
  <c r="D172" i="34"/>
  <c r="Q172" i="34" s="1"/>
  <c r="D179" i="34"/>
  <c r="Q179" i="34" s="1"/>
  <c r="C179" i="34"/>
  <c r="O179" i="34" s="1"/>
  <c r="D186" i="34"/>
  <c r="Q186" i="34" s="1"/>
  <c r="C186" i="34"/>
  <c r="O186" i="34" s="1"/>
  <c r="D54" i="34"/>
  <c r="Q54" i="34" s="1"/>
  <c r="C54" i="34"/>
  <c r="O54" i="34" s="1"/>
  <c r="D46" i="34"/>
  <c r="Q46" i="34" s="1"/>
  <c r="C46" i="34"/>
  <c r="O46" i="34" s="1"/>
  <c r="D19" i="34"/>
  <c r="Q19" i="34" s="1"/>
  <c r="C19" i="34"/>
  <c r="O19" i="34" s="1"/>
  <c r="C73" i="34"/>
  <c r="O73" i="34" s="1"/>
  <c r="D73" i="34"/>
  <c r="Q73" i="34" s="1"/>
  <c r="D53" i="34"/>
  <c r="Q53" i="34" s="1"/>
  <c r="C53" i="34"/>
  <c r="O53" i="34" s="1"/>
  <c r="D45" i="34"/>
  <c r="Q45" i="34" s="1"/>
  <c r="C45" i="34"/>
  <c r="O45" i="34" s="1"/>
  <c r="D18" i="34"/>
  <c r="Q18" i="34" s="1"/>
  <c r="C18" i="34"/>
  <c r="O18" i="34" s="1"/>
  <c r="C104" i="34"/>
  <c r="O104" i="34" s="1"/>
  <c r="D104" i="34"/>
  <c r="Q104" i="34" s="1"/>
  <c r="C108" i="34"/>
  <c r="O108" i="34" s="1"/>
  <c r="D108" i="34"/>
  <c r="Q108" i="34" s="1"/>
  <c r="C112" i="34"/>
  <c r="O112" i="34" s="1"/>
  <c r="D112" i="34"/>
  <c r="Q112" i="34" s="1"/>
  <c r="C116" i="34"/>
  <c r="O116" i="34" s="1"/>
  <c r="D116" i="34"/>
  <c r="Q116" i="34" s="1"/>
  <c r="C120" i="34"/>
  <c r="O120" i="34" s="1"/>
  <c r="D120" i="34"/>
  <c r="Q120" i="34" s="1"/>
  <c r="C124" i="34"/>
  <c r="O124" i="34" s="1"/>
  <c r="D124" i="34"/>
  <c r="Q124" i="34" s="1"/>
  <c r="C128" i="34"/>
  <c r="O128" i="34" s="1"/>
  <c r="D128" i="34"/>
  <c r="Q128" i="34" s="1"/>
  <c r="C132" i="34"/>
  <c r="O132" i="34" s="1"/>
  <c r="D132" i="34"/>
  <c r="Q132" i="34" s="1"/>
  <c r="C136" i="34"/>
  <c r="O136" i="34" s="1"/>
  <c r="D136" i="34"/>
  <c r="Q136" i="34" s="1"/>
  <c r="C140" i="34"/>
  <c r="O140" i="34" s="1"/>
  <c r="D140" i="34"/>
  <c r="Q140" i="34" s="1"/>
  <c r="C144" i="34"/>
  <c r="O144" i="34" s="1"/>
  <c r="D144" i="34"/>
  <c r="Q144" i="34" s="1"/>
  <c r="C148" i="34"/>
  <c r="O148" i="34" s="1"/>
  <c r="D148" i="34"/>
  <c r="Q148" i="34" s="1"/>
  <c r="C152" i="34"/>
  <c r="O152" i="34" s="1"/>
  <c r="D152" i="34"/>
  <c r="Q152" i="34" s="1"/>
  <c r="C156" i="34"/>
  <c r="O156" i="34" s="1"/>
  <c r="D156" i="34"/>
  <c r="Q156" i="34" s="1"/>
  <c r="C160" i="34"/>
  <c r="O160" i="34" s="1"/>
  <c r="D160" i="34"/>
  <c r="Q160" i="34" s="1"/>
  <c r="D171" i="34"/>
  <c r="Q171" i="34" s="1"/>
  <c r="C171" i="34"/>
  <c r="O171" i="34" s="1"/>
  <c r="C180" i="34"/>
  <c r="O180" i="34" s="1"/>
  <c r="D180" i="34"/>
  <c r="Q180" i="34" s="1"/>
  <c r="C164" i="34"/>
  <c r="O164" i="34" s="1"/>
  <c r="D164" i="34"/>
  <c r="Q164" i="34" s="1"/>
  <c r="C168" i="34"/>
  <c r="O168" i="34" s="1"/>
  <c r="D168" i="34"/>
  <c r="Q168" i="34" s="1"/>
  <c r="D173" i="34"/>
  <c r="Q173" i="34" s="1"/>
  <c r="C173" i="34"/>
  <c r="O173" i="34" s="1"/>
  <c r="D181" i="34"/>
  <c r="Q181" i="34" s="1"/>
  <c r="C181" i="34"/>
  <c r="O181" i="34" s="1"/>
  <c r="D188" i="34"/>
  <c r="Q188" i="34" s="1"/>
  <c r="C188" i="34"/>
  <c r="O188" i="34" s="1"/>
  <c r="D60" i="34"/>
  <c r="Q60" i="34" s="1"/>
  <c r="C60" i="34"/>
  <c r="O60" i="34" s="1"/>
  <c r="D52" i="34"/>
  <c r="Q52" i="34" s="1"/>
  <c r="C52" i="34"/>
  <c r="O52" i="34" s="1"/>
  <c r="D17" i="34"/>
  <c r="Q17" i="34" s="1"/>
  <c r="C17" i="34"/>
  <c r="O17" i="34" s="1"/>
  <c r="D59" i="34"/>
  <c r="Q59" i="34" s="1"/>
  <c r="C59" i="34"/>
  <c r="O59" i="34" s="1"/>
  <c r="D51" i="34"/>
  <c r="Q51" i="34" s="1"/>
  <c r="C51" i="34"/>
  <c r="O51" i="34" s="1"/>
  <c r="D16" i="34"/>
  <c r="Q16" i="34" s="1"/>
  <c r="C16" i="34"/>
  <c r="O16" i="34" s="1"/>
  <c r="D105" i="34"/>
  <c r="Q105" i="34" s="1"/>
  <c r="C105" i="34"/>
  <c r="O105" i="34" s="1"/>
  <c r="D109" i="34"/>
  <c r="Q109" i="34" s="1"/>
  <c r="C109" i="34"/>
  <c r="O109" i="34" s="1"/>
  <c r="D113" i="34"/>
  <c r="Q113" i="34" s="1"/>
  <c r="C113" i="34"/>
  <c r="O113" i="34" s="1"/>
  <c r="D117" i="34"/>
  <c r="Q117" i="34" s="1"/>
  <c r="C117" i="34"/>
  <c r="O117" i="34" s="1"/>
  <c r="D121" i="34"/>
  <c r="Q121" i="34" s="1"/>
  <c r="C121" i="34"/>
  <c r="O121" i="34" s="1"/>
  <c r="D125" i="34"/>
  <c r="Q125" i="34" s="1"/>
  <c r="C125" i="34"/>
  <c r="O125" i="34" s="1"/>
  <c r="D129" i="34"/>
  <c r="Q129" i="34" s="1"/>
  <c r="C129" i="34"/>
  <c r="O129" i="34" s="1"/>
  <c r="D133" i="34"/>
  <c r="Q133" i="34" s="1"/>
  <c r="C133" i="34"/>
  <c r="O133" i="34" s="1"/>
  <c r="D141" i="34"/>
  <c r="Q141" i="34" s="1"/>
  <c r="C141" i="34"/>
  <c r="O141" i="34" s="1"/>
  <c r="D145" i="34"/>
  <c r="Q145" i="34" s="1"/>
  <c r="C145" i="34"/>
  <c r="O145" i="34" s="1"/>
  <c r="D149" i="34"/>
  <c r="Q149" i="34" s="1"/>
  <c r="C149" i="34"/>
  <c r="O149" i="34" s="1"/>
  <c r="D153" i="34"/>
  <c r="Q153" i="34" s="1"/>
  <c r="C153" i="34"/>
  <c r="O153" i="34" s="1"/>
  <c r="D157" i="34"/>
  <c r="Q157" i="34" s="1"/>
  <c r="C157" i="34"/>
  <c r="O157" i="34" s="1"/>
  <c r="D161" i="34"/>
  <c r="Q161" i="34" s="1"/>
  <c r="C161" i="34"/>
  <c r="O161" i="34" s="1"/>
  <c r="D185" i="34"/>
  <c r="Q185" i="34" s="1"/>
  <c r="C185" i="34"/>
  <c r="O185" i="34" s="1"/>
  <c r="C174" i="34"/>
  <c r="O174" i="34" s="1"/>
  <c r="D174" i="34"/>
  <c r="Q174" i="34" s="1"/>
  <c r="C182" i="34"/>
  <c r="O182" i="34" s="1"/>
  <c r="D182" i="34"/>
  <c r="Q182" i="34" s="1"/>
  <c r="D165" i="34"/>
  <c r="Q165" i="34" s="1"/>
  <c r="C165" i="34"/>
  <c r="O165" i="34" s="1"/>
  <c r="D169" i="34"/>
  <c r="Q169" i="34" s="1"/>
  <c r="C169" i="34"/>
  <c r="O169" i="34" s="1"/>
  <c r="D175" i="34"/>
  <c r="Q175" i="34" s="1"/>
  <c r="C175" i="34"/>
  <c r="O175" i="34" s="1"/>
  <c r="D183" i="34"/>
  <c r="Q183" i="34" s="1"/>
  <c r="C183" i="34"/>
  <c r="O183" i="34" s="1"/>
  <c r="D58" i="34"/>
  <c r="Q58" i="34" s="1"/>
  <c r="C58" i="34"/>
  <c r="O58" i="34" s="1"/>
  <c r="D50" i="34"/>
  <c r="Q50" i="34" s="1"/>
  <c r="C50" i="34"/>
  <c r="O50" i="34" s="1"/>
  <c r="D15" i="34"/>
  <c r="Q15" i="34" s="1"/>
  <c r="C15" i="34"/>
  <c r="O15" i="34" s="1"/>
  <c r="D57" i="34"/>
  <c r="Q57" i="34" s="1"/>
  <c r="C57" i="34"/>
  <c r="O57" i="34" s="1"/>
  <c r="D49" i="34"/>
  <c r="Q49" i="34" s="1"/>
  <c r="C49" i="34"/>
  <c r="O49" i="34" s="1"/>
  <c r="D14" i="34"/>
  <c r="Q14" i="34" s="1"/>
  <c r="C14" i="34"/>
  <c r="O14" i="34" s="1"/>
  <c r="I217" i="39"/>
  <c r="L217" i="39" s="1"/>
  <c r="M217" i="39" s="1"/>
  <c r="F217" i="39"/>
  <c r="S217" i="39" s="1"/>
  <c r="E217" i="39"/>
  <c r="R217" i="39" s="1"/>
  <c r="I168" i="39"/>
  <c r="L168" i="39" s="1"/>
  <c r="M168" i="39" s="1"/>
  <c r="E168" i="39"/>
  <c r="R168" i="39" s="1"/>
  <c r="F168" i="39"/>
  <c r="S168" i="39" s="1"/>
  <c r="I166" i="39"/>
  <c r="L166" i="39" s="1"/>
  <c r="M166" i="39" s="1"/>
  <c r="E166" i="39"/>
  <c r="R166" i="39" s="1"/>
  <c r="F166" i="39"/>
  <c r="S166" i="39" s="1"/>
  <c r="I164" i="39"/>
  <c r="L164" i="39" s="1"/>
  <c r="M164" i="39" s="1"/>
  <c r="E164" i="39"/>
  <c r="R164" i="39" s="1"/>
  <c r="F164" i="39"/>
  <c r="S164" i="39" s="1"/>
  <c r="I162" i="39"/>
  <c r="L162" i="39" s="1"/>
  <c r="M162" i="39" s="1"/>
  <c r="E162" i="39"/>
  <c r="R162" i="39" s="1"/>
  <c r="F162" i="39"/>
  <c r="S162" i="39" s="1"/>
  <c r="I160" i="39"/>
  <c r="L160" i="39" s="1"/>
  <c r="M160" i="39" s="1"/>
  <c r="E160" i="39"/>
  <c r="R160" i="39" s="1"/>
  <c r="F160" i="39"/>
  <c r="S160" i="39" s="1"/>
  <c r="I158" i="39"/>
  <c r="L158" i="39" s="1"/>
  <c r="M158" i="39" s="1"/>
  <c r="E158" i="39"/>
  <c r="R158" i="39" s="1"/>
  <c r="F158" i="39"/>
  <c r="S158" i="39" s="1"/>
  <c r="I156" i="39"/>
  <c r="L156" i="39" s="1"/>
  <c r="M156" i="39" s="1"/>
  <c r="E156" i="39"/>
  <c r="R156" i="39" s="1"/>
  <c r="F156" i="39"/>
  <c r="S156" i="39" s="1"/>
  <c r="I154" i="39"/>
  <c r="L154" i="39" s="1"/>
  <c r="M154" i="39" s="1"/>
  <c r="E154" i="39"/>
  <c r="R154" i="39" s="1"/>
  <c r="F154" i="39"/>
  <c r="S154" i="39" s="1"/>
  <c r="I152" i="39"/>
  <c r="L152" i="39" s="1"/>
  <c r="M152" i="39" s="1"/>
  <c r="E152" i="39"/>
  <c r="R152" i="39" s="1"/>
  <c r="F152" i="39"/>
  <c r="S152" i="39" s="1"/>
  <c r="I150" i="39"/>
  <c r="L150" i="39" s="1"/>
  <c r="M150" i="39" s="1"/>
  <c r="E150" i="39"/>
  <c r="R150" i="39" s="1"/>
  <c r="F150" i="39"/>
  <c r="S150" i="39" s="1"/>
  <c r="I148" i="39"/>
  <c r="L148" i="39" s="1"/>
  <c r="M148" i="39" s="1"/>
  <c r="E148" i="39"/>
  <c r="R148" i="39" s="1"/>
  <c r="F148" i="39"/>
  <c r="S148" i="39" s="1"/>
  <c r="I146" i="39"/>
  <c r="L146" i="39" s="1"/>
  <c r="M146" i="39" s="1"/>
  <c r="E146" i="39"/>
  <c r="R146" i="39" s="1"/>
  <c r="F146" i="39"/>
  <c r="S146" i="39" s="1"/>
  <c r="I144" i="39"/>
  <c r="L144" i="39" s="1"/>
  <c r="M144" i="39" s="1"/>
  <c r="E144" i="39"/>
  <c r="R144" i="39" s="1"/>
  <c r="F144" i="39"/>
  <c r="S144" i="39" s="1"/>
  <c r="I142" i="39"/>
  <c r="L142" i="39" s="1"/>
  <c r="M142" i="39" s="1"/>
  <c r="E142" i="39"/>
  <c r="R142" i="39" s="1"/>
  <c r="F142" i="39"/>
  <c r="S142" i="39" s="1"/>
  <c r="I140" i="39"/>
  <c r="L140" i="39" s="1"/>
  <c r="M140" i="39" s="1"/>
  <c r="E140" i="39"/>
  <c r="R140" i="39" s="1"/>
  <c r="F140" i="39"/>
  <c r="S140" i="39" s="1"/>
  <c r="I138" i="39"/>
  <c r="L138" i="39" s="1"/>
  <c r="M138" i="39" s="1"/>
  <c r="E138" i="39"/>
  <c r="R138" i="39" s="1"/>
  <c r="F138" i="39"/>
  <c r="S138" i="39" s="1"/>
  <c r="I136" i="39"/>
  <c r="L136" i="39" s="1"/>
  <c r="M136" i="39" s="1"/>
  <c r="E136" i="39"/>
  <c r="R136" i="39" s="1"/>
  <c r="F136" i="39"/>
  <c r="S136" i="39" s="1"/>
  <c r="I134" i="39"/>
  <c r="L134" i="39" s="1"/>
  <c r="M134" i="39" s="1"/>
  <c r="E134" i="39"/>
  <c r="R134" i="39" s="1"/>
  <c r="F134" i="39"/>
  <c r="S134" i="39" s="1"/>
  <c r="I132" i="39"/>
  <c r="L132" i="39" s="1"/>
  <c r="M132" i="39" s="1"/>
  <c r="E132" i="39"/>
  <c r="R132" i="39" s="1"/>
  <c r="F132" i="39"/>
  <c r="S132" i="39" s="1"/>
  <c r="I130" i="39"/>
  <c r="L130" i="39" s="1"/>
  <c r="M130" i="39" s="1"/>
  <c r="E130" i="39"/>
  <c r="R130" i="39" s="1"/>
  <c r="F130" i="39"/>
  <c r="S130" i="39" s="1"/>
  <c r="I128" i="39"/>
  <c r="L128" i="39" s="1"/>
  <c r="M128" i="39" s="1"/>
  <c r="E128" i="39"/>
  <c r="R128" i="39" s="1"/>
  <c r="F128" i="39"/>
  <c r="S128" i="39" s="1"/>
  <c r="I126" i="39"/>
  <c r="L126" i="39" s="1"/>
  <c r="M126" i="39" s="1"/>
  <c r="E126" i="39"/>
  <c r="R126" i="39" s="1"/>
  <c r="F126" i="39"/>
  <c r="S126" i="39" s="1"/>
  <c r="I124" i="39"/>
  <c r="L124" i="39" s="1"/>
  <c r="M124" i="39" s="1"/>
  <c r="E124" i="39"/>
  <c r="R124" i="39" s="1"/>
  <c r="F124" i="39"/>
  <c r="S124" i="39" s="1"/>
  <c r="I122" i="39"/>
  <c r="L122" i="39" s="1"/>
  <c r="M122" i="39" s="1"/>
  <c r="E122" i="39"/>
  <c r="R122" i="39" s="1"/>
  <c r="F122" i="39"/>
  <c r="S122" i="39" s="1"/>
  <c r="I120" i="39"/>
  <c r="L120" i="39" s="1"/>
  <c r="M120" i="39" s="1"/>
  <c r="E120" i="39"/>
  <c r="R120" i="39" s="1"/>
  <c r="F120" i="39"/>
  <c r="S120" i="39" s="1"/>
  <c r="I118" i="39"/>
  <c r="L118" i="39" s="1"/>
  <c r="M118" i="39" s="1"/>
  <c r="E118" i="39"/>
  <c r="R118" i="39" s="1"/>
  <c r="F118" i="39"/>
  <c r="S118" i="39" s="1"/>
  <c r="I116" i="39"/>
  <c r="L116" i="39" s="1"/>
  <c r="M116" i="39" s="1"/>
  <c r="E116" i="39"/>
  <c r="R116" i="39" s="1"/>
  <c r="F116" i="39"/>
  <c r="S116" i="39" s="1"/>
  <c r="I114" i="39"/>
  <c r="L114" i="39" s="1"/>
  <c r="M114" i="39" s="1"/>
  <c r="E114" i="39"/>
  <c r="R114" i="39" s="1"/>
  <c r="F114" i="39"/>
  <c r="S114" i="39" s="1"/>
  <c r="I112" i="39"/>
  <c r="L112" i="39" s="1"/>
  <c r="M112" i="39" s="1"/>
  <c r="E112" i="39"/>
  <c r="R112" i="39" s="1"/>
  <c r="F112" i="39"/>
  <c r="S112" i="39" s="1"/>
  <c r="I110" i="39"/>
  <c r="L110" i="39" s="1"/>
  <c r="M110" i="39" s="1"/>
  <c r="E110" i="39"/>
  <c r="R110" i="39" s="1"/>
  <c r="F110" i="39"/>
  <c r="S110" i="39" s="1"/>
  <c r="I108" i="39"/>
  <c r="L108" i="39" s="1"/>
  <c r="M108" i="39" s="1"/>
  <c r="E108" i="39"/>
  <c r="R108" i="39" s="1"/>
  <c r="F108" i="39"/>
  <c r="S108" i="39" s="1"/>
  <c r="D15" i="39"/>
  <c r="C15" i="39"/>
  <c r="D19" i="39"/>
  <c r="C19" i="39"/>
  <c r="D23" i="39"/>
  <c r="C23" i="39"/>
  <c r="D27" i="39"/>
  <c r="C27" i="39"/>
  <c r="D31" i="39"/>
  <c r="C31" i="39"/>
  <c r="D35" i="39"/>
  <c r="C35" i="39"/>
  <c r="D39" i="39"/>
  <c r="C39" i="39"/>
  <c r="D43" i="39"/>
  <c r="C43" i="39"/>
  <c r="D47" i="39"/>
  <c r="C47" i="39"/>
  <c r="D51" i="39"/>
  <c r="C51" i="39"/>
  <c r="D55" i="39"/>
  <c r="C55" i="39"/>
  <c r="D59" i="39"/>
  <c r="C59" i="39"/>
  <c r="I107" i="39"/>
  <c r="L107" i="39" s="1"/>
  <c r="M107" i="39" s="1"/>
  <c r="F107" i="39"/>
  <c r="S107" i="39" s="1"/>
  <c r="E107" i="39"/>
  <c r="R107" i="39" s="1"/>
  <c r="I170" i="39"/>
  <c r="L170" i="39" s="1"/>
  <c r="M170" i="39" s="1"/>
  <c r="E170" i="39"/>
  <c r="R170" i="39" s="1"/>
  <c r="F170" i="39"/>
  <c r="S170" i="39" s="1"/>
  <c r="I171" i="39"/>
  <c r="L171" i="39" s="1"/>
  <c r="M171" i="39" s="1"/>
  <c r="E171" i="39"/>
  <c r="R171" i="39" s="1"/>
  <c r="F171" i="39"/>
  <c r="S171" i="39" s="1"/>
  <c r="I172" i="39"/>
  <c r="L172" i="39" s="1"/>
  <c r="M172" i="39" s="1"/>
  <c r="E172" i="39"/>
  <c r="R172" i="39" s="1"/>
  <c r="F172" i="39"/>
  <c r="S172" i="39" s="1"/>
  <c r="I173" i="39"/>
  <c r="L173" i="39" s="1"/>
  <c r="M173" i="39" s="1"/>
  <c r="E173" i="39"/>
  <c r="R173" i="39" s="1"/>
  <c r="F173" i="39"/>
  <c r="S173" i="39" s="1"/>
  <c r="I174" i="39"/>
  <c r="L174" i="39" s="1"/>
  <c r="M174" i="39" s="1"/>
  <c r="E174" i="39"/>
  <c r="R174" i="39" s="1"/>
  <c r="F174" i="39"/>
  <c r="S174" i="39" s="1"/>
  <c r="I175" i="39"/>
  <c r="L175" i="39" s="1"/>
  <c r="M175" i="39" s="1"/>
  <c r="E175" i="39"/>
  <c r="R175" i="39" s="1"/>
  <c r="F175" i="39"/>
  <c r="S175" i="39" s="1"/>
  <c r="I176" i="39"/>
  <c r="L176" i="39" s="1"/>
  <c r="M176" i="39" s="1"/>
  <c r="E176" i="39"/>
  <c r="R176" i="39" s="1"/>
  <c r="F176" i="39"/>
  <c r="S176" i="39" s="1"/>
  <c r="I177" i="39"/>
  <c r="L177" i="39" s="1"/>
  <c r="M177" i="39" s="1"/>
  <c r="E177" i="39"/>
  <c r="R177" i="39" s="1"/>
  <c r="F177" i="39"/>
  <c r="S177" i="39" s="1"/>
  <c r="I178" i="39"/>
  <c r="L178" i="39" s="1"/>
  <c r="M178" i="39" s="1"/>
  <c r="E178" i="39"/>
  <c r="R178" i="39" s="1"/>
  <c r="F178" i="39"/>
  <c r="S178" i="39" s="1"/>
  <c r="I179" i="39"/>
  <c r="L179" i="39" s="1"/>
  <c r="M179" i="39" s="1"/>
  <c r="E179" i="39"/>
  <c r="R179" i="39" s="1"/>
  <c r="F179" i="39"/>
  <c r="S179" i="39" s="1"/>
  <c r="I180" i="39"/>
  <c r="L180" i="39" s="1"/>
  <c r="M180" i="39" s="1"/>
  <c r="E180" i="39"/>
  <c r="R180" i="39" s="1"/>
  <c r="F180" i="39"/>
  <c r="S180" i="39" s="1"/>
  <c r="I181" i="39"/>
  <c r="L181" i="39" s="1"/>
  <c r="M181" i="39" s="1"/>
  <c r="E181" i="39"/>
  <c r="R181" i="39" s="1"/>
  <c r="F181" i="39"/>
  <c r="S181" i="39" s="1"/>
  <c r="I242" i="39"/>
  <c r="L242" i="39" s="1"/>
  <c r="M242" i="39" s="1"/>
  <c r="E242" i="39"/>
  <c r="R242" i="39" s="1"/>
  <c r="F242" i="39"/>
  <c r="S242" i="39" s="1"/>
  <c r="I243" i="39"/>
  <c r="L243" i="39" s="1"/>
  <c r="M243" i="39" s="1"/>
  <c r="E243" i="39"/>
  <c r="R243" i="39" s="1"/>
  <c r="F243" i="39"/>
  <c r="S243" i="39" s="1"/>
  <c r="I244" i="39"/>
  <c r="L244" i="39" s="1"/>
  <c r="M244" i="39" s="1"/>
  <c r="E244" i="39"/>
  <c r="R244" i="39" s="1"/>
  <c r="F244" i="39"/>
  <c r="S244" i="39" s="1"/>
  <c r="I245" i="39"/>
  <c r="L245" i="39" s="1"/>
  <c r="M245" i="39" s="1"/>
  <c r="E245" i="39"/>
  <c r="R245" i="39" s="1"/>
  <c r="F245" i="39"/>
  <c r="S245" i="39" s="1"/>
  <c r="I246" i="39"/>
  <c r="L246" i="39" s="1"/>
  <c r="M246" i="39" s="1"/>
  <c r="E246" i="39"/>
  <c r="R246" i="39" s="1"/>
  <c r="F246" i="39"/>
  <c r="S246" i="39" s="1"/>
  <c r="I247" i="39"/>
  <c r="L247" i="39" s="1"/>
  <c r="M247" i="39" s="1"/>
  <c r="E247" i="39"/>
  <c r="R247" i="39" s="1"/>
  <c r="F247" i="39"/>
  <c r="S247" i="39" s="1"/>
  <c r="I248" i="39"/>
  <c r="L248" i="39" s="1"/>
  <c r="M248" i="39" s="1"/>
  <c r="E248" i="39"/>
  <c r="R248" i="39" s="1"/>
  <c r="F248" i="39"/>
  <c r="S248" i="39" s="1"/>
  <c r="F254" i="39"/>
  <c r="S254" i="39" s="1"/>
  <c r="I254" i="39"/>
  <c r="E254" i="39"/>
  <c r="R254" i="39" s="1"/>
  <c r="I255" i="39"/>
  <c r="E255" i="39"/>
  <c r="R255" i="39" s="1"/>
  <c r="L255" i="39"/>
  <c r="M255" i="39" s="1"/>
  <c r="F255" i="39"/>
  <c r="S255" i="39" s="1"/>
  <c r="I256" i="39"/>
  <c r="E256" i="39"/>
  <c r="R256" i="39" s="1"/>
  <c r="L256" i="39"/>
  <c r="M256" i="39" s="1"/>
  <c r="F256" i="39"/>
  <c r="S256" i="39" s="1"/>
  <c r="I257" i="39"/>
  <c r="E257" i="39"/>
  <c r="R257" i="39" s="1"/>
  <c r="L257" i="39"/>
  <c r="M257" i="39" s="1"/>
  <c r="F257" i="39"/>
  <c r="S257" i="39" s="1"/>
  <c r="I258" i="39"/>
  <c r="E258" i="39"/>
  <c r="R258" i="39" s="1"/>
  <c r="L258" i="39"/>
  <c r="M258" i="39" s="1"/>
  <c r="F258" i="39"/>
  <c r="S258" i="39" s="1"/>
  <c r="I259" i="39"/>
  <c r="E259" i="39"/>
  <c r="R259" i="39" s="1"/>
  <c r="L259" i="39"/>
  <c r="M259" i="39" s="1"/>
  <c r="F259" i="39"/>
  <c r="S259" i="39" s="1"/>
  <c r="I260" i="39"/>
  <c r="E260" i="39"/>
  <c r="R260" i="39" s="1"/>
  <c r="L260" i="39"/>
  <c r="M260" i="39" s="1"/>
  <c r="F260" i="39"/>
  <c r="S260" i="39" s="1"/>
  <c r="I262" i="39"/>
  <c r="E262" i="39"/>
  <c r="R262" i="39" s="1"/>
  <c r="L262" i="39"/>
  <c r="M262" i="39" s="1"/>
  <c r="F262" i="39"/>
  <c r="S262" i="39" s="1"/>
  <c r="I264" i="39"/>
  <c r="E264" i="39"/>
  <c r="R264" i="39" s="1"/>
  <c r="L264" i="39"/>
  <c r="M264" i="39" s="1"/>
  <c r="F264" i="39"/>
  <c r="S264" i="39" s="1"/>
  <c r="I266" i="39"/>
  <c r="E266" i="39"/>
  <c r="R266" i="39" s="1"/>
  <c r="L266" i="39"/>
  <c r="M266" i="39" s="1"/>
  <c r="F266" i="39"/>
  <c r="S266" i="39" s="1"/>
  <c r="I169" i="39"/>
  <c r="E169" i="39"/>
  <c r="R169" i="39" s="1"/>
  <c r="L169" i="39"/>
  <c r="M169" i="39" s="1"/>
  <c r="F169" i="39"/>
  <c r="S169" i="39" s="1"/>
  <c r="I167" i="39"/>
  <c r="E167" i="39"/>
  <c r="R167" i="39" s="1"/>
  <c r="L167" i="39"/>
  <c r="M167" i="39" s="1"/>
  <c r="F167" i="39"/>
  <c r="S167" i="39" s="1"/>
  <c r="I165" i="39"/>
  <c r="E165" i="39"/>
  <c r="R165" i="39" s="1"/>
  <c r="L165" i="39"/>
  <c r="M165" i="39" s="1"/>
  <c r="F165" i="39"/>
  <c r="S165" i="39" s="1"/>
  <c r="I163" i="39"/>
  <c r="E163" i="39"/>
  <c r="R163" i="39" s="1"/>
  <c r="L163" i="39"/>
  <c r="M163" i="39" s="1"/>
  <c r="F163" i="39"/>
  <c r="S163" i="39" s="1"/>
  <c r="I161" i="39"/>
  <c r="E161" i="39"/>
  <c r="R161" i="39" s="1"/>
  <c r="L161" i="39"/>
  <c r="M161" i="39" s="1"/>
  <c r="F161" i="39"/>
  <c r="S161" i="39" s="1"/>
  <c r="I159" i="39"/>
  <c r="E159" i="39"/>
  <c r="R159" i="39" s="1"/>
  <c r="L159" i="39"/>
  <c r="M159" i="39" s="1"/>
  <c r="F159" i="39"/>
  <c r="S159" i="39" s="1"/>
  <c r="I157" i="39"/>
  <c r="E157" i="39"/>
  <c r="R157" i="39" s="1"/>
  <c r="L157" i="39"/>
  <c r="M157" i="39" s="1"/>
  <c r="F157" i="39"/>
  <c r="S157" i="39" s="1"/>
  <c r="I155" i="39"/>
  <c r="E155" i="39"/>
  <c r="R155" i="39" s="1"/>
  <c r="L155" i="39"/>
  <c r="M155" i="39" s="1"/>
  <c r="F155" i="39"/>
  <c r="S155" i="39" s="1"/>
  <c r="I153" i="39"/>
  <c r="E153" i="39"/>
  <c r="R153" i="39" s="1"/>
  <c r="L153" i="39"/>
  <c r="M153" i="39" s="1"/>
  <c r="F153" i="39"/>
  <c r="S153" i="39" s="1"/>
  <c r="I151" i="39"/>
  <c r="E151" i="39"/>
  <c r="R151" i="39" s="1"/>
  <c r="L151" i="39"/>
  <c r="M151" i="39" s="1"/>
  <c r="F151" i="39"/>
  <c r="S151" i="39" s="1"/>
  <c r="I149" i="39"/>
  <c r="E149" i="39"/>
  <c r="R149" i="39" s="1"/>
  <c r="L149" i="39"/>
  <c r="M149" i="39" s="1"/>
  <c r="F149" i="39"/>
  <c r="S149" i="39" s="1"/>
  <c r="I147" i="39"/>
  <c r="E147" i="39"/>
  <c r="R147" i="39" s="1"/>
  <c r="L147" i="39"/>
  <c r="M147" i="39" s="1"/>
  <c r="F147" i="39"/>
  <c r="S147" i="39" s="1"/>
  <c r="I145" i="39"/>
  <c r="E145" i="39"/>
  <c r="R145" i="39" s="1"/>
  <c r="L145" i="39"/>
  <c r="M145" i="39" s="1"/>
  <c r="F145" i="39"/>
  <c r="S145" i="39" s="1"/>
  <c r="I143" i="39"/>
  <c r="E143" i="39"/>
  <c r="R143" i="39" s="1"/>
  <c r="L143" i="39"/>
  <c r="M143" i="39" s="1"/>
  <c r="F143" i="39"/>
  <c r="S143" i="39" s="1"/>
  <c r="I141" i="39"/>
  <c r="E141" i="39"/>
  <c r="R141" i="39" s="1"/>
  <c r="L141" i="39"/>
  <c r="M141" i="39" s="1"/>
  <c r="F141" i="39"/>
  <c r="S141" i="39" s="1"/>
  <c r="I139" i="39"/>
  <c r="E139" i="39"/>
  <c r="R139" i="39" s="1"/>
  <c r="L139" i="39"/>
  <c r="M139" i="39" s="1"/>
  <c r="F139" i="39"/>
  <c r="S139" i="39" s="1"/>
  <c r="I137" i="39"/>
  <c r="E137" i="39"/>
  <c r="R137" i="39" s="1"/>
  <c r="L137" i="39"/>
  <c r="M137" i="39" s="1"/>
  <c r="F137" i="39"/>
  <c r="S137" i="39" s="1"/>
  <c r="I135" i="39"/>
  <c r="E135" i="39"/>
  <c r="R135" i="39" s="1"/>
  <c r="L135" i="39"/>
  <c r="M135" i="39" s="1"/>
  <c r="F135" i="39"/>
  <c r="S135" i="39" s="1"/>
  <c r="I133" i="39"/>
  <c r="E133" i="39"/>
  <c r="R133" i="39" s="1"/>
  <c r="L133" i="39"/>
  <c r="M133" i="39" s="1"/>
  <c r="F133" i="39"/>
  <c r="S133" i="39" s="1"/>
  <c r="I131" i="39"/>
  <c r="E131" i="39"/>
  <c r="R131" i="39" s="1"/>
  <c r="L131" i="39"/>
  <c r="M131" i="39" s="1"/>
  <c r="F131" i="39"/>
  <c r="S131" i="39" s="1"/>
  <c r="I129" i="39"/>
  <c r="E129" i="39"/>
  <c r="R129" i="39" s="1"/>
  <c r="L129" i="39"/>
  <c r="M129" i="39" s="1"/>
  <c r="F129" i="39"/>
  <c r="S129" i="39" s="1"/>
  <c r="I127" i="39"/>
  <c r="E127" i="39"/>
  <c r="R127" i="39" s="1"/>
  <c r="L127" i="39"/>
  <c r="M127" i="39" s="1"/>
  <c r="F127" i="39"/>
  <c r="S127" i="39" s="1"/>
  <c r="I125" i="39"/>
  <c r="E125" i="39"/>
  <c r="R125" i="39" s="1"/>
  <c r="L125" i="39"/>
  <c r="M125" i="39" s="1"/>
  <c r="F125" i="39"/>
  <c r="S125" i="39" s="1"/>
  <c r="I123" i="39"/>
  <c r="E123" i="39"/>
  <c r="R123" i="39" s="1"/>
  <c r="L123" i="39"/>
  <c r="M123" i="39" s="1"/>
  <c r="F123" i="39"/>
  <c r="S123" i="39" s="1"/>
  <c r="I121" i="39"/>
  <c r="E121" i="39"/>
  <c r="R121" i="39" s="1"/>
  <c r="L121" i="39"/>
  <c r="M121" i="39" s="1"/>
  <c r="F121" i="39"/>
  <c r="S121" i="39" s="1"/>
  <c r="I119" i="39"/>
  <c r="E119" i="39"/>
  <c r="R119" i="39" s="1"/>
  <c r="L119" i="39"/>
  <c r="M119" i="39" s="1"/>
  <c r="F119" i="39"/>
  <c r="S119" i="39" s="1"/>
  <c r="I117" i="39"/>
  <c r="E117" i="39"/>
  <c r="R117" i="39" s="1"/>
  <c r="L117" i="39"/>
  <c r="M117" i="39" s="1"/>
  <c r="F117" i="39"/>
  <c r="S117" i="39" s="1"/>
  <c r="I115" i="39"/>
  <c r="E115" i="39"/>
  <c r="R115" i="39" s="1"/>
  <c r="L115" i="39"/>
  <c r="M115" i="39" s="1"/>
  <c r="F115" i="39"/>
  <c r="S115" i="39" s="1"/>
  <c r="I113" i="39"/>
  <c r="E113" i="39"/>
  <c r="R113" i="39" s="1"/>
  <c r="L113" i="39"/>
  <c r="M113" i="39" s="1"/>
  <c r="F113" i="39"/>
  <c r="S113" i="39" s="1"/>
  <c r="I111" i="39"/>
  <c r="E111" i="39"/>
  <c r="R111" i="39" s="1"/>
  <c r="L111" i="39"/>
  <c r="M111" i="39" s="1"/>
  <c r="F111" i="39"/>
  <c r="S111" i="39" s="1"/>
  <c r="I109" i="39"/>
  <c r="E109" i="39"/>
  <c r="R109" i="39" s="1"/>
  <c r="L109" i="39"/>
  <c r="M109" i="39" s="1"/>
  <c r="F109" i="39"/>
  <c r="S109" i="39" s="1"/>
  <c r="D14" i="39"/>
  <c r="C14" i="39"/>
  <c r="D18" i="39"/>
  <c r="C18" i="39"/>
  <c r="D22" i="39"/>
  <c r="C22" i="39"/>
  <c r="D26" i="39"/>
  <c r="C26" i="39"/>
  <c r="D30" i="39"/>
  <c r="C30" i="39"/>
  <c r="D34" i="39"/>
  <c r="C34" i="39"/>
  <c r="D38" i="39"/>
  <c r="C38" i="39"/>
  <c r="D42" i="39"/>
  <c r="C42" i="39"/>
  <c r="D46" i="39"/>
  <c r="C46" i="39"/>
  <c r="D50" i="39"/>
  <c r="C50" i="39"/>
  <c r="D54" i="39"/>
  <c r="C54" i="39"/>
  <c r="D58" i="39"/>
  <c r="C58" i="39"/>
  <c r="I218" i="39"/>
  <c r="E218" i="39"/>
  <c r="R218" i="39" s="1"/>
  <c r="L218" i="39"/>
  <c r="M218" i="39" s="1"/>
  <c r="F218" i="39"/>
  <c r="S218" i="39" s="1"/>
  <c r="I219" i="39"/>
  <c r="E219" i="39"/>
  <c r="R219" i="39" s="1"/>
  <c r="L219" i="39"/>
  <c r="M219" i="39" s="1"/>
  <c r="F219" i="39"/>
  <c r="S219" i="39" s="1"/>
  <c r="I220" i="39"/>
  <c r="E220" i="39"/>
  <c r="R220" i="39" s="1"/>
  <c r="L220" i="39"/>
  <c r="M220" i="39" s="1"/>
  <c r="F220" i="39"/>
  <c r="S220" i="39" s="1"/>
  <c r="I221" i="39"/>
  <c r="E221" i="39"/>
  <c r="R221" i="39" s="1"/>
  <c r="L221" i="39"/>
  <c r="M221" i="39" s="1"/>
  <c r="F221" i="39"/>
  <c r="S221" i="39" s="1"/>
  <c r="I222" i="39"/>
  <c r="E222" i="39"/>
  <c r="R222" i="39" s="1"/>
  <c r="L222" i="39"/>
  <c r="M222" i="39" s="1"/>
  <c r="F222" i="39"/>
  <c r="S222" i="39" s="1"/>
  <c r="I223" i="39"/>
  <c r="E223" i="39"/>
  <c r="R223" i="39" s="1"/>
  <c r="L223" i="39"/>
  <c r="M223" i="39" s="1"/>
  <c r="F223" i="39"/>
  <c r="S223" i="39" s="1"/>
  <c r="I224" i="39"/>
  <c r="E224" i="39"/>
  <c r="R224" i="39" s="1"/>
  <c r="L224" i="39"/>
  <c r="M224" i="39" s="1"/>
  <c r="F224" i="39"/>
  <c r="S224" i="39" s="1"/>
  <c r="I225" i="39"/>
  <c r="E225" i="39"/>
  <c r="R225" i="39" s="1"/>
  <c r="L225" i="39"/>
  <c r="M225" i="39" s="1"/>
  <c r="F225" i="39"/>
  <c r="S225" i="39" s="1"/>
  <c r="I226" i="39"/>
  <c r="E226" i="39"/>
  <c r="R226" i="39" s="1"/>
  <c r="L226" i="39"/>
  <c r="M226" i="39" s="1"/>
  <c r="F226" i="39"/>
  <c r="S226" i="39" s="1"/>
  <c r="I249" i="39"/>
  <c r="L249" i="39" s="1"/>
  <c r="M249" i="39" s="1"/>
  <c r="E249" i="39"/>
  <c r="R249" i="39" s="1"/>
  <c r="F249" i="39"/>
  <c r="S249" i="39" s="1"/>
  <c r="I261" i="39"/>
  <c r="E261" i="39"/>
  <c r="R261" i="39" s="1"/>
  <c r="L261" i="39"/>
  <c r="M261" i="39" s="1"/>
  <c r="F261" i="39"/>
  <c r="S261" i="39" s="1"/>
  <c r="I263" i="39"/>
  <c r="E263" i="39"/>
  <c r="R263" i="39" s="1"/>
  <c r="L263" i="39"/>
  <c r="M263" i="39" s="1"/>
  <c r="F263" i="39"/>
  <c r="S263" i="39" s="1"/>
  <c r="I265" i="39"/>
  <c r="E265" i="39"/>
  <c r="R265" i="39" s="1"/>
  <c r="L265" i="39"/>
  <c r="M265" i="39" s="1"/>
  <c r="F265" i="39"/>
  <c r="S265" i="39" s="1"/>
  <c r="D13" i="39"/>
  <c r="C13" i="39"/>
  <c r="D17" i="39"/>
  <c r="C17" i="39"/>
  <c r="D21" i="39"/>
  <c r="C21" i="39"/>
  <c r="D25" i="39"/>
  <c r="C25" i="39"/>
  <c r="D29" i="39"/>
  <c r="C29" i="39"/>
  <c r="D33" i="39"/>
  <c r="C33" i="39"/>
  <c r="D37" i="39"/>
  <c r="C37" i="39"/>
  <c r="D41" i="39"/>
  <c r="C41" i="39"/>
  <c r="D45" i="39"/>
  <c r="C45" i="39"/>
  <c r="D49" i="39"/>
  <c r="C49" i="39"/>
  <c r="D53" i="39"/>
  <c r="C53" i="39"/>
  <c r="D57" i="39"/>
  <c r="C57" i="39"/>
  <c r="F61" i="39"/>
  <c r="S61" i="39" s="1"/>
  <c r="I61" i="39"/>
  <c r="E61" i="39"/>
  <c r="R61" i="39" s="1"/>
  <c r="F63" i="39"/>
  <c r="S63" i="39" s="1"/>
  <c r="I63" i="39"/>
  <c r="E63" i="39"/>
  <c r="R63" i="39" s="1"/>
  <c r="F65" i="39"/>
  <c r="S65" i="39" s="1"/>
  <c r="I65" i="39"/>
  <c r="E65" i="39"/>
  <c r="R65" i="39" s="1"/>
  <c r="F67" i="39"/>
  <c r="S67" i="39" s="1"/>
  <c r="I67" i="39"/>
  <c r="E67" i="39"/>
  <c r="R67" i="39" s="1"/>
  <c r="F69" i="39"/>
  <c r="S69" i="39" s="1"/>
  <c r="I69" i="39"/>
  <c r="E69" i="39"/>
  <c r="R69" i="39" s="1"/>
  <c r="F71" i="39"/>
  <c r="S71" i="39" s="1"/>
  <c r="I71" i="39"/>
  <c r="E71" i="39"/>
  <c r="R71" i="39" s="1"/>
  <c r="F73" i="39"/>
  <c r="S73" i="39" s="1"/>
  <c r="I73" i="39"/>
  <c r="E73" i="39"/>
  <c r="R73" i="39" s="1"/>
  <c r="F75" i="39"/>
  <c r="S75" i="39" s="1"/>
  <c r="I75" i="39"/>
  <c r="E75" i="39"/>
  <c r="R75" i="39" s="1"/>
  <c r="F77" i="39"/>
  <c r="S77" i="39" s="1"/>
  <c r="I77" i="39"/>
  <c r="E77" i="39"/>
  <c r="R77" i="39" s="1"/>
  <c r="F79" i="39"/>
  <c r="S79" i="39" s="1"/>
  <c r="I79" i="39"/>
  <c r="E79" i="39"/>
  <c r="R79" i="39" s="1"/>
  <c r="F81" i="39"/>
  <c r="S81" i="39" s="1"/>
  <c r="I81" i="39"/>
  <c r="E81" i="39"/>
  <c r="R81" i="39" s="1"/>
  <c r="F83" i="39"/>
  <c r="S83" i="39" s="1"/>
  <c r="I83" i="39"/>
  <c r="E83" i="39"/>
  <c r="R83" i="39" s="1"/>
  <c r="F85" i="39"/>
  <c r="S85" i="39" s="1"/>
  <c r="I85" i="39"/>
  <c r="E85" i="39"/>
  <c r="R85" i="39" s="1"/>
  <c r="F87" i="39"/>
  <c r="S87" i="39" s="1"/>
  <c r="I87" i="39"/>
  <c r="E87" i="39"/>
  <c r="R87" i="39" s="1"/>
  <c r="F89" i="39"/>
  <c r="S89" i="39" s="1"/>
  <c r="I89" i="39"/>
  <c r="E89" i="39"/>
  <c r="R89" i="39" s="1"/>
  <c r="F91" i="39"/>
  <c r="S91" i="39" s="1"/>
  <c r="I91" i="39"/>
  <c r="E91" i="39"/>
  <c r="R91" i="39" s="1"/>
  <c r="F93" i="39"/>
  <c r="S93" i="39" s="1"/>
  <c r="I93" i="39"/>
  <c r="E93" i="39"/>
  <c r="R93" i="39" s="1"/>
  <c r="F95" i="39"/>
  <c r="S95" i="39" s="1"/>
  <c r="I95" i="39"/>
  <c r="E95" i="39"/>
  <c r="R95" i="39" s="1"/>
  <c r="F97" i="39"/>
  <c r="S97" i="39" s="1"/>
  <c r="I97" i="39"/>
  <c r="E97" i="39"/>
  <c r="R97" i="39" s="1"/>
  <c r="F99" i="39"/>
  <c r="S99" i="39" s="1"/>
  <c r="I99" i="39"/>
  <c r="E99" i="39"/>
  <c r="R99" i="39" s="1"/>
  <c r="F101" i="39"/>
  <c r="S101" i="39" s="1"/>
  <c r="I101" i="39"/>
  <c r="E101" i="39"/>
  <c r="R101" i="39" s="1"/>
  <c r="F103" i="39"/>
  <c r="S103" i="39" s="1"/>
  <c r="I103" i="39"/>
  <c r="E103" i="39"/>
  <c r="R103" i="39" s="1"/>
  <c r="F105" i="39"/>
  <c r="S105" i="39" s="1"/>
  <c r="I105" i="39"/>
  <c r="E105" i="39"/>
  <c r="R105" i="39" s="1"/>
  <c r="F183" i="39"/>
  <c r="S183" i="39" s="1"/>
  <c r="I183" i="39"/>
  <c r="E183" i="39"/>
  <c r="R183" i="39" s="1"/>
  <c r="F185" i="39"/>
  <c r="S185" i="39" s="1"/>
  <c r="I185" i="39"/>
  <c r="E185" i="39"/>
  <c r="R185" i="39" s="1"/>
  <c r="F187" i="39"/>
  <c r="S187" i="39" s="1"/>
  <c r="I187" i="39"/>
  <c r="E187" i="39"/>
  <c r="R187" i="39" s="1"/>
  <c r="F189" i="39"/>
  <c r="S189" i="39" s="1"/>
  <c r="I189" i="39"/>
  <c r="E189" i="39"/>
  <c r="R189" i="39" s="1"/>
  <c r="F191" i="39"/>
  <c r="S191" i="39" s="1"/>
  <c r="I191" i="39"/>
  <c r="E191" i="39"/>
  <c r="R191" i="39" s="1"/>
  <c r="F193" i="39"/>
  <c r="S193" i="39" s="1"/>
  <c r="I193" i="39"/>
  <c r="E193" i="39"/>
  <c r="R193" i="39" s="1"/>
  <c r="F195" i="39"/>
  <c r="S195" i="39" s="1"/>
  <c r="I195" i="39"/>
  <c r="E195" i="39"/>
  <c r="R195" i="39" s="1"/>
  <c r="F197" i="39"/>
  <c r="S197" i="39" s="1"/>
  <c r="I197" i="39"/>
  <c r="E197" i="39"/>
  <c r="R197" i="39" s="1"/>
  <c r="F199" i="39"/>
  <c r="S199" i="39" s="1"/>
  <c r="I199" i="39"/>
  <c r="E199" i="39"/>
  <c r="R199" i="39" s="1"/>
  <c r="F201" i="39"/>
  <c r="S201" i="39" s="1"/>
  <c r="I201" i="39"/>
  <c r="E201" i="39"/>
  <c r="R201" i="39" s="1"/>
  <c r="F203" i="39"/>
  <c r="S203" i="39" s="1"/>
  <c r="I203" i="39"/>
  <c r="E203" i="39"/>
  <c r="R203" i="39" s="1"/>
  <c r="F205" i="39"/>
  <c r="S205" i="39" s="1"/>
  <c r="I205" i="39"/>
  <c r="E205" i="39"/>
  <c r="R205" i="39" s="1"/>
  <c r="F207" i="39"/>
  <c r="S207" i="39" s="1"/>
  <c r="I207" i="39"/>
  <c r="E207" i="39"/>
  <c r="R207" i="39" s="1"/>
  <c r="F209" i="39"/>
  <c r="S209" i="39" s="1"/>
  <c r="I209" i="39"/>
  <c r="E209" i="39"/>
  <c r="R209" i="39" s="1"/>
  <c r="F211" i="39"/>
  <c r="S211" i="39" s="1"/>
  <c r="I211" i="39"/>
  <c r="E211" i="39"/>
  <c r="R211" i="39" s="1"/>
  <c r="F213" i="39"/>
  <c r="S213" i="39" s="1"/>
  <c r="I213" i="39"/>
  <c r="E213" i="39"/>
  <c r="R213" i="39" s="1"/>
  <c r="F215" i="39"/>
  <c r="S215" i="39" s="1"/>
  <c r="I215" i="39"/>
  <c r="E215" i="39"/>
  <c r="R215" i="39" s="1"/>
  <c r="F227" i="39"/>
  <c r="S227" i="39" s="1"/>
  <c r="I227" i="39"/>
  <c r="E227" i="39"/>
  <c r="R227" i="39" s="1"/>
  <c r="F229" i="39"/>
  <c r="S229" i="39" s="1"/>
  <c r="I229" i="39"/>
  <c r="E229" i="39"/>
  <c r="R229" i="39" s="1"/>
  <c r="F231" i="39"/>
  <c r="S231" i="39" s="1"/>
  <c r="I231" i="39"/>
  <c r="E231" i="39"/>
  <c r="R231" i="39" s="1"/>
  <c r="F233" i="39"/>
  <c r="S233" i="39" s="1"/>
  <c r="I233" i="39"/>
  <c r="E233" i="39"/>
  <c r="R233" i="39" s="1"/>
  <c r="F235" i="39"/>
  <c r="S235" i="39" s="1"/>
  <c r="I235" i="39"/>
  <c r="E235" i="39"/>
  <c r="R235" i="39" s="1"/>
  <c r="F237" i="39"/>
  <c r="S237" i="39" s="1"/>
  <c r="I237" i="39"/>
  <c r="E237" i="39"/>
  <c r="R237" i="39" s="1"/>
  <c r="F239" i="39"/>
  <c r="S239" i="39" s="1"/>
  <c r="I239" i="39"/>
  <c r="E239" i="39"/>
  <c r="R239" i="39" s="1"/>
  <c r="F241" i="39"/>
  <c r="S241" i="39" s="1"/>
  <c r="I241" i="39"/>
  <c r="E241" i="39"/>
  <c r="R241" i="39" s="1"/>
  <c r="F250" i="39"/>
  <c r="S250" i="39" s="1"/>
  <c r="I250" i="39"/>
  <c r="E250" i="39"/>
  <c r="R250" i="39" s="1"/>
  <c r="F252" i="39"/>
  <c r="S252" i="39" s="1"/>
  <c r="I252" i="39"/>
  <c r="E252" i="39"/>
  <c r="R252" i="39" s="1"/>
  <c r="D12" i="39"/>
  <c r="C12" i="39"/>
  <c r="D16" i="39"/>
  <c r="C16" i="39"/>
  <c r="D20" i="39"/>
  <c r="C20" i="39"/>
  <c r="D24" i="39"/>
  <c r="C24" i="39"/>
  <c r="D28" i="39"/>
  <c r="C28" i="39"/>
  <c r="D32" i="39"/>
  <c r="C32" i="39"/>
  <c r="D36" i="39"/>
  <c r="C36" i="39"/>
  <c r="D40" i="39"/>
  <c r="C40" i="39"/>
  <c r="D44" i="39"/>
  <c r="C44" i="39"/>
  <c r="D48" i="39"/>
  <c r="C48" i="39"/>
  <c r="D52" i="39"/>
  <c r="C52" i="39"/>
  <c r="D56" i="39"/>
  <c r="C56" i="39"/>
  <c r="F60" i="39"/>
  <c r="S60" i="39" s="1"/>
  <c r="I60" i="39"/>
  <c r="E60" i="39"/>
  <c r="R60" i="39" s="1"/>
  <c r="F62" i="39"/>
  <c r="S62" i="39" s="1"/>
  <c r="I62" i="39"/>
  <c r="E62" i="39"/>
  <c r="R62" i="39" s="1"/>
  <c r="F64" i="39"/>
  <c r="S64" i="39" s="1"/>
  <c r="I64" i="39"/>
  <c r="E64" i="39"/>
  <c r="R64" i="39" s="1"/>
  <c r="F66" i="39"/>
  <c r="S66" i="39" s="1"/>
  <c r="I66" i="39"/>
  <c r="E66" i="39"/>
  <c r="R66" i="39" s="1"/>
  <c r="F68" i="39"/>
  <c r="S68" i="39" s="1"/>
  <c r="I68" i="39"/>
  <c r="E68" i="39"/>
  <c r="R68" i="39" s="1"/>
  <c r="F70" i="39"/>
  <c r="S70" i="39" s="1"/>
  <c r="I70" i="39"/>
  <c r="E70" i="39"/>
  <c r="R70" i="39" s="1"/>
  <c r="F72" i="39"/>
  <c r="S72" i="39" s="1"/>
  <c r="I72" i="39"/>
  <c r="E72" i="39"/>
  <c r="R72" i="39" s="1"/>
  <c r="F74" i="39"/>
  <c r="S74" i="39" s="1"/>
  <c r="I74" i="39"/>
  <c r="E74" i="39"/>
  <c r="R74" i="39" s="1"/>
  <c r="F76" i="39"/>
  <c r="S76" i="39" s="1"/>
  <c r="I76" i="39"/>
  <c r="E76" i="39"/>
  <c r="R76" i="39" s="1"/>
  <c r="F78" i="39"/>
  <c r="S78" i="39" s="1"/>
  <c r="I78" i="39"/>
  <c r="E78" i="39"/>
  <c r="R78" i="39" s="1"/>
  <c r="F80" i="39"/>
  <c r="S80" i="39" s="1"/>
  <c r="I80" i="39"/>
  <c r="E80" i="39"/>
  <c r="R80" i="39" s="1"/>
  <c r="F82" i="39"/>
  <c r="S82" i="39" s="1"/>
  <c r="I82" i="39"/>
  <c r="E82" i="39"/>
  <c r="R82" i="39" s="1"/>
  <c r="F84" i="39"/>
  <c r="S84" i="39" s="1"/>
  <c r="I84" i="39"/>
  <c r="E84" i="39"/>
  <c r="R84" i="39" s="1"/>
  <c r="F86" i="39"/>
  <c r="S86" i="39" s="1"/>
  <c r="I86" i="39"/>
  <c r="E86" i="39"/>
  <c r="R86" i="39" s="1"/>
  <c r="F88" i="39"/>
  <c r="S88" i="39" s="1"/>
  <c r="I88" i="39"/>
  <c r="E88" i="39"/>
  <c r="R88" i="39" s="1"/>
  <c r="F90" i="39"/>
  <c r="S90" i="39" s="1"/>
  <c r="I90" i="39"/>
  <c r="E90" i="39"/>
  <c r="R90" i="39" s="1"/>
  <c r="F92" i="39"/>
  <c r="S92" i="39" s="1"/>
  <c r="I92" i="39"/>
  <c r="E92" i="39"/>
  <c r="R92" i="39" s="1"/>
  <c r="F94" i="39"/>
  <c r="S94" i="39" s="1"/>
  <c r="I94" i="39"/>
  <c r="E94" i="39"/>
  <c r="R94" i="39" s="1"/>
  <c r="F96" i="39"/>
  <c r="S96" i="39" s="1"/>
  <c r="I96" i="39"/>
  <c r="E96" i="39"/>
  <c r="R96" i="39" s="1"/>
  <c r="F98" i="39"/>
  <c r="S98" i="39" s="1"/>
  <c r="I98" i="39"/>
  <c r="E98" i="39"/>
  <c r="R98" i="39" s="1"/>
  <c r="F100" i="39"/>
  <c r="S100" i="39" s="1"/>
  <c r="I100" i="39"/>
  <c r="E100" i="39"/>
  <c r="R100" i="39" s="1"/>
  <c r="F102" i="39"/>
  <c r="S102" i="39" s="1"/>
  <c r="I102" i="39"/>
  <c r="E102" i="39"/>
  <c r="R102" i="39" s="1"/>
  <c r="F104" i="39"/>
  <c r="S104" i="39" s="1"/>
  <c r="I104" i="39"/>
  <c r="E104" i="39"/>
  <c r="R104" i="39" s="1"/>
  <c r="F106" i="39"/>
  <c r="S106" i="39" s="1"/>
  <c r="I106" i="39"/>
  <c r="E106" i="39"/>
  <c r="R106" i="39" s="1"/>
  <c r="F182" i="39"/>
  <c r="S182" i="39" s="1"/>
  <c r="I182" i="39"/>
  <c r="E182" i="39"/>
  <c r="R182" i="39" s="1"/>
  <c r="F184" i="39"/>
  <c r="S184" i="39" s="1"/>
  <c r="I184" i="39"/>
  <c r="E184" i="39"/>
  <c r="R184" i="39" s="1"/>
  <c r="F186" i="39"/>
  <c r="S186" i="39" s="1"/>
  <c r="I186" i="39"/>
  <c r="E186" i="39"/>
  <c r="R186" i="39" s="1"/>
  <c r="F188" i="39"/>
  <c r="S188" i="39" s="1"/>
  <c r="I188" i="39"/>
  <c r="E188" i="39"/>
  <c r="R188" i="39" s="1"/>
  <c r="F190" i="39"/>
  <c r="S190" i="39" s="1"/>
  <c r="I190" i="39"/>
  <c r="E190" i="39"/>
  <c r="R190" i="39" s="1"/>
  <c r="F192" i="39"/>
  <c r="S192" i="39" s="1"/>
  <c r="I192" i="39"/>
  <c r="E192" i="39"/>
  <c r="R192" i="39" s="1"/>
  <c r="F194" i="39"/>
  <c r="S194" i="39" s="1"/>
  <c r="I194" i="39"/>
  <c r="E194" i="39"/>
  <c r="R194" i="39" s="1"/>
  <c r="F196" i="39"/>
  <c r="S196" i="39" s="1"/>
  <c r="I196" i="39"/>
  <c r="E196" i="39"/>
  <c r="R196" i="39" s="1"/>
  <c r="F198" i="39"/>
  <c r="S198" i="39" s="1"/>
  <c r="I198" i="39"/>
  <c r="E198" i="39"/>
  <c r="R198" i="39" s="1"/>
  <c r="F200" i="39"/>
  <c r="S200" i="39" s="1"/>
  <c r="I200" i="39"/>
  <c r="E200" i="39"/>
  <c r="R200" i="39" s="1"/>
  <c r="F202" i="39"/>
  <c r="S202" i="39" s="1"/>
  <c r="I202" i="39"/>
  <c r="E202" i="39"/>
  <c r="R202" i="39" s="1"/>
  <c r="F204" i="39"/>
  <c r="S204" i="39" s="1"/>
  <c r="I204" i="39"/>
  <c r="E204" i="39"/>
  <c r="R204" i="39" s="1"/>
  <c r="F206" i="39"/>
  <c r="S206" i="39" s="1"/>
  <c r="I206" i="39"/>
  <c r="E206" i="39"/>
  <c r="R206" i="39" s="1"/>
  <c r="F208" i="39"/>
  <c r="S208" i="39" s="1"/>
  <c r="I208" i="39"/>
  <c r="E208" i="39"/>
  <c r="R208" i="39" s="1"/>
  <c r="F210" i="39"/>
  <c r="S210" i="39" s="1"/>
  <c r="I210" i="39"/>
  <c r="E210" i="39"/>
  <c r="R210" i="39" s="1"/>
  <c r="F212" i="39"/>
  <c r="S212" i="39" s="1"/>
  <c r="I212" i="39"/>
  <c r="E212" i="39"/>
  <c r="R212" i="39" s="1"/>
  <c r="F214" i="39"/>
  <c r="S214" i="39" s="1"/>
  <c r="I214" i="39"/>
  <c r="E214" i="39"/>
  <c r="R214" i="39" s="1"/>
  <c r="F216" i="39"/>
  <c r="S216" i="39" s="1"/>
  <c r="I216" i="39"/>
  <c r="E216" i="39"/>
  <c r="R216" i="39" s="1"/>
  <c r="F228" i="39"/>
  <c r="S228" i="39" s="1"/>
  <c r="I228" i="39"/>
  <c r="L228" i="39" s="1"/>
  <c r="M228" i="39" s="1"/>
  <c r="E228" i="39"/>
  <c r="R228" i="39" s="1"/>
  <c r="F230" i="39"/>
  <c r="S230" i="39" s="1"/>
  <c r="I230" i="39"/>
  <c r="E230" i="39"/>
  <c r="R230" i="39" s="1"/>
  <c r="F232" i="39"/>
  <c r="S232" i="39" s="1"/>
  <c r="I232" i="39"/>
  <c r="E232" i="39"/>
  <c r="R232" i="39" s="1"/>
  <c r="F234" i="39"/>
  <c r="S234" i="39" s="1"/>
  <c r="I234" i="39"/>
  <c r="E234" i="39"/>
  <c r="R234" i="39" s="1"/>
  <c r="F236" i="39"/>
  <c r="S236" i="39" s="1"/>
  <c r="I236" i="39"/>
  <c r="E236" i="39"/>
  <c r="R236" i="39" s="1"/>
  <c r="F238" i="39"/>
  <c r="S238" i="39" s="1"/>
  <c r="I238" i="39"/>
  <c r="E238" i="39"/>
  <c r="R238" i="39" s="1"/>
  <c r="F240" i="39"/>
  <c r="S240" i="39" s="1"/>
  <c r="I240" i="39"/>
  <c r="E240" i="39"/>
  <c r="R240" i="39" s="1"/>
  <c r="F251" i="39"/>
  <c r="S251" i="39" s="1"/>
  <c r="I251" i="39"/>
  <c r="E251" i="39"/>
  <c r="R251" i="39" s="1"/>
  <c r="F253" i="39"/>
  <c r="S253" i="39" s="1"/>
  <c r="I253" i="39"/>
  <c r="E253" i="39"/>
  <c r="R253" i="39" s="1"/>
  <c r="L188" i="34"/>
  <c r="M188" i="34" s="1"/>
  <c r="L184" i="34"/>
  <c r="M184" i="34" s="1"/>
  <c r="L180" i="34"/>
  <c r="M180" i="34" s="1"/>
  <c r="L61" i="34"/>
  <c r="M61" i="34" s="1"/>
  <c r="L65" i="34"/>
  <c r="M65" i="34" s="1"/>
  <c r="L69" i="34"/>
  <c r="M69" i="34" s="1"/>
  <c r="L73" i="34"/>
  <c r="M73" i="34" s="1"/>
  <c r="L77" i="34"/>
  <c r="M77" i="34" s="1"/>
  <c r="L81" i="34"/>
  <c r="M81" i="34" s="1"/>
  <c r="L85" i="34"/>
  <c r="M85" i="34" s="1"/>
  <c r="L89" i="34"/>
  <c r="M89" i="34" s="1"/>
  <c r="L91" i="34"/>
  <c r="M91" i="34" s="1"/>
  <c r="L93" i="34"/>
  <c r="M93" i="34" s="1"/>
  <c r="L95" i="34"/>
  <c r="M95" i="34" s="1"/>
  <c r="L97" i="34"/>
  <c r="M97" i="34" s="1"/>
  <c r="L99" i="34"/>
  <c r="M99" i="34" s="1"/>
  <c r="L101" i="34"/>
  <c r="M101" i="34" s="1"/>
  <c r="L103" i="34"/>
  <c r="M103" i="34" s="1"/>
  <c r="L105" i="34"/>
  <c r="M105" i="34" s="1"/>
  <c r="L107" i="34"/>
  <c r="M107" i="34" s="1"/>
  <c r="L109" i="34"/>
  <c r="M109" i="34" s="1"/>
  <c r="L113" i="34"/>
  <c r="M113" i="34" s="1"/>
  <c r="L115" i="34"/>
  <c r="M115" i="34" s="1"/>
  <c r="L117" i="34"/>
  <c r="M117" i="34" s="1"/>
  <c r="L139" i="34"/>
  <c r="M139" i="34" s="1"/>
  <c r="L141" i="34"/>
  <c r="M141" i="34" s="1"/>
  <c r="L143" i="34"/>
  <c r="M143" i="34" s="1"/>
  <c r="L145" i="34"/>
  <c r="M145" i="34" s="1"/>
  <c r="L147" i="34"/>
  <c r="M147" i="34" s="1"/>
  <c r="L149" i="34"/>
  <c r="M149" i="34" s="1"/>
  <c r="L151" i="34"/>
  <c r="M151" i="34" s="1"/>
  <c r="L153" i="34"/>
  <c r="M153" i="34" s="1"/>
  <c r="L155" i="34"/>
  <c r="M155" i="34" s="1"/>
  <c r="L157" i="34"/>
  <c r="M157" i="34" s="1"/>
  <c r="L159" i="34"/>
  <c r="M159" i="34" s="1"/>
  <c r="L161" i="34"/>
  <c r="M161" i="34" s="1"/>
  <c r="L163" i="34"/>
  <c r="M163" i="34" s="1"/>
  <c r="L165" i="34"/>
  <c r="M165" i="34" s="1"/>
  <c r="L167" i="34"/>
  <c r="M167" i="34" s="1"/>
  <c r="L169" i="34"/>
  <c r="M169" i="34" s="1"/>
  <c r="L171" i="34"/>
  <c r="M171" i="34" s="1"/>
  <c r="L173" i="34"/>
  <c r="M173" i="34" s="1"/>
  <c r="L60" i="34"/>
  <c r="M60" i="34" s="1"/>
  <c r="L62" i="34"/>
  <c r="M62" i="34" s="1"/>
  <c r="L64" i="34"/>
  <c r="M64" i="34" s="1"/>
  <c r="L66" i="34"/>
  <c r="M66" i="34" s="1"/>
  <c r="L68" i="34"/>
  <c r="M68" i="34" s="1"/>
  <c r="L70" i="34"/>
  <c r="M70" i="34" s="1"/>
  <c r="L72" i="34"/>
  <c r="M72" i="34" s="1"/>
  <c r="L74" i="34"/>
  <c r="M74" i="34" s="1"/>
  <c r="L76" i="34"/>
  <c r="M76" i="34" s="1"/>
  <c r="L78" i="34"/>
  <c r="M78" i="34" s="1"/>
  <c r="L80" i="34"/>
  <c r="M80" i="34" s="1"/>
  <c r="L82" i="34"/>
  <c r="M82" i="34" s="1"/>
  <c r="L84" i="34"/>
  <c r="M84" i="34" s="1"/>
  <c r="L86" i="34"/>
  <c r="M86" i="34" s="1"/>
  <c r="L88" i="34"/>
  <c r="M88" i="34" s="1"/>
  <c r="L90" i="34"/>
  <c r="M90" i="34" s="1"/>
  <c r="L92" i="34"/>
  <c r="M92" i="34" s="1"/>
  <c r="L94" i="34"/>
  <c r="M94" i="34" s="1"/>
  <c r="L96" i="34"/>
  <c r="M96" i="34" s="1"/>
  <c r="L98" i="34"/>
  <c r="M98" i="34" s="1"/>
  <c r="L100" i="34"/>
  <c r="M100" i="34" s="1"/>
  <c r="L102" i="34"/>
  <c r="M102" i="34" s="1"/>
  <c r="L104" i="34"/>
  <c r="M104" i="34" s="1"/>
  <c r="L106" i="34"/>
  <c r="M106" i="34" s="1"/>
  <c r="L108" i="34"/>
  <c r="M108" i="34" s="1"/>
  <c r="L110" i="34"/>
  <c r="M110" i="34" s="1"/>
  <c r="L112" i="34"/>
  <c r="M112" i="34" s="1"/>
  <c r="L114" i="34"/>
  <c r="M114" i="34" s="1"/>
  <c r="L116" i="34"/>
  <c r="M116" i="34" s="1"/>
  <c r="L118" i="34"/>
  <c r="M118" i="34" s="1"/>
  <c r="L119" i="34"/>
  <c r="M119" i="34" s="1"/>
  <c r="L120" i="34"/>
  <c r="M120" i="34" s="1"/>
  <c r="L121" i="34"/>
  <c r="M121" i="34" s="1"/>
  <c r="L122" i="34"/>
  <c r="M122" i="34" s="1"/>
  <c r="L123" i="34"/>
  <c r="M123" i="34" s="1"/>
  <c r="L124" i="34"/>
  <c r="M124" i="34" s="1"/>
  <c r="L125" i="34"/>
  <c r="M125" i="34" s="1"/>
  <c r="L126" i="34"/>
  <c r="M126" i="34" s="1"/>
  <c r="L127" i="34"/>
  <c r="M127" i="34" s="1"/>
  <c r="L128" i="34"/>
  <c r="M128" i="34" s="1"/>
  <c r="L129" i="34"/>
  <c r="M129" i="34" s="1"/>
  <c r="L130" i="34"/>
  <c r="M130" i="34" s="1"/>
  <c r="L131" i="34"/>
  <c r="M131" i="34" s="1"/>
  <c r="L132" i="34"/>
  <c r="M132" i="34" s="1"/>
  <c r="L133" i="34"/>
  <c r="M133" i="34" s="1"/>
  <c r="L134" i="34"/>
  <c r="M134" i="34" s="1"/>
  <c r="L135" i="34"/>
  <c r="M135" i="34" s="1"/>
  <c r="L136" i="34"/>
  <c r="M136" i="34" s="1"/>
  <c r="L137" i="34"/>
  <c r="M137" i="34" s="1"/>
  <c r="L138" i="34"/>
  <c r="M138" i="34" s="1"/>
  <c r="L140" i="34"/>
  <c r="M140" i="34" s="1"/>
  <c r="L142" i="34"/>
  <c r="M142" i="34" s="1"/>
  <c r="L144" i="34"/>
  <c r="M144" i="34" s="1"/>
  <c r="L146" i="34"/>
  <c r="M146" i="34" s="1"/>
  <c r="L148" i="34"/>
  <c r="M148" i="34" s="1"/>
  <c r="L150" i="34"/>
  <c r="M150" i="34" s="1"/>
  <c r="L152" i="34"/>
  <c r="M152" i="34" s="1"/>
  <c r="L154" i="34"/>
  <c r="M154" i="34" s="1"/>
  <c r="L156" i="34"/>
  <c r="M156" i="34" s="1"/>
  <c r="L158" i="34"/>
  <c r="M158" i="34" s="1"/>
  <c r="L160" i="34"/>
  <c r="M160" i="34" s="1"/>
  <c r="L162" i="34"/>
  <c r="M162" i="34" s="1"/>
  <c r="L164" i="34"/>
  <c r="M164" i="34" s="1"/>
  <c r="L166" i="34"/>
  <c r="M166" i="34" s="1"/>
  <c r="L168" i="34"/>
  <c r="M168" i="34" s="1"/>
  <c r="L170" i="34"/>
  <c r="M170" i="34" s="1"/>
  <c r="L172" i="34"/>
  <c r="M172" i="34" s="1"/>
  <c r="L174" i="34"/>
  <c r="M174" i="34" s="1"/>
  <c r="L186" i="34"/>
  <c r="M186" i="34" s="1"/>
  <c r="L182" i="34"/>
  <c r="M182" i="34" s="1"/>
  <c r="L178" i="34"/>
  <c r="M178" i="34" s="1"/>
  <c r="L63" i="34"/>
  <c r="M63" i="34" s="1"/>
  <c r="L67" i="34"/>
  <c r="M67" i="34" s="1"/>
  <c r="L71" i="34"/>
  <c r="M71" i="34" s="1"/>
  <c r="L75" i="34"/>
  <c r="M75" i="34" s="1"/>
  <c r="L79" i="34"/>
  <c r="M79" i="34" s="1"/>
  <c r="L83" i="34"/>
  <c r="M83" i="34" s="1"/>
  <c r="L87" i="34"/>
  <c r="M87" i="34" s="1"/>
  <c r="L111" i="34"/>
  <c r="M111" i="34" s="1"/>
  <c r="L187" i="34"/>
  <c r="M187" i="34" s="1"/>
  <c r="L183" i="34"/>
  <c r="M183" i="34" s="1"/>
  <c r="L179" i="34"/>
  <c r="M179" i="34" s="1"/>
  <c r="K15" i="24"/>
  <c r="G15" i="24"/>
  <c r="H13" i="24"/>
  <c r="H14" i="24"/>
  <c r="A17" i="24"/>
  <c r="J16" i="24"/>
  <c r="B16" i="24"/>
  <c r="F12" i="24"/>
  <c r="T12" i="24" s="1"/>
  <c r="I12" i="24"/>
  <c r="H14" i="19"/>
  <c r="A17" i="19"/>
  <c r="J16" i="19"/>
  <c r="B16" i="19"/>
  <c r="F12" i="19"/>
  <c r="T12" i="19" s="1"/>
  <c r="I12" i="19"/>
  <c r="K15" i="19"/>
  <c r="G15" i="19"/>
  <c r="H13" i="19"/>
  <c r="K15" i="18"/>
  <c r="G15" i="18"/>
  <c r="H13" i="18"/>
  <c r="H14" i="18"/>
  <c r="A17" i="18"/>
  <c r="J16" i="18"/>
  <c r="B16" i="18"/>
  <c r="F12" i="18"/>
  <c r="T12" i="18" s="1"/>
  <c r="I12" i="18"/>
  <c r="E12" i="18"/>
  <c r="S12" i="18" s="1"/>
  <c r="K15" i="17"/>
  <c r="G15" i="17"/>
  <c r="I12" i="17"/>
  <c r="E12" i="17"/>
  <c r="S12" i="17" s="1"/>
  <c r="L12" i="17"/>
  <c r="M12" i="17" s="1"/>
  <c r="F12" i="17"/>
  <c r="T12" i="17" s="1"/>
  <c r="H13" i="17"/>
  <c r="H14" i="17"/>
  <c r="A17" i="17"/>
  <c r="J16" i="17"/>
  <c r="B16" i="17"/>
  <c r="A17" i="16"/>
  <c r="J16" i="16"/>
  <c r="B16" i="16"/>
  <c r="K15" i="16"/>
  <c r="G15" i="16"/>
  <c r="I12" i="16"/>
  <c r="L12" i="16" s="1"/>
  <c r="M12" i="16" s="1"/>
  <c r="E12" i="16"/>
  <c r="S12" i="16" s="1"/>
  <c r="F12" i="16"/>
  <c r="T12" i="16" s="1"/>
  <c r="H13" i="16"/>
  <c r="H14" i="16"/>
  <c r="K15" i="15"/>
  <c r="G15" i="15"/>
  <c r="I12" i="15"/>
  <c r="L12" i="15" s="1"/>
  <c r="M12" i="15" s="1"/>
  <c r="E12" i="15"/>
  <c r="S12" i="15" s="1"/>
  <c r="F12" i="15"/>
  <c r="T12" i="15" s="1"/>
  <c r="H13" i="15"/>
  <c r="H14" i="15"/>
  <c r="A17" i="15"/>
  <c r="J16" i="15"/>
  <c r="B16" i="15"/>
  <c r="K14" i="14"/>
  <c r="G14" i="14"/>
  <c r="I12" i="14"/>
  <c r="E12" i="14"/>
  <c r="S12" i="14" s="1"/>
  <c r="L12" i="14"/>
  <c r="M12" i="14" s="1"/>
  <c r="F12" i="14"/>
  <c r="T12" i="14" s="1"/>
  <c r="H13" i="14"/>
  <c r="A16" i="14"/>
  <c r="J15" i="14"/>
  <c r="B15" i="14"/>
  <c r="K15" i="13"/>
  <c r="G15" i="13"/>
  <c r="H13" i="13"/>
  <c r="H14" i="13"/>
  <c r="A17" i="13"/>
  <c r="J16" i="13"/>
  <c r="B16" i="13"/>
  <c r="F12" i="13"/>
  <c r="T12" i="13" s="1"/>
  <c r="I12" i="13"/>
  <c r="E12" i="13"/>
  <c r="S12" i="13" s="1"/>
  <c r="K15" i="12"/>
  <c r="G15" i="12"/>
  <c r="I12" i="12"/>
  <c r="E12" i="12"/>
  <c r="S12" i="12" s="1"/>
  <c r="L12" i="12"/>
  <c r="M12" i="12" s="1"/>
  <c r="F12" i="12"/>
  <c r="T12" i="12" s="1"/>
  <c r="H13" i="12"/>
  <c r="H14" i="12"/>
  <c r="A17" i="12"/>
  <c r="J16" i="12"/>
  <c r="B16" i="12"/>
  <c r="C42" i="11"/>
  <c r="P42" i="11" s="1"/>
  <c r="D42" i="11"/>
  <c r="R42" i="11" s="1"/>
  <c r="C38" i="11"/>
  <c r="P38" i="11" s="1"/>
  <c r="D38" i="11"/>
  <c r="R38" i="11" s="1"/>
  <c r="C34" i="11"/>
  <c r="P34" i="11" s="1"/>
  <c r="D34" i="11"/>
  <c r="R34" i="11" s="1"/>
  <c r="C30" i="11"/>
  <c r="P30" i="11" s="1"/>
  <c r="D30" i="11"/>
  <c r="R30" i="11" s="1"/>
  <c r="C24" i="11"/>
  <c r="P24" i="11" s="1"/>
  <c r="D24" i="11"/>
  <c r="R24" i="11" s="1"/>
  <c r="C39" i="11"/>
  <c r="P39" i="11" s="1"/>
  <c r="D39" i="11"/>
  <c r="R39" i="11" s="1"/>
  <c r="C35" i="11"/>
  <c r="P35" i="11" s="1"/>
  <c r="D35" i="11"/>
  <c r="R35" i="11" s="1"/>
  <c r="C31" i="11"/>
  <c r="P31" i="11" s="1"/>
  <c r="D31" i="11"/>
  <c r="R31" i="11" s="1"/>
  <c r="C26" i="11"/>
  <c r="P26" i="11" s="1"/>
  <c r="D26" i="11"/>
  <c r="R26" i="11" s="1"/>
  <c r="D137" i="11"/>
  <c r="R137" i="11" s="1"/>
  <c r="C137" i="11"/>
  <c r="P137" i="11" s="1"/>
  <c r="C27" i="11"/>
  <c r="P27" i="11" s="1"/>
  <c r="D27" i="11"/>
  <c r="R27" i="11" s="1"/>
  <c r="C23" i="11"/>
  <c r="P23" i="11" s="1"/>
  <c r="D23" i="11"/>
  <c r="R23" i="11" s="1"/>
  <c r="E69" i="11"/>
  <c r="S69" i="11" s="1"/>
  <c r="I69" i="11"/>
  <c r="L69" i="11" s="1"/>
  <c r="M69" i="11" s="1"/>
  <c r="F69" i="11"/>
  <c r="T69" i="11" s="1"/>
  <c r="E68" i="11"/>
  <c r="S68" i="11" s="1"/>
  <c r="I68" i="11"/>
  <c r="L68" i="11" s="1"/>
  <c r="M68" i="11" s="1"/>
  <c r="F68" i="11"/>
  <c r="T68" i="11" s="1"/>
  <c r="E67" i="11"/>
  <c r="S67" i="11" s="1"/>
  <c r="I67" i="11"/>
  <c r="L67" i="11" s="1"/>
  <c r="M67" i="11" s="1"/>
  <c r="F67" i="11"/>
  <c r="T67" i="11" s="1"/>
  <c r="E66" i="11"/>
  <c r="S66" i="11" s="1"/>
  <c r="I66" i="11"/>
  <c r="L66" i="11" s="1"/>
  <c r="M66" i="11" s="1"/>
  <c r="F66" i="11"/>
  <c r="T66" i="11" s="1"/>
  <c r="E65" i="11"/>
  <c r="S65" i="11" s="1"/>
  <c r="I65" i="11"/>
  <c r="L65" i="11" s="1"/>
  <c r="M65" i="11" s="1"/>
  <c r="F65" i="11"/>
  <c r="T65" i="11" s="1"/>
  <c r="E64" i="11"/>
  <c r="S64" i="11" s="1"/>
  <c r="I64" i="11"/>
  <c r="L64" i="11" s="1"/>
  <c r="M64" i="11" s="1"/>
  <c r="F64" i="11"/>
  <c r="T64" i="11" s="1"/>
  <c r="E63" i="11"/>
  <c r="S63" i="11" s="1"/>
  <c r="I63" i="11"/>
  <c r="L63" i="11" s="1"/>
  <c r="M63" i="11" s="1"/>
  <c r="F63" i="11"/>
  <c r="T63" i="11" s="1"/>
  <c r="E62" i="11"/>
  <c r="S62" i="11" s="1"/>
  <c r="I62" i="11"/>
  <c r="L62" i="11" s="1"/>
  <c r="M62" i="11" s="1"/>
  <c r="F62" i="11"/>
  <c r="T62" i="11" s="1"/>
  <c r="E61" i="11"/>
  <c r="S61" i="11" s="1"/>
  <c r="I61" i="11"/>
  <c r="L61" i="11" s="1"/>
  <c r="M61" i="11" s="1"/>
  <c r="F61" i="11"/>
  <c r="T61" i="11" s="1"/>
  <c r="E60" i="11"/>
  <c r="S60" i="11" s="1"/>
  <c r="I60" i="11"/>
  <c r="L60" i="11" s="1"/>
  <c r="M60" i="11" s="1"/>
  <c r="F60" i="11"/>
  <c r="T60" i="11" s="1"/>
  <c r="C40" i="11"/>
  <c r="P40" i="11" s="1"/>
  <c r="D40" i="11"/>
  <c r="R40" i="11" s="1"/>
  <c r="C36" i="11"/>
  <c r="P36" i="11" s="1"/>
  <c r="D36" i="11"/>
  <c r="R36" i="11" s="1"/>
  <c r="C32" i="11"/>
  <c r="P32" i="11" s="1"/>
  <c r="D32" i="11"/>
  <c r="R32" i="11" s="1"/>
  <c r="C28" i="11"/>
  <c r="P28" i="11" s="1"/>
  <c r="D28" i="11"/>
  <c r="R28" i="11" s="1"/>
  <c r="C41" i="11"/>
  <c r="P41" i="11" s="1"/>
  <c r="D41" i="11"/>
  <c r="R41" i="11" s="1"/>
  <c r="C37" i="11"/>
  <c r="P37" i="11" s="1"/>
  <c r="D37" i="11"/>
  <c r="R37" i="11" s="1"/>
  <c r="C33" i="11"/>
  <c r="P33" i="11" s="1"/>
  <c r="D33" i="11"/>
  <c r="R33" i="11" s="1"/>
  <c r="C29" i="11"/>
  <c r="P29" i="11" s="1"/>
  <c r="D29" i="11"/>
  <c r="R29" i="11" s="1"/>
  <c r="C22" i="11"/>
  <c r="P22" i="11" s="1"/>
  <c r="D22" i="11"/>
  <c r="R22" i="11" s="1"/>
  <c r="E183" i="11"/>
  <c r="S183" i="11" s="1"/>
  <c r="I183" i="11"/>
  <c r="F183" i="11"/>
  <c r="T183" i="11" s="1"/>
  <c r="L183" i="11"/>
  <c r="M183" i="11" s="1"/>
  <c r="E182" i="11"/>
  <c r="S182" i="11" s="1"/>
  <c r="I182" i="11"/>
  <c r="F182" i="11"/>
  <c r="T182" i="11" s="1"/>
  <c r="L182" i="11"/>
  <c r="M182" i="11" s="1"/>
  <c r="E181" i="11"/>
  <c r="S181" i="11" s="1"/>
  <c r="I181" i="11"/>
  <c r="F181" i="11"/>
  <c r="T181" i="11" s="1"/>
  <c r="L181" i="11"/>
  <c r="M181" i="11" s="1"/>
  <c r="E180" i="11"/>
  <c r="S180" i="11" s="1"/>
  <c r="I180" i="11"/>
  <c r="F180" i="11"/>
  <c r="T180" i="11" s="1"/>
  <c r="L180" i="11"/>
  <c r="M180" i="11" s="1"/>
  <c r="E179" i="11"/>
  <c r="S179" i="11" s="1"/>
  <c r="I179" i="11"/>
  <c r="F179" i="11"/>
  <c r="T179" i="11" s="1"/>
  <c r="L179" i="11"/>
  <c r="M179" i="11" s="1"/>
  <c r="E178" i="11"/>
  <c r="S178" i="11" s="1"/>
  <c r="I178" i="11"/>
  <c r="F178" i="11"/>
  <c r="T178" i="11" s="1"/>
  <c r="L178" i="11"/>
  <c r="M178" i="11" s="1"/>
  <c r="E177" i="11"/>
  <c r="S177" i="11" s="1"/>
  <c r="I177" i="11"/>
  <c r="L177" i="11" s="1"/>
  <c r="M177" i="11" s="1"/>
  <c r="F177" i="11"/>
  <c r="T177" i="11" s="1"/>
  <c r="E176" i="11"/>
  <c r="S176" i="11" s="1"/>
  <c r="I176" i="11"/>
  <c r="F176" i="11"/>
  <c r="T176" i="11" s="1"/>
  <c r="L176" i="11"/>
  <c r="M176" i="11" s="1"/>
  <c r="E175" i="11"/>
  <c r="S175" i="11" s="1"/>
  <c r="I175" i="11"/>
  <c r="L175" i="11" s="1"/>
  <c r="M175" i="11" s="1"/>
  <c r="F175" i="11"/>
  <c r="T175" i="11" s="1"/>
  <c r="E174" i="11"/>
  <c r="S174" i="11" s="1"/>
  <c r="I174" i="11"/>
  <c r="L174" i="11" s="1"/>
  <c r="M174" i="11" s="1"/>
  <c r="F174" i="11"/>
  <c r="T174" i="11" s="1"/>
  <c r="E173" i="11"/>
  <c r="S173" i="11" s="1"/>
  <c r="I173" i="11"/>
  <c r="L173" i="11" s="1"/>
  <c r="M173" i="11" s="1"/>
  <c r="F173" i="11"/>
  <c r="T173" i="11" s="1"/>
  <c r="E172" i="11"/>
  <c r="S172" i="11" s="1"/>
  <c r="I172" i="11"/>
  <c r="L172" i="11" s="1"/>
  <c r="M172" i="11" s="1"/>
  <c r="F172" i="11"/>
  <c r="T172" i="11" s="1"/>
  <c r="E171" i="11"/>
  <c r="S171" i="11" s="1"/>
  <c r="I171" i="11"/>
  <c r="L171" i="11" s="1"/>
  <c r="M171" i="11" s="1"/>
  <c r="F171" i="11"/>
  <c r="T171" i="11" s="1"/>
  <c r="E170" i="11"/>
  <c r="S170" i="11" s="1"/>
  <c r="I170" i="11"/>
  <c r="L170" i="11" s="1"/>
  <c r="M170" i="11" s="1"/>
  <c r="F170" i="11"/>
  <c r="T170" i="11" s="1"/>
  <c r="E169" i="11"/>
  <c r="S169" i="11" s="1"/>
  <c r="I169" i="11"/>
  <c r="L169" i="11" s="1"/>
  <c r="M169" i="11" s="1"/>
  <c r="F169" i="11"/>
  <c r="T169" i="11" s="1"/>
  <c r="E168" i="11"/>
  <c r="S168" i="11" s="1"/>
  <c r="I168" i="11"/>
  <c r="L168" i="11" s="1"/>
  <c r="M168" i="11" s="1"/>
  <c r="F168" i="11"/>
  <c r="T168" i="11" s="1"/>
  <c r="E167" i="11"/>
  <c r="S167" i="11" s="1"/>
  <c r="I167" i="11"/>
  <c r="L167" i="11" s="1"/>
  <c r="M167" i="11" s="1"/>
  <c r="F167" i="11"/>
  <c r="T167" i="11" s="1"/>
  <c r="E166" i="11"/>
  <c r="S166" i="11" s="1"/>
  <c r="I166" i="11"/>
  <c r="L166" i="11" s="1"/>
  <c r="M166" i="11" s="1"/>
  <c r="F166" i="11"/>
  <c r="T166" i="11" s="1"/>
  <c r="E165" i="11"/>
  <c r="S165" i="11" s="1"/>
  <c r="I165" i="11"/>
  <c r="L165" i="11" s="1"/>
  <c r="M165" i="11" s="1"/>
  <c r="F165" i="11"/>
  <c r="T165" i="11" s="1"/>
  <c r="E164" i="11"/>
  <c r="S164" i="11" s="1"/>
  <c r="I164" i="11"/>
  <c r="L164" i="11" s="1"/>
  <c r="M164" i="11" s="1"/>
  <c r="F164" i="11"/>
  <c r="T164" i="11" s="1"/>
  <c r="E163" i="11"/>
  <c r="S163" i="11" s="1"/>
  <c r="I163" i="11"/>
  <c r="L163" i="11" s="1"/>
  <c r="M163" i="11" s="1"/>
  <c r="F163" i="11"/>
  <c r="T163" i="11" s="1"/>
  <c r="E162" i="11"/>
  <c r="S162" i="11" s="1"/>
  <c r="I162" i="11"/>
  <c r="L162" i="11" s="1"/>
  <c r="M162" i="11" s="1"/>
  <c r="F162" i="11"/>
  <c r="T162" i="11" s="1"/>
  <c r="E161" i="11"/>
  <c r="S161" i="11" s="1"/>
  <c r="I161" i="11"/>
  <c r="L161" i="11" s="1"/>
  <c r="M161" i="11" s="1"/>
  <c r="F161" i="11"/>
  <c r="T161" i="11" s="1"/>
  <c r="E160" i="11"/>
  <c r="S160" i="11" s="1"/>
  <c r="I160" i="11"/>
  <c r="L160" i="11" s="1"/>
  <c r="M160" i="11" s="1"/>
  <c r="F160" i="11"/>
  <c r="T160" i="11" s="1"/>
  <c r="E159" i="11"/>
  <c r="S159" i="11" s="1"/>
  <c r="I159" i="11"/>
  <c r="L159" i="11" s="1"/>
  <c r="M159" i="11" s="1"/>
  <c r="F159" i="11"/>
  <c r="T159" i="11" s="1"/>
  <c r="E158" i="11"/>
  <c r="S158" i="11" s="1"/>
  <c r="I158" i="11"/>
  <c r="F158" i="11"/>
  <c r="T158" i="11" s="1"/>
  <c r="L158" i="11"/>
  <c r="M158" i="11" s="1"/>
  <c r="E157" i="11"/>
  <c r="S157" i="11" s="1"/>
  <c r="I157" i="11"/>
  <c r="L157" i="11" s="1"/>
  <c r="M157" i="11" s="1"/>
  <c r="F157" i="11"/>
  <c r="T157" i="11" s="1"/>
  <c r="E156" i="11"/>
  <c r="S156" i="11" s="1"/>
  <c r="I156" i="11"/>
  <c r="L156" i="11" s="1"/>
  <c r="M156" i="11" s="1"/>
  <c r="F156" i="11"/>
  <c r="T156" i="11" s="1"/>
  <c r="E155" i="11"/>
  <c r="S155" i="11" s="1"/>
  <c r="I155" i="11"/>
  <c r="L155" i="11" s="1"/>
  <c r="M155" i="11" s="1"/>
  <c r="F155" i="11"/>
  <c r="T155" i="11" s="1"/>
  <c r="E154" i="11"/>
  <c r="S154" i="11" s="1"/>
  <c r="I154" i="11"/>
  <c r="L154" i="11" s="1"/>
  <c r="M154" i="11" s="1"/>
  <c r="F154" i="11"/>
  <c r="T154" i="11" s="1"/>
  <c r="E153" i="11"/>
  <c r="S153" i="11" s="1"/>
  <c r="I153" i="11"/>
  <c r="L153" i="11" s="1"/>
  <c r="M153" i="11" s="1"/>
  <c r="F153" i="11"/>
  <c r="T153" i="11" s="1"/>
  <c r="E152" i="11"/>
  <c r="S152" i="11" s="1"/>
  <c r="I152" i="11"/>
  <c r="L152" i="11" s="1"/>
  <c r="M152" i="11" s="1"/>
  <c r="F152" i="11"/>
  <c r="T152" i="11" s="1"/>
  <c r="E151" i="11"/>
  <c r="S151" i="11" s="1"/>
  <c r="I151" i="11"/>
  <c r="L151" i="11" s="1"/>
  <c r="M151" i="11" s="1"/>
  <c r="F151" i="11"/>
  <c r="T151" i="11" s="1"/>
  <c r="E150" i="11"/>
  <c r="S150" i="11" s="1"/>
  <c r="I150" i="11"/>
  <c r="L150" i="11" s="1"/>
  <c r="M150" i="11" s="1"/>
  <c r="F150" i="11"/>
  <c r="T150" i="11" s="1"/>
  <c r="E149" i="11"/>
  <c r="S149" i="11" s="1"/>
  <c r="I149" i="11"/>
  <c r="L149" i="11" s="1"/>
  <c r="M149" i="11" s="1"/>
  <c r="F149" i="11"/>
  <c r="T149" i="11" s="1"/>
  <c r="E148" i="11"/>
  <c r="S148" i="11" s="1"/>
  <c r="I148" i="11"/>
  <c r="L148" i="11" s="1"/>
  <c r="M148" i="11" s="1"/>
  <c r="F148" i="11"/>
  <c r="T148" i="11" s="1"/>
  <c r="E147" i="11"/>
  <c r="S147" i="11" s="1"/>
  <c r="I147" i="11"/>
  <c r="L147" i="11" s="1"/>
  <c r="M147" i="11" s="1"/>
  <c r="F147" i="11"/>
  <c r="T147" i="11" s="1"/>
  <c r="E146" i="11"/>
  <c r="S146" i="11" s="1"/>
  <c r="I146" i="11"/>
  <c r="L146" i="11" s="1"/>
  <c r="M146" i="11" s="1"/>
  <c r="F146" i="11"/>
  <c r="T146" i="11" s="1"/>
  <c r="E145" i="11"/>
  <c r="S145" i="11" s="1"/>
  <c r="I145" i="11"/>
  <c r="L145" i="11" s="1"/>
  <c r="M145" i="11" s="1"/>
  <c r="F145" i="11"/>
  <c r="T145" i="11" s="1"/>
  <c r="E144" i="11"/>
  <c r="S144" i="11" s="1"/>
  <c r="I144" i="11"/>
  <c r="L144" i="11" s="1"/>
  <c r="M144" i="11" s="1"/>
  <c r="F144" i="11"/>
  <c r="T144" i="11" s="1"/>
  <c r="E143" i="11"/>
  <c r="S143" i="11" s="1"/>
  <c r="I143" i="11"/>
  <c r="L143" i="11" s="1"/>
  <c r="M143" i="11" s="1"/>
  <c r="F143" i="11"/>
  <c r="T143" i="11" s="1"/>
  <c r="E142" i="11"/>
  <c r="S142" i="11" s="1"/>
  <c r="I142" i="11"/>
  <c r="L142" i="11" s="1"/>
  <c r="M142" i="11" s="1"/>
  <c r="F142" i="11"/>
  <c r="T142" i="11" s="1"/>
  <c r="E141" i="11"/>
  <c r="S141" i="11" s="1"/>
  <c r="I141" i="11"/>
  <c r="L141" i="11" s="1"/>
  <c r="M141" i="11" s="1"/>
  <c r="F141" i="11"/>
  <c r="T141" i="11" s="1"/>
  <c r="E140" i="11"/>
  <c r="S140" i="11" s="1"/>
  <c r="I140" i="11"/>
  <c r="L140" i="11" s="1"/>
  <c r="M140" i="11" s="1"/>
  <c r="F140" i="11"/>
  <c r="T140" i="11" s="1"/>
  <c r="E139" i="11"/>
  <c r="S139" i="11" s="1"/>
  <c r="I139" i="11"/>
  <c r="L139" i="11" s="1"/>
  <c r="M139" i="11" s="1"/>
  <c r="F139" i="11"/>
  <c r="T139" i="11" s="1"/>
  <c r="E138" i="11"/>
  <c r="S138" i="11" s="1"/>
  <c r="I138" i="11"/>
  <c r="L138" i="11" s="1"/>
  <c r="M138" i="11" s="1"/>
  <c r="F138" i="11"/>
  <c r="T138" i="11" s="1"/>
  <c r="C25" i="11"/>
  <c r="P25" i="11" s="1"/>
  <c r="D25" i="11"/>
  <c r="R25" i="11" s="1"/>
  <c r="D15" i="10"/>
  <c r="R15" i="10" s="1"/>
  <c r="C15" i="10"/>
  <c r="P15" i="10" s="1"/>
  <c r="D27" i="10"/>
  <c r="R27" i="10" s="1"/>
  <c r="C27" i="10"/>
  <c r="P27" i="10" s="1"/>
  <c r="D31" i="10"/>
  <c r="R31" i="10" s="1"/>
  <c r="C31" i="10"/>
  <c r="P31" i="10" s="1"/>
  <c r="D35" i="10"/>
  <c r="R35" i="10" s="1"/>
  <c r="C35" i="10"/>
  <c r="P35" i="10" s="1"/>
  <c r="D39" i="10"/>
  <c r="R39" i="10" s="1"/>
  <c r="C39" i="10"/>
  <c r="P39" i="10" s="1"/>
  <c r="D43" i="10"/>
  <c r="R43" i="10" s="1"/>
  <c r="C43" i="10"/>
  <c r="P43" i="10" s="1"/>
  <c r="D47" i="10"/>
  <c r="R47" i="10" s="1"/>
  <c r="C47" i="10"/>
  <c r="P47" i="10" s="1"/>
  <c r="I125" i="10"/>
  <c r="E125" i="10"/>
  <c r="S125" i="10" s="1"/>
  <c r="L125" i="10"/>
  <c r="M125" i="10" s="1"/>
  <c r="F125" i="10"/>
  <c r="T125" i="10" s="1"/>
  <c r="I129" i="10"/>
  <c r="E129" i="10"/>
  <c r="S129" i="10" s="1"/>
  <c r="L129" i="10"/>
  <c r="M129" i="10" s="1"/>
  <c r="F129" i="10"/>
  <c r="T129" i="10" s="1"/>
  <c r="I133" i="10"/>
  <c r="E133" i="10"/>
  <c r="S133" i="10" s="1"/>
  <c r="L133" i="10"/>
  <c r="M133" i="10" s="1"/>
  <c r="F133" i="10"/>
  <c r="T133" i="10" s="1"/>
  <c r="I137" i="10"/>
  <c r="E137" i="10"/>
  <c r="S137" i="10" s="1"/>
  <c r="L137" i="10"/>
  <c r="M137" i="10" s="1"/>
  <c r="F137" i="10"/>
  <c r="T137" i="10" s="1"/>
  <c r="I141" i="10"/>
  <c r="E141" i="10"/>
  <c r="S141" i="10" s="1"/>
  <c r="L141" i="10"/>
  <c r="M141" i="10" s="1"/>
  <c r="F141" i="10"/>
  <c r="T141" i="10" s="1"/>
  <c r="I145" i="10"/>
  <c r="E145" i="10"/>
  <c r="S145" i="10" s="1"/>
  <c r="L145" i="10"/>
  <c r="M145" i="10" s="1"/>
  <c r="F145" i="10"/>
  <c r="T145" i="10" s="1"/>
  <c r="I149" i="10"/>
  <c r="E149" i="10"/>
  <c r="S149" i="10" s="1"/>
  <c r="L149" i="10"/>
  <c r="M149" i="10" s="1"/>
  <c r="F149" i="10"/>
  <c r="T149" i="10" s="1"/>
  <c r="I153" i="10"/>
  <c r="E153" i="10"/>
  <c r="S153" i="10" s="1"/>
  <c r="L153" i="10"/>
  <c r="M153" i="10" s="1"/>
  <c r="F153" i="10"/>
  <c r="T153" i="10" s="1"/>
  <c r="I157" i="10"/>
  <c r="E157" i="10"/>
  <c r="S157" i="10" s="1"/>
  <c r="L157" i="10"/>
  <c r="M157" i="10" s="1"/>
  <c r="F157" i="10"/>
  <c r="T157" i="10" s="1"/>
  <c r="I183" i="10"/>
  <c r="E183" i="10"/>
  <c r="S183" i="10" s="1"/>
  <c r="L183" i="10"/>
  <c r="M183" i="10" s="1"/>
  <c r="F183" i="10"/>
  <c r="T183" i="10" s="1"/>
  <c r="I185" i="10"/>
  <c r="E185" i="10"/>
  <c r="S185" i="10" s="1"/>
  <c r="L185" i="10"/>
  <c r="M185" i="10" s="1"/>
  <c r="F185" i="10"/>
  <c r="T185" i="10" s="1"/>
  <c r="I187" i="10"/>
  <c r="E187" i="10"/>
  <c r="S187" i="10" s="1"/>
  <c r="L187" i="10"/>
  <c r="M187" i="10" s="1"/>
  <c r="F187" i="10"/>
  <c r="T187" i="10" s="1"/>
  <c r="D14" i="10"/>
  <c r="R14" i="10" s="1"/>
  <c r="C14" i="10"/>
  <c r="P14" i="10" s="1"/>
  <c r="D18" i="10"/>
  <c r="R18" i="10" s="1"/>
  <c r="C18" i="10"/>
  <c r="P18" i="10" s="1"/>
  <c r="D22" i="10"/>
  <c r="R22" i="10" s="1"/>
  <c r="C22" i="10"/>
  <c r="P22" i="10" s="1"/>
  <c r="D26" i="10"/>
  <c r="R26" i="10" s="1"/>
  <c r="C26" i="10"/>
  <c r="P26" i="10" s="1"/>
  <c r="D30" i="10"/>
  <c r="R30" i="10" s="1"/>
  <c r="C30" i="10"/>
  <c r="P30" i="10" s="1"/>
  <c r="D34" i="10"/>
  <c r="R34" i="10" s="1"/>
  <c r="C34" i="10"/>
  <c r="P34" i="10" s="1"/>
  <c r="D38" i="10"/>
  <c r="R38" i="10" s="1"/>
  <c r="C38" i="10"/>
  <c r="P38" i="10" s="1"/>
  <c r="D42" i="10"/>
  <c r="R42" i="10" s="1"/>
  <c r="C42" i="10"/>
  <c r="P42" i="10" s="1"/>
  <c r="D46" i="10"/>
  <c r="R46" i="10" s="1"/>
  <c r="C46" i="10"/>
  <c r="P46" i="10" s="1"/>
  <c r="D48" i="10"/>
  <c r="R48" i="10" s="1"/>
  <c r="C48" i="10"/>
  <c r="P48" i="10" s="1"/>
  <c r="C52" i="10"/>
  <c r="P52" i="10" s="1"/>
  <c r="D52" i="10"/>
  <c r="R52" i="10" s="1"/>
  <c r="C56" i="10"/>
  <c r="P56" i="10" s="1"/>
  <c r="D56" i="10"/>
  <c r="R56" i="10" s="1"/>
  <c r="I60" i="10"/>
  <c r="E60" i="10"/>
  <c r="S60" i="10" s="1"/>
  <c r="L60" i="10"/>
  <c r="M60" i="10" s="1"/>
  <c r="F60" i="10"/>
  <c r="T60" i="10" s="1"/>
  <c r="I61" i="10"/>
  <c r="E61" i="10"/>
  <c r="S61" i="10" s="1"/>
  <c r="L61" i="10"/>
  <c r="M61" i="10" s="1"/>
  <c r="F61" i="10"/>
  <c r="T61" i="10" s="1"/>
  <c r="I62" i="10"/>
  <c r="E62" i="10"/>
  <c r="S62" i="10" s="1"/>
  <c r="L62" i="10"/>
  <c r="M62" i="10" s="1"/>
  <c r="F62" i="10"/>
  <c r="T62" i="10" s="1"/>
  <c r="I63" i="10"/>
  <c r="L63" i="10" s="1"/>
  <c r="M63" i="10" s="1"/>
  <c r="E63" i="10"/>
  <c r="S63" i="10" s="1"/>
  <c r="F63" i="10"/>
  <c r="T63" i="10" s="1"/>
  <c r="F89" i="10"/>
  <c r="T89" i="10" s="1"/>
  <c r="I89" i="10"/>
  <c r="L89" i="10" s="1"/>
  <c r="M89" i="10" s="1"/>
  <c r="E89" i="10"/>
  <c r="S89" i="10" s="1"/>
  <c r="I90" i="10"/>
  <c r="L90" i="10" s="1"/>
  <c r="M90" i="10" s="1"/>
  <c r="E90" i="10"/>
  <c r="S90" i="10" s="1"/>
  <c r="F90" i="10"/>
  <c r="T90" i="10" s="1"/>
  <c r="I91" i="10"/>
  <c r="L91" i="10" s="1"/>
  <c r="M91" i="10" s="1"/>
  <c r="E91" i="10"/>
  <c r="S91" i="10" s="1"/>
  <c r="F91" i="10"/>
  <c r="T91" i="10" s="1"/>
  <c r="I92" i="10"/>
  <c r="L92" i="10" s="1"/>
  <c r="M92" i="10" s="1"/>
  <c r="E92" i="10"/>
  <c r="S92" i="10" s="1"/>
  <c r="F92" i="10"/>
  <c r="T92" i="10" s="1"/>
  <c r="I93" i="10"/>
  <c r="L93" i="10" s="1"/>
  <c r="M93" i="10" s="1"/>
  <c r="E93" i="10"/>
  <c r="S93" i="10" s="1"/>
  <c r="F93" i="10"/>
  <c r="T93" i="10" s="1"/>
  <c r="I94" i="10"/>
  <c r="L94" i="10" s="1"/>
  <c r="M94" i="10" s="1"/>
  <c r="E94" i="10"/>
  <c r="S94" i="10" s="1"/>
  <c r="F94" i="10"/>
  <c r="T94" i="10" s="1"/>
  <c r="I95" i="10"/>
  <c r="L95" i="10" s="1"/>
  <c r="M95" i="10" s="1"/>
  <c r="E95" i="10"/>
  <c r="S95" i="10" s="1"/>
  <c r="F95" i="10"/>
  <c r="T95" i="10" s="1"/>
  <c r="I96" i="10"/>
  <c r="L96" i="10" s="1"/>
  <c r="M96" i="10" s="1"/>
  <c r="E96" i="10"/>
  <c r="S96" i="10" s="1"/>
  <c r="F96" i="10"/>
  <c r="T96" i="10" s="1"/>
  <c r="I97" i="10"/>
  <c r="L97" i="10" s="1"/>
  <c r="M97" i="10" s="1"/>
  <c r="E97" i="10"/>
  <c r="S97" i="10" s="1"/>
  <c r="F97" i="10"/>
  <c r="T97" i="10" s="1"/>
  <c r="I98" i="10"/>
  <c r="L98" i="10" s="1"/>
  <c r="M98" i="10" s="1"/>
  <c r="E98" i="10"/>
  <c r="S98" i="10" s="1"/>
  <c r="F98" i="10"/>
  <c r="T98" i="10" s="1"/>
  <c r="I99" i="10"/>
  <c r="L99" i="10" s="1"/>
  <c r="M99" i="10" s="1"/>
  <c r="E99" i="10"/>
  <c r="S99" i="10" s="1"/>
  <c r="F99" i="10"/>
  <c r="T99" i="10" s="1"/>
  <c r="I100" i="10"/>
  <c r="L100" i="10" s="1"/>
  <c r="M100" i="10" s="1"/>
  <c r="E100" i="10"/>
  <c r="S100" i="10" s="1"/>
  <c r="F100" i="10"/>
  <c r="T100" i="10" s="1"/>
  <c r="I101" i="10"/>
  <c r="L101" i="10" s="1"/>
  <c r="M101" i="10" s="1"/>
  <c r="E101" i="10"/>
  <c r="S101" i="10" s="1"/>
  <c r="F101" i="10"/>
  <c r="T101" i="10" s="1"/>
  <c r="I102" i="10"/>
  <c r="L102" i="10" s="1"/>
  <c r="M102" i="10" s="1"/>
  <c r="E102" i="10"/>
  <c r="S102" i="10" s="1"/>
  <c r="F102" i="10"/>
  <c r="T102" i="10" s="1"/>
  <c r="I103" i="10"/>
  <c r="L103" i="10" s="1"/>
  <c r="M103" i="10" s="1"/>
  <c r="E103" i="10"/>
  <c r="S103" i="10" s="1"/>
  <c r="F103" i="10"/>
  <c r="T103" i="10" s="1"/>
  <c r="I104" i="10"/>
  <c r="L104" i="10" s="1"/>
  <c r="M104" i="10" s="1"/>
  <c r="E104" i="10"/>
  <c r="S104" i="10" s="1"/>
  <c r="F104" i="10"/>
  <c r="T104" i="10" s="1"/>
  <c r="I105" i="10"/>
  <c r="L105" i="10" s="1"/>
  <c r="M105" i="10" s="1"/>
  <c r="E105" i="10"/>
  <c r="S105" i="10" s="1"/>
  <c r="F105" i="10"/>
  <c r="T105" i="10" s="1"/>
  <c r="I106" i="10"/>
  <c r="L106" i="10" s="1"/>
  <c r="M106" i="10" s="1"/>
  <c r="E106" i="10"/>
  <c r="S106" i="10" s="1"/>
  <c r="F106" i="10"/>
  <c r="T106" i="10" s="1"/>
  <c r="I107" i="10"/>
  <c r="L107" i="10" s="1"/>
  <c r="M107" i="10" s="1"/>
  <c r="E107" i="10"/>
  <c r="S107" i="10" s="1"/>
  <c r="F107" i="10"/>
  <c r="T107" i="10" s="1"/>
  <c r="I108" i="10"/>
  <c r="L108" i="10" s="1"/>
  <c r="M108" i="10" s="1"/>
  <c r="E108" i="10"/>
  <c r="S108" i="10" s="1"/>
  <c r="F108" i="10"/>
  <c r="T108" i="10" s="1"/>
  <c r="I109" i="10"/>
  <c r="L109" i="10" s="1"/>
  <c r="M109" i="10" s="1"/>
  <c r="E109" i="10"/>
  <c r="S109" i="10" s="1"/>
  <c r="F109" i="10"/>
  <c r="T109" i="10" s="1"/>
  <c r="I110" i="10"/>
  <c r="L110" i="10" s="1"/>
  <c r="M110" i="10" s="1"/>
  <c r="E110" i="10"/>
  <c r="S110" i="10" s="1"/>
  <c r="F110" i="10"/>
  <c r="T110" i="10" s="1"/>
  <c r="I111" i="10"/>
  <c r="L111" i="10" s="1"/>
  <c r="M111" i="10" s="1"/>
  <c r="E111" i="10"/>
  <c r="S111" i="10" s="1"/>
  <c r="F111" i="10"/>
  <c r="T111" i="10" s="1"/>
  <c r="I112" i="10"/>
  <c r="L112" i="10" s="1"/>
  <c r="M112" i="10" s="1"/>
  <c r="E112" i="10"/>
  <c r="S112" i="10" s="1"/>
  <c r="F112" i="10"/>
  <c r="T112" i="10" s="1"/>
  <c r="I113" i="10"/>
  <c r="L113" i="10" s="1"/>
  <c r="M113" i="10" s="1"/>
  <c r="E113" i="10"/>
  <c r="S113" i="10" s="1"/>
  <c r="F113" i="10"/>
  <c r="T113" i="10" s="1"/>
  <c r="I114" i="10"/>
  <c r="L114" i="10" s="1"/>
  <c r="M114" i="10" s="1"/>
  <c r="E114" i="10"/>
  <c r="S114" i="10" s="1"/>
  <c r="F114" i="10"/>
  <c r="T114" i="10" s="1"/>
  <c r="I115" i="10"/>
  <c r="L115" i="10" s="1"/>
  <c r="M115" i="10" s="1"/>
  <c r="E115" i="10"/>
  <c r="S115" i="10" s="1"/>
  <c r="F115" i="10"/>
  <c r="T115" i="10" s="1"/>
  <c r="I116" i="10"/>
  <c r="L116" i="10" s="1"/>
  <c r="M116" i="10" s="1"/>
  <c r="E116" i="10"/>
  <c r="S116" i="10" s="1"/>
  <c r="F116" i="10"/>
  <c r="T116" i="10" s="1"/>
  <c r="I117" i="10"/>
  <c r="L117" i="10" s="1"/>
  <c r="M117" i="10" s="1"/>
  <c r="E117" i="10"/>
  <c r="S117" i="10" s="1"/>
  <c r="F117" i="10"/>
  <c r="T117" i="10" s="1"/>
  <c r="I118" i="10"/>
  <c r="L118" i="10" s="1"/>
  <c r="M118" i="10" s="1"/>
  <c r="E118" i="10"/>
  <c r="S118" i="10" s="1"/>
  <c r="F118" i="10"/>
  <c r="T118" i="10" s="1"/>
  <c r="I119" i="10"/>
  <c r="L119" i="10" s="1"/>
  <c r="M119" i="10" s="1"/>
  <c r="E119" i="10"/>
  <c r="S119" i="10" s="1"/>
  <c r="F119" i="10"/>
  <c r="T119" i="10" s="1"/>
  <c r="I120" i="10"/>
  <c r="L120" i="10" s="1"/>
  <c r="M120" i="10" s="1"/>
  <c r="E120" i="10"/>
  <c r="S120" i="10" s="1"/>
  <c r="F120" i="10"/>
  <c r="T120" i="10" s="1"/>
  <c r="I121" i="10"/>
  <c r="L121" i="10" s="1"/>
  <c r="M121" i="10" s="1"/>
  <c r="E121" i="10"/>
  <c r="S121" i="10" s="1"/>
  <c r="F121" i="10"/>
  <c r="T121" i="10" s="1"/>
  <c r="I122" i="10"/>
  <c r="L122" i="10" s="1"/>
  <c r="M122" i="10" s="1"/>
  <c r="E122" i="10"/>
  <c r="S122" i="10" s="1"/>
  <c r="F122" i="10"/>
  <c r="T122" i="10" s="1"/>
  <c r="I123" i="10"/>
  <c r="L123" i="10" s="1"/>
  <c r="M123" i="10" s="1"/>
  <c r="E123" i="10"/>
  <c r="S123" i="10" s="1"/>
  <c r="F123" i="10"/>
  <c r="T123" i="10" s="1"/>
  <c r="I124" i="10"/>
  <c r="L124" i="10" s="1"/>
  <c r="M124" i="10" s="1"/>
  <c r="E124" i="10"/>
  <c r="S124" i="10" s="1"/>
  <c r="F124" i="10"/>
  <c r="T124" i="10" s="1"/>
  <c r="I160" i="10"/>
  <c r="E160" i="10"/>
  <c r="S160" i="10" s="1"/>
  <c r="L160" i="10"/>
  <c r="M160" i="10" s="1"/>
  <c r="F160" i="10"/>
  <c r="T160" i="10" s="1"/>
  <c r="I161" i="10"/>
  <c r="E161" i="10"/>
  <c r="S161" i="10" s="1"/>
  <c r="L161" i="10"/>
  <c r="M161" i="10" s="1"/>
  <c r="F161" i="10"/>
  <c r="T161" i="10" s="1"/>
  <c r="I162" i="10"/>
  <c r="E162" i="10"/>
  <c r="S162" i="10" s="1"/>
  <c r="L162" i="10"/>
  <c r="M162" i="10" s="1"/>
  <c r="F162" i="10"/>
  <c r="T162" i="10" s="1"/>
  <c r="I163" i="10"/>
  <c r="E163" i="10"/>
  <c r="S163" i="10" s="1"/>
  <c r="L163" i="10"/>
  <c r="M163" i="10" s="1"/>
  <c r="F163" i="10"/>
  <c r="T163" i="10" s="1"/>
  <c r="I164" i="10"/>
  <c r="E164" i="10"/>
  <c r="S164" i="10" s="1"/>
  <c r="L164" i="10"/>
  <c r="M164" i="10" s="1"/>
  <c r="F164" i="10"/>
  <c r="T164" i="10" s="1"/>
  <c r="I165" i="10"/>
  <c r="E165" i="10"/>
  <c r="S165" i="10" s="1"/>
  <c r="L165" i="10"/>
  <c r="M165" i="10" s="1"/>
  <c r="F165" i="10"/>
  <c r="T165" i="10" s="1"/>
  <c r="I166" i="10"/>
  <c r="E166" i="10"/>
  <c r="S166" i="10" s="1"/>
  <c r="L166" i="10"/>
  <c r="M166" i="10" s="1"/>
  <c r="F166" i="10"/>
  <c r="T166" i="10" s="1"/>
  <c r="I167" i="10"/>
  <c r="E167" i="10"/>
  <c r="S167" i="10" s="1"/>
  <c r="L167" i="10"/>
  <c r="M167" i="10" s="1"/>
  <c r="F167" i="10"/>
  <c r="T167" i="10" s="1"/>
  <c r="I168" i="10"/>
  <c r="E168" i="10"/>
  <c r="S168" i="10" s="1"/>
  <c r="L168" i="10"/>
  <c r="M168" i="10" s="1"/>
  <c r="F168" i="10"/>
  <c r="T168" i="10" s="1"/>
  <c r="I169" i="10"/>
  <c r="E169" i="10"/>
  <c r="S169" i="10" s="1"/>
  <c r="L169" i="10"/>
  <c r="M169" i="10" s="1"/>
  <c r="F169" i="10"/>
  <c r="T169" i="10" s="1"/>
  <c r="I170" i="10"/>
  <c r="E170" i="10"/>
  <c r="S170" i="10" s="1"/>
  <c r="L170" i="10"/>
  <c r="M170" i="10" s="1"/>
  <c r="F170" i="10"/>
  <c r="T170" i="10" s="1"/>
  <c r="I171" i="10"/>
  <c r="E171" i="10"/>
  <c r="S171" i="10" s="1"/>
  <c r="L171" i="10"/>
  <c r="M171" i="10" s="1"/>
  <c r="F171" i="10"/>
  <c r="T171" i="10" s="1"/>
  <c r="I172" i="10"/>
  <c r="E172" i="10"/>
  <c r="S172" i="10" s="1"/>
  <c r="L172" i="10"/>
  <c r="M172" i="10" s="1"/>
  <c r="F172" i="10"/>
  <c r="T172" i="10" s="1"/>
  <c r="I173" i="10"/>
  <c r="E173" i="10"/>
  <c r="S173" i="10" s="1"/>
  <c r="L173" i="10"/>
  <c r="M173" i="10" s="1"/>
  <c r="F173" i="10"/>
  <c r="T173" i="10" s="1"/>
  <c r="I174" i="10"/>
  <c r="E174" i="10"/>
  <c r="S174" i="10" s="1"/>
  <c r="L174" i="10"/>
  <c r="M174" i="10" s="1"/>
  <c r="F174" i="10"/>
  <c r="T174" i="10" s="1"/>
  <c r="I175" i="10"/>
  <c r="E175" i="10"/>
  <c r="S175" i="10" s="1"/>
  <c r="L175" i="10"/>
  <c r="M175" i="10" s="1"/>
  <c r="F175" i="10"/>
  <c r="T175" i="10" s="1"/>
  <c r="I176" i="10"/>
  <c r="E176" i="10"/>
  <c r="S176" i="10" s="1"/>
  <c r="L176" i="10"/>
  <c r="M176" i="10" s="1"/>
  <c r="F176" i="10"/>
  <c r="T176" i="10" s="1"/>
  <c r="I177" i="10"/>
  <c r="E177" i="10"/>
  <c r="S177" i="10" s="1"/>
  <c r="L177" i="10"/>
  <c r="M177" i="10" s="1"/>
  <c r="F177" i="10"/>
  <c r="T177" i="10" s="1"/>
  <c r="I178" i="10"/>
  <c r="E178" i="10"/>
  <c r="S178" i="10" s="1"/>
  <c r="L178" i="10"/>
  <c r="M178" i="10" s="1"/>
  <c r="F178" i="10"/>
  <c r="T178" i="10" s="1"/>
  <c r="I179" i="10"/>
  <c r="E179" i="10"/>
  <c r="S179" i="10" s="1"/>
  <c r="L179" i="10"/>
  <c r="M179" i="10" s="1"/>
  <c r="F179" i="10"/>
  <c r="T179" i="10" s="1"/>
  <c r="I180" i="10"/>
  <c r="E180" i="10"/>
  <c r="S180" i="10" s="1"/>
  <c r="L180" i="10"/>
  <c r="M180" i="10" s="1"/>
  <c r="F180" i="10"/>
  <c r="T180" i="10" s="1"/>
  <c r="I181" i="10"/>
  <c r="E181" i="10"/>
  <c r="S181" i="10" s="1"/>
  <c r="L181" i="10"/>
  <c r="M181" i="10" s="1"/>
  <c r="F181" i="10"/>
  <c r="T181" i="10" s="1"/>
  <c r="I126" i="10"/>
  <c r="E126" i="10"/>
  <c r="S126" i="10" s="1"/>
  <c r="L126" i="10"/>
  <c r="M126" i="10" s="1"/>
  <c r="F126" i="10"/>
  <c r="T126" i="10" s="1"/>
  <c r="I128" i="10"/>
  <c r="E128" i="10"/>
  <c r="S128" i="10" s="1"/>
  <c r="L128" i="10"/>
  <c r="M128" i="10" s="1"/>
  <c r="F128" i="10"/>
  <c r="T128" i="10" s="1"/>
  <c r="I130" i="10"/>
  <c r="E130" i="10"/>
  <c r="S130" i="10" s="1"/>
  <c r="L130" i="10"/>
  <c r="M130" i="10" s="1"/>
  <c r="F130" i="10"/>
  <c r="T130" i="10" s="1"/>
  <c r="I132" i="10"/>
  <c r="E132" i="10"/>
  <c r="S132" i="10" s="1"/>
  <c r="L132" i="10"/>
  <c r="M132" i="10" s="1"/>
  <c r="F132" i="10"/>
  <c r="T132" i="10" s="1"/>
  <c r="I134" i="10"/>
  <c r="E134" i="10"/>
  <c r="S134" i="10" s="1"/>
  <c r="L134" i="10"/>
  <c r="M134" i="10" s="1"/>
  <c r="F134" i="10"/>
  <c r="T134" i="10" s="1"/>
  <c r="I136" i="10"/>
  <c r="E136" i="10"/>
  <c r="S136" i="10" s="1"/>
  <c r="L136" i="10"/>
  <c r="M136" i="10" s="1"/>
  <c r="F136" i="10"/>
  <c r="T136" i="10" s="1"/>
  <c r="I138" i="10"/>
  <c r="E138" i="10"/>
  <c r="S138" i="10" s="1"/>
  <c r="L138" i="10"/>
  <c r="M138" i="10" s="1"/>
  <c r="F138" i="10"/>
  <c r="T138" i="10" s="1"/>
  <c r="I140" i="10"/>
  <c r="E140" i="10"/>
  <c r="S140" i="10" s="1"/>
  <c r="L140" i="10"/>
  <c r="M140" i="10" s="1"/>
  <c r="F140" i="10"/>
  <c r="T140" i="10" s="1"/>
  <c r="I142" i="10"/>
  <c r="E142" i="10"/>
  <c r="S142" i="10" s="1"/>
  <c r="L142" i="10"/>
  <c r="M142" i="10" s="1"/>
  <c r="F142" i="10"/>
  <c r="T142" i="10" s="1"/>
  <c r="I144" i="10"/>
  <c r="E144" i="10"/>
  <c r="S144" i="10" s="1"/>
  <c r="L144" i="10"/>
  <c r="M144" i="10" s="1"/>
  <c r="F144" i="10"/>
  <c r="T144" i="10" s="1"/>
  <c r="I146" i="10"/>
  <c r="E146" i="10"/>
  <c r="S146" i="10" s="1"/>
  <c r="L146" i="10"/>
  <c r="M146" i="10" s="1"/>
  <c r="F146" i="10"/>
  <c r="T146" i="10" s="1"/>
  <c r="I148" i="10"/>
  <c r="E148" i="10"/>
  <c r="S148" i="10" s="1"/>
  <c r="L148" i="10"/>
  <c r="M148" i="10" s="1"/>
  <c r="F148" i="10"/>
  <c r="T148" i="10" s="1"/>
  <c r="I150" i="10"/>
  <c r="E150" i="10"/>
  <c r="S150" i="10" s="1"/>
  <c r="L150" i="10"/>
  <c r="M150" i="10" s="1"/>
  <c r="F150" i="10"/>
  <c r="T150" i="10" s="1"/>
  <c r="I152" i="10"/>
  <c r="L152" i="10" s="1"/>
  <c r="M152" i="10" s="1"/>
  <c r="E152" i="10"/>
  <c r="S152" i="10" s="1"/>
  <c r="F152" i="10"/>
  <c r="T152" i="10" s="1"/>
  <c r="I154" i="10"/>
  <c r="L154" i="10" s="1"/>
  <c r="M154" i="10" s="1"/>
  <c r="E154" i="10"/>
  <c r="S154" i="10" s="1"/>
  <c r="F154" i="10"/>
  <c r="T154" i="10" s="1"/>
  <c r="I156" i="10"/>
  <c r="L156" i="10" s="1"/>
  <c r="M156" i="10" s="1"/>
  <c r="E156" i="10"/>
  <c r="S156" i="10" s="1"/>
  <c r="F156" i="10"/>
  <c r="T156" i="10" s="1"/>
  <c r="I158" i="10"/>
  <c r="L158" i="10" s="1"/>
  <c r="M158" i="10" s="1"/>
  <c r="E158" i="10"/>
  <c r="S158" i="10" s="1"/>
  <c r="F158" i="10"/>
  <c r="T158" i="10" s="1"/>
  <c r="I182" i="10"/>
  <c r="L182" i="10" s="1"/>
  <c r="M182" i="10" s="1"/>
  <c r="E182" i="10"/>
  <c r="S182" i="10" s="1"/>
  <c r="F182" i="10"/>
  <c r="T182" i="10" s="1"/>
  <c r="I184" i="10"/>
  <c r="L184" i="10" s="1"/>
  <c r="M184" i="10" s="1"/>
  <c r="E184" i="10"/>
  <c r="S184" i="10" s="1"/>
  <c r="F184" i="10"/>
  <c r="T184" i="10" s="1"/>
  <c r="I186" i="10"/>
  <c r="L186" i="10" s="1"/>
  <c r="M186" i="10" s="1"/>
  <c r="E186" i="10"/>
  <c r="S186" i="10" s="1"/>
  <c r="F186" i="10"/>
  <c r="T186" i="10" s="1"/>
  <c r="I188" i="10"/>
  <c r="L188" i="10" s="1"/>
  <c r="M188" i="10" s="1"/>
  <c r="E188" i="10"/>
  <c r="S188" i="10" s="1"/>
  <c r="F188" i="10"/>
  <c r="T188" i="10" s="1"/>
  <c r="D19" i="10"/>
  <c r="R19" i="10" s="1"/>
  <c r="C19" i="10"/>
  <c r="P19" i="10" s="1"/>
  <c r="D23" i="10"/>
  <c r="R23" i="10" s="1"/>
  <c r="C23" i="10"/>
  <c r="P23" i="10" s="1"/>
  <c r="C49" i="10"/>
  <c r="P49" i="10" s="1"/>
  <c r="D49" i="10"/>
  <c r="R49" i="10" s="1"/>
  <c r="C53" i="10"/>
  <c r="P53" i="10" s="1"/>
  <c r="D53" i="10"/>
  <c r="R53" i="10" s="1"/>
  <c r="C57" i="10"/>
  <c r="P57" i="10" s="1"/>
  <c r="D57" i="10"/>
  <c r="R57" i="10" s="1"/>
  <c r="I127" i="10"/>
  <c r="L127" i="10" s="1"/>
  <c r="M127" i="10" s="1"/>
  <c r="E127" i="10"/>
  <c r="S127" i="10" s="1"/>
  <c r="F127" i="10"/>
  <c r="T127" i="10" s="1"/>
  <c r="I131" i="10"/>
  <c r="L131" i="10" s="1"/>
  <c r="M131" i="10" s="1"/>
  <c r="E131" i="10"/>
  <c r="S131" i="10" s="1"/>
  <c r="F131" i="10"/>
  <c r="T131" i="10" s="1"/>
  <c r="I135" i="10"/>
  <c r="L135" i="10" s="1"/>
  <c r="M135" i="10" s="1"/>
  <c r="E135" i="10"/>
  <c r="S135" i="10" s="1"/>
  <c r="F135" i="10"/>
  <c r="T135" i="10" s="1"/>
  <c r="I139" i="10"/>
  <c r="L139" i="10" s="1"/>
  <c r="M139" i="10" s="1"/>
  <c r="E139" i="10"/>
  <c r="S139" i="10" s="1"/>
  <c r="F139" i="10"/>
  <c r="T139" i="10" s="1"/>
  <c r="I143" i="10"/>
  <c r="L143" i="10" s="1"/>
  <c r="M143" i="10" s="1"/>
  <c r="E143" i="10"/>
  <c r="S143" i="10" s="1"/>
  <c r="F143" i="10"/>
  <c r="T143" i="10" s="1"/>
  <c r="I147" i="10"/>
  <c r="L147" i="10" s="1"/>
  <c r="M147" i="10" s="1"/>
  <c r="E147" i="10"/>
  <c r="S147" i="10" s="1"/>
  <c r="F147" i="10"/>
  <c r="T147" i="10" s="1"/>
  <c r="I151" i="10"/>
  <c r="L151" i="10" s="1"/>
  <c r="M151" i="10" s="1"/>
  <c r="E151" i="10"/>
  <c r="S151" i="10" s="1"/>
  <c r="F151" i="10"/>
  <c r="T151" i="10" s="1"/>
  <c r="I155" i="10"/>
  <c r="L155" i="10" s="1"/>
  <c r="M155" i="10" s="1"/>
  <c r="E155" i="10"/>
  <c r="S155" i="10" s="1"/>
  <c r="F155" i="10"/>
  <c r="T155" i="10" s="1"/>
  <c r="I159" i="10"/>
  <c r="L159" i="10" s="1"/>
  <c r="M159" i="10" s="1"/>
  <c r="E159" i="10"/>
  <c r="S159" i="10" s="1"/>
  <c r="F159" i="10"/>
  <c r="T159" i="10" s="1"/>
  <c r="D13" i="10"/>
  <c r="R13" i="10" s="1"/>
  <c r="C13" i="10"/>
  <c r="P13" i="10" s="1"/>
  <c r="D17" i="10"/>
  <c r="R17" i="10" s="1"/>
  <c r="C17" i="10"/>
  <c r="P17" i="10" s="1"/>
  <c r="D21" i="10"/>
  <c r="R21" i="10" s="1"/>
  <c r="C21" i="10"/>
  <c r="P21" i="10" s="1"/>
  <c r="D25" i="10"/>
  <c r="R25" i="10" s="1"/>
  <c r="C25" i="10"/>
  <c r="P25" i="10" s="1"/>
  <c r="D29" i="10"/>
  <c r="R29" i="10" s="1"/>
  <c r="C29" i="10"/>
  <c r="P29" i="10" s="1"/>
  <c r="D33" i="10"/>
  <c r="R33" i="10" s="1"/>
  <c r="C33" i="10"/>
  <c r="P33" i="10" s="1"/>
  <c r="D37" i="10"/>
  <c r="R37" i="10" s="1"/>
  <c r="C37" i="10"/>
  <c r="P37" i="10" s="1"/>
  <c r="D41" i="10"/>
  <c r="R41" i="10" s="1"/>
  <c r="C41" i="10"/>
  <c r="P41" i="10" s="1"/>
  <c r="D45" i="10"/>
  <c r="R45" i="10" s="1"/>
  <c r="C45" i="10"/>
  <c r="P45" i="10" s="1"/>
  <c r="C51" i="10"/>
  <c r="P51" i="10" s="1"/>
  <c r="D51" i="10"/>
  <c r="R51" i="10" s="1"/>
  <c r="C55" i="10"/>
  <c r="P55" i="10" s="1"/>
  <c r="D55" i="10"/>
  <c r="R55" i="10" s="1"/>
  <c r="C59" i="10"/>
  <c r="P59" i="10" s="1"/>
  <c r="D59" i="10"/>
  <c r="R59" i="10" s="1"/>
  <c r="F64" i="10"/>
  <c r="T64" i="10" s="1"/>
  <c r="I64" i="10"/>
  <c r="E64" i="10"/>
  <c r="S64" i="10" s="1"/>
  <c r="F66" i="10"/>
  <c r="T66" i="10" s="1"/>
  <c r="I66" i="10"/>
  <c r="E66" i="10"/>
  <c r="S66" i="10" s="1"/>
  <c r="F68" i="10"/>
  <c r="T68" i="10" s="1"/>
  <c r="I68" i="10"/>
  <c r="L68" i="10" s="1"/>
  <c r="M68" i="10" s="1"/>
  <c r="E68" i="10"/>
  <c r="S68" i="10" s="1"/>
  <c r="F70" i="10"/>
  <c r="T70" i="10" s="1"/>
  <c r="I70" i="10"/>
  <c r="E70" i="10"/>
  <c r="S70" i="10" s="1"/>
  <c r="F72" i="10"/>
  <c r="T72" i="10" s="1"/>
  <c r="I72" i="10"/>
  <c r="E72" i="10"/>
  <c r="S72" i="10" s="1"/>
  <c r="F74" i="10"/>
  <c r="T74" i="10" s="1"/>
  <c r="I74" i="10"/>
  <c r="E74" i="10"/>
  <c r="S74" i="10" s="1"/>
  <c r="F76" i="10"/>
  <c r="T76" i="10" s="1"/>
  <c r="I76" i="10"/>
  <c r="E76" i="10"/>
  <c r="S76" i="10" s="1"/>
  <c r="F78" i="10"/>
  <c r="T78" i="10" s="1"/>
  <c r="I78" i="10"/>
  <c r="E78" i="10"/>
  <c r="S78" i="10" s="1"/>
  <c r="F80" i="10"/>
  <c r="T80" i="10" s="1"/>
  <c r="I80" i="10"/>
  <c r="E80" i="10"/>
  <c r="S80" i="10" s="1"/>
  <c r="F82" i="10"/>
  <c r="T82" i="10" s="1"/>
  <c r="I82" i="10"/>
  <c r="E82" i="10"/>
  <c r="S82" i="10" s="1"/>
  <c r="F84" i="10"/>
  <c r="T84" i="10" s="1"/>
  <c r="I84" i="10"/>
  <c r="E84" i="10"/>
  <c r="S84" i="10" s="1"/>
  <c r="F86" i="10"/>
  <c r="T86" i="10" s="1"/>
  <c r="I86" i="10"/>
  <c r="E86" i="10"/>
  <c r="S86" i="10" s="1"/>
  <c r="F88" i="10"/>
  <c r="T88" i="10" s="1"/>
  <c r="I88" i="10"/>
  <c r="E88" i="10"/>
  <c r="S88" i="10" s="1"/>
  <c r="D12" i="10"/>
  <c r="R12" i="10" s="1"/>
  <c r="C12" i="10"/>
  <c r="P12" i="10" s="1"/>
  <c r="D16" i="10"/>
  <c r="R16" i="10" s="1"/>
  <c r="C16" i="10"/>
  <c r="P16" i="10" s="1"/>
  <c r="D20" i="10"/>
  <c r="R20" i="10" s="1"/>
  <c r="C20" i="10"/>
  <c r="P20" i="10" s="1"/>
  <c r="D24" i="10"/>
  <c r="R24" i="10" s="1"/>
  <c r="C24" i="10"/>
  <c r="P24" i="10" s="1"/>
  <c r="D28" i="10"/>
  <c r="R28" i="10" s="1"/>
  <c r="C28" i="10"/>
  <c r="P28" i="10" s="1"/>
  <c r="D32" i="10"/>
  <c r="R32" i="10" s="1"/>
  <c r="C32" i="10"/>
  <c r="P32" i="10" s="1"/>
  <c r="D36" i="10"/>
  <c r="R36" i="10" s="1"/>
  <c r="C36" i="10"/>
  <c r="P36" i="10" s="1"/>
  <c r="D40" i="10"/>
  <c r="R40" i="10" s="1"/>
  <c r="C40" i="10"/>
  <c r="P40" i="10" s="1"/>
  <c r="D44" i="10"/>
  <c r="R44" i="10" s="1"/>
  <c r="C44" i="10"/>
  <c r="P44" i="10" s="1"/>
  <c r="C50" i="10"/>
  <c r="P50" i="10" s="1"/>
  <c r="D50" i="10"/>
  <c r="R50" i="10" s="1"/>
  <c r="C54" i="10"/>
  <c r="P54" i="10" s="1"/>
  <c r="D54" i="10"/>
  <c r="R54" i="10" s="1"/>
  <c r="C58" i="10"/>
  <c r="P58" i="10" s="1"/>
  <c r="D58" i="10"/>
  <c r="R58" i="10" s="1"/>
  <c r="F65" i="10"/>
  <c r="T65" i="10" s="1"/>
  <c r="I65" i="10"/>
  <c r="L65" i="10" s="1"/>
  <c r="M65" i="10" s="1"/>
  <c r="E65" i="10"/>
  <c r="S65" i="10" s="1"/>
  <c r="F67" i="10"/>
  <c r="T67" i="10" s="1"/>
  <c r="I67" i="10"/>
  <c r="E67" i="10"/>
  <c r="S67" i="10" s="1"/>
  <c r="F69" i="10"/>
  <c r="T69" i="10" s="1"/>
  <c r="I69" i="10"/>
  <c r="E69" i="10"/>
  <c r="S69" i="10" s="1"/>
  <c r="F71" i="10"/>
  <c r="T71" i="10" s="1"/>
  <c r="I71" i="10"/>
  <c r="E71" i="10"/>
  <c r="S71" i="10" s="1"/>
  <c r="F73" i="10"/>
  <c r="T73" i="10" s="1"/>
  <c r="I73" i="10"/>
  <c r="E73" i="10"/>
  <c r="S73" i="10" s="1"/>
  <c r="F75" i="10"/>
  <c r="T75" i="10" s="1"/>
  <c r="I75" i="10"/>
  <c r="E75" i="10"/>
  <c r="S75" i="10" s="1"/>
  <c r="F77" i="10"/>
  <c r="T77" i="10" s="1"/>
  <c r="I77" i="10"/>
  <c r="E77" i="10"/>
  <c r="S77" i="10" s="1"/>
  <c r="F79" i="10"/>
  <c r="T79" i="10" s="1"/>
  <c r="I79" i="10"/>
  <c r="E79" i="10"/>
  <c r="S79" i="10" s="1"/>
  <c r="F81" i="10"/>
  <c r="T81" i="10" s="1"/>
  <c r="I81" i="10"/>
  <c r="E81" i="10"/>
  <c r="S81" i="10" s="1"/>
  <c r="F83" i="10"/>
  <c r="T83" i="10" s="1"/>
  <c r="I83" i="10"/>
  <c r="E83" i="10"/>
  <c r="S83" i="10" s="1"/>
  <c r="F85" i="10"/>
  <c r="T85" i="10" s="1"/>
  <c r="I85" i="10"/>
  <c r="E85" i="10"/>
  <c r="S85" i="10" s="1"/>
  <c r="F87" i="10"/>
  <c r="T87" i="10" s="1"/>
  <c r="I87" i="10"/>
  <c r="E87" i="10"/>
  <c r="S87" i="10" s="1"/>
  <c r="I170" i="9"/>
  <c r="L170" i="9" s="1"/>
  <c r="M170" i="9" s="1"/>
  <c r="E170" i="9"/>
  <c r="S170" i="9" s="1"/>
  <c r="F170" i="9"/>
  <c r="T170" i="9" s="1"/>
  <c r="I168" i="9"/>
  <c r="L168" i="9" s="1"/>
  <c r="M168" i="9" s="1"/>
  <c r="E168" i="9"/>
  <c r="S168" i="9" s="1"/>
  <c r="F168" i="9"/>
  <c r="T168" i="9" s="1"/>
  <c r="I166" i="9"/>
  <c r="L166" i="9" s="1"/>
  <c r="M166" i="9" s="1"/>
  <c r="E166" i="9"/>
  <c r="S166" i="9" s="1"/>
  <c r="F166" i="9"/>
  <c r="T166" i="9" s="1"/>
  <c r="I164" i="9"/>
  <c r="L164" i="9" s="1"/>
  <c r="M164" i="9" s="1"/>
  <c r="E164" i="9"/>
  <c r="S164" i="9" s="1"/>
  <c r="F164" i="9"/>
  <c r="T164" i="9" s="1"/>
  <c r="I162" i="9"/>
  <c r="L162" i="9" s="1"/>
  <c r="M162" i="9" s="1"/>
  <c r="E162" i="9"/>
  <c r="S162" i="9" s="1"/>
  <c r="F162" i="9"/>
  <c r="T162" i="9" s="1"/>
  <c r="I160" i="9"/>
  <c r="L160" i="9" s="1"/>
  <c r="M160" i="9" s="1"/>
  <c r="E160" i="9"/>
  <c r="S160" i="9" s="1"/>
  <c r="F160" i="9"/>
  <c r="T160" i="9" s="1"/>
  <c r="I158" i="9"/>
  <c r="L158" i="9" s="1"/>
  <c r="M158" i="9" s="1"/>
  <c r="E158" i="9"/>
  <c r="S158" i="9" s="1"/>
  <c r="F158" i="9"/>
  <c r="T158" i="9" s="1"/>
  <c r="I156" i="9"/>
  <c r="L156" i="9" s="1"/>
  <c r="M156" i="9" s="1"/>
  <c r="E156" i="9"/>
  <c r="S156" i="9" s="1"/>
  <c r="F156" i="9"/>
  <c r="T156" i="9" s="1"/>
  <c r="I154" i="9"/>
  <c r="L154" i="9" s="1"/>
  <c r="M154" i="9" s="1"/>
  <c r="E154" i="9"/>
  <c r="S154" i="9" s="1"/>
  <c r="F154" i="9"/>
  <c r="T154" i="9" s="1"/>
  <c r="I152" i="9"/>
  <c r="L152" i="9" s="1"/>
  <c r="M152" i="9" s="1"/>
  <c r="E152" i="9"/>
  <c r="S152" i="9" s="1"/>
  <c r="F152" i="9"/>
  <c r="T152" i="9" s="1"/>
  <c r="I150" i="9"/>
  <c r="L150" i="9" s="1"/>
  <c r="M150" i="9" s="1"/>
  <c r="E150" i="9"/>
  <c r="S150" i="9" s="1"/>
  <c r="F150" i="9"/>
  <c r="T150" i="9" s="1"/>
  <c r="I148" i="9"/>
  <c r="L148" i="9" s="1"/>
  <c r="M148" i="9" s="1"/>
  <c r="E148" i="9"/>
  <c r="S148" i="9" s="1"/>
  <c r="F148" i="9"/>
  <c r="T148" i="9" s="1"/>
  <c r="I146" i="9"/>
  <c r="L146" i="9" s="1"/>
  <c r="M146" i="9" s="1"/>
  <c r="E146" i="9"/>
  <c r="S146" i="9" s="1"/>
  <c r="F146" i="9"/>
  <c r="T146" i="9" s="1"/>
  <c r="I144" i="9"/>
  <c r="L144" i="9" s="1"/>
  <c r="M144" i="9" s="1"/>
  <c r="E144" i="9"/>
  <c r="S144" i="9" s="1"/>
  <c r="F144" i="9"/>
  <c r="T144" i="9" s="1"/>
  <c r="I142" i="9"/>
  <c r="L142" i="9" s="1"/>
  <c r="M142" i="9" s="1"/>
  <c r="E142" i="9"/>
  <c r="S142" i="9" s="1"/>
  <c r="F142" i="9"/>
  <c r="T142" i="9" s="1"/>
  <c r="I140" i="9"/>
  <c r="L140" i="9" s="1"/>
  <c r="M140" i="9" s="1"/>
  <c r="E140" i="9"/>
  <c r="S140" i="9" s="1"/>
  <c r="F140" i="9"/>
  <c r="T140" i="9" s="1"/>
  <c r="I138" i="9"/>
  <c r="L138" i="9" s="1"/>
  <c r="M138" i="9" s="1"/>
  <c r="E138" i="9"/>
  <c r="S138" i="9" s="1"/>
  <c r="F138" i="9"/>
  <c r="T138" i="9" s="1"/>
  <c r="I136" i="9"/>
  <c r="L136" i="9" s="1"/>
  <c r="M136" i="9" s="1"/>
  <c r="E136" i="9"/>
  <c r="S136" i="9" s="1"/>
  <c r="F136" i="9"/>
  <c r="T136" i="9" s="1"/>
  <c r="D56" i="9"/>
  <c r="R56" i="9" s="1"/>
  <c r="C56" i="9"/>
  <c r="P56" i="9" s="1"/>
  <c r="D52" i="9"/>
  <c r="R52" i="9" s="1"/>
  <c r="C52" i="9"/>
  <c r="P52" i="9" s="1"/>
  <c r="D48" i="9"/>
  <c r="R48" i="9" s="1"/>
  <c r="C48" i="9"/>
  <c r="P48" i="9" s="1"/>
  <c r="D44" i="9"/>
  <c r="R44" i="9" s="1"/>
  <c r="C44" i="9"/>
  <c r="P44" i="9" s="1"/>
  <c r="D13" i="9"/>
  <c r="R13" i="9" s="1"/>
  <c r="C13" i="9"/>
  <c r="P13" i="9" s="1"/>
  <c r="D17" i="9"/>
  <c r="R17" i="9" s="1"/>
  <c r="C17" i="9"/>
  <c r="P17" i="9" s="1"/>
  <c r="D21" i="9"/>
  <c r="R21" i="9" s="1"/>
  <c r="C21" i="9"/>
  <c r="P21" i="9" s="1"/>
  <c r="D25" i="9"/>
  <c r="R25" i="9" s="1"/>
  <c r="C25" i="9"/>
  <c r="P25" i="9" s="1"/>
  <c r="D29" i="9"/>
  <c r="R29" i="9" s="1"/>
  <c r="C29" i="9"/>
  <c r="P29" i="9" s="1"/>
  <c r="D33" i="9"/>
  <c r="R33" i="9" s="1"/>
  <c r="C33" i="9"/>
  <c r="P33" i="9" s="1"/>
  <c r="D37" i="9"/>
  <c r="R37" i="9" s="1"/>
  <c r="C37" i="9"/>
  <c r="P37" i="9" s="1"/>
  <c r="D40" i="9"/>
  <c r="R40" i="9" s="1"/>
  <c r="C40" i="9"/>
  <c r="P40" i="9" s="1"/>
  <c r="I112" i="9"/>
  <c r="L112" i="9" s="1"/>
  <c r="M112" i="9" s="1"/>
  <c r="E112" i="9"/>
  <c r="S112" i="9" s="1"/>
  <c r="F112" i="9"/>
  <c r="T112" i="9" s="1"/>
  <c r="I113" i="9"/>
  <c r="L113" i="9" s="1"/>
  <c r="M113" i="9" s="1"/>
  <c r="E113" i="9"/>
  <c r="S113" i="9" s="1"/>
  <c r="F113" i="9"/>
  <c r="T113" i="9" s="1"/>
  <c r="I114" i="9"/>
  <c r="L114" i="9" s="1"/>
  <c r="M114" i="9" s="1"/>
  <c r="E114" i="9"/>
  <c r="S114" i="9" s="1"/>
  <c r="F114" i="9"/>
  <c r="T114" i="9" s="1"/>
  <c r="I115" i="9"/>
  <c r="L115" i="9" s="1"/>
  <c r="M115" i="9" s="1"/>
  <c r="E115" i="9"/>
  <c r="S115" i="9" s="1"/>
  <c r="F115" i="9"/>
  <c r="T115" i="9" s="1"/>
  <c r="I116" i="9"/>
  <c r="L116" i="9" s="1"/>
  <c r="M116" i="9" s="1"/>
  <c r="E116" i="9"/>
  <c r="S116" i="9" s="1"/>
  <c r="F116" i="9"/>
  <c r="T116" i="9" s="1"/>
  <c r="I117" i="9"/>
  <c r="L117" i="9" s="1"/>
  <c r="M117" i="9" s="1"/>
  <c r="E117" i="9"/>
  <c r="S117" i="9" s="1"/>
  <c r="F117" i="9"/>
  <c r="T117" i="9" s="1"/>
  <c r="I118" i="9"/>
  <c r="L118" i="9" s="1"/>
  <c r="M118" i="9" s="1"/>
  <c r="E118" i="9"/>
  <c r="S118" i="9" s="1"/>
  <c r="F118" i="9"/>
  <c r="T118" i="9" s="1"/>
  <c r="I120" i="9"/>
  <c r="L120" i="9" s="1"/>
  <c r="M120" i="9" s="1"/>
  <c r="E120" i="9"/>
  <c r="S120" i="9" s="1"/>
  <c r="F120" i="9"/>
  <c r="T120" i="9" s="1"/>
  <c r="I122" i="9"/>
  <c r="L122" i="9" s="1"/>
  <c r="M122" i="9" s="1"/>
  <c r="E122" i="9"/>
  <c r="S122" i="9" s="1"/>
  <c r="F122" i="9"/>
  <c r="T122" i="9" s="1"/>
  <c r="I124" i="9"/>
  <c r="L124" i="9" s="1"/>
  <c r="M124" i="9" s="1"/>
  <c r="E124" i="9"/>
  <c r="S124" i="9" s="1"/>
  <c r="F124" i="9"/>
  <c r="T124" i="9" s="1"/>
  <c r="I126" i="9"/>
  <c r="L126" i="9" s="1"/>
  <c r="M126" i="9" s="1"/>
  <c r="E126" i="9"/>
  <c r="S126" i="9" s="1"/>
  <c r="F126" i="9"/>
  <c r="T126" i="9" s="1"/>
  <c r="I128" i="9"/>
  <c r="E128" i="9"/>
  <c r="S128" i="9" s="1"/>
  <c r="L128" i="9"/>
  <c r="M128" i="9" s="1"/>
  <c r="F128" i="9"/>
  <c r="T128" i="9" s="1"/>
  <c r="I130" i="9"/>
  <c r="E130" i="9"/>
  <c r="S130" i="9" s="1"/>
  <c r="F130" i="9"/>
  <c r="T130" i="9" s="1"/>
  <c r="I132" i="9"/>
  <c r="E132" i="9"/>
  <c r="S132" i="9" s="1"/>
  <c r="F132" i="9"/>
  <c r="T132" i="9" s="1"/>
  <c r="I134" i="9"/>
  <c r="L134" i="9" s="1"/>
  <c r="M134" i="9" s="1"/>
  <c r="E134" i="9"/>
  <c r="S134" i="9" s="1"/>
  <c r="F134" i="9"/>
  <c r="T134" i="9" s="1"/>
  <c r="I171" i="9"/>
  <c r="L171" i="9" s="1"/>
  <c r="M171" i="9" s="1"/>
  <c r="E171" i="9"/>
  <c r="S171" i="9" s="1"/>
  <c r="F171" i="9"/>
  <c r="T171" i="9" s="1"/>
  <c r="I169" i="9"/>
  <c r="E169" i="9"/>
  <c r="S169" i="9" s="1"/>
  <c r="F169" i="9"/>
  <c r="T169" i="9" s="1"/>
  <c r="I167" i="9"/>
  <c r="L167" i="9" s="1"/>
  <c r="M167" i="9" s="1"/>
  <c r="E167" i="9"/>
  <c r="S167" i="9" s="1"/>
  <c r="F167" i="9"/>
  <c r="T167" i="9" s="1"/>
  <c r="I165" i="9"/>
  <c r="E165" i="9"/>
  <c r="S165" i="9" s="1"/>
  <c r="F165" i="9"/>
  <c r="T165" i="9" s="1"/>
  <c r="I163" i="9"/>
  <c r="L163" i="9" s="1"/>
  <c r="M163" i="9" s="1"/>
  <c r="E163" i="9"/>
  <c r="S163" i="9" s="1"/>
  <c r="F163" i="9"/>
  <c r="T163" i="9" s="1"/>
  <c r="I161" i="9"/>
  <c r="E161" i="9"/>
  <c r="S161" i="9" s="1"/>
  <c r="F161" i="9"/>
  <c r="T161" i="9" s="1"/>
  <c r="I159" i="9"/>
  <c r="L159" i="9" s="1"/>
  <c r="M159" i="9" s="1"/>
  <c r="E159" i="9"/>
  <c r="S159" i="9" s="1"/>
  <c r="F159" i="9"/>
  <c r="T159" i="9" s="1"/>
  <c r="I157" i="9"/>
  <c r="E157" i="9"/>
  <c r="S157" i="9" s="1"/>
  <c r="F157" i="9"/>
  <c r="T157" i="9" s="1"/>
  <c r="I155" i="9"/>
  <c r="E155" i="9"/>
  <c r="S155" i="9" s="1"/>
  <c r="F155" i="9"/>
  <c r="T155" i="9" s="1"/>
  <c r="I153" i="9"/>
  <c r="L153" i="9" s="1"/>
  <c r="M153" i="9" s="1"/>
  <c r="E153" i="9"/>
  <c r="S153" i="9" s="1"/>
  <c r="F153" i="9"/>
  <c r="T153" i="9" s="1"/>
  <c r="I151" i="9"/>
  <c r="E151" i="9"/>
  <c r="S151" i="9" s="1"/>
  <c r="F151" i="9"/>
  <c r="T151" i="9" s="1"/>
  <c r="I149" i="9"/>
  <c r="L149" i="9" s="1"/>
  <c r="M149" i="9" s="1"/>
  <c r="E149" i="9"/>
  <c r="S149" i="9" s="1"/>
  <c r="F149" i="9"/>
  <c r="T149" i="9" s="1"/>
  <c r="I147" i="9"/>
  <c r="E147" i="9"/>
  <c r="S147" i="9" s="1"/>
  <c r="F147" i="9"/>
  <c r="T147" i="9" s="1"/>
  <c r="I145" i="9"/>
  <c r="L145" i="9" s="1"/>
  <c r="M145" i="9" s="1"/>
  <c r="E145" i="9"/>
  <c r="S145" i="9" s="1"/>
  <c r="F145" i="9"/>
  <c r="T145" i="9" s="1"/>
  <c r="I143" i="9"/>
  <c r="E143" i="9"/>
  <c r="S143" i="9" s="1"/>
  <c r="F143" i="9"/>
  <c r="T143" i="9" s="1"/>
  <c r="I141" i="9"/>
  <c r="L141" i="9" s="1"/>
  <c r="M141" i="9" s="1"/>
  <c r="E141" i="9"/>
  <c r="S141" i="9" s="1"/>
  <c r="F141" i="9"/>
  <c r="T141" i="9" s="1"/>
  <c r="I139" i="9"/>
  <c r="E139" i="9"/>
  <c r="S139" i="9" s="1"/>
  <c r="F139" i="9"/>
  <c r="T139" i="9" s="1"/>
  <c r="I137" i="9"/>
  <c r="L137" i="9" s="1"/>
  <c r="M137" i="9" s="1"/>
  <c r="E137" i="9"/>
  <c r="S137" i="9" s="1"/>
  <c r="F137" i="9"/>
  <c r="T137" i="9" s="1"/>
  <c r="D57" i="9"/>
  <c r="R57" i="9" s="1"/>
  <c r="C57" i="9"/>
  <c r="P57" i="9" s="1"/>
  <c r="D53" i="9"/>
  <c r="R53" i="9" s="1"/>
  <c r="C53" i="9"/>
  <c r="P53" i="9" s="1"/>
  <c r="D49" i="9"/>
  <c r="R49" i="9" s="1"/>
  <c r="C49" i="9"/>
  <c r="P49" i="9" s="1"/>
  <c r="D45" i="9"/>
  <c r="R45" i="9" s="1"/>
  <c r="C45" i="9"/>
  <c r="P45" i="9" s="1"/>
  <c r="D12" i="9"/>
  <c r="R12" i="9" s="1"/>
  <c r="C12" i="9"/>
  <c r="P12" i="9" s="1"/>
  <c r="D16" i="9"/>
  <c r="R16" i="9" s="1"/>
  <c r="C16" i="9"/>
  <c r="P16" i="9" s="1"/>
  <c r="D20" i="9"/>
  <c r="R20" i="9" s="1"/>
  <c r="C20" i="9"/>
  <c r="P20" i="9" s="1"/>
  <c r="D24" i="9"/>
  <c r="R24" i="9" s="1"/>
  <c r="C24" i="9"/>
  <c r="P24" i="9" s="1"/>
  <c r="D28" i="9"/>
  <c r="R28" i="9" s="1"/>
  <c r="C28" i="9"/>
  <c r="P28" i="9" s="1"/>
  <c r="D32" i="9"/>
  <c r="R32" i="9" s="1"/>
  <c r="C32" i="9"/>
  <c r="P32" i="9" s="1"/>
  <c r="D36" i="9"/>
  <c r="R36" i="9" s="1"/>
  <c r="C36" i="9"/>
  <c r="P36" i="9" s="1"/>
  <c r="D38" i="9"/>
  <c r="R38" i="9" s="1"/>
  <c r="C38" i="9"/>
  <c r="P38" i="9" s="1"/>
  <c r="I119" i="9"/>
  <c r="E119" i="9"/>
  <c r="S119" i="9" s="1"/>
  <c r="F119" i="9"/>
  <c r="T119" i="9" s="1"/>
  <c r="I121" i="9"/>
  <c r="L121" i="9" s="1"/>
  <c r="M121" i="9" s="1"/>
  <c r="E121" i="9"/>
  <c r="S121" i="9" s="1"/>
  <c r="F121" i="9"/>
  <c r="T121" i="9" s="1"/>
  <c r="I123" i="9"/>
  <c r="E123" i="9"/>
  <c r="S123" i="9" s="1"/>
  <c r="F123" i="9"/>
  <c r="T123" i="9" s="1"/>
  <c r="I125" i="9"/>
  <c r="L125" i="9" s="1"/>
  <c r="M125" i="9" s="1"/>
  <c r="E125" i="9"/>
  <c r="S125" i="9" s="1"/>
  <c r="F125" i="9"/>
  <c r="T125" i="9" s="1"/>
  <c r="I127" i="9"/>
  <c r="E127" i="9"/>
  <c r="S127" i="9" s="1"/>
  <c r="F127" i="9"/>
  <c r="T127" i="9" s="1"/>
  <c r="I129" i="9"/>
  <c r="L129" i="9" s="1"/>
  <c r="M129" i="9" s="1"/>
  <c r="E129" i="9"/>
  <c r="S129" i="9" s="1"/>
  <c r="F129" i="9"/>
  <c r="T129" i="9" s="1"/>
  <c r="I131" i="9"/>
  <c r="L131" i="9" s="1"/>
  <c r="M131" i="9" s="1"/>
  <c r="E131" i="9"/>
  <c r="S131" i="9" s="1"/>
  <c r="F131" i="9"/>
  <c r="T131" i="9" s="1"/>
  <c r="I133" i="9"/>
  <c r="E133" i="9"/>
  <c r="S133" i="9" s="1"/>
  <c r="F133" i="9"/>
  <c r="T133" i="9" s="1"/>
  <c r="I135" i="9"/>
  <c r="L135" i="9" s="1"/>
  <c r="M135" i="9" s="1"/>
  <c r="E135" i="9"/>
  <c r="S135" i="9" s="1"/>
  <c r="F135" i="9"/>
  <c r="T135" i="9" s="1"/>
  <c r="F188" i="9"/>
  <c r="T188" i="9" s="1"/>
  <c r="I188" i="9"/>
  <c r="E188" i="9"/>
  <c r="S188" i="9" s="1"/>
  <c r="F186" i="9"/>
  <c r="T186" i="9" s="1"/>
  <c r="I186" i="9"/>
  <c r="E186" i="9"/>
  <c r="S186" i="9" s="1"/>
  <c r="F184" i="9"/>
  <c r="T184" i="9" s="1"/>
  <c r="I184" i="9"/>
  <c r="E184" i="9"/>
  <c r="S184" i="9" s="1"/>
  <c r="F182" i="9"/>
  <c r="T182" i="9" s="1"/>
  <c r="I182" i="9"/>
  <c r="E182" i="9"/>
  <c r="S182" i="9" s="1"/>
  <c r="F180" i="9"/>
  <c r="T180" i="9" s="1"/>
  <c r="I180" i="9"/>
  <c r="E180" i="9"/>
  <c r="S180" i="9" s="1"/>
  <c r="F178" i="9"/>
  <c r="T178" i="9" s="1"/>
  <c r="I178" i="9"/>
  <c r="E178" i="9"/>
  <c r="S178" i="9" s="1"/>
  <c r="F176" i="9"/>
  <c r="T176" i="9" s="1"/>
  <c r="I176" i="9"/>
  <c r="E176" i="9"/>
  <c r="S176" i="9" s="1"/>
  <c r="F174" i="9"/>
  <c r="T174" i="9" s="1"/>
  <c r="I174" i="9"/>
  <c r="E174" i="9"/>
  <c r="S174" i="9" s="1"/>
  <c r="F172" i="9"/>
  <c r="T172" i="9" s="1"/>
  <c r="I172" i="9"/>
  <c r="E172" i="9"/>
  <c r="S172" i="9" s="1"/>
  <c r="F110" i="9"/>
  <c r="T110" i="9" s="1"/>
  <c r="I110" i="9"/>
  <c r="E110" i="9"/>
  <c r="S110" i="9" s="1"/>
  <c r="F108" i="9"/>
  <c r="T108" i="9" s="1"/>
  <c r="I108" i="9"/>
  <c r="E108" i="9"/>
  <c r="S108" i="9" s="1"/>
  <c r="F106" i="9"/>
  <c r="T106" i="9" s="1"/>
  <c r="I106" i="9"/>
  <c r="L106" i="9" s="1"/>
  <c r="M106" i="9" s="1"/>
  <c r="E106" i="9"/>
  <c r="S106" i="9" s="1"/>
  <c r="F104" i="9"/>
  <c r="T104" i="9" s="1"/>
  <c r="I104" i="9"/>
  <c r="E104" i="9"/>
  <c r="S104" i="9" s="1"/>
  <c r="F102" i="9"/>
  <c r="T102" i="9" s="1"/>
  <c r="I102" i="9"/>
  <c r="E102" i="9"/>
  <c r="S102" i="9" s="1"/>
  <c r="F100" i="9"/>
  <c r="T100" i="9" s="1"/>
  <c r="I100" i="9"/>
  <c r="E100" i="9"/>
  <c r="S100" i="9" s="1"/>
  <c r="F98" i="9"/>
  <c r="T98" i="9" s="1"/>
  <c r="I98" i="9"/>
  <c r="L98" i="9" s="1"/>
  <c r="M98" i="9" s="1"/>
  <c r="E98" i="9"/>
  <c r="S98" i="9" s="1"/>
  <c r="F96" i="9"/>
  <c r="T96" i="9" s="1"/>
  <c r="I96" i="9"/>
  <c r="E96" i="9"/>
  <c r="S96" i="9" s="1"/>
  <c r="F94" i="9"/>
  <c r="T94" i="9" s="1"/>
  <c r="I94" i="9"/>
  <c r="E94" i="9"/>
  <c r="S94" i="9" s="1"/>
  <c r="F92" i="9"/>
  <c r="T92" i="9" s="1"/>
  <c r="I92" i="9"/>
  <c r="E92" i="9"/>
  <c r="S92" i="9" s="1"/>
  <c r="F90" i="9"/>
  <c r="T90" i="9" s="1"/>
  <c r="I90" i="9"/>
  <c r="E90" i="9"/>
  <c r="S90" i="9" s="1"/>
  <c r="F88" i="9"/>
  <c r="T88" i="9" s="1"/>
  <c r="I88" i="9"/>
  <c r="E88" i="9"/>
  <c r="S88" i="9" s="1"/>
  <c r="F86" i="9"/>
  <c r="T86" i="9" s="1"/>
  <c r="I86" i="9"/>
  <c r="L86" i="9" s="1"/>
  <c r="M86" i="9" s="1"/>
  <c r="E86" i="9"/>
  <c r="S86" i="9" s="1"/>
  <c r="F84" i="9"/>
  <c r="T84" i="9" s="1"/>
  <c r="I84" i="9"/>
  <c r="E84" i="9"/>
  <c r="S84" i="9" s="1"/>
  <c r="F82" i="9"/>
  <c r="T82" i="9" s="1"/>
  <c r="I82" i="9"/>
  <c r="E82" i="9"/>
  <c r="S82" i="9" s="1"/>
  <c r="F80" i="9"/>
  <c r="T80" i="9" s="1"/>
  <c r="I80" i="9"/>
  <c r="E80" i="9"/>
  <c r="S80" i="9" s="1"/>
  <c r="F78" i="9"/>
  <c r="T78" i="9" s="1"/>
  <c r="I78" i="9"/>
  <c r="E78" i="9"/>
  <c r="S78" i="9" s="1"/>
  <c r="F76" i="9"/>
  <c r="T76" i="9" s="1"/>
  <c r="I76" i="9"/>
  <c r="E76" i="9"/>
  <c r="S76" i="9" s="1"/>
  <c r="F74" i="9"/>
  <c r="T74" i="9" s="1"/>
  <c r="I74" i="9"/>
  <c r="E74" i="9"/>
  <c r="S74" i="9" s="1"/>
  <c r="F72" i="9"/>
  <c r="T72" i="9" s="1"/>
  <c r="I72" i="9"/>
  <c r="E72" i="9"/>
  <c r="S72" i="9" s="1"/>
  <c r="F70" i="9"/>
  <c r="T70" i="9" s="1"/>
  <c r="I70" i="9"/>
  <c r="E70" i="9"/>
  <c r="S70" i="9" s="1"/>
  <c r="F68" i="9"/>
  <c r="T68" i="9" s="1"/>
  <c r="I68" i="9"/>
  <c r="E68" i="9"/>
  <c r="S68" i="9" s="1"/>
  <c r="F66" i="9"/>
  <c r="T66" i="9" s="1"/>
  <c r="I66" i="9"/>
  <c r="E66" i="9"/>
  <c r="S66" i="9" s="1"/>
  <c r="F64" i="9"/>
  <c r="T64" i="9" s="1"/>
  <c r="I64" i="9"/>
  <c r="E64" i="9"/>
  <c r="S64" i="9" s="1"/>
  <c r="F62" i="9"/>
  <c r="T62" i="9" s="1"/>
  <c r="I62" i="9"/>
  <c r="L62" i="9" s="1"/>
  <c r="M62" i="9" s="1"/>
  <c r="E62" i="9"/>
  <c r="S62" i="9" s="1"/>
  <c r="F60" i="9"/>
  <c r="T60" i="9" s="1"/>
  <c r="I60" i="9"/>
  <c r="E60" i="9"/>
  <c r="S60" i="9" s="1"/>
  <c r="D58" i="9"/>
  <c r="R58" i="9" s="1"/>
  <c r="C58" i="9"/>
  <c r="P58" i="9" s="1"/>
  <c r="D54" i="9"/>
  <c r="R54" i="9" s="1"/>
  <c r="C54" i="9"/>
  <c r="P54" i="9" s="1"/>
  <c r="D50" i="9"/>
  <c r="R50" i="9" s="1"/>
  <c r="C50" i="9"/>
  <c r="P50" i="9" s="1"/>
  <c r="D46" i="9"/>
  <c r="R46" i="9" s="1"/>
  <c r="C46" i="9"/>
  <c r="P46" i="9" s="1"/>
  <c r="D42" i="9"/>
  <c r="R42" i="9" s="1"/>
  <c r="C42" i="9"/>
  <c r="P42" i="9" s="1"/>
  <c r="D15" i="9"/>
  <c r="R15" i="9" s="1"/>
  <c r="C15" i="9"/>
  <c r="P15" i="9" s="1"/>
  <c r="D19" i="9"/>
  <c r="R19" i="9" s="1"/>
  <c r="C19" i="9"/>
  <c r="P19" i="9" s="1"/>
  <c r="D23" i="9"/>
  <c r="R23" i="9" s="1"/>
  <c r="C23" i="9"/>
  <c r="P23" i="9" s="1"/>
  <c r="D27" i="9"/>
  <c r="R27" i="9" s="1"/>
  <c r="C27" i="9"/>
  <c r="P27" i="9" s="1"/>
  <c r="D31" i="9"/>
  <c r="R31" i="9" s="1"/>
  <c r="C31" i="9"/>
  <c r="P31" i="9" s="1"/>
  <c r="D35" i="9"/>
  <c r="R35" i="9" s="1"/>
  <c r="C35" i="9"/>
  <c r="P35" i="9" s="1"/>
  <c r="D41" i="9"/>
  <c r="R41" i="9" s="1"/>
  <c r="C41" i="9"/>
  <c r="P41" i="9" s="1"/>
  <c r="F187" i="9"/>
  <c r="T187" i="9" s="1"/>
  <c r="I187" i="9"/>
  <c r="L187" i="9" s="1"/>
  <c r="M187" i="9" s="1"/>
  <c r="E187" i="9"/>
  <c r="S187" i="9" s="1"/>
  <c r="F185" i="9"/>
  <c r="T185" i="9" s="1"/>
  <c r="I185" i="9"/>
  <c r="E185" i="9"/>
  <c r="S185" i="9" s="1"/>
  <c r="F183" i="9"/>
  <c r="T183" i="9" s="1"/>
  <c r="I183" i="9"/>
  <c r="E183" i="9"/>
  <c r="S183" i="9" s="1"/>
  <c r="F181" i="9"/>
  <c r="T181" i="9" s="1"/>
  <c r="I181" i="9"/>
  <c r="E181" i="9"/>
  <c r="S181" i="9" s="1"/>
  <c r="F179" i="9"/>
  <c r="T179" i="9" s="1"/>
  <c r="I179" i="9"/>
  <c r="E179" i="9"/>
  <c r="S179" i="9" s="1"/>
  <c r="F177" i="9"/>
  <c r="T177" i="9" s="1"/>
  <c r="I177" i="9"/>
  <c r="E177" i="9"/>
  <c r="S177" i="9" s="1"/>
  <c r="F175" i="9"/>
  <c r="T175" i="9" s="1"/>
  <c r="I175" i="9"/>
  <c r="L175" i="9" s="1"/>
  <c r="M175" i="9" s="1"/>
  <c r="E175" i="9"/>
  <c r="S175" i="9" s="1"/>
  <c r="F173" i="9"/>
  <c r="T173" i="9" s="1"/>
  <c r="I173" i="9"/>
  <c r="E173" i="9"/>
  <c r="S173" i="9" s="1"/>
  <c r="F111" i="9"/>
  <c r="T111" i="9" s="1"/>
  <c r="I111" i="9"/>
  <c r="E111" i="9"/>
  <c r="S111" i="9" s="1"/>
  <c r="F109" i="9"/>
  <c r="T109" i="9" s="1"/>
  <c r="I109" i="9"/>
  <c r="E109" i="9"/>
  <c r="S109" i="9" s="1"/>
  <c r="F107" i="9"/>
  <c r="T107" i="9" s="1"/>
  <c r="I107" i="9"/>
  <c r="E107" i="9"/>
  <c r="S107" i="9" s="1"/>
  <c r="F105" i="9"/>
  <c r="T105" i="9" s="1"/>
  <c r="I105" i="9"/>
  <c r="E105" i="9"/>
  <c r="S105" i="9" s="1"/>
  <c r="F103" i="9"/>
  <c r="T103" i="9" s="1"/>
  <c r="I103" i="9"/>
  <c r="L103" i="9" s="1"/>
  <c r="M103" i="9" s="1"/>
  <c r="E103" i="9"/>
  <c r="S103" i="9" s="1"/>
  <c r="F101" i="9"/>
  <c r="T101" i="9" s="1"/>
  <c r="I101" i="9"/>
  <c r="E101" i="9"/>
  <c r="S101" i="9" s="1"/>
  <c r="F99" i="9"/>
  <c r="T99" i="9" s="1"/>
  <c r="I99" i="9"/>
  <c r="E99" i="9"/>
  <c r="S99" i="9" s="1"/>
  <c r="F97" i="9"/>
  <c r="T97" i="9" s="1"/>
  <c r="I97" i="9"/>
  <c r="E97" i="9"/>
  <c r="S97" i="9" s="1"/>
  <c r="F95" i="9"/>
  <c r="T95" i="9" s="1"/>
  <c r="I95" i="9"/>
  <c r="E95" i="9"/>
  <c r="S95" i="9" s="1"/>
  <c r="F93" i="9"/>
  <c r="T93" i="9" s="1"/>
  <c r="I93" i="9"/>
  <c r="E93" i="9"/>
  <c r="S93" i="9" s="1"/>
  <c r="F91" i="9"/>
  <c r="T91" i="9" s="1"/>
  <c r="I91" i="9"/>
  <c r="E91" i="9"/>
  <c r="S91" i="9" s="1"/>
  <c r="F89" i="9"/>
  <c r="T89" i="9" s="1"/>
  <c r="I89" i="9"/>
  <c r="E89" i="9"/>
  <c r="S89" i="9" s="1"/>
  <c r="F87" i="9"/>
  <c r="T87" i="9" s="1"/>
  <c r="I87" i="9"/>
  <c r="E87" i="9"/>
  <c r="S87" i="9" s="1"/>
  <c r="F85" i="9"/>
  <c r="T85" i="9" s="1"/>
  <c r="I85" i="9"/>
  <c r="E85" i="9"/>
  <c r="S85" i="9" s="1"/>
  <c r="F83" i="9"/>
  <c r="T83" i="9" s="1"/>
  <c r="I83" i="9"/>
  <c r="E83" i="9"/>
  <c r="S83" i="9" s="1"/>
  <c r="F81" i="9"/>
  <c r="T81" i="9" s="1"/>
  <c r="I81" i="9"/>
  <c r="E81" i="9"/>
  <c r="S81" i="9" s="1"/>
  <c r="F79" i="9"/>
  <c r="T79" i="9" s="1"/>
  <c r="I79" i="9"/>
  <c r="E79" i="9"/>
  <c r="S79" i="9" s="1"/>
  <c r="F77" i="9"/>
  <c r="T77" i="9" s="1"/>
  <c r="I77" i="9"/>
  <c r="E77" i="9"/>
  <c r="S77" i="9" s="1"/>
  <c r="F75" i="9"/>
  <c r="T75" i="9" s="1"/>
  <c r="I75" i="9"/>
  <c r="L75" i="9" s="1"/>
  <c r="M75" i="9" s="1"/>
  <c r="E75" i="9"/>
  <c r="S75" i="9" s="1"/>
  <c r="F73" i="9"/>
  <c r="T73" i="9" s="1"/>
  <c r="I73" i="9"/>
  <c r="E73" i="9"/>
  <c r="S73" i="9" s="1"/>
  <c r="F71" i="9"/>
  <c r="T71" i="9" s="1"/>
  <c r="I71" i="9"/>
  <c r="E71" i="9"/>
  <c r="S71" i="9" s="1"/>
  <c r="F69" i="9"/>
  <c r="T69" i="9" s="1"/>
  <c r="I69" i="9"/>
  <c r="E69" i="9"/>
  <c r="S69" i="9" s="1"/>
  <c r="F67" i="9"/>
  <c r="T67" i="9" s="1"/>
  <c r="I67" i="9"/>
  <c r="E67" i="9"/>
  <c r="S67" i="9" s="1"/>
  <c r="F65" i="9"/>
  <c r="T65" i="9" s="1"/>
  <c r="I65" i="9"/>
  <c r="E65" i="9"/>
  <c r="S65" i="9" s="1"/>
  <c r="F63" i="9"/>
  <c r="T63" i="9" s="1"/>
  <c r="I63" i="9"/>
  <c r="E63" i="9"/>
  <c r="S63" i="9" s="1"/>
  <c r="F61" i="9"/>
  <c r="T61" i="9" s="1"/>
  <c r="I61" i="9"/>
  <c r="E61" i="9"/>
  <c r="S61" i="9" s="1"/>
  <c r="D59" i="9"/>
  <c r="R59" i="9" s="1"/>
  <c r="C59" i="9"/>
  <c r="P59" i="9" s="1"/>
  <c r="D55" i="9"/>
  <c r="R55" i="9" s="1"/>
  <c r="C55" i="9"/>
  <c r="P55" i="9" s="1"/>
  <c r="D51" i="9"/>
  <c r="R51" i="9" s="1"/>
  <c r="C51" i="9"/>
  <c r="P51" i="9" s="1"/>
  <c r="D47" i="9"/>
  <c r="R47" i="9" s="1"/>
  <c r="C47" i="9"/>
  <c r="P47" i="9" s="1"/>
  <c r="D43" i="9"/>
  <c r="R43" i="9" s="1"/>
  <c r="C43" i="9"/>
  <c r="P43" i="9" s="1"/>
  <c r="D14" i="9"/>
  <c r="R14" i="9" s="1"/>
  <c r="C14" i="9"/>
  <c r="P14" i="9" s="1"/>
  <c r="D18" i="9"/>
  <c r="R18" i="9" s="1"/>
  <c r="C18" i="9"/>
  <c r="P18" i="9" s="1"/>
  <c r="D22" i="9"/>
  <c r="R22" i="9" s="1"/>
  <c r="C22" i="9"/>
  <c r="P22" i="9" s="1"/>
  <c r="D26" i="9"/>
  <c r="R26" i="9" s="1"/>
  <c r="C26" i="9"/>
  <c r="P26" i="9" s="1"/>
  <c r="D30" i="9"/>
  <c r="R30" i="9" s="1"/>
  <c r="C30" i="9"/>
  <c r="P30" i="9" s="1"/>
  <c r="D34" i="9"/>
  <c r="R34" i="9" s="1"/>
  <c r="C34" i="9"/>
  <c r="P34" i="9" s="1"/>
  <c r="D39" i="9"/>
  <c r="R39" i="9" s="1"/>
  <c r="C39" i="9"/>
  <c r="P39" i="9" s="1"/>
  <c r="A17" i="4"/>
  <c r="J16" i="4"/>
  <c r="B16" i="4"/>
  <c r="K15" i="4"/>
  <c r="G15" i="4"/>
  <c r="H14" i="4"/>
  <c r="H13" i="4"/>
  <c r="F12" i="4"/>
  <c r="T12" i="4" s="1"/>
  <c r="I12" i="4"/>
  <c r="E12" i="4"/>
  <c r="S12" i="4" s="1"/>
  <c r="E12" i="19" l="1"/>
  <c r="S12" i="19" s="1"/>
  <c r="E12" i="24"/>
  <c r="S12" i="24" s="1"/>
  <c r="E254" i="47"/>
  <c r="S254" i="47" s="1"/>
  <c r="P254" i="47"/>
  <c r="F254" i="47"/>
  <c r="U254" i="47" s="1"/>
  <c r="D255" i="47"/>
  <c r="O255" i="47"/>
  <c r="M255" i="47" s="1"/>
  <c r="J255" i="47" s="1"/>
  <c r="C256" i="47"/>
  <c r="A257" i="47"/>
  <c r="B256" i="47"/>
  <c r="D14" i="44"/>
  <c r="O14" i="44"/>
  <c r="M14" i="44" s="1"/>
  <c r="J14" i="44" s="1"/>
  <c r="B15" i="44"/>
  <c r="A16" i="44"/>
  <c r="C15" i="44"/>
  <c r="P13" i="44"/>
  <c r="F13" i="44"/>
  <c r="U13" i="44" s="1"/>
  <c r="E13" i="44"/>
  <c r="S13" i="44" s="1"/>
  <c r="C249" i="39"/>
  <c r="O249" i="39" s="1"/>
  <c r="D249" i="39"/>
  <c r="Q249" i="39" s="1"/>
  <c r="D253" i="39"/>
  <c r="Q253" i="39" s="1"/>
  <c r="C253" i="39"/>
  <c r="O253" i="39" s="1"/>
  <c r="L253" i="39"/>
  <c r="M253" i="39" s="1"/>
  <c r="D251" i="39"/>
  <c r="Q251" i="39" s="1"/>
  <c r="C251" i="39"/>
  <c r="O251" i="39" s="1"/>
  <c r="L251" i="39"/>
  <c r="M251" i="39" s="1"/>
  <c r="D240" i="39"/>
  <c r="Q240" i="39" s="1"/>
  <c r="C240" i="39"/>
  <c r="O240" i="39" s="1"/>
  <c r="L240" i="39"/>
  <c r="M240" i="39" s="1"/>
  <c r="D238" i="39"/>
  <c r="Q238" i="39" s="1"/>
  <c r="C238" i="39"/>
  <c r="O238" i="39" s="1"/>
  <c r="L238" i="39"/>
  <c r="M238" i="39" s="1"/>
  <c r="D236" i="39"/>
  <c r="Q236" i="39" s="1"/>
  <c r="C236" i="39"/>
  <c r="O236" i="39" s="1"/>
  <c r="L236" i="39"/>
  <c r="M236" i="39" s="1"/>
  <c r="D234" i="39"/>
  <c r="Q234" i="39" s="1"/>
  <c r="C234" i="39"/>
  <c r="O234" i="39" s="1"/>
  <c r="L234" i="39"/>
  <c r="M234" i="39" s="1"/>
  <c r="D232" i="39"/>
  <c r="Q232" i="39" s="1"/>
  <c r="C232" i="39"/>
  <c r="O232" i="39" s="1"/>
  <c r="L232" i="39"/>
  <c r="M232" i="39" s="1"/>
  <c r="D230" i="39"/>
  <c r="Q230" i="39" s="1"/>
  <c r="C230" i="39"/>
  <c r="O230" i="39" s="1"/>
  <c r="L230" i="39"/>
  <c r="M230" i="39" s="1"/>
  <c r="D228" i="39"/>
  <c r="Q228" i="39" s="1"/>
  <c r="C228" i="39"/>
  <c r="O228" i="39" s="1"/>
  <c r="D216" i="39"/>
  <c r="Q216" i="39" s="1"/>
  <c r="C216" i="39"/>
  <c r="O216" i="39" s="1"/>
  <c r="L216" i="39"/>
  <c r="M216" i="39" s="1"/>
  <c r="D214" i="39"/>
  <c r="Q214" i="39" s="1"/>
  <c r="C214" i="39"/>
  <c r="O214" i="39" s="1"/>
  <c r="L214" i="39"/>
  <c r="M214" i="39" s="1"/>
  <c r="D212" i="39"/>
  <c r="Q212" i="39" s="1"/>
  <c r="C212" i="39"/>
  <c r="O212" i="39" s="1"/>
  <c r="L212" i="39"/>
  <c r="M212" i="39" s="1"/>
  <c r="D210" i="39"/>
  <c r="Q210" i="39" s="1"/>
  <c r="C210" i="39"/>
  <c r="O210" i="39" s="1"/>
  <c r="L210" i="39"/>
  <c r="M210" i="39" s="1"/>
  <c r="D208" i="39"/>
  <c r="Q208" i="39" s="1"/>
  <c r="C208" i="39"/>
  <c r="O208" i="39" s="1"/>
  <c r="L208" i="39"/>
  <c r="M208" i="39" s="1"/>
  <c r="D206" i="39"/>
  <c r="Q206" i="39" s="1"/>
  <c r="C206" i="39"/>
  <c r="O206" i="39" s="1"/>
  <c r="L206" i="39"/>
  <c r="M206" i="39" s="1"/>
  <c r="D204" i="39"/>
  <c r="Q204" i="39" s="1"/>
  <c r="C204" i="39"/>
  <c r="O204" i="39" s="1"/>
  <c r="L204" i="39"/>
  <c r="M204" i="39" s="1"/>
  <c r="D202" i="39"/>
  <c r="Q202" i="39" s="1"/>
  <c r="C202" i="39"/>
  <c r="O202" i="39" s="1"/>
  <c r="L202" i="39"/>
  <c r="M202" i="39" s="1"/>
  <c r="D200" i="39"/>
  <c r="Q200" i="39" s="1"/>
  <c r="C200" i="39"/>
  <c r="O200" i="39" s="1"/>
  <c r="L200" i="39"/>
  <c r="M200" i="39" s="1"/>
  <c r="D198" i="39"/>
  <c r="Q198" i="39" s="1"/>
  <c r="C198" i="39"/>
  <c r="O198" i="39" s="1"/>
  <c r="L198" i="39"/>
  <c r="M198" i="39" s="1"/>
  <c r="D196" i="39"/>
  <c r="Q196" i="39" s="1"/>
  <c r="C196" i="39"/>
  <c r="O196" i="39" s="1"/>
  <c r="L196" i="39"/>
  <c r="M196" i="39" s="1"/>
  <c r="D194" i="39"/>
  <c r="Q194" i="39" s="1"/>
  <c r="C194" i="39"/>
  <c r="O194" i="39" s="1"/>
  <c r="L194" i="39"/>
  <c r="M194" i="39" s="1"/>
  <c r="D192" i="39"/>
  <c r="Q192" i="39" s="1"/>
  <c r="C192" i="39"/>
  <c r="O192" i="39" s="1"/>
  <c r="L192" i="39"/>
  <c r="M192" i="39" s="1"/>
  <c r="D190" i="39"/>
  <c r="Q190" i="39" s="1"/>
  <c r="C190" i="39"/>
  <c r="O190" i="39" s="1"/>
  <c r="L190" i="39"/>
  <c r="M190" i="39" s="1"/>
  <c r="D188" i="39"/>
  <c r="Q188" i="39" s="1"/>
  <c r="C188" i="39"/>
  <c r="O188" i="39" s="1"/>
  <c r="L188" i="39"/>
  <c r="M188" i="39" s="1"/>
  <c r="D186" i="39"/>
  <c r="Q186" i="39" s="1"/>
  <c r="C186" i="39"/>
  <c r="O186" i="39" s="1"/>
  <c r="L186" i="39"/>
  <c r="M186" i="39" s="1"/>
  <c r="D184" i="39"/>
  <c r="Q184" i="39" s="1"/>
  <c r="C184" i="39"/>
  <c r="O184" i="39" s="1"/>
  <c r="L184" i="39"/>
  <c r="M184" i="39" s="1"/>
  <c r="C182" i="39"/>
  <c r="O182" i="39" s="1"/>
  <c r="D182" i="39"/>
  <c r="Q182" i="39" s="1"/>
  <c r="L182" i="39"/>
  <c r="M182" i="39" s="1"/>
  <c r="D106" i="39"/>
  <c r="Q106" i="39" s="1"/>
  <c r="C106" i="39"/>
  <c r="O106" i="39" s="1"/>
  <c r="L106" i="39"/>
  <c r="M106" i="39" s="1"/>
  <c r="D104" i="39"/>
  <c r="Q104" i="39" s="1"/>
  <c r="C104" i="39"/>
  <c r="O104" i="39" s="1"/>
  <c r="L104" i="39"/>
  <c r="M104" i="39" s="1"/>
  <c r="D102" i="39"/>
  <c r="Q102" i="39" s="1"/>
  <c r="C102" i="39"/>
  <c r="O102" i="39" s="1"/>
  <c r="L102" i="39"/>
  <c r="M102" i="39" s="1"/>
  <c r="D100" i="39"/>
  <c r="Q100" i="39" s="1"/>
  <c r="C100" i="39"/>
  <c r="O100" i="39" s="1"/>
  <c r="L100" i="39"/>
  <c r="M100" i="39" s="1"/>
  <c r="D98" i="39"/>
  <c r="Q98" i="39" s="1"/>
  <c r="C98" i="39"/>
  <c r="O98" i="39" s="1"/>
  <c r="L98" i="39"/>
  <c r="M98" i="39" s="1"/>
  <c r="D96" i="39"/>
  <c r="Q96" i="39" s="1"/>
  <c r="C96" i="39"/>
  <c r="O96" i="39" s="1"/>
  <c r="L96" i="39"/>
  <c r="M96" i="39" s="1"/>
  <c r="D94" i="39"/>
  <c r="Q94" i="39" s="1"/>
  <c r="C94" i="39"/>
  <c r="O94" i="39" s="1"/>
  <c r="L94" i="39"/>
  <c r="M94" i="39" s="1"/>
  <c r="D92" i="39"/>
  <c r="Q92" i="39" s="1"/>
  <c r="C92" i="39"/>
  <c r="O92" i="39" s="1"/>
  <c r="L92" i="39"/>
  <c r="M92" i="39" s="1"/>
  <c r="D90" i="39"/>
  <c r="Q90" i="39" s="1"/>
  <c r="C90" i="39"/>
  <c r="O90" i="39" s="1"/>
  <c r="L90" i="39"/>
  <c r="M90" i="39" s="1"/>
  <c r="D88" i="39"/>
  <c r="Q88" i="39" s="1"/>
  <c r="C88" i="39"/>
  <c r="O88" i="39" s="1"/>
  <c r="L88" i="39"/>
  <c r="M88" i="39" s="1"/>
  <c r="D86" i="39"/>
  <c r="Q86" i="39" s="1"/>
  <c r="C86" i="39"/>
  <c r="O86" i="39" s="1"/>
  <c r="L86" i="39"/>
  <c r="M86" i="39" s="1"/>
  <c r="D84" i="39"/>
  <c r="Q84" i="39" s="1"/>
  <c r="C84" i="39"/>
  <c r="O84" i="39" s="1"/>
  <c r="L84" i="39"/>
  <c r="M84" i="39" s="1"/>
  <c r="D82" i="39"/>
  <c r="Q82" i="39" s="1"/>
  <c r="C82" i="39"/>
  <c r="O82" i="39" s="1"/>
  <c r="L82" i="39"/>
  <c r="M82" i="39" s="1"/>
  <c r="D80" i="39"/>
  <c r="Q80" i="39" s="1"/>
  <c r="C80" i="39"/>
  <c r="O80" i="39" s="1"/>
  <c r="L80" i="39"/>
  <c r="M80" i="39" s="1"/>
  <c r="D78" i="39"/>
  <c r="Q78" i="39" s="1"/>
  <c r="C78" i="39"/>
  <c r="O78" i="39" s="1"/>
  <c r="L78" i="39"/>
  <c r="M78" i="39" s="1"/>
  <c r="D76" i="39"/>
  <c r="Q76" i="39" s="1"/>
  <c r="C76" i="39"/>
  <c r="O76" i="39" s="1"/>
  <c r="L76" i="39"/>
  <c r="M76" i="39" s="1"/>
  <c r="D74" i="39"/>
  <c r="Q74" i="39" s="1"/>
  <c r="C74" i="39"/>
  <c r="O74" i="39" s="1"/>
  <c r="L74" i="39"/>
  <c r="M74" i="39" s="1"/>
  <c r="D72" i="39"/>
  <c r="Q72" i="39" s="1"/>
  <c r="C72" i="39"/>
  <c r="O72" i="39" s="1"/>
  <c r="L72" i="39"/>
  <c r="M72" i="39" s="1"/>
  <c r="D70" i="39"/>
  <c r="Q70" i="39" s="1"/>
  <c r="C70" i="39"/>
  <c r="O70" i="39" s="1"/>
  <c r="L70" i="39"/>
  <c r="M70" i="39" s="1"/>
  <c r="D68" i="39"/>
  <c r="Q68" i="39" s="1"/>
  <c r="C68" i="39"/>
  <c r="O68" i="39" s="1"/>
  <c r="L68" i="39"/>
  <c r="M68" i="39" s="1"/>
  <c r="D66" i="39"/>
  <c r="Q66" i="39" s="1"/>
  <c r="C66" i="39"/>
  <c r="O66" i="39" s="1"/>
  <c r="L66" i="39"/>
  <c r="M66" i="39" s="1"/>
  <c r="D64" i="39"/>
  <c r="Q64" i="39" s="1"/>
  <c r="C64" i="39"/>
  <c r="O64" i="39" s="1"/>
  <c r="L64" i="39"/>
  <c r="M64" i="39" s="1"/>
  <c r="D62" i="39"/>
  <c r="Q62" i="39" s="1"/>
  <c r="C62" i="39"/>
  <c r="O62" i="39" s="1"/>
  <c r="L62" i="39"/>
  <c r="M62" i="39" s="1"/>
  <c r="D60" i="39"/>
  <c r="Q60" i="39" s="1"/>
  <c r="C60" i="39"/>
  <c r="O60" i="39" s="1"/>
  <c r="L60" i="39"/>
  <c r="M60" i="39" s="1"/>
  <c r="D252" i="39"/>
  <c r="Q252" i="39" s="1"/>
  <c r="C252" i="39"/>
  <c r="O252" i="39" s="1"/>
  <c r="L252" i="39"/>
  <c r="M252" i="39" s="1"/>
  <c r="D250" i="39"/>
  <c r="Q250" i="39" s="1"/>
  <c r="C250" i="39"/>
  <c r="O250" i="39" s="1"/>
  <c r="L250" i="39"/>
  <c r="M250" i="39" s="1"/>
  <c r="D241" i="39"/>
  <c r="Q241" i="39" s="1"/>
  <c r="C241" i="39"/>
  <c r="O241" i="39" s="1"/>
  <c r="L241" i="39"/>
  <c r="M241" i="39" s="1"/>
  <c r="D239" i="39"/>
  <c r="Q239" i="39" s="1"/>
  <c r="C239" i="39"/>
  <c r="O239" i="39" s="1"/>
  <c r="L239" i="39"/>
  <c r="M239" i="39" s="1"/>
  <c r="D237" i="39"/>
  <c r="Q237" i="39" s="1"/>
  <c r="C237" i="39"/>
  <c r="O237" i="39" s="1"/>
  <c r="L237" i="39"/>
  <c r="M237" i="39" s="1"/>
  <c r="D235" i="39"/>
  <c r="Q235" i="39" s="1"/>
  <c r="C235" i="39"/>
  <c r="O235" i="39" s="1"/>
  <c r="L235" i="39"/>
  <c r="M235" i="39" s="1"/>
  <c r="D233" i="39"/>
  <c r="Q233" i="39" s="1"/>
  <c r="C233" i="39"/>
  <c r="O233" i="39" s="1"/>
  <c r="L233" i="39"/>
  <c r="M233" i="39" s="1"/>
  <c r="D231" i="39"/>
  <c r="Q231" i="39" s="1"/>
  <c r="C231" i="39"/>
  <c r="O231" i="39" s="1"/>
  <c r="L231" i="39"/>
  <c r="M231" i="39" s="1"/>
  <c r="D229" i="39"/>
  <c r="Q229" i="39" s="1"/>
  <c r="C229" i="39"/>
  <c r="O229" i="39" s="1"/>
  <c r="L229" i="39"/>
  <c r="M229" i="39" s="1"/>
  <c r="D227" i="39"/>
  <c r="Q227" i="39" s="1"/>
  <c r="C227" i="39"/>
  <c r="O227" i="39" s="1"/>
  <c r="L227" i="39"/>
  <c r="M227" i="39" s="1"/>
  <c r="D215" i="39"/>
  <c r="Q215" i="39" s="1"/>
  <c r="C215" i="39"/>
  <c r="O215" i="39" s="1"/>
  <c r="L215" i="39"/>
  <c r="M215" i="39" s="1"/>
  <c r="D213" i="39"/>
  <c r="Q213" i="39" s="1"/>
  <c r="C213" i="39"/>
  <c r="O213" i="39" s="1"/>
  <c r="L213" i="39"/>
  <c r="M213" i="39" s="1"/>
  <c r="D211" i="39"/>
  <c r="Q211" i="39" s="1"/>
  <c r="C211" i="39"/>
  <c r="O211" i="39" s="1"/>
  <c r="L211" i="39"/>
  <c r="M211" i="39" s="1"/>
  <c r="D209" i="39"/>
  <c r="Q209" i="39" s="1"/>
  <c r="C209" i="39"/>
  <c r="O209" i="39" s="1"/>
  <c r="L209" i="39"/>
  <c r="M209" i="39" s="1"/>
  <c r="D207" i="39"/>
  <c r="Q207" i="39" s="1"/>
  <c r="C207" i="39"/>
  <c r="O207" i="39" s="1"/>
  <c r="L207" i="39"/>
  <c r="M207" i="39" s="1"/>
  <c r="D205" i="39"/>
  <c r="Q205" i="39" s="1"/>
  <c r="C205" i="39"/>
  <c r="O205" i="39" s="1"/>
  <c r="L205" i="39"/>
  <c r="M205" i="39" s="1"/>
  <c r="D203" i="39"/>
  <c r="Q203" i="39" s="1"/>
  <c r="C203" i="39"/>
  <c r="O203" i="39" s="1"/>
  <c r="L203" i="39"/>
  <c r="M203" i="39" s="1"/>
  <c r="D201" i="39"/>
  <c r="Q201" i="39" s="1"/>
  <c r="C201" i="39"/>
  <c r="O201" i="39" s="1"/>
  <c r="L201" i="39"/>
  <c r="M201" i="39" s="1"/>
  <c r="D199" i="39"/>
  <c r="Q199" i="39" s="1"/>
  <c r="C199" i="39"/>
  <c r="O199" i="39" s="1"/>
  <c r="L199" i="39"/>
  <c r="M199" i="39" s="1"/>
  <c r="D197" i="39"/>
  <c r="Q197" i="39" s="1"/>
  <c r="C197" i="39"/>
  <c r="O197" i="39" s="1"/>
  <c r="L197" i="39"/>
  <c r="M197" i="39" s="1"/>
  <c r="D195" i="39"/>
  <c r="Q195" i="39" s="1"/>
  <c r="C195" i="39"/>
  <c r="O195" i="39" s="1"/>
  <c r="L195" i="39"/>
  <c r="M195" i="39" s="1"/>
  <c r="D193" i="39"/>
  <c r="Q193" i="39" s="1"/>
  <c r="C193" i="39"/>
  <c r="O193" i="39" s="1"/>
  <c r="L193" i="39"/>
  <c r="M193" i="39" s="1"/>
  <c r="D191" i="39"/>
  <c r="Q191" i="39" s="1"/>
  <c r="C191" i="39"/>
  <c r="O191" i="39" s="1"/>
  <c r="L191" i="39"/>
  <c r="M191" i="39" s="1"/>
  <c r="D189" i="39"/>
  <c r="Q189" i="39" s="1"/>
  <c r="C189" i="39"/>
  <c r="O189" i="39" s="1"/>
  <c r="L189" i="39"/>
  <c r="M189" i="39" s="1"/>
  <c r="D187" i="39"/>
  <c r="Q187" i="39" s="1"/>
  <c r="C187" i="39"/>
  <c r="O187" i="39" s="1"/>
  <c r="L187" i="39"/>
  <c r="M187" i="39" s="1"/>
  <c r="D185" i="39"/>
  <c r="Q185" i="39" s="1"/>
  <c r="C185" i="39"/>
  <c r="O185" i="39" s="1"/>
  <c r="L185" i="39"/>
  <c r="M185" i="39" s="1"/>
  <c r="D183" i="39"/>
  <c r="Q183" i="39" s="1"/>
  <c r="C183" i="39"/>
  <c r="O183" i="39" s="1"/>
  <c r="L183" i="39"/>
  <c r="M183" i="39" s="1"/>
  <c r="D105" i="39"/>
  <c r="Q105" i="39" s="1"/>
  <c r="C105" i="39"/>
  <c r="O105" i="39" s="1"/>
  <c r="L105" i="39"/>
  <c r="M105" i="39" s="1"/>
  <c r="D103" i="39"/>
  <c r="Q103" i="39" s="1"/>
  <c r="C103" i="39"/>
  <c r="O103" i="39" s="1"/>
  <c r="L103" i="39"/>
  <c r="M103" i="39" s="1"/>
  <c r="D101" i="39"/>
  <c r="Q101" i="39" s="1"/>
  <c r="C101" i="39"/>
  <c r="O101" i="39" s="1"/>
  <c r="L101" i="39"/>
  <c r="M101" i="39" s="1"/>
  <c r="D99" i="39"/>
  <c r="Q99" i="39" s="1"/>
  <c r="C99" i="39"/>
  <c r="O99" i="39" s="1"/>
  <c r="L99" i="39"/>
  <c r="M99" i="39" s="1"/>
  <c r="D97" i="39"/>
  <c r="Q97" i="39" s="1"/>
  <c r="C97" i="39"/>
  <c r="O97" i="39" s="1"/>
  <c r="L97" i="39"/>
  <c r="M97" i="39" s="1"/>
  <c r="D95" i="39"/>
  <c r="Q95" i="39" s="1"/>
  <c r="C95" i="39"/>
  <c r="O95" i="39" s="1"/>
  <c r="L95" i="39"/>
  <c r="M95" i="39" s="1"/>
  <c r="D93" i="39"/>
  <c r="Q93" i="39" s="1"/>
  <c r="C93" i="39"/>
  <c r="O93" i="39" s="1"/>
  <c r="L93" i="39"/>
  <c r="M93" i="39" s="1"/>
  <c r="D91" i="39"/>
  <c r="Q91" i="39" s="1"/>
  <c r="C91" i="39"/>
  <c r="O91" i="39" s="1"/>
  <c r="L91" i="39"/>
  <c r="M91" i="39" s="1"/>
  <c r="D89" i="39"/>
  <c r="Q89" i="39" s="1"/>
  <c r="C89" i="39"/>
  <c r="O89" i="39" s="1"/>
  <c r="L89" i="39"/>
  <c r="M89" i="39" s="1"/>
  <c r="D87" i="39"/>
  <c r="Q87" i="39" s="1"/>
  <c r="C87" i="39"/>
  <c r="O87" i="39" s="1"/>
  <c r="L87" i="39"/>
  <c r="M87" i="39" s="1"/>
  <c r="D85" i="39"/>
  <c r="Q85" i="39" s="1"/>
  <c r="C85" i="39"/>
  <c r="O85" i="39" s="1"/>
  <c r="L85" i="39"/>
  <c r="M85" i="39" s="1"/>
  <c r="D83" i="39"/>
  <c r="Q83" i="39" s="1"/>
  <c r="C83" i="39"/>
  <c r="O83" i="39" s="1"/>
  <c r="L83" i="39"/>
  <c r="M83" i="39" s="1"/>
  <c r="D81" i="39"/>
  <c r="Q81" i="39" s="1"/>
  <c r="C81" i="39"/>
  <c r="O81" i="39" s="1"/>
  <c r="L81" i="39"/>
  <c r="M81" i="39" s="1"/>
  <c r="D79" i="39"/>
  <c r="Q79" i="39" s="1"/>
  <c r="C79" i="39"/>
  <c r="O79" i="39" s="1"/>
  <c r="L79" i="39"/>
  <c r="M79" i="39" s="1"/>
  <c r="D77" i="39"/>
  <c r="Q77" i="39" s="1"/>
  <c r="C77" i="39"/>
  <c r="O77" i="39" s="1"/>
  <c r="L77" i="39"/>
  <c r="M77" i="39" s="1"/>
  <c r="D75" i="39"/>
  <c r="Q75" i="39" s="1"/>
  <c r="C75" i="39"/>
  <c r="O75" i="39" s="1"/>
  <c r="L75" i="39"/>
  <c r="M75" i="39" s="1"/>
  <c r="D73" i="39"/>
  <c r="Q73" i="39" s="1"/>
  <c r="C73" i="39"/>
  <c r="O73" i="39" s="1"/>
  <c r="L73" i="39"/>
  <c r="M73" i="39" s="1"/>
  <c r="D71" i="39"/>
  <c r="Q71" i="39" s="1"/>
  <c r="C71" i="39"/>
  <c r="O71" i="39" s="1"/>
  <c r="L71" i="39"/>
  <c r="M71" i="39" s="1"/>
  <c r="D69" i="39"/>
  <c r="Q69" i="39" s="1"/>
  <c r="C69" i="39"/>
  <c r="O69" i="39" s="1"/>
  <c r="L69" i="39"/>
  <c r="M69" i="39" s="1"/>
  <c r="D67" i="39"/>
  <c r="Q67" i="39" s="1"/>
  <c r="C67" i="39"/>
  <c r="O67" i="39" s="1"/>
  <c r="L67" i="39"/>
  <c r="M67" i="39" s="1"/>
  <c r="D65" i="39"/>
  <c r="Q65" i="39" s="1"/>
  <c r="C65" i="39"/>
  <c r="O65" i="39" s="1"/>
  <c r="L65" i="39"/>
  <c r="M65" i="39" s="1"/>
  <c r="D63" i="39"/>
  <c r="Q63" i="39" s="1"/>
  <c r="C63" i="39"/>
  <c r="O63" i="39" s="1"/>
  <c r="L63" i="39"/>
  <c r="M63" i="39" s="1"/>
  <c r="D61" i="39"/>
  <c r="Q61" i="39" s="1"/>
  <c r="C61" i="39"/>
  <c r="O61" i="39" s="1"/>
  <c r="L61" i="39"/>
  <c r="M61" i="39" s="1"/>
  <c r="C265" i="39"/>
  <c r="O265" i="39" s="1"/>
  <c r="D265" i="39"/>
  <c r="Q265" i="39" s="1"/>
  <c r="C263" i="39"/>
  <c r="O263" i="39" s="1"/>
  <c r="D263" i="39"/>
  <c r="Q263" i="39" s="1"/>
  <c r="C261" i="39"/>
  <c r="O261" i="39" s="1"/>
  <c r="D261" i="39"/>
  <c r="Q261" i="39" s="1"/>
  <c r="C226" i="39"/>
  <c r="O226" i="39" s="1"/>
  <c r="D226" i="39"/>
  <c r="Q226" i="39" s="1"/>
  <c r="C225" i="39"/>
  <c r="O225" i="39" s="1"/>
  <c r="D225" i="39"/>
  <c r="Q225" i="39" s="1"/>
  <c r="C224" i="39"/>
  <c r="O224" i="39" s="1"/>
  <c r="D224" i="39"/>
  <c r="Q224" i="39" s="1"/>
  <c r="C223" i="39"/>
  <c r="O223" i="39" s="1"/>
  <c r="D223" i="39"/>
  <c r="Q223" i="39" s="1"/>
  <c r="C222" i="39"/>
  <c r="O222" i="39" s="1"/>
  <c r="D222" i="39"/>
  <c r="Q222" i="39" s="1"/>
  <c r="C221" i="39"/>
  <c r="O221" i="39" s="1"/>
  <c r="D221" i="39"/>
  <c r="Q221" i="39" s="1"/>
  <c r="C220" i="39"/>
  <c r="O220" i="39" s="1"/>
  <c r="D220" i="39"/>
  <c r="Q220" i="39" s="1"/>
  <c r="C219" i="39"/>
  <c r="O219" i="39" s="1"/>
  <c r="D219" i="39"/>
  <c r="Q219" i="39" s="1"/>
  <c r="C218" i="39"/>
  <c r="O218" i="39" s="1"/>
  <c r="D218" i="39"/>
  <c r="Q218" i="39" s="1"/>
  <c r="C109" i="39"/>
  <c r="O109" i="39" s="1"/>
  <c r="D109" i="39"/>
  <c r="Q109" i="39" s="1"/>
  <c r="C111" i="39"/>
  <c r="O111" i="39" s="1"/>
  <c r="D111" i="39"/>
  <c r="Q111" i="39" s="1"/>
  <c r="C113" i="39"/>
  <c r="O113" i="39" s="1"/>
  <c r="D113" i="39"/>
  <c r="Q113" i="39" s="1"/>
  <c r="C115" i="39"/>
  <c r="O115" i="39" s="1"/>
  <c r="D115" i="39"/>
  <c r="Q115" i="39" s="1"/>
  <c r="C117" i="39"/>
  <c r="O117" i="39" s="1"/>
  <c r="D117" i="39"/>
  <c r="Q117" i="39" s="1"/>
  <c r="C119" i="39"/>
  <c r="O119" i="39" s="1"/>
  <c r="D119" i="39"/>
  <c r="Q119" i="39" s="1"/>
  <c r="C121" i="39"/>
  <c r="O121" i="39" s="1"/>
  <c r="D121" i="39"/>
  <c r="Q121" i="39" s="1"/>
  <c r="C123" i="39"/>
  <c r="O123" i="39" s="1"/>
  <c r="D123" i="39"/>
  <c r="Q123" i="39" s="1"/>
  <c r="C125" i="39"/>
  <c r="O125" i="39" s="1"/>
  <c r="D125" i="39"/>
  <c r="Q125" i="39" s="1"/>
  <c r="C127" i="39"/>
  <c r="O127" i="39" s="1"/>
  <c r="D127" i="39"/>
  <c r="Q127" i="39" s="1"/>
  <c r="C129" i="39"/>
  <c r="O129" i="39" s="1"/>
  <c r="D129" i="39"/>
  <c r="Q129" i="39" s="1"/>
  <c r="C131" i="39"/>
  <c r="O131" i="39" s="1"/>
  <c r="D131" i="39"/>
  <c r="Q131" i="39" s="1"/>
  <c r="C133" i="39"/>
  <c r="O133" i="39" s="1"/>
  <c r="D133" i="39"/>
  <c r="Q133" i="39" s="1"/>
  <c r="C135" i="39"/>
  <c r="O135" i="39" s="1"/>
  <c r="D135" i="39"/>
  <c r="Q135" i="39" s="1"/>
  <c r="C137" i="39"/>
  <c r="O137" i="39" s="1"/>
  <c r="D137" i="39"/>
  <c r="Q137" i="39" s="1"/>
  <c r="C139" i="39"/>
  <c r="O139" i="39" s="1"/>
  <c r="D139" i="39"/>
  <c r="Q139" i="39" s="1"/>
  <c r="C141" i="39"/>
  <c r="O141" i="39" s="1"/>
  <c r="D141" i="39"/>
  <c r="Q141" i="39" s="1"/>
  <c r="C143" i="39"/>
  <c r="O143" i="39" s="1"/>
  <c r="D143" i="39"/>
  <c r="Q143" i="39" s="1"/>
  <c r="C145" i="39"/>
  <c r="O145" i="39" s="1"/>
  <c r="D145" i="39"/>
  <c r="Q145" i="39" s="1"/>
  <c r="C147" i="39"/>
  <c r="O147" i="39" s="1"/>
  <c r="D147" i="39"/>
  <c r="Q147" i="39" s="1"/>
  <c r="C149" i="39"/>
  <c r="O149" i="39" s="1"/>
  <c r="D149" i="39"/>
  <c r="Q149" i="39" s="1"/>
  <c r="C151" i="39"/>
  <c r="O151" i="39" s="1"/>
  <c r="D151" i="39"/>
  <c r="Q151" i="39" s="1"/>
  <c r="C153" i="39"/>
  <c r="O153" i="39" s="1"/>
  <c r="D153" i="39"/>
  <c r="Q153" i="39" s="1"/>
  <c r="C155" i="39"/>
  <c r="O155" i="39" s="1"/>
  <c r="D155" i="39"/>
  <c r="Q155" i="39" s="1"/>
  <c r="C157" i="39"/>
  <c r="O157" i="39" s="1"/>
  <c r="D157" i="39"/>
  <c r="Q157" i="39" s="1"/>
  <c r="C159" i="39"/>
  <c r="O159" i="39" s="1"/>
  <c r="D159" i="39"/>
  <c r="Q159" i="39" s="1"/>
  <c r="C161" i="39"/>
  <c r="O161" i="39" s="1"/>
  <c r="D161" i="39"/>
  <c r="Q161" i="39" s="1"/>
  <c r="C163" i="39"/>
  <c r="O163" i="39" s="1"/>
  <c r="D163" i="39"/>
  <c r="Q163" i="39" s="1"/>
  <c r="C165" i="39"/>
  <c r="O165" i="39" s="1"/>
  <c r="D165" i="39"/>
  <c r="Q165" i="39" s="1"/>
  <c r="C167" i="39"/>
  <c r="O167" i="39" s="1"/>
  <c r="D167" i="39"/>
  <c r="Q167" i="39" s="1"/>
  <c r="C169" i="39"/>
  <c r="O169" i="39" s="1"/>
  <c r="D169" i="39"/>
  <c r="Q169" i="39" s="1"/>
  <c r="C266" i="39"/>
  <c r="O266" i="39" s="1"/>
  <c r="D266" i="39"/>
  <c r="Q266" i="39" s="1"/>
  <c r="C264" i="39"/>
  <c r="O264" i="39" s="1"/>
  <c r="D264" i="39"/>
  <c r="Q264" i="39" s="1"/>
  <c r="C262" i="39"/>
  <c r="O262" i="39" s="1"/>
  <c r="D262" i="39"/>
  <c r="Q262" i="39" s="1"/>
  <c r="C260" i="39"/>
  <c r="O260" i="39" s="1"/>
  <c r="D260" i="39"/>
  <c r="Q260" i="39" s="1"/>
  <c r="C259" i="39"/>
  <c r="O259" i="39" s="1"/>
  <c r="D259" i="39"/>
  <c r="Q259" i="39" s="1"/>
  <c r="C258" i="39"/>
  <c r="O258" i="39" s="1"/>
  <c r="D258" i="39"/>
  <c r="Q258" i="39" s="1"/>
  <c r="C257" i="39"/>
  <c r="O257" i="39" s="1"/>
  <c r="D257" i="39"/>
  <c r="Q257" i="39" s="1"/>
  <c r="C256" i="39"/>
  <c r="O256" i="39" s="1"/>
  <c r="D256" i="39"/>
  <c r="Q256" i="39" s="1"/>
  <c r="C255" i="39"/>
  <c r="O255" i="39" s="1"/>
  <c r="D255" i="39"/>
  <c r="Q255" i="39" s="1"/>
  <c r="D254" i="39"/>
  <c r="Q254" i="39" s="1"/>
  <c r="C254" i="39"/>
  <c r="O254" i="39" s="1"/>
  <c r="L254" i="39"/>
  <c r="M254" i="39" s="1"/>
  <c r="C248" i="39"/>
  <c r="O248" i="39" s="1"/>
  <c r="D248" i="39"/>
  <c r="Q248" i="39" s="1"/>
  <c r="C247" i="39"/>
  <c r="O247" i="39" s="1"/>
  <c r="D247" i="39"/>
  <c r="Q247" i="39" s="1"/>
  <c r="C246" i="39"/>
  <c r="O246" i="39" s="1"/>
  <c r="D246" i="39"/>
  <c r="Q246" i="39" s="1"/>
  <c r="C245" i="39"/>
  <c r="O245" i="39" s="1"/>
  <c r="D245" i="39"/>
  <c r="Q245" i="39" s="1"/>
  <c r="C244" i="39"/>
  <c r="O244" i="39" s="1"/>
  <c r="D244" i="39"/>
  <c r="Q244" i="39" s="1"/>
  <c r="C243" i="39"/>
  <c r="O243" i="39" s="1"/>
  <c r="D243" i="39"/>
  <c r="Q243" i="39" s="1"/>
  <c r="C242" i="39"/>
  <c r="O242" i="39" s="1"/>
  <c r="D242" i="39"/>
  <c r="Q242" i="39" s="1"/>
  <c r="C181" i="39"/>
  <c r="O181" i="39" s="1"/>
  <c r="D181" i="39"/>
  <c r="Q181" i="39" s="1"/>
  <c r="C180" i="39"/>
  <c r="O180" i="39" s="1"/>
  <c r="D180" i="39"/>
  <c r="Q180" i="39" s="1"/>
  <c r="C179" i="39"/>
  <c r="O179" i="39" s="1"/>
  <c r="D179" i="39"/>
  <c r="Q179" i="39" s="1"/>
  <c r="C178" i="39"/>
  <c r="O178" i="39" s="1"/>
  <c r="D178" i="39"/>
  <c r="Q178" i="39" s="1"/>
  <c r="C177" i="39"/>
  <c r="O177" i="39" s="1"/>
  <c r="D177" i="39"/>
  <c r="Q177" i="39" s="1"/>
  <c r="C176" i="39"/>
  <c r="O176" i="39" s="1"/>
  <c r="D176" i="39"/>
  <c r="Q176" i="39" s="1"/>
  <c r="C175" i="39"/>
  <c r="O175" i="39" s="1"/>
  <c r="D175" i="39"/>
  <c r="Q175" i="39" s="1"/>
  <c r="C174" i="39"/>
  <c r="O174" i="39" s="1"/>
  <c r="D174" i="39"/>
  <c r="Q174" i="39" s="1"/>
  <c r="C173" i="39"/>
  <c r="O173" i="39" s="1"/>
  <c r="D173" i="39"/>
  <c r="Q173" i="39" s="1"/>
  <c r="C172" i="39"/>
  <c r="O172" i="39" s="1"/>
  <c r="D172" i="39"/>
  <c r="Q172" i="39" s="1"/>
  <c r="C171" i="39"/>
  <c r="O171" i="39" s="1"/>
  <c r="D171" i="39"/>
  <c r="Q171" i="39" s="1"/>
  <c r="C170" i="39"/>
  <c r="O170" i="39" s="1"/>
  <c r="D170" i="39"/>
  <c r="Q170" i="39" s="1"/>
  <c r="D107" i="39"/>
  <c r="Q107" i="39" s="1"/>
  <c r="C107" i="39"/>
  <c r="O107" i="39" s="1"/>
  <c r="C108" i="39"/>
  <c r="O108" i="39" s="1"/>
  <c r="D108" i="39"/>
  <c r="Q108" i="39" s="1"/>
  <c r="C110" i="39"/>
  <c r="O110" i="39" s="1"/>
  <c r="D110" i="39"/>
  <c r="Q110" i="39" s="1"/>
  <c r="C112" i="39"/>
  <c r="O112" i="39" s="1"/>
  <c r="D112" i="39"/>
  <c r="Q112" i="39" s="1"/>
  <c r="C114" i="39"/>
  <c r="O114" i="39" s="1"/>
  <c r="D114" i="39"/>
  <c r="Q114" i="39" s="1"/>
  <c r="C116" i="39"/>
  <c r="O116" i="39" s="1"/>
  <c r="D116" i="39"/>
  <c r="Q116" i="39" s="1"/>
  <c r="C118" i="39"/>
  <c r="O118" i="39" s="1"/>
  <c r="D118" i="39"/>
  <c r="Q118" i="39" s="1"/>
  <c r="C120" i="39"/>
  <c r="O120" i="39" s="1"/>
  <c r="D120" i="39"/>
  <c r="Q120" i="39" s="1"/>
  <c r="C122" i="39"/>
  <c r="O122" i="39" s="1"/>
  <c r="D122" i="39"/>
  <c r="Q122" i="39" s="1"/>
  <c r="C124" i="39"/>
  <c r="O124" i="39" s="1"/>
  <c r="D124" i="39"/>
  <c r="Q124" i="39" s="1"/>
  <c r="C126" i="39"/>
  <c r="O126" i="39" s="1"/>
  <c r="D126" i="39"/>
  <c r="Q126" i="39" s="1"/>
  <c r="C128" i="39"/>
  <c r="O128" i="39" s="1"/>
  <c r="D128" i="39"/>
  <c r="Q128" i="39" s="1"/>
  <c r="C130" i="39"/>
  <c r="O130" i="39" s="1"/>
  <c r="D130" i="39"/>
  <c r="Q130" i="39" s="1"/>
  <c r="C132" i="39"/>
  <c r="O132" i="39" s="1"/>
  <c r="D132" i="39"/>
  <c r="Q132" i="39" s="1"/>
  <c r="C134" i="39"/>
  <c r="O134" i="39" s="1"/>
  <c r="D134" i="39"/>
  <c r="Q134" i="39" s="1"/>
  <c r="C136" i="39"/>
  <c r="O136" i="39" s="1"/>
  <c r="D136" i="39"/>
  <c r="Q136" i="39" s="1"/>
  <c r="C138" i="39"/>
  <c r="O138" i="39" s="1"/>
  <c r="D138" i="39"/>
  <c r="Q138" i="39" s="1"/>
  <c r="C140" i="39"/>
  <c r="O140" i="39" s="1"/>
  <c r="D140" i="39"/>
  <c r="Q140" i="39" s="1"/>
  <c r="C142" i="39"/>
  <c r="O142" i="39" s="1"/>
  <c r="D142" i="39"/>
  <c r="Q142" i="39" s="1"/>
  <c r="C144" i="39"/>
  <c r="O144" i="39" s="1"/>
  <c r="D144" i="39"/>
  <c r="Q144" i="39" s="1"/>
  <c r="C146" i="39"/>
  <c r="O146" i="39" s="1"/>
  <c r="D146" i="39"/>
  <c r="Q146" i="39" s="1"/>
  <c r="C148" i="39"/>
  <c r="O148" i="39" s="1"/>
  <c r="D148" i="39"/>
  <c r="Q148" i="39" s="1"/>
  <c r="C150" i="39"/>
  <c r="O150" i="39" s="1"/>
  <c r="D150" i="39"/>
  <c r="Q150" i="39" s="1"/>
  <c r="C152" i="39"/>
  <c r="O152" i="39" s="1"/>
  <c r="D152" i="39"/>
  <c r="Q152" i="39" s="1"/>
  <c r="C154" i="39"/>
  <c r="O154" i="39" s="1"/>
  <c r="D154" i="39"/>
  <c r="Q154" i="39" s="1"/>
  <c r="C156" i="39"/>
  <c r="O156" i="39" s="1"/>
  <c r="D156" i="39"/>
  <c r="Q156" i="39" s="1"/>
  <c r="C158" i="39"/>
  <c r="O158" i="39" s="1"/>
  <c r="D158" i="39"/>
  <c r="Q158" i="39" s="1"/>
  <c r="C160" i="39"/>
  <c r="O160" i="39" s="1"/>
  <c r="D160" i="39"/>
  <c r="Q160" i="39" s="1"/>
  <c r="C162" i="39"/>
  <c r="O162" i="39" s="1"/>
  <c r="D162" i="39"/>
  <c r="Q162" i="39" s="1"/>
  <c r="C164" i="39"/>
  <c r="O164" i="39" s="1"/>
  <c r="D164" i="39"/>
  <c r="Q164" i="39" s="1"/>
  <c r="C166" i="39"/>
  <c r="O166" i="39" s="1"/>
  <c r="D166" i="39"/>
  <c r="Q166" i="39" s="1"/>
  <c r="C168" i="39"/>
  <c r="O168" i="39" s="1"/>
  <c r="D168" i="39"/>
  <c r="Q168" i="39" s="1"/>
  <c r="D217" i="39"/>
  <c r="Q217" i="39" s="1"/>
  <c r="C217" i="39"/>
  <c r="O217" i="39" s="1"/>
  <c r="L177" i="34"/>
  <c r="M177" i="34" s="1"/>
  <c r="L181" i="34"/>
  <c r="M181" i="34" s="1"/>
  <c r="L185" i="34"/>
  <c r="M185" i="34" s="1"/>
  <c r="L175" i="34"/>
  <c r="M175" i="34" s="1"/>
  <c r="L176" i="34"/>
  <c r="M176" i="34" s="1"/>
  <c r="D12" i="24"/>
  <c r="R12" i="24" s="1"/>
  <c r="C12" i="24"/>
  <c r="P12" i="24" s="1"/>
  <c r="L12" i="24"/>
  <c r="M12" i="24" s="1"/>
  <c r="K16" i="24"/>
  <c r="G16" i="24"/>
  <c r="I13" i="24"/>
  <c r="L13" i="24" s="1"/>
  <c r="M13" i="24" s="1"/>
  <c r="F13" i="24"/>
  <c r="H15" i="24"/>
  <c r="A18" i="24"/>
  <c r="J17" i="24"/>
  <c r="B17" i="24"/>
  <c r="F14" i="24"/>
  <c r="T14" i="24" s="1"/>
  <c r="I14" i="24"/>
  <c r="I13" i="19"/>
  <c r="L13" i="19" s="1"/>
  <c r="M13" i="19" s="1"/>
  <c r="F13" i="19"/>
  <c r="H15" i="19"/>
  <c r="A18" i="19"/>
  <c r="J17" i="19"/>
  <c r="B17" i="19"/>
  <c r="F14" i="19"/>
  <c r="T14" i="19" s="1"/>
  <c r="I14" i="19"/>
  <c r="E14" i="19"/>
  <c r="S14" i="19" s="1"/>
  <c r="D12" i="19"/>
  <c r="R12" i="19" s="1"/>
  <c r="C12" i="19"/>
  <c r="P12" i="19" s="1"/>
  <c r="L12" i="19"/>
  <c r="M12" i="19" s="1"/>
  <c r="K16" i="19"/>
  <c r="G16" i="19"/>
  <c r="D12" i="18"/>
  <c r="R12" i="18" s="1"/>
  <c r="C12" i="18"/>
  <c r="P12" i="18" s="1"/>
  <c r="L12" i="18"/>
  <c r="M12" i="18" s="1"/>
  <c r="K16" i="18"/>
  <c r="G16" i="18"/>
  <c r="I14" i="18"/>
  <c r="E14" i="18"/>
  <c r="S14" i="18" s="1"/>
  <c r="L14" i="18"/>
  <c r="M14" i="18" s="1"/>
  <c r="F14" i="18"/>
  <c r="T14" i="18" s="1"/>
  <c r="I13" i="18"/>
  <c r="E13" i="18"/>
  <c r="S13" i="18" s="1"/>
  <c r="L13" i="18"/>
  <c r="M13" i="18" s="1"/>
  <c r="F13" i="18"/>
  <c r="T13" i="18" s="1"/>
  <c r="H15" i="18"/>
  <c r="A18" i="18"/>
  <c r="J17" i="18"/>
  <c r="B17" i="18"/>
  <c r="A18" i="17"/>
  <c r="J17" i="17"/>
  <c r="B17" i="17"/>
  <c r="F13" i="17"/>
  <c r="T13" i="17" s="1"/>
  <c r="I13" i="17"/>
  <c r="E13" i="17"/>
  <c r="S13" i="17" s="1"/>
  <c r="C12" i="17"/>
  <c r="P12" i="17" s="1"/>
  <c r="D12" i="17"/>
  <c r="R12" i="17" s="1"/>
  <c r="K16" i="17"/>
  <c r="G16" i="17"/>
  <c r="I14" i="17"/>
  <c r="L14" i="17" s="1"/>
  <c r="M14" i="17" s="1"/>
  <c r="E14" i="17"/>
  <c r="S14" i="17" s="1"/>
  <c r="F14" i="17"/>
  <c r="T14" i="17" s="1"/>
  <c r="H15" i="17"/>
  <c r="I14" i="16"/>
  <c r="E14" i="16"/>
  <c r="S14" i="16" s="1"/>
  <c r="L14" i="16"/>
  <c r="M14" i="16" s="1"/>
  <c r="F14" i="16"/>
  <c r="T14" i="16" s="1"/>
  <c r="H15" i="16"/>
  <c r="A18" i="16"/>
  <c r="J17" i="16"/>
  <c r="B17" i="16"/>
  <c r="F13" i="16"/>
  <c r="T13" i="16" s="1"/>
  <c r="I13" i="16"/>
  <c r="E13" i="16"/>
  <c r="S13" i="16" s="1"/>
  <c r="C12" i="16"/>
  <c r="P12" i="16" s="1"/>
  <c r="D12" i="16"/>
  <c r="R12" i="16" s="1"/>
  <c r="K16" i="16"/>
  <c r="G16" i="16"/>
  <c r="K16" i="15"/>
  <c r="G16" i="15"/>
  <c r="I14" i="15"/>
  <c r="E14" i="15"/>
  <c r="S14" i="15" s="1"/>
  <c r="L14" i="15"/>
  <c r="M14" i="15" s="1"/>
  <c r="F14" i="15"/>
  <c r="T14" i="15" s="1"/>
  <c r="H15" i="15"/>
  <c r="A18" i="15"/>
  <c r="J17" i="15"/>
  <c r="B17" i="15"/>
  <c r="F13" i="15"/>
  <c r="T13" i="15" s="1"/>
  <c r="I13" i="15"/>
  <c r="E13" i="15"/>
  <c r="S13" i="15" s="1"/>
  <c r="C12" i="15"/>
  <c r="P12" i="15" s="1"/>
  <c r="D12" i="15"/>
  <c r="R12" i="15" s="1"/>
  <c r="K15" i="14"/>
  <c r="G15" i="14"/>
  <c r="H14" i="14"/>
  <c r="A17" i="14"/>
  <c r="J16" i="14"/>
  <c r="B16" i="14"/>
  <c r="F13" i="14"/>
  <c r="T13" i="14" s="1"/>
  <c r="I13" i="14"/>
  <c r="E13" i="14"/>
  <c r="S13" i="14" s="1"/>
  <c r="C12" i="14"/>
  <c r="P12" i="14" s="1"/>
  <c r="D12" i="14"/>
  <c r="R12" i="14" s="1"/>
  <c r="D12" i="13"/>
  <c r="R12" i="13" s="1"/>
  <c r="C12" i="13"/>
  <c r="P12" i="13" s="1"/>
  <c r="L12" i="13"/>
  <c r="M12" i="13" s="1"/>
  <c r="K16" i="13"/>
  <c r="G16" i="13"/>
  <c r="I13" i="13"/>
  <c r="L13" i="13" s="1"/>
  <c r="M13" i="13" s="1"/>
  <c r="E13" i="13"/>
  <c r="S13" i="13" s="1"/>
  <c r="F13" i="13"/>
  <c r="T13" i="13" s="1"/>
  <c r="H15" i="13"/>
  <c r="A18" i="13"/>
  <c r="J17" i="13"/>
  <c r="B17" i="13"/>
  <c r="F14" i="13"/>
  <c r="T14" i="13" s="1"/>
  <c r="I14" i="13"/>
  <c r="E14" i="13"/>
  <c r="S14" i="13" s="1"/>
  <c r="K16" i="12"/>
  <c r="G16" i="12"/>
  <c r="I14" i="12"/>
  <c r="L14" i="12" s="1"/>
  <c r="M14" i="12" s="1"/>
  <c r="E14" i="12"/>
  <c r="S14" i="12" s="1"/>
  <c r="F14" i="12"/>
  <c r="T14" i="12" s="1"/>
  <c r="H15" i="12"/>
  <c r="A18" i="12"/>
  <c r="J17" i="12"/>
  <c r="B17" i="12"/>
  <c r="F13" i="12"/>
  <c r="T13" i="12" s="1"/>
  <c r="I13" i="12"/>
  <c r="E13" i="12"/>
  <c r="S13" i="12" s="1"/>
  <c r="C12" i="12"/>
  <c r="P12" i="12" s="1"/>
  <c r="D12" i="12"/>
  <c r="R12" i="12" s="1"/>
  <c r="C138" i="11"/>
  <c r="P138" i="11" s="1"/>
  <c r="D138" i="11"/>
  <c r="R138" i="11" s="1"/>
  <c r="C139" i="11"/>
  <c r="P139" i="11" s="1"/>
  <c r="D139" i="11"/>
  <c r="R139" i="11" s="1"/>
  <c r="C140" i="11"/>
  <c r="P140" i="11" s="1"/>
  <c r="D140" i="11"/>
  <c r="R140" i="11" s="1"/>
  <c r="C141" i="11"/>
  <c r="P141" i="11" s="1"/>
  <c r="D141" i="11"/>
  <c r="R141" i="11" s="1"/>
  <c r="C142" i="11"/>
  <c r="P142" i="11" s="1"/>
  <c r="D142" i="11"/>
  <c r="R142" i="11" s="1"/>
  <c r="C143" i="11"/>
  <c r="P143" i="11" s="1"/>
  <c r="D143" i="11"/>
  <c r="R143" i="11" s="1"/>
  <c r="C144" i="11"/>
  <c r="P144" i="11" s="1"/>
  <c r="D144" i="11"/>
  <c r="R144" i="11" s="1"/>
  <c r="C145" i="11"/>
  <c r="P145" i="11" s="1"/>
  <c r="D145" i="11"/>
  <c r="R145" i="11" s="1"/>
  <c r="C146" i="11"/>
  <c r="P146" i="11" s="1"/>
  <c r="D146" i="11"/>
  <c r="R146" i="11" s="1"/>
  <c r="C147" i="11"/>
  <c r="P147" i="11" s="1"/>
  <c r="D147" i="11"/>
  <c r="R147" i="11" s="1"/>
  <c r="C148" i="11"/>
  <c r="P148" i="11" s="1"/>
  <c r="D148" i="11"/>
  <c r="R148" i="11" s="1"/>
  <c r="C149" i="11"/>
  <c r="P149" i="11" s="1"/>
  <c r="D149" i="11"/>
  <c r="R149" i="11" s="1"/>
  <c r="C150" i="11"/>
  <c r="P150" i="11" s="1"/>
  <c r="D150" i="11"/>
  <c r="R150" i="11" s="1"/>
  <c r="C151" i="11"/>
  <c r="P151" i="11" s="1"/>
  <c r="D151" i="11"/>
  <c r="R151" i="11" s="1"/>
  <c r="C152" i="11"/>
  <c r="P152" i="11" s="1"/>
  <c r="D152" i="11"/>
  <c r="R152" i="11" s="1"/>
  <c r="C153" i="11"/>
  <c r="P153" i="11" s="1"/>
  <c r="D153" i="11"/>
  <c r="R153" i="11" s="1"/>
  <c r="C154" i="11"/>
  <c r="P154" i="11" s="1"/>
  <c r="D154" i="11"/>
  <c r="R154" i="11" s="1"/>
  <c r="C155" i="11"/>
  <c r="P155" i="11" s="1"/>
  <c r="D155" i="11"/>
  <c r="R155" i="11" s="1"/>
  <c r="C156" i="11"/>
  <c r="P156" i="11" s="1"/>
  <c r="D156" i="11"/>
  <c r="R156" i="11" s="1"/>
  <c r="C157" i="11"/>
  <c r="P157" i="11" s="1"/>
  <c r="D157" i="11"/>
  <c r="R157" i="11" s="1"/>
  <c r="C158" i="11"/>
  <c r="P158" i="11" s="1"/>
  <c r="D158" i="11"/>
  <c r="R158" i="11" s="1"/>
  <c r="C159" i="11"/>
  <c r="P159" i="11" s="1"/>
  <c r="D159" i="11"/>
  <c r="R159" i="11" s="1"/>
  <c r="C160" i="11"/>
  <c r="P160" i="11" s="1"/>
  <c r="D160" i="11"/>
  <c r="R160" i="11" s="1"/>
  <c r="C161" i="11"/>
  <c r="P161" i="11" s="1"/>
  <c r="D161" i="11"/>
  <c r="R161" i="11" s="1"/>
  <c r="C162" i="11"/>
  <c r="P162" i="11" s="1"/>
  <c r="D162" i="11"/>
  <c r="R162" i="11" s="1"/>
  <c r="C163" i="11"/>
  <c r="P163" i="11" s="1"/>
  <c r="D163" i="11"/>
  <c r="R163" i="11" s="1"/>
  <c r="C164" i="11"/>
  <c r="P164" i="11" s="1"/>
  <c r="D164" i="11"/>
  <c r="R164" i="11" s="1"/>
  <c r="C165" i="11"/>
  <c r="P165" i="11" s="1"/>
  <c r="D165" i="11"/>
  <c r="R165" i="11" s="1"/>
  <c r="C166" i="11"/>
  <c r="P166" i="11" s="1"/>
  <c r="D166" i="11"/>
  <c r="R166" i="11" s="1"/>
  <c r="C167" i="11"/>
  <c r="P167" i="11" s="1"/>
  <c r="D167" i="11"/>
  <c r="R167" i="11" s="1"/>
  <c r="C168" i="11"/>
  <c r="P168" i="11" s="1"/>
  <c r="D168" i="11"/>
  <c r="R168" i="11" s="1"/>
  <c r="C169" i="11"/>
  <c r="P169" i="11" s="1"/>
  <c r="D169" i="11"/>
  <c r="R169" i="11" s="1"/>
  <c r="C170" i="11"/>
  <c r="P170" i="11" s="1"/>
  <c r="D170" i="11"/>
  <c r="R170" i="11" s="1"/>
  <c r="C171" i="11"/>
  <c r="P171" i="11" s="1"/>
  <c r="D171" i="11"/>
  <c r="R171" i="11" s="1"/>
  <c r="C172" i="11"/>
  <c r="P172" i="11" s="1"/>
  <c r="D172" i="11"/>
  <c r="R172" i="11" s="1"/>
  <c r="C173" i="11"/>
  <c r="P173" i="11" s="1"/>
  <c r="D173" i="11"/>
  <c r="R173" i="11" s="1"/>
  <c r="C174" i="11"/>
  <c r="P174" i="11" s="1"/>
  <c r="D174" i="11"/>
  <c r="R174" i="11" s="1"/>
  <c r="C175" i="11"/>
  <c r="P175" i="11" s="1"/>
  <c r="D175" i="11"/>
  <c r="R175" i="11" s="1"/>
  <c r="C176" i="11"/>
  <c r="P176" i="11" s="1"/>
  <c r="D176" i="11"/>
  <c r="R176" i="11" s="1"/>
  <c r="C177" i="11"/>
  <c r="P177" i="11" s="1"/>
  <c r="D177" i="11"/>
  <c r="R177" i="11" s="1"/>
  <c r="C178" i="11"/>
  <c r="P178" i="11" s="1"/>
  <c r="D178" i="11"/>
  <c r="R178" i="11" s="1"/>
  <c r="C179" i="11"/>
  <c r="P179" i="11" s="1"/>
  <c r="D179" i="11"/>
  <c r="R179" i="11" s="1"/>
  <c r="C180" i="11"/>
  <c r="P180" i="11" s="1"/>
  <c r="D180" i="11"/>
  <c r="R180" i="11" s="1"/>
  <c r="C181" i="11"/>
  <c r="P181" i="11" s="1"/>
  <c r="D181" i="11"/>
  <c r="R181" i="11" s="1"/>
  <c r="C182" i="11"/>
  <c r="P182" i="11" s="1"/>
  <c r="D182" i="11"/>
  <c r="R182" i="11" s="1"/>
  <c r="C183" i="11"/>
  <c r="P183" i="11" s="1"/>
  <c r="D183" i="11"/>
  <c r="R183" i="11" s="1"/>
  <c r="D60" i="11"/>
  <c r="R60" i="11" s="1"/>
  <c r="C60" i="11"/>
  <c r="P60" i="11" s="1"/>
  <c r="C61" i="11"/>
  <c r="P61" i="11" s="1"/>
  <c r="D61" i="11"/>
  <c r="R61" i="11" s="1"/>
  <c r="C62" i="11"/>
  <c r="P62" i="11" s="1"/>
  <c r="D62" i="11"/>
  <c r="R62" i="11" s="1"/>
  <c r="C63" i="11"/>
  <c r="P63" i="11" s="1"/>
  <c r="D63" i="11"/>
  <c r="R63" i="11" s="1"/>
  <c r="C64" i="11"/>
  <c r="P64" i="11" s="1"/>
  <c r="D64" i="11"/>
  <c r="R64" i="11" s="1"/>
  <c r="C65" i="11"/>
  <c r="P65" i="11" s="1"/>
  <c r="D65" i="11"/>
  <c r="R65" i="11" s="1"/>
  <c r="C66" i="11"/>
  <c r="P66" i="11" s="1"/>
  <c r="D66" i="11"/>
  <c r="R66" i="11" s="1"/>
  <c r="C67" i="11"/>
  <c r="P67" i="11" s="1"/>
  <c r="D67" i="11"/>
  <c r="R67" i="11" s="1"/>
  <c r="C68" i="11"/>
  <c r="P68" i="11" s="1"/>
  <c r="D68" i="11"/>
  <c r="R68" i="11" s="1"/>
  <c r="C69" i="11"/>
  <c r="P69" i="11" s="1"/>
  <c r="D69" i="11"/>
  <c r="R69" i="11" s="1"/>
  <c r="D87" i="10"/>
  <c r="R87" i="10" s="1"/>
  <c r="C87" i="10"/>
  <c r="P87" i="10" s="1"/>
  <c r="L87" i="10"/>
  <c r="M87" i="10" s="1"/>
  <c r="D83" i="10"/>
  <c r="R83" i="10" s="1"/>
  <c r="C83" i="10"/>
  <c r="P83" i="10" s="1"/>
  <c r="L83" i="10"/>
  <c r="M83" i="10" s="1"/>
  <c r="D79" i="10"/>
  <c r="R79" i="10" s="1"/>
  <c r="C79" i="10"/>
  <c r="P79" i="10" s="1"/>
  <c r="L79" i="10"/>
  <c r="M79" i="10" s="1"/>
  <c r="D75" i="10"/>
  <c r="R75" i="10" s="1"/>
  <c r="C75" i="10"/>
  <c r="P75" i="10" s="1"/>
  <c r="L75" i="10"/>
  <c r="M75" i="10" s="1"/>
  <c r="D71" i="10"/>
  <c r="R71" i="10" s="1"/>
  <c r="C71" i="10"/>
  <c r="P71" i="10" s="1"/>
  <c r="L71" i="10"/>
  <c r="M71" i="10" s="1"/>
  <c r="D67" i="10"/>
  <c r="R67" i="10" s="1"/>
  <c r="C67" i="10"/>
  <c r="P67" i="10" s="1"/>
  <c r="L67" i="10"/>
  <c r="M67" i="10" s="1"/>
  <c r="D88" i="10"/>
  <c r="R88" i="10" s="1"/>
  <c r="C88" i="10"/>
  <c r="P88" i="10" s="1"/>
  <c r="D86" i="10"/>
  <c r="R86" i="10" s="1"/>
  <c r="C86" i="10"/>
  <c r="P86" i="10" s="1"/>
  <c r="L86" i="10"/>
  <c r="M86" i="10" s="1"/>
  <c r="D82" i="10"/>
  <c r="R82" i="10" s="1"/>
  <c r="C82" i="10"/>
  <c r="P82" i="10" s="1"/>
  <c r="L82" i="10"/>
  <c r="M82" i="10" s="1"/>
  <c r="D78" i="10"/>
  <c r="R78" i="10" s="1"/>
  <c r="C78" i="10"/>
  <c r="P78" i="10" s="1"/>
  <c r="L78" i="10"/>
  <c r="M78" i="10" s="1"/>
  <c r="D74" i="10"/>
  <c r="R74" i="10" s="1"/>
  <c r="C74" i="10"/>
  <c r="P74" i="10" s="1"/>
  <c r="L74" i="10"/>
  <c r="M74" i="10" s="1"/>
  <c r="D70" i="10"/>
  <c r="R70" i="10" s="1"/>
  <c r="C70" i="10"/>
  <c r="P70" i="10" s="1"/>
  <c r="L70" i="10"/>
  <c r="M70" i="10" s="1"/>
  <c r="D64" i="10"/>
  <c r="R64" i="10" s="1"/>
  <c r="C64" i="10"/>
  <c r="P64" i="10" s="1"/>
  <c r="C63" i="10"/>
  <c r="P63" i="10" s="1"/>
  <c r="D63" i="10"/>
  <c r="R63" i="10" s="1"/>
  <c r="D85" i="10"/>
  <c r="R85" i="10" s="1"/>
  <c r="C85" i="10"/>
  <c r="P85" i="10" s="1"/>
  <c r="L85" i="10"/>
  <c r="M85" i="10" s="1"/>
  <c r="D81" i="10"/>
  <c r="R81" i="10" s="1"/>
  <c r="C81" i="10"/>
  <c r="P81" i="10" s="1"/>
  <c r="L81" i="10"/>
  <c r="M81" i="10" s="1"/>
  <c r="D77" i="10"/>
  <c r="R77" i="10" s="1"/>
  <c r="C77" i="10"/>
  <c r="P77" i="10" s="1"/>
  <c r="L77" i="10"/>
  <c r="M77" i="10" s="1"/>
  <c r="D73" i="10"/>
  <c r="R73" i="10" s="1"/>
  <c r="C73" i="10"/>
  <c r="P73" i="10" s="1"/>
  <c r="L73" i="10"/>
  <c r="M73" i="10" s="1"/>
  <c r="D69" i="10"/>
  <c r="R69" i="10" s="1"/>
  <c r="C69" i="10"/>
  <c r="P69" i="10" s="1"/>
  <c r="L69" i="10"/>
  <c r="M69" i="10" s="1"/>
  <c r="D65" i="10"/>
  <c r="R65" i="10" s="1"/>
  <c r="C65" i="10"/>
  <c r="P65" i="10" s="1"/>
  <c r="L88" i="10"/>
  <c r="M88" i="10" s="1"/>
  <c r="D84" i="10"/>
  <c r="R84" i="10" s="1"/>
  <c r="C84" i="10"/>
  <c r="P84" i="10" s="1"/>
  <c r="L84" i="10"/>
  <c r="M84" i="10" s="1"/>
  <c r="D80" i="10"/>
  <c r="R80" i="10" s="1"/>
  <c r="C80" i="10"/>
  <c r="P80" i="10" s="1"/>
  <c r="L80" i="10"/>
  <c r="M80" i="10" s="1"/>
  <c r="D76" i="10"/>
  <c r="R76" i="10" s="1"/>
  <c r="C76" i="10"/>
  <c r="P76" i="10" s="1"/>
  <c r="L76" i="10"/>
  <c r="M76" i="10" s="1"/>
  <c r="D72" i="10"/>
  <c r="R72" i="10" s="1"/>
  <c r="C72" i="10"/>
  <c r="P72" i="10" s="1"/>
  <c r="L72" i="10"/>
  <c r="M72" i="10" s="1"/>
  <c r="D68" i="10"/>
  <c r="R68" i="10" s="1"/>
  <c r="C68" i="10"/>
  <c r="P68" i="10" s="1"/>
  <c r="D66" i="10"/>
  <c r="R66" i="10" s="1"/>
  <c r="C66" i="10"/>
  <c r="P66" i="10" s="1"/>
  <c r="L66" i="10"/>
  <c r="M66" i="10" s="1"/>
  <c r="L64" i="10"/>
  <c r="M64" i="10" s="1"/>
  <c r="C159" i="10"/>
  <c r="P159" i="10" s="1"/>
  <c r="D159" i="10"/>
  <c r="R159" i="10" s="1"/>
  <c r="C155" i="10"/>
  <c r="P155" i="10" s="1"/>
  <c r="D155" i="10"/>
  <c r="R155" i="10" s="1"/>
  <c r="C151" i="10"/>
  <c r="P151" i="10" s="1"/>
  <c r="D151" i="10"/>
  <c r="R151" i="10" s="1"/>
  <c r="C147" i="10"/>
  <c r="P147" i="10" s="1"/>
  <c r="D147" i="10"/>
  <c r="R147" i="10" s="1"/>
  <c r="C143" i="10"/>
  <c r="P143" i="10" s="1"/>
  <c r="D143" i="10"/>
  <c r="R143" i="10" s="1"/>
  <c r="C139" i="10"/>
  <c r="P139" i="10" s="1"/>
  <c r="D139" i="10"/>
  <c r="R139" i="10" s="1"/>
  <c r="C135" i="10"/>
  <c r="P135" i="10" s="1"/>
  <c r="D135" i="10"/>
  <c r="R135" i="10" s="1"/>
  <c r="C131" i="10"/>
  <c r="P131" i="10" s="1"/>
  <c r="D131" i="10"/>
  <c r="R131" i="10" s="1"/>
  <c r="C127" i="10"/>
  <c r="P127" i="10" s="1"/>
  <c r="D127" i="10"/>
  <c r="R127" i="10" s="1"/>
  <c r="C188" i="10"/>
  <c r="P188" i="10" s="1"/>
  <c r="D188" i="10"/>
  <c r="R188" i="10" s="1"/>
  <c r="C186" i="10"/>
  <c r="P186" i="10" s="1"/>
  <c r="D186" i="10"/>
  <c r="R186" i="10" s="1"/>
  <c r="C184" i="10"/>
  <c r="P184" i="10" s="1"/>
  <c r="D184" i="10"/>
  <c r="R184" i="10" s="1"/>
  <c r="C182" i="10"/>
  <c r="P182" i="10" s="1"/>
  <c r="D182" i="10"/>
  <c r="R182" i="10" s="1"/>
  <c r="C158" i="10"/>
  <c r="P158" i="10" s="1"/>
  <c r="D158" i="10"/>
  <c r="R158" i="10" s="1"/>
  <c r="C156" i="10"/>
  <c r="P156" i="10" s="1"/>
  <c r="D156" i="10"/>
  <c r="R156" i="10" s="1"/>
  <c r="C154" i="10"/>
  <c r="P154" i="10" s="1"/>
  <c r="D154" i="10"/>
  <c r="R154" i="10" s="1"/>
  <c r="C152" i="10"/>
  <c r="P152" i="10" s="1"/>
  <c r="D152" i="10"/>
  <c r="R152" i="10" s="1"/>
  <c r="C150" i="10"/>
  <c r="P150" i="10" s="1"/>
  <c r="D150" i="10"/>
  <c r="R150" i="10" s="1"/>
  <c r="C148" i="10"/>
  <c r="P148" i="10" s="1"/>
  <c r="D148" i="10"/>
  <c r="R148" i="10" s="1"/>
  <c r="C146" i="10"/>
  <c r="P146" i="10" s="1"/>
  <c r="D146" i="10"/>
  <c r="R146" i="10" s="1"/>
  <c r="C144" i="10"/>
  <c r="P144" i="10" s="1"/>
  <c r="D144" i="10"/>
  <c r="R144" i="10" s="1"/>
  <c r="C142" i="10"/>
  <c r="P142" i="10" s="1"/>
  <c r="D142" i="10"/>
  <c r="R142" i="10" s="1"/>
  <c r="C140" i="10"/>
  <c r="P140" i="10" s="1"/>
  <c r="D140" i="10"/>
  <c r="R140" i="10" s="1"/>
  <c r="C138" i="10"/>
  <c r="P138" i="10" s="1"/>
  <c r="D138" i="10"/>
  <c r="R138" i="10" s="1"/>
  <c r="C136" i="10"/>
  <c r="P136" i="10" s="1"/>
  <c r="D136" i="10"/>
  <c r="R136" i="10" s="1"/>
  <c r="C134" i="10"/>
  <c r="P134" i="10" s="1"/>
  <c r="D134" i="10"/>
  <c r="R134" i="10" s="1"/>
  <c r="C132" i="10"/>
  <c r="P132" i="10" s="1"/>
  <c r="D132" i="10"/>
  <c r="R132" i="10" s="1"/>
  <c r="C130" i="10"/>
  <c r="P130" i="10" s="1"/>
  <c r="D130" i="10"/>
  <c r="R130" i="10" s="1"/>
  <c r="C128" i="10"/>
  <c r="P128" i="10" s="1"/>
  <c r="D128" i="10"/>
  <c r="R128" i="10" s="1"/>
  <c r="C126" i="10"/>
  <c r="P126" i="10" s="1"/>
  <c r="D126" i="10"/>
  <c r="R126" i="10" s="1"/>
  <c r="C181" i="10"/>
  <c r="P181" i="10" s="1"/>
  <c r="D181" i="10"/>
  <c r="R181" i="10" s="1"/>
  <c r="C180" i="10"/>
  <c r="P180" i="10" s="1"/>
  <c r="D180" i="10"/>
  <c r="R180" i="10" s="1"/>
  <c r="C179" i="10"/>
  <c r="P179" i="10" s="1"/>
  <c r="D179" i="10"/>
  <c r="R179" i="10" s="1"/>
  <c r="C178" i="10"/>
  <c r="P178" i="10" s="1"/>
  <c r="D178" i="10"/>
  <c r="R178" i="10" s="1"/>
  <c r="C177" i="10"/>
  <c r="P177" i="10" s="1"/>
  <c r="D177" i="10"/>
  <c r="R177" i="10" s="1"/>
  <c r="C176" i="10"/>
  <c r="P176" i="10" s="1"/>
  <c r="D176" i="10"/>
  <c r="R176" i="10" s="1"/>
  <c r="C175" i="10"/>
  <c r="P175" i="10" s="1"/>
  <c r="D175" i="10"/>
  <c r="R175" i="10" s="1"/>
  <c r="C174" i="10"/>
  <c r="P174" i="10" s="1"/>
  <c r="D174" i="10"/>
  <c r="R174" i="10" s="1"/>
  <c r="C173" i="10"/>
  <c r="P173" i="10" s="1"/>
  <c r="D173" i="10"/>
  <c r="R173" i="10" s="1"/>
  <c r="C172" i="10"/>
  <c r="P172" i="10" s="1"/>
  <c r="D172" i="10"/>
  <c r="R172" i="10" s="1"/>
  <c r="C171" i="10"/>
  <c r="P171" i="10" s="1"/>
  <c r="D171" i="10"/>
  <c r="R171" i="10" s="1"/>
  <c r="C170" i="10"/>
  <c r="P170" i="10" s="1"/>
  <c r="D170" i="10"/>
  <c r="R170" i="10" s="1"/>
  <c r="C169" i="10"/>
  <c r="P169" i="10" s="1"/>
  <c r="D169" i="10"/>
  <c r="R169" i="10" s="1"/>
  <c r="C168" i="10"/>
  <c r="P168" i="10" s="1"/>
  <c r="D168" i="10"/>
  <c r="R168" i="10" s="1"/>
  <c r="C167" i="10"/>
  <c r="P167" i="10" s="1"/>
  <c r="D167" i="10"/>
  <c r="R167" i="10" s="1"/>
  <c r="C166" i="10"/>
  <c r="P166" i="10" s="1"/>
  <c r="D166" i="10"/>
  <c r="R166" i="10" s="1"/>
  <c r="C165" i="10"/>
  <c r="P165" i="10" s="1"/>
  <c r="D165" i="10"/>
  <c r="R165" i="10" s="1"/>
  <c r="C164" i="10"/>
  <c r="P164" i="10" s="1"/>
  <c r="D164" i="10"/>
  <c r="R164" i="10" s="1"/>
  <c r="C163" i="10"/>
  <c r="P163" i="10" s="1"/>
  <c r="D163" i="10"/>
  <c r="R163" i="10" s="1"/>
  <c r="C162" i="10"/>
  <c r="P162" i="10" s="1"/>
  <c r="D162" i="10"/>
  <c r="R162" i="10" s="1"/>
  <c r="C161" i="10"/>
  <c r="P161" i="10" s="1"/>
  <c r="D161" i="10"/>
  <c r="R161" i="10" s="1"/>
  <c r="C160" i="10"/>
  <c r="P160" i="10" s="1"/>
  <c r="D160" i="10"/>
  <c r="R160" i="10" s="1"/>
  <c r="C124" i="10"/>
  <c r="P124" i="10" s="1"/>
  <c r="D124" i="10"/>
  <c r="R124" i="10" s="1"/>
  <c r="C123" i="10"/>
  <c r="P123" i="10" s="1"/>
  <c r="D123" i="10"/>
  <c r="R123" i="10" s="1"/>
  <c r="C122" i="10"/>
  <c r="P122" i="10" s="1"/>
  <c r="D122" i="10"/>
  <c r="R122" i="10" s="1"/>
  <c r="C121" i="10"/>
  <c r="P121" i="10" s="1"/>
  <c r="D121" i="10"/>
  <c r="R121" i="10" s="1"/>
  <c r="C120" i="10"/>
  <c r="P120" i="10" s="1"/>
  <c r="D120" i="10"/>
  <c r="R120" i="10" s="1"/>
  <c r="C119" i="10"/>
  <c r="P119" i="10" s="1"/>
  <c r="D119" i="10"/>
  <c r="R119" i="10" s="1"/>
  <c r="C118" i="10"/>
  <c r="P118" i="10" s="1"/>
  <c r="D118" i="10"/>
  <c r="R118" i="10" s="1"/>
  <c r="C117" i="10"/>
  <c r="P117" i="10" s="1"/>
  <c r="D117" i="10"/>
  <c r="R117" i="10" s="1"/>
  <c r="C116" i="10"/>
  <c r="P116" i="10" s="1"/>
  <c r="D116" i="10"/>
  <c r="R116" i="10" s="1"/>
  <c r="C115" i="10"/>
  <c r="P115" i="10" s="1"/>
  <c r="D115" i="10"/>
  <c r="R115" i="10" s="1"/>
  <c r="C114" i="10"/>
  <c r="P114" i="10" s="1"/>
  <c r="D114" i="10"/>
  <c r="R114" i="10" s="1"/>
  <c r="C113" i="10"/>
  <c r="P113" i="10" s="1"/>
  <c r="D113" i="10"/>
  <c r="R113" i="10" s="1"/>
  <c r="C112" i="10"/>
  <c r="P112" i="10" s="1"/>
  <c r="D112" i="10"/>
  <c r="R112" i="10" s="1"/>
  <c r="C111" i="10"/>
  <c r="P111" i="10" s="1"/>
  <c r="D111" i="10"/>
  <c r="R111" i="10" s="1"/>
  <c r="C110" i="10"/>
  <c r="P110" i="10" s="1"/>
  <c r="D110" i="10"/>
  <c r="R110" i="10" s="1"/>
  <c r="C109" i="10"/>
  <c r="P109" i="10" s="1"/>
  <c r="D109" i="10"/>
  <c r="R109" i="10" s="1"/>
  <c r="C108" i="10"/>
  <c r="P108" i="10" s="1"/>
  <c r="D108" i="10"/>
  <c r="R108" i="10" s="1"/>
  <c r="C107" i="10"/>
  <c r="P107" i="10" s="1"/>
  <c r="D107" i="10"/>
  <c r="R107" i="10" s="1"/>
  <c r="C106" i="10"/>
  <c r="P106" i="10" s="1"/>
  <c r="D106" i="10"/>
  <c r="R106" i="10" s="1"/>
  <c r="C105" i="10"/>
  <c r="P105" i="10" s="1"/>
  <c r="D105" i="10"/>
  <c r="R105" i="10" s="1"/>
  <c r="C104" i="10"/>
  <c r="P104" i="10" s="1"/>
  <c r="D104" i="10"/>
  <c r="R104" i="10" s="1"/>
  <c r="C103" i="10"/>
  <c r="P103" i="10" s="1"/>
  <c r="D103" i="10"/>
  <c r="R103" i="10" s="1"/>
  <c r="C102" i="10"/>
  <c r="P102" i="10" s="1"/>
  <c r="D102" i="10"/>
  <c r="R102" i="10" s="1"/>
  <c r="C101" i="10"/>
  <c r="P101" i="10" s="1"/>
  <c r="D101" i="10"/>
  <c r="R101" i="10" s="1"/>
  <c r="C100" i="10"/>
  <c r="P100" i="10" s="1"/>
  <c r="D100" i="10"/>
  <c r="R100" i="10" s="1"/>
  <c r="C99" i="10"/>
  <c r="P99" i="10" s="1"/>
  <c r="D99" i="10"/>
  <c r="R99" i="10" s="1"/>
  <c r="C98" i="10"/>
  <c r="P98" i="10" s="1"/>
  <c r="D98" i="10"/>
  <c r="R98" i="10" s="1"/>
  <c r="C97" i="10"/>
  <c r="P97" i="10" s="1"/>
  <c r="D97" i="10"/>
  <c r="R97" i="10" s="1"/>
  <c r="C96" i="10"/>
  <c r="P96" i="10" s="1"/>
  <c r="D96" i="10"/>
  <c r="R96" i="10" s="1"/>
  <c r="C95" i="10"/>
  <c r="P95" i="10" s="1"/>
  <c r="D95" i="10"/>
  <c r="R95" i="10" s="1"/>
  <c r="C94" i="10"/>
  <c r="P94" i="10" s="1"/>
  <c r="D94" i="10"/>
  <c r="R94" i="10" s="1"/>
  <c r="C93" i="10"/>
  <c r="P93" i="10" s="1"/>
  <c r="D93" i="10"/>
  <c r="R93" i="10" s="1"/>
  <c r="C92" i="10"/>
  <c r="P92" i="10" s="1"/>
  <c r="D92" i="10"/>
  <c r="R92" i="10" s="1"/>
  <c r="C91" i="10"/>
  <c r="P91" i="10" s="1"/>
  <c r="D91" i="10"/>
  <c r="R91" i="10" s="1"/>
  <c r="C90" i="10"/>
  <c r="P90" i="10" s="1"/>
  <c r="D90" i="10"/>
  <c r="R90" i="10" s="1"/>
  <c r="D89" i="10"/>
  <c r="R89" i="10" s="1"/>
  <c r="C89" i="10"/>
  <c r="P89" i="10" s="1"/>
  <c r="C62" i="10"/>
  <c r="P62" i="10" s="1"/>
  <c r="D62" i="10"/>
  <c r="R62" i="10" s="1"/>
  <c r="C61" i="10"/>
  <c r="P61" i="10" s="1"/>
  <c r="D61" i="10"/>
  <c r="R61" i="10" s="1"/>
  <c r="C60" i="10"/>
  <c r="P60" i="10" s="1"/>
  <c r="D60" i="10"/>
  <c r="R60" i="10" s="1"/>
  <c r="C187" i="10"/>
  <c r="P187" i="10" s="1"/>
  <c r="D187" i="10"/>
  <c r="R187" i="10" s="1"/>
  <c r="C185" i="10"/>
  <c r="P185" i="10" s="1"/>
  <c r="D185" i="10"/>
  <c r="R185" i="10" s="1"/>
  <c r="C183" i="10"/>
  <c r="P183" i="10" s="1"/>
  <c r="D183" i="10"/>
  <c r="R183" i="10" s="1"/>
  <c r="C157" i="10"/>
  <c r="P157" i="10" s="1"/>
  <c r="D157" i="10"/>
  <c r="R157" i="10" s="1"/>
  <c r="C153" i="10"/>
  <c r="P153" i="10" s="1"/>
  <c r="D153" i="10"/>
  <c r="R153" i="10" s="1"/>
  <c r="C149" i="10"/>
  <c r="P149" i="10" s="1"/>
  <c r="D149" i="10"/>
  <c r="R149" i="10" s="1"/>
  <c r="C145" i="10"/>
  <c r="P145" i="10" s="1"/>
  <c r="D145" i="10"/>
  <c r="R145" i="10" s="1"/>
  <c r="C141" i="10"/>
  <c r="P141" i="10" s="1"/>
  <c r="D141" i="10"/>
  <c r="R141" i="10" s="1"/>
  <c r="C137" i="10"/>
  <c r="P137" i="10" s="1"/>
  <c r="D137" i="10"/>
  <c r="R137" i="10" s="1"/>
  <c r="C133" i="10"/>
  <c r="P133" i="10" s="1"/>
  <c r="D133" i="10"/>
  <c r="R133" i="10" s="1"/>
  <c r="C129" i="10"/>
  <c r="P129" i="10" s="1"/>
  <c r="D129" i="10"/>
  <c r="R129" i="10" s="1"/>
  <c r="C125" i="10"/>
  <c r="P125" i="10" s="1"/>
  <c r="D125" i="10"/>
  <c r="R125" i="10" s="1"/>
  <c r="D63" i="9"/>
  <c r="R63" i="9" s="1"/>
  <c r="C63" i="9"/>
  <c r="P63" i="9" s="1"/>
  <c r="L63" i="9"/>
  <c r="M63" i="9" s="1"/>
  <c r="D67" i="9"/>
  <c r="R67" i="9" s="1"/>
  <c r="C67" i="9"/>
  <c r="P67" i="9" s="1"/>
  <c r="L67" i="9"/>
  <c r="M67" i="9" s="1"/>
  <c r="D71" i="9"/>
  <c r="R71" i="9" s="1"/>
  <c r="C71" i="9"/>
  <c r="P71" i="9" s="1"/>
  <c r="D73" i="9"/>
  <c r="R73" i="9" s="1"/>
  <c r="C73" i="9"/>
  <c r="P73" i="9" s="1"/>
  <c r="L73" i="9"/>
  <c r="M73" i="9" s="1"/>
  <c r="D79" i="9"/>
  <c r="R79" i="9" s="1"/>
  <c r="C79" i="9"/>
  <c r="P79" i="9" s="1"/>
  <c r="L79" i="9"/>
  <c r="M79" i="9" s="1"/>
  <c r="D83" i="9"/>
  <c r="R83" i="9" s="1"/>
  <c r="C83" i="9"/>
  <c r="P83" i="9" s="1"/>
  <c r="L83" i="9"/>
  <c r="M83" i="9" s="1"/>
  <c r="D87" i="9"/>
  <c r="R87" i="9" s="1"/>
  <c r="C87" i="9"/>
  <c r="P87" i="9" s="1"/>
  <c r="D89" i="9"/>
  <c r="R89" i="9" s="1"/>
  <c r="C89" i="9"/>
  <c r="P89" i="9" s="1"/>
  <c r="L89" i="9"/>
  <c r="M89" i="9" s="1"/>
  <c r="D93" i="9"/>
  <c r="R93" i="9" s="1"/>
  <c r="C93" i="9"/>
  <c r="P93" i="9" s="1"/>
  <c r="L93" i="9"/>
  <c r="M93" i="9" s="1"/>
  <c r="D97" i="9"/>
  <c r="R97" i="9" s="1"/>
  <c r="C97" i="9"/>
  <c r="P97" i="9" s="1"/>
  <c r="L97" i="9"/>
  <c r="M97" i="9" s="1"/>
  <c r="D101" i="9"/>
  <c r="R101" i="9" s="1"/>
  <c r="C101" i="9"/>
  <c r="P101" i="9" s="1"/>
  <c r="L101" i="9"/>
  <c r="M101" i="9" s="1"/>
  <c r="D107" i="9"/>
  <c r="R107" i="9" s="1"/>
  <c r="C107" i="9"/>
  <c r="P107" i="9" s="1"/>
  <c r="D109" i="9"/>
  <c r="R109" i="9" s="1"/>
  <c r="C109" i="9"/>
  <c r="P109" i="9" s="1"/>
  <c r="L109" i="9"/>
  <c r="M109" i="9" s="1"/>
  <c r="D173" i="9"/>
  <c r="R173" i="9" s="1"/>
  <c r="C173" i="9"/>
  <c r="P173" i="9" s="1"/>
  <c r="L173" i="9"/>
  <c r="M173" i="9" s="1"/>
  <c r="D179" i="9"/>
  <c r="R179" i="9" s="1"/>
  <c r="C179" i="9"/>
  <c r="P179" i="9" s="1"/>
  <c r="L179" i="9"/>
  <c r="M179" i="9" s="1"/>
  <c r="D183" i="9"/>
  <c r="R183" i="9" s="1"/>
  <c r="C183" i="9"/>
  <c r="P183" i="9" s="1"/>
  <c r="D185" i="9"/>
  <c r="R185" i="9" s="1"/>
  <c r="C185" i="9"/>
  <c r="P185" i="9" s="1"/>
  <c r="L185" i="9"/>
  <c r="M185" i="9" s="1"/>
  <c r="D60" i="9"/>
  <c r="R60" i="9" s="1"/>
  <c r="C60" i="9"/>
  <c r="P60" i="9" s="1"/>
  <c r="L60" i="9"/>
  <c r="M60" i="9" s="1"/>
  <c r="D66" i="9"/>
  <c r="R66" i="9" s="1"/>
  <c r="C66" i="9"/>
  <c r="P66" i="9" s="1"/>
  <c r="L66" i="9"/>
  <c r="M66" i="9" s="1"/>
  <c r="D70" i="9"/>
  <c r="R70" i="9" s="1"/>
  <c r="C70" i="9"/>
  <c r="P70" i="9" s="1"/>
  <c r="L70" i="9"/>
  <c r="M70" i="9" s="1"/>
  <c r="D74" i="9"/>
  <c r="R74" i="9" s="1"/>
  <c r="C74" i="9"/>
  <c r="P74" i="9" s="1"/>
  <c r="L74" i="9"/>
  <c r="M74" i="9" s="1"/>
  <c r="D78" i="9"/>
  <c r="R78" i="9" s="1"/>
  <c r="C78" i="9"/>
  <c r="P78" i="9" s="1"/>
  <c r="L78" i="9"/>
  <c r="M78" i="9" s="1"/>
  <c r="D82" i="9"/>
  <c r="R82" i="9" s="1"/>
  <c r="C82" i="9"/>
  <c r="P82" i="9" s="1"/>
  <c r="D84" i="9"/>
  <c r="R84" i="9" s="1"/>
  <c r="C84" i="9"/>
  <c r="P84" i="9" s="1"/>
  <c r="L84" i="9"/>
  <c r="M84" i="9" s="1"/>
  <c r="D90" i="9"/>
  <c r="R90" i="9" s="1"/>
  <c r="C90" i="9"/>
  <c r="P90" i="9" s="1"/>
  <c r="D92" i="9"/>
  <c r="R92" i="9" s="1"/>
  <c r="C92" i="9"/>
  <c r="P92" i="9" s="1"/>
  <c r="L92" i="9"/>
  <c r="M92" i="9" s="1"/>
  <c r="D96" i="9"/>
  <c r="R96" i="9" s="1"/>
  <c r="C96" i="9"/>
  <c r="P96" i="9" s="1"/>
  <c r="L96" i="9"/>
  <c r="M96" i="9" s="1"/>
  <c r="D102" i="9"/>
  <c r="R102" i="9" s="1"/>
  <c r="C102" i="9"/>
  <c r="P102" i="9" s="1"/>
  <c r="D104" i="9"/>
  <c r="R104" i="9" s="1"/>
  <c r="C104" i="9"/>
  <c r="P104" i="9" s="1"/>
  <c r="L104" i="9"/>
  <c r="M104" i="9" s="1"/>
  <c r="D110" i="9"/>
  <c r="R110" i="9" s="1"/>
  <c r="C110" i="9"/>
  <c r="P110" i="9" s="1"/>
  <c r="C172" i="9"/>
  <c r="P172" i="9" s="1"/>
  <c r="D172" i="9"/>
  <c r="R172" i="9" s="1"/>
  <c r="L172" i="9"/>
  <c r="M172" i="9" s="1"/>
  <c r="D176" i="9"/>
  <c r="R176" i="9" s="1"/>
  <c r="C176" i="9"/>
  <c r="P176" i="9" s="1"/>
  <c r="L176" i="9"/>
  <c r="M176" i="9" s="1"/>
  <c r="D180" i="9"/>
  <c r="R180" i="9" s="1"/>
  <c r="C180" i="9"/>
  <c r="P180" i="9" s="1"/>
  <c r="L180" i="9"/>
  <c r="M180" i="9" s="1"/>
  <c r="D184" i="9"/>
  <c r="R184" i="9" s="1"/>
  <c r="C184" i="9"/>
  <c r="P184" i="9" s="1"/>
  <c r="L184" i="9"/>
  <c r="M184" i="9" s="1"/>
  <c r="D188" i="9"/>
  <c r="R188" i="9" s="1"/>
  <c r="C188" i="9"/>
  <c r="P188" i="9" s="1"/>
  <c r="L188" i="9"/>
  <c r="M188" i="9" s="1"/>
  <c r="C133" i="9"/>
  <c r="P133" i="9" s="1"/>
  <c r="D133" i="9"/>
  <c r="R133" i="9" s="1"/>
  <c r="C131" i="9"/>
  <c r="P131" i="9" s="1"/>
  <c r="D131" i="9"/>
  <c r="R131" i="9" s="1"/>
  <c r="C127" i="9"/>
  <c r="P127" i="9" s="1"/>
  <c r="D127" i="9"/>
  <c r="R127" i="9" s="1"/>
  <c r="C123" i="9"/>
  <c r="P123" i="9" s="1"/>
  <c r="D123" i="9"/>
  <c r="R123" i="9" s="1"/>
  <c r="C119" i="9"/>
  <c r="P119" i="9" s="1"/>
  <c r="D119" i="9"/>
  <c r="R119" i="9" s="1"/>
  <c r="C139" i="9"/>
  <c r="P139" i="9" s="1"/>
  <c r="D139" i="9"/>
  <c r="R139" i="9" s="1"/>
  <c r="C143" i="9"/>
  <c r="P143" i="9" s="1"/>
  <c r="D143" i="9"/>
  <c r="R143" i="9" s="1"/>
  <c r="C147" i="9"/>
  <c r="P147" i="9" s="1"/>
  <c r="D147" i="9"/>
  <c r="R147" i="9" s="1"/>
  <c r="C151" i="9"/>
  <c r="P151" i="9" s="1"/>
  <c r="D151" i="9"/>
  <c r="R151" i="9" s="1"/>
  <c r="C155" i="9"/>
  <c r="P155" i="9" s="1"/>
  <c r="D155" i="9"/>
  <c r="R155" i="9" s="1"/>
  <c r="C157" i="9"/>
  <c r="P157" i="9" s="1"/>
  <c r="D157" i="9"/>
  <c r="R157" i="9" s="1"/>
  <c r="C161" i="9"/>
  <c r="P161" i="9" s="1"/>
  <c r="D161" i="9"/>
  <c r="R161" i="9" s="1"/>
  <c r="C165" i="9"/>
  <c r="P165" i="9" s="1"/>
  <c r="D165" i="9"/>
  <c r="R165" i="9" s="1"/>
  <c r="C169" i="9"/>
  <c r="P169" i="9" s="1"/>
  <c r="D169" i="9"/>
  <c r="R169" i="9" s="1"/>
  <c r="C132" i="9"/>
  <c r="P132" i="9" s="1"/>
  <c r="D132" i="9"/>
  <c r="R132" i="9" s="1"/>
  <c r="C130" i="9"/>
  <c r="P130" i="9" s="1"/>
  <c r="D130" i="9"/>
  <c r="R130" i="9" s="1"/>
  <c r="C128" i="9"/>
  <c r="P128" i="9" s="1"/>
  <c r="D128" i="9"/>
  <c r="R128" i="9" s="1"/>
  <c r="C124" i="9"/>
  <c r="P124" i="9" s="1"/>
  <c r="D124" i="9"/>
  <c r="R124" i="9" s="1"/>
  <c r="C122" i="9"/>
  <c r="P122" i="9" s="1"/>
  <c r="D122" i="9"/>
  <c r="R122" i="9" s="1"/>
  <c r="C120" i="9"/>
  <c r="P120" i="9" s="1"/>
  <c r="D120" i="9"/>
  <c r="R120" i="9" s="1"/>
  <c r="C118" i="9"/>
  <c r="P118" i="9" s="1"/>
  <c r="D118" i="9"/>
  <c r="R118" i="9" s="1"/>
  <c r="C117" i="9"/>
  <c r="P117" i="9" s="1"/>
  <c r="D117" i="9"/>
  <c r="R117" i="9" s="1"/>
  <c r="C116" i="9"/>
  <c r="P116" i="9" s="1"/>
  <c r="D116" i="9"/>
  <c r="R116" i="9" s="1"/>
  <c r="C115" i="9"/>
  <c r="P115" i="9" s="1"/>
  <c r="D115" i="9"/>
  <c r="R115" i="9" s="1"/>
  <c r="C114" i="9"/>
  <c r="P114" i="9" s="1"/>
  <c r="D114" i="9"/>
  <c r="R114" i="9" s="1"/>
  <c r="C113" i="9"/>
  <c r="P113" i="9" s="1"/>
  <c r="D113" i="9"/>
  <c r="R113" i="9" s="1"/>
  <c r="D112" i="9"/>
  <c r="R112" i="9" s="1"/>
  <c r="C112" i="9"/>
  <c r="P112" i="9" s="1"/>
  <c r="C136" i="9"/>
  <c r="P136" i="9" s="1"/>
  <c r="D136" i="9"/>
  <c r="R136" i="9" s="1"/>
  <c r="C138" i="9"/>
  <c r="P138" i="9" s="1"/>
  <c r="D138" i="9"/>
  <c r="R138" i="9" s="1"/>
  <c r="C140" i="9"/>
  <c r="P140" i="9" s="1"/>
  <c r="D140" i="9"/>
  <c r="R140" i="9" s="1"/>
  <c r="C142" i="9"/>
  <c r="P142" i="9" s="1"/>
  <c r="D142" i="9"/>
  <c r="R142" i="9" s="1"/>
  <c r="C144" i="9"/>
  <c r="P144" i="9" s="1"/>
  <c r="D144" i="9"/>
  <c r="R144" i="9" s="1"/>
  <c r="C146" i="9"/>
  <c r="P146" i="9" s="1"/>
  <c r="D146" i="9"/>
  <c r="R146" i="9" s="1"/>
  <c r="C148" i="9"/>
  <c r="P148" i="9" s="1"/>
  <c r="D148" i="9"/>
  <c r="R148" i="9" s="1"/>
  <c r="C150" i="9"/>
  <c r="P150" i="9" s="1"/>
  <c r="D150" i="9"/>
  <c r="R150" i="9" s="1"/>
  <c r="C152" i="9"/>
  <c r="P152" i="9" s="1"/>
  <c r="D152" i="9"/>
  <c r="R152" i="9" s="1"/>
  <c r="C154" i="9"/>
  <c r="P154" i="9" s="1"/>
  <c r="D154" i="9"/>
  <c r="R154" i="9" s="1"/>
  <c r="C156" i="9"/>
  <c r="P156" i="9" s="1"/>
  <c r="D156" i="9"/>
  <c r="R156" i="9" s="1"/>
  <c r="C158" i="9"/>
  <c r="P158" i="9" s="1"/>
  <c r="D158" i="9"/>
  <c r="R158" i="9" s="1"/>
  <c r="C160" i="9"/>
  <c r="P160" i="9" s="1"/>
  <c r="D160" i="9"/>
  <c r="R160" i="9" s="1"/>
  <c r="C162" i="9"/>
  <c r="P162" i="9" s="1"/>
  <c r="D162" i="9"/>
  <c r="R162" i="9" s="1"/>
  <c r="C164" i="9"/>
  <c r="P164" i="9" s="1"/>
  <c r="D164" i="9"/>
  <c r="R164" i="9" s="1"/>
  <c r="C166" i="9"/>
  <c r="P166" i="9" s="1"/>
  <c r="D166" i="9"/>
  <c r="R166" i="9" s="1"/>
  <c r="C168" i="9"/>
  <c r="P168" i="9" s="1"/>
  <c r="D168" i="9"/>
  <c r="R168" i="9" s="1"/>
  <c r="C170" i="9"/>
  <c r="P170" i="9" s="1"/>
  <c r="D170" i="9"/>
  <c r="R170" i="9" s="1"/>
  <c r="D61" i="9"/>
  <c r="R61" i="9" s="1"/>
  <c r="C61" i="9"/>
  <c r="P61" i="9" s="1"/>
  <c r="L61" i="9"/>
  <c r="M61" i="9" s="1"/>
  <c r="D65" i="9"/>
  <c r="R65" i="9" s="1"/>
  <c r="C65" i="9"/>
  <c r="P65" i="9" s="1"/>
  <c r="L65" i="9"/>
  <c r="M65" i="9" s="1"/>
  <c r="D69" i="9"/>
  <c r="R69" i="9" s="1"/>
  <c r="C69" i="9"/>
  <c r="P69" i="9" s="1"/>
  <c r="L69" i="9"/>
  <c r="M69" i="9" s="1"/>
  <c r="L71" i="9"/>
  <c r="M71" i="9" s="1"/>
  <c r="D75" i="9"/>
  <c r="R75" i="9" s="1"/>
  <c r="C75" i="9"/>
  <c r="P75" i="9" s="1"/>
  <c r="D77" i="9"/>
  <c r="R77" i="9" s="1"/>
  <c r="C77" i="9"/>
  <c r="P77" i="9" s="1"/>
  <c r="L77" i="9"/>
  <c r="M77" i="9" s="1"/>
  <c r="D81" i="9"/>
  <c r="R81" i="9" s="1"/>
  <c r="C81" i="9"/>
  <c r="P81" i="9" s="1"/>
  <c r="L81" i="9"/>
  <c r="M81" i="9" s="1"/>
  <c r="D85" i="9"/>
  <c r="R85" i="9" s="1"/>
  <c r="C85" i="9"/>
  <c r="P85" i="9" s="1"/>
  <c r="L85" i="9"/>
  <c r="M85" i="9" s="1"/>
  <c r="L87" i="9"/>
  <c r="M87" i="9" s="1"/>
  <c r="D91" i="9"/>
  <c r="R91" i="9" s="1"/>
  <c r="C91" i="9"/>
  <c r="P91" i="9" s="1"/>
  <c r="L91" i="9"/>
  <c r="M91" i="9" s="1"/>
  <c r="D95" i="9"/>
  <c r="R95" i="9" s="1"/>
  <c r="C95" i="9"/>
  <c r="P95" i="9" s="1"/>
  <c r="L95" i="9"/>
  <c r="M95" i="9" s="1"/>
  <c r="D99" i="9"/>
  <c r="R99" i="9" s="1"/>
  <c r="C99" i="9"/>
  <c r="P99" i="9" s="1"/>
  <c r="L99" i="9"/>
  <c r="M99" i="9" s="1"/>
  <c r="D103" i="9"/>
  <c r="R103" i="9" s="1"/>
  <c r="C103" i="9"/>
  <c r="P103" i="9" s="1"/>
  <c r="D105" i="9"/>
  <c r="R105" i="9" s="1"/>
  <c r="C105" i="9"/>
  <c r="P105" i="9" s="1"/>
  <c r="L105" i="9"/>
  <c r="M105" i="9" s="1"/>
  <c r="L107" i="9"/>
  <c r="M107" i="9" s="1"/>
  <c r="D111" i="9"/>
  <c r="R111" i="9" s="1"/>
  <c r="C111" i="9"/>
  <c r="P111" i="9" s="1"/>
  <c r="L111" i="9"/>
  <c r="M111" i="9" s="1"/>
  <c r="D175" i="9"/>
  <c r="R175" i="9" s="1"/>
  <c r="C175" i="9"/>
  <c r="P175" i="9" s="1"/>
  <c r="D177" i="9"/>
  <c r="R177" i="9" s="1"/>
  <c r="C177" i="9"/>
  <c r="P177" i="9" s="1"/>
  <c r="L177" i="9"/>
  <c r="M177" i="9" s="1"/>
  <c r="D181" i="9"/>
  <c r="R181" i="9" s="1"/>
  <c r="C181" i="9"/>
  <c r="P181" i="9" s="1"/>
  <c r="L181" i="9"/>
  <c r="M181" i="9" s="1"/>
  <c r="L183" i="9"/>
  <c r="M183" i="9" s="1"/>
  <c r="D187" i="9"/>
  <c r="R187" i="9" s="1"/>
  <c r="C187" i="9"/>
  <c r="P187" i="9" s="1"/>
  <c r="D62" i="9"/>
  <c r="R62" i="9" s="1"/>
  <c r="C62" i="9"/>
  <c r="P62" i="9" s="1"/>
  <c r="D64" i="9"/>
  <c r="R64" i="9" s="1"/>
  <c r="C64" i="9"/>
  <c r="P64" i="9" s="1"/>
  <c r="L64" i="9"/>
  <c r="M64" i="9" s="1"/>
  <c r="D68" i="9"/>
  <c r="R68" i="9" s="1"/>
  <c r="C68" i="9"/>
  <c r="P68" i="9" s="1"/>
  <c r="L68" i="9"/>
  <c r="M68" i="9" s="1"/>
  <c r="D72" i="9"/>
  <c r="R72" i="9" s="1"/>
  <c r="C72" i="9"/>
  <c r="P72" i="9" s="1"/>
  <c r="L72" i="9"/>
  <c r="M72" i="9" s="1"/>
  <c r="D76" i="9"/>
  <c r="R76" i="9" s="1"/>
  <c r="C76" i="9"/>
  <c r="P76" i="9" s="1"/>
  <c r="L76" i="9"/>
  <c r="M76" i="9" s="1"/>
  <c r="D80" i="9"/>
  <c r="R80" i="9" s="1"/>
  <c r="C80" i="9"/>
  <c r="P80" i="9" s="1"/>
  <c r="L80" i="9"/>
  <c r="M80" i="9" s="1"/>
  <c r="L82" i="9"/>
  <c r="M82" i="9" s="1"/>
  <c r="D86" i="9"/>
  <c r="R86" i="9" s="1"/>
  <c r="C86" i="9"/>
  <c r="P86" i="9" s="1"/>
  <c r="D88" i="9"/>
  <c r="R88" i="9" s="1"/>
  <c r="C88" i="9"/>
  <c r="P88" i="9" s="1"/>
  <c r="L88" i="9"/>
  <c r="M88" i="9" s="1"/>
  <c r="L90" i="9"/>
  <c r="M90" i="9" s="1"/>
  <c r="D94" i="9"/>
  <c r="R94" i="9" s="1"/>
  <c r="C94" i="9"/>
  <c r="P94" i="9" s="1"/>
  <c r="L94" i="9"/>
  <c r="M94" i="9" s="1"/>
  <c r="D98" i="9"/>
  <c r="R98" i="9" s="1"/>
  <c r="C98" i="9"/>
  <c r="P98" i="9" s="1"/>
  <c r="D100" i="9"/>
  <c r="R100" i="9" s="1"/>
  <c r="C100" i="9"/>
  <c r="P100" i="9" s="1"/>
  <c r="L100" i="9"/>
  <c r="M100" i="9" s="1"/>
  <c r="L102" i="9"/>
  <c r="M102" i="9" s="1"/>
  <c r="D106" i="9"/>
  <c r="R106" i="9" s="1"/>
  <c r="C106" i="9"/>
  <c r="P106" i="9" s="1"/>
  <c r="D108" i="9"/>
  <c r="R108" i="9" s="1"/>
  <c r="C108" i="9"/>
  <c r="P108" i="9" s="1"/>
  <c r="L108" i="9"/>
  <c r="M108" i="9" s="1"/>
  <c r="L110" i="9"/>
  <c r="M110" i="9" s="1"/>
  <c r="D174" i="9"/>
  <c r="R174" i="9" s="1"/>
  <c r="C174" i="9"/>
  <c r="P174" i="9" s="1"/>
  <c r="L174" i="9"/>
  <c r="M174" i="9" s="1"/>
  <c r="D178" i="9"/>
  <c r="R178" i="9" s="1"/>
  <c r="C178" i="9"/>
  <c r="P178" i="9" s="1"/>
  <c r="L178" i="9"/>
  <c r="M178" i="9" s="1"/>
  <c r="D182" i="9"/>
  <c r="R182" i="9" s="1"/>
  <c r="C182" i="9"/>
  <c r="P182" i="9" s="1"/>
  <c r="L182" i="9"/>
  <c r="M182" i="9" s="1"/>
  <c r="D186" i="9"/>
  <c r="R186" i="9" s="1"/>
  <c r="C186" i="9"/>
  <c r="P186" i="9" s="1"/>
  <c r="L186" i="9"/>
  <c r="M186" i="9" s="1"/>
  <c r="C135" i="9"/>
  <c r="P135" i="9" s="1"/>
  <c r="D135" i="9"/>
  <c r="R135" i="9" s="1"/>
  <c r="L133" i="9"/>
  <c r="M133" i="9" s="1"/>
  <c r="C129" i="9"/>
  <c r="P129" i="9" s="1"/>
  <c r="D129" i="9"/>
  <c r="R129" i="9" s="1"/>
  <c r="L127" i="9"/>
  <c r="M127" i="9" s="1"/>
  <c r="C125" i="9"/>
  <c r="P125" i="9" s="1"/>
  <c r="D125" i="9"/>
  <c r="R125" i="9" s="1"/>
  <c r="L123" i="9"/>
  <c r="M123" i="9" s="1"/>
  <c r="C121" i="9"/>
  <c r="P121" i="9" s="1"/>
  <c r="D121" i="9"/>
  <c r="R121" i="9" s="1"/>
  <c r="L119" i="9"/>
  <c r="M119" i="9" s="1"/>
  <c r="C137" i="9"/>
  <c r="P137" i="9" s="1"/>
  <c r="D137" i="9"/>
  <c r="R137" i="9" s="1"/>
  <c r="L139" i="9"/>
  <c r="M139" i="9" s="1"/>
  <c r="C141" i="9"/>
  <c r="P141" i="9" s="1"/>
  <c r="D141" i="9"/>
  <c r="R141" i="9" s="1"/>
  <c r="L143" i="9"/>
  <c r="M143" i="9" s="1"/>
  <c r="C145" i="9"/>
  <c r="P145" i="9" s="1"/>
  <c r="D145" i="9"/>
  <c r="R145" i="9" s="1"/>
  <c r="L147" i="9"/>
  <c r="M147" i="9" s="1"/>
  <c r="C149" i="9"/>
  <c r="P149" i="9" s="1"/>
  <c r="D149" i="9"/>
  <c r="R149" i="9" s="1"/>
  <c r="L151" i="9"/>
  <c r="M151" i="9" s="1"/>
  <c r="C153" i="9"/>
  <c r="P153" i="9" s="1"/>
  <c r="D153" i="9"/>
  <c r="R153" i="9" s="1"/>
  <c r="L155" i="9"/>
  <c r="M155" i="9" s="1"/>
  <c r="L157" i="9"/>
  <c r="M157" i="9" s="1"/>
  <c r="C159" i="9"/>
  <c r="P159" i="9" s="1"/>
  <c r="D159" i="9"/>
  <c r="R159" i="9" s="1"/>
  <c r="L161" i="9"/>
  <c r="M161" i="9" s="1"/>
  <c r="C163" i="9"/>
  <c r="P163" i="9" s="1"/>
  <c r="D163" i="9"/>
  <c r="R163" i="9" s="1"/>
  <c r="L165" i="9"/>
  <c r="M165" i="9" s="1"/>
  <c r="C167" i="9"/>
  <c r="P167" i="9" s="1"/>
  <c r="D167" i="9"/>
  <c r="R167" i="9" s="1"/>
  <c r="L169" i="9"/>
  <c r="M169" i="9" s="1"/>
  <c r="C171" i="9"/>
  <c r="P171" i="9" s="1"/>
  <c r="D171" i="9"/>
  <c r="R171" i="9" s="1"/>
  <c r="C134" i="9"/>
  <c r="P134" i="9" s="1"/>
  <c r="D134" i="9"/>
  <c r="R134" i="9" s="1"/>
  <c r="L132" i="9"/>
  <c r="M132" i="9" s="1"/>
  <c r="L130" i="9"/>
  <c r="M130" i="9" s="1"/>
  <c r="C126" i="9"/>
  <c r="P126" i="9" s="1"/>
  <c r="D126" i="9"/>
  <c r="R126" i="9" s="1"/>
  <c r="D12" i="4"/>
  <c r="R12" i="4" s="1"/>
  <c r="C12" i="4"/>
  <c r="P12" i="4" s="1"/>
  <c r="L12" i="4"/>
  <c r="M12" i="4" s="1"/>
  <c r="F14" i="4"/>
  <c r="T14" i="4" s="1"/>
  <c r="I14" i="4"/>
  <c r="E14" i="4"/>
  <c r="S14" i="4" s="1"/>
  <c r="K16" i="4"/>
  <c r="G16" i="4"/>
  <c r="I13" i="4"/>
  <c r="L13" i="4" s="1"/>
  <c r="M13" i="4" s="1"/>
  <c r="E13" i="4"/>
  <c r="S13" i="4" s="1"/>
  <c r="F13" i="4"/>
  <c r="T13" i="4" s="1"/>
  <c r="H15" i="4"/>
  <c r="A18" i="4"/>
  <c r="J17" i="4"/>
  <c r="B17" i="4"/>
  <c r="E13" i="19" l="1"/>
  <c r="S13" i="19" s="1"/>
  <c r="T13" i="19"/>
  <c r="E13" i="24"/>
  <c r="S13" i="24" s="1"/>
  <c r="T13" i="24"/>
  <c r="E14" i="24"/>
  <c r="S14" i="24" s="1"/>
  <c r="O256" i="47"/>
  <c r="M256" i="47" s="1"/>
  <c r="J256" i="47" s="1"/>
  <c r="D256" i="47"/>
  <c r="A258" i="47"/>
  <c r="B257" i="47"/>
  <c r="C257" i="47"/>
  <c r="P255" i="47"/>
  <c r="F255" i="47"/>
  <c r="U255" i="47" s="1"/>
  <c r="E255" i="47"/>
  <c r="S255" i="47" s="1"/>
  <c r="B16" i="44"/>
  <c r="A17" i="44"/>
  <c r="C16" i="44"/>
  <c r="P14" i="44"/>
  <c r="F14" i="44"/>
  <c r="U14" i="44" s="1"/>
  <c r="E14" i="44"/>
  <c r="S14" i="44" s="1"/>
  <c r="D15" i="44"/>
  <c r="O15" i="44"/>
  <c r="M15" i="44" s="1"/>
  <c r="J15" i="44" s="1"/>
  <c r="A19" i="24"/>
  <c r="J18" i="24"/>
  <c r="B18" i="24"/>
  <c r="C13" i="24"/>
  <c r="P13" i="24" s="1"/>
  <c r="D13" i="24"/>
  <c r="R13" i="24" s="1"/>
  <c r="D14" i="24"/>
  <c r="R14" i="24" s="1"/>
  <c r="C14" i="24"/>
  <c r="P14" i="24" s="1"/>
  <c r="L14" i="24"/>
  <c r="M14" i="24" s="1"/>
  <c r="K17" i="24"/>
  <c r="G17" i="24"/>
  <c r="I15" i="24"/>
  <c r="L15" i="24" s="1"/>
  <c r="M15" i="24" s="1"/>
  <c r="F15" i="24"/>
  <c r="H16" i="24"/>
  <c r="A19" i="19"/>
  <c r="J18" i="19"/>
  <c r="B18" i="19"/>
  <c r="C13" i="19"/>
  <c r="P13" i="19" s="1"/>
  <c r="D13" i="19"/>
  <c r="R13" i="19" s="1"/>
  <c r="H16" i="19"/>
  <c r="D14" i="19"/>
  <c r="R14" i="19" s="1"/>
  <c r="C14" i="19"/>
  <c r="P14" i="19" s="1"/>
  <c r="L14" i="19"/>
  <c r="M14" i="19" s="1"/>
  <c r="K17" i="19"/>
  <c r="G17" i="19"/>
  <c r="I15" i="19"/>
  <c r="L15" i="19" s="1"/>
  <c r="M15" i="19" s="1"/>
  <c r="F15" i="19"/>
  <c r="A19" i="18"/>
  <c r="J18" i="18"/>
  <c r="B18" i="18"/>
  <c r="F15" i="18"/>
  <c r="T15" i="18" s="1"/>
  <c r="I15" i="18"/>
  <c r="E15" i="18"/>
  <c r="S15" i="18" s="1"/>
  <c r="C13" i="18"/>
  <c r="P13" i="18" s="1"/>
  <c r="D13" i="18"/>
  <c r="R13" i="18" s="1"/>
  <c r="C14" i="18"/>
  <c r="P14" i="18" s="1"/>
  <c r="D14" i="18"/>
  <c r="R14" i="18" s="1"/>
  <c r="K17" i="18"/>
  <c r="G17" i="18"/>
  <c r="H16" i="18"/>
  <c r="H16" i="17"/>
  <c r="A19" i="17"/>
  <c r="J18" i="17"/>
  <c r="B18" i="17"/>
  <c r="F15" i="17"/>
  <c r="T15" i="17" s="1"/>
  <c r="I15" i="17"/>
  <c r="E15" i="17"/>
  <c r="S15" i="17" s="1"/>
  <c r="C14" i="17"/>
  <c r="P14" i="17" s="1"/>
  <c r="D14" i="17"/>
  <c r="R14" i="17" s="1"/>
  <c r="D13" i="17"/>
  <c r="R13" i="17" s="1"/>
  <c r="C13" i="17"/>
  <c r="P13" i="17" s="1"/>
  <c r="L13" i="17"/>
  <c r="M13" i="17" s="1"/>
  <c r="K17" i="17"/>
  <c r="G17" i="17"/>
  <c r="H16" i="16"/>
  <c r="A19" i="16"/>
  <c r="J18" i="16"/>
  <c r="B18" i="16"/>
  <c r="F15" i="16"/>
  <c r="T15" i="16" s="1"/>
  <c r="I15" i="16"/>
  <c r="E15" i="16"/>
  <c r="S15" i="16" s="1"/>
  <c r="C14" i="16"/>
  <c r="P14" i="16" s="1"/>
  <c r="D14" i="16"/>
  <c r="R14" i="16" s="1"/>
  <c r="D13" i="16"/>
  <c r="R13" i="16" s="1"/>
  <c r="C13" i="16"/>
  <c r="P13" i="16" s="1"/>
  <c r="L13" i="16"/>
  <c r="M13" i="16" s="1"/>
  <c r="K17" i="16"/>
  <c r="G17" i="16"/>
  <c r="D13" i="15"/>
  <c r="R13" i="15" s="1"/>
  <c r="C13" i="15"/>
  <c r="P13" i="15" s="1"/>
  <c r="L13" i="15"/>
  <c r="M13" i="15" s="1"/>
  <c r="K17" i="15"/>
  <c r="G17" i="15"/>
  <c r="H16" i="15"/>
  <c r="A19" i="15"/>
  <c r="J18" i="15"/>
  <c r="B18" i="15"/>
  <c r="F15" i="15"/>
  <c r="T15" i="15" s="1"/>
  <c r="I15" i="15"/>
  <c r="E15" i="15"/>
  <c r="S15" i="15" s="1"/>
  <c r="C14" i="15"/>
  <c r="P14" i="15" s="1"/>
  <c r="D14" i="15"/>
  <c r="R14" i="15" s="1"/>
  <c r="D13" i="14"/>
  <c r="R13" i="14" s="1"/>
  <c r="C13" i="14"/>
  <c r="P13" i="14" s="1"/>
  <c r="L13" i="14"/>
  <c r="M13" i="14" s="1"/>
  <c r="K16" i="14"/>
  <c r="G16" i="14"/>
  <c r="I14" i="14"/>
  <c r="L14" i="14" s="1"/>
  <c r="M14" i="14" s="1"/>
  <c r="E14" i="14"/>
  <c r="S14" i="14" s="1"/>
  <c r="F14" i="14"/>
  <c r="T14" i="14" s="1"/>
  <c r="H15" i="14"/>
  <c r="A18" i="14"/>
  <c r="J17" i="14"/>
  <c r="B17" i="14"/>
  <c r="A19" i="13"/>
  <c r="J18" i="13"/>
  <c r="B18" i="13"/>
  <c r="C13" i="13"/>
  <c r="P13" i="13" s="1"/>
  <c r="D13" i="13"/>
  <c r="R13" i="13" s="1"/>
  <c r="D14" i="13"/>
  <c r="R14" i="13" s="1"/>
  <c r="C14" i="13"/>
  <c r="P14" i="13" s="1"/>
  <c r="L14" i="13"/>
  <c r="M14" i="13" s="1"/>
  <c r="K17" i="13"/>
  <c r="G17" i="13"/>
  <c r="I15" i="13"/>
  <c r="L15" i="13" s="1"/>
  <c r="M15" i="13" s="1"/>
  <c r="E15" i="13"/>
  <c r="S15" i="13" s="1"/>
  <c r="F15" i="13"/>
  <c r="T15" i="13" s="1"/>
  <c r="H16" i="13"/>
  <c r="D13" i="12"/>
  <c r="R13" i="12" s="1"/>
  <c r="C13" i="12"/>
  <c r="P13" i="12" s="1"/>
  <c r="L13" i="12"/>
  <c r="M13" i="12" s="1"/>
  <c r="K17" i="12"/>
  <c r="G17" i="12"/>
  <c r="H16" i="12"/>
  <c r="A19" i="12"/>
  <c r="J18" i="12"/>
  <c r="B18" i="12"/>
  <c r="F15" i="12"/>
  <c r="T15" i="12" s="1"/>
  <c r="I15" i="12"/>
  <c r="E15" i="12"/>
  <c r="S15" i="12" s="1"/>
  <c r="C14" i="12"/>
  <c r="P14" i="12" s="1"/>
  <c r="D14" i="12"/>
  <c r="R14" i="12" s="1"/>
  <c r="A19" i="4"/>
  <c r="J18" i="4"/>
  <c r="B18" i="4"/>
  <c r="C13" i="4"/>
  <c r="P13" i="4" s="1"/>
  <c r="D13" i="4"/>
  <c r="R13" i="4" s="1"/>
  <c r="D14" i="4"/>
  <c r="R14" i="4" s="1"/>
  <c r="C14" i="4"/>
  <c r="P14" i="4" s="1"/>
  <c r="L14" i="4"/>
  <c r="M14" i="4" s="1"/>
  <c r="K17" i="4"/>
  <c r="G17" i="4"/>
  <c r="I15" i="4"/>
  <c r="L15" i="4" s="1"/>
  <c r="M15" i="4" s="1"/>
  <c r="E15" i="4"/>
  <c r="S15" i="4" s="1"/>
  <c r="F15" i="4"/>
  <c r="T15" i="4" s="1"/>
  <c r="H16" i="4"/>
  <c r="E15" i="19" l="1"/>
  <c r="S15" i="19" s="1"/>
  <c r="T15" i="19"/>
  <c r="E15" i="24"/>
  <c r="S15" i="24" s="1"/>
  <c r="T15" i="24"/>
  <c r="D257" i="47"/>
  <c r="O257" i="47"/>
  <c r="M257" i="47" s="1"/>
  <c r="J257" i="47" s="1"/>
  <c r="C258" i="47"/>
  <c r="A259" i="47"/>
  <c r="B258" i="47"/>
  <c r="E256" i="47"/>
  <c r="S256" i="47" s="1"/>
  <c r="P256" i="47"/>
  <c r="F256" i="47"/>
  <c r="U256" i="47" s="1"/>
  <c r="P15" i="44"/>
  <c r="F15" i="44"/>
  <c r="U15" i="44" s="1"/>
  <c r="E15" i="44"/>
  <c r="S15" i="44" s="1"/>
  <c r="B17" i="44"/>
  <c r="A18" i="44"/>
  <c r="C17" i="44"/>
  <c r="D16" i="44"/>
  <c r="O16" i="44"/>
  <c r="M16" i="44" s="1"/>
  <c r="J16" i="44" s="1"/>
  <c r="H17" i="24"/>
  <c r="K18" i="24"/>
  <c r="G18" i="24"/>
  <c r="F16" i="24"/>
  <c r="T16" i="24" s="1"/>
  <c r="I16" i="24"/>
  <c r="E16" i="24"/>
  <c r="S16" i="24" s="1"/>
  <c r="C15" i="24"/>
  <c r="P15" i="24" s="1"/>
  <c r="D15" i="24"/>
  <c r="R15" i="24" s="1"/>
  <c r="A20" i="24"/>
  <c r="J19" i="24"/>
  <c r="B19" i="24"/>
  <c r="C15" i="19"/>
  <c r="P15" i="19" s="1"/>
  <c r="D15" i="19"/>
  <c r="R15" i="19" s="1"/>
  <c r="A20" i="19"/>
  <c r="J19" i="19"/>
  <c r="B19" i="19"/>
  <c r="H17" i="19"/>
  <c r="F16" i="19"/>
  <c r="T16" i="19" s="1"/>
  <c r="I16" i="19"/>
  <c r="K18" i="19"/>
  <c r="G18" i="19"/>
  <c r="D15" i="18"/>
  <c r="R15" i="18" s="1"/>
  <c r="C15" i="18"/>
  <c r="P15" i="18" s="1"/>
  <c r="L15" i="18"/>
  <c r="M15" i="18" s="1"/>
  <c r="K18" i="18"/>
  <c r="G18" i="18"/>
  <c r="I16" i="18"/>
  <c r="E16" i="18"/>
  <c r="S16" i="18" s="1"/>
  <c r="L16" i="18"/>
  <c r="M16" i="18" s="1"/>
  <c r="F16" i="18"/>
  <c r="T16" i="18" s="1"/>
  <c r="H17" i="18"/>
  <c r="A20" i="18"/>
  <c r="J19" i="18"/>
  <c r="B19" i="18"/>
  <c r="A20" i="17"/>
  <c r="J19" i="17"/>
  <c r="B19" i="17"/>
  <c r="H17" i="17"/>
  <c r="D15" i="17"/>
  <c r="R15" i="17" s="1"/>
  <c r="C15" i="17"/>
  <c r="P15" i="17" s="1"/>
  <c r="L15" i="17"/>
  <c r="M15" i="17" s="1"/>
  <c r="K18" i="17"/>
  <c r="G18" i="17"/>
  <c r="I16" i="17"/>
  <c r="L16" i="17" s="1"/>
  <c r="M16" i="17" s="1"/>
  <c r="E16" i="17"/>
  <c r="S16" i="17" s="1"/>
  <c r="F16" i="17"/>
  <c r="T16" i="17" s="1"/>
  <c r="A20" i="16"/>
  <c r="J19" i="16"/>
  <c r="B19" i="16"/>
  <c r="H17" i="16"/>
  <c r="D15" i="16"/>
  <c r="R15" i="16" s="1"/>
  <c r="C15" i="16"/>
  <c r="P15" i="16" s="1"/>
  <c r="L15" i="16"/>
  <c r="M15" i="16" s="1"/>
  <c r="K18" i="16"/>
  <c r="G18" i="16"/>
  <c r="I16" i="16"/>
  <c r="L16" i="16" s="1"/>
  <c r="M16" i="16" s="1"/>
  <c r="E16" i="16"/>
  <c r="S16" i="16" s="1"/>
  <c r="F16" i="16"/>
  <c r="T16" i="16" s="1"/>
  <c r="A20" i="15"/>
  <c r="J19" i="15"/>
  <c r="B19" i="15"/>
  <c r="D15" i="15"/>
  <c r="R15" i="15" s="1"/>
  <c r="C15" i="15"/>
  <c r="P15" i="15" s="1"/>
  <c r="L15" i="15"/>
  <c r="M15" i="15" s="1"/>
  <c r="K18" i="15"/>
  <c r="G18" i="15"/>
  <c r="I16" i="15"/>
  <c r="L16" i="15" s="1"/>
  <c r="M16" i="15" s="1"/>
  <c r="E16" i="15"/>
  <c r="S16" i="15" s="1"/>
  <c r="F16" i="15"/>
  <c r="T16" i="15" s="1"/>
  <c r="H17" i="15"/>
  <c r="A19" i="14"/>
  <c r="J18" i="14"/>
  <c r="B18" i="14"/>
  <c r="F15" i="14"/>
  <c r="T15" i="14" s="1"/>
  <c r="I15" i="14"/>
  <c r="E15" i="14"/>
  <c r="S15" i="14" s="1"/>
  <c r="C14" i="14"/>
  <c r="P14" i="14" s="1"/>
  <c r="D14" i="14"/>
  <c r="R14" i="14" s="1"/>
  <c r="K17" i="14"/>
  <c r="G17" i="14"/>
  <c r="H16" i="14"/>
  <c r="H17" i="13"/>
  <c r="K18" i="13"/>
  <c r="G18" i="13"/>
  <c r="F16" i="13"/>
  <c r="T16" i="13" s="1"/>
  <c r="I16" i="13"/>
  <c r="E16" i="13"/>
  <c r="S16" i="13" s="1"/>
  <c r="C15" i="13"/>
  <c r="P15" i="13" s="1"/>
  <c r="D15" i="13"/>
  <c r="R15" i="13" s="1"/>
  <c r="A20" i="13"/>
  <c r="J19" i="13"/>
  <c r="B19" i="13"/>
  <c r="A20" i="12"/>
  <c r="J19" i="12"/>
  <c r="B19" i="12"/>
  <c r="D15" i="12"/>
  <c r="R15" i="12" s="1"/>
  <c r="C15" i="12"/>
  <c r="P15" i="12" s="1"/>
  <c r="L15" i="12"/>
  <c r="M15" i="12" s="1"/>
  <c r="K18" i="12"/>
  <c r="G18" i="12"/>
  <c r="I16" i="12"/>
  <c r="L16" i="12" s="1"/>
  <c r="M16" i="12" s="1"/>
  <c r="E16" i="12"/>
  <c r="S16" i="12" s="1"/>
  <c r="F16" i="12"/>
  <c r="T16" i="12" s="1"/>
  <c r="H17" i="12"/>
  <c r="H17" i="4"/>
  <c r="K18" i="4"/>
  <c r="G18" i="4"/>
  <c r="F16" i="4"/>
  <c r="T16" i="4" s="1"/>
  <c r="I16" i="4"/>
  <c r="E16" i="4"/>
  <c r="S16" i="4" s="1"/>
  <c r="C15" i="4"/>
  <c r="P15" i="4" s="1"/>
  <c r="D15" i="4"/>
  <c r="R15" i="4" s="1"/>
  <c r="A20" i="4"/>
  <c r="J19" i="4"/>
  <c r="B19" i="4"/>
  <c r="E16" i="19" l="1"/>
  <c r="S16" i="19" s="1"/>
  <c r="A260" i="47"/>
  <c r="B259" i="47"/>
  <c r="C259" i="47"/>
  <c r="P257" i="47"/>
  <c r="F257" i="47"/>
  <c r="U257" i="47" s="1"/>
  <c r="E257" i="47"/>
  <c r="S257" i="47" s="1"/>
  <c r="O258" i="47"/>
  <c r="M258" i="47" s="1"/>
  <c r="J258" i="47" s="1"/>
  <c r="D258" i="47"/>
  <c r="P16" i="44"/>
  <c r="F16" i="44"/>
  <c r="U16" i="44" s="1"/>
  <c r="E16" i="44"/>
  <c r="S16" i="44" s="1"/>
  <c r="D17" i="44"/>
  <c r="O17" i="44"/>
  <c r="M17" i="44" s="1"/>
  <c r="J17" i="44" s="1"/>
  <c r="B18" i="44"/>
  <c r="A19" i="44"/>
  <c r="C18" i="44"/>
  <c r="K19" i="24"/>
  <c r="G19" i="24"/>
  <c r="H18" i="24"/>
  <c r="I17" i="24"/>
  <c r="L17" i="24" s="1"/>
  <c r="M17" i="24" s="1"/>
  <c r="F17" i="24"/>
  <c r="A21" i="24"/>
  <c r="J20" i="24"/>
  <c r="B20" i="24"/>
  <c r="D16" i="24"/>
  <c r="R16" i="24" s="1"/>
  <c r="C16" i="24"/>
  <c r="P16" i="24" s="1"/>
  <c r="L16" i="24"/>
  <c r="M16" i="24" s="1"/>
  <c r="H18" i="19"/>
  <c r="I17" i="19"/>
  <c r="L17" i="19" s="1"/>
  <c r="M17" i="19" s="1"/>
  <c r="F17" i="19"/>
  <c r="A21" i="19"/>
  <c r="J20" i="19"/>
  <c r="B20" i="19"/>
  <c r="D16" i="19"/>
  <c r="R16" i="19" s="1"/>
  <c r="C16" i="19"/>
  <c r="P16" i="19" s="1"/>
  <c r="L16" i="19"/>
  <c r="M16" i="19" s="1"/>
  <c r="K19" i="19"/>
  <c r="G19" i="19"/>
  <c r="A21" i="18"/>
  <c r="J20" i="18"/>
  <c r="B20" i="18"/>
  <c r="F17" i="18"/>
  <c r="T17" i="18" s="1"/>
  <c r="I17" i="18"/>
  <c r="E17" i="18"/>
  <c r="S17" i="18" s="1"/>
  <c r="C16" i="18"/>
  <c r="P16" i="18" s="1"/>
  <c r="D16" i="18"/>
  <c r="R16" i="18" s="1"/>
  <c r="K19" i="18"/>
  <c r="G19" i="18"/>
  <c r="H18" i="18"/>
  <c r="C16" i="17"/>
  <c r="P16" i="17" s="1"/>
  <c r="D16" i="17"/>
  <c r="R16" i="17" s="1"/>
  <c r="A21" i="17"/>
  <c r="J20" i="17"/>
  <c r="B20" i="17"/>
  <c r="H18" i="17"/>
  <c r="F17" i="17"/>
  <c r="T17" i="17" s="1"/>
  <c r="I17" i="17"/>
  <c r="E17" i="17"/>
  <c r="S17" i="17" s="1"/>
  <c r="K19" i="17"/>
  <c r="G19" i="17"/>
  <c r="H18" i="16"/>
  <c r="F17" i="16"/>
  <c r="T17" i="16" s="1"/>
  <c r="I17" i="16"/>
  <c r="E17" i="16"/>
  <c r="S17" i="16" s="1"/>
  <c r="K19" i="16"/>
  <c r="G19" i="16"/>
  <c r="C16" i="16"/>
  <c r="P16" i="16" s="1"/>
  <c r="D16" i="16"/>
  <c r="R16" i="16" s="1"/>
  <c r="A21" i="16"/>
  <c r="J20" i="16"/>
  <c r="B20" i="16"/>
  <c r="H18" i="15"/>
  <c r="K19" i="15"/>
  <c r="G19" i="15"/>
  <c r="F17" i="15"/>
  <c r="T17" i="15" s="1"/>
  <c r="I17" i="15"/>
  <c r="E17" i="15"/>
  <c r="S17" i="15" s="1"/>
  <c r="C16" i="15"/>
  <c r="P16" i="15" s="1"/>
  <c r="D16" i="15"/>
  <c r="R16" i="15" s="1"/>
  <c r="A21" i="15"/>
  <c r="J20" i="15"/>
  <c r="B20" i="15"/>
  <c r="D15" i="14"/>
  <c r="R15" i="14" s="1"/>
  <c r="C15" i="14"/>
  <c r="P15" i="14" s="1"/>
  <c r="L15" i="14"/>
  <c r="M15" i="14" s="1"/>
  <c r="K18" i="14"/>
  <c r="G18" i="14"/>
  <c r="I16" i="14"/>
  <c r="E16" i="14"/>
  <c r="S16" i="14" s="1"/>
  <c r="L16" i="14"/>
  <c r="M16" i="14" s="1"/>
  <c r="F16" i="14"/>
  <c r="T16" i="14" s="1"/>
  <c r="H17" i="14"/>
  <c r="A20" i="14"/>
  <c r="J19" i="14"/>
  <c r="B19" i="14"/>
  <c r="H18" i="13"/>
  <c r="I17" i="13"/>
  <c r="L17" i="13" s="1"/>
  <c r="M17" i="13" s="1"/>
  <c r="E17" i="13"/>
  <c r="S17" i="13" s="1"/>
  <c r="F17" i="13"/>
  <c r="T17" i="13" s="1"/>
  <c r="K19" i="13"/>
  <c r="G19" i="13"/>
  <c r="A21" i="13"/>
  <c r="J20" i="13"/>
  <c r="B20" i="13"/>
  <c r="D16" i="13"/>
  <c r="R16" i="13" s="1"/>
  <c r="C16" i="13"/>
  <c r="P16" i="13" s="1"/>
  <c r="L16" i="13"/>
  <c r="M16" i="13" s="1"/>
  <c r="H18" i="12"/>
  <c r="K19" i="12"/>
  <c r="G19" i="12"/>
  <c r="F17" i="12"/>
  <c r="T17" i="12" s="1"/>
  <c r="I17" i="12"/>
  <c r="E17" i="12"/>
  <c r="S17" i="12" s="1"/>
  <c r="C16" i="12"/>
  <c r="P16" i="12" s="1"/>
  <c r="D16" i="12"/>
  <c r="R16" i="12" s="1"/>
  <c r="A21" i="12"/>
  <c r="J20" i="12"/>
  <c r="B20" i="12"/>
  <c r="H18" i="4"/>
  <c r="I17" i="4"/>
  <c r="L17" i="4" s="1"/>
  <c r="M17" i="4" s="1"/>
  <c r="E17" i="4"/>
  <c r="S17" i="4" s="1"/>
  <c r="F17" i="4"/>
  <c r="T17" i="4" s="1"/>
  <c r="K19" i="4"/>
  <c r="G19" i="4"/>
  <c r="A21" i="4"/>
  <c r="J20" i="4"/>
  <c r="B20" i="4"/>
  <c r="D16" i="4"/>
  <c r="R16" i="4" s="1"/>
  <c r="C16" i="4"/>
  <c r="P16" i="4" s="1"/>
  <c r="L16" i="4"/>
  <c r="M16" i="4" s="1"/>
  <c r="E17" i="19" l="1"/>
  <c r="S17" i="19" s="1"/>
  <c r="T17" i="19"/>
  <c r="E17" i="24"/>
  <c r="S17" i="24" s="1"/>
  <c r="T17" i="24"/>
  <c r="E258" i="47"/>
  <c r="S258" i="47" s="1"/>
  <c r="P258" i="47"/>
  <c r="F258" i="47"/>
  <c r="U258" i="47" s="1"/>
  <c r="D259" i="47"/>
  <c r="O259" i="47"/>
  <c r="M259" i="47" s="1"/>
  <c r="J259" i="47" s="1"/>
  <c r="C260" i="47"/>
  <c r="A261" i="47"/>
  <c r="B260" i="47"/>
  <c r="D18" i="44"/>
  <c r="O18" i="44"/>
  <c r="M18" i="44" s="1"/>
  <c r="J18" i="44" s="1"/>
  <c r="A20" i="44"/>
  <c r="B19" i="44"/>
  <c r="C19" i="44"/>
  <c r="P17" i="44"/>
  <c r="F17" i="44"/>
  <c r="U17" i="44" s="1"/>
  <c r="E17" i="44"/>
  <c r="S17" i="44" s="1"/>
  <c r="K20" i="24"/>
  <c r="G20" i="24"/>
  <c r="H19" i="24"/>
  <c r="A22" i="24"/>
  <c r="J21" i="24"/>
  <c r="B21" i="24"/>
  <c r="C17" i="24"/>
  <c r="P17" i="24" s="1"/>
  <c r="D17" i="24"/>
  <c r="R17" i="24" s="1"/>
  <c r="F18" i="24"/>
  <c r="T18" i="24" s="1"/>
  <c r="I18" i="24"/>
  <c r="E18" i="24"/>
  <c r="S18" i="24" s="1"/>
  <c r="A22" i="19"/>
  <c r="J21" i="19"/>
  <c r="B21" i="19"/>
  <c r="C17" i="19"/>
  <c r="P17" i="19" s="1"/>
  <c r="D17" i="19"/>
  <c r="R17" i="19" s="1"/>
  <c r="F18" i="19"/>
  <c r="T18" i="19" s="1"/>
  <c r="I18" i="19"/>
  <c r="E18" i="19"/>
  <c r="S18" i="19" s="1"/>
  <c r="H19" i="19"/>
  <c r="K20" i="19"/>
  <c r="G20" i="19"/>
  <c r="D17" i="18"/>
  <c r="R17" i="18" s="1"/>
  <c r="C17" i="18"/>
  <c r="P17" i="18" s="1"/>
  <c r="L17" i="18"/>
  <c r="M17" i="18" s="1"/>
  <c r="K20" i="18"/>
  <c r="G20" i="18"/>
  <c r="I18" i="18"/>
  <c r="E18" i="18"/>
  <c r="S18" i="18" s="1"/>
  <c r="L18" i="18"/>
  <c r="M18" i="18" s="1"/>
  <c r="F18" i="18"/>
  <c r="T18" i="18" s="1"/>
  <c r="H19" i="18"/>
  <c r="A22" i="18"/>
  <c r="J21" i="18"/>
  <c r="B21" i="18"/>
  <c r="H19" i="17"/>
  <c r="I18" i="17"/>
  <c r="E18" i="17"/>
  <c r="S18" i="17" s="1"/>
  <c r="L18" i="17"/>
  <c r="M18" i="17" s="1"/>
  <c r="F18" i="17"/>
  <c r="T18" i="17" s="1"/>
  <c r="A22" i="17"/>
  <c r="J21" i="17"/>
  <c r="B21" i="17"/>
  <c r="D17" i="17"/>
  <c r="R17" i="17" s="1"/>
  <c r="C17" i="17"/>
  <c r="P17" i="17" s="1"/>
  <c r="L17" i="17"/>
  <c r="M17" i="17" s="1"/>
  <c r="K20" i="17"/>
  <c r="G20" i="17"/>
  <c r="K20" i="16"/>
  <c r="G20" i="16"/>
  <c r="H19" i="16"/>
  <c r="I18" i="16"/>
  <c r="E18" i="16"/>
  <c r="S18" i="16" s="1"/>
  <c r="L18" i="16"/>
  <c r="M18" i="16" s="1"/>
  <c r="F18" i="16"/>
  <c r="T18" i="16" s="1"/>
  <c r="A22" i="16"/>
  <c r="J21" i="16"/>
  <c r="B21" i="16"/>
  <c r="D17" i="16"/>
  <c r="R17" i="16" s="1"/>
  <c r="C17" i="16"/>
  <c r="P17" i="16" s="1"/>
  <c r="L17" i="16"/>
  <c r="M17" i="16" s="1"/>
  <c r="A22" i="15"/>
  <c r="J21" i="15"/>
  <c r="B21" i="15"/>
  <c r="D17" i="15"/>
  <c r="R17" i="15" s="1"/>
  <c r="C17" i="15"/>
  <c r="P17" i="15" s="1"/>
  <c r="L17" i="15"/>
  <c r="M17" i="15" s="1"/>
  <c r="K20" i="15"/>
  <c r="G20" i="15"/>
  <c r="H19" i="15"/>
  <c r="I18" i="15"/>
  <c r="L18" i="15" s="1"/>
  <c r="M18" i="15" s="1"/>
  <c r="E18" i="15"/>
  <c r="S18" i="15" s="1"/>
  <c r="F18" i="15"/>
  <c r="T18" i="15" s="1"/>
  <c r="A21" i="14"/>
  <c r="J20" i="14"/>
  <c r="B20" i="14"/>
  <c r="F17" i="14"/>
  <c r="T17" i="14" s="1"/>
  <c r="I17" i="14"/>
  <c r="E17" i="14"/>
  <c r="S17" i="14" s="1"/>
  <c r="C16" i="14"/>
  <c r="P16" i="14" s="1"/>
  <c r="D16" i="14"/>
  <c r="R16" i="14" s="1"/>
  <c r="K19" i="14"/>
  <c r="G19" i="14"/>
  <c r="H18" i="14"/>
  <c r="K20" i="13"/>
  <c r="G20" i="13"/>
  <c r="H19" i="13"/>
  <c r="A22" i="13"/>
  <c r="J21" i="13"/>
  <c r="B21" i="13"/>
  <c r="C17" i="13"/>
  <c r="P17" i="13" s="1"/>
  <c r="D17" i="13"/>
  <c r="R17" i="13" s="1"/>
  <c r="F18" i="13"/>
  <c r="T18" i="13" s="1"/>
  <c r="I18" i="13"/>
  <c r="L18" i="13" s="1"/>
  <c r="M18" i="13" s="1"/>
  <c r="E18" i="13"/>
  <c r="S18" i="13" s="1"/>
  <c r="A22" i="12"/>
  <c r="J21" i="12"/>
  <c r="B21" i="12"/>
  <c r="K20" i="12"/>
  <c r="G20" i="12"/>
  <c r="H19" i="12"/>
  <c r="D17" i="12"/>
  <c r="R17" i="12" s="1"/>
  <c r="C17" i="12"/>
  <c r="P17" i="12" s="1"/>
  <c r="L17" i="12"/>
  <c r="M17" i="12" s="1"/>
  <c r="I18" i="12"/>
  <c r="E18" i="12"/>
  <c r="S18" i="12" s="1"/>
  <c r="F18" i="12"/>
  <c r="T18" i="12" s="1"/>
  <c r="A22" i="4"/>
  <c r="J21" i="4"/>
  <c r="B21" i="4"/>
  <c r="C17" i="4"/>
  <c r="P17" i="4" s="1"/>
  <c r="D17" i="4"/>
  <c r="R17" i="4" s="1"/>
  <c r="F18" i="4"/>
  <c r="T18" i="4" s="1"/>
  <c r="I18" i="4"/>
  <c r="E18" i="4"/>
  <c r="S18" i="4" s="1"/>
  <c r="K20" i="4"/>
  <c r="G20" i="4"/>
  <c r="H19" i="4"/>
  <c r="O260" i="47" l="1"/>
  <c r="M260" i="47" s="1"/>
  <c r="J260" i="47" s="1"/>
  <c r="D260" i="47"/>
  <c r="A262" i="47"/>
  <c r="B261" i="47"/>
  <c r="C261" i="47"/>
  <c r="P259" i="47"/>
  <c r="F259" i="47"/>
  <c r="U259" i="47" s="1"/>
  <c r="E259" i="47"/>
  <c r="S259" i="47" s="1"/>
  <c r="P18" i="44"/>
  <c r="F18" i="44"/>
  <c r="U18" i="44" s="1"/>
  <c r="E18" i="44"/>
  <c r="S18" i="44" s="1"/>
  <c r="D19" i="44"/>
  <c r="O19" i="44"/>
  <c r="M19" i="44" s="1"/>
  <c r="J19" i="44" s="1"/>
  <c r="B20" i="44"/>
  <c r="A21" i="44"/>
  <c r="C20" i="44"/>
  <c r="D18" i="24"/>
  <c r="R18" i="24" s="1"/>
  <c r="C18" i="24"/>
  <c r="P18" i="24" s="1"/>
  <c r="L18" i="24"/>
  <c r="M18" i="24" s="1"/>
  <c r="K21" i="24"/>
  <c r="G21" i="24"/>
  <c r="I19" i="24"/>
  <c r="L19" i="24" s="1"/>
  <c r="M19" i="24" s="1"/>
  <c r="F19" i="24"/>
  <c r="H20" i="24"/>
  <c r="A23" i="24"/>
  <c r="J22" i="24"/>
  <c r="B22" i="24"/>
  <c r="H20" i="19"/>
  <c r="I19" i="19"/>
  <c r="L19" i="19"/>
  <c r="M19" i="19" s="1"/>
  <c r="F19" i="19"/>
  <c r="A23" i="19"/>
  <c r="J22" i="19"/>
  <c r="B22" i="19"/>
  <c r="D18" i="19"/>
  <c r="R18" i="19" s="1"/>
  <c r="C18" i="19"/>
  <c r="P18" i="19" s="1"/>
  <c r="L18" i="19"/>
  <c r="M18" i="19" s="1"/>
  <c r="K21" i="19"/>
  <c r="G21" i="19"/>
  <c r="A23" i="18"/>
  <c r="J22" i="18"/>
  <c r="B22" i="18"/>
  <c r="F19" i="18"/>
  <c r="T19" i="18" s="1"/>
  <c r="I19" i="18"/>
  <c r="E19" i="18"/>
  <c r="S19" i="18" s="1"/>
  <c r="C18" i="18"/>
  <c r="P18" i="18" s="1"/>
  <c r="D18" i="18"/>
  <c r="R18" i="18" s="1"/>
  <c r="K21" i="18"/>
  <c r="G21" i="18"/>
  <c r="H20" i="18"/>
  <c r="A23" i="17"/>
  <c r="J22" i="17"/>
  <c r="B22" i="17"/>
  <c r="C18" i="17"/>
  <c r="P18" i="17" s="1"/>
  <c r="D18" i="17"/>
  <c r="R18" i="17" s="1"/>
  <c r="F19" i="17"/>
  <c r="T19" i="17" s="1"/>
  <c r="I19" i="17"/>
  <c r="E19" i="17"/>
  <c r="S19" i="17" s="1"/>
  <c r="H20" i="17"/>
  <c r="K21" i="17"/>
  <c r="G21" i="17"/>
  <c r="K21" i="16"/>
  <c r="G21" i="16"/>
  <c r="H20" i="16"/>
  <c r="A23" i="16"/>
  <c r="J22" i="16"/>
  <c r="B22" i="16"/>
  <c r="C18" i="16"/>
  <c r="P18" i="16" s="1"/>
  <c r="D18" i="16"/>
  <c r="R18" i="16" s="1"/>
  <c r="F19" i="16"/>
  <c r="T19" i="16" s="1"/>
  <c r="I19" i="16"/>
  <c r="E19" i="16"/>
  <c r="S19" i="16" s="1"/>
  <c r="H20" i="15"/>
  <c r="K21" i="15"/>
  <c r="G21" i="15"/>
  <c r="C18" i="15"/>
  <c r="P18" i="15" s="1"/>
  <c r="D18" i="15"/>
  <c r="R18" i="15" s="1"/>
  <c r="F19" i="15"/>
  <c r="T19" i="15" s="1"/>
  <c r="I19" i="15"/>
  <c r="E19" i="15"/>
  <c r="S19" i="15" s="1"/>
  <c r="A23" i="15"/>
  <c r="J22" i="15"/>
  <c r="B22" i="15"/>
  <c r="D17" i="14"/>
  <c r="R17" i="14" s="1"/>
  <c r="C17" i="14"/>
  <c r="P17" i="14" s="1"/>
  <c r="L17" i="14"/>
  <c r="M17" i="14" s="1"/>
  <c r="K20" i="14"/>
  <c r="G20" i="14"/>
  <c r="I18" i="14"/>
  <c r="L18" i="14" s="1"/>
  <c r="M18" i="14" s="1"/>
  <c r="E18" i="14"/>
  <c r="S18" i="14" s="1"/>
  <c r="F18" i="14"/>
  <c r="T18" i="14" s="1"/>
  <c r="H19" i="14"/>
  <c r="A22" i="14"/>
  <c r="J21" i="14"/>
  <c r="B21" i="14"/>
  <c r="K21" i="13"/>
  <c r="G21" i="13"/>
  <c r="I19" i="13"/>
  <c r="E19" i="13"/>
  <c r="S19" i="13" s="1"/>
  <c r="L19" i="13"/>
  <c r="M19" i="13" s="1"/>
  <c r="F19" i="13"/>
  <c r="T19" i="13" s="1"/>
  <c r="H20" i="13"/>
  <c r="D18" i="13"/>
  <c r="R18" i="13" s="1"/>
  <c r="C18" i="13"/>
  <c r="P18" i="13" s="1"/>
  <c r="A23" i="13"/>
  <c r="J22" i="13"/>
  <c r="B22" i="13"/>
  <c r="C18" i="12"/>
  <c r="P18" i="12" s="1"/>
  <c r="D18" i="12"/>
  <c r="R18" i="12" s="1"/>
  <c r="K21" i="12"/>
  <c r="G21" i="12"/>
  <c r="L18" i="12"/>
  <c r="M18" i="12" s="1"/>
  <c r="I19" i="12"/>
  <c r="L19" i="12" s="1"/>
  <c r="M19" i="12" s="1"/>
  <c r="E19" i="12"/>
  <c r="S19" i="12" s="1"/>
  <c r="F19" i="12"/>
  <c r="T19" i="12" s="1"/>
  <c r="H20" i="12"/>
  <c r="A23" i="12"/>
  <c r="J22" i="12"/>
  <c r="B22" i="12"/>
  <c r="I19" i="4"/>
  <c r="L19" i="4" s="1"/>
  <c r="M19" i="4" s="1"/>
  <c r="E19" i="4"/>
  <c r="S19" i="4" s="1"/>
  <c r="F19" i="4"/>
  <c r="T19" i="4" s="1"/>
  <c r="D18" i="4"/>
  <c r="R18" i="4" s="1"/>
  <c r="C18" i="4"/>
  <c r="P18" i="4" s="1"/>
  <c r="L18" i="4"/>
  <c r="M18" i="4" s="1"/>
  <c r="K21" i="4"/>
  <c r="G21" i="4"/>
  <c r="H20" i="4"/>
  <c r="A23" i="4"/>
  <c r="J22" i="4"/>
  <c r="B22" i="4"/>
  <c r="E19" i="19" l="1"/>
  <c r="S19" i="19" s="1"/>
  <c r="T19" i="19"/>
  <c r="E19" i="24"/>
  <c r="S19" i="24" s="1"/>
  <c r="T19" i="24"/>
  <c r="D261" i="47"/>
  <c r="O261" i="47"/>
  <c r="M261" i="47" s="1"/>
  <c r="J261" i="47" s="1"/>
  <c r="C262" i="47"/>
  <c r="A263" i="47"/>
  <c r="B262" i="47"/>
  <c r="E260" i="47"/>
  <c r="S260" i="47" s="1"/>
  <c r="P260" i="47"/>
  <c r="F260" i="47"/>
  <c r="U260" i="47" s="1"/>
  <c r="B21" i="44"/>
  <c r="A22" i="44"/>
  <c r="C21" i="44"/>
  <c r="D20" i="44"/>
  <c r="O20" i="44"/>
  <c r="M20" i="44" s="1"/>
  <c r="J20" i="44" s="1"/>
  <c r="P19" i="44"/>
  <c r="F19" i="44"/>
  <c r="U19" i="44" s="1"/>
  <c r="E19" i="44"/>
  <c r="S19" i="44" s="1"/>
  <c r="A24" i="24"/>
  <c r="J23" i="24"/>
  <c r="B23" i="24"/>
  <c r="F20" i="24"/>
  <c r="T20" i="24" s="1"/>
  <c r="I20" i="24"/>
  <c r="E20" i="24"/>
  <c r="S20" i="24" s="1"/>
  <c r="C19" i="24"/>
  <c r="P19" i="24" s="1"/>
  <c r="D19" i="24"/>
  <c r="R19" i="24" s="1"/>
  <c r="K22" i="24"/>
  <c r="G22" i="24"/>
  <c r="H21" i="24"/>
  <c r="A24" i="19"/>
  <c r="J23" i="19"/>
  <c r="B23" i="19"/>
  <c r="C19" i="19"/>
  <c r="P19" i="19" s="1"/>
  <c r="D19" i="19"/>
  <c r="R19" i="19" s="1"/>
  <c r="F20" i="19"/>
  <c r="T20" i="19" s="1"/>
  <c r="I20" i="19"/>
  <c r="E20" i="19"/>
  <c r="S20" i="19" s="1"/>
  <c r="H21" i="19"/>
  <c r="K22" i="19"/>
  <c r="G22" i="19"/>
  <c r="D19" i="18"/>
  <c r="R19" i="18" s="1"/>
  <c r="C19" i="18"/>
  <c r="P19" i="18" s="1"/>
  <c r="L19" i="18"/>
  <c r="M19" i="18" s="1"/>
  <c r="K22" i="18"/>
  <c r="G22" i="18"/>
  <c r="I20" i="18"/>
  <c r="E20" i="18"/>
  <c r="S20" i="18" s="1"/>
  <c r="L20" i="18"/>
  <c r="M20" i="18" s="1"/>
  <c r="F20" i="18"/>
  <c r="T20" i="18" s="1"/>
  <c r="H21" i="18"/>
  <c r="A24" i="18"/>
  <c r="J23" i="18"/>
  <c r="B23" i="18"/>
  <c r="D19" i="17"/>
  <c r="R19" i="17" s="1"/>
  <c r="C19" i="17"/>
  <c r="P19" i="17" s="1"/>
  <c r="L19" i="17"/>
  <c r="M19" i="17" s="1"/>
  <c r="K22" i="17"/>
  <c r="G22" i="17"/>
  <c r="H21" i="17"/>
  <c r="I20" i="17"/>
  <c r="L20" i="17" s="1"/>
  <c r="M20" i="17" s="1"/>
  <c r="E20" i="17"/>
  <c r="S20" i="17" s="1"/>
  <c r="F20" i="17"/>
  <c r="T20" i="17" s="1"/>
  <c r="A24" i="17"/>
  <c r="J23" i="17"/>
  <c r="B23" i="17"/>
  <c r="D19" i="16"/>
  <c r="R19" i="16" s="1"/>
  <c r="C19" i="16"/>
  <c r="P19" i="16" s="1"/>
  <c r="L19" i="16"/>
  <c r="M19" i="16" s="1"/>
  <c r="K22" i="16"/>
  <c r="G22" i="16"/>
  <c r="I20" i="16"/>
  <c r="L20" i="16" s="1"/>
  <c r="M20" i="16" s="1"/>
  <c r="E20" i="16"/>
  <c r="S20" i="16" s="1"/>
  <c r="F20" i="16"/>
  <c r="T20" i="16" s="1"/>
  <c r="H21" i="16"/>
  <c r="A24" i="16"/>
  <c r="J23" i="16"/>
  <c r="B23" i="16"/>
  <c r="K22" i="15"/>
  <c r="G22" i="15"/>
  <c r="H21" i="15"/>
  <c r="I20" i="15"/>
  <c r="E20" i="15"/>
  <c r="S20" i="15" s="1"/>
  <c r="L20" i="15"/>
  <c r="M20" i="15" s="1"/>
  <c r="F20" i="15"/>
  <c r="T20" i="15" s="1"/>
  <c r="A24" i="15"/>
  <c r="J23" i="15"/>
  <c r="B23" i="15"/>
  <c r="D19" i="15"/>
  <c r="R19" i="15" s="1"/>
  <c r="C19" i="15"/>
  <c r="P19" i="15" s="1"/>
  <c r="L19" i="15"/>
  <c r="M19" i="15" s="1"/>
  <c r="A23" i="14"/>
  <c r="J22" i="14"/>
  <c r="B22" i="14"/>
  <c r="F19" i="14"/>
  <c r="T19" i="14" s="1"/>
  <c r="I19" i="14"/>
  <c r="E19" i="14"/>
  <c r="S19" i="14" s="1"/>
  <c r="C18" i="14"/>
  <c r="P18" i="14" s="1"/>
  <c r="D18" i="14"/>
  <c r="R18" i="14" s="1"/>
  <c r="K21" i="14"/>
  <c r="G21" i="14"/>
  <c r="H20" i="14"/>
  <c r="A24" i="13"/>
  <c r="J23" i="13"/>
  <c r="B23" i="13"/>
  <c r="K22" i="13"/>
  <c r="G22" i="13"/>
  <c r="H21" i="13"/>
  <c r="F20" i="13"/>
  <c r="T20" i="13" s="1"/>
  <c r="I20" i="13"/>
  <c r="E20" i="13"/>
  <c r="S20" i="13" s="1"/>
  <c r="C19" i="13"/>
  <c r="P19" i="13" s="1"/>
  <c r="D19" i="13"/>
  <c r="R19" i="13" s="1"/>
  <c r="F20" i="12"/>
  <c r="T20" i="12" s="1"/>
  <c r="I20" i="12"/>
  <c r="E20" i="12"/>
  <c r="S20" i="12" s="1"/>
  <c r="C19" i="12"/>
  <c r="P19" i="12" s="1"/>
  <c r="D19" i="12"/>
  <c r="R19" i="12" s="1"/>
  <c r="H21" i="12"/>
  <c r="A24" i="12"/>
  <c r="J23" i="12"/>
  <c r="B23" i="12"/>
  <c r="K22" i="12"/>
  <c r="G22" i="12"/>
  <c r="A24" i="4"/>
  <c r="J23" i="4"/>
  <c r="B23" i="4"/>
  <c r="F20" i="4"/>
  <c r="T20" i="4" s="1"/>
  <c r="I20" i="4"/>
  <c r="E20" i="4"/>
  <c r="S20" i="4" s="1"/>
  <c r="K22" i="4"/>
  <c r="G22" i="4"/>
  <c r="H21" i="4"/>
  <c r="C19" i="4"/>
  <c r="P19" i="4" s="1"/>
  <c r="D19" i="4"/>
  <c r="R19" i="4" s="1"/>
  <c r="A264" i="47" l="1"/>
  <c r="B263" i="47"/>
  <c r="C263" i="47"/>
  <c r="P261" i="47"/>
  <c r="F261" i="47"/>
  <c r="U261" i="47" s="1"/>
  <c r="E261" i="47"/>
  <c r="S261" i="47" s="1"/>
  <c r="O262" i="47"/>
  <c r="M262" i="47" s="1"/>
  <c r="J262" i="47" s="1"/>
  <c r="D262" i="47"/>
  <c r="B22" i="44"/>
  <c r="A23" i="44"/>
  <c r="C22" i="44"/>
  <c r="P20" i="44"/>
  <c r="F20" i="44"/>
  <c r="U20" i="44" s="1"/>
  <c r="E20" i="44"/>
  <c r="S20" i="44" s="1"/>
  <c r="D21" i="44"/>
  <c r="O21" i="44"/>
  <c r="M21" i="44" s="1"/>
  <c r="J21" i="44" s="1"/>
  <c r="D20" i="24"/>
  <c r="R20" i="24" s="1"/>
  <c r="C20" i="24"/>
  <c r="P20" i="24" s="1"/>
  <c r="L20" i="24"/>
  <c r="M20" i="24" s="1"/>
  <c r="K23" i="24"/>
  <c r="G23" i="24"/>
  <c r="I21" i="24"/>
  <c r="L21" i="24" s="1"/>
  <c r="M21" i="24" s="1"/>
  <c r="F21" i="24"/>
  <c r="H22" i="24"/>
  <c r="A25" i="24"/>
  <c r="J24" i="24"/>
  <c r="B24" i="24"/>
  <c r="H22" i="19"/>
  <c r="I21" i="19"/>
  <c r="L21" i="19"/>
  <c r="M21" i="19" s="1"/>
  <c r="F21" i="19"/>
  <c r="D20" i="19"/>
  <c r="R20" i="19" s="1"/>
  <c r="C20" i="19"/>
  <c r="P20" i="19" s="1"/>
  <c r="L20" i="19"/>
  <c r="M20" i="19" s="1"/>
  <c r="K23" i="19"/>
  <c r="G23" i="19"/>
  <c r="A25" i="19"/>
  <c r="J24" i="19"/>
  <c r="B24" i="19"/>
  <c r="A25" i="18"/>
  <c r="J24" i="18"/>
  <c r="B24" i="18"/>
  <c r="F21" i="18"/>
  <c r="T21" i="18" s="1"/>
  <c r="I21" i="18"/>
  <c r="E21" i="18"/>
  <c r="S21" i="18" s="1"/>
  <c r="C20" i="18"/>
  <c r="P20" i="18" s="1"/>
  <c r="D20" i="18"/>
  <c r="R20" i="18" s="1"/>
  <c r="K23" i="18"/>
  <c r="G23" i="18"/>
  <c r="H22" i="18"/>
  <c r="A25" i="17"/>
  <c r="J24" i="17"/>
  <c r="B24" i="17"/>
  <c r="C20" i="17"/>
  <c r="P20" i="17" s="1"/>
  <c r="D20" i="17"/>
  <c r="R20" i="17" s="1"/>
  <c r="F21" i="17"/>
  <c r="T21" i="17" s="1"/>
  <c r="I21" i="17"/>
  <c r="E21" i="17"/>
  <c r="S21" i="17" s="1"/>
  <c r="K23" i="17"/>
  <c r="G23" i="17"/>
  <c r="H22" i="17"/>
  <c r="A25" i="16"/>
  <c r="J24" i="16"/>
  <c r="B24" i="16"/>
  <c r="F21" i="16"/>
  <c r="T21" i="16" s="1"/>
  <c r="I21" i="16"/>
  <c r="E21" i="16"/>
  <c r="S21" i="16" s="1"/>
  <c r="C20" i="16"/>
  <c r="P20" i="16" s="1"/>
  <c r="D20" i="16"/>
  <c r="R20" i="16" s="1"/>
  <c r="K23" i="16"/>
  <c r="G23" i="16"/>
  <c r="H22" i="16"/>
  <c r="K23" i="15"/>
  <c r="G23" i="15"/>
  <c r="H22" i="15"/>
  <c r="A25" i="15"/>
  <c r="J24" i="15"/>
  <c r="B24" i="15"/>
  <c r="C20" i="15"/>
  <c r="P20" i="15" s="1"/>
  <c r="D20" i="15"/>
  <c r="R20" i="15" s="1"/>
  <c r="F21" i="15"/>
  <c r="T21" i="15" s="1"/>
  <c r="I21" i="15"/>
  <c r="E21" i="15"/>
  <c r="S21" i="15" s="1"/>
  <c r="D19" i="14"/>
  <c r="R19" i="14" s="1"/>
  <c r="C19" i="14"/>
  <c r="P19" i="14" s="1"/>
  <c r="L19" i="14"/>
  <c r="M19" i="14" s="1"/>
  <c r="K22" i="14"/>
  <c r="G22" i="14"/>
  <c r="I20" i="14"/>
  <c r="L20" i="14" s="1"/>
  <c r="M20" i="14" s="1"/>
  <c r="E20" i="14"/>
  <c r="S20" i="14" s="1"/>
  <c r="F20" i="14"/>
  <c r="T20" i="14" s="1"/>
  <c r="H21" i="14"/>
  <c r="A24" i="14"/>
  <c r="J23" i="14"/>
  <c r="B23" i="14"/>
  <c r="D20" i="13"/>
  <c r="R20" i="13" s="1"/>
  <c r="C20" i="13"/>
  <c r="P20" i="13" s="1"/>
  <c r="L20" i="13"/>
  <c r="M20" i="13" s="1"/>
  <c r="K23" i="13"/>
  <c r="G23" i="13"/>
  <c r="I21" i="13"/>
  <c r="L21" i="13" s="1"/>
  <c r="M21" i="13" s="1"/>
  <c r="E21" i="13"/>
  <c r="S21" i="13" s="1"/>
  <c r="F21" i="13"/>
  <c r="T21" i="13" s="1"/>
  <c r="H22" i="13"/>
  <c r="A25" i="13"/>
  <c r="J24" i="13"/>
  <c r="B24" i="13"/>
  <c r="K23" i="12"/>
  <c r="G23" i="12"/>
  <c r="I21" i="12"/>
  <c r="L21" i="12" s="1"/>
  <c r="M21" i="12" s="1"/>
  <c r="E21" i="12"/>
  <c r="S21" i="12" s="1"/>
  <c r="F21" i="12"/>
  <c r="T21" i="12" s="1"/>
  <c r="H22" i="12"/>
  <c r="A25" i="12"/>
  <c r="J24" i="12"/>
  <c r="B24" i="12"/>
  <c r="D20" i="12"/>
  <c r="R20" i="12" s="1"/>
  <c r="C20" i="12"/>
  <c r="P20" i="12" s="1"/>
  <c r="L20" i="12"/>
  <c r="M20" i="12" s="1"/>
  <c r="D20" i="4"/>
  <c r="R20" i="4" s="1"/>
  <c r="C20" i="4"/>
  <c r="P20" i="4" s="1"/>
  <c r="L20" i="4"/>
  <c r="M20" i="4" s="1"/>
  <c r="K23" i="4"/>
  <c r="G23" i="4"/>
  <c r="I21" i="4"/>
  <c r="L21" i="4" s="1"/>
  <c r="M21" i="4" s="1"/>
  <c r="E21" i="4"/>
  <c r="S21" i="4" s="1"/>
  <c r="F21" i="4"/>
  <c r="T21" i="4" s="1"/>
  <c r="H22" i="4"/>
  <c r="A25" i="4"/>
  <c r="J24" i="4"/>
  <c r="B24" i="4"/>
  <c r="E21" i="19" l="1"/>
  <c r="S21" i="19" s="1"/>
  <c r="T21" i="19"/>
  <c r="E21" i="24"/>
  <c r="S21" i="24" s="1"/>
  <c r="T21" i="24"/>
  <c r="E262" i="47"/>
  <c r="S262" i="47" s="1"/>
  <c r="P262" i="47"/>
  <c r="F262" i="47"/>
  <c r="U262" i="47" s="1"/>
  <c r="D263" i="47"/>
  <c r="O263" i="47"/>
  <c r="M263" i="47" s="1"/>
  <c r="J263" i="47" s="1"/>
  <c r="C264" i="47"/>
  <c r="A265" i="47"/>
  <c r="B264" i="47"/>
  <c r="P21" i="44"/>
  <c r="F21" i="44"/>
  <c r="U21" i="44" s="1"/>
  <c r="E21" i="44"/>
  <c r="S21" i="44" s="1"/>
  <c r="B23" i="44"/>
  <c r="A24" i="44"/>
  <c r="C23" i="44"/>
  <c r="D22" i="44"/>
  <c r="O22" i="44"/>
  <c r="M22" i="44" s="1"/>
  <c r="J22" i="44" s="1"/>
  <c r="A26" i="24"/>
  <c r="J25" i="24"/>
  <c r="B25" i="24"/>
  <c r="F22" i="24"/>
  <c r="T22" i="24" s="1"/>
  <c r="I22" i="24"/>
  <c r="E22" i="24"/>
  <c r="S22" i="24" s="1"/>
  <c r="C21" i="24"/>
  <c r="P21" i="24" s="1"/>
  <c r="D21" i="24"/>
  <c r="R21" i="24" s="1"/>
  <c r="K24" i="24"/>
  <c r="G24" i="24"/>
  <c r="H23" i="24"/>
  <c r="K24" i="19"/>
  <c r="G24" i="19"/>
  <c r="H23" i="19"/>
  <c r="C21" i="19"/>
  <c r="P21" i="19" s="1"/>
  <c r="D21" i="19"/>
  <c r="R21" i="19" s="1"/>
  <c r="F22" i="19"/>
  <c r="T22" i="19" s="1"/>
  <c r="I22" i="19"/>
  <c r="E22" i="19"/>
  <c r="S22" i="19" s="1"/>
  <c r="A26" i="19"/>
  <c r="J25" i="19"/>
  <c r="B25" i="19"/>
  <c r="D21" i="18"/>
  <c r="R21" i="18" s="1"/>
  <c r="C21" i="18"/>
  <c r="P21" i="18" s="1"/>
  <c r="L21" i="18"/>
  <c r="M21" i="18" s="1"/>
  <c r="K24" i="18"/>
  <c r="G24" i="18"/>
  <c r="I22" i="18"/>
  <c r="E22" i="18"/>
  <c r="S22" i="18" s="1"/>
  <c r="L22" i="18"/>
  <c r="M22" i="18" s="1"/>
  <c r="F22" i="18"/>
  <c r="T22" i="18" s="1"/>
  <c r="H23" i="18"/>
  <c r="A26" i="18"/>
  <c r="J25" i="18"/>
  <c r="B25" i="18"/>
  <c r="D21" i="17"/>
  <c r="R21" i="17" s="1"/>
  <c r="C21" i="17"/>
  <c r="P21" i="17" s="1"/>
  <c r="L21" i="17"/>
  <c r="M21" i="17" s="1"/>
  <c r="K24" i="17"/>
  <c r="G24" i="17"/>
  <c r="I22" i="17"/>
  <c r="E22" i="17"/>
  <c r="S22" i="17" s="1"/>
  <c r="L22" i="17"/>
  <c r="M22" i="17" s="1"/>
  <c r="F22" i="17"/>
  <c r="T22" i="17" s="1"/>
  <c r="H23" i="17"/>
  <c r="A26" i="17"/>
  <c r="J25" i="17"/>
  <c r="B25" i="17"/>
  <c r="I22" i="16"/>
  <c r="E22" i="16"/>
  <c r="S22" i="16" s="1"/>
  <c r="L22" i="16"/>
  <c r="M22" i="16" s="1"/>
  <c r="F22" i="16"/>
  <c r="T22" i="16" s="1"/>
  <c r="H23" i="16"/>
  <c r="A26" i="16"/>
  <c r="J25" i="16"/>
  <c r="B25" i="16"/>
  <c r="D21" i="16"/>
  <c r="R21" i="16" s="1"/>
  <c r="C21" i="16"/>
  <c r="P21" i="16" s="1"/>
  <c r="L21" i="16"/>
  <c r="M21" i="16" s="1"/>
  <c r="K24" i="16"/>
  <c r="G24" i="16"/>
  <c r="D21" i="15"/>
  <c r="R21" i="15" s="1"/>
  <c r="C21" i="15"/>
  <c r="P21" i="15" s="1"/>
  <c r="L21" i="15"/>
  <c r="M21" i="15" s="1"/>
  <c r="K24" i="15"/>
  <c r="G24" i="15"/>
  <c r="I22" i="15"/>
  <c r="L22" i="15" s="1"/>
  <c r="M22" i="15" s="1"/>
  <c r="E22" i="15"/>
  <c r="S22" i="15" s="1"/>
  <c r="F22" i="15"/>
  <c r="T22" i="15" s="1"/>
  <c r="H23" i="15"/>
  <c r="A26" i="15"/>
  <c r="J25" i="15"/>
  <c r="B25" i="15"/>
  <c r="A25" i="14"/>
  <c r="J24" i="14"/>
  <c r="B24" i="14"/>
  <c r="F21" i="14"/>
  <c r="T21" i="14" s="1"/>
  <c r="I21" i="14"/>
  <c r="E21" i="14"/>
  <c r="S21" i="14" s="1"/>
  <c r="C20" i="14"/>
  <c r="P20" i="14" s="1"/>
  <c r="D20" i="14"/>
  <c r="R20" i="14" s="1"/>
  <c r="K23" i="14"/>
  <c r="G23" i="14"/>
  <c r="H22" i="14"/>
  <c r="A26" i="13"/>
  <c r="J25" i="13"/>
  <c r="B25" i="13"/>
  <c r="F22" i="13"/>
  <c r="T22" i="13" s="1"/>
  <c r="I22" i="13"/>
  <c r="E22" i="13"/>
  <c r="S22" i="13" s="1"/>
  <c r="C21" i="13"/>
  <c r="P21" i="13" s="1"/>
  <c r="D21" i="13"/>
  <c r="R21" i="13" s="1"/>
  <c r="K24" i="13"/>
  <c r="G24" i="13"/>
  <c r="H23" i="13"/>
  <c r="A26" i="12"/>
  <c r="J25" i="12"/>
  <c r="B25" i="12"/>
  <c r="F22" i="12"/>
  <c r="T22" i="12" s="1"/>
  <c r="I22" i="12"/>
  <c r="E22" i="12"/>
  <c r="S22" i="12" s="1"/>
  <c r="C21" i="12"/>
  <c r="P21" i="12" s="1"/>
  <c r="D21" i="12"/>
  <c r="R21" i="12" s="1"/>
  <c r="K24" i="12"/>
  <c r="G24" i="12"/>
  <c r="H23" i="12"/>
  <c r="F22" i="4"/>
  <c r="T22" i="4" s="1"/>
  <c r="I22" i="4"/>
  <c r="E22" i="4"/>
  <c r="S22" i="4" s="1"/>
  <c r="C21" i="4"/>
  <c r="P21" i="4" s="1"/>
  <c r="D21" i="4"/>
  <c r="R21" i="4" s="1"/>
  <c r="A26" i="4"/>
  <c r="J25" i="4"/>
  <c r="B25" i="4"/>
  <c r="K24" i="4"/>
  <c r="G24" i="4"/>
  <c r="H23" i="4"/>
  <c r="A266" i="47" l="1"/>
  <c r="B265" i="47"/>
  <c r="C265" i="47"/>
  <c r="O264" i="47"/>
  <c r="M264" i="47" s="1"/>
  <c r="J264" i="47" s="1"/>
  <c r="D264" i="47"/>
  <c r="P263" i="47"/>
  <c r="F263" i="47"/>
  <c r="U263" i="47" s="1"/>
  <c r="E263" i="47"/>
  <c r="S263" i="47" s="1"/>
  <c r="P22" i="44"/>
  <c r="F22" i="44"/>
  <c r="U22" i="44" s="1"/>
  <c r="E22" i="44"/>
  <c r="S22" i="44" s="1"/>
  <c r="D23" i="44"/>
  <c r="O23" i="44"/>
  <c r="M23" i="44" s="1"/>
  <c r="J23" i="44" s="1"/>
  <c r="B24" i="44"/>
  <c r="A25" i="44"/>
  <c r="C24" i="44"/>
  <c r="D22" i="24"/>
  <c r="R22" i="24" s="1"/>
  <c r="C22" i="24"/>
  <c r="P22" i="24" s="1"/>
  <c r="L22" i="24"/>
  <c r="M22" i="24" s="1"/>
  <c r="K25" i="24"/>
  <c r="G25" i="24"/>
  <c r="I23" i="24"/>
  <c r="L23" i="24"/>
  <c r="M23" i="24" s="1"/>
  <c r="F23" i="24"/>
  <c r="H24" i="24"/>
  <c r="A27" i="24"/>
  <c r="J26" i="24"/>
  <c r="B26" i="24"/>
  <c r="A27" i="19"/>
  <c r="J26" i="19"/>
  <c r="B26" i="19"/>
  <c r="D22" i="19"/>
  <c r="R22" i="19" s="1"/>
  <c r="C22" i="19"/>
  <c r="P22" i="19" s="1"/>
  <c r="L22" i="19"/>
  <c r="M22" i="19" s="1"/>
  <c r="K25" i="19"/>
  <c r="G25" i="19"/>
  <c r="I23" i="19"/>
  <c r="L23" i="19" s="1"/>
  <c r="M23" i="19" s="1"/>
  <c r="F23" i="19"/>
  <c r="H24" i="19"/>
  <c r="A27" i="18"/>
  <c r="J26" i="18"/>
  <c r="B26" i="18"/>
  <c r="F23" i="18"/>
  <c r="T23" i="18" s="1"/>
  <c r="I23" i="18"/>
  <c r="E23" i="18"/>
  <c r="S23" i="18" s="1"/>
  <c r="C22" i="18"/>
  <c r="P22" i="18" s="1"/>
  <c r="D22" i="18"/>
  <c r="R22" i="18" s="1"/>
  <c r="K25" i="18"/>
  <c r="G25" i="18"/>
  <c r="H24" i="18"/>
  <c r="K25" i="17"/>
  <c r="G25" i="17"/>
  <c r="H24" i="17"/>
  <c r="A27" i="17"/>
  <c r="J26" i="17"/>
  <c r="B26" i="17"/>
  <c r="F23" i="17"/>
  <c r="T23" i="17" s="1"/>
  <c r="I23" i="17"/>
  <c r="E23" i="17"/>
  <c r="S23" i="17" s="1"/>
  <c r="C22" i="17"/>
  <c r="P22" i="17" s="1"/>
  <c r="D22" i="17"/>
  <c r="R22" i="17" s="1"/>
  <c r="A27" i="16"/>
  <c r="J26" i="16"/>
  <c r="B26" i="16"/>
  <c r="F23" i="16"/>
  <c r="T23" i="16" s="1"/>
  <c r="I23" i="16"/>
  <c r="E23" i="16"/>
  <c r="S23" i="16" s="1"/>
  <c r="C22" i="16"/>
  <c r="P22" i="16" s="1"/>
  <c r="D22" i="16"/>
  <c r="R22" i="16" s="1"/>
  <c r="H24" i="16"/>
  <c r="K25" i="16"/>
  <c r="G25" i="16"/>
  <c r="A27" i="15"/>
  <c r="J26" i="15"/>
  <c r="B26" i="15"/>
  <c r="F23" i="15"/>
  <c r="T23" i="15" s="1"/>
  <c r="I23" i="15"/>
  <c r="E23" i="15"/>
  <c r="S23" i="15" s="1"/>
  <c r="C22" i="15"/>
  <c r="P22" i="15" s="1"/>
  <c r="D22" i="15"/>
  <c r="R22" i="15" s="1"/>
  <c r="K25" i="15"/>
  <c r="G25" i="15"/>
  <c r="H24" i="15"/>
  <c r="D21" i="14"/>
  <c r="R21" i="14" s="1"/>
  <c r="C21" i="14"/>
  <c r="P21" i="14" s="1"/>
  <c r="L21" i="14"/>
  <c r="M21" i="14" s="1"/>
  <c r="K24" i="14"/>
  <c r="G24" i="14"/>
  <c r="I22" i="14"/>
  <c r="L22" i="14" s="1"/>
  <c r="M22" i="14" s="1"/>
  <c r="E22" i="14"/>
  <c r="S22" i="14" s="1"/>
  <c r="F22" i="14"/>
  <c r="T22" i="14" s="1"/>
  <c r="H23" i="14"/>
  <c r="A26" i="14"/>
  <c r="J25" i="14"/>
  <c r="B25" i="14"/>
  <c r="D22" i="13"/>
  <c r="R22" i="13" s="1"/>
  <c r="C22" i="13"/>
  <c r="P22" i="13" s="1"/>
  <c r="L22" i="13"/>
  <c r="M22" i="13" s="1"/>
  <c r="K25" i="13"/>
  <c r="G25" i="13"/>
  <c r="I23" i="13"/>
  <c r="L23" i="13" s="1"/>
  <c r="M23" i="13" s="1"/>
  <c r="E23" i="13"/>
  <c r="S23" i="13" s="1"/>
  <c r="F23" i="13"/>
  <c r="T23" i="13" s="1"/>
  <c r="H24" i="13"/>
  <c r="A27" i="13"/>
  <c r="J26" i="13"/>
  <c r="B26" i="13"/>
  <c r="D22" i="12"/>
  <c r="R22" i="12" s="1"/>
  <c r="C22" i="12"/>
  <c r="P22" i="12" s="1"/>
  <c r="L22" i="12"/>
  <c r="M22" i="12" s="1"/>
  <c r="K25" i="12"/>
  <c r="G25" i="12"/>
  <c r="I23" i="12"/>
  <c r="L23" i="12" s="1"/>
  <c r="M23" i="12" s="1"/>
  <c r="E23" i="12"/>
  <c r="S23" i="12" s="1"/>
  <c r="F23" i="12"/>
  <c r="T23" i="12" s="1"/>
  <c r="H24" i="12"/>
  <c r="A27" i="12"/>
  <c r="J26" i="12"/>
  <c r="B26" i="12"/>
  <c r="K25" i="4"/>
  <c r="G25" i="4"/>
  <c r="I23" i="4"/>
  <c r="E23" i="4"/>
  <c r="S23" i="4" s="1"/>
  <c r="L23" i="4"/>
  <c r="M23" i="4" s="1"/>
  <c r="F23" i="4"/>
  <c r="T23" i="4" s="1"/>
  <c r="H24" i="4"/>
  <c r="A27" i="4"/>
  <c r="J26" i="4"/>
  <c r="B26" i="4"/>
  <c r="D22" i="4"/>
  <c r="R22" i="4" s="1"/>
  <c r="C22" i="4"/>
  <c r="P22" i="4" s="1"/>
  <c r="L22" i="4"/>
  <c r="M22" i="4" s="1"/>
  <c r="E23" i="24" l="1"/>
  <c r="S23" i="24" s="1"/>
  <c r="T23" i="24"/>
  <c r="E23" i="19"/>
  <c r="S23" i="19" s="1"/>
  <c r="T23" i="19"/>
  <c r="E264" i="47"/>
  <c r="S264" i="47" s="1"/>
  <c r="P264" i="47"/>
  <c r="F264" i="47"/>
  <c r="U264" i="47" s="1"/>
  <c r="D265" i="47"/>
  <c r="O265" i="47"/>
  <c r="M265" i="47" s="1"/>
  <c r="J265" i="47" s="1"/>
  <c r="C266" i="47"/>
  <c r="A267" i="47"/>
  <c r="B266" i="47"/>
  <c r="B25" i="44"/>
  <c r="A26" i="44"/>
  <c r="C25" i="44"/>
  <c r="D24" i="44"/>
  <c r="O24" i="44"/>
  <c r="M24" i="44" s="1"/>
  <c r="J24" i="44" s="1"/>
  <c r="P23" i="44"/>
  <c r="F23" i="44"/>
  <c r="U23" i="44" s="1"/>
  <c r="E23" i="44"/>
  <c r="S23" i="44" s="1"/>
  <c r="A28" i="24"/>
  <c r="J27" i="24"/>
  <c r="B27" i="24"/>
  <c r="F24" i="24"/>
  <c r="T24" i="24" s="1"/>
  <c r="I24" i="24"/>
  <c r="E24" i="24"/>
  <c r="S24" i="24" s="1"/>
  <c r="C23" i="24"/>
  <c r="P23" i="24" s="1"/>
  <c r="D23" i="24"/>
  <c r="R23" i="24" s="1"/>
  <c r="K26" i="24"/>
  <c r="G26" i="24"/>
  <c r="H25" i="24"/>
  <c r="F24" i="19"/>
  <c r="T24" i="19" s="1"/>
  <c r="I24" i="19"/>
  <c r="E24" i="19"/>
  <c r="S24" i="19" s="1"/>
  <c r="C23" i="19"/>
  <c r="P23" i="19" s="1"/>
  <c r="D23" i="19"/>
  <c r="R23" i="19" s="1"/>
  <c r="A28" i="19"/>
  <c r="J27" i="19"/>
  <c r="B27" i="19"/>
  <c r="H25" i="19"/>
  <c r="K26" i="19"/>
  <c r="G26" i="19"/>
  <c r="D23" i="18"/>
  <c r="R23" i="18" s="1"/>
  <c r="C23" i="18"/>
  <c r="P23" i="18" s="1"/>
  <c r="L23" i="18"/>
  <c r="M23" i="18" s="1"/>
  <c r="K26" i="18"/>
  <c r="G26" i="18"/>
  <c r="I24" i="18"/>
  <c r="E24" i="18"/>
  <c r="S24" i="18" s="1"/>
  <c r="L24" i="18"/>
  <c r="M24" i="18" s="1"/>
  <c r="F24" i="18"/>
  <c r="T24" i="18" s="1"/>
  <c r="H25" i="18"/>
  <c r="A28" i="18"/>
  <c r="J27" i="18"/>
  <c r="B27" i="18"/>
  <c r="A28" i="17"/>
  <c r="J27" i="17"/>
  <c r="B27" i="17"/>
  <c r="D23" i="17"/>
  <c r="R23" i="17" s="1"/>
  <c r="C23" i="17"/>
  <c r="P23" i="17" s="1"/>
  <c r="L23" i="17"/>
  <c r="M23" i="17" s="1"/>
  <c r="K26" i="17"/>
  <c r="G26" i="17"/>
  <c r="I24" i="17"/>
  <c r="L24" i="17" s="1"/>
  <c r="M24" i="17" s="1"/>
  <c r="E24" i="17"/>
  <c r="S24" i="17" s="1"/>
  <c r="F24" i="17"/>
  <c r="T24" i="17" s="1"/>
  <c r="H25" i="17"/>
  <c r="H25" i="16"/>
  <c r="I24" i="16"/>
  <c r="E24" i="16"/>
  <c r="S24" i="16" s="1"/>
  <c r="L24" i="16"/>
  <c r="M24" i="16" s="1"/>
  <c r="F24" i="16"/>
  <c r="T24" i="16" s="1"/>
  <c r="A28" i="16"/>
  <c r="J27" i="16"/>
  <c r="B27" i="16"/>
  <c r="D23" i="16"/>
  <c r="R23" i="16" s="1"/>
  <c r="C23" i="16"/>
  <c r="P23" i="16" s="1"/>
  <c r="L23" i="16"/>
  <c r="M23" i="16" s="1"/>
  <c r="K26" i="16"/>
  <c r="G26" i="16"/>
  <c r="D23" i="15"/>
  <c r="R23" i="15" s="1"/>
  <c r="C23" i="15"/>
  <c r="P23" i="15" s="1"/>
  <c r="L23" i="15"/>
  <c r="M23" i="15" s="1"/>
  <c r="K26" i="15"/>
  <c r="G26" i="15"/>
  <c r="I24" i="15"/>
  <c r="L24" i="15" s="1"/>
  <c r="M24" i="15" s="1"/>
  <c r="E24" i="15"/>
  <c r="S24" i="15" s="1"/>
  <c r="F24" i="15"/>
  <c r="T24" i="15" s="1"/>
  <c r="H25" i="15"/>
  <c r="A28" i="15"/>
  <c r="J27" i="15"/>
  <c r="B27" i="15"/>
  <c r="A27" i="14"/>
  <c r="J26" i="14"/>
  <c r="B26" i="14"/>
  <c r="F23" i="14"/>
  <c r="T23" i="14" s="1"/>
  <c r="I23" i="14"/>
  <c r="E23" i="14"/>
  <c r="S23" i="14" s="1"/>
  <c r="C22" i="14"/>
  <c r="P22" i="14" s="1"/>
  <c r="D22" i="14"/>
  <c r="R22" i="14" s="1"/>
  <c r="K25" i="14"/>
  <c r="G25" i="14"/>
  <c r="H24" i="14"/>
  <c r="A28" i="13"/>
  <c r="J27" i="13"/>
  <c r="B27" i="13"/>
  <c r="F24" i="13"/>
  <c r="T24" i="13" s="1"/>
  <c r="I24" i="13"/>
  <c r="E24" i="13"/>
  <c r="S24" i="13" s="1"/>
  <c r="C23" i="13"/>
  <c r="P23" i="13" s="1"/>
  <c r="D23" i="13"/>
  <c r="R23" i="13" s="1"/>
  <c r="K26" i="13"/>
  <c r="G26" i="13"/>
  <c r="H25" i="13"/>
  <c r="A28" i="12"/>
  <c r="J27" i="12"/>
  <c r="B27" i="12"/>
  <c r="F24" i="12"/>
  <c r="T24" i="12" s="1"/>
  <c r="I24" i="12"/>
  <c r="E24" i="12"/>
  <c r="S24" i="12" s="1"/>
  <c r="C23" i="12"/>
  <c r="P23" i="12" s="1"/>
  <c r="D23" i="12"/>
  <c r="R23" i="12" s="1"/>
  <c r="K26" i="12"/>
  <c r="G26" i="12"/>
  <c r="H25" i="12"/>
  <c r="K26" i="4"/>
  <c r="G26" i="4"/>
  <c r="H25" i="4"/>
  <c r="A28" i="4"/>
  <c r="J27" i="4"/>
  <c r="B27" i="4"/>
  <c r="F24" i="4"/>
  <c r="T24" i="4" s="1"/>
  <c r="I24" i="4"/>
  <c r="E24" i="4"/>
  <c r="S24" i="4" s="1"/>
  <c r="C23" i="4"/>
  <c r="P23" i="4" s="1"/>
  <c r="D23" i="4"/>
  <c r="R23" i="4" s="1"/>
  <c r="A268" i="47" l="1"/>
  <c r="B267" i="47"/>
  <c r="C267" i="47"/>
  <c r="O266" i="47"/>
  <c r="M266" i="47" s="1"/>
  <c r="J266" i="47" s="1"/>
  <c r="D266" i="47"/>
  <c r="P265" i="47"/>
  <c r="F265" i="47"/>
  <c r="U265" i="47" s="1"/>
  <c r="E265" i="47"/>
  <c r="S265" i="47" s="1"/>
  <c r="B26" i="44"/>
  <c r="A27" i="44"/>
  <c r="C26" i="44"/>
  <c r="P24" i="44"/>
  <c r="F24" i="44"/>
  <c r="U24" i="44" s="1"/>
  <c r="E24" i="44"/>
  <c r="S24" i="44" s="1"/>
  <c r="D25" i="44"/>
  <c r="O25" i="44"/>
  <c r="M25" i="44" s="1"/>
  <c r="J25" i="44" s="1"/>
  <c r="D24" i="24"/>
  <c r="R24" i="24" s="1"/>
  <c r="C24" i="24"/>
  <c r="P24" i="24" s="1"/>
  <c r="L24" i="24"/>
  <c r="M24" i="24" s="1"/>
  <c r="K27" i="24"/>
  <c r="G27" i="24"/>
  <c r="I25" i="24"/>
  <c r="L25" i="24"/>
  <c r="M25" i="24" s="1"/>
  <c r="F25" i="24"/>
  <c r="H26" i="24"/>
  <c r="A29" i="24"/>
  <c r="J28" i="24"/>
  <c r="B28" i="24"/>
  <c r="H26" i="19"/>
  <c r="I25" i="19"/>
  <c r="L25" i="19" s="1"/>
  <c r="M25" i="19" s="1"/>
  <c r="F25" i="19"/>
  <c r="A29" i="19"/>
  <c r="J28" i="19"/>
  <c r="B28" i="19"/>
  <c r="D24" i="19"/>
  <c r="R24" i="19" s="1"/>
  <c r="C24" i="19"/>
  <c r="P24" i="19" s="1"/>
  <c r="L24" i="19"/>
  <c r="M24" i="19" s="1"/>
  <c r="K27" i="19"/>
  <c r="G27" i="19"/>
  <c r="A29" i="18"/>
  <c r="J28" i="18"/>
  <c r="B28" i="18"/>
  <c r="F25" i="18"/>
  <c r="T25" i="18" s="1"/>
  <c r="I25" i="18"/>
  <c r="E25" i="18"/>
  <c r="S25" i="18" s="1"/>
  <c r="C24" i="18"/>
  <c r="P24" i="18" s="1"/>
  <c r="D24" i="18"/>
  <c r="R24" i="18" s="1"/>
  <c r="K27" i="18"/>
  <c r="G27" i="18"/>
  <c r="H26" i="18"/>
  <c r="F25" i="17"/>
  <c r="T25" i="17" s="1"/>
  <c r="I25" i="17"/>
  <c r="E25" i="17"/>
  <c r="S25" i="17" s="1"/>
  <c r="C24" i="17"/>
  <c r="P24" i="17" s="1"/>
  <c r="D24" i="17"/>
  <c r="R24" i="17" s="1"/>
  <c r="A29" i="17"/>
  <c r="J28" i="17"/>
  <c r="B28" i="17"/>
  <c r="H26" i="17"/>
  <c r="K27" i="17"/>
  <c r="G27" i="17"/>
  <c r="A29" i="16"/>
  <c r="J28" i="16"/>
  <c r="B28" i="16"/>
  <c r="C24" i="16"/>
  <c r="P24" i="16" s="1"/>
  <c r="D24" i="16"/>
  <c r="R24" i="16" s="1"/>
  <c r="F25" i="16"/>
  <c r="T25" i="16" s="1"/>
  <c r="I25" i="16"/>
  <c r="E25" i="16"/>
  <c r="S25" i="16" s="1"/>
  <c r="H26" i="16"/>
  <c r="K27" i="16"/>
  <c r="G27" i="16"/>
  <c r="A29" i="15"/>
  <c r="J28" i="15"/>
  <c r="B28" i="15"/>
  <c r="F25" i="15"/>
  <c r="T25" i="15" s="1"/>
  <c r="I25" i="15"/>
  <c r="E25" i="15"/>
  <c r="S25" i="15" s="1"/>
  <c r="C24" i="15"/>
  <c r="P24" i="15" s="1"/>
  <c r="D24" i="15"/>
  <c r="R24" i="15" s="1"/>
  <c r="K27" i="15"/>
  <c r="G27" i="15"/>
  <c r="H26" i="15"/>
  <c r="D23" i="14"/>
  <c r="R23" i="14" s="1"/>
  <c r="C23" i="14"/>
  <c r="P23" i="14" s="1"/>
  <c r="L23" i="14"/>
  <c r="M23" i="14" s="1"/>
  <c r="K26" i="14"/>
  <c r="G26" i="14"/>
  <c r="I24" i="14"/>
  <c r="E24" i="14"/>
  <c r="S24" i="14" s="1"/>
  <c r="L24" i="14"/>
  <c r="M24" i="14" s="1"/>
  <c r="F24" i="14"/>
  <c r="T24" i="14" s="1"/>
  <c r="H25" i="14"/>
  <c r="A28" i="14"/>
  <c r="J27" i="14"/>
  <c r="B27" i="14"/>
  <c r="D24" i="13"/>
  <c r="R24" i="13" s="1"/>
  <c r="C24" i="13"/>
  <c r="P24" i="13" s="1"/>
  <c r="L24" i="13"/>
  <c r="M24" i="13" s="1"/>
  <c r="K27" i="13"/>
  <c r="G27" i="13"/>
  <c r="I25" i="13"/>
  <c r="L25" i="13" s="1"/>
  <c r="M25" i="13" s="1"/>
  <c r="E25" i="13"/>
  <c r="S25" i="13" s="1"/>
  <c r="F25" i="13"/>
  <c r="T25" i="13" s="1"/>
  <c r="H26" i="13"/>
  <c r="A29" i="13"/>
  <c r="J28" i="13"/>
  <c r="B28" i="13"/>
  <c r="D24" i="12"/>
  <c r="R24" i="12" s="1"/>
  <c r="C24" i="12"/>
  <c r="P24" i="12" s="1"/>
  <c r="L24" i="12"/>
  <c r="M24" i="12" s="1"/>
  <c r="K27" i="12"/>
  <c r="G27" i="12"/>
  <c r="I25" i="12"/>
  <c r="L25" i="12" s="1"/>
  <c r="M25" i="12" s="1"/>
  <c r="E25" i="12"/>
  <c r="S25" i="12" s="1"/>
  <c r="F25" i="12"/>
  <c r="T25" i="12" s="1"/>
  <c r="H26" i="12"/>
  <c r="A29" i="12"/>
  <c r="J28" i="12"/>
  <c r="B28" i="12"/>
  <c r="D24" i="4"/>
  <c r="R24" i="4" s="1"/>
  <c r="C24" i="4"/>
  <c r="P24" i="4" s="1"/>
  <c r="L24" i="4"/>
  <c r="M24" i="4" s="1"/>
  <c r="K27" i="4"/>
  <c r="G27" i="4"/>
  <c r="I25" i="4"/>
  <c r="L25" i="4" s="1"/>
  <c r="M25" i="4" s="1"/>
  <c r="E25" i="4"/>
  <c r="S25" i="4" s="1"/>
  <c r="F25" i="4"/>
  <c r="T25" i="4" s="1"/>
  <c r="H26" i="4"/>
  <c r="A29" i="4"/>
  <c r="J28" i="4"/>
  <c r="B28" i="4"/>
  <c r="E25" i="24" l="1"/>
  <c r="S25" i="24" s="1"/>
  <c r="T25" i="24"/>
  <c r="E25" i="19"/>
  <c r="S25" i="19" s="1"/>
  <c r="T25" i="19"/>
  <c r="E266" i="47"/>
  <c r="S266" i="47" s="1"/>
  <c r="P266" i="47"/>
  <c r="F266" i="47"/>
  <c r="U266" i="47" s="1"/>
  <c r="D267" i="47"/>
  <c r="O267" i="47"/>
  <c r="M267" i="47" s="1"/>
  <c r="J267" i="47" s="1"/>
  <c r="C268" i="47"/>
  <c r="A269" i="47"/>
  <c r="B268" i="47"/>
  <c r="P25" i="44"/>
  <c r="F25" i="44"/>
  <c r="U25" i="44" s="1"/>
  <c r="E25" i="44"/>
  <c r="S25" i="44" s="1"/>
  <c r="B27" i="44"/>
  <c r="A28" i="44"/>
  <c r="C27" i="44"/>
  <c r="D26" i="44"/>
  <c r="O26" i="44"/>
  <c r="M26" i="44" s="1"/>
  <c r="J26" i="44" s="1"/>
  <c r="A30" i="24"/>
  <c r="J29" i="24"/>
  <c r="B29" i="24"/>
  <c r="F26" i="24"/>
  <c r="T26" i="24" s="1"/>
  <c r="I26" i="24"/>
  <c r="E26" i="24"/>
  <c r="S26" i="24" s="1"/>
  <c r="C25" i="24"/>
  <c r="P25" i="24" s="1"/>
  <c r="D25" i="24"/>
  <c r="R25" i="24" s="1"/>
  <c r="K28" i="24"/>
  <c r="G28" i="24"/>
  <c r="H27" i="24"/>
  <c r="A30" i="19"/>
  <c r="J29" i="19"/>
  <c r="B29" i="19"/>
  <c r="C25" i="19"/>
  <c r="P25" i="19" s="1"/>
  <c r="D25" i="19"/>
  <c r="R25" i="19" s="1"/>
  <c r="F26" i="19"/>
  <c r="T26" i="19" s="1"/>
  <c r="I26" i="19"/>
  <c r="E26" i="19"/>
  <c r="S26" i="19" s="1"/>
  <c r="H27" i="19"/>
  <c r="K28" i="19"/>
  <c r="G28" i="19"/>
  <c r="D25" i="18"/>
  <c r="R25" i="18" s="1"/>
  <c r="C25" i="18"/>
  <c r="P25" i="18" s="1"/>
  <c r="L25" i="18"/>
  <c r="M25" i="18" s="1"/>
  <c r="K28" i="18"/>
  <c r="G28" i="18"/>
  <c r="I26" i="18"/>
  <c r="E26" i="18"/>
  <c r="S26" i="18" s="1"/>
  <c r="L26" i="18"/>
  <c r="M26" i="18" s="1"/>
  <c r="F26" i="18"/>
  <c r="T26" i="18" s="1"/>
  <c r="H27" i="18"/>
  <c r="A30" i="18"/>
  <c r="J29" i="18"/>
  <c r="B29" i="18"/>
  <c r="H27" i="17"/>
  <c r="I26" i="17"/>
  <c r="E26" i="17"/>
  <c r="S26" i="17" s="1"/>
  <c r="L26" i="17"/>
  <c r="M26" i="17" s="1"/>
  <c r="F26" i="17"/>
  <c r="T26" i="17" s="1"/>
  <c r="A30" i="17"/>
  <c r="J29" i="17"/>
  <c r="B29" i="17"/>
  <c r="D25" i="17"/>
  <c r="R25" i="17" s="1"/>
  <c r="C25" i="17"/>
  <c r="P25" i="17" s="1"/>
  <c r="L25" i="17"/>
  <c r="M25" i="17" s="1"/>
  <c r="K28" i="17"/>
  <c r="G28" i="17"/>
  <c r="D25" i="16"/>
  <c r="R25" i="16" s="1"/>
  <c r="C25" i="16"/>
  <c r="P25" i="16" s="1"/>
  <c r="L25" i="16"/>
  <c r="M25" i="16" s="1"/>
  <c r="K28" i="16"/>
  <c r="G28" i="16"/>
  <c r="H27" i="16"/>
  <c r="I26" i="16"/>
  <c r="L26" i="16" s="1"/>
  <c r="M26" i="16" s="1"/>
  <c r="E26" i="16"/>
  <c r="S26" i="16" s="1"/>
  <c r="F26" i="16"/>
  <c r="T26" i="16" s="1"/>
  <c r="A30" i="16"/>
  <c r="J29" i="16"/>
  <c r="B29" i="16"/>
  <c r="D25" i="15"/>
  <c r="R25" i="15" s="1"/>
  <c r="C25" i="15"/>
  <c r="P25" i="15" s="1"/>
  <c r="L25" i="15"/>
  <c r="M25" i="15" s="1"/>
  <c r="K28" i="15"/>
  <c r="G28" i="15"/>
  <c r="I26" i="15"/>
  <c r="L26" i="15" s="1"/>
  <c r="M26" i="15" s="1"/>
  <c r="E26" i="15"/>
  <c r="S26" i="15" s="1"/>
  <c r="F26" i="15"/>
  <c r="T26" i="15" s="1"/>
  <c r="H27" i="15"/>
  <c r="A30" i="15"/>
  <c r="J29" i="15"/>
  <c r="B29" i="15"/>
  <c r="A29" i="14"/>
  <c r="J28" i="14"/>
  <c r="B28" i="14"/>
  <c r="F25" i="14"/>
  <c r="T25" i="14" s="1"/>
  <c r="I25" i="14"/>
  <c r="E25" i="14"/>
  <c r="S25" i="14" s="1"/>
  <c r="C24" i="14"/>
  <c r="P24" i="14" s="1"/>
  <c r="D24" i="14"/>
  <c r="R24" i="14" s="1"/>
  <c r="K27" i="14"/>
  <c r="G27" i="14"/>
  <c r="H26" i="14"/>
  <c r="A30" i="13"/>
  <c r="J29" i="13"/>
  <c r="B29" i="13"/>
  <c r="F26" i="13"/>
  <c r="T26" i="13" s="1"/>
  <c r="I26" i="13"/>
  <c r="E26" i="13"/>
  <c r="S26" i="13" s="1"/>
  <c r="C25" i="13"/>
  <c r="P25" i="13" s="1"/>
  <c r="D25" i="13"/>
  <c r="R25" i="13" s="1"/>
  <c r="K28" i="13"/>
  <c r="G28" i="13"/>
  <c r="H27" i="13"/>
  <c r="A30" i="12"/>
  <c r="J29" i="12"/>
  <c r="B29" i="12"/>
  <c r="F26" i="12"/>
  <c r="T26" i="12" s="1"/>
  <c r="I26" i="12"/>
  <c r="E26" i="12"/>
  <c r="S26" i="12" s="1"/>
  <c r="C25" i="12"/>
  <c r="P25" i="12" s="1"/>
  <c r="D25" i="12"/>
  <c r="R25" i="12" s="1"/>
  <c r="K28" i="12"/>
  <c r="G28" i="12"/>
  <c r="H27" i="12"/>
  <c r="A30" i="4"/>
  <c r="J29" i="4"/>
  <c r="B29" i="4"/>
  <c r="F26" i="4"/>
  <c r="T26" i="4" s="1"/>
  <c r="I26" i="4"/>
  <c r="E26" i="4"/>
  <c r="S26" i="4" s="1"/>
  <c r="C25" i="4"/>
  <c r="P25" i="4" s="1"/>
  <c r="D25" i="4"/>
  <c r="R25" i="4" s="1"/>
  <c r="K28" i="4"/>
  <c r="G28" i="4"/>
  <c r="H27" i="4"/>
  <c r="O268" i="47" l="1"/>
  <c r="M268" i="47" s="1"/>
  <c r="J268" i="47" s="1"/>
  <c r="D268" i="47"/>
  <c r="A270" i="47"/>
  <c r="B269" i="47"/>
  <c r="C269" i="47"/>
  <c r="P267" i="47"/>
  <c r="F267" i="47"/>
  <c r="U267" i="47" s="1"/>
  <c r="E267" i="47"/>
  <c r="S267" i="47" s="1"/>
  <c r="P26" i="44"/>
  <c r="F26" i="44"/>
  <c r="U26" i="44" s="1"/>
  <c r="E26" i="44"/>
  <c r="S26" i="44" s="1"/>
  <c r="D27" i="44"/>
  <c r="O27" i="44"/>
  <c r="M27" i="44" s="1"/>
  <c r="J27" i="44" s="1"/>
  <c r="B28" i="44"/>
  <c r="A29" i="44"/>
  <c r="C28" i="44"/>
  <c r="D26" i="24"/>
  <c r="R26" i="24" s="1"/>
  <c r="C26" i="24"/>
  <c r="P26" i="24" s="1"/>
  <c r="L26" i="24"/>
  <c r="M26" i="24" s="1"/>
  <c r="K29" i="24"/>
  <c r="G29" i="24"/>
  <c r="I27" i="24"/>
  <c r="L27" i="24" s="1"/>
  <c r="M27" i="24" s="1"/>
  <c r="F27" i="24"/>
  <c r="H28" i="24"/>
  <c r="A31" i="24"/>
  <c r="J30" i="24"/>
  <c r="B30" i="24"/>
  <c r="H28" i="19"/>
  <c r="I27" i="19"/>
  <c r="L27" i="19" s="1"/>
  <c r="M27" i="19" s="1"/>
  <c r="F27" i="19"/>
  <c r="A31" i="19"/>
  <c r="J30" i="19"/>
  <c r="B30" i="19"/>
  <c r="D26" i="19"/>
  <c r="R26" i="19" s="1"/>
  <c r="C26" i="19"/>
  <c r="P26" i="19" s="1"/>
  <c r="L26" i="19"/>
  <c r="M26" i="19" s="1"/>
  <c r="K29" i="19"/>
  <c r="G29" i="19"/>
  <c r="A31" i="18"/>
  <c r="J30" i="18"/>
  <c r="B30" i="18"/>
  <c r="F27" i="18"/>
  <c r="T27" i="18" s="1"/>
  <c r="I27" i="18"/>
  <c r="E27" i="18"/>
  <c r="S27" i="18" s="1"/>
  <c r="C26" i="18"/>
  <c r="P26" i="18" s="1"/>
  <c r="D26" i="18"/>
  <c r="R26" i="18" s="1"/>
  <c r="K29" i="18"/>
  <c r="G29" i="18"/>
  <c r="H28" i="18"/>
  <c r="A31" i="17"/>
  <c r="J30" i="17"/>
  <c r="B30" i="17"/>
  <c r="C26" i="17"/>
  <c r="P26" i="17" s="1"/>
  <c r="D26" i="17"/>
  <c r="R26" i="17" s="1"/>
  <c r="F27" i="17"/>
  <c r="T27" i="17" s="1"/>
  <c r="I27" i="17"/>
  <c r="E27" i="17"/>
  <c r="S27" i="17" s="1"/>
  <c r="H28" i="17"/>
  <c r="K29" i="17"/>
  <c r="G29" i="17"/>
  <c r="A31" i="16"/>
  <c r="J30" i="16"/>
  <c r="B30" i="16"/>
  <c r="C26" i="16"/>
  <c r="P26" i="16" s="1"/>
  <c r="D26" i="16"/>
  <c r="R26" i="16" s="1"/>
  <c r="F27" i="16"/>
  <c r="T27" i="16" s="1"/>
  <c r="I27" i="16"/>
  <c r="E27" i="16"/>
  <c r="S27" i="16" s="1"/>
  <c r="K29" i="16"/>
  <c r="G29" i="16"/>
  <c r="H28" i="16"/>
  <c r="A31" i="15"/>
  <c r="J30" i="15"/>
  <c r="B30" i="15"/>
  <c r="F27" i="15"/>
  <c r="T27" i="15" s="1"/>
  <c r="I27" i="15"/>
  <c r="E27" i="15"/>
  <c r="S27" i="15" s="1"/>
  <c r="C26" i="15"/>
  <c r="P26" i="15" s="1"/>
  <c r="D26" i="15"/>
  <c r="R26" i="15" s="1"/>
  <c r="K29" i="15"/>
  <c r="G29" i="15"/>
  <c r="H28" i="15"/>
  <c r="D25" i="14"/>
  <c r="R25" i="14" s="1"/>
  <c r="C25" i="14"/>
  <c r="P25" i="14" s="1"/>
  <c r="L25" i="14"/>
  <c r="M25" i="14" s="1"/>
  <c r="K28" i="14"/>
  <c r="G28" i="14"/>
  <c r="I26" i="14"/>
  <c r="L26" i="14" s="1"/>
  <c r="M26" i="14" s="1"/>
  <c r="E26" i="14"/>
  <c r="S26" i="14" s="1"/>
  <c r="F26" i="14"/>
  <c r="T26" i="14" s="1"/>
  <c r="H27" i="14"/>
  <c r="A30" i="14"/>
  <c r="J29" i="14"/>
  <c r="B29" i="14"/>
  <c r="D26" i="13"/>
  <c r="R26" i="13" s="1"/>
  <c r="C26" i="13"/>
  <c r="P26" i="13" s="1"/>
  <c r="L26" i="13"/>
  <c r="M26" i="13" s="1"/>
  <c r="K29" i="13"/>
  <c r="G29" i="13"/>
  <c r="I27" i="13"/>
  <c r="L27" i="13" s="1"/>
  <c r="M27" i="13" s="1"/>
  <c r="E27" i="13"/>
  <c r="S27" i="13" s="1"/>
  <c r="F27" i="13"/>
  <c r="T27" i="13" s="1"/>
  <c r="H28" i="13"/>
  <c r="A31" i="13"/>
  <c r="J30" i="13"/>
  <c r="B30" i="13"/>
  <c r="D26" i="12"/>
  <c r="R26" i="12" s="1"/>
  <c r="C26" i="12"/>
  <c r="P26" i="12" s="1"/>
  <c r="L26" i="12"/>
  <c r="M26" i="12" s="1"/>
  <c r="K29" i="12"/>
  <c r="G29" i="12"/>
  <c r="I27" i="12"/>
  <c r="E27" i="12"/>
  <c r="S27" i="12" s="1"/>
  <c r="L27" i="12"/>
  <c r="M27" i="12" s="1"/>
  <c r="F27" i="12"/>
  <c r="T27" i="12" s="1"/>
  <c r="H28" i="12"/>
  <c r="A31" i="12"/>
  <c r="J30" i="12"/>
  <c r="B30" i="12"/>
  <c r="I27" i="4"/>
  <c r="L27" i="4" s="1"/>
  <c r="M27" i="4" s="1"/>
  <c r="E27" i="4"/>
  <c r="S27" i="4" s="1"/>
  <c r="F27" i="4"/>
  <c r="T27" i="4" s="1"/>
  <c r="H28" i="4"/>
  <c r="A31" i="4"/>
  <c r="J30" i="4"/>
  <c r="B30" i="4"/>
  <c r="D26" i="4"/>
  <c r="R26" i="4" s="1"/>
  <c r="C26" i="4"/>
  <c r="P26" i="4" s="1"/>
  <c r="L26" i="4"/>
  <c r="M26" i="4" s="1"/>
  <c r="K29" i="4"/>
  <c r="G29" i="4"/>
  <c r="E27" i="19" l="1"/>
  <c r="S27" i="19" s="1"/>
  <c r="T27" i="19"/>
  <c r="E27" i="24"/>
  <c r="S27" i="24" s="1"/>
  <c r="T27" i="24"/>
  <c r="D269" i="47"/>
  <c r="O269" i="47"/>
  <c r="M269" i="47" s="1"/>
  <c r="J269" i="47" s="1"/>
  <c r="C270" i="47"/>
  <c r="A271" i="47"/>
  <c r="B270" i="47"/>
  <c r="E268" i="47"/>
  <c r="S268" i="47" s="1"/>
  <c r="P268" i="47"/>
  <c r="F268" i="47"/>
  <c r="U268" i="47" s="1"/>
  <c r="B29" i="44"/>
  <c r="A30" i="44"/>
  <c r="C29" i="44"/>
  <c r="D28" i="44"/>
  <c r="O28" i="44"/>
  <c r="M28" i="44" s="1"/>
  <c r="J28" i="44" s="1"/>
  <c r="P27" i="44"/>
  <c r="F27" i="44"/>
  <c r="U27" i="44" s="1"/>
  <c r="E27" i="44"/>
  <c r="S27" i="44" s="1"/>
  <c r="A32" i="24"/>
  <c r="J31" i="24"/>
  <c r="B31" i="24"/>
  <c r="F28" i="24"/>
  <c r="T28" i="24" s="1"/>
  <c r="I28" i="24"/>
  <c r="E28" i="24"/>
  <c r="S28" i="24" s="1"/>
  <c r="C27" i="24"/>
  <c r="P27" i="24" s="1"/>
  <c r="D27" i="24"/>
  <c r="R27" i="24" s="1"/>
  <c r="K30" i="24"/>
  <c r="G30" i="24"/>
  <c r="H29" i="24"/>
  <c r="A32" i="19"/>
  <c r="J31" i="19"/>
  <c r="B31" i="19"/>
  <c r="C27" i="19"/>
  <c r="P27" i="19" s="1"/>
  <c r="D27" i="19"/>
  <c r="R27" i="19" s="1"/>
  <c r="F28" i="19"/>
  <c r="T28" i="19" s="1"/>
  <c r="I28" i="19"/>
  <c r="E28" i="19"/>
  <c r="S28" i="19" s="1"/>
  <c r="H29" i="19"/>
  <c r="K30" i="19"/>
  <c r="G30" i="19"/>
  <c r="D27" i="18"/>
  <c r="R27" i="18" s="1"/>
  <c r="C27" i="18"/>
  <c r="P27" i="18" s="1"/>
  <c r="L27" i="18"/>
  <c r="M27" i="18" s="1"/>
  <c r="K30" i="18"/>
  <c r="G30" i="18"/>
  <c r="I28" i="18"/>
  <c r="E28" i="18"/>
  <c r="S28" i="18" s="1"/>
  <c r="L28" i="18"/>
  <c r="M28" i="18" s="1"/>
  <c r="F28" i="18"/>
  <c r="T28" i="18" s="1"/>
  <c r="H29" i="18"/>
  <c r="A32" i="18"/>
  <c r="J31" i="18"/>
  <c r="B31" i="18"/>
  <c r="H29" i="17"/>
  <c r="I28" i="17"/>
  <c r="E28" i="17"/>
  <c r="S28" i="17" s="1"/>
  <c r="L28" i="17"/>
  <c r="M28" i="17" s="1"/>
  <c r="F28" i="17"/>
  <c r="T28" i="17" s="1"/>
  <c r="A32" i="17"/>
  <c r="J31" i="17"/>
  <c r="B31" i="17"/>
  <c r="D27" i="17"/>
  <c r="R27" i="17" s="1"/>
  <c r="C27" i="17"/>
  <c r="P27" i="17" s="1"/>
  <c r="L27" i="17"/>
  <c r="M27" i="17" s="1"/>
  <c r="K30" i="17"/>
  <c r="G30" i="17"/>
  <c r="D27" i="16"/>
  <c r="R27" i="16" s="1"/>
  <c r="C27" i="16"/>
  <c r="P27" i="16" s="1"/>
  <c r="L27" i="16"/>
  <c r="M27" i="16" s="1"/>
  <c r="K30" i="16"/>
  <c r="G30" i="16"/>
  <c r="I28" i="16"/>
  <c r="L28" i="16" s="1"/>
  <c r="M28" i="16" s="1"/>
  <c r="E28" i="16"/>
  <c r="S28" i="16" s="1"/>
  <c r="F28" i="16"/>
  <c r="T28" i="16" s="1"/>
  <c r="H29" i="16"/>
  <c r="A32" i="16"/>
  <c r="J31" i="16"/>
  <c r="B31" i="16"/>
  <c r="D27" i="15"/>
  <c r="R27" i="15" s="1"/>
  <c r="C27" i="15"/>
  <c r="P27" i="15" s="1"/>
  <c r="L27" i="15"/>
  <c r="M27" i="15" s="1"/>
  <c r="K30" i="15"/>
  <c r="G30" i="15"/>
  <c r="I28" i="15"/>
  <c r="L28" i="15" s="1"/>
  <c r="M28" i="15" s="1"/>
  <c r="E28" i="15"/>
  <c r="S28" i="15" s="1"/>
  <c r="F28" i="15"/>
  <c r="T28" i="15" s="1"/>
  <c r="H29" i="15"/>
  <c r="A32" i="15"/>
  <c r="J31" i="15"/>
  <c r="B31" i="15"/>
  <c r="A31" i="14"/>
  <c r="J30" i="14"/>
  <c r="B30" i="14"/>
  <c r="F27" i="14"/>
  <c r="T27" i="14" s="1"/>
  <c r="I27" i="14"/>
  <c r="E27" i="14"/>
  <c r="S27" i="14" s="1"/>
  <c r="C26" i="14"/>
  <c r="P26" i="14" s="1"/>
  <c r="D26" i="14"/>
  <c r="R26" i="14" s="1"/>
  <c r="K29" i="14"/>
  <c r="G29" i="14"/>
  <c r="H28" i="14"/>
  <c r="A32" i="13"/>
  <c r="J31" i="13"/>
  <c r="B31" i="13"/>
  <c r="F28" i="13"/>
  <c r="T28" i="13" s="1"/>
  <c r="I28" i="13"/>
  <c r="E28" i="13"/>
  <c r="S28" i="13" s="1"/>
  <c r="C27" i="13"/>
  <c r="P27" i="13" s="1"/>
  <c r="D27" i="13"/>
  <c r="R27" i="13" s="1"/>
  <c r="K30" i="13"/>
  <c r="G30" i="13"/>
  <c r="H29" i="13"/>
  <c r="A32" i="12"/>
  <c r="J31" i="12"/>
  <c r="B31" i="12"/>
  <c r="F28" i="12"/>
  <c r="T28" i="12" s="1"/>
  <c r="I28" i="12"/>
  <c r="E28" i="12"/>
  <c r="S28" i="12" s="1"/>
  <c r="C27" i="12"/>
  <c r="P27" i="12" s="1"/>
  <c r="D27" i="12"/>
  <c r="R27" i="12" s="1"/>
  <c r="K30" i="12"/>
  <c r="G30" i="12"/>
  <c r="H29" i="12"/>
  <c r="H29" i="4"/>
  <c r="K30" i="4"/>
  <c r="G30" i="4"/>
  <c r="A32" i="4"/>
  <c r="J31" i="4"/>
  <c r="B31" i="4"/>
  <c r="F28" i="4"/>
  <c r="T28" i="4" s="1"/>
  <c r="I28" i="4"/>
  <c r="E28" i="4"/>
  <c r="S28" i="4" s="1"/>
  <c r="C27" i="4"/>
  <c r="P27" i="4" s="1"/>
  <c r="D27" i="4"/>
  <c r="R27" i="4" s="1"/>
  <c r="A272" i="47" l="1"/>
  <c r="B271" i="47"/>
  <c r="C271" i="47"/>
  <c r="P269" i="47"/>
  <c r="F269" i="47"/>
  <c r="U269" i="47" s="1"/>
  <c r="E269" i="47"/>
  <c r="S269" i="47" s="1"/>
  <c r="O270" i="47"/>
  <c r="M270" i="47" s="1"/>
  <c r="J270" i="47" s="1"/>
  <c r="D270" i="47"/>
  <c r="B30" i="44"/>
  <c r="A31" i="44"/>
  <c r="C30" i="44"/>
  <c r="P28" i="44"/>
  <c r="F28" i="44"/>
  <c r="U28" i="44" s="1"/>
  <c r="E28" i="44"/>
  <c r="S28" i="44" s="1"/>
  <c r="D29" i="44"/>
  <c r="O29" i="44"/>
  <c r="M29" i="44" s="1"/>
  <c r="J29" i="44" s="1"/>
  <c r="D28" i="24"/>
  <c r="R28" i="24" s="1"/>
  <c r="C28" i="24"/>
  <c r="P28" i="24" s="1"/>
  <c r="L28" i="24"/>
  <c r="M28" i="24" s="1"/>
  <c r="K31" i="24"/>
  <c r="G31" i="24"/>
  <c r="I29" i="24"/>
  <c r="L29" i="24"/>
  <c r="M29" i="24" s="1"/>
  <c r="F29" i="24"/>
  <c r="H30" i="24"/>
  <c r="A33" i="24"/>
  <c r="J32" i="24"/>
  <c r="B32" i="24"/>
  <c r="H30" i="19"/>
  <c r="I29" i="19"/>
  <c r="L29" i="19" s="1"/>
  <c r="M29" i="19" s="1"/>
  <c r="F29" i="19"/>
  <c r="A33" i="19"/>
  <c r="J32" i="19"/>
  <c r="B32" i="19"/>
  <c r="D28" i="19"/>
  <c r="R28" i="19" s="1"/>
  <c r="C28" i="19"/>
  <c r="P28" i="19" s="1"/>
  <c r="L28" i="19"/>
  <c r="M28" i="19" s="1"/>
  <c r="K31" i="19"/>
  <c r="G31" i="19"/>
  <c r="A33" i="18"/>
  <c r="J32" i="18"/>
  <c r="B32" i="18"/>
  <c r="F29" i="18"/>
  <c r="T29" i="18" s="1"/>
  <c r="I29" i="18"/>
  <c r="E29" i="18"/>
  <c r="S29" i="18" s="1"/>
  <c r="C28" i="18"/>
  <c r="P28" i="18" s="1"/>
  <c r="D28" i="18"/>
  <c r="R28" i="18" s="1"/>
  <c r="K31" i="18"/>
  <c r="G31" i="18"/>
  <c r="H30" i="18"/>
  <c r="H30" i="17"/>
  <c r="K31" i="17"/>
  <c r="G31" i="17"/>
  <c r="A33" i="17"/>
  <c r="J32" i="17"/>
  <c r="B32" i="17"/>
  <c r="C28" i="17"/>
  <c r="P28" i="17" s="1"/>
  <c r="D28" i="17"/>
  <c r="R28" i="17" s="1"/>
  <c r="F29" i="17"/>
  <c r="T29" i="17" s="1"/>
  <c r="I29" i="17"/>
  <c r="E29" i="17"/>
  <c r="S29" i="17" s="1"/>
  <c r="A33" i="16"/>
  <c r="J32" i="16"/>
  <c r="B32" i="16"/>
  <c r="F29" i="16"/>
  <c r="T29" i="16" s="1"/>
  <c r="I29" i="16"/>
  <c r="E29" i="16"/>
  <c r="S29" i="16" s="1"/>
  <c r="C28" i="16"/>
  <c r="P28" i="16" s="1"/>
  <c r="D28" i="16"/>
  <c r="R28" i="16" s="1"/>
  <c r="K31" i="16"/>
  <c r="G31" i="16"/>
  <c r="H30" i="16"/>
  <c r="A33" i="15"/>
  <c r="J32" i="15"/>
  <c r="B32" i="15"/>
  <c r="F29" i="15"/>
  <c r="T29" i="15" s="1"/>
  <c r="I29" i="15"/>
  <c r="E29" i="15"/>
  <c r="S29" i="15" s="1"/>
  <c r="C28" i="15"/>
  <c r="P28" i="15" s="1"/>
  <c r="D28" i="15"/>
  <c r="R28" i="15" s="1"/>
  <c r="K31" i="15"/>
  <c r="G31" i="15"/>
  <c r="H30" i="15"/>
  <c r="D27" i="14"/>
  <c r="R27" i="14" s="1"/>
  <c r="C27" i="14"/>
  <c r="P27" i="14" s="1"/>
  <c r="L27" i="14"/>
  <c r="M27" i="14" s="1"/>
  <c r="K30" i="14"/>
  <c r="G30" i="14"/>
  <c r="I28" i="14"/>
  <c r="E28" i="14"/>
  <c r="S28" i="14" s="1"/>
  <c r="L28" i="14"/>
  <c r="M28" i="14" s="1"/>
  <c r="F28" i="14"/>
  <c r="T28" i="14" s="1"/>
  <c r="H29" i="14"/>
  <c r="A32" i="14"/>
  <c r="J31" i="14"/>
  <c r="B31" i="14"/>
  <c r="D28" i="13"/>
  <c r="R28" i="13" s="1"/>
  <c r="C28" i="13"/>
  <c r="P28" i="13" s="1"/>
  <c r="L28" i="13"/>
  <c r="M28" i="13" s="1"/>
  <c r="K31" i="13"/>
  <c r="G31" i="13"/>
  <c r="I29" i="13"/>
  <c r="L29" i="13" s="1"/>
  <c r="M29" i="13" s="1"/>
  <c r="E29" i="13"/>
  <c r="S29" i="13" s="1"/>
  <c r="F29" i="13"/>
  <c r="T29" i="13" s="1"/>
  <c r="H30" i="13"/>
  <c r="A33" i="13"/>
  <c r="J32" i="13"/>
  <c r="B32" i="13"/>
  <c r="D28" i="12"/>
  <c r="R28" i="12" s="1"/>
  <c r="C28" i="12"/>
  <c r="P28" i="12" s="1"/>
  <c r="L28" i="12"/>
  <c r="M28" i="12" s="1"/>
  <c r="K31" i="12"/>
  <c r="G31" i="12"/>
  <c r="I29" i="12"/>
  <c r="L29" i="12" s="1"/>
  <c r="M29" i="12" s="1"/>
  <c r="E29" i="12"/>
  <c r="S29" i="12" s="1"/>
  <c r="F29" i="12"/>
  <c r="T29" i="12" s="1"/>
  <c r="H30" i="12"/>
  <c r="A33" i="12"/>
  <c r="J32" i="12"/>
  <c r="B32" i="12"/>
  <c r="D28" i="4"/>
  <c r="R28" i="4" s="1"/>
  <c r="C28" i="4"/>
  <c r="P28" i="4" s="1"/>
  <c r="L28" i="4"/>
  <c r="M28" i="4" s="1"/>
  <c r="K31" i="4"/>
  <c r="G31" i="4"/>
  <c r="H30" i="4"/>
  <c r="I29" i="4"/>
  <c r="L29" i="4" s="1"/>
  <c r="M29" i="4" s="1"/>
  <c r="E29" i="4"/>
  <c r="S29" i="4" s="1"/>
  <c r="F29" i="4"/>
  <c r="T29" i="4" s="1"/>
  <c r="A33" i="4"/>
  <c r="J32" i="4"/>
  <c r="B32" i="4"/>
  <c r="E29" i="24" l="1"/>
  <c r="S29" i="24" s="1"/>
  <c r="T29" i="24"/>
  <c r="E29" i="19"/>
  <c r="S29" i="19" s="1"/>
  <c r="T29" i="19"/>
  <c r="E270" i="47"/>
  <c r="S270" i="47" s="1"/>
  <c r="P270" i="47"/>
  <c r="F270" i="47"/>
  <c r="U270" i="47" s="1"/>
  <c r="D271" i="47"/>
  <c r="O271" i="47"/>
  <c r="M271" i="47" s="1"/>
  <c r="J271" i="47" s="1"/>
  <c r="C272" i="47"/>
  <c r="A273" i="47"/>
  <c r="B272" i="47"/>
  <c r="P29" i="44"/>
  <c r="F29" i="44"/>
  <c r="U29" i="44" s="1"/>
  <c r="E29" i="44"/>
  <c r="S29" i="44" s="1"/>
  <c r="B31" i="44"/>
  <c r="A32" i="44"/>
  <c r="C31" i="44"/>
  <c r="D30" i="44"/>
  <c r="O30" i="44"/>
  <c r="M30" i="44" s="1"/>
  <c r="J30" i="44" s="1"/>
  <c r="A34" i="24"/>
  <c r="J33" i="24"/>
  <c r="B33" i="24"/>
  <c r="F30" i="24"/>
  <c r="T30" i="24" s="1"/>
  <c r="I30" i="24"/>
  <c r="E30" i="24"/>
  <c r="S30" i="24" s="1"/>
  <c r="C29" i="24"/>
  <c r="P29" i="24" s="1"/>
  <c r="D29" i="24"/>
  <c r="R29" i="24" s="1"/>
  <c r="K32" i="24"/>
  <c r="G32" i="24"/>
  <c r="H31" i="24"/>
  <c r="A34" i="19"/>
  <c r="J33" i="19"/>
  <c r="B33" i="19"/>
  <c r="C29" i="19"/>
  <c r="P29" i="19" s="1"/>
  <c r="D29" i="19"/>
  <c r="R29" i="19" s="1"/>
  <c r="F30" i="19"/>
  <c r="T30" i="19" s="1"/>
  <c r="I30" i="19"/>
  <c r="E30" i="19"/>
  <c r="S30" i="19" s="1"/>
  <c r="H31" i="19"/>
  <c r="K32" i="19"/>
  <c r="G32" i="19"/>
  <c r="D29" i="18"/>
  <c r="R29" i="18" s="1"/>
  <c r="C29" i="18"/>
  <c r="P29" i="18" s="1"/>
  <c r="L29" i="18"/>
  <c r="M29" i="18" s="1"/>
  <c r="K32" i="18"/>
  <c r="G32" i="18"/>
  <c r="I30" i="18"/>
  <c r="E30" i="18"/>
  <c r="S30" i="18" s="1"/>
  <c r="L30" i="18"/>
  <c r="M30" i="18" s="1"/>
  <c r="F30" i="18"/>
  <c r="T30" i="18" s="1"/>
  <c r="H31" i="18"/>
  <c r="A34" i="18"/>
  <c r="J33" i="18"/>
  <c r="B33" i="18"/>
  <c r="D29" i="17"/>
  <c r="R29" i="17" s="1"/>
  <c r="C29" i="17"/>
  <c r="P29" i="17" s="1"/>
  <c r="L29" i="17"/>
  <c r="M29" i="17" s="1"/>
  <c r="K32" i="17"/>
  <c r="G32" i="17"/>
  <c r="H31" i="17"/>
  <c r="I30" i="17"/>
  <c r="L30" i="17" s="1"/>
  <c r="M30" i="17" s="1"/>
  <c r="E30" i="17"/>
  <c r="S30" i="17" s="1"/>
  <c r="F30" i="17"/>
  <c r="T30" i="17" s="1"/>
  <c r="A34" i="17"/>
  <c r="J33" i="17"/>
  <c r="B33" i="17"/>
  <c r="D29" i="16"/>
  <c r="R29" i="16" s="1"/>
  <c r="C29" i="16"/>
  <c r="P29" i="16" s="1"/>
  <c r="L29" i="16"/>
  <c r="M29" i="16" s="1"/>
  <c r="K32" i="16"/>
  <c r="G32" i="16"/>
  <c r="I30" i="16"/>
  <c r="L30" i="16" s="1"/>
  <c r="M30" i="16" s="1"/>
  <c r="E30" i="16"/>
  <c r="S30" i="16" s="1"/>
  <c r="F30" i="16"/>
  <c r="T30" i="16" s="1"/>
  <c r="H31" i="16"/>
  <c r="A34" i="16"/>
  <c r="J33" i="16"/>
  <c r="B33" i="16"/>
  <c r="D29" i="15"/>
  <c r="R29" i="15" s="1"/>
  <c r="C29" i="15"/>
  <c r="P29" i="15" s="1"/>
  <c r="L29" i="15"/>
  <c r="M29" i="15" s="1"/>
  <c r="K32" i="15"/>
  <c r="G32" i="15"/>
  <c r="I30" i="15"/>
  <c r="L30" i="15" s="1"/>
  <c r="M30" i="15" s="1"/>
  <c r="E30" i="15"/>
  <c r="S30" i="15" s="1"/>
  <c r="F30" i="15"/>
  <c r="T30" i="15" s="1"/>
  <c r="H31" i="15"/>
  <c r="A34" i="15"/>
  <c r="J33" i="15"/>
  <c r="B33" i="15"/>
  <c r="A33" i="14"/>
  <c r="J32" i="14"/>
  <c r="B32" i="14"/>
  <c r="F29" i="14"/>
  <c r="T29" i="14" s="1"/>
  <c r="I29" i="14"/>
  <c r="E29" i="14"/>
  <c r="S29" i="14" s="1"/>
  <c r="C28" i="14"/>
  <c r="P28" i="14" s="1"/>
  <c r="D28" i="14"/>
  <c r="R28" i="14" s="1"/>
  <c r="K31" i="14"/>
  <c r="G31" i="14"/>
  <c r="H30" i="14"/>
  <c r="A34" i="13"/>
  <c r="J33" i="13"/>
  <c r="B33" i="13"/>
  <c r="F30" i="13"/>
  <c r="T30" i="13" s="1"/>
  <c r="I30" i="13"/>
  <c r="E30" i="13"/>
  <c r="S30" i="13" s="1"/>
  <c r="C29" i="13"/>
  <c r="P29" i="13" s="1"/>
  <c r="D29" i="13"/>
  <c r="R29" i="13" s="1"/>
  <c r="K32" i="13"/>
  <c r="G32" i="13"/>
  <c r="H31" i="13"/>
  <c r="A34" i="12"/>
  <c r="J33" i="12"/>
  <c r="B33" i="12"/>
  <c r="F30" i="12"/>
  <c r="T30" i="12" s="1"/>
  <c r="I30" i="12"/>
  <c r="E30" i="12"/>
  <c r="S30" i="12" s="1"/>
  <c r="C29" i="12"/>
  <c r="P29" i="12" s="1"/>
  <c r="D29" i="12"/>
  <c r="R29" i="12" s="1"/>
  <c r="K32" i="12"/>
  <c r="G32" i="12"/>
  <c r="H31" i="12"/>
  <c r="A34" i="4"/>
  <c r="J33" i="4"/>
  <c r="B33" i="4"/>
  <c r="C29" i="4"/>
  <c r="P29" i="4" s="1"/>
  <c r="D29" i="4"/>
  <c r="R29" i="4" s="1"/>
  <c r="F30" i="4"/>
  <c r="T30" i="4" s="1"/>
  <c r="I30" i="4"/>
  <c r="E30" i="4"/>
  <c r="S30" i="4" s="1"/>
  <c r="K32" i="4"/>
  <c r="G32" i="4"/>
  <c r="H31" i="4"/>
  <c r="O272" i="47" l="1"/>
  <c r="M272" i="47" s="1"/>
  <c r="J272" i="47" s="1"/>
  <c r="D272" i="47"/>
  <c r="A274" i="47"/>
  <c r="B273" i="47"/>
  <c r="C273" i="47"/>
  <c r="P271" i="47"/>
  <c r="F271" i="47"/>
  <c r="U271" i="47" s="1"/>
  <c r="E271" i="47"/>
  <c r="S271" i="47" s="1"/>
  <c r="P30" i="44"/>
  <c r="F30" i="44"/>
  <c r="U30" i="44" s="1"/>
  <c r="E30" i="44"/>
  <c r="S30" i="44" s="1"/>
  <c r="D31" i="44"/>
  <c r="O31" i="44"/>
  <c r="M31" i="44" s="1"/>
  <c r="J31" i="44" s="1"/>
  <c r="B32" i="44"/>
  <c r="A33" i="44"/>
  <c r="C32" i="44"/>
  <c r="D30" i="24"/>
  <c r="R30" i="24" s="1"/>
  <c r="C30" i="24"/>
  <c r="P30" i="24" s="1"/>
  <c r="L30" i="24"/>
  <c r="M30" i="24" s="1"/>
  <c r="K33" i="24"/>
  <c r="G33" i="24"/>
  <c r="I31" i="24"/>
  <c r="L31" i="24"/>
  <c r="M31" i="24" s="1"/>
  <c r="F31" i="24"/>
  <c r="H32" i="24"/>
  <c r="A35" i="24"/>
  <c r="J34" i="24"/>
  <c r="B34" i="24"/>
  <c r="H32" i="19"/>
  <c r="I31" i="19"/>
  <c r="L31" i="19" s="1"/>
  <c r="M31" i="19" s="1"/>
  <c r="F31" i="19"/>
  <c r="A35" i="19"/>
  <c r="J34" i="19"/>
  <c r="B34" i="19"/>
  <c r="D30" i="19"/>
  <c r="R30" i="19" s="1"/>
  <c r="C30" i="19"/>
  <c r="P30" i="19" s="1"/>
  <c r="L30" i="19"/>
  <c r="M30" i="19" s="1"/>
  <c r="K33" i="19"/>
  <c r="G33" i="19"/>
  <c r="A35" i="18"/>
  <c r="J34" i="18"/>
  <c r="B34" i="18"/>
  <c r="F31" i="18"/>
  <c r="T31" i="18" s="1"/>
  <c r="I31" i="18"/>
  <c r="E31" i="18"/>
  <c r="S31" i="18" s="1"/>
  <c r="C30" i="18"/>
  <c r="P30" i="18" s="1"/>
  <c r="D30" i="18"/>
  <c r="R30" i="18" s="1"/>
  <c r="K33" i="18"/>
  <c r="G33" i="18"/>
  <c r="H32" i="18"/>
  <c r="A35" i="17"/>
  <c r="J34" i="17"/>
  <c r="B34" i="17"/>
  <c r="C30" i="17"/>
  <c r="P30" i="17" s="1"/>
  <c r="D30" i="17"/>
  <c r="R30" i="17" s="1"/>
  <c r="F31" i="17"/>
  <c r="T31" i="17" s="1"/>
  <c r="I31" i="17"/>
  <c r="E31" i="17"/>
  <c r="S31" i="17" s="1"/>
  <c r="K33" i="17"/>
  <c r="G33" i="17"/>
  <c r="H32" i="17"/>
  <c r="K33" i="16"/>
  <c r="G33" i="16"/>
  <c r="H32" i="16"/>
  <c r="A35" i="16"/>
  <c r="J34" i="16"/>
  <c r="B34" i="16"/>
  <c r="F31" i="16"/>
  <c r="T31" i="16" s="1"/>
  <c r="I31" i="16"/>
  <c r="E31" i="16"/>
  <c r="S31" i="16" s="1"/>
  <c r="C30" i="16"/>
  <c r="P30" i="16" s="1"/>
  <c r="D30" i="16"/>
  <c r="R30" i="16" s="1"/>
  <c r="A35" i="15"/>
  <c r="J34" i="15"/>
  <c r="B34" i="15"/>
  <c r="F31" i="15"/>
  <c r="T31" i="15" s="1"/>
  <c r="I31" i="15"/>
  <c r="E31" i="15"/>
  <c r="S31" i="15" s="1"/>
  <c r="C30" i="15"/>
  <c r="P30" i="15" s="1"/>
  <c r="D30" i="15"/>
  <c r="R30" i="15" s="1"/>
  <c r="K33" i="15"/>
  <c r="G33" i="15"/>
  <c r="H32" i="15"/>
  <c r="D29" i="14"/>
  <c r="R29" i="14" s="1"/>
  <c r="C29" i="14"/>
  <c r="P29" i="14" s="1"/>
  <c r="L29" i="14"/>
  <c r="M29" i="14" s="1"/>
  <c r="K32" i="14"/>
  <c r="G32" i="14"/>
  <c r="I30" i="14"/>
  <c r="L30" i="14" s="1"/>
  <c r="M30" i="14" s="1"/>
  <c r="E30" i="14"/>
  <c r="S30" i="14" s="1"/>
  <c r="F30" i="14"/>
  <c r="T30" i="14" s="1"/>
  <c r="H31" i="14"/>
  <c r="A34" i="14"/>
  <c r="J33" i="14"/>
  <c r="B33" i="14"/>
  <c r="D30" i="13"/>
  <c r="R30" i="13" s="1"/>
  <c r="C30" i="13"/>
  <c r="P30" i="13" s="1"/>
  <c r="L30" i="13"/>
  <c r="M30" i="13" s="1"/>
  <c r="K33" i="13"/>
  <c r="G33" i="13"/>
  <c r="I31" i="13"/>
  <c r="L31" i="13" s="1"/>
  <c r="M31" i="13" s="1"/>
  <c r="E31" i="13"/>
  <c r="S31" i="13" s="1"/>
  <c r="F31" i="13"/>
  <c r="T31" i="13" s="1"/>
  <c r="H32" i="13"/>
  <c r="A35" i="13"/>
  <c r="J34" i="13"/>
  <c r="B34" i="13"/>
  <c r="D30" i="12"/>
  <c r="R30" i="12" s="1"/>
  <c r="C30" i="12"/>
  <c r="P30" i="12" s="1"/>
  <c r="L30" i="12"/>
  <c r="M30" i="12" s="1"/>
  <c r="K33" i="12"/>
  <c r="G33" i="12"/>
  <c r="I31" i="12"/>
  <c r="L31" i="12" s="1"/>
  <c r="M31" i="12" s="1"/>
  <c r="E31" i="12"/>
  <c r="S31" i="12" s="1"/>
  <c r="F31" i="12"/>
  <c r="T31" i="12" s="1"/>
  <c r="H32" i="12"/>
  <c r="A35" i="12"/>
  <c r="J34" i="12"/>
  <c r="B34" i="12"/>
  <c r="D30" i="4"/>
  <c r="R30" i="4" s="1"/>
  <c r="C30" i="4"/>
  <c r="P30" i="4" s="1"/>
  <c r="L30" i="4"/>
  <c r="M30" i="4" s="1"/>
  <c r="K33" i="4"/>
  <c r="G33" i="4"/>
  <c r="I31" i="4"/>
  <c r="L31" i="4" s="1"/>
  <c r="M31" i="4" s="1"/>
  <c r="E31" i="4"/>
  <c r="S31" i="4" s="1"/>
  <c r="F31" i="4"/>
  <c r="T31" i="4" s="1"/>
  <c r="H32" i="4"/>
  <c r="A35" i="4"/>
  <c r="J34" i="4"/>
  <c r="B34" i="4"/>
  <c r="E31" i="24" l="1"/>
  <c r="S31" i="24" s="1"/>
  <c r="T31" i="24"/>
  <c r="E31" i="19"/>
  <c r="S31" i="19" s="1"/>
  <c r="T31" i="19"/>
  <c r="D273" i="47"/>
  <c r="O273" i="47"/>
  <c r="M273" i="47" s="1"/>
  <c r="J273" i="47" s="1"/>
  <c r="C274" i="47"/>
  <c r="A275" i="47"/>
  <c r="B274" i="47"/>
  <c r="E272" i="47"/>
  <c r="S272" i="47" s="1"/>
  <c r="P272" i="47"/>
  <c r="F272" i="47"/>
  <c r="U272" i="47" s="1"/>
  <c r="B33" i="44"/>
  <c r="A34" i="44"/>
  <c r="C33" i="44"/>
  <c r="D32" i="44"/>
  <c r="O32" i="44"/>
  <c r="M32" i="44" s="1"/>
  <c r="J32" i="44" s="1"/>
  <c r="P31" i="44"/>
  <c r="F31" i="44"/>
  <c r="U31" i="44" s="1"/>
  <c r="E31" i="44"/>
  <c r="S31" i="44" s="1"/>
  <c r="A36" i="24"/>
  <c r="J35" i="24"/>
  <c r="B35" i="24"/>
  <c r="F32" i="24"/>
  <c r="T32" i="24" s="1"/>
  <c r="I32" i="24"/>
  <c r="E32" i="24"/>
  <c r="S32" i="24" s="1"/>
  <c r="C31" i="24"/>
  <c r="P31" i="24" s="1"/>
  <c r="D31" i="24"/>
  <c r="R31" i="24" s="1"/>
  <c r="K34" i="24"/>
  <c r="G34" i="24"/>
  <c r="H33" i="24"/>
  <c r="A36" i="19"/>
  <c r="J35" i="19"/>
  <c r="B35" i="19"/>
  <c r="C31" i="19"/>
  <c r="P31" i="19" s="1"/>
  <c r="D31" i="19"/>
  <c r="R31" i="19" s="1"/>
  <c r="F32" i="19"/>
  <c r="T32" i="19" s="1"/>
  <c r="I32" i="19"/>
  <c r="E32" i="19"/>
  <c r="S32" i="19" s="1"/>
  <c r="H33" i="19"/>
  <c r="K34" i="19"/>
  <c r="G34" i="19"/>
  <c r="D31" i="18"/>
  <c r="R31" i="18" s="1"/>
  <c r="C31" i="18"/>
  <c r="P31" i="18" s="1"/>
  <c r="L31" i="18"/>
  <c r="M31" i="18" s="1"/>
  <c r="K34" i="18"/>
  <c r="G34" i="18"/>
  <c r="I32" i="18"/>
  <c r="E32" i="18"/>
  <c r="S32" i="18" s="1"/>
  <c r="L32" i="18"/>
  <c r="M32" i="18" s="1"/>
  <c r="F32" i="18"/>
  <c r="T32" i="18" s="1"/>
  <c r="H33" i="18"/>
  <c r="A36" i="18"/>
  <c r="J35" i="18"/>
  <c r="B35" i="18"/>
  <c r="I32" i="17"/>
  <c r="E32" i="17"/>
  <c r="S32" i="17" s="1"/>
  <c r="L32" i="17"/>
  <c r="M32" i="17" s="1"/>
  <c r="F32" i="17"/>
  <c r="T32" i="17" s="1"/>
  <c r="H33" i="17"/>
  <c r="A36" i="17"/>
  <c r="J35" i="17"/>
  <c r="B35" i="17"/>
  <c r="D31" i="17"/>
  <c r="R31" i="17" s="1"/>
  <c r="C31" i="17"/>
  <c r="P31" i="17" s="1"/>
  <c r="L31" i="17"/>
  <c r="M31" i="17" s="1"/>
  <c r="K34" i="17"/>
  <c r="G34" i="17"/>
  <c r="A36" i="16"/>
  <c r="J35" i="16"/>
  <c r="B35" i="16"/>
  <c r="D31" i="16"/>
  <c r="R31" i="16" s="1"/>
  <c r="C31" i="16"/>
  <c r="P31" i="16" s="1"/>
  <c r="L31" i="16"/>
  <c r="M31" i="16" s="1"/>
  <c r="K34" i="16"/>
  <c r="G34" i="16"/>
  <c r="I32" i="16"/>
  <c r="L32" i="16" s="1"/>
  <c r="M32" i="16" s="1"/>
  <c r="E32" i="16"/>
  <c r="S32" i="16" s="1"/>
  <c r="F32" i="16"/>
  <c r="T32" i="16" s="1"/>
  <c r="H33" i="16"/>
  <c r="D31" i="15"/>
  <c r="R31" i="15" s="1"/>
  <c r="C31" i="15"/>
  <c r="P31" i="15" s="1"/>
  <c r="L31" i="15"/>
  <c r="M31" i="15" s="1"/>
  <c r="K34" i="15"/>
  <c r="G34" i="15"/>
  <c r="I32" i="15"/>
  <c r="L32" i="15" s="1"/>
  <c r="M32" i="15" s="1"/>
  <c r="E32" i="15"/>
  <c r="S32" i="15" s="1"/>
  <c r="F32" i="15"/>
  <c r="T32" i="15" s="1"/>
  <c r="H33" i="15"/>
  <c r="A36" i="15"/>
  <c r="J35" i="15"/>
  <c r="B35" i="15"/>
  <c r="A35" i="14"/>
  <c r="J34" i="14"/>
  <c r="B34" i="14"/>
  <c r="F31" i="14"/>
  <c r="T31" i="14" s="1"/>
  <c r="I31" i="14"/>
  <c r="E31" i="14"/>
  <c r="S31" i="14" s="1"/>
  <c r="C30" i="14"/>
  <c r="P30" i="14" s="1"/>
  <c r="D30" i="14"/>
  <c r="R30" i="14" s="1"/>
  <c r="K33" i="14"/>
  <c r="G33" i="14"/>
  <c r="H32" i="14"/>
  <c r="A36" i="13"/>
  <c r="J35" i="13"/>
  <c r="B35" i="13"/>
  <c r="F32" i="13"/>
  <c r="T32" i="13" s="1"/>
  <c r="I32" i="13"/>
  <c r="E32" i="13"/>
  <c r="S32" i="13" s="1"/>
  <c r="C31" i="13"/>
  <c r="P31" i="13" s="1"/>
  <c r="D31" i="13"/>
  <c r="R31" i="13" s="1"/>
  <c r="K34" i="13"/>
  <c r="G34" i="13"/>
  <c r="H33" i="13"/>
  <c r="A36" i="12"/>
  <c r="J35" i="12"/>
  <c r="B35" i="12"/>
  <c r="F32" i="12"/>
  <c r="T32" i="12" s="1"/>
  <c r="I32" i="12"/>
  <c r="E32" i="12"/>
  <c r="S32" i="12" s="1"/>
  <c r="C31" i="12"/>
  <c r="P31" i="12" s="1"/>
  <c r="D31" i="12"/>
  <c r="R31" i="12" s="1"/>
  <c r="K34" i="12"/>
  <c r="G34" i="12"/>
  <c r="H33" i="12"/>
  <c r="A36" i="4"/>
  <c r="J35" i="4"/>
  <c r="B35" i="4"/>
  <c r="F32" i="4"/>
  <c r="T32" i="4" s="1"/>
  <c r="I32" i="4"/>
  <c r="E32" i="4"/>
  <c r="S32" i="4" s="1"/>
  <c r="C31" i="4"/>
  <c r="P31" i="4" s="1"/>
  <c r="D31" i="4"/>
  <c r="R31" i="4" s="1"/>
  <c r="K34" i="4"/>
  <c r="G34" i="4"/>
  <c r="H33" i="4"/>
  <c r="A276" i="47" l="1"/>
  <c r="B275" i="47"/>
  <c r="C275" i="47"/>
  <c r="P273" i="47"/>
  <c r="F273" i="47"/>
  <c r="U273" i="47" s="1"/>
  <c r="E273" i="47"/>
  <c r="S273" i="47" s="1"/>
  <c r="O274" i="47"/>
  <c r="M274" i="47" s="1"/>
  <c r="J274" i="47" s="1"/>
  <c r="D274" i="47"/>
  <c r="B34" i="44"/>
  <c r="A35" i="44"/>
  <c r="C34" i="44"/>
  <c r="P32" i="44"/>
  <c r="F32" i="44"/>
  <c r="U32" i="44" s="1"/>
  <c r="E32" i="44"/>
  <c r="S32" i="44" s="1"/>
  <c r="D33" i="44"/>
  <c r="O33" i="44"/>
  <c r="M33" i="44" s="1"/>
  <c r="J33" i="44" s="1"/>
  <c r="D32" i="24"/>
  <c r="R32" i="24" s="1"/>
  <c r="C32" i="24"/>
  <c r="P32" i="24" s="1"/>
  <c r="L32" i="24"/>
  <c r="M32" i="24" s="1"/>
  <c r="K35" i="24"/>
  <c r="G35" i="24"/>
  <c r="I33" i="24"/>
  <c r="L33" i="24" s="1"/>
  <c r="M33" i="24" s="1"/>
  <c r="F33" i="24"/>
  <c r="H34" i="24"/>
  <c r="A37" i="24"/>
  <c r="J36" i="24"/>
  <c r="B36" i="24"/>
  <c r="H34" i="19"/>
  <c r="I33" i="19"/>
  <c r="L33" i="19" s="1"/>
  <c r="M33" i="19" s="1"/>
  <c r="F33" i="19"/>
  <c r="A37" i="19"/>
  <c r="J36" i="19"/>
  <c r="B36" i="19"/>
  <c r="D32" i="19"/>
  <c r="R32" i="19" s="1"/>
  <c r="C32" i="19"/>
  <c r="P32" i="19" s="1"/>
  <c r="L32" i="19"/>
  <c r="M32" i="19" s="1"/>
  <c r="K35" i="19"/>
  <c r="G35" i="19"/>
  <c r="A37" i="18"/>
  <c r="J36" i="18"/>
  <c r="B36" i="18"/>
  <c r="F33" i="18"/>
  <c r="T33" i="18" s="1"/>
  <c r="I33" i="18"/>
  <c r="E33" i="18"/>
  <c r="S33" i="18" s="1"/>
  <c r="C32" i="18"/>
  <c r="P32" i="18" s="1"/>
  <c r="D32" i="18"/>
  <c r="R32" i="18" s="1"/>
  <c r="K35" i="18"/>
  <c r="G35" i="18"/>
  <c r="H34" i="18"/>
  <c r="A37" i="17"/>
  <c r="J36" i="17"/>
  <c r="B36" i="17"/>
  <c r="F33" i="17"/>
  <c r="T33" i="17" s="1"/>
  <c r="I33" i="17"/>
  <c r="E33" i="17"/>
  <c r="S33" i="17" s="1"/>
  <c r="C32" i="17"/>
  <c r="P32" i="17" s="1"/>
  <c r="D32" i="17"/>
  <c r="R32" i="17" s="1"/>
  <c r="H34" i="17"/>
  <c r="K35" i="17"/>
  <c r="G35" i="17"/>
  <c r="F33" i="16"/>
  <c r="T33" i="16" s="1"/>
  <c r="I33" i="16"/>
  <c r="E33" i="16"/>
  <c r="S33" i="16" s="1"/>
  <c r="C32" i="16"/>
  <c r="P32" i="16" s="1"/>
  <c r="D32" i="16"/>
  <c r="R32" i="16" s="1"/>
  <c r="A37" i="16"/>
  <c r="J36" i="16"/>
  <c r="B36" i="16"/>
  <c r="H34" i="16"/>
  <c r="K35" i="16"/>
  <c r="G35" i="16"/>
  <c r="A37" i="15"/>
  <c r="J36" i="15"/>
  <c r="B36" i="15"/>
  <c r="F33" i="15"/>
  <c r="T33" i="15" s="1"/>
  <c r="I33" i="15"/>
  <c r="E33" i="15"/>
  <c r="S33" i="15" s="1"/>
  <c r="C32" i="15"/>
  <c r="P32" i="15" s="1"/>
  <c r="D32" i="15"/>
  <c r="R32" i="15" s="1"/>
  <c r="K35" i="15"/>
  <c r="G35" i="15"/>
  <c r="H34" i="15"/>
  <c r="D31" i="14"/>
  <c r="R31" i="14" s="1"/>
  <c r="C31" i="14"/>
  <c r="P31" i="14" s="1"/>
  <c r="L31" i="14"/>
  <c r="M31" i="14" s="1"/>
  <c r="K34" i="14"/>
  <c r="G34" i="14"/>
  <c r="I32" i="14"/>
  <c r="E32" i="14"/>
  <c r="S32" i="14" s="1"/>
  <c r="L32" i="14"/>
  <c r="M32" i="14" s="1"/>
  <c r="F32" i="14"/>
  <c r="T32" i="14" s="1"/>
  <c r="H33" i="14"/>
  <c r="A36" i="14"/>
  <c r="J35" i="14"/>
  <c r="B35" i="14"/>
  <c r="D32" i="13"/>
  <c r="R32" i="13" s="1"/>
  <c r="C32" i="13"/>
  <c r="P32" i="13" s="1"/>
  <c r="L32" i="13"/>
  <c r="M32" i="13" s="1"/>
  <c r="K35" i="13"/>
  <c r="G35" i="13"/>
  <c r="I33" i="13"/>
  <c r="L33" i="13" s="1"/>
  <c r="M33" i="13" s="1"/>
  <c r="E33" i="13"/>
  <c r="S33" i="13" s="1"/>
  <c r="F33" i="13"/>
  <c r="T33" i="13" s="1"/>
  <c r="H34" i="13"/>
  <c r="A37" i="13"/>
  <c r="J36" i="13"/>
  <c r="B36" i="13"/>
  <c r="D32" i="12"/>
  <c r="R32" i="12" s="1"/>
  <c r="C32" i="12"/>
  <c r="P32" i="12" s="1"/>
  <c r="L32" i="12"/>
  <c r="M32" i="12" s="1"/>
  <c r="K35" i="12"/>
  <c r="G35" i="12"/>
  <c r="I33" i="12"/>
  <c r="E33" i="12"/>
  <c r="S33" i="12" s="1"/>
  <c r="L33" i="12"/>
  <c r="M33" i="12" s="1"/>
  <c r="F33" i="12"/>
  <c r="T33" i="12" s="1"/>
  <c r="H34" i="12"/>
  <c r="A37" i="12"/>
  <c r="J36" i="12"/>
  <c r="B36" i="12"/>
  <c r="D32" i="4"/>
  <c r="R32" i="4" s="1"/>
  <c r="C32" i="4"/>
  <c r="P32" i="4" s="1"/>
  <c r="L32" i="4"/>
  <c r="M32" i="4" s="1"/>
  <c r="K35" i="4"/>
  <c r="G35" i="4"/>
  <c r="I33" i="4"/>
  <c r="L33" i="4" s="1"/>
  <c r="M33" i="4" s="1"/>
  <c r="E33" i="4"/>
  <c r="S33" i="4" s="1"/>
  <c r="F33" i="4"/>
  <c r="T33" i="4" s="1"/>
  <c r="H34" i="4"/>
  <c r="A37" i="4"/>
  <c r="J36" i="4"/>
  <c r="B36" i="4"/>
  <c r="E33" i="24" l="1"/>
  <c r="S33" i="24" s="1"/>
  <c r="T33" i="24"/>
  <c r="E33" i="19"/>
  <c r="S33" i="19" s="1"/>
  <c r="T33" i="19"/>
  <c r="E274" i="47"/>
  <c r="S274" i="47" s="1"/>
  <c r="P274" i="47"/>
  <c r="F274" i="47"/>
  <c r="U274" i="47" s="1"/>
  <c r="D275" i="47"/>
  <c r="O275" i="47"/>
  <c r="M275" i="47" s="1"/>
  <c r="J275" i="47" s="1"/>
  <c r="C276" i="47"/>
  <c r="A277" i="47"/>
  <c r="B276" i="47"/>
  <c r="P33" i="44"/>
  <c r="F33" i="44"/>
  <c r="U33" i="44" s="1"/>
  <c r="E33" i="44"/>
  <c r="S33" i="44" s="1"/>
  <c r="B35" i="44"/>
  <c r="A36" i="44"/>
  <c r="C35" i="44"/>
  <c r="D34" i="44"/>
  <c r="O34" i="44"/>
  <c r="M34" i="44" s="1"/>
  <c r="J34" i="44" s="1"/>
  <c r="A38" i="24"/>
  <c r="J37" i="24"/>
  <c r="B37" i="24"/>
  <c r="F34" i="24"/>
  <c r="T34" i="24" s="1"/>
  <c r="I34" i="24"/>
  <c r="E34" i="24"/>
  <c r="S34" i="24" s="1"/>
  <c r="C33" i="24"/>
  <c r="P33" i="24" s="1"/>
  <c r="D33" i="24"/>
  <c r="R33" i="24" s="1"/>
  <c r="K36" i="24"/>
  <c r="G36" i="24"/>
  <c r="H35" i="24"/>
  <c r="A38" i="19"/>
  <c r="J37" i="19"/>
  <c r="B37" i="19"/>
  <c r="C33" i="19"/>
  <c r="P33" i="19" s="1"/>
  <c r="D33" i="19"/>
  <c r="R33" i="19" s="1"/>
  <c r="F34" i="19"/>
  <c r="T34" i="19" s="1"/>
  <c r="I34" i="19"/>
  <c r="E34" i="19"/>
  <c r="S34" i="19" s="1"/>
  <c r="H35" i="19"/>
  <c r="K36" i="19"/>
  <c r="G36" i="19"/>
  <c r="D33" i="18"/>
  <c r="R33" i="18" s="1"/>
  <c r="C33" i="18"/>
  <c r="P33" i="18" s="1"/>
  <c r="L33" i="18"/>
  <c r="M33" i="18" s="1"/>
  <c r="K36" i="18"/>
  <c r="G36" i="18"/>
  <c r="I34" i="18"/>
  <c r="E34" i="18"/>
  <c r="S34" i="18" s="1"/>
  <c r="L34" i="18"/>
  <c r="M34" i="18" s="1"/>
  <c r="F34" i="18"/>
  <c r="T34" i="18" s="1"/>
  <c r="H35" i="18"/>
  <c r="A38" i="18"/>
  <c r="J37" i="18"/>
  <c r="B37" i="18"/>
  <c r="H35" i="17"/>
  <c r="I34" i="17"/>
  <c r="E34" i="17"/>
  <c r="S34" i="17" s="1"/>
  <c r="L34" i="17"/>
  <c r="M34" i="17" s="1"/>
  <c r="F34" i="17"/>
  <c r="T34" i="17" s="1"/>
  <c r="A38" i="17"/>
  <c r="J37" i="17"/>
  <c r="B37" i="17"/>
  <c r="D33" i="17"/>
  <c r="R33" i="17" s="1"/>
  <c r="C33" i="17"/>
  <c r="P33" i="17" s="1"/>
  <c r="L33" i="17"/>
  <c r="M33" i="17" s="1"/>
  <c r="K36" i="17"/>
  <c r="G36" i="17"/>
  <c r="H35" i="16"/>
  <c r="I34" i="16"/>
  <c r="L34" i="16" s="1"/>
  <c r="M34" i="16" s="1"/>
  <c r="E34" i="16"/>
  <c r="S34" i="16" s="1"/>
  <c r="F34" i="16"/>
  <c r="T34" i="16" s="1"/>
  <c r="A38" i="16"/>
  <c r="J37" i="16"/>
  <c r="B37" i="16"/>
  <c r="D33" i="16"/>
  <c r="R33" i="16" s="1"/>
  <c r="C33" i="16"/>
  <c r="P33" i="16" s="1"/>
  <c r="L33" i="16"/>
  <c r="M33" i="16" s="1"/>
  <c r="K36" i="16"/>
  <c r="G36" i="16"/>
  <c r="D33" i="15"/>
  <c r="R33" i="15" s="1"/>
  <c r="C33" i="15"/>
  <c r="P33" i="15" s="1"/>
  <c r="L33" i="15"/>
  <c r="M33" i="15" s="1"/>
  <c r="K36" i="15"/>
  <c r="G36" i="15"/>
  <c r="I34" i="15"/>
  <c r="L34" i="15" s="1"/>
  <c r="M34" i="15" s="1"/>
  <c r="E34" i="15"/>
  <c r="S34" i="15" s="1"/>
  <c r="F34" i="15"/>
  <c r="T34" i="15" s="1"/>
  <c r="H35" i="15"/>
  <c r="A38" i="15"/>
  <c r="J37" i="15"/>
  <c r="B37" i="15"/>
  <c r="A37" i="14"/>
  <c r="J36" i="14"/>
  <c r="B36" i="14"/>
  <c r="F33" i="14"/>
  <c r="T33" i="14" s="1"/>
  <c r="I33" i="14"/>
  <c r="E33" i="14"/>
  <c r="S33" i="14" s="1"/>
  <c r="C32" i="14"/>
  <c r="P32" i="14" s="1"/>
  <c r="D32" i="14"/>
  <c r="R32" i="14" s="1"/>
  <c r="K35" i="14"/>
  <c r="G35" i="14"/>
  <c r="H34" i="14"/>
  <c r="A38" i="13"/>
  <c r="J37" i="13"/>
  <c r="B37" i="13"/>
  <c r="F34" i="13"/>
  <c r="T34" i="13" s="1"/>
  <c r="I34" i="13"/>
  <c r="E34" i="13"/>
  <c r="S34" i="13" s="1"/>
  <c r="C33" i="13"/>
  <c r="P33" i="13" s="1"/>
  <c r="D33" i="13"/>
  <c r="R33" i="13" s="1"/>
  <c r="K36" i="13"/>
  <c r="G36" i="13"/>
  <c r="H35" i="13"/>
  <c r="A38" i="12"/>
  <c r="J37" i="12"/>
  <c r="B37" i="12"/>
  <c r="F34" i="12"/>
  <c r="T34" i="12" s="1"/>
  <c r="I34" i="12"/>
  <c r="E34" i="12"/>
  <c r="S34" i="12" s="1"/>
  <c r="C33" i="12"/>
  <c r="P33" i="12" s="1"/>
  <c r="D33" i="12"/>
  <c r="R33" i="12" s="1"/>
  <c r="K36" i="12"/>
  <c r="G36" i="12"/>
  <c r="H35" i="12"/>
  <c r="A38" i="4"/>
  <c r="J37" i="4"/>
  <c r="B37" i="4"/>
  <c r="F34" i="4"/>
  <c r="T34" i="4" s="1"/>
  <c r="I34" i="4"/>
  <c r="E34" i="4"/>
  <c r="S34" i="4" s="1"/>
  <c r="C33" i="4"/>
  <c r="P33" i="4" s="1"/>
  <c r="D33" i="4"/>
  <c r="R33" i="4" s="1"/>
  <c r="K36" i="4"/>
  <c r="G36" i="4"/>
  <c r="H35" i="4"/>
  <c r="A278" i="47" l="1"/>
  <c r="B277" i="47"/>
  <c r="C277" i="47"/>
  <c r="O276" i="47"/>
  <c r="M276" i="47" s="1"/>
  <c r="J276" i="47" s="1"/>
  <c r="D276" i="47"/>
  <c r="P275" i="47"/>
  <c r="F275" i="47"/>
  <c r="U275" i="47" s="1"/>
  <c r="E275" i="47"/>
  <c r="S275" i="47" s="1"/>
  <c r="P34" i="44"/>
  <c r="F34" i="44"/>
  <c r="U34" i="44" s="1"/>
  <c r="E34" i="44"/>
  <c r="S34" i="44" s="1"/>
  <c r="D35" i="44"/>
  <c r="O35" i="44"/>
  <c r="M35" i="44" s="1"/>
  <c r="J35" i="44" s="1"/>
  <c r="B36" i="44"/>
  <c r="A37" i="44"/>
  <c r="C36" i="44"/>
  <c r="D34" i="24"/>
  <c r="R34" i="24" s="1"/>
  <c r="C34" i="24"/>
  <c r="P34" i="24" s="1"/>
  <c r="L34" i="24"/>
  <c r="M34" i="24" s="1"/>
  <c r="K37" i="24"/>
  <c r="G37" i="24"/>
  <c r="I35" i="24"/>
  <c r="L35" i="24" s="1"/>
  <c r="M35" i="24" s="1"/>
  <c r="F35" i="24"/>
  <c r="H36" i="24"/>
  <c r="A39" i="24"/>
  <c r="J38" i="24"/>
  <c r="B38" i="24"/>
  <c r="H36" i="19"/>
  <c r="I35" i="19"/>
  <c r="L35" i="19" s="1"/>
  <c r="M35" i="19" s="1"/>
  <c r="F35" i="19"/>
  <c r="A39" i="19"/>
  <c r="J38" i="19"/>
  <c r="B38" i="19"/>
  <c r="D34" i="19"/>
  <c r="R34" i="19" s="1"/>
  <c r="C34" i="19"/>
  <c r="P34" i="19" s="1"/>
  <c r="L34" i="19"/>
  <c r="M34" i="19" s="1"/>
  <c r="K37" i="19"/>
  <c r="G37" i="19"/>
  <c r="A39" i="18"/>
  <c r="J38" i="18"/>
  <c r="B38" i="18"/>
  <c r="F35" i="18"/>
  <c r="T35" i="18" s="1"/>
  <c r="I35" i="18"/>
  <c r="E35" i="18"/>
  <c r="S35" i="18" s="1"/>
  <c r="C34" i="18"/>
  <c r="P34" i="18" s="1"/>
  <c r="D34" i="18"/>
  <c r="R34" i="18" s="1"/>
  <c r="K37" i="18"/>
  <c r="G37" i="18"/>
  <c r="H36" i="18"/>
  <c r="H36" i="17"/>
  <c r="K37" i="17"/>
  <c r="G37" i="17"/>
  <c r="A39" i="17"/>
  <c r="J38" i="17"/>
  <c r="B38" i="17"/>
  <c r="C34" i="17"/>
  <c r="P34" i="17" s="1"/>
  <c r="D34" i="17"/>
  <c r="R34" i="17" s="1"/>
  <c r="F35" i="17"/>
  <c r="T35" i="17" s="1"/>
  <c r="I35" i="17"/>
  <c r="E35" i="17"/>
  <c r="S35" i="17" s="1"/>
  <c r="H36" i="16"/>
  <c r="K37" i="16"/>
  <c r="G37" i="16"/>
  <c r="A39" i="16"/>
  <c r="J38" i="16"/>
  <c r="B38" i="16"/>
  <c r="C34" i="16"/>
  <c r="P34" i="16" s="1"/>
  <c r="D34" i="16"/>
  <c r="R34" i="16" s="1"/>
  <c r="F35" i="16"/>
  <c r="T35" i="16" s="1"/>
  <c r="I35" i="16"/>
  <c r="L35" i="16" s="1"/>
  <c r="M35" i="16" s="1"/>
  <c r="E35" i="16"/>
  <c r="S35" i="16" s="1"/>
  <c r="A39" i="15"/>
  <c r="J38" i="15"/>
  <c r="B38" i="15"/>
  <c r="F35" i="15"/>
  <c r="T35" i="15" s="1"/>
  <c r="I35" i="15"/>
  <c r="E35" i="15"/>
  <c r="S35" i="15" s="1"/>
  <c r="C34" i="15"/>
  <c r="P34" i="15" s="1"/>
  <c r="D34" i="15"/>
  <c r="R34" i="15" s="1"/>
  <c r="K37" i="15"/>
  <c r="G37" i="15"/>
  <c r="H36" i="15"/>
  <c r="D33" i="14"/>
  <c r="R33" i="14" s="1"/>
  <c r="C33" i="14"/>
  <c r="P33" i="14" s="1"/>
  <c r="L33" i="14"/>
  <c r="M33" i="14" s="1"/>
  <c r="K36" i="14"/>
  <c r="G36" i="14"/>
  <c r="I34" i="14"/>
  <c r="E34" i="14"/>
  <c r="S34" i="14" s="1"/>
  <c r="L34" i="14"/>
  <c r="M34" i="14" s="1"/>
  <c r="F34" i="14"/>
  <c r="T34" i="14" s="1"/>
  <c r="H35" i="14"/>
  <c r="A38" i="14"/>
  <c r="J37" i="14"/>
  <c r="B37" i="14"/>
  <c r="D34" i="13"/>
  <c r="R34" i="13" s="1"/>
  <c r="C34" i="13"/>
  <c r="P34" i="13" s="1"/>
  <c r="L34" i="13"/>
  <c r="M34" i="13" s="1"/>
  <c r="K37" i="13"/>
  <c r="G37" i="13"/>
  <c r="I35" i="13"/>
  <c r="L35" i="13" s="1"/>
  <c r="M35" i="13" s="1"/>
  <c r="E35" i="13"/>
  <c r="S35" i="13" s="1"/>
  <c r="F35" i="13"/>
  <c r="T35" i="13" s="1"/>
  <c r="H36" i="13"/>
  <c r="A39" i="13"/>
  <c r="J38" i="13"/>
  <c r="B38" i="13"/>
  <c r="D34" i="12"/>
  <c r="R34" i="12" s="1"/>
  <c r="C34" i="12"/>
  <c r="P34" i="12" s="1"/>
  <c r="L34" i="12"/>
  <c r="M34" i="12" s="1"/>
  <c r="K37" i="12"/>
  <c r="G37" i="12"/>
  <c r="I35" i="12"/>
  <c r="L35" i="12" s="1"/>
  <c r="M35" i="12" s="1"/>
  <c r="E35" i="12"/>
  <c r="S35" i="12" s="1"/>
  <c r="F35" i="12"/>
  <c r="T35" i="12" s="1"/>
  <c r="H36" i="12"/>
  <c r="A39" i="12"/>
  <c r="J38" i="12"/>
  <c r="B38" i="12"/>
  <c r="D34" i="4"/>
  <c r="R34" i="4" s="1"/>
  <c r="C34" i="4"/>
  <c r="P34" i="4" s="1"/>
  <c r="L34" i="4"/>
  <c r="M34" i="4" s="1"/>
  <c r="K37" i="4"/>
  <c r="G37" i="4"/>
  <c r="I35" i="4"/>
  <c r="L35" i="4" s="1"/>
  <c r="M35" i="4" s="1"/>
  <c r="E35" i="4"/>
  <c r="S35" i="4" s="1"/>
  <c r="F35" i="4"/>
  <c r="T35" i="4" s="1"/>
  <c r="H36" i="4"/>
  <c r="A39" i="4"/>
  <c r="J38" i="4"/>
  <c r="B38" i="4"/>
  <c r="E35" i="19" l="1"/>
  <c r="S35" i="19" s="1"/>
  <c r="T35" i="19"/>
  <c r="E35" i="24"/>
  <c r="S35" i="24" s="1"/>
  <c r="T35" i="24"/>
  <c r="E276" i="47"/>
  <c r="S276" i="47" s="1"/>
  <c r="P276" i="47"/>
  <c r="F276" i="47"/>
  <c r="U276" i="47" s="1"/>
  <c r="D277" i="47"/>
  <c r="O277" i="47"/>
  <c r="M277" i="47" s="1"/>
  <c r="J277" i="47" s="1"/>
  <c r="C278" i="47"/>
  <c r="A279" i="47"/>
  <c r="B278" i="47"/>
  <c r="D36" i="44"/>
  <c r="O36" i="44"/>
  <c r="M36" i="44" s="1"/>
  <c r="J36" i="44" s="1"/>
  <c r="B37" i="44"/>
  <c r="A38" i="44"/>
  <c r="C37" i="44"/>
  <c r="P35" i="44"/>
  <c r="F35" i="44"/>
  <c r="U35" i="44" s="1"/>
  <c r="E35" i="44"/>
  <c r="S35" i="44" s="1"/>
  <c r="A40" i="24"/>
  <c r="J39" i="24"/>
  <c r="B39" i="24"/>
  <c r="F36" i="24"/>
  <c r="T36" i="24" s="1"/>
  <c r="I36" i="24"/>
  <c r="E36" i="24"/>
  <c r="S36" i="24" s="1"/>
  <c r="C35" i="24"/>
  <c r="P35" i="24" s="1"/>
  <c r="D35" i="24"/>
  <c r="R35" i="24" s="1"/>
  <c r="K38" i="24"/>
  <c r="G38" i="24"/>
  <c r="H37" i="24"/>
  <c r="A40" i="19"/>
  <c r="J39" i="19"/>
  <c r="B39" i="19"/>
  <c r="C35" i="19"/>
  <c r="P35" i="19" s="1"/>
  <c r="D35" i="19"/>
  <c r="R35" i="19" s="1"/>
  <c r="F36" i="19"/>
  <c r="T36" i="19" s="1"/>
  <c r="I36" i="19"/>
  <c r="E36" i="19"/>
  <c r="S36" i="19" s="1"/>
  <c r="H37" i="19"/>
  <c r="K38" i="19"/>
  <c r="G38" i="19"/>
  <c r="D35" i="18"/>
  <c r="R35" i="18" s="1"/>
  <c r="C35" i="18"/>
  <c r="P35" i="18" s="1"/>
  <c r="L35" i="18"/>
  <c r="M35" i="18" s="1"/>
  <c r="K38" i="18"/>
  <c r="G38" i="18"/>
  <c r="I36" i="18"/>
  <c r="E36" i="18"/>
  <c r="S36" i="18" s="1"/>
  <c r="L36" i="18"/>
  <c r="M36" i="18" s="1"/>
  <c r="F36" i="18"/>
  <c r="T36" i="18" s="1"/>
  <c r="H37" i="18"/>
  <c r="A40" i="18"/>
  <c r="J39" i="18"/>
  <c r="B39" i="18"/>
  <c r="D35" i="17"/>
  <c r="R35" i="17" s="1"/>
  <c r="C35" i="17"/>
  <c r="P35" i="17" s="1"/>
  <c r="L35" i="17"/>
  <c r="M35" i="17" s="1"/>
  <c r="K38" i="17"/>
  <c r="G38" i="17"/>
  <c r="H37" i="17"/>
  <c r="I36" i="17"/>
  <c r="L36" i="17" s="1"/>
  <c r="M36" i="17" s="1"/>
  <c r="E36" i="17"/>
  <c r="S36" i="17" s="1"/>
  <c r="F36" i="17"/>
  <c r="T36" i="17" s="1"/>
  <c r="A40" i="17"/>
  <c r="J39" i="17"/>
  <c r="B39" i="17"/>
  <c r="K38" i="16"/>
  <c r="G38" i="16"/>
  <c r="H37" i="16"/>
  <c r="I36" i="16"/>
  <c r="L36" i="16" s="1"/>
  <c r="M36" i="16" s="1"/>
  <c r="E36" i="16"/>
  <c r="S36" i="16" s="1"/>
  <c r="F36" i="16"/>
  <c r="T36" i="16" s="1"/>
  <c r="D35" i="16"/>
  <c r="R35" i="16" s="1"/>
  <c r="C35" i="16"/>
  <c r="P35" i="16" s="1"/>
  <c r="A40" i="16"/>
  <c r="J39" i="16"/>
  <c r="B39" i="16"/>
  <c r="D35" i="15"/>
  <c r="R35" i="15" s="1"/>
  <c r="C35" i="15"/>
  <c r="P35" i="15" s="1"/>
  <c r="L35" i="15"/>
  <c r="M35" i="15" s="1"/>
  <c r="K38" i="15"/>
  <c r="G38" i="15"/>
  <c r="I36" i="15"/>
  <c r="E36" i="15"/>
  <c r="S36" i="15" s="1"/>
  <c r="L36" i="15"/>
  <c r="M36" i="15" s="1"/>
  <c r="F36" i="15"/>
  <c r="T36" i="15" s="1"/>
  <c r="H37" i="15"/>
  <c r="A40" i="15"/>
  <c r="J39" i="15"/>
  <c r="B39" i="15"/>
  <c r="A39" i="14"/>
  <c r="J38" i="14"/>
  <c r="B38" i="14"/>
  <c r="F35" i="14"/>
  <c r="T35" i="14" s="1"/>
  <c r="I35" i="14"/>
  <c r="E35" i="14"/>
  <c r="S35" i="14" s="1"/>
  <c r="C34" i="14"/>
  <c r="P34" i="14" s="1"/>
  <c r="D34" i="14"/>
  <c r="R34" i="14" s="1"/>
  <c r="K37" i="14"/>
  <c r="G37" i="14"/>
  <c r="H36" i="14"/>
  <c r="A40" i="13"/>
  <c r="J39" i="13"/>
  <c r="B39" i="13"/>
  <c r="F36" i="13"/>
  <c r="T36" i="13" s="1"/>
  <c r="I36" i="13"/>
  <c r="E36" i="13"/>
  <c r="S36" i="13" s="1"/>
  <c r="C35" i="13"/>
  <c r="P35" i="13" s="1"/>
  <c r="D35" i="13"/>
  <c r="R35" i="13" s="1"/>
  <c r="K38" i="13"/>
  <c r="G38" i="13"/>
  <c r="H37" i="13"/>
  <c r="A40" i="12"/>
  <c r="J39" i="12"/>
  <c r="B39" i="12"/>
  <c r="F36" i="12"/>
  <c r="T36" i="12" s="1"/>
  <c r="I36" i="12"/>
  <c r="E36" i="12"/>
  <c r="S36" i="12" s="1"/>
  <c r="C35" i="12"/>
  <c r="P35" i="12" s="1"/>
  <c r="D35" i="12"/>
  <c r="R35" i="12" s="1"/>
  <c r="K38" i="12"/>
  <c r="G38" i="12"/>
  <c r="H37" i="12"/>
  <c r="K38" i="4"/>
  <c r="G38" i="4"/>
  <c r="H37" i="4"/>
  <c r="A40" i="4"/>
  <c r="J39" i="4"/>
  <c r="B39" i="4"/>
  <c r="F36" i="4"/>
  <c r="T36" i="4" s="1"/>
  <c r="I36" i="4"/>
  <c r="E36" i="4"/>
  <c r="S36" i="4" s="1"/>
  <c r="C35" i="4"/>
  <c r="P35" i="4" s="1"/>
  <c r="D35" i="4"/>
  <c r="R35" i="4" s="1"/>
  <c r="O278" i="47" l="1"/>
  <c r="M278" i="47" s="1"/>
  <c r="J278" i="47" s="1"/>
  <c r="D278" i="47"/>
  <c r="A280" i="47"/>
  <c r="B279" i="47"/>
  <c r="C279" i="47"/>
  <c r="P277" i="47"/>
  <c r="F277" i="47"/>
  <c r="U277" i="47" s="1"/>
  <c r="E277" i="47"/>
  <c r="S277" i="47" s="1"/>
  <c r="B38" i="44"/>
  <c r="A39" i="44"/>
  <c r="C38" i="44"/>
  <c r="P36" i="44"/>
  <c r="F36" i="44"/>
  <c r="U36" i="44" s="1"/>
  <c r="E36" i="44"/>
  <c r="S36" i="44" s="1"/>
  <c r="D37" i="44"/>
  <c r="O37" i="44"/>
  <c r="M37" i="44" s="1"/>
  <c r="J37" i="44" s="1"/>
  <c r="D36" i="24"/>
  <c r="R36" i="24" s="1"/>
  <c r="C36" i="24"/>
  <c r="P36" i="24" s="1"/>
  <c r="L36" i="24"/>
  <c r="M36" i="24" s="1"/>
  <c r="K39" i="24"/>
  <c r="G39" i="24"/>
  <c r="I37" i="24"/>
  <c r="L37" i="24"/>
  <c r="M37" i="24" s="1"/>
  <c r="F37" i="24"/>
  <c r="H38" i="24"/>
  <c r="A41" i="24"/>
  <c r="J40" i="24"/>
  <c r="B40" i="24"/>
  <c r="H38" i="19"/>
  <c r="I37" i="19"/>
  <c r="L37" i="19" s="1"/>
  <c r="M37" i="19" s="1"/>
  <c r="F37" i="19"/>
  <c r="A41" i="19"/>
  <c r="J40" i="19"/>
  <c r="B40" i="19"/>
  <c r="D36" i="19"/>
  <c r="R36" i="19" s="1"/>
  <c r="C36" i="19"/>
  <c r="P36" i="19" s="1"/>
  <c r="L36" i="19"/>
  <c r="M36" i="19" s="1"/>
  <c r="K39" i="19"/>
  <c r="G39" i="19"/>
  <c r="A41" i="18"/>
  <c r="J40" i="18"/>
  <c r="B40" i="18"/>
  <c r="F37" i="18"/>
  <c r="T37" i="18" s="1"/>
  <c r="I37" i="18"/>
  <c r="E37" i="18"/>
  <c r="S37" i="18" s="1"/>
  <c r="C36" i="18"/>
  <c r="P36" i="18" s="1"/>
  <c r="D36" i="18"/>
  <c r="R36" i="18" s="1"/>
  <c r="K39" i="18"/>
  <c r="G39" i="18"/>
  <c r="H38" i="18"/>
  <c r="A41" i="17"/>
  <c r="J40" i="17"/>
  <c r="B40" i="17"/>
  <c r="C36" i="17"/>
  <c r="P36" i="17" s="1"/>
  <c r="D36" i="17"/>
  <c r="R36" i="17" s="1"/>
  <c r="F37" i="17"/>
  <c r="T37" i="17" s="1"/>
  <c r="I37" i="17"/>
  <c r="E37" i="17"/>
  <c r="S37" i="17" s="1"/>
  <c r="K39" i="17"/>
  <c r="G39" i="17"/>
  <c r="H38" i="17"/>
  <c r="K39" i="16"/>
  <c r="G39" i="16"/>
  <c r="H38" i="16"/>
  <c r="A41" i="16"/>
  <c r="J40" i="16"/>
  <c r="B40" i="16"/>
  <c r="C36" i="16"/>
  <c r="P36" i="16" s="1"/>
  <c r="D36" i="16"/>
  <c r="R36" i="16" s="1"/>
  <c r="F37" i="16"/>
  <c r="T37" i="16" s="1"/>
  <c r="I37" i="16"/>
  <c r="E37" i="16"/>
  <c r="S37" i="16" s="1"/>
  <c r="A41" i="15"/>
  <c r="J40" i="15"/>
  <c r="B40" i="15"/>
  <c r="F37" i="15"/>
  <c r="T37" i="15" s="1"/>
  <c r="I37" i="15"/>
  <c r="E37" i="15"/>
  <c r="S37" i="15" s="1"/>
  <c r="C36" i="15"/>
  <c r="P36" i="15" s="1"/>
  <c r="D36" i="15"/>
  <c r="R36" i="15" s="1"/>
  <c r="K39" i="15"/>
  <c r="G39" i="15"/>
  <c r="H38" i="15"/>
  <c r="D35" i="14"/>
  <c r="R35" i="14" s="1"/>
  <c r="C35" i="14"/>
  <c r="P35" i="14" s="1"/>
  <c r="L35" i="14"/>
  <c r="M35" i="14" s="1"/>
  <c r="K38" i="14"/>
  <c r="G38" i="14"/>
  <c r="I36" i="14"/>
  <c r="E36" i="14"/>
  <c r="S36" i="14" s="1"/>
  <c r="L36" i="14"/>
  <c r="M36" i="14" s="1"/>
  <c r="F36" i="14"/>
  <c r="T36" i="14" s="1"/>
  <c r="H37" i="14"/>
  <c r="A40" i="14"/>
  <c r="J39" i="14"/>
  <c r="B39" i="14"/>
  <c r="D36" i="13"/>
  <c r="R36" i="13" s="1"/>
  <c r="C36" i="13"/>
  <c r="P36" i="13" s="1"/>
  <c r="L36" i="13"/>
  <c r="M36" i="13" s="1"/>
  <c r="K39" i="13"/>
  <c r="G39" i="13"/>
  <c r="I37" i="13"/>
  <c r="L37" i="13" s="1"/>
  <c r="M37" i="13" s="1"/>
  <c r="E37" i="13"/>
  <c r="S37" i="13" s="1"/>
  <c r="F37" i="13"/>
  <c r="T37" i="13" s="1"/>
  <c r="H38" i="13"/>
  <c r="A41" i="13"/>
  <c r="J40" i="13"/>
  <c r="B40" i="13"/>
  <c r="D36" i="12"/>
  <c r="R36" i="12" s="1"/>
  <c r="C36" i="12"/>
  <c r="P36" i="12" s="1"/>
  <c r="L36" i="12"/>
  <c r="M36" i="12" s="1"/>
  <c r="K39" i="12"/>
  <c r="G39" i="12"/>
  <c r="I37" i="12"/>
  <c r="L37" i="12" s="1"/>
  <c r="M37" i="12" s="1"/>
  <c r="E37" i="12"/>
  <c r="S37" i="12" s="1"/>
  <c r="F37" i="12"/>
  <c r="T37" i="12" s="1"/>
  <c r="H38" i="12"/>
  <c r="A41" i="12"/>
  <c r="J40" i="12"/>
  <c r="B40" i="12"/>
  <c r="D36" i="4"/>
  <c r="R36" i="4" s="1"/>
  <c r="C36" i="4"/>
  <c r="P36" i="4" s="1"/>
  <c r="L36" i="4"/>
  <c r="M36" i="4" s="1"/>
  <c r="K39" i="4"/>
  <c r="G39" i="4"/>
  <c r="I37" i="4"/>
  <c r="L37" i="4" s="1"/>
  <c r="M37" i="4" s="1"/>
  <c r="E37" i="4"/>
  <c r="S37" i="4" s="1"/>
  <c r="F37" i="4"/>
  <c r="T37" i="4" s="1"/>
  <c r="H38" i="4"/>
  <c r="A41" i="4"/>
  <c r="J40" i="4"/>
  <c r="B40" i="4"/>
  <c r="E37" i="24" l="1"/>
  <c r="S37" i="24" s="1"/>
  <c r="T37" i="24"/>
  <c r="E37" i="19"/>
  <c r="S37" i="19" s="1"/>
  <c r="T37" i="19"/>
  <c r="D279" i="47"/>
  <c r="O279" i="47"/>
  <c r="M279" i="47" s="1"/>
  <c r="J279" i="47" s="1"/>
  <c r="C280" i="47"/>
  <c r="A281" i="47"/>
  <c r="B280" i="47"/>
  <c r="E278" i="47"/>
  <c r="S278" i="47" s="1"/>
  <c r="P278" i="47"/>
  <c r="F278" i="47"/>
  <c r="U278" i="47" s="1"/>
  <c r="P37" i="44"/>
  <c r="F37" i="44"/>
  <c r="U37" i="44" s="1"/>
  <c r="E37" i="44"/>
  <c r="S37" i="44" s="1"/>
  <c r="B39" i="44"/>
  <c r="A40" i="44"/>
  <c r="C39" i="44"/>
  <c r="D38" i="44"/>
  <c r="O38" i="44"/>
  <c r="M38" i="44" s="1"/>
  <c r="J38" i="44" s="1"/>
  <c r="A42" i="24"/>
  <c r="J41" i="24"/>
  <c r="B41" i="24"/>
  <c r="F38" i="24"/>
  <c r="T38" i="24" s="1"/>
  <c r="I38" i="24"/>
  <c r="E38" i="24"/>
  <c r="S38" i="24" s="1"/>
  <c r="C37" i="24"/>
  <c r="P37" i="24" s="1"/>
  <c r="D37" i="24"/>
  <c r="R37" i="24" s="1"/>
  <c r="K40" i="24"/>
  <c r="G40" i="24"/>
  <c r="H39" i="24"/>
  <c r="A42" i="19"/>
  <c r="J41" i="19"/>
  <c r="B41" i="19"/>
  <c r="C37" i="19"/>
  <c r="P37" i="19" s="1"/>
  <c r="D37" i="19"/>
  <c r="R37" i="19" s="1"/>
  <c r="F38" i="19"/>
  <c r="T38" i="19" s="1"/>
  <c r="I38" i="19"/>
  <c r="E38" i="19"/>
  <c r="S38" i="19" s="1"/>
  <c r="H39" i="19"/>
  <c r="K40" i="19"/>
  <c r="G40" i="19"/>
  <c r="D37" i="18"/>
  <c r="R37" i="18" s="1"/>
  <c r="C37" i="18"/>
  <c r="P37" i="18" s="1"/>
  <c r="L37" i="18"/>
  <c r="M37" i="18" s="1"/>
  <c r="K40" i="18"/>
  <c r="G40" i="18"/>
  <c r="I38" i="18"/>
  <c r="E38" i="18"/>
  <c r="S38" i="18" s="1"/>
  <c r="L38" i="18"/>
  <c r="M38" i="18" s="1"/>
  <c r="F38" i="18"/>
  <c r="T38" i="18" s="1"/>
  <c r="H39" i="18"/>
  <c r="A42" i="18"/>
  <c r="J41" i="18"/>
  <c r="B41" i="18"/>
  <c r="D37" i="17"/>
  <c r="R37" i="17" s="1"/>
  <c r="C37" i="17"/>
  <c r="P37" i="17" s="1"/>
  <c r="L37" i="17"/>
  <c r="M37" i="17" s="1"/>
  <c r="K40" i="17"/>
  <c r="G40" i="17"/>
  <c r="I38" i="17"/>
  <c r="E38" i="17"/>
  <c r="S38" i="17" s="1"/>
  <c r="L38" i="17"/>
  <c r="M38" i="17" s="1"/>
  <c r="F38" i="17"/>
  <c r="T38" i="17" s="1"/>
  <c r="H39" i="17"/>
  <c r="A42" i="17"/>
  <c r="J41" i="17"/>
  <c r="B41" i="17"/>
  <c r="D37" i="16"/>
  <c r="R37" i="16" s="1"/>
  <c r="C37" i="16"/>
  <c r="P37" i="16" s="1"/>
  <c r="L37" i="16"/>
  <c r="M37" i="16" s="1"/>
  <c r="K40" i="16"/>
  <c r="G40" i="16"/>
  <c r="I38" i="16"/>
  <c r="L38" i="16" s="1"/>
  <c r="M38" i="16" s="1"/>
  <c r="E38" i="16"/>
  <c r="S38" i="16" s="1"/>
  <c r="F38" i="16"/>
  <c r="T38" i="16" s="1"/>
  <c r="H39" i="16"/>
  <c r="A42" i="16"/>
  <c r="J41" i="16"/>
  <c r="B41" i="16"/>
  <c r="D37" i="15"/>
  <c r="R37" i="15" s="1"/>
  <c r="C37" i="15"/>
  <c r="P37" i="15" s="1"/>
  <c r="L37" i="15"/>
  <c r="M37" i="15" s="1"/>
  <c r="K40" i="15"/>
  <c r="G40" i="15"/>
  <c r="I38" i="15"/>
  <c r="L38" i="15" s="1"/>
  <c r="M38" i="15" s="1"/>
  <c r="E38" i="15"/>
  <c r="S38" i="15" s="1"/>
  <c r="F38" i="15"/>
  <c r="T38" i="15" s="1"/>
  <c r="H39" i="15"/>
  <c r="A42" i="15"/>
  <c r="J41" i="15"/>
  <c r="B41" i="15"/>
  <c r="A41" i="14"/>
  <c r="J40" i="14"/>
  <c r="B40" i="14"/>
  <c r="F37" i="14"/>
  <c r="T37" i="14" s="1"/>
  <c r="I37" i="14"/>
  <c r="E37" i="14"/>
  <c r="S37" i="14" s="1"/>
  <c r="C36" i="14"/>
  <c r="P36" i="14" s="1"/>
  <c r="D36" i="14"/>
  <c r="R36" i="14" s="1"/>
  <c r="K39" i="14"/>
  <c r="G39" i="14"/>
  <c r="H38" i="14"/>
  <c r="A42" i="13"/>
  <c r="J41" i="13"/>
  <c r="B41" i="13"/>
  <c r="F38" i="13"/>
  <c r="T38" i="13" s="1"/>
  <c r="I38" i="13"/>
  <c r="E38" i="13"/>
  <c r="S38" i="13" s="1"/>
  <c r="C37" i="13"/>
  <c r="P37" i="13" s="1"/>
  <c r="D37" i="13"/>
  <c r="R37" i="13" s="1"/>
  <c r="K40" i="13"/>
  <c r="G40" i="13"/>
  <c r="H39" i="13"/>
  <c r="A42" i="12"/>
  <c r="J41" i="12"/>
  <c r="B41" i="12"/>
  <c r="F38" i="12"/>
  <c r="T38" i="12" s="1"/>
  <c r="I38" i="12"/>
  <c r="E38" i="12"/>
  <c r="S38" i="12" s="1"/>
  <c r="C37" i="12"/>
  <c r="P37" i="12" s="1"/>
  <c r="D37" i="12"/>
  <c r="R37" i="12" s="1"/>
  <c r="K40" i="12"/>
  <c r="G40" i="12"/>
  <c r="H39" i="12"/>
  <c r="F38" i="4"/>
  <c r="T38" i="4" s="1"/>
  <c r="I38" i="4"/>
  <c r="E38" i="4"/>
  <c r="S38" i="4" s="1"/>
  <c r="C37" i="4"/>
  <c r="P37" i="4" s="1"/>
  <c r="D37" i="4"/>
  <c r="R37" i="4" s="1"/>
  <c r="A42" i="4"/>
  <c r="J41" i="4"/>
  <c r="B41" i="4"/>
  <c r="K40" i="4"/>
  <c r="G40" i="4"/>
  <c r="H39" i="4"/>
  <c r="A282" i="47" l="1"/>
  <c r="B281" i="47"/>
  <c r="C281" i="47"/>
  <c r="P279" i="47"/>
  <c r="F279" i="47"/>
  <c r="U279" i="47" s="1"/>
  <c r="E279" i="47"/>
  <c r="S279" i="47" s="1"/>
  <c r="O280" i="47"/>
  <c r="M280" i="47" s="1"/>
  <c r="J280" i="47" s="1"/>
  <c r="D280" i="47"/>
  <c r="P38" i="44"/>
  <c r="F38" i="44"/>
  <c r="U38" i="44" s="1"/>
  <c r="E38" i="44"/>
  <c r="S38" i="44" s="1"/>
  <c r="D39" i="44"/>
  <c r="O39" i="44"/>
  <c r="M39" i="44" s="1"/>
  <c r="J39" i="44" s="1"/>
  <c r="B40" i="44"/>
  <c r="A41" i="44"/>
  <c r="C40" i="44"/>
  <c r="D38" i="24"/>
  <c r="R38" i="24" s="1"/>
  <c r="C38" i="24"/>
  <c r="P38" i="24" s="1"/>
  <c r="L38" i="24"/>
  <c r="M38" i="24" s="1"/>
  <c r="K41" i="24"/>
  <c r="G41" i="24"/>
  <c r="I39" i="24"/>
  <c r="L39" i="24" s="1"/>
  <c r="M39" i="24" s="1"/>
  <c r="F39" i="24"/>
  <c r="H40" i="24"/>
  <c r="A43" i="24"/>
  <c r="J42" i="24"/>
  <c r="B42" i="24"/>
  <c r="H40" i="19"/>
  <c r="I39" i="19"/>
  <c r="L39" i="19" s="1"/>
  <c r="M39" i="19" s="1"/>
  <c r="F39" i="19"/>
  <c r="A43" i="19"/>
  <c r="J42" i="19"/>
  <c r="B42" i="19"/>
  <c r="D38" i="19"/>
  <c r="R38" i="19" s="1"/>
  <c r="C38" i="19"/>
  <c r="P38" i="19" s="1"/>
  <c r="L38" i="19"/>
  <c r="M38" i="19" s="1"/>
  <c r="K41" i="19"/>
  <c r="G41" i="19"/>
  <c r="A43" i="18"/>
  <c r="J42" i="18"/>
  <c r="B42" i="18"/>
  <c r="F39" i="18"/>
  <c r="T39" i="18" s="1"/>
  <c r="I39" i="18"/>
  <c r="E39" i="18"/>
  <c r="S39" i="18" s="1"/>
  <c r="C38" i="18"/>
  <c r="P38" i="18" s="1"/>
  <c r="D38" i="18"/>
  <c r="R38" i="18" s="1"/>
  <c r="K41" i="18"/>
  <c r="G41" i="18"/>
  <c r="H40" i="18"/>
  <c r="A43" i="17"/>
  <c r="J42" i="17"/>
  <c r="B42" i="17"/>
  <c r="F39" i="17"/>
  <c r="T39" i="17" s="1"/>
  <c r="I39" i="17"/>
  <c r="E39" i="17"/>
  <c r="S39" i="17" s="1"/>
  <c r="C38" i="17"/>
  <c r="P38" i="17" s="1"/>
  <c r="D38" i="17"/>
  <c r="R38" i="17" s="1"/>
  <c r="K41" i="17"/>
  <c r="G41" i="17"/>
  <c r="H40" i="17"/>
  <c r="A43" i="16"/>
  <c r="J42" i="16"/>
  <c r="B42" i="16"/>
  <c r="F39" i="16"/>
  <c r="T39" i="16" s="1"/>
  <c r="I39" i="16"/>
  <c r="E39" i="16"/>
  <c r="S39" i="16" s="1"/>
  <c r="C38" i="16"/>
  <c r="P38" i="16" s="1"/>
  <c r="D38" i="16"/>
  <c r="R38" i="16" s="1"/>
  <c r="K41" i="16"/>
  <c r="G41" i="16"/>
  <c r="H40" i="16"/>
  <c r="A43" i="15"/>
  <c r="J42" i="15"/>
  <c r="B42" i="15"/>
  <c r="F39" i="15"/>
  <c r="T39" i="15" s="1"/>
  <c r="I39" i="15"/>
  <c r="E39" i="15"/>
  <c r="S39" i="15" s="1"/>
  <c r="C38" i="15"/>
  <c r="P38" i="15" s="1"/>
  <c r="D38" i="15"/>
  <c r="R38" i="15" s="1"/>
  <c r="K41" i="15"/>
  <c r="G41" i="15"/>
  <c r="H40" i="15"/>
  <c r="D37" i="14"/>
  <c r="R37" i="14" s="1"/>
  <c r="C37" i="14"/>
  <c r="P37" i="14" s="1"/>
  <c r="L37" i="14"/>
  <c r="M37" i="14" s="1"/>
  <c r="K40" i="14"/>
  <c r="G40" i="14"/>
  <c r="I38" i="14"/>
  <c r="E38" i="14"/>
  <c r="S38" i="14" s="1"/>
  <c r="L38" i="14"/>
  <c r="M38" i="14" s="1"/>
  <c r="F38" i="14"/>
  <c r="T38" i="14" s="1"/>
  <c r="H39" i="14"/>
  <c r="A42" i="14"/>
  <c r="J41" i="14"/>
  <c r="B41" i="14"/>
  <c r="D38" i="13"/>
  <c r="R38" i="13" s="1"/>
  <c r="C38" i="13"/>
  <c r="P38" i="13" s="1"/>
  <c r="L38" i="13"/>
  <c r="M38" i="13" s="1"/>
  <c r="K41" i="13"/>
  <c r="G41" i="13"/>
  <c r="I39" i="13"/>
  <c r="L39" i="13" s="1"/>
  <c r="M39" i="13" s="1"/>
  <c r="E39" i="13"/>
  <c r="S39" i="13" s="1"/>
  <c r="F39" i="13"/>
  <c r="T39" i="13" s="1"/>
  <c r="H40" i="13"/>
  <c r="A43" i="13"/>
  <c r="J42" i="13"/>
  <c r="B42" i="13"/>
  <c r="D38" i="12"/>
  <c r="R38" i="12" s="1"/>
  <c r="C38" i="12"/>
  <c r="P38" i="12" s="1"/>
  <c r="L38" i="12"/>
  <c r="M38" i="12" s="1"/>
  <c r="K41" i="12"/>
  <c r="G41" i="12"/>
  <c r="I39" i="12"/>
  <c r="L39" i="12" s="1"/>
  <c r="M39" i="12" s="1"/>
  <c r="E39" i="12"/>
  <c r="S39" i="12" s="1"/>
  <c r="F39" i="12"/>
  <c r="T39" i="12" s="1"/>
  <c r="H40" i="12"/>
  <c r="A43" i="12"/>
  <c r="J42" i="12"/>
  <c r="B42" i="12"/>
  <c r="K41" i="4"/>
  <c r="G41" i="4"/>
  <c r="I39" i="4"/>
  <c r="E39" i="4"/>
  <c r="S39" i="4" s="1"/>
  <c r="L39" i="4"/>
  <c r="M39" i="4" s="1"/>
  <c r="F39" i="4"/>
  <c r="T39" i="4" s="1"/>
  <c r="H40" i="4"/>
  <c r="A43" i="4"/>
  <c r="J42" i="4"/>
  <c r="B42" i="4"/>
  <c r="D38" i="4"/>
  <c r="R38" i="4" s="1"/>
  <c r="C38" i="4"/>
  <c r="P38" i="4" s="1"/>
  <c r="L38" i="4"/>
  <c r="M38" i="4" s="1"/>
  <c r="E39" i="19" l="1"/>
  <c r="S39" i="19" s="1"/>
  <c r="T39" i="19"/>
  <c r="E39" i="24"/>
  <c r="S39" i="24" s="1"/>
  <c r="T39" i="24"/>
  <c r="E280" i="47"/>
  <c r="S280" i="47" s="1"/>
  <c r="P280" i="47"/>
  <c r="F280" i="47"/>
  <c r="U280" i="47" s="1"/>
  <c r="D281" i="47"/>
  <c r="O281" i="47"/>
  <c r="M281" i="47" s="1"/>
  <c r="J281" i="47" s="1"/>
  <c r="C282" i="47"/>
  <c r="A283" i="47"/>
  <c r="B282" i="47"/>
  <c r="D40" i="44"/>
  <c r="O40" i="44"/>
  <c r="M40" i="44" s="1"/>
  <c r="J40" i="44" s="1"/>
  <c r="B41" i="44"/>
  <c r="A42" i="44"/>
  <c r="C41" i="44"/>
  <c r="P39" i="44"/>
  <c r="F39" i="44"/>
  <c r="U39" i="44" s="1"/>
  <c r="E39" i="44"/>
  <c r="S39" i="44" s="1"/>
  <c r="A44" i="24"/>
  <c r="J43" i="24"/>
  <c r="B43" i="24"/>
  <c r="F40" i="24"/>
  <c r="T40" i="24" s="1"/>
  <c r="I40" i="24"/>
  <c r="E40" i="24"/>
  <c r="S40" i="24" s="1"/>
  <c r="C39" i="24"/>
  <c r="P39" i="24" s="1"/>
  <c r="D39" i="24"/>
  <c r="R39" i="24" s="1"/>
  <c r="K42" i="24"/>
  <c r="G42" i="24"/>
  <c r="H41" i="24"/>
  <c r="A44" i="19"/>
  <c r="J43" i="19"/>
  <c r="B43" i="19"/>
  <c r="C39" i="19"/>
  <c r="P39" i="19" s="1"/>
  <c r="D39" i="19"/>
  <c r="R39" i="19" s="1"/>
  <c r="F40" i="19"/>
  <c r="T40" i="19" s="1"/>
  <c r="I40" i="19"/>
  <c r="E40" i="19"/>
  <c r="S40" i="19" s="1"/>
  <c r="H41" i="19"/>
  <c r="K42" i="19"/>
  <c r="G42" i="19"/>
  <c r="D39" i="18"/>
  <c r="R39" i="18" s="1"/>
  <c r="C39" i="18"/>
  <c r="P39" i="18" s="1"/>
  <c r="L39" i="18"/>
  <c r="M39" i="18" s="1"/>
  <c r="K42" i="18"/>
  <c r="G42" i="18"/>
  <c r="I40" i="18"/>
  <c r="E40" i="18"/>
  <c r="S40" i="18" s="1"/>
  <c r="L40" i="18"/>
  <c r="M40" i="18" s="1"/>
  <c r="F40" i="18"/>
  <c r="T40" i="18" s="1"/>
  <c r="H41" i="18"/>
  <c r="A44" i="18"/>
  <c r="J43" i="18"/>
  <c r="B43" i="18"/>
  <c r="D39" i="17"/>
  <c r="R39" i="17" s="1"/>
  <c r="C39" i="17"/>
  <c r="P39" i="17" s="1"/>
  <c r="L39" i="17"/>
  <c r="M39" i="17" s="1"/>
  <c r="K42" i="17"/>
  <c r="G42" i="17"/>
  <c r="I40" i="17"/>
  <c r="E40" i="17"/>
  <c r="S40" i="17" s="1"/>
  <c r="L40" i="17"/>
  <c r="M40" i="17" s="1"/>
  <c r="F40" i="17"/>
  <c r="T40" i="17" s="1"/>
  <c r="H41" i="17"/>
  <c r="A44" i="17"/>
  <c r="J43" i="17"/>
  <c r="B43" i="17"/>
  <c r="I40" i="16"/>
  <c r="E40" i="16"/>
  <c r="S40" i="16" s="1"/>
  <c r="L40" i="16"/>
  <c r="M40" i="16" s="1"/>
  <c r="F40" i="16"/>
  <c r="T40" i="16" s="1"/>
  <c r="H41" i="16"/>
  <c r="A44" i="16"/>
  <c r="J43" i="16"/>
  <c r="B43" i="16"/>
  <c r="D39" i="16"/>
  <c r="R39" i="16" s="1"/>
  <c r="C39" i="16"/>
  <c r="P39" i="16" s="1"/>
  <c r="L39" i="16"/>
  <c r="M39" i="16" s="1"/>
  <c r="K42" i="16"/>
  <c r="G42" i="16"/>
  <c r="D39" i="15"/>
  <c r="R39" i="15" s="1"/>
  <c r="C39" i="15"/>
  <c r="P39" i="15" s="1"/>
  <c r="L39" i="15"/>
  <c r="M39" i="15" s="1"/>
  <c r="K42" i="15"/>
  <c r="G42" i="15"/>
  <c r="I40" i="15"/>
  <c r="L40" i="15" s="1"/>
  <c r="M40" i="15" s="1"/>
  <c r="E40" i="15"/>
  <c r="S40" i="15" s="1"/>
  <c r="F40" i="15"/>
  <c r="T40" i="15" s="1"/>
  <c r="H41" i="15"/>
  <c r="A44" i="15"/>
  <c r="J43" i="15"/>
  <c r="B43" i="15"/>
  <c r="A43" i="14"/>
  <c r="J42" i="14"/>
  <c r="B42" i="14"/>
  <c r="F39" i="14"/>
  <c r="T39" i="14" s="1"/>
  <c r="I39" i="14"/>
  <c r="E39" i="14"/>
  <c r="S39" i="14" s="1"/>
  <c r="C38" i="14"/>
  <c r="P38" i="14" s="1"/>
  <c r="D38" i="14"/>
  <c r="R38" i="14" s="1"/>
  <c r="K41" i="14"/>
  <c r="G41" i="14"/>
  <c r="H40" i="14"/>
  <c r="A44" i="13"/>
  <c r="J43" i="13"/>
  <c r="B43" i="13"/>
  <c r="F40" i="13"/>
  <c r="T40" i="13" s="1"/>
  <c r="I40" i="13"/>
  <c r="E40" i="13"/>
  <c r="S40" i="13" s="1"/>
  <c r="C39" i="13"/>
  <c r="P39" i="13" s="1"/>
  <c r="D39" i="13"/>
  <c r="R39" i="13" s="1"/>
  <c r="K42" i="13"/>
  <c r="G42" i="13"/>
  <c r="H41" i="13"/>
  <c r="A44" i="12"/>
  <c r="J43" i="12"/>
  <c r="B43" i="12"/>
  <c r="F40" i="12"/>
  <c r="T40" i="12" s="1"/>
  <c r="I40" i="12"/>
  <c r="E40" i="12"/>
  <c r="S40" i="12" s="1"/>
  <c r="C39" i="12"/>
  <c r="P39" i="12" s="1"/>
  <c r="D39" i="12"/>
  <c r="R39" i="12" s="1"/>
  <c r="K42" i="12"/>
  <c r="G42" i="12"/>
  <c r="H41" i="12"/>
  <c r="K42" i="4"/>
  <c r="G42" i="4"/>
  <c r="H41" i="4"/>
  <c r="A44" i="4"/>
  <c r="J43" i="4"/>
  <c r="B43" i="4"/>
  <c r="F40" i="4"/>
  <c r="T40" i="4" s="1"/>
  <c r="I40" i="4"/>
  <c r="E40" i="4"/>
  <c r="S40" i="4" s="1"/>
  <c r="C39" i="4"/>
  <c r="P39" i="4" s="1"/>
  <c r="D39" i="4"/>
  <c r="R39" i="4" s="1"/>
  <c r="O282" i="47" l="1"/>
  <c r="M282" i="47" s="1"/>
  <c r="J282" i="47" s="1"/>
  <c r="D282" i="47"/>
  <c r="A284" i="47"/>
  <c r="B283" i="47"/>
  <c r="C283" i="47"/>
  <c r="P281" i="47"/>
  <c r="F281" i="47"/>
  <c r="U281" i="47" s="1"/>
  <c r="E281" i="47"/>
  <c r="S281" i="47" s="1"/>
  <c r="B42" i="44"/>
  <c r="A43" i="44"/>
  <c r="C42" i="44"/>
  <c r="P40" i="44"/>
  <c r="F40" i="44"/>
  <c r="U40" i="44" s="1"/>
  <c r="E40" i="44"/>
  <c r="S40" i="44" s="1"/>
  <c r="D41" i="44"/>
  <c r="O41" i="44"/>
  <c r="M41" i="44" s="1"/>
  <c r="J41" i="44" s="1"/>
  <c r="D40" i="24"/>
  <c r="R40" i="24" s="1"/>
  <c r="C40" i="24"/>
  <c r="P40" i="24" s="1"/>
  <c r="L40" i="24"/>
  <c r="M40" i="24" s="1"/>
  <c r="K43" i="24"/>
  <c r="G43" i="24"/>
  <c r="I41" i="24"/>
  <c r="L41" i="24" s="1"/>
  <c r="M41" i="24" s="1"/>
  <c r="F41" i="24"/>
  <c r="H42" i="24"/>
  <c r="A45" i="24"/>
  <c r="J44" i="24"/>
  <c r="B44" i="24"/>
  <c r="H42" i="19"/>
  <c r="I41" i="19"/>
  <c r="L41" i="19" s="1"/>
  <c r="M41" i="19" s="1"/>
  <c r="F41" i="19"/>
  <c r="A45" i="19"/>
  <c r="J44" i="19"/>
  <c r="B44" i="19"/>
  <c r="D40" i="19"/>
  <c r="R40" i="19" s="1"/>
  <c r="C40" i="19"/>
  <c r="P40" i="19" s="1"/>
  <c r="L40" i="19"/>
  <c r="M40" i="19" s="1"/>
  <c r="K43" i="19"/>
  <c r="G43" i="19"/>
  <c r="A45" i="18"/>
  <c r="J44" i="18"/>
  <c r="B44" i="18"/>
  <c r="F41" i="18"/>
  <c r="T41" i="18" s="1"/>
  <c r="I41" i="18"/>
  <c r="E41" i="18"/>
  <c r="S41" i="18" s="1"/>
  <c r="C40" i="18"/>
  <c r="P40" i="18" s="1"/>
  <c r="D40" i="18"/>
  <c r="R40" i="18" s="1"/>
  <c r="K43" i="18"/>
  <c r="G43" i="18"/>
  <c r="H42" i="18"/>
  <c r="A45" i="17"/>
  <c r="J44" i="17"/>
  <c r="B44" i="17"/>
  <c r="F41" i="17"/>
  <c r="T41" i="17" s="1"/>
  <c r="I41" i="17"/>
  <c r="E41" i="17"/>
  <c r="S41" i="17" s="1"/>
  <c r="C40" i="17"/>
  <c r="P40" i="17" s="1"/>
  <c r="D40" i="17"/>
  <c r="R40" i="17" s="1"/>
  <c r="K43" i="17"/>
  <c r="G43" i="17"/>
  <c r="H42" i="17"/>
  <c r="A45" i="16"/>
  <c r="J44" i="16"/>
  <c r="B44" i="16"/>
  <c r="F41" i="16"/>
  <c r="T41" i="16" s="1"/>
  <c r="I41" i="16"/>
  <c r="E41" i="16"/>
  <c r="S41" i="16" s="1"/>
  <c r="C40" i="16"/>
  <c r="P40" i="16" s="1"/>
  <c r="D40" i="16"/>
  <c r="R40" i="16" s="1"/>
  <c r="H42" i="16"/>
  <c r="K43" i="16"/>
  <c r="G43" i="16"/>
  <c r="A45" i="15"/>
  <c r="J44" i="15"/>
  <c r="B44" i="15"/>
  <c r="F41" i="15"/>
  <c r="T41" i="15" s="1"/>
  <c r="I41" i="15"/>
  <c r="E41" i="15"/>
  <c r="S41" i="15" s="1"/>
  <c r="C40" i="15"/>
  <c r="P40" i="15" s="1"/>
  <c r="D40" i="15"/>
  <c r="R40" i="15" s="1"/>
  <c r="K43" i="15"/>
  <c r="G43" i="15"/>
  <c r="H42" i="15"/>
  <c r="D39" i="14"/>
  <c r="R39" i="14" s="1"/>
  <c r="C39" i="14"/>
  <c r="P39" i="14" s="1"/>
  <c r="L39" i="14"/>
  <c r="M39" i="14" s="1"/>
  <c r="K42" i="14"/>
  <c r="G42" i="14"/>
  <c r="I40" i="14"/>
  <c r="E40" i="14"/>
  <c r="S40" i="14" s="1"/>
  <c r="L40" i="14"/>
  <c r="M40" i="14" s="1"/>
  <c r="F40" i="14"/>
  <c r="T40" i="14" s="1"/>
  <c r="H41" i="14"/>
  <c r="A44" i="14"/>
  <c r="J43" i="14"/>
  <c r="B43" i="14"/>
  <c r="D40" i="13"/>
  <c r="R40" i="13" s="1"/>
  <c r="C40" i="13"/>
  <c r="P40" i="13" s="1"/>
  <c r="L40" i="13"/>
  <c r="M40" i="13" s="1"/>
  <c r="K43" i="13"/>
  <c r="G43" i="13"/>
  <c r="I41" i="13"/>
  <c r="L41" i="13" s="1"/>
  <c r="M41" i="13" s="1"/>
  <c r="E41" i="13"/>
  <c r="S41" i="13" s="1"/>
  <c r="F41" i="13"/>
  <c r="T41" i="13" s="1"/>
  <c r="H42" i="13"/>
  <c r="A45" i="13"/>
  <c r="J44" i="13"/>
  <c r="B44" i="13"/>
  <c r="D40" i="12"/>
  <c r="R40" i="12" s="1"/>
  <c r="C40" i="12"/>
  <c r="P40" i="12" s="1"/>
  <c r="L40" i="12"/>
  <c r="M40" i="12" s="1"/>
  <c r="K43" i="12"/>
  <c r="G43" i="12"/>
  <c r="I41" i="12"/>
  <c r="L41" i="12" s="1"/>
  <c r="M41" i="12" s="1"/>
  <c r="E41" i="12"/>
  <c r="S41" i="12" s="1"/>
  <c r="F41" i="12"/>
  <c r="T41" i="12" s="1"/>
  <c r="H42" i="12"/>
  <c r="A45" i="12"/>
  <c r="J44" i="12"/>
  <c r="B44" i="12"/>
  <c r="D40" i="4"/>
  <c r="R40" i="4" s="1"/>
  <c r="C40" i="4"/>
  <c r="P40" i="4" s="1"/>
  <c r="L40" i="4"/>
  <c r="M40" i="4" s="1"/>
  <c r="K43" i="4"/>
  <c r="G43" i="4"/>
  <c r="I41" i="4"/>
  <c r="L41" i="4" s="1"/>
  <c r="M41" i="4" s="1"/>
  <c r="E41" i="4"/>
  <c r="S41" i="4" s="1"/>
  <c r="F41" i="4"/>
  <c r="T41" i="4" s="1"/>
  <c r="H42" i="4"/>
  <c r="A45" i="4"/>
  <c r="J44" i="4"/>
  <c r="B44" i="4"/>
  <c r="E41" i="24" l="1"/>
  <c r="S41" i="24" s="1"/>
  <c r="T41" i="24"/>
  <c r="E41" i="19"/>
  <c r="S41" i="19" s="1"/>
  <c r="T41" i="19"/>
  <c r="D283" i="47"/>
  <c r="O283" i="47"/>
  <c r="M283" i="47" s="1"/>
  <c r="J283" i="47" s="1"/>
  <c r="C284" i="47"/>
  <c r="A285" i="47"/>
  <c r="B284" i="47"/>
  <c r="E282" i="47"/>
  <c r="S282" i="47" s="1"/>
  <c r="P282" i="47"/>
  <c r="F282" i="47"/>
  <c r="U282" i="47" s="1"/>
  <c r="P41" i="44"/>
  <c r="F41" i="44"/>
  <c r="U41" i="44" s="1"/>
  <c r="E41" i="44"/>
  <c r="S41" i="44" s="1"/>
  <c r="B43" i="44"/>
  <c r="A44" i="44"/>
  <c r="C43" i="44"/>
  <c r="D42" i="44"/>
  <c r="O42" i="44"/>
  <c r="M42" i="44" s="1"/>
  <c r="J42" i="44" s="1"/>
  <c r="A46" i="24"/>
  <c r="J45" i="24"/>
  <c r="B45" i="24"/>
  <c r="F42" i="24"/>
  <c r="T42" i="24" s="1"/>
  <c r="I42" i="24"/>
  <c r="E42" i="24"/>
  <c r="S42" i="24" s="1"/>
  <c r="C41" i="24"/>
  <c r="P41" i="24" s="1"/>
  <c r="D41" i="24"/>
  <c r="R41" i="24" s="1"/>
  <c r="K44" i="24"/>
  <c r="G44" i="24"/>
  <c r="H43" i="24"/>
  <c r="A46" i="19"/>
  <c r="J45" i="19"/>
  <c r="B45" i="19"/>
  <c r="C41" i="19"/>
  <c r="P41" i="19" s="1"/>
  <c r="D41" i="19"/>
  <c r="R41" i="19" s="1"/>
  <c r="F42" i="19"/>
  <c r="T42" i="19" s="1"/>
  <c r="I42" i="19"/>
  <c r="E42" i="19"/>
  <c r="S42" i="19" s="1"/>
  <c r="H43" i="19"/>
  <c r="K44" i="19"/>
  <c r="G44" i="19"/>
  <c r="D41" i="18"/>
  <c r="R41" i="18" s="1"/>
  <c r="C41" i="18"/>
  <c r="P41" i="18" s="1"/>
  <c r="L41" i="18"/>
  <c r="M41" i="18" s="1"/>
  <c r="K44" i="18"/>
  <c r="G44" i="18"/>
  <c r="I42" i="18"/>
  <c r="E42" i="18"/>
  <c r="S42" i="18" s="1"/>
  <c r="L42" i="18"/>
  <c r="M42" i="18" s="1"/>
  <c r="F42" i="18"/>
  <c r="T42" i="18" s="1"/>
  <c r="H43" i="18"/>
  <c r="A46" i="18"/>
  <c r="J45" i="18"/>
  <c r="B45" i="18"/>
  <c r="D41" i="17"/>
  <c r="R41" i="17" s="1"/>
  <c r="C41" i="17"/>
  <c r="P41" i="17" s="1"/>
  <c r="L41" i="17"/>
  <c r="M41" i="17" s="1"/>
  <c r="K44" i="17"/>
  <c r="G44" i="17"/>
  <c r="I42" i="17"/>
  <c r="E42" i="17"/>
  <c r="S42" i="17" s="1"/>
  <c r="L42" i="17"/>
  <c r="M42" i="17" s="1"/>
  <c r="F42" i="17"/>
  <c r="T42" i="17" s="1"/>
  <c r="H43" i="17"/>
  <c r="A46" i="17"/>
  <c r="J45" i="17"/>
  <c r="B45" i="17"/>
  <c r="H43" i="16"/>
  <c r="I42" i="16"/>
  <c r="L42" i="16" s="1"/>
  <c r="M42" i="16" s="1"/>
  <c r="E42" i="16"/>
  <c r="S42" i="16" s="1"/>
  <c r="F42" i="16"/>
  <c r="T42" i="16" s="1"/>
  <c r="A46" i="16"/>
  <c r="J45" i="16"/>
  <c r="B45" i="16"/>
  <c r="D41" i="16"/>
  <c r="R41" i="16" s="1"/>
  <c r="C41" i="16"/>
  <c r="P41" i="16" s="1"/>
  <c r="L41" i="16"/>
  <c r="M41" i="16" s="1"/>
  <c r="K44" i="16"/>
  <c r="G44" i="16"/>
  <c r="D41" i="15"/>
  <c r="R41" i="15" s="1"/>
  <c r="C41" i="15"/>
  <c r="P41" i="15" s="1"/>
  <c r="L41" i="15"/>
  <c r="M41" i="15" s="1"/>
  <c r="K44" i="15"/>
  <c r="G44" i="15"/>
  <c r="I42" i="15"/>
  <c r="L42" i="15" s="1"/>
  <c r="M42" i="15" s="1"/>
  <c r="E42" i="15"/>
  <c r="S42" i="15" s="1"/>
  <c r="F42" i="15"/>
  <c r="T42" i="15" s="1"/>
  <c r="H43" i="15"/>
  <c r="A46" i="15"/>
  <c r="J45" i="15"/>
  <c r="B45" i="15"/>
  <c r="A45" i="14"/>
  <c r="J44" i="14"/>
  <c r="B44" i="14"/>
  <c r="F41" i="14"/>
  <c r="T41" i="14" s="1"/>
  <c r="I41" i="14"/>
  <c r="E41" i="14"/>
  <c r="S41" i="14" s="1"/>
  <c r="C40" i="14"/>
  <c r="P40" i="14" s="1"/>
  <c r="D40" i="14"/>
  <c r="R40" i="14" s="1"/>
  <c r="K43" i="14"/>
  <c r="G43" i="14"/>
  <c r="H42" i="14"/>
  <c r="A46" i="13"/>
  <c r="J45" i="13"/>
  <c r="B45" i="13"/>
  <c r="F42" i="13"/>
  <c r="T42" i="13" s="1"/>
  <c r="I42" i="13"/>
  <c r="E42" i="13"/>
  <c r="S42" i="13" s="1"/>
  <c r="C41" i="13"/>
  <c r="P41" i="13" s="1"/>
  <c r="D41" i="13"/>
  <c r="R41" i="13" s="1"/>
  <c r="K44" i="13"/>
  <c r="G44" i="13"/>
  <c r="H43" i="13"/>
  <c r="A46" i="12"/>
  <c r="J45" i="12"/>
  <c r="B45" i="12"/>
  <c r="F42" i="12"/>
  <c r="T42" i="12" s="1"/>
  <c r="I42" i="12"/>
  <c r="E42" i="12"/>
  <c r="S42" i="12" s="1"/>
  <c r="C41" i="12"/>
  <c r="P41" i="12" s="1"/>
  <c r="D41" i="12"/>
  <c r="R41" i="12" s="1"/>
  <c r="K44" i="12"/>
  <c r="G44" i="12"/>
  <c r="H43" i="12"/>
  <c r="A46" i="4"/>
  <c r="J45" i="4"/>
  <c r="B45" i="4"/>
  <c r="F42" i="4"/>
  <c r="T42" i="4" s="1"/>
  <c r="I42" i="4"/>
  <c r="E42" i="4"/>
  <c r="S42" i="4" s="1"/>
  <c r="C41" i="4"/>
  <c r="P41" i="4" s="1"/>
  <c r="D41" i="4"/>
  <c r="R41" i="4" s="1"/>
  <c r="K44" i="4"/>
  <c r="G44" i="4"/>
  <c r="H43" i="4"/>
  <c r="A286" i="47" l="1"/>
  <c r="B285" i="47"/>
  <c r="C285" i="47"/>
  <c r="P283" i="47"/>
  <c r="F283" i="47"/>
  <c r="U283" i="47" s="1"/>
  <c r="E283" i="47"/>
  <c r="S283" i="47" s="1"/>
  <c r="O284" i="47"/>
  <c r="M284" i="47" s="1"/>
  <c r="J284" i="47" s="1"/>
  <c r="D284" i="47"/>
  <c r="P42" i="44"/>
  <c r="F42" i="44"/>
  <c r="U42" i="44" s="1"/>
  <c r="E42" i="44"/>
  <c r="S42" i="44" s="1"/>
  <c r="D43" i="44"/>
  <c r="O43" i="44"/>
  <c r="M43" i="44" s="1"/>
  <c r="J43" i="44" s="1"/>
  <c r="B44" i="44"/>
  <c r="A45" i="44"/>
  <c r="C44" i="44"/>
  <c r="D42" i="24"/>
  <c r="R42" i="24" s="1"/>
  <c r="C42" i="24"/>
  <c r="P42" i="24" s="1"/>
  <c r="L42" i="24"/>
  <c r="M42" i="24" s="1"/>
  <c r="K45" i="24"/>
  <c r="G45" i="24"/>
  <c r="I43" i="24"/>
  <c r="L43" i="24" s="1"/>
  <c r="M43" i="24" s="1"/>
  <c r="F43" i="24"/>
  <c r="H44" i="24"/>
  <c r="A47" i="24"/>
  <c r="J46" i="24"/>
  <c r="B46" i="24"/>
  <c r="H44" i="19"/>
  <c r="I43" i="19"/>
  <c r="L43" i="19" s="1"/>
  <c r="M43" i="19" s="1"/>
  <c r="F43" i="19"/>
  <c r="A47" i="19"/>
  <c r="J46" i="19"/>
  <c r="B46" i="19"/>
  <c r="D42" i="19"/>
  <c r="R42" i="19" s="1"/>
  <c r="C42" i="19"/>
  <c r="P42" i="19" s="1"/>
  <c r="L42" i="19"/>
  <c r="M42" i="19" s="1"/>
  <c r="K45" i="19"/>
  <c r="G45" i="19"/>
  <c r="A47" i="18"/>
  <c r="J46" i="18"/>
  <c r="B46" i="18"/>
  <c r="F43" i="18"/>
  <c r="T43" i="18" s="1"/>
  <c r="I43" i="18"/>
  <c r="E43" i="18"/>
  <c r="S43" i="18" s="1"/>
  <c r="C42" i="18"/>
  <c r="P42" i="18" s="1"/>
  <c r="D42" i="18"/>
  <c r="R42" i="18" s="1"/>
  <c r="K45" i="18"/>
  <c r="G45" i="18"/>
  <c r="H44" i="18"/>
  <c r="K45" i="17"/>
  <c r="G45" i="17"/>
  <c r="H44" i="17"/>
  <c r="A47" i="17"/>
  <c r="J46" i="17"/>
  <c r="B46" i="17"/>
  <c r="F43" i="17"/>
  <c r="T43" i="17" s="1"/>
  <c r="I43" i="17"/>
  <c r="E43" i="17"/>
  <c r="S43" i="17" s="1"/>
  <c r="C42" i="17"/>
  <c r="P42" i="17" s="1"/>
  <c r="D42" i="17"/>
  <c r="R42" i="17" s="1"/>
  <c r="A47" i="16"/>
  <c r="J46" i="16"/>
  <c r="B46" i="16"/>
  <c r="C42" i="16"/>
  <c r="P42" i="16" s="1"/>
  <c r="D42" i="16"/>
  <c r="R42" i="16" s="1"/>
  <c r="F43" i="16"/>
  <c r="T43" i="16" s="1"/>
  <c r="I43" i="16"/>
  <c r="E43" i="16"/>
  <c r="S43" i="16" s="1"/>
  <c r="H44" i="16"/>
  <c r="K45" i="16"/>
  <c r="G45" i="16"/>
  <c r="A47" i="15"/>
  <c r="J46" i="15"/>
  <c r="B46" i="15"/>
  <c r="F43" i="15"/>
  <c r="T43" i="15" s="1"/>
  <c r="I43" i="15"/>
  <c r="E43" i="15"/>
  <c r="S43" i="15" s="1"/>
  <c r="C42" i="15"/>
  <c r="P42" i="15" s="1"/>
  <c r="D42" i="15"/>
  <c r="R42" i="15" s="1"/>
  <c r="K45" i="15"/>
  <c r="G45" i="15"/>
  <c r="H44" i="15"/>
  <c r="D41" i="14"/>
  <c r="R41" i="14" s="1"/>
  <c r="C41" i="14"/>
  <c r="P41" i="14" s="1"/>
  <c r="L41" i="14"/>
  <c r="M41" i="14" s="1"/>
  <c r="K44" i="14"/>
  <c r="G44" i="14"/>
  <c r="I42" i="14"/>
  <c r="L42" i="14" s="1"/>
  <c r="M42" i="14" s="1"/>
  <c r="E42" i="14"/>
  <c r="S42" i="14" s="1"/>
  <c r="F42" i="14"/>
  <c r="T42" i="14" s="1"/>
  <c r="H43" i="14"/>
  <c r="A46" i="14"/>
  <c r="J45" i="14"/>
  <c r="B45" i="14"/>
  <c r="D42" i="13"/>
  <c r="R42" i="13" s="1"/>
  <c r="C42" i="13"/>
  <c r="P42" i="13" s="1"/>
  <c r="L42" i="13"/>
  <c r="M42" i="13" s="1"/>
  <c r="K45" i="13"/>
  <c r="G45" i="13"/>
  <c r="I43" i="13"/>
  <c r="L43" i="13" s="1"/>
  <c r="M43" i="13" s="1"/>
  <c r="E43" i="13"/>
  <c r="S43" i="13" s="1"/>
  <c r="F43" i="13"/>
  <c r="T43" i="13" s="1"/>
  <c r="H44" i="13"/>
  <c r="A47" i="13"/>
  <c r="J46" i="13"/>
  <c r="B46" i="13"/>
  <c r="D42" i="12"/>
  <c r="R42" i="12" s="1"/>
  <c r="C42" i="12"/>
  <c r="P42" i="12" s="1"/>
  <c r="L42" i="12"/>
  <c r="M42" i="12" s="1"/>
  <c r="K45" i="12"/>
  <c r="G45" i="12"/>
  <c r="I43" i="12"/>
  <c r="L43" i="12" s="1"/>
  <c r="M43" i="12" s="1"/>
  <c r="E43" i="12"/>
  <c r="S43" i="12" s="1"/>
  <c r="F43" i="12"/>
  <c r="T43" i="12" s="1"/>
  <c r="H44" i="12"/>
  <c r="A47" i="12"/>
  <c r="J46" i="12"/>
  <c r="B46" i="12"/>
  <c r="D42" i="4"/>
  <c r="R42" i="4" s="1"/>
  <c r="C42" i="4"/>
  <c r="P42" i="4" s="1"/>
  <c r="L42" i="4"/>
  <c r="M42" i="4" s="1"/>
  <c r="K45" i="4"/>
  <c r="G45" i="4"/>
  <c r="I43" i="4"/>
  <c r="L43" i="4" s="1"/>
  <c r="M43" i="4" s="1"/>
  <c r="E43" i="4"/>
  <c r="S43" i="4" s="1"/>
  <c r="F43" i="4"/>
  <c r="T43" i="4" s="1"/>
  <c r="H44" i="4"/>
  <c r="A47" i="4"/>
  <c r="J46" i="4"/>
  <c r="B46" i="4"/>
  <c r="E43" i="19" l="1"/>
  <c r="S43" i="19" s="1"/>
  <c r="T43" i="19"/>
  <c r="E43" i="24"/>
  <c r="S43" i="24" s="1"/>
  <c r="T43" i="24"/>
  <c r="E284" i="47"/>
  <c r="S284" i="47" s="1"/>
  <c r="P284" i="47"/>
  <c r="F284" i="47"/>
  <c r="U284" i="47" s="1"/>
  <c r="D285" i="47"/>
  <c r="O285" i="47"/>
  <c r="M285" i="47" s="1"/>
  <c r="J285" i="47" s="1"/>
  <c r="C286" i="47"/>
  <c r="A287" i="47"/>
  <c r="B286" i="47"/>
  <c r="B45" i="44"/>
  <c r="A46" i="44"/>
  <c r="C45" i="44"/>
  <c r="D44" i="44"/>
  <c r="O44" i="44"/>
  <c r="M44" i="44" s="1"/>
  <c r="J44" i="44" s="1"/>
  <c r="P43" i="44"/>
  <c r="F43" i="44"/>
  <c r="U43" i="44" s="1"/>
  <c r="E43" i="44"/>
  <c r="S43" i="44" s="1"/>
  <c r="A48" i="24"/>
  <c r="J47" i="24"/>
  <c r="B47" i="24"/>
  <c r="F44" i="24"/>
  <c r="T44" i="24" s="1"/>
  <c r="I44" i="24"/>
  <c r="E44" i="24"/>
  <c r="S44" i="24" s="1"/>
  <c r="C43" i="24"/>
  <c r="P43" i="24" s="1"/>
  <c r="D43" i="24"/>
  <c r="R43" i="24" s="1"/>
  <c r="K46" i="24"/>
  <c r="G46" i="24"/>
  <c r="H45" i="24"/>
  <c r="A48" i="19"/>
  <c r="J47" i="19"/>
  <c r="B47" i="19"/>
  <c r="C43" i="19"/>
  <c r="P43" i="19" s="1"/>
  <c r="D43" i="19"/>
  <c r="R43" i="19" s="1"/>
  <c r="F44" i="19"/>
  <c r="T44" i="19" s="1"/>
  <c r="I44" i="19"/>
  <c r="E44" i="19"/>
  <c r="S44" i="19" s="1"/>
  <c r="H45" i="19"/>
  <c r="K46" i="19"/>
  <c r="G46" i="19"/>
  <c r="D43" i="18"/>
  <c r="R43" i="18" s="1"/>
  <c r="C43" i="18"/>
  <c r="P43" i="18" s="1"/>
  <c r="L43" i="18"/>
  <c r="M43" i="18" s="1"/>
  <c r="K46" i="18"/>
  <c r="G46" i="18"/>
  <c r="I44" i="18"/>
  <c r="E44" i="18"/>
  <c r="S44" i="18" s="1"/>
  <c r="L44" i="18"/>
  <c r="M44" i="18" s="1"/>
  <c r="F44" i="18"/>
  <c r="T44" i="18" s="1"/>
  <c r="H45" i="18"/>
  <c r="A48" i="18"/>
  <c r="J47" i="18"/>
  <c r="B47" i="18"/>
  <c r="A48" i="17"/>
  <c r="J47" i="17"/>
  <c r="B47" i="17"/>
  <c r="D43" i="17"/>
  <c r="R43" i="17" s="1"/>
  <c r="C43" i="17"/>
  <c r="P43" i="17" s="1"/>
  <c r="L43" i="17"/>
  <c r="M43" i="17" s="1"/>
  <c r="K46" i="17"/>
  <c r="G46" i="17"/>
  <c r="I44" i="17"/>
  <c r="E44" i="17"/>
  <c r="S44" i="17" s="1"/>
  <c r="L44" i="17"/>
  <c r="M44" i="17" s="1"/>
  <c r="F44" i="17"/>
  <c r="T44" i="17" s="1"/>
  <c r="H45" i="17"/>
  <c r="D43" i="16"/>
  <c r="R43" i="16" s="1"/>
  <c r="C43" i="16"/>
  <c r="P43" i="16" s="1"/>
  <c r="L43" i="16"/>
  <c r="M43" i="16" s="1"/>
  <c r="K46" i="16"/>
  <c r="G46" i="16"/>
  <c r="H45" i="16"/>
  <c r="I44" i="16"/>
  <c r="L44" i="16" s="1"/>
  <c r="M44" i="16" s="1"/>
  <c r="E44" i="16"/>
  <c r="S44" i="16" s="1"/>
  <c r="F44" i="16"/>
  <c r="T44" i="16" s="1"/>
  <c r="A48" i="16"/>
  <c r="J47" i="16"/>
  <c r="B47" i="16"/>
  <c r="D43" i="15"/>
  <c r="R43" i="15" s="1"/>
  <c r="C43" i="15"/>
  <c r="P43" i="15" s="1"/>
  <c r="L43" i="15"/>
  <c r="M43" i="15" s="1"/>
  <c r="K46" i="15"/>
  <c r="G46" i="15"/>
  <c r="I44" i="15"/>
  <c r="L44" i="15" s="1"/>
  <c r="M44" i="15" s="1"/>
  <c r="E44" i="15"/>
  <c r="S44" i="15" s="1"/>
  <c r="F44" i="15"/>
  <c r="T44" i="15" s="1"/>
  <c r="H45" i="15"/>
  <c r="A48" i="15"/>
  <c r="J47" i="15"/>
  <c r="B47" i="15"/>
  <c r="A47" i="14"/>
  <c r="J46" i="14"/>
  <c r="B46" i="14"/>
  <c r="F43" i="14"/>
  <c r="T43" i="14" s="1"/>
  <c r="I43" i="14"/>
  <c r="E43" i="14"/>
  <c r="S43" i="14" s="1"/>
  <c r="C42" i="14"/>
  <c r="P42" i="14" s="1"/>
  <c r="D42" i="14"/>
  <c r="R42" i="14" s="1"/>
  <c r="K45" i="14"/>
  <c r="G45" i="14"/>
  <c r="H44" i="14"/>
  <c r="K46" i="13"/>
  <c r="G46" i="13"/>
  <c r="H45" i="13"/>
  <c r="A48" i="13"/>
  <c r="J47" i="13"/>
  <c r="B47" i="13"/>
  <c r="F44" i="13"/>
  <c r="T44" i="13" s="1"/>
  <c r="I44" i="13"/>
  <c r="E44" i="13"/>
  <c r="S44" i="13" s="1"/>
  <c r="C43" i="13"/>
  <c r="P43" i="13" s="1"/>
  <c r="D43" i="13"/>
  <c r="R43" i="13" s="1"/>
  <c r="A48" i="12"/>
  <c r="J47" i="12"/>
  <c r="B47" i="12"/>
  <c r="F44" i="12"/>
  <c r="T44" i="12" s="1"/>
  <c r="I44" i="12"/>
  <c r="E44" i="12"/>
  <c r="S44" i="12" s="1"/>
  <c r="C43" i="12"/>
  <c r="P43" i="12" s="1"/>
  <c r="D43" i="12"/>
  <c r="R43" i="12" s="1"/>
  <c r="K46" i="12"/>
  <c r="G46" i="12"/>
  <c r="H45" i="12"/>
  <c r="A48" i="4"/>
  <c r="J47" i="4"/>
  <c r="B47" i="4"/>
  <c r="F44" i="4"/>
  <c r="T44" i="4" s="1"/>
  <c r="I44" i="4"/>
  <c r="E44" i="4"/>
  <c r="S44" i="4" s="1"/>
  <c r="C43" i="4"/>
  <c r="P43" i="4" s="1"/>
  <c r="D43" i="4"/>
  <c r="R43" i="4" s="1"/>
  <c r="K46" i="4"/>
  <c r="G46" i="4"/>
  <c r="H45" i="4"/>
  <c r="O286" i="47" l="1"/>
  <c r="M286" i="47" s="1"/>
  <c r="J286" i="47" s="1"/>
  <c r="D286" i="47"/>
  <c r="A288" i="47"/>
  <c r="B287" i="47"/>
  <c r="C287" i="47"/>
  <c r="P285" i="47"/>
  <c r="F285" i="47"/>
  <c r="U285" i="47" s="1"/>
  <c r="E285" i="47"/>
  <c r="S285" i="47" s="1"/>
  <c r="B46" i="44"/>
  <c r="A47" i="44"/>
  <c r="C46" i="44"/>
  <c r="P44" i="44"/>
  <c r="F44" i="44"/>
  <c r="U44" i="44" s="1"/>
  <c r="E44" i="44"/>
  <c r="S44" i="44" s="1"/>
  <c r="D45" i="44"/>
  <c r="O45" i="44"/>
  <c r="M45" i="44" s="1"/>
  <c r="J45" i="44" s="1"/>
  <c r="D44" i="24"/>
  <c r="R44" i="24" s="1"/>
  <c r="C44" i="24"/>
  <c r="P44" i="24" s="1"/>
  <c r="L44" i="24"/>
  <c r="M44" i="24" s="1"/>
  <c r="K47" i="24"/>
  <c r="G47" i="24"/>
  <c r="I45" i="24"/>
  <c r="L45" i="24" s="1"/>
  <c r="M45" i="24" s="1"/>
  <c r="F45" i="24"/>
  <c r="H46" i="24"/>
  <c r="A49" i="24"/>
  <c r="J48" i="24"/>
  <c r="B48" i="24"/>
  <c r="H46" i="19"/>
  <c r="I45" i="19"/>
  <c r="L45" i="19" s="1"/>
  <c r="M45" i="19" s="1"/>
  <c r="F45" i="19"/>
  <c r="A49" i="19"/>
  <c r="J48" i="19"/>
  <c r="B48" i="19"/>
  <c r="D44" i="19"/>
  <c r="R44" i="19" s="1"/>
  <c r="C44" i="19"/>
  <c r="P44" i="19" s="1"/>
  <c r="L44" i="19"/>
  <c r="M44" i="19" s="1"/>
  <c r="K47" i="19"/>
  <c r="G47" i="19"/>
  <c r="A49" i="18"/>
  <c r="J48" i="18"/>
  <c r="B48" i="18"/>
  <c r="F45" i="18"/>
  <c r="T45" i="18" s="1"/>
  <c r="I45" i="18"/>
  <c r="E45" i="18"/>
  <c r="S45" i="18" s="1"/>
  <c r="C44" i="18"/>
  <c r="P44" i="18" s="1"/>
  <c r="D44" i="18"/>
  <c r="R44" i="18" s="1"/>
  <c r="K47" i="18"/>
  <c r="G47" i="18"/>
  <c r="H46" i="18"/>
  <c r="F45" i="17"/>
  <c r="T45" i="17" s="1"/>
  <c r="I45" i="17"/>
  <c r="E45" i="17"/>
  <c r="S45" i="17" s="1"/>
  <c r="C44" i="17"/>
  <c r="P44" i="17" s="1"/>
  <c r="D44" i="17"/>
  <c r="R44" i="17" s="1"/>
  <c r="A49" i="17"/>
  <c r="J48" i="17"/>
  <c r="B48" i="17"/>
  <c r="H46" i="17"/>
  <c r="K47" i="17"/>
  <c r="G47" i="17"/>
  <c r="A49" i="16"/>
  <c r="J48" i="16"/>
  <c r="B48" i="16"/>
  <c r="C44" i="16"/>
  <c r="P44" i="16" s="1"/>
  <c r="D44" i="16"/>
  <c r="R44" i="16" s="1"/>
  <c r="F45" i="16"/>
  <c r="T45" i="16" s="1"/>
  <c r="I45" i="16"/>
  <c r="E45" i="16"/>
  <c r="S45" i="16" s="1"/>
  <c r="K47" i="16"/>
  <c r="G47" i="16"/>
  <c r="H46" i="16"/>
  <c r="A49" i="15"/>
  <c r="J48" i="15"/>
  <c r="B48" i="15"/>
  <c r="F45" i="15"/>
  <c r="T45" i="15" s="1"/>
  <c r="I45" i="15"/>
  <c r="E45" i="15"/>
  <c r="S45" i="15" s="1"/>
  <c r="C44" i="15"/>
  <c r="P44" i="15" s="1"/>
  <c r="D44" i="15"/>
  <c r="R44" i="15" s="1"/>
  <c r="K47" i="15"/>
  <c r="G47" i="15"/>
  <c r="H46" i="15"/>
  <c r="D43" i="14"/>
  <c r="R43" i="14" s="1"/>
  <c r="C43" i="14"/>
  <c r="P43" i="14" s="1"/>
  <c r="L43" i="14"/>
  <c r="M43" i="14" s="1"/>
  <c r="K46" i="14"/>
  <c r="G46" i="14"/>
  <c r="I44" i="14"/>
  <c r="L44" i="14" s="1"/>
  <c r="M44" i="14" s="1"/>
  <c r="E44" i="14"/>
  <c r="S44" i="14" s="1"/>
  <c r="F44" i="14"/>
  <c r="T44" i="14" s="1"/>
  <c r="H45" i="14"/>
  <c r="A48" i="14"/>
  <c r="J47" i="14"/>
  <c r="B47" i="14"/>
  <c r="D44" i="13"/>
  <c r="R44" i="13" s="1"/>
  <c r="C44" i="13"/>
  <c r="P44" i="13" s="1"/>
  <c r="L44" i="13"/>
  <c r="M44" i="13" s="1"/>
  <c r="K47" i="13"/>
  <c r="G47" i="13"/>
  <c r="I45" i="13"/>
  <c r="L45" i="13" s="1"/>
  <c r="M45" i="13" s="1"/>
  <c r="E45" i="13"/>
  <c r="S45" i="13" s="1"/>
  <c r="F45" i="13"/>
  <c r="T45" i="13" s="1"/>
  <c r="H46" i="13"/>
  <c r="A49" i="13"/>
  <c r="J48" i="13"/>
  <c r="B48" i="13"/>
  <c r="D44" i="12"/>
  <c r="R44" i="12" s="1"/>
  <c r="C44" i="12"/>
  <c r="P44" i="12" s="1"/>
  <c r="L44" i="12"/>
  <c r="M44" i="12" s="1"/>
  <c r="K47" i="12"/>
  <c r="G47" i="12"/>
  <c r="I45" i="12"/>
  <c r="L45" i="12" s="1"/>
  <c r="M45" i="12" s="1"/>
  <c r="E45" i="12"/>
  <c r="S45" i="12" s="1"/>
  <c r="F45" i="12"/>
  <c r="T45" i="12" s="1"/>
  <c r="H46" i="12"/>
  <c r="A49" i="12"/>
  <c r="J48" i="12"/>
  <c r="B48" i="12"/>
  <c r="D44" i="4"/>
  <c r="R44" i="4" s="1"/>
  <c r="C44" i="4"/>
  <c r="P44" i="4" s="1"/>
  <c r="L44" i="4"/>
  <c r="M44" i="4" s="1"/>
  <c r="K47" i="4"/>
  <c r="G47" i="4"/>
  <c r="I45" i="4"/>
  <c r="L45" i="4" s="1"/>
  <c r="M45" i="4" s="1"/>
  <c r="E45" i="4"/>
  <c r="S45" i="4" s="1"/>
  <c r="F45" i="4"/>
  <c r="T45" i="4" s="1"/>
  <c r="H46" i="4"/>
  <c r="A49" i="4"/>
  <c r="J48" i="4"/>
  <c r="B48" i="4"/>
  <c r="E45" i="19" l="1"/>
  <c r="S45" i="19" s="1"/>
  <c r="T45" i="19"/>
  <c r="E45" i="24"/>
  <c r="S45" i="24" s="1"/>
  <c r="T45" i="24"/>
  <c r="D287" i="47"/>
  <c r="O287" i="47"/>
  <c r="M287" i="47" s="1"/>
  <c r="J287" i="47" s="1"/>
  <c r="C288" i="47"/>
  <c r="A289" i="47"/>
  <c r="B288" i="47"/>
  <c r="E286" i="47"/>
  <c r="S286" i="47" s="1"/>
  <c r="P286" i="47"/>
  <c r="F286" i="47"/>
  <c r="U286" i="47" s="1"/>
  <c r="P45" i="44"/>
  <c r="F45" i="44"/>
  <c r="U45" i="44" s="1"/>
  <c r="E45" i="44"/>
  <c r="S45" i="44" s="1"/>
  <c r="B47" i="44"/>
  <c r="A48" i="44"/>
  <c r="C47" i="44"/>
  <c r="D46" i="44"/>
  <c r="O46" i="44"/>
  <c r="M46" i="44" s="1"/>
  <c r="J46" i="44" s="1"/>
  <c r="A50" i="24"/>
  <c r="J49" i="24"/>
  <c r="B49" i="24"/>
  <c r="F46" i="24"/>
  <c r="T46" i="24" s="1"/>
  <c r="I46" i="24"/>
  <c r="E46" i="24"/>
  <c r="S46" i="24" s="1"/>
  <c r="C45" i="24"/>
  <c r="P45" i="24" s="1"/>
  <c r="D45" i="24"/>
  <c r="R45" i="24" s="1"/>
  <c r="K48" i="24"/>
  <c r="G48" i="24"/>
  <c r="H47" i="24"/>
  <c r="A50" i="19"/>
  <c r="J49" i="19"/>
  <c r="B49" i="19"/>
  <c r="C45" i="19"/>
  <c r="P45" i="19" s="1"/>
  <c r="D45" i="19"/>
  <c r="R45" i="19" s="1"/>
  <c r="F46" i="19"/>
  <c r="T46" i="19" s="1"/>
  <c r="I46" i="19"/>
  <c r="E46" i="19"/>
  <c r="S46" i="19" s="1"/>
  <c r="H47" i="19"/>
  <c r="K48" i="19"/>
  <c r="G48" i="19"/>
  <c r="D45" i="18"/>
  <c r="R45" i="18" s="1"/>
  <c r="C45" i="18"/>
  <c r="P45" i="18" s="1"/>
  <c r="L45" i="18"/>
  <c r="M45" i="18" s="1"/>
  <c r="K48" i="18"/>
  <c r="G48" i="18"/>
  <c r="I46" i="18"/>
  <c r="E46" i="18"/>
  <c r="S46" i="18" s="1"/>
  <c r="L46" i="18"/>
  <c r="M46" i="18" s="1"/>
  <c r="F46" i="18"/>
  <c r="T46" i="18" s="1"/>
  <c r="H47" i="18"/>
  <c r="A50" i="18"/>
  <c r="J49" i="18"/>
  <c r="B49" i="18"/>
  <c r="K48" i="17"/>
  <c r="G48" i="17"/>
  <c r="H47" i="17"/>
  <c r="I46" i="17"/>
  <c r="L46" i="17" s="1"/>
  <c r="M46" i="17" s="1"/>
  <c r="E46" i="17"/>
  <c r="S46" i="17" s="1"/>
  <c r="F46" i="17"/>
  <c r="T46" i="17" s="1"/>
  <c r="A50" i="17"/>
  <c r="J49" i="17"/>
  <c r="B49" i="17"/>
  <c r="D45" i="17"/>
  <c r="R45" i="17" s="1"/>
  <c r="C45" i="17"/>
  <c r="P45" i="17" s="1"/>
  <c r="L45" i="17"/>
  <c r="M45" i="17" s="1"/>
  <c r="D45" i="16"/>
  <c r="R45" i="16" s="1"/>
  <c r="C45" i="16"/>
  <c r="P45" i="16" s="1"/>
  <c r="L45" i="16"/>
  <c r="M45" i="16" s="1"/>
  <c r="K48" i="16"/>
  <c r="G48" i="16"/>
  <c r="I46" i="16"/>
  <c r="L46" i="16" s="1"/>
  <c r="M46" i="16" s="1"/>
  <c r="E46" i="16"/>
  <c r="S46" i="16" s="1"/>
  <c r="F46" i="16"/>
  <c r="T46" i="16" s="1"/>
  <c r="H47" i="16"/>
  <c r="A50" i="16"/>
  <c r="J49" i="16"/>
  <c r="B49" i="16"/>
  <c r="D45" i="15"/>
  <c r="R45" i="15" s="1"/>
  <c r="C45" i="15"/>
  <c r="P45" i="15" s="1"/>
  <c r="L45" i="15"/>
  <c r="M45" i="15" s="1"/>
  <c r="K48" i="15"/>
  <c r="G48" i="15"/>
  <c r="I46" i="15"/>
  <c r="L46" i="15" s="1"/>
  <c r="M46" i="15" s="1"/>
  <c r="E46" i="15"/>
  <c r="S46" i="15" s="1"/>
  <c r="F46" i="15"/>
  <c r="T46" i="15" s="1"/>
  <c r="H47" i="15"/>
  <c r="A50" i="15"/>
  <c r="J49" i="15"/>
  <c r="B49" i="15"/>
  <c r="A49" i="14"/>
  <c r="J48" i="14"/>
  <c r="B48" i="14"/>
  <c r="F45" i="14"/>
  <c r="T45" i="14" s="1"/>
  <c r="I45" i="14"/>
  <c r="E45" i="14"/>
  <c r="S45" i="14" s="1"/>
  <c r="C44" i="14"/>
  <c r="P44" i="14" s="1"/>
  <c r="D44" i="14"/>
  <c r="R44" i="14" s="1"/>
  <c r="K47" i="14"/>
  <c r="G47" i="14"/>
  <c r="H46" i="14"/>
  <c r="A50" i="13"/>
  <c r="J49" i="13"/>
  <c r="B49" i="13"/>
  <c r="F46" i="13"/>
  <c r="T46" i="13" s="1"/>
  <c r="I46" i="13"/>
  <c r="E46" i="13"/>
  <c r="S46" i="13" s="1"/>
  <c r="C45" i="13"/>
  <c r="P45" i="13" s="1"/>
  <c r="D45" i="13"/>
  <c r="R45" i="13" s="1"/>
  <c r="K48" i="13"/>
  <c r="G48" i="13"/>
  <c r="H47" i="13"/>
  <c r="A50" i="12"/>
  <c r="J49" i="12"/>
  <c r="B49" i="12"/>
  <c r="F46" i="12"/>
  <c r="T46" i="12" s="1"/>
  <c r="I46" i="12"/>
  <c r="E46" i="12"/>
  <c r="S46" i="12" s="1"/>
  <c r="C45" i="12"/>
  <c r="P45" i="12" s="1"/>
  <c r="D45" i="12"/>
  <c r="R45" i="12" s="1"/>
  <c r="K48" i="12"/>
  <c r="G48" i="12"/>
  <c r="H47" i="12"/>
  <c r="A50" i="4"/>
  <c r="J49" i="4"/>
  <c r="B49" i="4"/>
  <c r="F46" i="4"/>
  <c r="T46" i="4" s="1"/>
  <c r="I46" i="4"/>
  <c r="E46" i="4"/>
  <c r="S46" i="4" s="1"/>
  <c r="C45" i="4"/>
  <c r="P45" i="4" s="1"/>
  <c r="D45" i="4"/>
  <c r="R45" i="4" s="1"/>
  <c r="K48" i="4"/>
  <c r="G48" i="4"/>
  <c r="H47" i="4"/>
  <c r="A290" i="47" l="1"/>
  <c r="B289" i="47"/>
  <c r="C289" i="47"/>
  <c r="P287" i="47"/>
  <c r="F287" i="47"/>
  <c r="U287" i="47" s="1"/>
  <c r="E287" i="47"/>
  <c r="S287" i="47" s="1"/>
  <c r="O288" i="47"/>
  <c r="M288" i="47" s="1"/>
  <c r="J288" i="47" s="1"/>
  <c r="D288" i="47"/>
  <c r="P46" i="44"/>
  <c r="F46" i="44"/>
  <c r="U46" i="44" s="1"/>
  <c r="E46" i="44"/>
  <c r="S46" i="44" s="1"/>
  <c r="D47" i="44"/>
  <c r="O47" i="44"/>
  <c r="M47" i="44" s="1"/>
  <c r="J47" i="44" s="1"/>
  <c r="B48" i="44"/>
  <c r="A49" i="44"/>
  <c r="C48" i="44"/>
  <c r="D46" i="24"/>
  <c r="R46" i="24" s="1"/>
  <c r="C46" i="24"/>
  <c r="P46" i="24" s="1"/>
  <c r="L46" i="24"/>
  <c r="M46" i="24" s="1"/>
  <c r="K49" i="24"/>
  <c r="G49" i="24"/>
  <c r="I47" i="24"/>
  <c r="L47" i="24" s="1"/>
  <c r="M47" i="24" s="1"/>
  <c r="F47" i="24"/>
  <c r="H48" i="24"/>
  <c r="A51" i="24"/>
  <c r="J50" i="24"/>
  <c r="B50" i="24"/>
  <c r="H48" i="19"/>
  <c r="I47" i="19"/>
  <c r="L47" i="19" s="1"/>
  <c r="M47" i="19" s="1"/>
  <c r="F47" i="19"/>
  <c r="A51" i="19"/>
  <c r="J50" i="19"/>
  <c r="B50" i="19"/>
  <c r="D46" i="19"/>
  <c r="R46" i="19" s="1"/>
  <c r="C46" i="19"/>
  <c r="P46" i="19" s="1"/>
  <c r="L46" i="19"/>
  <c r="M46" i="19" s="1"/>
  <c r="K49" i="19"/>
  <c r="G49" i="19"/>
  <c r="A51" i="18"/>
  <c r="J50" i="18"/>
  <c r="B50" i="18"/>
  <c r="F47" i="18"/>
  <c r="T47" i="18" s="1"/>
  <c r="I47" i="18"/>
  <c r="E47" i="18"/>
  <c r="S47" i="18" s="1"/>
  <c r="C46" i="18"/>
  <c r="P46" i="18" s="1"/>
  <c r="D46" i="18"/>
  <c r="R46" i="18" s="1"/>
  <c r="K49" i="18"/>
  <c r="G49" i="18"/>
  <c r="H48" i="18"/>
  <c r="K49" i="17"/>
  <c r="G49" i="17"/>
  <c r="H48" i="17"/>
  <c r="A51" i="17"/>
  <c r="J50" i="17"/>
  <c r="B50" i="17"/>
  <c r="C46" i="17"/>
  <c r="P46" i="17" s="1"/>
  <c r="D46" i="17"/>
  <c r="R46" i="17" s="1"/>
  <c r="F47" i="17"/>
  <c r="T47" i="17" s="1"/>
  <c r="I47" i="17"/>
  <c r="E47" i="17"/>
  <c r="S47" i="17" s="1"/>
  <c r="A51" i="16"/>
  <c r="J50" i="16"/>
  <c r="B50" i="16"/>
  <c r="F47" i="16"/>
  <c r="T47" i="16" s="1"/>
  <c r="I47" i="16"/>
  <c r="E47" i="16"/>
  <c r="S47" i="16" s="1"/>
  <c r="C46" i="16"/>
  <c r="P46" i="16" s="1"/>
  <c r="D46" i="16"/>
  <c r="R46" i="16" s="1"/>
  <c r="K49" i="16"/>
  <c r="G49" i="16"/>
  <c r="H48" i="16"/>
  <c r="A51" i="15"/>
  <c r="J50" i="15"/>
  <c r="B50" i="15"/>
  <c r="F47" i="15"/>
  <c r="T47" i="15" s="1"/>
  <c r="I47" i="15"/>
  <c r="E47" i="15"/>
  <c r="S47" i="15" s="1"/>
  <c r="C46" i="15"/>
  <c r="P46" i="15" s="1"/>
  <c r="D46" i="15"/>
  <c r="R46" i="15" s="1"/>
  <c r="K49" i="15"/>
  <c r="G49" i="15"/>
  <c r="H48" i="15"/>
  <c r="D45" i="14"/>
  <c r="R45" i="14" s="1"/>
  <c r="C45" i="14"/>
  <c r="P45" i="14" s="1"/>
  <c r="L45" i="14"/>
  <c r="M45" i="14" s="1"/>
  <c r="K48" i="14"/>
  <c r="G48" i="14"/>
  <c r="I46" i="14"/>
  <c r="L46" i="14" s="1"/>
  <c r="M46" i="14" s="1"/>
  <c r="E46" i="14"/>
  <c r="S46" i="14" s="1"/>
  <c r="F46" i="14"/>
  <c r="T46" i="14" s="1"/>
  <c r="H47" i="14"/>
  <c r="A50" i="14"/>
  <c r="J49" i="14"/>
  <c r="B49" i="14"/>
  <c r="D46" i="13"/>
  <c r="R46" i="13" s="1"/>
  <c r="C46" i="13"/>
  <c r="P46" i="13" s="1"/>
  <c r="L46" i="13"/>
  <c r="M46" i="13" s="1"/>
  <c r="K49" i="13"/>
  <c r="G49" i="13"/>
  <c r="I47" i="13"/>
  <c r="L47" i="13" s="1"/>
  <c r="M47" i="13" s="1"/>
  <c r="E47" i="13"/>
  <c r="S47" i="13" s="1"/>
  <c r="F47" i="13"/>
  <c r="T47" i="13" s="1"/>
  <c r="H48" i="13"/>
  <c r="A51" i="13"/>
  <c r="J50" i="13"/>
  <c r="B50" i="13"/>
  <c r="D46" i="12"/>
  <c r="R46" i="12" s="1"/>
  <c r="C46" i="12"/>
  <c r="P46" i="12" s="1"/>
  <c r="L46" i="12"/>
  <c r="M46" i="12" s="1"/>
  <c r="K49" i="12"/>
  <c r="G49" i="12"/>
  <c r="I47" i="12"/>
  <c r="E47" i="12"/>
  <c r="S47" i="12" s="1"/>
  <c r="L47" i="12"/>
  <c r="M47" i="12" s="1"/>
  <c r="F47" i="12"/>
  <c r="T47" i="12" s="1"/>
  <c r="H48" i="12"/>
  <c r="A51" i="12"/>
  <c r="J50" i="12"/>
  <c r="B50" i="12"/>
  <c r="I47" i="4"/>
  <c r="E47" i="4"/>
  <c r="S47" i="4" s="1"/>
  <c r="L47" i="4"/>
  <c r="M47" i="4" s="1"/>
  <c r="F47" i="4"/>
  <c r="T47" i="4" s="1"/>
  <c r="D46" i="4"/>
  <c r="R46" i="4" s="1"/>
  <c r="C46" i="4"/>
  <c r="P46" i="4" s="1"/>
  <c r="L46" i="4"/>
  <c r="M46" i="4" s="1"/>
  <c r="K49" i="4"/>
  <c r="G49" i="4"/>
  <c r="H48" i="4"/>
  <c r="A51" i="4"/>
  <c r="J50" i="4"/>
  <c r="B50" i="4"/>
  <c r="E47" i="19" l="1"/>
  <c r="S47" i="19" s="1"/>
  <c r="T47" i="19"/>
  <c r="E47" i="24"/>
  <c r="S47" i="24" s="1"/>
  <c r="T47" i="24"/>
  <c r="E288" i="47"/>
  <c r="S288" i="47" s="1"/>
  <c r="P288" i="47"/>
  <c r="F288" i="47"/>
  <c r="U288" i="47" s="1"/>
  <c r="D289" i="47"/>
  <c r="O289" i="47"/>
  <c r="M289" i="47" s="1"/>
  <c r="J289" i="47" s="1"/>
  <c r="C290" i="47"/>
  <c r="A291" i="47"/>
  <c r="B290" i="47"/>
  <c r="D48" i="44"/>
  <c r="O48" i="44"/>
  <c r="M48" i="44" s="1"/>
  <c r="J48" i="44" s="1"/>
  <c r="B49" i="44"/>
  <c r="A50" i="44"/>
  <c r="C49" i="44"/>
  <c r="P47" i="44"/>
  <c r="F47" i="44"/>
  <c r="U47" i="44" s="1"/>
  <c r="E47" i="44"/>
  <c r="S47" i="44" s="1"/>
  <c r="A52" i="24"/>
  <c r="J51" i="24"/>
  <c r="B51" i="24"/>
  <c r="F48" i="24"/>
  <c r="T48" i="24" s="1"/>
  <c r="I48" i="24"/>
  <c r="E48" i="24"/>
  <c r="S48" i="24" s="1"/>
  <c r="C47" i="24"/>
  <c r="P47" i="24" s="1"/>
  <c r="D47" i="24"/>
  <c r="R47" i="24" s="1"/>
  <c r="K50" i="24"/>
  <c r="G50" i="24"/>
  <c r="H49" i="24"/>
  <c r="A52" i="19"/>
  <c r="J51" i="19"/>
  <c r="B51" i="19"/>
  <c r="C47" i="19"/>
  <c r="P47" i="19" s="1"/>
  <c r="D47" i="19"/>
  <c r="R47" i="19" s="1"/>
  <c r="F48" i="19"/>
  <c r="T48" i="19" s="1"/>
  <c r="I48" i="19"/>
  <c r="E48" i="19"/>
  <c r="S48" i="19" s="1"/>
  <c r="H49" i="19"/>
  <c r="K50" i="19"/>
  <c r="G50" i="19"/>
  <c r="D47" i="18"/>
  <c r="R47" i="18" s="1"/>
  <c r="C47" i="18"/>
  <c r="P47" i="18" s="1"/>
  <c r="L47" i="18"/>
  <c r="M47" i="18" s="1"/>
  <c r="K50" i="18"/>
  <c r="G50" i="18"/>
  <c r="I48" i="18"/>
  <c r="E48" i="18"/>
  <c r="S48" i="18" s="1"/>
  <c r="L48" i="18"/>
  <c r="M48" i="18" s="1"/>
  <c r="F48" i="18"/>
  <c r="T48" i="18" s="1"/>
  <c r="H49" i="18"/>
  <c r="A52" i="18"/>
  <c r="J51" i="18"/>
  <c r="B51" i="18"/>
  <c r="D47" i="17"/>
  <c r="R47" i="17" s="1"/>
  <c r="C47" i="17"/>
  <c r="P47" i="17" s="1"/>
  <c r="L47" i="17"/>
  <c r="M47" i="17" s="1"/>
  <c r="K50" i="17"/>
  <c r="G50" i="17"/>
  <c r="I48" i="17"/>
  <c r="L48" i="17" s="1"/>
  <c r="M48" i="17" s="1"/>
  <c r="E48" i="17"/>
  <c r="S48" i="17" s="1"/>
  <c r="F48" i="17"/>
  <c r="T48" i="17" s="1"/>
  <c r="H49" i="17"/>
  <c r="A52" i="17"/>
  <c r="J51" i="17"/>
  <c r="B51" i="17"/>
  <c r="D47" i="16"/>
  <c r="R47" i="16" s="1"/>
  <c r="C47" i="16"/>
  <c r="P47" i="16" s="1"/>
  <c r="L47" i="16"/>
  <c r="M47" i="16" s="1"/>
  <c r="K50" i="16"/>
  <c r="G50" i="16"/>
  <c r="I48" i="16"/>
  <c r="E48" i="16"/>
  <c r="S48" i="16" s="1"/>
  <c r="L48" i="16"/>
  <c r="M48" i="16" s="1"/>
  <c r="F48" i="16"/>
  <c r="T48" i="16" s="1"/>
  <c r="H49" i="16"/>
  <c r="A52" i="16"/>
  <c r="J51" i="16"/>
  <c r="B51" i="16"/>
  <c r="D47" i="15"/>
  <c r="R47" i="15" s="1"/>
  <c r="C47" i="15"/>
  <c r="P47" i="15" s="1"/>
  <c r="L47" i="15"/>
  <c r="M47" i="15" s="1"/>
  <c r="K50" i="15"/>
  <c r="G50" i="15"/>
  <c r="I48" i="15"/>
  <c r="L48" i="15" s="1"/>
  <c r="M48" i="15" s="1"/>
  <c r="E48" i="15"/>
  <c r="S48" i="15" s="1"/>
  <c r="F48" i="15"/>
  <c r="T48" i="15" s="1"/>
  <c r="H49" i="15"/>
  <c r="A52" i="15"/>
  <c r="J51" i="15"/>
  <c r="B51" i="15"/>
  <c r="A51" i="14"/>
  <c r="J50" i="14"/>
  <c r="B50" i="14"/>
  <c r="F47" i="14"/>
  <c r="T47" i="14" s="1"/>
  <c r="I47" i="14"/>
  <c r="E47" i="14"/>
  <c r="S47" i="14" s="1"/>
  <c r="C46" i="14"/>
  <c r="P46" i="14" s="1"/>
  <c r="D46" i="14"/>
  <c r="R46" i="14" s="1"/>
  <c r="K49" i="14"/>
  <c r="G49" i="14"/>
  <c r="H48" i="14"/>
  <c r="A52" i="13"/>
  <c r="J51" i="13"/>
  <c r="B51" i="13"/>
  <c r="F48" i="13"/>
  <c r="T48" i="13" s="1"/>
  <c r="I48" i="13"/>
  <c r="E48" i="13"/>
  <c r="S48" i="13" s="1"/>
  <c r="C47" i="13"/>
  <c r="P47" i="13" s="1"/>
  <c r="D47" i="13"/>
  <c r="R47" i="13" s="1"/>
  <c r="K50" i="13"/>
  <c r="G50" i="13"/>
  <c r="H49" i="13"/>
  <c r="A52" i="12"/>
  <c r="J51" i="12"/>
  <c r="B51" i="12"/>
  <c r="F48" i="12"/>
  <c r="T48" i="12" s="1"/>
  <c r="I48" i="12"/>
  <c r="E48" i="12"/>
  <c r="S48" i="12" s="1"/>
  <c r="C47" i="12"/>
  <c r="P47" i="12" s="1"/>
  <c r="D47" i="12"/>
  <c r="R47" i="12" s="1"/>
  <c r="K50" i="12"/>
  <c r="G50" i="12"/>
  <c r="H49" i="12"/>
  <c r="K50" i="4"/>
  <c r="G50" i="4"/>
  <c r="A52" i="4"/>
  <c r="J51" i="4"/>
  <c r="B51" i="4"/>
  <c r="F48" i="4"/>
  <c r="T48" i="4" s="1"/>
  <c r="I48" i="4"/>
  <c r="E48" i="4"/>
  <c r="S48" i="4" s="1"/>
  <c r="H49" i="4"/>
  <c r="C47" i="4"/>
  <c r="P47" i="4" s="1"/>
  <c r="D47" i="4"/>
  <c r="R47" i="4" s="1"/>
  <c r="O290" i="47" l="1"/>
  <c r="M290" i="47" s="1"/>
  <c r="J290" i="47" s="1"/>
  <c r="D290" i="47"/>
  <c r="A292" i="47"/>
  <c r="B291" i="47"/>
  <c r="C291" i="47"/>
  <c r="P289" i="47"/>
  <c r="F289" i="47"/>
  <c r="U289" i="47" s="1"/>
  <c r="E289" i="47"/>
  <c r="S289" i="47" s="1"/>
  <c r="B50" i="44"/>
  <c r="A51" i="44"/>
  <c r="C50" i="44"/>
  <c r="P48" i="44"/>
  <c r="F48" i="44"/>
  <c r="U48" i="44" s="1"/>
  <c r="E48" i="44"/>
  <c r="S48" i="44" s="1"/>
  <c r="D49" i="44"/>
  <c r="O49" i="44"/>
  <c r="M49" i="44" s="1"/>
  <c r="J49" i="44" s="1"/>
  <c r="D48" i="24"/>
  <c r="R48" i="24" s="1"/>
  <c r="C48" i="24"/>
  <c r="P48" i="24" s="1"/>
  <c r="L48" i="24"/>
  <c r="M48" i="24" s="1"/>
  <c r="K51" i="24"/>
  <c r="G51" i="24"/>
  <c r="I49" i="24"/>
  <c r="L49" i="24" s="1"/>
  <c r="M49" i="24" s="1"/>
  <c r="F49" i="24"/>
  <c r="H50" i="24"/>
  <c r="A53" i="24"/>
  <c r="J52" i="24"/>
  <c r="B52" i="24"/>
  <c r="H50" i="19"/>
  <c r="I49" i="19"/>
  <c r="L49" i="19" s="1"/>
  <c r="M49" i="19" s="1"/>
  <c r="F49" i="19"/>
  <c r="A53" i="19"/>
  <c r="J52" i="19"/>
  <c r="B52" i="19"/>
  <c r="D48" i="19"/>
  <c r="R48" i="19" s="1"/>
  <c r="C48" i="19"/>
  <c r="P48" i="19" s="1"/>
  <c r="L48" i="19"/>
  <c r="M48" i="19" s="1"/>
  <c r="K51" i="19"/>
  <c r="G51" i="19"/>
  <c r="A53" i="18"/>
  <c r="J52" i="18"/>
  <c r="B52" i="18"/>
  <c r="F49" i="18"/>
  <c r="T49" i="18" s="1"/>
  <c r="I49" i="18"/>
  <c r="E49" i="18"/>
  <c r="S49" i="18" s="1"/>
  <c r="C48" i="18"/>
  <c r="P48" i="18" s="1"/>
  <c r="D48" i="18"/>
  <c r="R48" i="18" s="1"/>
  <c r="K51" i="18"/>
  <c r="G51" i="18"/>
  <c r="H50" i="18"/>
  <c r="A53" i="17"/>
  <c r="J52" i="17"/>
  <c r="B52" i="17"/>
  <c r="F49" i="17"/>
  <c r="T49" i="17" s="1"/>
  <c r="I49" i="17"/>
  <c r="E49" i="17"/>
  <c r="S49" i="17" s="1"/>
  <c r="C48" i="17"/>
  <c r="P48" i="17" s="1"/>
  <c r="D48" i="17"/>
  <c r="R48" i="17" s="1"/>
  <c r="K51" i="17"/>
  <c r="G51" i="17"/>
  <c r="H50" i="17"/>
  <c r="K51" i="16"/>
  <c r="G51" i="16"/>
  <c r="H50" i="16"/>
  <c r="A53" i="16"/>
  <c r="J52" i="16"/>
  <c r="B52" i="16"/>
  <c r="F49" i="16"/>
  <c r="T49" i="16" s="1"/>
  <c r="I49" i="16"/>
  <c r="E49" i="16"/>
  <c r="S49" i="16" s="1"/>
  <c r="C48" i="16"/>
  <c r="P48" i="16" s="1"/>
  <c r="D48" i="16"/>
  <c r="R48" i="16" s="1"/>
  <c r="A53" i="15"/>
  <c r="J52" i="15"/>
  <c r="B52" i="15"/>
  <c r="F49" i="15"/>
  <c r="T49" i="15" s="1"/>
  <c r="I49" i="15"/>
  <c r="E49" i="15"/>
  <c r="S49" i="15" s="1"/>
  <c r="C48" i="15"/>
  <c r="P48" i="15" s="1"/>
  <c r="D48" i="15"/>
  <c r="R48" i="15" s="1"/>
  <c r="K51" i="15"/>
  <c r="G51" i="15"/>
  <c r="H50" i="15"/>
  <c r="D47" i="14"/>
  <c r="R47" i="14" s="1"/>
  <c r="C47" i="14"/>
  <c r="P47" i="14" s="1"/>
  <c r="L47" i="14"/>
  <c r="M47" i="14" s="1"/>
  <c r="K50" i="14"/>
  <c r="G50" i="14"/>
  <c r="I48" i="14"/>
  <c r="L48" i="14" s="1"/>
  <c r="M48" i="14" s="1"/>
  <c r="E48" i="14"/>
  <c r="S48" i="14" s="1"/>
  <c r="F48" i="14"/>
  <c r="T48" i="14" s="1"/>
  <c r="H49" i="14"/>
  <c r="A52" i="14"/>
  <c r="J51" i="14"/>
  <c r="B51" i="14"/>
  <c r="D48" i="13"/>
  <c r="R48" i="13" s="1"/>
  <c r="C48" i="13"/>
  <c r="P48" i="13" s="1"/>
  <c r="L48" i="13"/>
  <c r="M48" i="13" s="1"/>
  <c r="K51" i="13"/>
  <c r="G51" i="13"/>
  <c r="I49" i="13"/>
  <c r="L49" i="13" s="1"/>
  <c r="M49" i="13" s="1"/>
  <c r="E49" i="13"/>
  <c r="S49" i="13" s="1"/>
  <c r="F49" i="13"/>
  <c r="T49" i="13" s="1"/>
  <c r="H50" i="13"/>
  <c r="A53" i="13"/>
  <c r="J52" i="13"/>
  <c r="B52" i="13"/>
  <c r="D48" i="12"/>
  <c r="R48" i="12" s="1"/>
  <c r="C48" i="12"/>
  <c r="P48" i="12" s="1"/>
  <c r="L48" i="12"/>
  <c r="M48" i="12" s="1"/>
  <c r="K51" i="12"/>
  <c r="G51" i="12"/>
  <c r="I49" i="12"/>
  <c r="L49" i="12" s="1"/>
  <c r="M49" i="12" s="1"/>
  <c r="E49" i="12"/>
  <c r="S49" i="12" s="1"/>
  <c r="F49" i="12"/>
  <c r="T49" i="12" s="1"/>
  <c r="H50" i="12"/>
  <c r="A53" i="12"/>
  <c r="J52" i="12"/>
  <c r="B52" i="12"/>
  <c r="D48" i="4"/>
  <c r="R48" i="4" s="1"/>
  <c r="C48" i="4"/>
  <c r="P48" i="4" s="1"/>
  <c r="L48" i="4"/>
  <c r="M48" i="4" s="1"/>
  <c r="K51" i="4"/>
  <c r="G51" i="4"/>
  <c r="H50" i="4"/>
  <c r="I49" i="4"/>
  <c r="E49" i="4"/>
  <c r="S49" i="4" s="1"/>
  <c r="L49" i="4"/>
  <c r="M49" i="4" s="1"/>
  <c r="F49" i="4"/>
  <c r="T49" i="4" s="1"/>
  <c r="A53" i="4"/>
  <c r="J52" i="4"/>
  <c r="B52" i="4"/>
  <c r="E49" i="24" l="1"/>
  <c r="S49" i="24" s="1"/>
  <c r="T49" i="24"/>
  <c r="E49" i="19"/>
  <c r="S49" i="19" s="1"/>
  <c r="T49" i="19"/>
  <c r="D291" i="47"/>
  <c r="O291" i="47"/>
  <c r="M291" i="47" s="1"/>
  <c r="J291" i="47" s="1"/>
  <c r="C292" i="47"/>
  <c r="A293" i="47"/>
  <c r="B292" i="47"/>
  <c r="E290" i="47"/>
  <c r="S290" i="47" s="1"/>
  <c r="P290" i="47"/>
  <c r="F290" i="47"/>
  <c r="U290" i="47" s="1"/>
  <c r="P49" i="44"/>
  <c r="F49" i="44"/>
  <c r="U49" i="44" s="1"/>
  <c r="E49" i="44"/>
  <c r="S49" i="44" s="1"/>
  <c r="B51" i="44"/>
  <c r="A52" i="44"/>
  <c r="C51" i="44"/>
  <c r="D50" i="44"/>
  <c r="O50" i="44"/>
  <c r="M50" i="44" s="1"/>
  <c r="J50" i="44" s="1"/>
  <c r="A54" i="24"/>
  <c r="J53" i="24"/>
  <c r="B53" i="24"/>
  <c r="F50" i="24"/>
  <c r="T50" i="24" s="1"/>
  <c r="I50" i="24"/>
  <c r="E50" i="24"/>
  <c r="S50" i="24" s="1"/>
  <c r="C49" i="24"/>
  <c r="P49" i="24" s="1"/>
  <c r="D49" i="24"/>
  <c r="R49" i="24" s="1"/>
  <c r="K52" i="24"/>
  <c r="G52" i="24"/>
  <c r="H51" i="24"/>
  <c r="A54" i="19"/>
  <c r="J53" i="19"/>
  <c r="B53" i="19"/>
  <c r="C49" i="19"/>
  <c r="P49" i="19" s="1"/>
  <c r="D49" i="19"/>
  <c r="R49" i="19" s="1"/>
  <c r="F50" i="19"/>
  <c r="T50" i="19" s="1"/>
  <c r="I50" i="19"/>
  <c r="E50" i="19"/>
  <c r="S50" i="19" s="1"/>
  <c r="H51" i="19"/>
  <c r="K52" i="19"/>
  <c r="G52" i="19"/>
  <c r="D49" i="18"/>
  <c r="R49" i="18" s="1"/>
  <c r="C49" i="18"/>
  <c r="P49" i="18" s="1"/>
  <c r="L49" i="18"/>
  <c r="M49" i="18" s="1"/>
  <c r="K52" i="18"/>
  <c r="G52" i="18"/>
  <c r="I50" i="18"/>
  <c r="E50" i="18"/>
  <c r="S50" i="18" s="1"/>
  <c r="L50" i="18"/>
  <c r="M50" i="18" s="1"/>
  <c r="F50" i="18"/>
  <c r="T50" i="18" s="1"/>
  <c r="H51" i="18"/>
  <c r="A54" i="18"/>
  <c r="J53" i="18"/>
  <c r="B53" i="18"/>
  <c r="D49" i="17"/>
  <c r="R49" i="17" s="1"/>
  <c r="C49" i="17"/>
  <c r="P49" i="17" s="1"/>
  <c r="L49" i="17"/>
  <c r="M49" i="17" s="1"/>
  <c r="K52" i="17"/>
  <c r="G52" i="17"/>
  <c r="I50" i="17"/>
  <c r="E50" i="17"/>
  <c r="S50" i="17" s="1"/>
  <c r="L50" i="17"/>
  <c r="M50" i="17" s="1"/>
  <c r="F50" i="17"/>
  <c r="T50" i="17" s="1"/>
  <c r="H51" i="17"/>
  <c r="A54" i="17"/>
  <c r="J53" i="17"/>
  <c r="B53" i="17"/>
  <c r="A54" i="16"/>
  <c r="J53" i="16"/>
  <c r="B53" i="16"/>
  <c r="D49" i="16"/>
  <c r="R49" i="16" s="1"/>
  <c r="C49" i="16"/>
  <c r="P49" i="16" s="1"/>
  <c r="L49" i="16"/>
  <c r="M49" i="16" s="1"/>
  <c r="K52" i="16"/>
  <c r="G52" i="16"/>
  <c r="I50" i="16"/>
  <c r="L50" i="16" s="1"/>
  <c r="M50" i="16" s="1"/>
  <c r="E50" i="16"/>
  <c r="S50" i="16" s="1"/>
  <c r="F50" i="16"/>
  <c r="T50" i="16" s="1"/>
  <c r="H51" i="16"/>
  <c r="D49" i="15"/>
  <c r="R49" i="15" s="1"/>
  <c r="C49" i="15"/>
  <c r="P49" i="15" s="1"/>
  <c r="L49" i="15"/>
  <c r="M49" i="15" s="1"/>
  <c r="K52" i="15"/>
  <c r="G52" i="15"/>
  <c r="I50" i="15"/>
  <c r="L50" i="15" s="1"/>
  <c r="M50" i="15" s="1"/>
  <c r="E50" i="15"/>
  <c r="S50" i="15" s="1"/>
  <c r="F50" i="15"/>
  <c r="T50" i="15" s="1"/>
  <c r="H51" i="15"/>
  <c r="A54" i="15"/>
  <c r="J53" i="15"/>
  <c r="B53" i="15"/>
  <c r="A53" i="14"/>
  <c r="J52" i="14"/>
  <c r="B52" i="14"/>
  <c r="F49" i="14"/>
  <c r="T49" i="14" s="1"/>
  <c r="I49" i="14"/>
  <c r="E49" i="14"/>
  <c r="S49" i="14" s="1"/>
  <c r="C48" i="14"/>
  <c r="P48" i="14" s="1"/>
  <c r="D48" i="14"/>
  <c r="R48" i="14" s="1"/>
  <c r="K51" i="14"/>
  <c r="G51" i="14"/>
  <c r="H50" i="14"/>
  <c r="A54" i="13"/>
  <c r="J53" i="13"/>
  <c r="B53" i="13"/>
  <c r="F50" i="13"/>
  <c r="T50" i="13" s="1"/>
  <c r="I50" i="13"/>
  <c r="E50" i="13"/>
  <c r="S50" i="13" s="1"/>
  <c r="C49" i="13"/>
  <c r="P49" i="13" s="1"/>
  <c r="D49" i="13"/>
  <c r="R49" i="13" s="1"/>
  <c r="K52" i="13"/>
  <c r="G52" i="13"/>
  <c r="H51" i="13"/>
  <c r="A54" i="12"/>
  <c r="J53" i="12"/>
  <c r="B53" i="12"/>
  <c r="F50" i="12"/>
  <c r="T50" i="12" s="1"/>
  <c r="I50" i="12"/>
  <c r="E50" i="12"/>
  <c r="S50" i="12" s="1"/>
  <c r="C49" i="12"/>
  <c r="P49" i="12" s="1"/>
  <c r="D49" i="12"/>
  <c r="R49" i="12" s="1"/>
  <c r="K52" i="12"/>
  <c r="G52" i="12"/>
  <c r="H51" i="12"/>
  <c r="A54" i="4"/>
  <c r="J53" i="4"/>
  <c r="B53" i="4"/>
  <c r="C49" i="4"/>
  <c r="P49" i="4" s="1"/>
  <c r="D49" i="4"/>
  <c r="R49" i="4" s="1"/>
  <c r="F50" i="4"/>
  <c r="T50" i="4" s="1"/>
  <c r="I50" i="4"/>
  <c r="E50" i="4"/>
  <c r="S50" i="4" s="1"/>
  <c r="K52" i="4"/>
  <c r="G52" i="4"/>
  <c r="H51" i="4"/>
  <c r="A294" i="47" l="1"/>
  <c r="B293" i="47"/>
  <c r="C293" i="47"/>
  <c r="P291" i="47"/>
  <c r="F291" i="47"/>
  <c r="U291" i="47" s="1"/>
  <c r="E291" i="47"/>
  <c r="S291" i="47" s="1"/>
  <c r="O292" i="47"/>
  <c r="M292" i="47" s="1"/>
  <c r="J292" i="47" s="1"/>
  <c r="D292" i="47"/>
  <c r="P50" i="44"/>
  <c r="F50" i="44"/>
  <c r="U50" i="44" s="1"/>
  <c r="E50" i="44"/>
  <c r="S50" i="44" s="1"/>
  <c r="D51" i="44"/>
  <c r="O51" i="44"/>
  <c r="M51" i="44" s="1"/>
  <c r="J51" i="44" s="1"/>
  <c r="B52" i="44"/>
  <c r="A53" i="44"/>
  <c r="C52" i="44"/>
  <c r="D50" i="24"/>
  <c r="R50" i="24" s="1"/>
  <c r="C50" i="24"/>
  <c r="P50" i="24" s="1"/>
  <c r="L50" i="24"/>
  <c r="M50" i="24" s="1"/>
  <c r="K53" i="24"/>
  <c r="G53" i="24"/>
  <c r="I51" i="24"/>
  <c r="L51" i="24" s="1"/>
  <c r="M51" i="24" s="1"/>
  <c r="F51" i="24"/>
  <c r="H52" i="24"/>
  <c r="A55" i="24"/>
  <c r="J54" i="24"/>
  <c r="B54" i="24"/>
  <c r="H52" i="19"/>
  <c r="I51" i="19"/>
  <c r="L51" i="19" s="1"/>
  <c r="M51" i="19" s="1"/>
  <c r="F51" i="19"/>
  <c r="A55" i="19"/>
  <c r="J54" i="19"/>
  <c r="B54" i="19"/>
  <c r="D50" i="19"/>
  <c r="R50" i="19" s="1"/>
  <c r="C50" i="19"/>
  <c r="P50" i="19" s="1"/>
  <c r="L50" i="19"/>
  <c r="M50" i="19" s="1"/>
  <c r="K53" i="19"/>
  <c r="G53" i="19"/>
  <c r="A55" i="18"/>
  <c r="J54" i="18"/>
  <c r="B54" i="18"/>
  <c r="F51" i="18"/>
  <c r="T51" i="18" s="1"/>
  <c r="I51" i="18"/>
  <c r="E51" i="18"/>
  <c r="S51" i="18" s="1"/>
  <c r="C50" i="18"/>
  <c r="P50" i="18" s="1"/>
  <c r="D50" i="18"/>
  <c r="R50" i="18" s="1"/>
  <c r="K53" i="18"/>
  <c r="G53" i="18"/>
  <c r="H52" i="18"/>
  <c r="K53" i="17"/>
  <c r="G53" i="17"/>
  <c r="H52" i="17"/>
  <c r="A55" i="17"/>
  <c r="J54" i="17"/>
  <c r="B54" i="17"/>
  <c r="F51" i="17"/>
  <c r="T51" i="17" s="1"/>
  <c r="I51" i="17"/>
  <c r="E51" i="17"/>
  <c r="S51" i="17" s="1"/>
  <c r="C50" i="17"/>
  <c r="P50" i="17" s="1"/>
  <c r="D50" i="17"/>
  <c r="R50" i="17" s="1"/>
  <c r="F51" i="16"/>
  <c r="T51" i="16" s="1"/>
  <c r="I51" i="16"/>
  <c r="E51" i="16"/>
  <c r="S51" i="16" s="1"/>
  <c r="C50" i="16"/>
  <c r="P50" i="16" s="1"/>
  <c r="D50" i="16"/>
  <c r="R50" i="16" s="1"/>
  <c r="A55" i="16"/>
  <c r="J54" i="16"/>
  <c r="B54" i="16"/>
  <c r="H52" i="16"/>
  <c r="K53" i="16"/>
  <c r="G53" i="16"/>
  <c r="A55" i="15"/>
  <c r="J54" i="15"/>
  <c r="B54" i="15"/>
  <c r="F51" i="15"/>
  <c r="T51" i="15" s="1"/>
  <c r="I51" i="15"/>
  <c r="E51" i="15"/>
  <c r="S51" i="15" s="1"/>
  <c r="C50" i="15"/>
  <c r="P50" i="15" s="1"/>
  <c r="D50" i="15"/>
  <c r="R50" i="15" s="1"/>
  <c r="K53" i="15"/>
  <c r="G53" i="15"/>
  <c r="H52" i="15"/>
  <c r="D49" i="14"/>
  <c r="R49" i="14" s="1"/>
  <c r="C49" i="14"/>
  <c r="P49" i="14" s="1"/>
  <c r="L49" i="14"/>
  <c r="M49" i="14" s="1"/>
  <c r="K52" i="14"/>
  <c r="G52" i="14"/>
  <c r="I50" i="14"/>
  <c r="E50" i="14"/>
  <c r="S50" i="14" s="1"/>
  <c r="L50" i="14"/>
  <c r="M50" i="14" s="1"/>
  <c r="F50" i="14"/>
  <c r="T50" i="14" s="1"/>
  <c r="H51" i="14"/>
  <c r="A54" i="14"/>
  <c r="J53" i="14"/>
  <c r="B53" i="14"/>
  <c r="D50" i="13"/>
  <c r="R50" i="13" s="1"/>
  <c r="C50" i="13"/>
  <c r="P50" i="13" s="1"/>
  <c r="L50" i="13"/>
  <c r="M50" i="13" s="1"/>
  <c r="K53" i="13"/>
  <c r="G53" i="13"/>
  <c r="I51" i="13"/>
  <c r="L51" i="13" s="1"/>
  <c r="M51" i="13" s="1"/>
  <c r="E51" i="13"/>
  <c r="S51" i="13" s="1"/>
  <c r="F51" i="13"/>
  <c r="T51" i="13" s="1"/>
  <c r="H52" i="13"/>
  <c r="A55" i="13"/>
  <c r="J54" i="13"/>
  <c r="B54" i="13"/>
  <c r="D50" i="12"/>
  <c r="R50" i="12" s="1"/>
  <c r="C50" i="12"/>
  <c r="P50" i="12" s="1"/>
  <c r="L50" i="12"/>
  <c r="M50" i="12" s="1"/>
  <c r="K53" i="12"/>
  <c r="G53" i="12"/>
  <c r="I51" i="12"/>
  <c r="L51" i="12" s="1"/>
  <c r="M51" i="12" s="1"/>
  <c r="E51" i="12"/>
  <c r="S51" i="12" s="1"/>
  <c r="F51" i="12"/>
  <c r="T51" i="12" s="1"/>
  <c r="H52" i="12"/>
  <c r="A55" i="12"/>
  <c r="J54" i="12"/>
  <c r="B54" i="12"/>
  <c r="D50" i="4"/>
  <c r="R50" i="4" s="1"/>
  <c r="C50" i="4"/>
  <c r="P50" i="4" s="1"/>
  <c r="L50" i="4"/>
  <c r="M50" i="4" s="1"/>
  <c r="K53" i="4"/>
  <c r="G53" i="4"/>
  <c r="I51" i="4"/>
  <c r="L51" i="4" s="1"/>
  <c r="M51" i="4" s="1"/>
  <c r="E51" i="4"/>
  <c r="S51" i="4" s="1"/>
  <c r="F51" i="4"/>
  <c r="T51" i="4" s="1"/>
  <c r="H52" i="4"/>
  <c r="A55" i="4"/>
  <c r="J54" i="4"/>
  <c r="B54" i="4"/>
  <c r="E51" i="24" l="1"/>
  <c r="S51" i="24" s="1"/>
  <c r="T51" i="24"/>
  <c r="E51" i="19"/>
  <c r="S51" i="19" s="1"/>
  <c r="T51" i="19"/>
  <c r="E292" i="47"/>
  <c r="S292" i="47" s="1"/>
  <c r="P292" i="47"/>
  <c r="F292" i="47"/>
  <c r="U292" i="47" s="1"/>
  <c r="D293" i="47"/>
  <c r="O293" i="47"/>
  <c r="M293" i="47" s="1"/>
  <c r="J293" i="47" s="1"/>
  <c r="C294" i="47"/>
  <c r="A295" i="47"/>
  <c r="B294" i="47"/>
  <c r="B53" i="44"/>
  <c r="A54" i="44"/>
  <c r="C53" i="44"/>
  <c r="D52" i="44"/>
  <c r="O52" i="44"/>
  <c r="M52" i="44" s="1"/>
  <c r="J52" i="44" s="1"/>
  <c r="P51" i="44"/>
  <c r="F51" i="44"/>
  <c r="U51" i="44" s="1"/>
  <c r="E51" i="44"/>
  <c r="S51" i="44" s="1"/>
  <c r="A56" i="24"/>
  <c r="J55" i="24"/>
  <c r="B55" i="24"/>
  <c r="F52" i="24"/>
  <c r="T52" i="24" s="1"/>
  <c r="I52" i="24"/>
  <c r="E52" i="24"/>
  <c r="S52" i="24" s="1"/>
  <c r="C51" i="24"/>
  <c r="P51" i="24" s="1"/>
  <c r="D51" i="24"/>
  <c r="R51" i="24" s="1"/>
  <c r="K54" i="24"/>
  <c r="G54" i="24"/>
  <c r="H53" i="24"/>
  <c r="A56" i="19"/>
  <c r="J55" i="19"/>
  <c r="B55" i="19"/>
  <c r="C51" i="19"/>
  <c r="P51" i="19" s="1"/>
  <c r="D51" i="19"/>
  <c r="R51" i="19" s="1"/>
  <c r="F52" i="19"/>
  <c r="T52" i="19" s="1"/>
  <c r="I52" i="19"/>
  <c r="E52" i="19"/>
  <c r="S52" i="19" s="1"/>
  <c r="H53" i="19"/>
  <c r="K54" i="19"/>
  <c r="G54" i="19"/>
  <c r="D51" i="18"/>
  <c r="R51" i="18" s="1"/>
  <c r="C51" i="18"/>
  <c r="P51" i="18" s="1"/>
  <c r="L51" i="18"/>
  <c r="M51" i="18" s="1"/>
  <c r="K54" i="18"/>
  <c r="G54" i="18"/>
  <c r="I52" i="18"/>
  <c r="E52" i="18"/>
  <c r="S52" i="18" s="1"/>
  <c r="L52" i="18"/>
  <c r="M52" i="18" s="1"/>
  <c r="F52" i="18"/>
  <c r="T52" i="18" s="1"/>
  <c r="H53" i="18"/>
  <c r="A56" i="18"/>
  <c r="J55" i="18"/>
  <c r="B55" i="18"/>
  <c r="A56" i="17"/>
  <c r="J55" i="17"/>
  <c r="B55" i="17"/>
  <c r="D51" i="17"/>
  <c r="R51" i="17" s="1"/>
  <c r="C51" i="17"/>
  <c r="P51" i="17" s="1"/>
  <c r="L51" i="17"/>
  <c r="M51" i="17" s="1"/>
  <c r="K54" i="17"/>
  <c r="G54" i="17"/>
  <c r="I52" i="17"/>
  <c r="E52" i="17"/>
  <c r="S52" i="17" s="1"/>
  <c r="L52" i="17"/>
  <c r="M52" i="17" s="1"/>
  <c r="F52" i="17"/>
  <c r="T52" i="17" s="1"/>
  <c r="H53" i="17"/>
  <c r="H53" i="16"/>
  <c r="I52" i="16"/>
  <c r="L52" i="16" s="1"/>
  <c r="M52" i="16" s="1"/>
  <c r="E52" i="16"/>
  <c r="S52" i="16" s="1"/>
  <c r="F52" i="16"/>
  <c r="T52" i="16" s="1"/>
  <c r="A56" i="16"/>
  <c r="J55" i="16"/>
  <c r="B55" i="16"/>
  <c r="D51" i="16"/>
  <c r="R51" i="16" s="1"/>
  <c r="C51" i="16"/>
  <c r="P51" i="16" s="1"/>
  <c r="L51" i="16"/>
  <c r="M51" i="16" s="1"/>
  <c r="K54" i="16"/>
  <c r="G54" i="16"/>
  <c r="I52" i="15"/>
  <c r="L52" i="15" s="1"/>
  <c r="M52" i="15" s="1"/>
  <c r="E52" i="15"/>
  <c r="S52" i="15" s="1"/>
  <c r="F52" i="15"/>
  <c r="T52" i="15" s="1"/>
  <c r="H53" i="15"/>
  <c r="A56" i="15"/>
  <c r="J55" i="15"/>
  <c r="B55" i="15"/>
  <c r="D51" i="15"/>
  <c r="R51" i="15" s="1"/>
  <c r="C51" i="15"/>
  <c r="P51" i="15" s="1"/>
  <c r="L51" i="15"/>
  <c r="M51" i="15" s="1"/>
  <c r="K54" i="15"/>
  <c r="G54" i="15"/>
  <c r="A55" i="14"/>
  <c r="J54" i="14"/>
  <c r="B54" i="14"/>
  <c r="F51" i="14"/>
  <c r="T51" i="14" s="1"/>
  <c r="I51" i="14"/>
  <c r="E51" i="14"/>
  <c r="S51" i="14" s="1"/>
  <c r="C50" i="14"/>
  <c r="P50" i="14" s="1"/>
  <c r="D50" i="14"/>
  <c r="R50" i="14" s="1"/>
  <c r="K53" i="14"/>
  <c r="G53" i="14"/>
  <c r="H52" i="14"/>
  <c r="A56" i="13"/>
  <c r="J55" i="13"/>
  <c r="B55" i="13"/>
  <c r="F52" i="13"/>
  <c r="T52" i="13" s="1"/>
  <c r="I52" i="13"/>
  <c r="E52" i="13"/>
  <c r="S52" i="13" s="1"/>
  <c r="C51" i="13"/>
  <c r="P51" i="13" s="1"/>
  <c r="D51" i="13"/>
  <c r="R51" i="13" s="1"/>
  <c r="K54" i="13"/>
  <c r="G54" i="13"/>
  <c r="H53" i="13"/>
  <c r="A56" i="12"/>
  <c r="J55" i="12"/>
  <c r="B55" i="12"/>
  <c r="F52" i="12"/>
  <c r="T52" i="12" s="1"/>
  <c r="I52" i="12"/>
  <c r="E52" i="12"/>
  <c r="S52" i="12" s="1"/>
  <c r="C51" i="12"/>
  <c r="P51" i="12" s="1"/>
  <c r="D51" i="12"/>
  <c r="R51" i="12" s="1"/>
  <c r="K54" i="12"/>
  <c r="G54" i="12"/>
  <c r="H53" i="12"/>
  <c r="A56" i="4"/>
  <c r="J55" i="4"/>
  <c r="B55" i="4"/>
  <c r="F52" i="4"/>
  <c r="T52" i="4" s="1"/>
  <c r="I52" i="4"/>
  <c r="E52" i="4"/>
  <c r="S52" i="4" s="1"/>
  <c r="C51" i="4"/>
  <c r="P51" i="4" s="1"/>
  <c r="D51" i="4"/>
  <c r="R51" i="4" s="1"/>
  <c r="K54" i="4"/>
  <c r="G54" i="4"/>
  <c r="H53" i="4"/>
  <c r="O294" i="47" l="1"/>
  <c r="M294" i="47" s="1"/>
  <c r="J294" i="47" s="1"/>
  <c r="D294" i="47"/>
  <c r="A296" i="47"/>
  <c r="B295" i="47"/>
  <c r="C295" i="47"/>
  <c r="P293" i="47"/>
  <c r="F293" i="47"/>
  <c r="U293" i="47" s="1"/>
  <c r="E293" i="47"/>
  <c r="S293" i="47" s="1"/>
  <c r="A55" i="44"/>
  <c r="B54" i="44"/>
  <c r="C54" i="44"/>
  <c r="P52" i="44"/>
  <c r="F52" i="44"/>
  <c r="U52" i="44" s="1"/>
  <c r="E52" i="44"/>
  <c r="S52" i="44" s="1"/>
  <c r="D53" i="44"/>
  <c r="O53" i="44"/>
  <c r="M53" i="44" s="1"/>
  <c r="J53" i="44" s="1"/>
  <c r="D52" i="24"/>
  <c r="R52" i="24" s="1"/>
  <c r="C52" i="24"/>
  <c r="P52" i="24" s="1"/>
  <c r="L52" i="24"/>
  <c r="M52" i="24" s="1"/>
  <c r="K55" i="24"/>
  <c r="G55" i="24"/>
  <c r="I53" i="24"/>
  <c r="L53" i="24" s="1"/>
  <c r="M53" i="24" s="1"/>
  <c r="F53" i="24"/>
  <c r="H54" i="24"/>
  <c r="A57" i="24"/>
  <c r="J56" i="24"/>
  <c r="B56" i="24"/>
  <c r="H54" i="19"/>
  <c r="I53" i="19"/>
  <c r="L53" i="19" s="1"/>
  <c r="M53" i="19" s="1"/>
  <c r="F53" i="19"/>
  <c r="A57" i="19"/>
  <c r="J56" i="19"/>
  <c r="B56" i="19"/>
  <c r="D52" i="19"/>
  <c r="R52" i="19" s="1"/>
  <c r="C52" i="19"/>
  <c r="P52" i="19" s="1"/>
  <c r="L52" i="19"/>
  <c r="M52" i="19" s="1"/>
  <c r="K55" i="19"/>
  <c r="G55" i="19"/>
  <c r="A57" i="18"/>
  <c r="J56" i="18"/>
  <c r="B56" i="18"/>
  <c r="F53" i="18"/>
  <c r="T53" i="18" s="1"/>
  <c r="I53" i="18"/>
  <c r="E53" i="18"/>
  <c r="S53" i="18" s="1"/>
  <c r="C52" i="18"/>
  <c r="P52" i="18" s="1"/>
  <c r="D52" i="18"/>
  <c r="R52" i="18" s="1"/>
  <c r="K55" i="18"/>
  <c r="G55" i="18"/>
  <c r="H54" i="18"/>
  <c r="F53" i="17"/>
  <c r="T53" i="17" s="1"/>
  <c r="I53" i="17"/>
  <c r="E53" i="17"/>
  <c r="S53" i="17" s="1"/>
  <c r="C52" i="17"/>
  <c r="P52" i="17" s="1"/>
  <c r="D52" i="17"/>
  <c r="R52" i="17" s="1"/>
  <c r="A57" i="17"/>
  <c r="J56" i="17"/>
  <c r="B56" i="17"/>
  <c r="H54" i="17"/>
  <c r="K55" i="17"/>
  <c r="G55" i="17"/>
  <c r="H54" i="16"/>
  <c r="K55" i="16"/>
  <c r="G55" i="16"/>
  <c r="A57" i="16"/>
  <c r="J56" i="16"/>
  <c r="B56" i="16"/>
  <c r="C52" i="16"/>
  <c r="P52" i="16" s="1"/>
  <c r="D52" i="16"/>
  <c r="R52" i="16" s="1"/>
  <c r="F53" i="16"/>
  <c r="T53" i="16" s="1"/>
  <c r="I53" i="16"/>
  <c r="E53" i="16"/>
  <c r="S53" i="16" s="1"/>
  <c r="H54" i="15"/>
  <c r="K55" i="15"/>
  <c r="G55" i="15"/>
  <c r="A57" i="15"/>
  <c r="J56" i="15"/>
  <c r="B56" i="15"/>
  <c r="F53" i="15"/>
  <c r="T53" i="15" s="1"/>
  <c r="I53" i="15"/>
  <c r="E53" i="15"/>
  <c r="S53" i="15" s="1"/>
  <c r="C52" i="15"/>
  <c r="P52" i="15" s="1"/>
  <c r="D52" i="15"/>
  <c r="R52" i="15" s="1"/>
  <c r="D51" i="14"/>
  <c r="R51" i="14" s="1"/>
  <c r="C51" i="14"/>
  <c r="P51" i="14" s="1"/>
  <c r="L51" i="14"/>
  <c r="M51" i="14" s="1"/>
  <c r="K54" i="14"/>
  <c r="G54" i="14"/>
  <c r="I52" i="14"/>
  <c r="E52" i="14"/>
  <c r="S52" i="14" s="1"/>
  <c r="L52" i="14"/>
  <c r="M52" i="14" s="1"/>
  <c r="F52" i="14"/>
  <c r="T52" i="14" s="1"/>
  <c r="H53" i="14"/>
  <c r="A56" i="14"/>
  <c r="J55" i="14"/>
  <c r="B55" i="14"/>
  <c r="D52" i="13"/>
  <c r="R52" i="13" s="1"/>
  <c r="C52" i="13"/>
  <c r="P52" i="13" s="1"/>
  <c r="L52" i="13"/>
  <c r="M52" i="13" s="1"/>
  <c r="K55" i="13"/>
  <c r="G55" i="13"/>
  <c r="I53" i="13"/>
  <c r="L53" i="13" s="1"/>
  <c r="M53" i="13" s="1"/>
  <c r="E53" i="13"/>
  <c r="S53" i="13" s="1"/>
  <c r="F53" i="13"/>
  <c r="T53" i="13" s="1"/>
  <c r="H54" i="13"/>
  <c r="A57" i="13"/>
  <c r="J56" i="13"/>
  <c r="B56" i="13"/>
  <c r="D52" i="12"/>
  <c r="R52" i="12" s="1"/>
  <c r="C52" i="12"/>
  <c r="P52" i="12" s="1"/>
  <c r="L52" i="12"/>
  <c r="M52" i="12" s="1"/>
  <c r="K55" i="12"/>
  <c r="G55" i="12"/>
  <c r="I53" i="12"/>
  <c r="L53" i="12" s="1"/>
  <c r="M53" i="12" s="1"/>
  <c r="E53" i="12"/>
  <c r="S53" i="12" s="1"/>
  <c r="F53" i="12"/>
  <c r="T53" i="12" s="1"/>
  <c r="H54" i="12"/>
  <c r="A57" i="12"/>
  <c r="J56" i="12"/>
  <c r="B56" i="12"/>
  <c r="D52" i="4"/>
  <c r="R52" i="4" s="1"/>
  <c r="C52" i="4"/>
  <c r="P52" i="4" s="1"/>
  <c r="L52" i="4"/>
  <c r="M52" i="4" s="1"/>
  <c r="K55" i="4"/>
  <c r="G55" i="4"/>
  <c r="I53" i="4"/>
  <c r="L53" i="4" s="1"/>
  <c r="M53" i="4" s="1"/>
  <c r="E53" i="4"/>
  <c r="S53" i="4" s="1"/>
  <c r="F53" i="4"/>
  <c r="T53" i="4" s="1"/>
  <c r="H54" i="4"/>
  <c r="A57" i="4"/>
  <c r="J56" i="4"/>
  <c r="B56" i="4"/>
  <c r="E53" i="24" l="1"/>
  <c r="S53" i="24" s="1"/>
  <c r="T53" i="24"/>
  <c r="E53" i="19"/>
  <c r="S53" i="19" s="1"/>
  <c r="T53" i="19"/>
  <c r="D295" i="47"/>
  <c r="O295" i="47"/>
  <c r="M295" i="47" s="1"/>
  <c r="J295" i="47" s="1"/>
  <c r="C296" i="47"/>
  <c r="A297" i="47"/>
  <c r="B296" i="47"/>
  <c r="E294" i="47"/>
  <c r="S294" i="47" s="1"/>
  <c r="P294" i="47"/>
  <c r="F294" i="47"/>
  <c r="U294" i="47" s="1"/>
  <c r="P53" i="44"/>
  <c r="F53" i="44"/>
  <c r="U53" i="44" s="1"/>
  <c r="E53" i="44"/>
  <c r="S53" i="44" s="1"/>
  <c r="O54" i="44"/>
  <c r="M54" i="44" s="1"/>
  <c r="J54" i="44" s="1"/>
  <c r="D54" i="44"/>
  <c r="A56" i="44"/>
  <c r="C55" i="44"/>
  <c r="B55" i="44"/>
  <c r="A58" i="24"/>
  <c r="J57" i="24"/>
  <c r="B57" i="24"/>
  <c r="F54" i="24"/>
  <c r="T54" i="24" s="1"/>
  <c r="I54" i="24"/>
  <c r="E54" i="24"/>
  <c r="S54" i="24" s="1"/>
  <c r="C53" i="24"/>
  <c r="P53" i="24" s="1"/>
  <c r="D53" i="24"/>
  <c r="R53" i="24" s="1"/>
  <c r="K56" i="24"/>
  <c r="G56" i="24"/>
  <c r="H55" i="24"/>
  <c r="A58" i="19"/>
  <c r="J57" i="19"/>
  <c r="B57" i="19"/>
  <c r="C53" i="19"/>
  <c r="P53" i="19" s="1"/>
  <c r="D53" i="19"/>
  <c r="R53" i="19" s="1"/>
  <c r="F54" i="19"/>
  <c r="T54" i="19" s="1"/>
  <c r="I54" i="19"/>
  <c r="E54" i="19"/>
  <c r="S54" i="19" s="1"/>
  <c r="H55" i="19"/>
  <c r="K56" i="19"/>
  <c r="G56" i="19"/>
  <c r="D53" i="18"/>
  <c r="R53" i="18" s="1"/>
  <c r="C53" i="18"/>
  <c r="P53" i="18" s="1"/>
  <c r="L53" i="18"/>
  <c r="M53" i="18" s="1"/>
  <c r="K56" i="18"/>
  <c r="G56" i="18"/>
  <c r="I54" i="18"/>
  <c r="E54" i="18"/>
  <c r="S54" i="18" s="1"/>
  <c r="L54" i="18"/>
  <c r="M54" i="18" s="1"/>
  <c r="F54" i="18"/>
  <c r="T54" i="18" s="1"/>
  <c r="H55" i="18"/>
  <c r="A58" i="18"/>
  <c r="J57" i="18"/>
  <c r="B57" i="18"/>
  <c r="H55" i="17"/>
  <c r="I54" i="17"/>
  <c r="E54" i="17"/>
  <c r="S54" i="17" s="1"/>
  <c r="L54" i="17"/>
  <c r="M54" i="17" s="1"/>
  <c r="F54" i="17"/>
  <c r="T54" i="17" s="1"/>
  <c r="A58" i="17"/>
  <c r="J57" i="17"/>
  <c r="B57" i="17"/>
  <c r="D53" i="17"/>
  <c r="R53" i="17" s="1"/>
  <c r="C53" i="17"/>
  <c r="P53" i="17" s="1"/>
  <c r="L53" i="17"/>
  <c r="M53" i="17" s="1"/>
  <c r="K56" i="17"/>
  <c r="G56" i="17"/>
  <c r="D53" i="16"/>
  <c r="R53" i="16" s="1"/>
  <c r="C53" i="16"/>
  <c r="P53" i="16" s="1"/>
  <c r="L53" i="16"/>
  <c r="M53" i="16" s="1"/>
  <c r="K56" i="16"/>
  <c r="G56" i="16"/>
  <c r="H55" i="16"/>
  <c r="I54" i="16"/>
  <c r="L54" i="16" s="1"/>
  <c r="M54" i="16" s="1"/>
  <c r="E54" i="16"/>
  <c r="S54" i="16" s="1"/>
  <c r="F54" i="16"/>
  <c r="T54" i="16" s="1"/>
  <c r="A58" i="16"/>
  <c r="J57" i="16"/>
  <c r="B57" i="16"/>
  <c r="A58" i="15"/>
  <c r="J57" i="15"/>
  <c r="B57" i="15"/>
  <c r="D53" i="15"/>
  <c r="R53" i="15" s="1"/>
  <c r="C53" i="15"/>
  <c r="P53" i="15" s="1"/>
  <c r="L53" i="15"/>
  <c r="M53" i="15" s="1"/>
  <c r="K56" i="15"/>
  <c r="G56" i="15"/>
  <c r="H55" i="15"/>
  <c r="I54" i="15"/>
  <c r="L54" i="15" s="1"/>
  <c r="M54" i="15" s="1"/>
  <c r="E54" i="15"/>
  <c r="S54" i="15" s="1"/>
  <c r="F54" i="15"/>
  <c r="T54" i="15" s="1"/>
  <c r="A57" i="14"/>
  <c r="J56" i="14"/>
  <c r="B56" i="14"/>
  <c r="F53" i="14"/>
  <c r="T53" i="14" s="1"/>
  <c r="I53" i="14"/>
  <c r="E53" i="14"/>
  <c r="S53" i="14" s="1"/>
  <c r="C52" i="14"/>
  <c r="P52" i="14" s="1"/>
  <c r="D52" i="14"/>
  <c r="R52" i="14" s="1"/>
  <c r="K55" i="14"/>
  <c r="G55" i="14"/>
  <c r="H54" i="14"/>
  <c r="A58" i="13"/>
  <c r="J57" i="13"/>
  <c r="B57" i="13"/>
  <c r="F54" i="13"/>
  <c r="T54" i="13" s="1"/>
  <c r="I54" i="13"/>
  <c r="E54" i="13"/>
  <c r="S54" i="13" s="1"/>
  <c r="C53" i="13"/>
  <c r="P53" i="13" s="1"/>
  <c r="D53" i="13"/>
  <c r="R53" i="13" s="1"/>
  <c r="K56" i="13"/>
  <c r="G56" i="13"/>
  <c r="H55" i="13"/>
  <c r="A58" i="12"/>
  <c r="J57" i="12"/>
  <c r="B57" i="12"/>
  <c r="F54" i="12"/>
  <c r="T54" i="12" s="1"/>
  <c r="I54" i="12"/>
  <c r="E54" i="12"/>
  <c r="S54" i="12" s="1"/>
  <c r="C53" i="12"/>
  <c r="P53" i="12" s="1"/>
  <c r="D53" i="12"/>
  <c r="R53" i="12" s="1"/>
  <c r="K56" i="12"/>
  <c r="G56" i="12"/>
  <c r="H55" i="12"/>
  <c r="A58" i="4"/>
  <c r="J57" i="4"/>
  <c r="B57" i="4"/>
  <c r="F54" i="4"/>
  <c r="T54" i="4" s="1"/>
  <c r="I54" i="4"/>
  <c r="E54" i="4"/>
  <c r="S54" i="4" s="1"/>
  <c r="C53" i="4"/>
  <c r="P53" i="4" s="1"/>
  <c r="D53" i="4"/>
  <c r="R53" i="4" s="1"/>
  <c r="K56" i="4"/>
  <c r="G56" i="4"/>
  <c r="H55" i="4"/>
  <c r="C297" i="47" l="1"/>
  <c r="A298" i="47"/>
  <c r="B297" i="47"/>
  <c r="P295" i="47"/>
  <c r="F295" i="47"/>
  <c r="U295" i="47" s="1"/>
  <c r="E295" i="47"/>
  <c r="S295" i="47" s="1"/>
  <c r="O296" i="47"/>
  <c r="M296" i="47" s="1"/>
  <c r="J296" i="47" s="1"/>
  <c r="D296" i="47"/>
  <c r="A57" i="44"/>
  <c r="C56" i="44"/>
  <c r="B56" i="44"/>
  <c r="P54" i="44"/>
  <c r="F54" i="44"/>
  <c r="U54" i="44" s="1"/>
  <c r="E54" i="44"/>
  <c r="S54" i="44" s="1"/>
  <c r="O55" i="44"/>
  <c r="M55" i="44" s="1"/>
  <c r="J55" i="44" s="1"/>
  <c r="D55" i="44"/>
  <c r="D54" i="24"/>
  <c r="R54" i="24" s="1"/>
  <c r="C54" i="24"/>
  <c r="P54" i="24" s="1"/>
  <c r="L54" i="24"/>
  <c r="M54" i="24" s="1"/>
  <c r="K57" i="24"/>
  <c r="G57" i="24"/>
  <c r="I55" i="24"/>
  <c r="L55" i="24" s="1"/>
  <c r="M55" i="24" s="1"/>
  <c r="F55" i="24"/>
  <c r="H56" i="24"/>
  <c r="A59" i="24"/>
  <c r="J58" i="24"/>
  <c r="B58" i="24"/>
  <c r="H56" i="19"/>
  <c r="I55" i="19"/>
  <c r="L55" i="19" s="1"/>
  <c r="M55" i="19" s="1"/>
  <c r="F55" i="19"/>
  <c r="A59" i="19"/>
  <c r="J58" i="19"/>
  <c r="B58" i="19"/>
  <c r="D54" i="19"/>
  <c r="R54" i="19" s="1"/>
  <c r="C54" i="19"/>
  <c r="P54" i="19" s="1"/>
  <c r="L54" i="19"/>
  <c r="M54" i="19" s="1"/>
  <c r="K57" i="19"/>
  <c r="G57" i="19"/>
  <c r="A59" i="18"/>
  <c r="J58" i="18"/>
  <c r="B58" i="18"/>
  <c r="F55" i="18"/>
  <c r="T55" i="18" s="1"/>
  <c r="I55" i="18"/>
  <c r="E55" i="18"/>
  <c r="S55" i="18" s="1"/>
  <c r="C54" i="18"/>
  <c r="P54" i="18" s="1"/>
  <c r="D54" i="18"/>
  <c r="R54" i="18" s="1"/>
  <c r="K57" i="18"/>
  <c r="G57" i="18"/>
  <c r="H56" i="18"/>
  <c r="H56" i="17"/>
  <c r="K57" i="17"/>
  <c r="G57" i="17"/>
  <c r="A59" i="17"/>
  <c r="J58" i="17"/>
  <c r="B58" i="17"/>
  <c r="C54" i="17"/>
  <c r="P54" i="17" s="1"/>
  <c r="D54" i="17"/>
  <c r="R54" i="17" s="1"/>
  <c r="F55" i="17"/>
  <c r="T55" i="17" s="1"/>
  <c r="I55" i="17"/>
  <c r="E55" i="17"/>
  <c r="S55" i="17" s="1"/>
  <c r="A59" i="16"/>
  <c r="J58" i="16"/>
  <c r="B58" i="16"/>
  <c r="C54" i="16"/>
  <c r="P54" i="16" s="1"/>
  <c r="D54" i="16"/>
  <c r="R54" i="16" s="1"/>
  <c r="F55" i="16"/>
  <c r="T55" i="16" s="1"/>
  <c r="I55" i="16"/>
  <c r="E55" i="16"/>
  <c r="S55" i="16" s="1"/>
  <c r="K57" i="16"/>
  <c r="G57" i="16"/>
  <c r="H56" i="16"/>
  <c r="H56" i="15"/>
  <c r="K57" i="15"/>
  <c r="G57" i="15"/>
  <c r="C54" i="15"/>
  <c r="P54" i="15" s="1"/>
  <c r="D54" i="15"/>
  <c r="R54" i="15" s="1"/>
  <c r="F55" i="15"/>
  <c r="T55" i="15" s="1"/>
  <c r="I55" i="15"/>
  <c r="E55" i="15"/>
  <c r="S55" i="15" s="1"/>
  <c r="A59" i="15"/>
  <c r="J58" i="15"/>
  <c r="B58" i="15"/>
  <c r="D53" i="14"/>
  <c r="R53" i="14" s="1"/>
  <c r="C53" i="14"/>
  <c r="P53" i="14" s="1"/>
  <c r="L53" i="14"/>
  <c r="M53" i="14" s="1"/>
  <c r="K56" i="14"/>
  <c r="G56" i="14"/>
  <c r="I54" i="14"/>
  <c r="L54" i="14" s="1"/>
  <c r="M54" i="14" s="1"/>
  <c r="E54" i="14"/>
  <c r="S54" i="14" s="1"/>
  <c r="F54" i="14"/>
  <c r="T54" i="14" s="1"/>
  <c r="H55" i="14"/>
  <c r="A58" i="14"/>
  <c r="J57" i="14"/>
  <c r="B57" i="14"/>
  <c r="D54" i="13"/>
  <c r="R54" i="13" s="1"/>
  <c r="C54" i="13"/>
  <c r="P54" i="13" s="1"/>
  <c r="L54" i="13"/>
  <c r="M54" i="13" s="1"/>
  <c r="K57" i="13"/>
  <c r="G57" i="13"/>
  <c r="I55" i="13"/>
  <c r="L55" i="13" s="1"/>
  <c r="M55" i="13" s="1"/>
  <c r="E55" i="13"/>
  <c r="S55" i="13" s="1"/>
  <c r="F55" i="13"/>
  <c r="T55" i="13" s="1"/>
  <c r="H56" i="13"/>
  <c r="A59" i="13"/>
  <c r="J58" i="13"/>
  <c r="B58" i="13"/>
  <c r="D54" i="12"/>
  <c r="R54" i="12" s="1"/>
  <c r="C54" i="12"/>
  <c r="P54" i="12" s="1"/>
  <c r="L54" i="12"/>
  <c r="M54" i="12" s="1"/>
  <c r="K57" i="12"/>
  <c r="G57" i="12"/>
  <c r="I55" i="12"/>
  <c r="L55" i="12" s="1"/>
  <c r="M55" i="12" s="1"/>
  <c r="E55" i="12"/>
  <c r="S55" i="12" s="1"/>
  <c r="F55" i="12"/>
  <c r="T55" i="12" s="1"/>
  <c r="H56" i="12"/>
  <c r="A59" i="12"/>
  <c r="J58" i="12"/>
  <c r="B58" i="12"/>
  <c r="I55" i="4"/>
  <c r="L55" i="4" s="1"/>
  <c r="M55" i="4" s="1"/>
  <c r="E55" i="4"/>
  <c r="S55" i="4" s="1"/>
  <c r="F55" i="4"/>
  <c r="T55" i="4" s="1"/>
  <c r="D54" i="4"/>
  <c r="R54" i="4" s="1"/>
  <c r="C54" i="4"/>
  <c r="P54" i="4" s="1"/>
  <c r="L54" i="4"/>
  <c r="M54" i="4" s="1"/>
  <c r="K57" i="4"/>
  <c r="G57" i="4"/>
  <c r="H56" i="4"/>
  <c r="A59" i="4"/>
  <c r="J58" i="4"/>
  <c r="B58" i="4"/>
  <c r="E55" i="24" l="1"/>
  <c r="S55" i="24" s="1"/>
  <c r="T55" i="24"/>
  <c r="E55" i="19"/>
  <c r="S55" i="19" s="1"/>
  <c r="T55" i="19"/>
  <c r="A299" i="47"/>
  <c r="B298" i="47"/>
  <c r="C298" i="47"/>
  <c r="E296" i="47"/>
  <c r="S296" i="47" s="1"/>
  <c r="P296" i="47"/>
  <c r="F296" i="47"/>
  <c r="U296" i="47" s="1"/>
  <c r="O297" i="47"/>
  <c r="M297" i="47" s="1"/>
  <c r="J297" i="47" s="1"/>
  <c r="D297" i="47"/>
  <c r="O56" i="44"/>
  <c r="M56" i="44" s="1"/>
  <c r="J56" i="44" s="1"/>
  <c r="D56" i="44"/>
  <c r="E55" i="44"/>
  <c r="S55" i="44" s="1"/>
  <c r="P55" i="44"/>
  <c r="F55" i="44"/>
  <c r="U55" i="44" s="1"/>
  <c r="A58" i="44"/>
  <c r="C57" i="44"/>
  <c r="B57" i="44"/>
  <c r="A60" i="24"/>
  <c r="J59" i="24"/>
  <c r="B59" i="24"/>
  <c r="F56" i="24"/>
  <c r="T56" i="24" s="1"/>
  <c r="I56" i="24"/>
  <c r="E56" i="24"/>
  <c r="S56" i="24" s="1"/>
  <c r="C55" i="24"/>
  <c r="P55" i="24" s="1"/>
  <c r="D55" i="24"/>
  <c r="R55" i="24" s="1"/>
  <c r="K58" i="24"/>
  <c r="G58" i="24"/>
  <c r="H57" i="24"/>
  <c r="A60" i="19"/>
  <c r="J59" i="19"/>
  <c r="B59" i="19"/>
  <c r="C55" i="19"/>
  <c r="P55" i="19" s="1"/>
  <c r="D55" i="19"/>
  <c r="R55" i="19" s="1"/>
  <c r="F56" i="19"/>
  <c r="T56" i="19" s="1"/>
  <c r="I56" i="19"/>
  <c r="E56" i="19"/>
  <c r="S56" i="19" s="1"/>
  <c r="H57" i="19"/>
  <c r="K58" i="19"/>
  <c r="G58" i="19"/>
  <c r="D55" i="18"/>
  <c r="R55" i="18" s="1"/>
  <c r="C55" i="18"/>
  <c r="P55" i="18" s="1"/>
  <c r="L55" i="18"/>
  <c r="M55" i="18" s="1"/>
  <c r="K58" i="18"/>
  <c r="G58" i="18"/>
  <c r="I56" i="18"/>
  <c r="E56" i="18"/>
  <c r="S56" i="18" s="1"/>
  <c r="L56" i="18"/>
  <c r="M56" i="18" s="1"/>
  <c r="F56" i="18"/>
  <c r="T56" i="18" s="1"/>
  <c r="H57" i="18"/>
  <c r="A60" i="18"/>
  <c r="J59" i="18"/>
  <c r="B59" i="18"/>
  <c r="D55" i="17"/>
  <c r="R55" i="17" s="1"/>
  <c r="C55" i="17"/>
  <c r="P55" i="17" s="1"/>
  <c r="L55" i="17"/>
  <c r="M55" i="17" s="1"/>
  <c r="K58" i="17"/>
  <c r="G58" i="17"/>
  <c r="H57" i="17"/>
  <c r="I56" i="17"/>
  <c r="L56" i="17" s="1"/>
  <c r="M56" i="17" s="1"/>
  <c r="E56" i="17"/>
  <c r="S56" i="17" s="1"/>
  <c r="F56" i="17"/>
  <c r="T56" i="17" s="1"/>
  <c r="A60" i="17"/>
  <c r="J59" i="17"/>
  <c r="B59" i="17"/>
  <c r="D55" i="16"/>
  <c r="R55" i="16" s="1"/>
  <c r="C55" i="16"/>
  <c r="P55" i="16" s="1"/>
  <c r="L55" i="16"/>
  <c r="M55" i="16" s="1"/>
  <c r="K58" i="16"/>
  <c r="G58" i="16"/>
  <c r="I56" i="16"/>
  <c r="L56" i="16" s="1"/>
  <c r="M56" i="16" s="1"/>
  <c r="E56" i="16"/>
  <c r="S56" i="16" s="1"/>
  <c r="F56" i="16"/>
  <c r="T56" i="16" s="1"/>
  <c r="H57" i="16"/>
  <c r="A60" i="16"/>
  <c r="J59" i="16"/>
  <c r="B59" i="16"/>
  <c r="K58" i="15"/>
  <c r="G58" i="15"/>
  <c r="H57" i="15"/>
  <c r="I56" i="15"/>
  <c r="E56" i="15"/>
  <c r="S56" i="15" s="1"/>
  <c r="L56" i="15"/>
  <c r="M56" i="15" s="1"/>
  <c r="F56" i="15"/>
  <c r="T56" i="15" s="1"/>
  <c r="A60" i="15"/>
  <c r="J59" i="15"/>
  <c r="B59" i="15"/>
  <c r="D55" i="15"/>
  <c r="R55" i="15" s="1"/>
  <c r="C55" i="15"/>
  <c r="P55" i="15" s="1"/>
  <c r="L55" i="15"/>
  <c r="M55" i="15" s="1"/>
  <c r="A59" i="14"/>
  <c r="J58" i="14"/>
  <c r="B58" i="14"/>
  <c r="F55" i="14"/>
  <c r="T55" i="14" s="1"/>
  <c r="I55" i="14"/>
  <c r="E55" i="14"/>
  <c r="S55" i="14" s="1"/>
  <c r="C54" i="14"/>
  <c r="P54" i="14" s="1"/>
  <c r="D54" i="14"/>
  <c r="R54" i="14" s="1"/>
  <c r="K57" i="14"/>
  <c r="G57" i="14"/>
  <c r="H56" i="14"/>
  <c r="A60" i="13"/>
  <c r="J59" i="13"/>
  <c r="B59" i="13"/>
  <c r="F56" i="13"/>
  <c r="T56" i="13" s="1"/>
  <c r="I56" i="13"/>
  <c r="E56" i="13"/>
  <c r="S56" i="13" s="1"/>
  <c r="C55" i="13"/>
  <c r="P55" i="13" s="1"/>
  <c r="D55" i="13"/>
  <c r="R55" i="13" s="1"/>
  <c r="K58" i="13"/>
  <c r="G58" i="13"/>
  <c r="H57" i="13"/>
  <c r="A60" i="12"/>
  <c r="J59" i="12"/>
  <c r="B59" i="12"/>
  <c r="F56" i="12"/>
  <c r="T56" i="12" s="1"/>
  <c r="I56" i="12"/>
  <c r="E56" i="12"/>
  <c r="S56" i="12" s="1"/>
  <c r="C55" i="12"/>
  <c r="P55" i="12" s="1"/>
  <c r="D55" i="12"/>
  <c r="R55" i="12" s="1"/>
  <c r="K58" i="12"/>
  <c r="G58" i="12"/>
  <c r="H57" i="12"/>
  <c r="K58" i="4"/>
  <c r="G58" i="4"/>
  <c r="A60" i="4"/>
  <c r="J59" i="4"/>
  <c r="B59" i="4"/>
  <c r="F56" i="4"/>
  <c r="T56" i="4" s="1"/>
  <c r="I56" i="4"/>
  <c r="E56" i="4"/>
  <c r="S56" i="4" s="1"/>
  <c r="H57" i="4"/>
  <c r="C55" i="4"/>
  <c r="P55" i="4" s="1"/>
  <c r="D55" i="4"/>
  <c r="R55" i="4" s="1"/>
  <c r="E297" i="47" l="1"/>
  <c r="S297" i="47" s="1"/>
  <c r="P297" i="47"/>
  <c r="F297" i="47"/>
  <c r="U297" i="47" s="1"/>
  <c r="D298" i="47"/>
  <c r="O298" i="47"/>
  <c r="M298" i="47" s="1"/>
  <c r="J298" i="47" s="1"/>
  <c r="C299" i="47"/>
  <c r="A300" i="47"/>
  <c r="B299" i="47"/>
  <c r="A59" i="44"/>
  <c r="C58" i="44"/>
  <c r="B58" i="44"/>
  <c r="O57" i="44"/>
  <c r="M57" i="44" s="1"/>
  <c r="J57" i="44" s="1"/>
  <c r="D57" i="44"/>
  <c r="E56" i="44"/>
  <c r="S56" i="44" s="1"/>
  <c r="P56" i="44"/>
  <c r="F56" i="44"/>
  <c r="U56" i="44" s="1"/>
  <c r="D56" i="24"/>
  <c r="R56" i="24" s="1"/>
  <c r="C56" i="24"/>
  <c r="P56" i="24" s="1"/>
  <c r="L56" i="24"/>
  <c r="M56" i="24" s="1"/>
  <c r="K59" i="24"/>
  <c r="G59" i="24"/>
  <c r="I57" i="24"/>
  <c r="L57" i="24" s="1"/>
  <c r="M57" i="24" s="1"/>
  <c r="F57" i="24"/>
  <c r="H58" i="24"/>
  <c r="A61" i="24"/>
  <c r="J60" i="24"/>
  <c r="B60" i="24"/>
  <c r="H58" i="19"/>
  <c r="I57" i="19"/>
  <c r="L57" i="19" s="1"/>
  <c r="M57" i="19" s="1"/>
  <c r="F57" i="19"/>
  <c r="A61" i="19"/>
  <c r="J60" i="19"/>
  <c r="B60" i="19"/>
  <c r="D56" i="19"/>
  <c r="R56" i="19" s="1"/>
  <c r="C56" i="19"/>
  <c r="P56" i="19" s="1"/>
  <c r="L56" i="19"/>
  <c r="M56" i="19" s="1"/>
  <c r="K59" i="19"/>
  <c r="G59" i="19"/>
  <c r="A61" i="18"/>
  <c r="J60" i="18"/>
  <c r="B60" i="18"/>
  <c r="F57" i="18"/>
  <c r="T57" i="18" s="1"/>
  <c r="I57" i="18"/>
  <c r="E57" i="18"/>
  <c r="S57" i="18" s="1"/>
  <c r="C56" i="18"/>
  <c r="P56" i="18" s="1"/>
  <c r="D56" i="18"/>
  <c r="R56" i="18" s="1"/>
  <c r="K59" i="18"/>
  <c r="G59" i="18"/>
  <c r="H58" i="18"/>
  <c r="A61" i="17"/>
  <c r="J60" i="17"/>
  <c r="B60" i="17"/>
  <c r="C56" i="17"/>
  <c r="P56" i="17" s="1"/>
  <c r="D56" i="17"/>
  <c r="R56" i="17" s="1"/>
  <c r="F57" i="17"/>
  <c r="T57" i="17" s="1"/>
  <c r="I57" i="17"/>
  <c r="E57" i="17"/>
  <c r="S57" i="17" s="1"/>
  <c r="K59" i="17"/>
  <c r="G59" i="17"/>
  <c r="H58" i="17"/>
  <c r="A61" i="16"/>
  <c r="J60" i="16"/>
  <c r="B60" i="16"/>
  <c r="C56" i="16"/>
  <c r="P56" i="16" s="1"/>
  <c r="D56" i="16"/>
  <c r="R56" i="16" s="1"/>
  <c r="K59" i="16"/>
  <c r="G59" i="16"/>
  <c r="F57" i="16"/>
  <c r="T57" i="16" s="1"/>
  <c r="I57" i="16"/>
  <c r="E57" i="16"/>
  <c r="S57" i="16" s="1"/>
  <c r="H58" i="16"/>
  <c r="K59" i="15"/>
  <c r="G59" i="15"/>
  <c r="H58" i="15"/>
  <c r="A61" i="15"/>
  <c r="J60" i="15"/>
  <c r="B60" i="15"/>
  <c r="C56" i="15"/>
  <c r="P56" i="15" s="1"/>
  <c r="D56" i="15"/>
  <c r="R56" i="15" s="1"/>
  <c r="F57" i="15"/>
  <c r="T57" i="15" s="1"/>
  <c r="I57" i="15"/>
  <c r="E57" i="15"/>
  <c r="S57" i="15" s="1"/>
  <c r="D55" i="14"/>
  <c r="R55" i="14" s="1"/>
  <c r="C55" i="14"/>
  <c r="P55" i="14" s="1"/>
  <c r="L55" i="14"/>
  <c r="M55" i="14" s="1"/>
  <c r="K58" i="14"/>
  <c r="G58" i="14"/>
  <c r="I56" i="14"/>
  <c r="E56" i="14"/>
  <c r="S56" i="14" s="1"/>
  <c r="L56" i="14"/>
  <c r="M56" i="14" s="1"/>
  <c r="F56" i="14"/>
  <c r="T56" i="14" s="1"/>
  <c r="H57" i="14"/>
  <c r="A60" i="14"/>
  <c r="J59" i="14"/>
  <c r="B59" i="14"/>
  <c r="D56" i="13"/>
  <c r="R56" i="13" s="1"/>
  <c r="C56" i="13"/>
  <c r="P56" i="13" s="1"/>
  <c r="L56" i="13"/>
  <c r="M56" i="13" s="1"/>
  <c r="K59" i="13"/>
  <c r="G59" i="13"/>
  <c r="I57" i="13"/>
  <c r="L57" i="13" s="1"/>
  <c r="M57" i="13" s="1"/>
  <c r="E57" i="13"/>
  <c r="S57" i="13" s="1"/>
  <c r="F57" i="13"/>
  <c r="T57" i="13" s="1"/>
  <c r="H58" i="13"/>
  <c r="A61" i="13"/>
  <c r="J60" i="13"/>
  <c r="B60" i="13"/>
  <c r="D56" i="12"/>
  <c r="R56" i="12" s="1"/>
  <c r="C56" i="12"/>
  <c r="P56" i="12" s="1"/>
  <c r="L56" i="12"/>
  <c r="M56" i="12" s="1"/>
  <c r="K59" i="12"/>
  <c r="G59" i="12"/>
  <c r="I57" i="12"/>
  <c r="L57" i="12" s="1"/>
  <c r="M57" i="12" s="1"/>
  <c r="E57" i="12"/>
  <c r="S57" i="12" s="1"/>
  <c r="F57" i="12"/>
  <c r="T57" i="12" s="1"/>
  <c r="H58" i="12"/>
  <c r="A61" i="12"/>
  <c r="J60" i="12"/>
  <c r="B60" i="12"/>
  <c r="D56" i="4"/>
  <c r="R56" i="4" s="1"/>
  <c r="C56" i="4"/>
  <c r="P56" i="4" s="1"/>
  <c r="L56" i="4"/>
  <c r="M56" i="4" s="1"/>
  <c r="K59" i="4"/>
  <c r="G59" i="4"/>
  <c r="H58" i="4"/>
  <c r="I57" i="4"/>
  <c r="L57" i="4" s="1"/>
  <c r="M57" i="4" s="1"/>
  <c r="E57" i="4"/>
  <c r="S57" i="4" s="1"/>
  <c r="F57" i="4"/>
  <c r="T57" i="4" s="1"/>
  <c r="A61" i="4"/>
  <c r="J60" i="4"/>
  <c r="B60" i="4"/>
  <c r="E57" i="24" l="1"/>
  <c r="S57" i="24" s="1"/>
  <c r="T57" i="24"/>
  <c r="E57" i="19"/>
  <c r="S57" i="19" s="1"/>
  <c r="T57" i="19"/>
  <c r="O299" i="47"/>
  <c r="M299" i="47" s="1"/>
  <c r="J299" i="47" s="1"/>
  <c r="D299" i="47"/>
  <c r="A301" i="47"/>
  <c r="B300" i="47"/>
  <c r="C300" i="47"/>
  <c r="P298" i="47"/>
  <c r="F298" i="47"/>
  <c r="U298" i="47" s="1"/>
  <c r="E298" i="47"/>
  <c r="S298" i="47" s="1"/>
  <c r="E57" i="44"/>
  <c r="S57" i="44" s="1"/>
  <c r="P57" i="44"/>
  <c r="F57" i="44"/>
  <c r="U57" i="44" s="1"/>
  <c r="O58" i="44"/>
  <c r="M58" i="44" s="1"/>
  <c r="J58" i="44" s="1"/>
  <c r="D58" i="44"/>
  <c r="A60" i="44"/>
  <c r="C59" i="44"/>
  <c r="B59" i="44"/>
  <c r="A62" i="24"/>
  <c r="J61" i="24"/>
  <c r="B61" i="24"/>
  <c r="C57" i="24"/>
  <c r="P57" i="24" s="1"/>
  <c r="D57" i="24"/>
  <c r="R57" i="24" s="1"/>
  <c r="K60" i="24"/>
  <c r="G60" i="24"/>
  <c r="F58" i="24"/>
  <c r="T58" i="24" s="1"/>
  <c r="I58" i="24"/>
  <c r="E58" i="24"/>
  <c r="S58" i="24" s="1"/>
  <c r="H59" i="24"/>
  <c r="A62" i="19"/>
  <c r="J61" i="19"/>
  <c r="B61" i="19"/>
  <c r="C57" i="19"/>
  <c r="P57" i="19" s="1"/>
  <c r="D57" i="19"/>
  <c r="R57" i="19" s="1"/>
  <c r="F58" i="19"/>
  <c r="T58" i="19" s="1"/>
  <c r="I58" i="19"/>
  <c r="E58" i="19"/>
  <c r="S58" i="19" s="1"/>
  <c r="H59" i="19"/>
  <c r="K60" i="19"/>
  <c r="G60" i="19"/>
  <c r="D57" i="18"/>
  <c r="R57" i="18" s="1"/>
  <c r="C57" i="18"/>
  <c r="P57" i="18" s="1"/>
  <c r="L57" i="18"/>
  <c r="M57" i="18" s="1"/>
  <c r="K60" i="18"/>
  <c r="G60" i="18"/>
  <c r="I58" i="18"/>
  <c r="E58" i="18"/>
  <c r="S58" i="18" s="1"/>
  <c r="L58" i="18"/>
  <c r="M58" i="18" s="1"/>
  <c r="F58" i="18"/>
  <c r="T58" i="18" s="1"/>
  <c r="H59" i="18"/>
  <c r="A62" i="18"/>
  <c r="J61" i="18"/>
  <c r="B61" i="18"/>
  <c r="D57" i="17"/>
  <c r="R57" i="17" s="1"/>
  <c r="C57" i="17"/>
  <c r="P57" i="17" s="1"/>
  <c r="L57" i="17"/>
  <c r="M57" i="17" s="1"/>
  <c r="K60" i="17"/>
  <c r="G60" i="17"/>
  <c r="I58" i="17"/>
  <c r="E58" i="17"/>
  <c r="S58" i="17" s="1"/>
  <c r="L58" i="17"/>
  <c r="M58" i="17" s="1"/>
  <c r="F58" i="17"/>
  <c r="T58" i="17" s="1"/>
  <c r="H59" i="17"/>
  <c r="A62" i="17"/>
  <c r="J61" i="17"/>
  <c r="B61" i="17"/>
  <c r="I58" i="16"/>
  <c r="L58" i="16" s="1"/>
  <c r="M58" i="16" s="1"/>
  <c r="E58" i="16"/>
  <c r="S58" i="16" s="1"/>
  <c r="F58" i="16"/>
  <c r="T58" i="16" s="1"/>
  <c r="H59" i="16"/>
  <c r="A62" i="16"/>
  <c r="J61" i="16"/>
  <c r="B61" i="16"/>
  <c r="D57" i="16"/>
  <c r="R57" i="16" s="1"/>
  <c r="C57" i="16"/>
  <c r="P57" i="16" s="1"/>
  <c r="L57" i="16"/>
  <c r="M57" i="16" s="1"/>
  <c r="K60" i="16"/>
  <c r="G60" i="16"/>
  <c r="D57" i="15"/>
  <c r="R57" i="15" s="1"/>
  <c r="C57" i="15"/>
  <c r="P57" i="15" s="1"/>
  <c r="L57" i="15"/>
  <c r="M57" i="15" s="1"/>
  <c r="K60" i="15"/>
  <c r="G60" i="15"/>
  <c r="H59" i="15"/>
  <c r="A62" i="15"/>
  <c r="J61" i="15"/>
  <c r="B61" i="15"/>
  <c r="F58" i="15"/>
  <c r="T58" i="15" s="1"/>
  <c r="I58" i="15"/>
  <c r="E58" i="15"/>
  <c r="S58" i="15" s="1"/>
  <c r="A61" i="14"/>
  <c r="J60" i="14"/>
  <c r="B60" i="14"/>
  <c r="F57" i="14"/>
  <c r="T57" i="14" s="1"/>
  <c r="I57" i="14"/>
  <c r="E57" i="14"/>
  <c r="S57" i="14" s="1"/>
  <c r="C56" i="14"/>
  <c r="P56" i="14" s="1"/>
  <c r="D56" i="14"/>
  <c r="R56" i="14" s="1"/>
  <c r="K59" i="14"/>
  <c r="G59" i="14"/>
  <c r="H58" i="14"/>
  <c r="A62" i="13"/>
  <c r="J61" i="13"/>
  <c r="B61" i="13"/>
  <c r="F58" i="13"/>
  <c r="T58" i="13" s="1"/>
  <c r="I58" i="13"/>
  <c r="E58" i="13"/>
  <c r="S58" i="13" s="1"/>
  <c r="C57" i="13"/>
  <c r="P57" i="13" s="1"/>
  <c r="D57" i="13"/>
  <c r="R57" i="13" s="1"/>
  <c r="K60" i="13"/>
  <c r="G60" i="13"/>
  <c r="H59" i="13"/>
  <c r="A62" i="12"/>
  <c r="J61" i="12"/>
  <c r="B61" i="12"/>
  <c r="F58" i="12"/>
  <c r="T58" i="12" s="1"/>
  <c r="I58" i="12"/>
  <c r="E58" i="12"/>
  <c r="S58" i="12" s="1"/>
  <c r="C57" i="12"/>
  <c r="P57" i="12" s="1"/>
  <c r="D57" i="12"/>
  <c r="R57" i="12" s="1"/>
  <c r="K60" i="12"/>
  <c r="G60" i="12"/>
  <c r="H59" i="12"/>
  <c r="K60" i="4"/>
  <c r="G60" i="4"/>
  <c r="A62" i="4"/>
  <c r="J61" i="4"/>
  <c r="B61" i="4"/>
  <c r="C57" i="4"/>
  <c r="P57" i="4" s="1"/>
  <c r="D57" i="4"/>
  <c r="R57" i="4" s="1"/>
  <c r="I58" i="4"/>
  <c r="E58" i="4"/>
  <c r="S58" i="4" s="1"/>
  <c r="F58" i="4"/>
  <c r="T58" i="4" s="1"/>
  <c r="H59" i="4"/>
  <c r="D300" i="47" l="1"/>
  <c r="O300" i="47"/>
  <c r="M300" i="47" s="1"/>
  <c r="J300" i="47" s="1"/>
  <c r="C301" i="47"/>
  <c r="A302" i="47"/>
  <c r="B301" i="47"/>
  <c r="E299" i="47"/>
  <c r="S299" i="47" s="1"/>
  <c r="P299" i="47"/>
  <c r="F299" i="47"/>
  <c r="U299" i="47" s="1"/>
  <c r="A61" i="44"/>
  <c r="C60" i="44"/>
  <c r="B60" i="44"/>
  <c r="E58" i="44"/>
  <c r="S58" i="44" s="1"/>
  <c r="P58" i="44"/>
  <c r="F58" i="44"/>
  <c r="U58" i="44" s="1"/>
  <c r="O59" i="44"/>
  <c r="M59" i="44" s="1"/>
  <c r="J59" i="44" s="1"/>
  <c r="D59" i="44"/>
  <c r="F59" i="24"/>
  <c r="T59" i="24" s="1"/>
  <c r="I59" i="24"/>
  <c r="E59" i="24"/>
  <c r="S59" i="24" s="1"/>
  <c r="D58" i="24"/>
  <c r="R58" i="24" s="1"/>
  <c r="C58" i="24"/>
  <c r="P58" i="24" s="1"/>
  <c r="L58" i="24"/>
  <c r="M58" i="24" s="1"/>
  <c r="K61" i="24"/>
  <c r="G61" i="24"/>
  <c r="H60" i="24"/>
  <c r="A63" i="24"/>
  <c r="J62" i="24"/>
  <c r="B62" i="24"/>
  <c r="H60" i="19"/>
  <c r="I59" i="19"/>
  <c r="L59" i="19" s="1"/>
  <c r="M59" i="19" s="1"/>
  <c r="F59" i="19"/>
  <c r="A63" i="19"/>
  <c r="J62" i="19"/>
  <c r="B62" i="19"/>
  <c r="D58" i="19"/>
  <c r="R58" i="19" s="1"/>
  <c r="C58" i="19"/>
  <c r="P58" i="19" s="1"/>
  <c r="L58" i="19"/>
  <c r="M58" i="19" s="1"/>
  <c r="K61" i="19"/>
  <c r="G61" i="19"/>
  <c r="A63" i="18"/>
  <c r="J62" i="18"/>
  <c r="B62" i="18"/>
  <c r="F59" i="18"/>
  <c r="T59" i="18" s="1"/>
  <c r="I59" i="18"/>
  <c r="E59" i="18"/>
  <c r="S59" i="18" s="1"/>
  <c r="C58" i="18"/>
  <c r="P58" i="18" s="1"/>
  <c r="D58" i="18"/>
  <c r="R58" i="18" s="1"/>
  <c r="K61" i="18"/>
  <c r="G61" i="18"/>
  <c r="H60" i="18"/>
  <c r="A63" i="17"/>
  <c r="J62" i="17"/>
  <c r="B62" i="17"/>
  <c r="F59" i="17"/>
  <c r="T59" i="17" s="1"/>
  <c r="I59" i="17"/>
  <c r="E59" i="17"/>
  <c r="S59" i="17" s="1"/>
  <c r="C58" i="17"/>
  <c r="P58" i="17" s="1"/>
  <c r="D58" i="17"/>
  <c r="R58" i="17" s="1"/>
  <c r="K61" i="17"/>
  <c r="G61" i="17"/>
  <c r="H60" i="17"/>
  <c r="A63" i="16"/>
  <c r="J62" i="16"/>
  <c r="B62" i="16"/>
  <c r="F59" i="16"/>
  <c r="T59" i="16" s="1"/>
  <c r="I59" i="16"/>
  <c r="E59" i="16"/>
  <c r="S59" i="16" s="1"/>
  <c r="C58" i="16"/>
  <c r="P58" i="16" s="1"/>
  <c r="D58" i="16"/>
  <c r="R58" i="16" s="1"/>
  <c r="H60" i="16"/>
  <c r="K61" i="16"/>
  <c r="G61" i="16"/>
  <c r="D58" i="15"/>
  <c r="R58" i="15" s="1"/>
  <c r="C58" i="15"/>
  <c r="P58" i="15" s="1"/>
  <c r="A63" i="15"/>
  <c r="J62" i="15"/>
  <c r="B62" i="15"/>
  <c r="L58" i="15"/>
  <c r="M58" i="15" s="1"/>
  <c r="K61" i="15"/>
  <c r="G61" i="15"/>
  <c r="I59" i="15"/>
  <c r="E59" i="15"/>
  <c r="S59" i="15" s="1"/>
  <c r="L59" i="15"/>
  <c r="M59" i="15" s="1"/>
  <c r="F59" i="15"/>
  <c r="T59" i="15" s="1"/>
  <c r="H60" i="15"/>
  <c r="D57" i="14"/>
  <c r="R57" i="14" s="1"/>
  <c r="C57" i="14"/>
  <c r="P57" i="14" s="1"/>
  <c r="L57" i="14"/>
  <c r="M57" i="14" s="1"/>
  <c r="K60" i="14"/>
  <c r="G60" i="14"/>
  <c r="I58" i="14"/>
  <c r="L58" i="14" s="1"/>
  <c r="M58" i="14" s="1"/>
  <c r="E58" i="14"/>
  <c r="S58" i="14" s="1"/>
  <c r="F58" i="14"/>
  <c r="T58" i="14" s="1"/>
  <c r="H59" i="14"/>
  <c r="A62" i="14"/>
  <c r="J61" i="14"/>
  <c r="B61" i="14"/>
  <c r="D58" i="13"/>
  <c r="R58" i="13" s="1"/>
  <c r="C58" i="13"/>
  <c r="P58" i="13" s="1"/>
  <c r="L58" i="13"/>
  <c r="M58" i="13" s="1"/>
  <c r="K61" i="13"/>
  <c r="G61" i="13"/>
  <c r="I59" i="13"/>
  <c r="E59" i="13"/>
  <c r="S59" i="13" s="1"/>
  <c r="L59" i="13"/>
  <c r="M59" i="13" s="1"/>
  <c r="F59" i="13"/>
  <c r="T59" i="13" s="1"/>
  <c r="H60" i="13"/>
  <c r="A63" i="13"/>
  <c r="J62" i="13"/>
  <c r="B62" i="13"/>
  <c r="D58" i="12"/>
  <c r="R58" i="12" s="1"/>
  <c r="C58" i="12"/>
  <c r="P58" i="12" s="1"/>
  <c r="L58" i="12"/>
  <c r="M58" i="12" s="1"/>
  <c r="K61" i="12"/>
  <c r="G61" i="12"/>
  <c r="I59" i="12"/>
  <c r="E59" i="12"/>
  <c r="S59" i="12" s="1"/>
  <c r="L59" i="12"/>
  <c r="M59" i="12" s="1"/>
  <c r="F59" i="12"/>
  <c r="T59" i="12" s="1"/>
  <c r="H60" i="12"/>
  <c r="A63" i="12"/>
  <c r="J62" i="12"/>
  <c r="B62" i="12"/>
  <c r="C58" i="4"/>
  <c r="P58" i="4" s="1"/>
  <c r="D58" i="4"/>
  <c r="R58" i="4" s="1"/>
  <c r="K61" i="4"/>
  <c r="G61" i="4"/>
  <c r="H60" i="4"/>
  <c r="F59" i="4"/>
  <c r="T59" i="4" s="1"/>
  <c r="I59" i="4"/>
  <c r="E59" i="4"/>
  <c r="S59" i="4" s="1"/>
  <c r="L58" i="4"/>
  <c r="M58" i="4" s="1"/>
  <c r="A63" i="4"/>
  <c r="J62" i="4"/>
  <c r="B62" i="4"/>
  <c r="E59" i="19" l="1"/>
  <c r="S59" i="19" s="1"/>
  <c r="T59" i="19"/>
  <c r="A303" i="47"/>
  <c r="B302" i="47"/>
  <c r="C302" i="47"/>
  <c r="P300" i="47"/>
  <c r="F300" i="47"/>
  <c r="U300" i="47" s="1"/>
  <c r="E300" i="47"/>
  <c r="S300" i="47" s="1"/>
  <c r="O301" i="47"/>
  <c r="M301" i="47" s="1"/>
  <c r="J301" i="47" s="1"/>
  <c r="D301" i="47"/>
  <c r="O60" i="44"/>
  <c r="M60" i="44" s="1"/>
  <c r="J60" i="44" s="1"/>
  <c r="D60" i="44"/>
  <c r="E59" i="44"/>
  <c r="S59" i="44" s="1"/>
  <c r="P59" i="44"/>
  <c r="F59" i="44"/>
  <c r="U59" i="44" s="1"/>
  <c r="A62" i="44"/>
  <c r="C61" i="44"/>
  <c r="B61" i="44"/>
  <c r="A64" i="24"/>
  <c r="J63" i="24"/>
  <c r="B63" i="24"/>
  <c r="K62" i="24"/>
  <c r="G62" i="24"/>
  <c r="I60" i="24"/>
  <c r="L60" i="24" s="1"/>
  <c r="M60" i="24" s="1"/>
  <c r="F60" i="24"/>
  <c r="H61" i="24"/>
  <c r="D59" i="24"/>
  <c r="R59" i="24" s="1"/>
  <c r="C59" i="24"/>
  <c r="P59" i="24" s="1"/>
  <c r="L59" i="24"/>
  <c r="M59" i="24" s="1"/>
  <c r="A64" i="19"/>
  <c r="J63" i="19"/>
  <c r="B63" i="19"/>
  <c r="C59" i="19"/>
  <c r="P59" i="19" s="1"/>
  <c r="D59" i="19"/>
  <c r="R59" i="19" s="1"/>
  <c r="F60" i="19"/>
  <c r="T60" i="19" s="1"/>
  <c r="I60" i="19"/>
  <c r="E60" i="19"/>
  <c r="S60" i="19" s="1"/>
  <c r="H61" i="19"/>
  <c r="K62" i="19"/>
  <c r="G62" i="19"/>
  <c r="D59" i="18"/>
  <c r="R59" i="18" s="1"/>
  <c r="C59" i="18"/>
  <c r="P59" i="18" s="1"/>
  <c r="L59" i="18"/>
  <c r="M59" i="18" s="1"/>
  <c r="K62" i="18"/>
  <c r="G62" i="18"/>
  <c r="I60" i="18"/>
  <c r="E60" i="18"/>
  <c r="S60" i="18" s="1"/>
  <c r="L60" i="18"/>
  <c r="M60" i="18" s="1"/>
  <c r="F60" i="18"/>
  <c r="T60" i="18" s="1"/>
  <c r="H61" i="18"/>
  <c r="A64" i="18"/>
  <c r="J63" i="18"/>
  <c r="B63" i="18"/>
  <c r="I60" i="17"/>
  <c r="E60" i="17"/>
  <c r="S60" i="17" s="1"/>
  <c r="L60" i="17"/>
  <c r="M60" i="17" s="1"/>
  <c r="F60" i="17"/>
  <c r="T60" i="17" s="1"/>
  <c r="H61" i="17"/>
  <c r="A64" i="17"/>
  <c r="J63" i="17"/>
  <c r="B63" i="17"/>
  <c r="D59" i="17"/>
  <c r="R59" i="17" s="1"/>
  <c r="C59" i="17"/>
  <c r="P59" i="17" s="1"/>
  <c r="L59" i="17"/>
  <c r="M59" i="17" s="1"/>
  <c r="K62" i="17"/>
  <c r="G62" i="17"/>
  <c r="H61" i="16"/>
  <c r="I60" i="16"/>
  <c r="L60" i="16" s="1"/>
  <c r="M60" i="16" s="1"/>
  <c r="E60" i="16"/>
  <c r="S60" i="16" s="1"/>
  <c r="F60" i="16"/>
  <c r="T60" i="16" s="1"/>
  <c r="A64" i="16"/>
  <c r="J63" i="16"/>
  <c r="B63" i="16"/>
  <c r="D59" i="16"/>
  <c r="R59" i="16" s="1"/>
  <c r="C59" i="16"/>
  <c r="P59" i="16" s="1"/>
  <c r="L59" i="16"/>
  <c r="M59" i="16" s="1"/>
  <c r="K62" i="16"/>
  <c r="G62" i="16"/>
  <c r="H61" i="15"/>
  <c r="K62" i="15"/>
  <c r="G62" i="15"/>
  <c r="F60" i="15"/>
  <c r="T60" i="15" s="1"/>
  <c r="I60" i="15"/>
  <c r="E60" i="15"/>
  <c r="S60" i="15" s="1"/>
  <c r="C59" i="15"/>
  <c r="P59" i="15" s="1"/>
  <c r="D59" i="15"/>
  <c r="R59" i="15" s="1"/>
  <c r="A64" i="15"/>
  <c r="J63" i="15"/>
  <c r="B63" i="15"/>
  <c r="A63" i="14"/>
  <c r="J62" i="14"/>
  <c r="B62" i="14"/>
  <c r="F59" i="14"/>
  <c r="T59" i="14" s="1"/>
  <c r="I59" i="14"/>
  <c r="E59" i="14"/>
  <c r="S59" i="14" s="1"/>
  <c r="C58" i="14"/>
  <c r="P58" i="14" s="1"/>
  <c r="D58" i="14"/>
  <c r="R58" i="14" s="1"/>
  <c r="K61" i="14"/>
  <c r="G61" i="14"/>
  <c r="H60" i="14"/>
  <c r="A64" i="13"/>
  <c r="J63" i="13"/>
  <c r="B63" i="13"/>
  <c r="F60" i="13"/>
  <c r="T60" i="13" s="1"/>
  <c r="I60" i="13"/>
  <c r="E60" i="13"/>
  <c r="S60" i="13" s="1"/>
  <c r="C59" i="13"/>
  <c r="P59" i="13" s="1"/>
  <c r="D59" i="13"/>
  <c r="R59" i="13" s="1"/>
  <c r="K62" i="13"/>
  <c r="G62" i="13"/>
  <c r="H61" i="13"/>
  <c r="A64" i="12"/>
  <c r="J63" i="12"/>
  <c r="B63" i="12"/>
  <c r="F60" i="12"/>
  <c r="T60" i="12" s="1"/>
  <c r="I60" i="12"/>
  <c r="E60" i="12"/>
  <c r="S60" i="12" s="1"/>
  <c r="C59" i="12"/>
  <c r="P59" i="12" s="1"/>
  <c r="D59" i="12"/>
  <c r="R59" i="12" s="1"/>
  <c r="K62" i="12"/>
  <c r="G62" i="12"/>
  <c r="H61" i="12"/>
  <c r="A64" i="4"/>
  <c r="J63" i="4"/>
  <c r="B63" i="4"/>
  <c r="I60" i="4"/>
  <c r="E60" i="4"/>
  <c r="S60" i="4" s="1"/>
  <c r="L60" i="4"/>
  <c r="M60" i="4" s="1"/>
  <c r="F60" i="4"/>
  <c r="T60" i="4" s="1"/>
  <c r="H61" i="4"/>
  <c r="K62" i="4"/>
  <c r="G62" i="4"/>
  <c r="D59" i="4"/>
  <c r="R59" i="4" s="1"/>
  <c r="C59" i="4"/>
  <c r="P59" i="4" s="1"/>
  <c r="L59" i="4"/>
  <c r="M59" i="4" s="1"/>
  <c r="E60" i="24" l="1"/>
  <c r="S60" i="24" s="1"/>
  <c r="T60" i="24"/>
  <c r="E301" i="47"/>
  <c r="S301" i="47" s="1"/>
  <c r="P301" i="47"/>
  <c r="F301" i="47"/>
  <c r="U301" i="47" s="1"/>
  <c r="D302" i="47"/>
  <c r="O302" i="47"/>
  <c r="M302" i="47" s="1"/>
  <c r="J302" i="47" s="1"/>
  <c r="C303" i="47"/>
  <c r="A304" i="47"/>
  <c r="B303" i="47"/>
  <c r="A63" i="44"/>
  <c r="C62" i="44"/>
  <c r="B62" i="44"/>
  <c r="O61" i="44"/>
  <c r="M61" i="44" s="1"/>
  <c r="J61" i="44" s="1"/>
  <c r="D61" i="44"/>
  <c r="E60" i="44"/>
  <c r="S60" i="44" s="1"/>
  <c r="P60" i="44"/>
  <c r="F60" i="44"/>
  <c r="U60" i="44" s="1"/>
  <c r="F61" i="24"/>
  <c r="T61" i="24" s="1"/>
  <c r="I61" i="24"/>
  <c r="C60" i="24"/>
  <c r="P60" i="24" s="1"/>
  <c r="D60" i="24"/>
  <c r="R60" i="24" s="1"/>
  <c r="K63" i="24"/>
  <c r="G63" i="24"/>
  <c r="H62" i="24"/>
  <c r="A65" i="24"/>
  <c r="J64" i="24"/>
  <c r="B64" i="24"/>
  <c r="H62" i="19"/>
  <c r="I61" i="19"/>
  <c r="L61" i="19" s="1"/>
  <c r="M61" i="19" s="1"/>
  <c r="F61" i="19"/>
  <c r="A65" i="19"/>
  <c r="J64" i="19"/>
  <c r="B64" i="19"/>
  <c r="D60" i="19"/>
  <c r="R60" i="19" s="1"/>
  <c r="C60" i="19"/>
  <c r="P60" i="19" s="1"/>
  <c r="L60" i="19"/>
  <c r="M60" i="19" s="1"/>
  <c r="K63" i="19"/>
  <c r="G63" i="19"/>
  <c r="A65" i="18"/>
  <c r="J64" i="18"/>
  <c r="B64" i="18"/>
  <c r="F61" i="18"/>
  <c r="T61" i="18" s="1"/>
  <c r="I61" i="18"/>
  <c r="E61" i="18"/>
  <c r="S61" i="18" s="1"/>
  <c r="C60" i="18"/>
  <c r="P60" i="18" s="1"/>
  <c r="D60" i="18"/>
  <c r="R60" i="18" s="1"/>
  <c r="K63" i="18"/>
  <c r="G63" i="18"/>
  <c r="H62" i="18"/>
  <c r="A65" i="17"/>
  <c r="J64" i="17"/>
  <c r="B64" i="17"/>
  <c r="F61" i="17"/>
  <c r="T61" i="17" s="1"/>
  <c r="I61" i="17"/>
  <c r="E61" i="17"/>
  <c r="S61" i="17" s="1"/>
  <c r="C60" i="17"/>
  <c r="P60" i="17" s="1"/>
  <c r="D60" i="17"/>
  <c r="R60" i="17" s="1"/>
  <c r="H62" i="17"/>
  <c r="K63" i="17"/>
  <c r="G63" i="17"/>
  <c r="A65" i="16"/>
  <c r="J64" i="16"/>
  <c r="B64" i="16"/>
  <c r="C60" i="16"/>
  <c r="P60" i="16" s="1"/>
  <c r="D60" i="16"/>
  <c r="R60" i="16" s="1"/>
  <c r="F61" i="16"/>
  <c r="T61" i="16" s="1"/>
  <c r="I61" i="16"/>
  <c r="E61" i="16"/>
  <c r="S61" i="16" s="1"/>
  <c r="H62" i="16"/>
  <c r="K63" i="16"/>
  <c r="G63" i="16"/>
  <c r="K63" i="15"/>
  <c r="G63" i="15"/>
  <c r="H62" i="15"/>
  <c r="I61" i="15"/>
  <c r="E61" i="15"/>
  <c r="S61" i="15" s="1"/>
  <c r="L61" i="15"/>
  <c r="M61" i="15" s="1"/>
  <c r="F61" i="15"/>
  <c r="T61" i="15" s="1"/>
  <c r="A65" i="15"/>
  <c r="J64" i="15"/>
  <c r="B64" i="15"/>
  <c r="D60" i="15"/>
  <c r="R60" i="15" s="1"/>
  <c r="C60" i="15"/>
  <c r="P60" i="15" s="1"/>
  <c r="L60" i="15"/>
  <c r="M60" i="15" s="1"/>
  <c r="D59" i="14"/>
  <c r="R59" i="14" s="1"/>
  <c r="C59" i="14"/>
  <c r="P59" i="14" s="1"/>
  <c r="L59" i="14"/>
  <c r="M59" i="14" s="1"/>
  <c r="K62" i="14"/>
  <c r="G62" i="14"/>
  <c r="I60" i="14"/>
  <c r="L60" i="14" s="1"/>
  <c r="M60" i="14" s="1"/>
  <c r="E60" i="14"/>
  <c r="S60" i="14" s="1"/>
  <c r="F60" i="14"/>
  <c r="T60" i="14" s="1"/>
  <c r="H61" i="14"/>
  <c r="A64" i="14"/>
  <c r="J63" i="14"/>
  <c r="B63" i="14"/>
  <c r="D60" i="13"/>
  <c r="R60" i="13" s="1"/>
  <c r="C60" i="13"/>
  <c r="P60" i="13" s="1"/>
  <c r="L60" i="13"/>
  <c r="M60" i="13" s="1"/>
  <c r="K63" i="13"/>
  <c r="G63" i="13"/>
  <c r="I61" i="13"/>
  <c r="E61" i="13"/>
  <c r="S61" i="13" s="1"/>
  <c r="L61" i="13"/>
  <c r="M61" i="13" s="1"/>
  <c r="F61" i="13"/>
  <c r="T61" i="13" s="1"/>
  <c r="H62" i="13"/>
  <c r="A65" i="13"/>
  <c r="J64" i="13"/>
  <c r="B64" i="13"/>
  <c r="D60" i="12"/>
  <c r="R60" i="12" s="1"/>
  <c r="C60" i="12"/>
  <c r="P60" i="12" s="1"/>
  <c r="L60" i="12"/>
  <c r="M60" i="12" s="1"/>
  <c r="K63" i="12"/>
  <c r="G63" i="12"/>
  <c r="I61" i="12"/>
  <c r="L61" i="12" s="1"/>
  <c r="M61" i="12" s="1"/>
  <c r="E61" i="12"/>
  <c r="S61" i="12" s="1"/>
  <c r="F61" i="12"/>
  <c r="T61" i="12" s="1"/>
  <c r="H62" i="12"/>
  <c r="A65" i="12"/>
  <c r="J64" i="12"/>
  <c r="B64" i="12"/>
  <c r="F61" i="4"/>
  <c r="T61" i="4" s="1"/>
  <c r="I61" i="4"/>
  <c r="E61" i="4"/>
  <c r="S61" i="4" s="1"/>
  <c r="C60" i="4"/>
  <c r="P60" i="4" s="1"/>
  <c r="D60" i="4"/>
  <c r="R60" i="4" s="1"/>
  <c r="K63" i="4"/>
  <c r="G63" i="4"/>
  <c r="H62" i="4"/>
  <c r="A65" i="4"/>
  <c r="J64" i="4"/>
  <c r="B64" i="4"/>
  <c r="E61" i="19" l="1"/>
  <c r="S61" i="19" s="1"/>
  <c r="T61" i="19"/>
  <c r="E61" i="24"/>
  <c r="S61" i="24" s="1"/>
  <c r="A305" i="47"/>
  <c r="B304" i="47"/>
  <c r="C304" i="47"/>
  <c r="O303" i="47"/>
  <c r="M303" i="47" s="1"/>
  <c r="J303" i="47" s="1"/>
  <c r="D303" i="47"/>
  <c r="P302" i="47"/>
  <c r="F302" i="47"/>
  <c r="U302" i="47" s="1"/>
  <c r="E302" i="47"/>
  <c r="S302" i="47" s="1"/>
  <c r="E61" i="44"/>
  <c r="S61" i="44" s="1"/>
  <c r="P61" i="44"/>
  <c r="F61" i="44"/>
  <c r="U61" i="44" s="1"/>
  <c r="O62" i="44"/>
  <c r="M62" i="44" s="1"/>
  <c r="J62" i="44" s="1"/>
  <c r="D62" i="44"/>
  <c r="A64" i="44"/>
  <c r="C63" i="44"/>
  <c r="B63" i="44"/>
  <c r="K64" i="24"/>
  <c r="G64" i="24"/>
  <c r="I62" i="24"/>
  <c r="L62" i="24" s="1"/>
  <c r="M62" i="24" s="1"/>
  <c r="F62" i="24"/>
  <c r="H63" i="24"/>
  <c r="A66" i="24"/>
  <c r="J65" i="24"/>
  <c r="B65" i="24"/>
  <c r="D61" i="24"/>
  <c r="R61" i="24" s="1"/>
  <c r="C61" i="24"/>
  <c r="P61" i="24" s="1"/>
  <c r="L61" i="24"/>
  <c r="M61" i="24" s="1"/>
  <c r="A66" i="19"/>
  <c r="J65" i="19"/>
  <c r="B65" i="19"/>
  <c r="C61" i="19"/>
  <c r="P61" i="19" s="1"/>
  <c r="D61" i="19"/>
  <c r="R61" i="19" s="1"/>
  <c r="F62" i="19"/>
  <c r="T62" i="19" s="1"/>
  <c r="I62" i="19"/>
  <c r="E62" i="19"/>
  <c r="S62" i="19" s="1"/>
  <c r="H63" i="19"/>
  <c r="K64" i="19"/>
  <c r="G64" i="19"/>
  <c r="D61" i="18"/>
  <c r="R61" i="18" s="1"/>
  <c r="C61" i="18"/>
  <c r="P61" i="18" s="1"/>
  <c r="L61" i="18"/>
  <c r="M61" i="18" s="1"/>
  <c r="K64" i="18"/>
  <c r="G64" i="18"/>
  <c r="I62" i="18"/>
  <c r="L62" i="18" s="1"/>
  <c r="M62" i="18" s="1"/>
  <c r="E62" i="18"/>
  <c r="S62" i="18" s="1"/>
  <c r="F62" i="18"/>
  <c r="T62" i="18" s="1"/>
  <c r="H63" i="18"/>
  <c r="A66" i="18"/>
  <c r="J65" i="18"/>
  <c r="B65" i="18"/>
  <c r="H63" i="17"/>
  <c r="I62" i="17"/>
  <c r="E62" i="17"/>
  <c r="S62" i="17" s="1"/>
  <c r="L62" i="17"/>
  <c r="M62" i="17" s="1"/>
  <c r="F62" i="17"/>
  <c r="T62" i="17" s="1"/>
  <c r="A66" i="17"/>
  <c r="J65" i="17"/>
  <c r="B65" i="17"/>
  <c r="D61" i="17"/>
  <c r="R61" i="17" s="1"/>
  <c r="C61" i="17"/>
  <c r="P61" i="17" s="1"/>
  <c r="L61" i="17"/>
  <c r="M61" i="17" s="1"/>
  <c r="K64" i="17"/>
  <c r="G64" i="17"/>
  <c r="D61" i="16"/>
  <c r="R61" i="16" s="1"/>
  <c r="C61" i="16"/>
  <c r="P61" i="16" s="1"/>
  <c r="L61" i="16"/>
  <c r="M61" i="16" s="1"/>
  <c r="K64" i="16"/>
  <c r="G64" i="16"/>
  <c r="H63" i="16"/>
  <c r="I62" i="16"/>
  <c r="L62" i="16" s="1"/>
  <c r="M62" i="16" s="1"/>
  <c r="E62" i="16"/>
  <c r="S62" i="16" s="1"/>
  <c r="F62" i="16"/>
  <c r="T62" i="16" s="1"/>
  <c r="A66" i="16"/>
  <c r="J65" i="16"/>
  <c r="B65" i="16"/>
  <c r="K64" i="15"/>
  <c r="G64" i="15"/>
  <c r="H63" i="15"/>
  <c r="A66" i="15"/>
  <c r="J65" i="15"/>
  <c r="B65" i="15"/>
  <c r="C61" i="15"/>
  <c r="P61" i="15" s="1"/>
  <c r="D61" i="15"/>
  <c r="R61" i="15" s="1"/>
  <c r="F62" i="15"/>
  <c r="T62" i="15" s="1"/>
  <c r="I62" i="15"/>
  <c r="E62" i="15"/>
  <c r="S62" i="15" s="1"/>
  <c r="A65" i="14"/>
  <c r="J64" i="14"/>
  <c r="B64" i="14"/>
  <c r="F61" i="14"/>
  <c r="T61" i="14" s="1"/>
  <c r="I61" i="14"/>
  <c r="E61" i="14"/>
  <c r="S61" i="14" s="1"/>
  <c r="C60" i="14"/>
  <c r="P60" i="14" s="1"/>
  <c r="D60" i="14"/>
  <c r="R60" i="14" s="1"/>
  <c r="K63" i="14"/>
  <c r="G63" i="14"/>
  <c r="H62" i="14"/>
  <c r="A66" i="13"/>
  <c r="J65" i="13"/>
  <c r="B65" i="13"/>
  <c r="F62" i="13"/>
  <c r="T62" i="13" s="1"/>
  <c r="I62" i="13"/>
  <c r="E62" i="13"/>
  <c r="S62" i="13" s="1"/>
  <c r="C61" i="13"/>
  <c r="P61" i="13" s="1"/>
  <c r="D61" i="13"/>
  <c r="R61" i="13" s="1"/>
  <c r="K64" i="13"/>
  <c r="G64" i="13"/>
  <c r="H63" i="13"/>
  <c r="A66" i="12"/>
  <c r="J65" i="12"/>
  <c r="B65" i="12"/>
  <c r="F62" i="12"/>
  <c r="T62" i="12" s="1"/>
  <c r="I62" i="12"/>
  <c r="E62" i="12"/>
  <c r="S62" i="12" s="1"/>
  <c r="C61" i="12"/>
  <c r="P61" i="12" s="1"/>
  <c r="D61" i="12"/>
  <c r="R61" i="12" s="1"/>
  <c r="K64" i="12"/>
  <c r="G64" i="12"/>
  <c r="H63" i="12"/>
  <c r="I62" i="4"/>
  <c r="L62" i="4" s="1"/>
  <c r="M62" i="4" s="1"/>
  <c r="E62" i="4"/>
  <c r="S62" i="4" s="1"/>
  <c r="F62" i="4"/>
  <c r="T62" i="4" s="1"/>
  <c r="H63" i="4"/>
  <c r="K64" i="4"/>
  <c r="G64" i="4"/>
  <c r="A66" i="4"/>
  <c r="J65" i="4"/>
  <c r="B65" i="4"/>
  <c r="D61" i="4"/>
  <c r="R61" i="4" s="1"/>
  <c r="C61" i="4"/>
  <c r="P61" i="4" s="1"/>
  <c r="L61" i="4"/>
  <c r="M61" i="4" s="1"/>
  <c r="E62" i="24" l="1"/>
  <c r="S62" i="24" s="1"/>
  <c r="T62" i="24"/>
  <c r="E303" i="47"/>
  <c r="S303" i="47" s="1"/>
  <c r="P303" i="47"/>
  <c r="F303" i="47"/>
  <c r="U303" i="47" s="1"/>
  <c r="D304" i="47"/>
  <c r="O304" i="47"/>
  <c r="M304" i="47" s="1"/>
  <c r="J304" i="47" s="1"/>
  <c r="C305" i="47"/>
  <c r="A306" i="47"/>
  <c r="B305" i="47"/>
  <c r="A65" i="44"/>
  <c r="C64" i="44"/>
  <c r="B64" i="44"/>
  <c r="E62" i="44"/>
  <c r="S62" i="44" s="1"/>
  <c r="P62" i="44"/>
  <c r="F62" i="44"/>
  <c r="U62" i="44" s="1"/>
  <c r="O63" i="44"/>
  <c r="M63" i="44" s="1"/>
  <c r="J63" i="44" s="1"/>
  <c r="D63" i="44"/>
  <c r="K65" i="24"/>
  <c r="G65" i="24"/>
  <c r="H64" i="24"/>
  <c r="A67" i="24"/>
  <c r="J66" i="24"/>
  <c r="B66" i="24"/>
  <c r="F63" i="24"/>
  <c r="T63" i="24" s="1"/>
  <c r="I63" i="24"/>
  <c r="E63" i="24"/>
  <c r="S63" i="24" s="1"/>
  <c r="C62" i="24"/>
  <c r="P62" i="24" s="1"/>
  <c r="D62" i="24"/>
  <c r="R62" i="24" s="1"/>
  <c r="H64" i="19"/>
  <c r="I63" i="19"/>
  <c r="L63" i="19" s="1"/>
  <c r="M63" i="19" s="1"/>
  <c r="F63" i="19"/>
  <c r="A67" i="19"/>
  <c r="J66" i="19"/>
  <c r="B66" i="19"/>
  <c r="D62" i="19"/>
  <c r="R62" i="19" s="1"/>
  <c r="C62" i="19"/>
  <c r="P62" i="19" s="1"/>
  <c r="L62" i="19"/>
  <c r="M62" i="19" s="1"/>
  <c r="K65" i="19"/>
  <c r="G65" i="19"/>
  <c r="A67" i="18"/>
  <c r="J66" i="18"/>
  <c r="B66" i="18"/>
  <c r="F63" i="18"/>
  <c r="T63" i="18" s="1"/>
  <c r="I63" i="18"/>
  <c r="E63" i="18"/>
  <c r="S63" i="18" s="1"/>
  <c r="C62" i="18"/>
  <c r="P62" i="18" s="1"/>
  <c r="D62" i="18"/>
  <c r="R62" i="18" s="1"/>
  <c r="K65" i="18"/>
  <c r="G65" i="18"/>
  <c r="H64" i="18"/>
  <c r="A67" i="17"/>
  <c r="J66" i="17"/>
  <c r="B66" i="17"/>
  <c r="C62" i="17"/>
  <c r="P62" i="17" s="1"/>
  <c r="D62" i="17"/>
  <c r="R62" i="17" s="1"/>
  <c r="F63" i="17"/>
  <c r="T63" i="17" s="1"/>
  <c r="I63" i="17"/>
  <c r="E63" i="17"/>
  <c r="S63" i="17" s="1"/>
  <c r="H64" i="17"/>
  <c r="K65" i="17"/>
  <c r="G65" i="17"/>
  <c r="A67" i="16"/>
  <c r="J66" i="16"/>
  <c r="B66" i="16"/>
  <c r="C62" i="16"/>
  <c r="P62" i="16" s="1"/>
  <c r="D62" i="16"/>
  <c r="R62" i="16" s="1"/>
  <c r="F63" i="16"/>
  <c r="T63" i="16" s="1"/>
  <c r="I63" i="16"/>
  <c r="E63" i="16"/>
  <c r="S63" i="16" s="1"/>
  <c r="K65" i="16"/>
  <c r="G65" i="16"/>
  <c r="H64" i="16"/>
  <c r="A67" i="15"/>
  <c r="J66" i="15"/>
  <c r="B66" i="15"/>
  <c r="D62" i="15"/>
  <c r="R62" i="15" s="1"/>
  <c r="C62" i="15"/>
  <c r="P62" i="15" s="1"/>
  <c r="L62" i="15"/>
  <c r="M62" i="15" s="1"/>
  <c r="K65" i="15"/>
  <c r="G65" i="15"/>
  <c r="I63" i="15"/>
  <c r="L63" i="15" s="1"/>
  <c r="M63" i="15" s="1"/>
  <c r="E63" i="15"/>
  <c r="S63" i="15" s="1"/>
  <c r="F63" i="15"/>
  <c r="T63" i="15" s="1"/>
  <c r="H64" i="15"/>
  <c r="D61" i="14"/>
  <c r="R61" i="14" s="1"/>
  <c r="C61" i="14"/>
  <c r="P61" i="14" s="1"/>
  <c r="L61" i="14"/>
  <c r="M61" i="14" s="1"/>
  <c r="K64" i="14"/>
  <c r="G64" i="14"/>
  <c r="I62" i="14"/>
  <c r="L62" i="14" s="1"/>
  <c r="M62" i="14" s="1"/>
  <c r="E62" i="14"/>
  <c r="S62" i="14" s="1"/>
  <c r="F62" i="14"/>
  <c r="T62" i="14" s="1"/>
  <c r="H63" i="14"/>
  <c r="A66" i="14"/>
  <c r="J65" i="14"/>
  <c r="B65" i="14"/>
  <c r="D62" i="13"/>
  <c r="R62" i="13" s="1"/>
  <c r="C62" i="13"/>
  <c r="P62" i="13" s="1"/>
  <c r="L62" i="13"/>
  <c r="M62" i="13" s="1"/>
  <c r="K65" i="13"/>
  <c r="G65" i="13"/>
  <c r="I63" i="13"/>
  <c r="L63" i="13" s="1"/>
  <c r="M63" i="13" s="1"/>
  <c r="E63" i="13"/>
  <c r="S63" i="13" s="1"/>
  <c r="F63" i="13"/>
  <c r="T63" i="13" s="1"/>
  <c r="H64" i="13"/>
  <c r="A67" i="13"/>
  <c r="J66" i="13"/>
  <c r="B66" i="13"/>
  <c r="D62" i="12"/>
  <c r="R62" i="12" s="1"/>
  <c r="C62" i="12"/>
  <c r="P62" i="12" s="1"/>
  <c r="L62" i="12"/>
  <c r="M62" i="12" s="1"/>
  <c r="K65" i="12"/>
  <c r="G65" i="12"/>
  <c r="I63" i="12"/>
  <c r="E63" i="12"/>
  <c r="S63" i="12" s="1"/>
  <c r="L63" i="12"/>
  <c r="M63" i="12" s="1"/>
  <c r="F63" i="12"/>
  <c r="T63" i="12" s="1"/>
  <c r="H64" i="12"/>
  <c r="A67" i="12"/>
  <c r="J66" i="12"/>
  <c r="B66" i="12"/>
  <c r="K65" i="4"/>
  <c r="G65" i="4"/>
  <c r="H64" i="4"/>
  <c r="A67" i="4"/>
  <c r="J66" i="4"/>
  <c r="B66" i="4"/>
  <c r="F63" i="4"/>
  <c r="T63" i="4" s="1"/>
  <c r="I63" i="4"/>
  <c r="E63" i="4"/>
  <c r="S63" i="4" s="1"/>
  <c r="C62" i="4"/>
  <c r="P62" i="4" s="1"/>
  <c r="D62" i="4"/>
  <c r="R62" i="4" s="1"/>
  <c r="E63" i="19" l="1"/>
  <c r="S63" i="19" s="1"/>
  <c r="T63" i="19"/>
  <c r="A307" i="47"/>
  <c r="B306" i="47"/>
  <c r="C306" i="47"/>
  <c r="O305" i="47"/>
  <c r="M305" i="47" s="1"/>
  <c r="J305" i="47" s="1"/>
  <c r="D305" i="47"/>
  <c r="P304" i="47"/>
  <c r="F304" i="47"/>
  <c r="U304" i="47" s="1"/>
  <c r="E304" i="47"/>
  <c r="S304" i="47" s="1"/>
  <c r="O64" i="44"/>
  <c r="M64" i="44" s="1"/>
  <c r="J64" i="44" s="1"/>
  <c r="D64" i="44"/>
  <c r="E63" i="44"/>
  <c r="S63" i="44" s="1"/>
  <c r="P63" i="44"/>
  <c r="F63" i="44"/>
  <c r="U63" i="44" s="1"/>
  <c r="A66" i="44"/>
  <c r="C65" i="44"/>
  <c r="B65" i="44"/>
  <c r="D63" i="24"/>
  <c r="R63" i="24" s="1"/>
  <c r="C63" i="24"/>
  <c r="P63" i="24" s="1"/>
  <c r="L63" i="24"/>
  <c r="M63" i="24" s="1"/>
  <c r="K66" i="24"/>
  <c r="G66" i="24"/>
  <c r="I64" i="24"/>
  <c r="L64" i="24" s="1"/>
  <c r="M64" i="24" s="1"/>
  <c r="F64" i="24"/>
  <c r="H65" i="24"/>
  <c r="A68" i="24"/>
  <c r="J67" i="24"/>
  <c r="B67" i="24"/>
  <c r="A68" i="19"/>
  <c r="J67" i="19"/>
  <c r="B67" i="19"/>
  <c r="C63" i="19"/>
  <c r="P63" i="19" s="1"/>
  <c r="D63" i="19"/>
  <c r="R63" i="19" s="1"/>
  <c r="F64" i="19"/>
  <c r="T64" i="19" s="1"/>
  <c r="I64" i="19"/>
  <c r="H65" i="19"/>
  <c r="K66" i="19"/>
  <c r="G66" i="19"/>
  <c r="D63" i="18"/>
  <c r="R63" i="18" s="1"/>
  <c r="C63" i="18"/>
  <c r="P63" i="18" s="1"/>
  <c r="L63" i="18"/>
  <c r="M63" i="18" s="1"/>
  <c r="K66" i="18"/>
  <c r="G66" i="18"/>
  <c r="I64" i="18"/>
  <c r="L64" i="18" s="1"/>
  <c r="M64" i="18" s="1"/>
  <c r="E64" i="18"/>
  <c r="S64" i="18" s="1"/>
  <c r="F64" i="18"/>
  <c r="T64" i="18" s="1"/>
  <c r="H65" i="18"/>
  <c r="A68" i="18"/>
  <c r="J67" i="18"/>
  <c r="B67" i="18"/>
  <c r="D63" i="17"/>
  <c r="R63" i="17" s="1"/>
  <c r="C63" i="17"/>
  <c r="P63" i="17" s="1"/>
  <c r="L63" i="17"/>
  <c r="M63" i="17" s="1"/>
  <c r="K66" i="17"/>
  <c r="G66" i="17"/>
  <c r="H65" i="17"/>
  <c r="I64" i="17"/>
  <c r="L64" i="17" s="1"/>
  <c r="M64" i="17" s="1"/>
  <c r="E64" i="17"/>
  <c r="S64" i="17" s="1"/>
  <c r="F64" i="17"/>
  <c r="T64" i="17" s="1"/>
  <c r="A68" i="17"/>
  <c r="J67" i="17"/>
  <c r="B67" i="17"/>
  <c r="D63" i="16"/>
  <c r="R63" i="16" s="1"/>
  <c r="C63" i="16"/>
  <c r="P63" i="16" s="1"/>
  <c r="L63" i="16"/>
  <c r="M63" i="16" s="1"/>
  <c r="K66" i="16"/>
  <c r="G66" i="16"/>
  <c r="I64" i="16"/>
  <c r="L64" i="16" s="1"/>
  <c r="M64" i="16" s="1"/>
  <c r="E64" i="16"/>
  <c r="S64" i="16" s="1"/>
  <c r="F64" i="16"/>
  <c r="T64" i="16" s="1"/>
  <c r="H65" i="16"/>
  <c r="A68" i="16"/>
  <c r="J67" i="16"/>
  <c r="B67" i="16"/>
  <c r="H65" i="15"/>
  <c r="K66" i="15"/>
  <c r="G66" i="15"/>
  <c r="F64" i="15"/>
  <c r="T64" i="15" s="1"/>
  <c r="I64" i="15"/>
  <c r="E64" i="15"/>
  <c r="S64" i="15" s="1"/>
  <c r="C63" i="15"/>
  <c r="P63" i="15" s="1"/>
  <c r="D63" i="15"/>
  <c r="R63" i="15" s="1"/>
  <c r="A68" i="15"/>
  <c r="J67" i="15"/>
  <c r="B67" i="15"/>
  <c r="A67" i="14"/>
  <c r="J66" i="14"/>
  <c r="B66" i="14"/>
  <c r="F63" i="14"/>
  <c r="T63" i="14" s="1"/>
  <c r="I63" i="14"/>
  <c r="E63" i="14"/>
  <c r="S63" i="14" s="1"/>
  <c r="C62" i="14"/>
  <c r="P62" i="14" s="1"/>
  <c r="D62" i="14"/>
  <c r="R62" i="14" s="1"/>
  <c r="K65" i="14"/>
  <c r="G65" i="14"/>
  <c r="H64" i="14"/>
  <c r="A68" i="13"/>
  <c r="J67" i="13"/>
  <c r="B67" i="13"/>
  <c r="F64" i="13"/>
  <c r="T64" i="13" s="1"/>
  <c r="I64" i="13"/>
  <c r="E64" i="13"/>
  <c r="S64" i="13" s="1"/>
  <c r="C63" i="13"/>
  <c r="P63" i="13" s="1"/>
  <c r="D63" i="13"/>
  <c r="R63" i="13" s="1"/>
  <c r="K66" i="13"/>
  <c r="G66" i="13"/>
  <c r="H65" i="13"/>
  <c r="A68" i="12"/>
  <c r="J67" i="12"/>
  <c r="B67" i="12"/>
  <c r="F64" i="12"/>
  <c r="T64" i="12" s="1"/>
  <c r="I64" i="12"/>
  <c r="E64" i="12"/>
  <c r="S64" i="12" s="1"/>
  <c r="C63" i="12"/>
  <c r="P63" i="12" s="1"/>
  <c r="D63" i="12"/>
  <c r="R63" i="12" s="1"/>
  <c r="K66" i="12"/>
  <c r="G66" i="12"/>
  <c r="H65" i="12"/>
  <c r="D63" i="4"/>
  <c r="R63" i="4" s="1"/>
  <c r="C63" i="4"/>
  <c r="P63" i="4" s="1"/>
  <c r="L63" i="4"/>
  <c r="M63" i="4" s="1"/>
  <c r="K66" i="4"/>
  <c r="G66" i="4"/>
  <c r="I64" i="4"/>
  <c r="E64" i="4"/>
  <c r="S64" i="4" s="1"/>
  <c r="L64" i="4"/>
  <c r="M64" i="4" s="1"/>
  <c r="F64" i="4"/>
  <c r="T64" i="4" s="1"/>
  <c r="H65" i="4"/>
  <c r="A68" i="4"/>
  <c r="J67" i="4"/>
  <c r="B67" i="4"/>
  <c r="E64" i="19" l="1"/>
  <c r="S64" i="19" s="1"/>
  <c r="E64" i="24"/>
  <c r="S64" i="24" s="1"/>
  <c r="T64" i="24"/>
  <c r="E305" i="47"/>
  <c r="S305" i="47" s="1"/>
  <c r="P305" i="47"/>
  <c r="F305" i="47"/>
  <c r="U305" i="47" s="1"/>
  <c r="D306" i="47"/>
  <c r="O306" i="47"/>
  <c r="M306" i="47" s="1"/>
  <c r="J306" i="47" s="1"/>
  <c r="C307" i="47"/>
  <c r="A308" i="47"/>
  <c r="B307" i="47"/>
  <c r="A67" i="44"/>
  <c r="C66" i="44"/>
  <c r="B66" i="44"/>
  <c r="O65" i="44"/>
  <c r="M65" i="44" s="1"/>
  <c r="J65" i="44" s="1"/>
  <c r="D65" i="44"/>
  <c r="E64" i="44"/>
  <c r="S64" i="44" s="1"/>
  <c r="P64" i="44"/>
  <c r="F64" i="44"/>
  <c r="U64" i="44" s="1"/>
  <c r="A69" i="24"/>
  <c r="J68" i="24"/>
  <c r="B68" i="24"/>
  <c r="F65" i="24"/>
  <c r="T65" i="24" s="1"/>
  <c r="I65" i="24"/>
  <c r="E65" i="24"/>
  <c r="S65" i="24" s="1"/>
  <c r="C64" i="24"/>
  <c r="P64" i="24" s="1"/>
  <c r="D64" i="24"/>
  <c r="R64" i="24" s="1"/>
  <c r="K67" i="24"/>
  <c r="G67" i="24"/>
  <c r="H66" i="24"/>
  <c r="H66" i="19"/>
  <c r="I65" i="19"/>
  <c r="L65" i="19" s="1"/>
  <c r="M65" i="19" s="1"/>
  <c r="F65" i="19"/>
  <c r="A69" i="19"/>
  <c r="J68" i="19"/>
  <c r="B68" i="19"/>
  <c r="D64" i="19"/>
  <c r="R64" i="19" s="1"/>
  <c r="C64" i="19"/>
  <c r="P64" i="19" s="1"/>
  <c r="L64" i="19"/>
  <c r="M64" i="19" s="1"/>
  <c r="K67" i="19"/>
  <c r="G67" i="19"/>
  <c r="A69" i="18"/>
  <c r="J68" i="18"/>
  <c r="B68" i="18"/>
  <c r="F65" i="18"/>
  <c r="T65" i="18" s="1"/>
  <c r="I65" i="18"/>
  <c r="E65" i="18"/>
  <c r="S65" i="18" s="1"/>
  <c r="C64" i="18"/>
  <c r="P64" i="18" s="1"/>
  <c r="D64" i="18"/>
  <c r="R64" i="18" s="1"/>
  <c r="K67" i="18"/>
  <c r="G67" i="18"/>
  <c r="H66" i="18"/>
  <c r="A69" i="17"/>
  <c r="J68" i="17"/>
  <c r="B68" i="17"/>
  <c r="C64" i="17"/>
  <c r="P64" i="17" s="1"/>
  <c r="D64" i="17"/>
  <c r="R64" i="17" s="1"/>
  <c r="F65" i="17"/>
  <c r="T65" i="17" s="1"/>
  <c r="I65" i="17"/>
  <c r="E65" i="17"/>
  <c r="S65" i="17" s="1"/>
  <c r="K67" i="17"/>
  <c r="G67" i="17"/>
  <c r="H66" i="17"/>
  <c r="A69" i="16"/>
  <c r="J68" i="16"/>
  <c r="B68" i="16"/>
  <c r="F65" i="16"/>
  <c r="T65" i="16" s="1"/>
  <c r="I65" i="16"/>
  <c r="E65" i="16"/>
  <c r="S65" i="16" s="1"/>
  <c r="C64" i="16"/>
  <c r="P64" i="16" s="1"/>
  <c r="D64" i="16"/>
  <c r="R64" i="16" s="1"/>
  <c r="K67" i="16"/>
  <c r="G67" i="16"/>
  <c r="H66" i="16"/>
  <c r="K67" i="15"/>
  <c r="G67" i="15"/>
  <c r="H66" i="15"/>
  <c r="I65" i="15"/>
  <c r="L65" i="15" s="1"/>
  <c r="M65" i="15" s="1"/>
  <c r="E65" i="15"/>
  <c r="S65" i="15" s="1"/>
  <c r="F65" i="15"/>
  <c r="T65" i="15" s="1"/>
  <c r="A69" i="15"/>
  <c r="J68" i="15"/>
  <c r="B68" i="15"/>
  <c r="D64" i="15"/>
  <c r="R64" i="15" s="1"/>
  <c r="C64" i="15"/>
  <c r="P64" i="15" s="1"/>
  <c r="L64" i="15"/>
  <c r="M64" i="15" s="1"/>
  <c r="D63" i="14"/>
  <c r="R63" i="14" s="1"/>
  <c r="C63" i="14"/>
  <c r="P63" i="14" s="1"/>
  <c r="L63" i="14"/>
  <c r="M63" i="14" s="1"/>
  <c r="K66" i="14"/>
  <c r="G66" i="14"/>
  <c r="I64" i="14"/>
  <c r="L64" i="14" s="1"/>
  <c r="M64" i="14" s="1"/>
  <c r="E64" i="14"/>
  <c r="S64" i="14" s="1"/>
  <c r="F64" i="14"/>
  <c r="T64" i="14" s="1"/>
  <c r="H65" i="14"/>
  <c r="A68" i="14"/>
  <c r="J67" i="14"/>
  <c r="B67" i="14"/>
  <c r="D64" i="13"/>
  <c r="R64" i="13" s="1"/>
  <c r="C64" i="13"/>
  <c r="P64" i="13" s="1"/>
  <c r="L64" i="13"/>
  <c r="M64" i="13" s="1"/>
  <c r="K67" i="13"/>
  <c r="G67" i="13"/>
  <c r="I65" i="13"/>
  <c r="L65" i="13" s="1"/>
  <c r="M65" i="13" s="1"/>
  <c r="E65" i="13"/>
  <c r="S65" i="13" s="1"/>
  <c r="F65" i="13"/>
  <c r="T65" i="13" s="1"/>
  <c r="H66" i="13"/>
  <c r="A69" i="13"/>
  <c r="J68" i="13"/>
  <c r="B68" i="13"/>
  <c r="I65" i="12"/>
  <c r="L65" i="12" s="1"/>
  <c r="M65" i="12" s="1"/>
  <c r="E65" i="12"/>
  <c r="S65" i="12" s="1"/>
  <c r="F65" i="12"/>
  <c r="T65" i="12" s="1"/>
  <c r="H66" i="12"/>
  <c r="A69" i="12"/>
  <c r="J68" i="12"/>
  <c r="B68" i="12"/>
  <c r="D64" i="12"/>
  <c r="R64" i="12" s="1"/>
  <c r="C64" i="12"/>
  <c r="P64" i="12" s="1"/>
  <c r="L64" i="12"/>
  <c r="M64" i="12" s="1"/>
  <c r="K67" i="12"/>
  <c r="G67" i="12"/>
  <c r="A69" i="4"/>
  <c r="J68" i="4"/>
  <c r="B68" i="4"/>
  <c r="F65" i="4"/>
  <c r="T65" i="4" s="1"/>
  <c r="I65" i="4"/>
  <c r="E65" i="4"/>
  <c r="S65" i="4" s="1"/>
  <c r="C64" i="4"/>
  <c r="P64" i="4" s="1"/>
  <c r="D64" i="4"/>
  <c r="R64" i="4" s="1"/>
  <c r="K67" i="4"/>
  <c r="G67" i="4"/>
  <c r="H66" i="4"/>
  <c r="E65" i="19" l="1"/>
  <c r="S65" i="19" s="1"/>
  <c r="T65" i="19"/>
  <c r="O307" i="47"/>
  <c r="M307" i="47" s="1"/>
  <c r="J307" i="47" s="1"/>
  <c r="D307" i="47"/>
  <c r="A309" i="47"/>
  <c r="B308" i="47"/>
  <c r="C308" i="47"/>
  <c r="P306" i="47"/>
  <c r="F306" i="47"/>
  <c r="U306" i="47" s="1"/>
  <c r="E306" i="47"/>
  <c r="S306" i="47" s="1"/>
  <c r="E65" i="44"/>
  <c r="S65" i="44" s="1"/>
  <c r="P65" i="44"/>
  <c r="F65" i="44"/>
  <c r="U65" i="44" s="1"/>
  <c r="O66" i="44"/>
  <c r="M66" i="44" s="1"/>
  <c r="J66" i="44" s="1"/>
  <c r="D66" i="44"/>
  <c r="A68" i="44"/>
  <c r="C67" i="44"/>
  <c r="B67" i="44"/>
  <c r="D65" i="24"/>
  <c r="R65" i="24" s="1"/>
  <c r="C65" i="24"/>
  <c r="P65" i="24" s="1"/>
  <c r="L65" i="24"/>
  <c r="M65" i="24" s="1"/>
  <c r="K68" i="24"/>
  <c r="G68" i="24"/>
  <c r="I66" i="24"/>
  <c r="L66" i="24" s="1"/>
  <c r="M66" i="24" s="1"/>
  <c r="F66" i="24"/>
  <c r="H67" i="24"/>
  <c r="A70" i="24"/>
  <c r="J69" i="24"/>
  <c r="B69" i="24"/>
  <c r="A70" i="19"/>
  <c r="J69" i="19"/>
  <c r="B69" i="19"/>
  <c r="C65" i="19"/>
  <c r="P65" i="19" s="1"/>
  <c r="D65" i="19"/>
  <c r="R65" i="19" s="1"/>
  <c r="F66" i="19"/>
  <c r="T66" i="19" s="1"/>
  <c r="I66" i="19"/>
  <c r="E66" i="19"/>
  <c r="S66" i="19" s="1"/>
  <c r="H67" i="19"/>
  <c r="K68" i="19"/>
  <c r="G68" i="19"/>
  <c r="D65" i="18"/>
  <c r="R65" i="18" s="1"/>
  <c r="C65" i="18"/>
  <c r="P65" i="18" s="1"/>
  <c r="L65" i="18"/>
  <c r="M65" i="18" s="1"/>
  <c r="K68" i="18"/>
  <c r="G68" i="18"/>
  <c r="I66" i="18"/>
  <c r="L66" i="18" s="1"/>
  <c r="M66" i="18" s="1"/>
  <c r="E66" i="18"/>
  <c r="S66" i="18" s="1"/>
  <c r="F66" i="18"/>
  <c r="T66" i="18" s="1"/>
  <c r="H67" i="18"/>
  <c r="A70" i="18"/>
  <c r="J69" i="18"/>
  <c r="B69" i="18"/>
  <c r="D65" i="17"/>
  <c r="R65" i="17" s="1"/>
  <c r="C65" i="17"/>
  <c r="P65" i="17" s="1"/>
  <c r="L65" i="17"/>
  <c r="M65" i="17" s="1"/>
  <c r="K68" i="17"/>
  <c r="G68" i="17"/>
  <c r="I66" i="17"/>
  <c r="L66" i="17" s="1"/>
  <c r="M66" i="17" s="1"/>
  <c r="E66" i="17"/>
  <c r="S66" i="17" s="1"/>
  <c r="F66" i="17"/>
  <c r="T66" i="17" s="1"/>
  <c r="H67" i="17"/>
  <c r="A70" i="17"/>
  <c r="J69" i="17"/>
  <c r="B69" i="17"/>
  <c r="D65" i="16"/>
  <c r="R65" i="16" s="1"/>
  <c r="C65" i="16"/>
  <c r="P65" i="16" s="1"/>
  <c r="L65" i="16"/>
  <c r="M65" i="16" s="1"/>
  <c r="K68" i="16"/>
  <c r="G68" i="16"/>
  <c r="I66" i="16"/>
  <c r="L66" i="16" s="1"/>
  <c r="M66" i="16" s="1"/>
  <c r="E66" i="16"/>
  <c r="S66" i="16" s="1"/>
  <c r="F66" i="16"/>
  <c r="T66" i="16" s="1"/>
  <c r="H67" i="16"/>
  <c r="A70" i="16"/>
  <c r="J69" i="16"/>
  <c r="B69" i="16"/>
  <c r="K68" i="15"/>
  <c r="G68" i="15"/>
  <c r="H67" i="15"/>
  <c r="A70" i="15"/>
  <c r="J69" i="15"/>
  <c r="B69" i="15"/>
  <c r="C65" i="15"/>
  <c r="P65" i="15" s="1"/>
  <c r="D65" i="15"/>
  <c r="R65" i="15" s="1"/>
  <c r="F66" i="15"/>
  <c r="T66" i="15" s="1"/>
  <c r="I66" i="15"/>
  <c r="E66" i="15"/>
  <c r="S66" i="15" s="1"/>
  <c r="A69" i="14"/>
  <c r="J68" i="14"/>
  <c r="B68" i="14"/>
  <c r="F65" i="14"/>
  <c r="T65" i="14" s="1"/>
  <c r="I65" i="14"/>
  <c r="E65" i="14"/>
  <c r="S65" i="14" s="1"/>
  <c r="C64" i="14"/>
  <c r="P64" i="14" s="1"/>
  <c r="D64" i="14"/>
  <c r="R64" i="14" s="1"/>
  <c r="K67" i="14"/>
  <c r="G67" i="14"/>
  <c r="H66" i="14"/>
  <c r="A70" i="13"/>
  <c r="J69" i="13"/>
  <c r="B69" i="13"/>
  <c r="F66" i="13"/>
  <c r="T66" i="13" s="1"/>
  <c r="I66" i="13"/>
  <c r="E66" i="13"/>
  <c r="S66" i="13" s="1"/>
  <c r="C65" i="13"/>
  <c r="P65" i="13" s="1"/>
  <c r="D65" i="13"/>
  <c r="R65" i="13" s="1"/>
  <c r="K68" i="13"/>
  <c r="G68" i="13"/>
  <c r="H67" i="13"/>
  <c r="H67" i="12"/>
  <c r="K68" i="12"/>
  <c r="G68" i="12"/>
  <c r="A70" i="12"/>
  <c r="J69" i="12"/>
  <c r="B69" i="12"/>
  <c r="F66" i="12"/>
  <c r="T66" i="12" s="1"/>
  <c r="I66" i="12"/>
  <c r="E66" i="12"/>
  <c r="S66" i="12" s="1"/>
  <c r="C65" i="12"/>
  <c r="P65" i="12" s="1"/>
  <c r="D65" i="12"/>
  <c r="R65" i="12" s="1"/>
  <c r="D65" i="4"/>
  <c r="R65" i="4" s="1"/>
  <c r="C65" i="4"/>
  <c r="P65" i="4" s="1"/>
  <c r="L65" i="4"/>
  <c r="M65" i="4" s="1"/>
  <c r="K68" i="4"/>
  <c r="G68" i="4"/>
  <c r="I66" i="4"/>
  <c r="L66" i="4" s="1"/>
  <c r="M66" i="4" s="1"/>
  <c r="E66" i="4"/>
  <c r="S66" i="4" s="1"/>
  <c r="F66" i="4"/>
  <c r="T66" i="4" s="1"/>
  <c r="H67" i="4"/>
  <c r="A70" i="4"/>
  <c r="J69" i="4"/>
  <c r="B69" i="4"/>
  <c r="E66" i="24" l="1"/>
  <c r="S66" i="24" s="1"/>
  <c r="T66" i="24"/>
  <c r="D308" i="47"/>
  <c r="O308" i="47"/>
  <c r="M308" i="47" s="1"/>
  <c r="J308" i="47" s="1"/>
  <c r="C309" i="47"/>
  <c r="A310" i="47"/>
  <c r="B309" i="47"/>
  <c r="E307" i="47"/>
  <c r="S307" i="47" s="1"/>
  <c r="P307" i="47"/>
  <c r="F307" i="47"/>
  <c r="U307" i="47" s="1"/>
  <c r="A69" i="44"/>
  <c r="C68" i="44"/>
  <c r="B68" i="44"/>
  <c r="E66" i="44"/>
  <c r="S66" i="44" s="1"/>
  <c r="P66" i="44"/>
  <c r="F66" i="44"/>
  <c r="U66" i="44" s="1"/>
  <c r="O67" i="44"/>
  <c r="M67" i="44" s="1"/>
  <c r="J67" i="44" s="1"/>
  <c r="D67" i="44"/>
  <c r="A71" i="24"/>
  <c r="J70" i="24"/>
  <c r="B70" i="24"/>
  <c r="F67" i="24"/>
  <c r="T67" i="24" s="1"/>
  <c r="I67" i="24"/>
  <c r="C66" i="24"/>
  <c r="P66" i="24" s="1"/>
  <c r="D66" i="24"/>
  <c r="R66" i="24" s="1"/>
  <c r="K69" i="24"/>
  <c r="G69" i="24"/>
  <c r="H68" i="24"/>
  <c r="H68" i="19"/>
  <c r="I67" i="19"/>
  <c r="L67" i="19" s="1"/>
  <c r="M67" i="19" s="1"/>
  <c r="F67" i="19"/>
  <c r="A71" i="19"/>
  <c r="J70" i="19"/>
  <c r="B70" i="19"/>
  <c r="D66" i="19"/>
  <c r="R66" i="19" s="1"/>
  <c r="C66" i="19"/>
  <c r="P66" i="19" s="1"/>
  <c r="L66" i="19"/>
  <c r="M66" i="19" s="1"/>
  <c r="K69" i="19"/>
  <c r="G69" i="19"/>
  <c r="A71" i="18"/>
  <c r="J70" i="18"/>
  <c r="B70" i="18"/>
  <c r="F67" i="18"/>
  <c r="T67" i="18" s="1"/>
  <c r="I67" i="18"/>
  <c r="E67" i="18"/>
  <c r="S67" i="18" s="1"/>
  <c r="K69" i="18"/>
  <c r="G69" i="18"/>
  <c r="C66" i="18"/>
  <c r="P66" i="18" s="1"/>
  <c r="D66" i="18"/>
  <c r="R66" i="18" s="1"/>
  <c r="H68" i="18"/>
  <c r="A71" i="17"/>
  <c r="J70" i="17"/>
  <c r="B70" i="17"/>
  <c r="F67" i="17"/>
  <c r="T67" i="17" s="1"/>
  <c r="I67" i="17"/>
  <c r="E67" i="17"/>
  <c r="S67" i="17" s="1"/>
  <c r="C66" i="17"/>
  <c r="P66" i="17" s="1"/>
  <c r="D66" i="17"/>
  <c r="R66" i="17" s="1"/>
  <c r="K69" i="17"/>
  <c r="G69" i="17"/>
  <c r="H68" i="17"/>
  <c r="K69" i="16"/>
  <c r="G69" i="16"/>
  <c r="H68" i="16"/>
  <c r="A71" i="16"/>
  <c r="J70" i="16"/>
  <c r="B70" i="16"/>
  <c r="F67" i="16"/>
  <c r="T67" i="16" s="1"/>
  <c r="I67" i="16"/>
  <c r="E67" i="16"/>
  <c r="S67" i="16" s="1"/>
  <c r="C66" i="16"/>
  <c r="P66" i="16" s="1"/>
  <c r="D66" i="16"/>
  <c r="R66" i="16" s="1"/>
  <c r="D66" i="15"/>
  <c r="R66" i="15" s="1"/>
  <c r="C66" i="15"/>
  <c r="P66" i="15" s="1"/>
  <c r="L66" i="15"/>
  <c r="M66" i="15" s="1"/>
  <c r="K69" i="15"/>
  <c r="G69" i="15"/>
  <c r="I67" i="15"/>
  <c r="E67" i="15"/>
  <c r="S67" i="15" s="1"/>
  <c r="L67" i="15"/>
  <c r="M67" i="15" s="1"/>
  <c r="F67" i="15"/>
  <c r="T67" i="15" s="1"/>
  <c r="H68" i="15"/>
  <c r="A71" i="15"/>
  <c r="J70" i="15"/>
  <c r="B70" i="15"/>
  <c r="D65" i="14"/>
  <c r="R65" i="14" s="1"/>
  <c r="C65" i="14"/>
  <c r="P65" i="14" s="1"/>
  <c r="L65" i="14"/>
  <c r="M65" i="14" s="1"/>
  <c r="K68" i="14"/>
  <c r="G68" i="14"/>
  <c r="I66" i="14"/>
  <c r="E66" i="14"/>
  <c r="S66" i="14" s="1"/>
  <c r="L66" i="14"/>
  <c r="M66" i="14" s="1"/>
  <c r="F66" i="14"/>
  <c r="T66" i="14" s="1"/>
  <c r="H67" i="14"/>
  <c r="A70" i="14"/>
  <c r="J69" i="14"/>
  <c r="B69" i="14"/>
  <c r="D66" i="13"/>
  <c r="R66" i="13" s="1"/>
  <c r="C66" i="13"/>
  <c r="P66" i="13" s="1"/>
  <c r="L66" i="13"/>
  <c r="M66" i="13" s="1"/>
  <c r="K69" i="13"/>
  <c r="G69" i="13"/>
  <c r="I67" i="13"/>
  <c r="L67" i="13" s="1"/>
  <c r="M67" i="13" s="1"/>
  <c r="E67" i="13"/>
  <c r="S67" i="13" s="1"/>
  <c r="F67" i="13"/>
  <c r="T67" i="13" s="1"/>
  <c r="H68" i="13"/>
  <c r="A71" i="13"/>
  <c r="J70" i="13"/>
  <c r="B70" i="13"/>
  <c r="D66" i="12"/>
  <c r="R66" i="12" s="1"/>
  <c r="C66" i="12"/>
  <c r="P66" i="12" s="1"/>
  <c r="L66" i="12"/>
  <c r="M66" i="12" s="1"/>
  <c r="K69" i="12"/>
  <c r="G69" i="12"/>
  <c r="H68" i="12"/>
  <c r="I67" i="12"/>
  <c r="L67" i="12" s="1"/>
  <c r="M67" i="12" s="1"/>
  <c r="E67" i="12"/>
  <c r="S67" i="12" s="1"/>
  <c r="F67" i="12"/>
  <c r="T67" i="12" s="1"/>
  <c r="A71" i="12"/>
  <c r="J70" i="12"/>
  <c r="B70" i="12"/>
  <c r="A71" i="4"/>
  <c r="J70" i="4"/>
  <c r="B70" i="4"/>
  <c r="F67" i="4"/>
  <c r="T67" i="4" s="1"/>
  <c r="I67" i="4"/>
  <c r="E67" i="4"/>
  <c r="S67" i="4" s="1"/>
  <c r="C66" i="4"/>
  <c r="P66" i="4" s="1"/>
  <c r="D66" i="4"/>
  <c r="R66" i="4" s="1"/>
  <c r="K69" i="4"/>
  <c r="G69" i="4"/>
  <c r="H68" i="4"/>
  <c r="E67" i="19" l="1"/>
  <c r="S67" i="19" s="1"/>
  <c r="T67" i="19"/>
  <c r="E67" i="24"/>
  <c r="S67" i="24" s="1"/>
  <c r="A311" i="47"/>
  <c r="B310" i="47"/>
  <c r="C310" i="47"/>
  <c r="P308" i="47"/>
  <c r="F308" i="47"/>
  <c r="U308" i="47" s="1"/>
  <c r="E308" i="47"/>
  <c r="S308" i="47" s="1"/>
  <c r="O309" i="47"/>
  <c r="M309" i="47" s="1"/>
  <c r="J309" i="47" s="1"/>
  <c r="D309" i="47"/>
  <c r="O68" i="44"/>
  <c r="M68" i="44" s="1"/>
  <c r="J68" i="44" s="1"/>
  <c r="D68" i="44"/>
  <c r="E67" i="44"/>
  <c r="S67" i="44" s="1"/>
  <c r="P67" i="44"/>
  <c r="F67" i="44"/>
  <c r="U67" i="44" s="1"/>
  <c r="A70" i="44"/>
  <c r="C69" i="44"/>
  <c r="B69" i="44"/>
  <c r="D67" i="24"/>
  <c r="R67" i="24" s="1"/>
  <c r="C67" i="24"/>
  <c r="P67" i="24" s="1"/>
  <c r="L67" i="24"/>
  <c r="M67" i="24" s="1"/>
  <c r="K70" i="24"/>
  <c r="G70" i="24"/>
  <c r="I68" i="24"/>
  <c r="L68" i="24"/>
  <c r="M68" i="24" s="1"/>
  <c r="F68" i="24"/>
  <c r="H69" i="24"/>
  <c r="A72" i="24"/>
  <c r="J71" i="24"/>
  <c r="B71" i="24"/>
  <c r="A72" i="19"/>
  <c r="J71" i="19"/>
  <c r="B71" i="19"/>
  <c r="C67" i="19"/>
  <c r="P67" i="19" s="1"/>
  <c r="D67" i="19"/>
  <c r="R67" i="19" s="1"/>
  <c r="F68" i="19"/>
  <c r="T68" i="19" s="1"/>
  <c r="I68" i="19"/>
  <c r="E68" i="19"/>
  <c r="S68" i="19" s="1"/>
  <c r="H69" i="19"/>
  <c r="K70" i="19"/>
  <c r="G70" i="19"/>
  <c r="D67" i="18"/>
  <c r="R67" i="18" s="1"/>
  <c r="C67" i="18"/>
  <c r="P67" i="18" s="1"/>
  <c r="L67" i="18"/>
  <c r="M67" i="18" s="1"/>
  <c r="K70" i="18"/>
  <c r="G70" i="18"/>
  <c r="I68" i="18"/>
  <c r="E68" i="18"/>
  <c r="S68" i="18" s="1"/>
  <c r="L68" i="18"/>
  <c r="M68" i="18" s="1"/>
  <c r="F68" i="18"/>
  <c r="T68" i="18" s="1"/>
  <c r="H69" i="18"/>
  <c r="A72" i="18"/>
  <c r="J71" i="18"/>
  <c r="B71" i="18"/>
  <c r="D67" i="17"/>
  <c r="R67" i="17" s="1"/>
  <c r="C67" i="17"/>
  <c r="P67" i="17" s="1"/>
  <c r="L67" i="17"/>
  <c r="M67" i="17" s="1"/>
  <c r="K70" i="17"/>
  <c r="G70" i="17"/>
  <c r="I68" i="17"/>
  <c r="E68" i="17"/>
  <c r="S68" i="17" s="1"/>
  <c r="L68" i="17"/>
  <c r="M68" i="17" s="1"/>
  <c r="F68" i="17"/>
  <c r="T68" i="17" s="1"/>
  <c r="H69" i="17"/>
  <c r="A72" i="17"/>
  <c r="J71" i="17"/>
  <c r="B71" i="17"/>
  <c r="A72" i="16"/>
  <c r="J71" i="16"/>
  <c r="B71" i="16"/>
  <c r="D67" i="16"/>
  <c r="R67" i="16" s="1"/>
  <c r="C67" i="16"/>
  <c r="P67" i="16" s="1"/>
  <c r="L67" i="16"/>
  <c r="M67" i="16" s="1"/>
  <c r="K70" i="16"/>
  <c r="G70" i="16"/>
  <c r="I68" i="16"/>
  <c r="E68" i="16"/>
  <c r="S68" i="16" s="1"/>
  <c r="L68" i="16"/>
  <c r="M68" i="16" s="1"/>
  <c r="F68" i="16"/>
  <c r="T68" i="16" s="1"/>
  <c r="H69" i="16"/>
  <c r="A72" i="15"/>
  <c r="J71" i="15"/>
  <c r="B71" i="15"/>
  <c r="F68" i="15"/>
  <c r="T68" i="15" s="1"/>
  <c r="I68" i="15"/>
  <c r="E68" i="15"/>
  <c r="S68" i="15" s="1"/>
  <c r="C67" i="15"/>
  <c r="P67" i="15" s="1"/>
  <c r="D67" i="15"/>
  <c r="R67" i="15" s="1"/>
  <c r="K70" i="15"/>
  <c r="G70" i="15"/>
  <c r="H69" i="15"/>
  <c r="A71" i="14"/>
  <c r="J70" i="14"/>
  <c r="B70" i="14"/>
  <c r="F67" i="14"/>
  <c r="T67" i="14" s="1"/>
  <c r="I67" i="14"/>
  <c r="E67" i="14"/>
  <c r="S67" i="14" s="1"/>
  <c r="C66" i="14"/>
  <c r="P66" i="14" s="1"/>
  <c r="D66" i="14"/>
  <c r="R66" i="14" s="1"/>
  <c r="K69" i="14"/>
  <c r="G69" i="14"/>
  <c r="H68" i="14"/>
  <c r="A72" i="13"/>
  <c r="J71" i="13"/>
  <c r="B71" i="13"/>
  <c r="F68" i="13"/>
  <c r="T68" i="13" s="1"/>
  <c r="I68" i="13"/>
  <c r="E68" i="13"/>
  <c r="S68" i="13" s="1"/>
  <c r="C67" i="13"/>
  <c r="P67" i="13" s="1"/>
  <c r="D67" i="13"/>
  <c r="R67" i="13" s="1"/>
  <c r="K70" i="13"/>
  <c r="G70" i="13"/>
  <c r="H69" i="13"/>
  <c r="C67" i="12"/>
  <c r="P67" i="12" s="1"/>
  <c r="D67" i="12"/>
  <c r="R67" i="12" s="1"/>
  <c r="F68" i="12"/>
  <c r="T68" i="12" s="1"/>
  <c r="I68" i="12"/>
  <c r="E68" i="12"/>
  <c r="S68" i="12" s="1"/>
  <c r="A72" i="12"/>
  <c r="J71" i="12"/>
  <c r="B71" i="12"/>
  <c r="K70" i="12"/>
  <c r="G70" i="12"/>
  <c r="H69" i="12"/>
  <c r="D67" i="4"/>
  <c r="R67" i="4" s="1"/>
  <c r="C67" i="4"/>
  <c r="P67" i="4" s="1"/>
  <c r="L67" i="4"/>
  <c r="M67" i="4" s="1"/>
  <c r="K70" i="4"/>
  <c r="G70" i="4"/>
  <c r="I68" i="4"/>
  <c r="L68" i="4" s="1"/>
  <c r="M68" i="4" s="1"/>
  <c r="E68" i="4"/>
  <c r="S68" i="4" s="1"/>
  <c r="F68" i="4"/>
  <c r="T68" i="4" s="1"/>
  <c r="H69" i="4"/>
  <c r="A72" i="4"/>
  <c r="J71" i="4"/>
  <c r="B71" i="4"/>
  <c r="E68" i="24" l="1"/>
  <c r="S68" i="24" s="1"/>
  <c r="T68" i="24"/>
  <c r="E309" i="47"/>
  <c r="S309" i="47" s="1"/>
  <c r="P309" i="47"/>
  <c r="F309" i="47"/>
  <c r="U309" i="47" s="1"/>
  <c r="D310" i="47"/>
  <c r="O310" i="47"/>
  <c r="M310" i="47" s="1"/>
  <c r="J310" i="47" s="1"/>
  <c r="C311" i="47"/>
  <c r="A312" i="47"/>
  <c r="B311" i="47"/>
  <c r="O69" i="44"/>
  <c r="M69" i="44" s="1"/>
  <c r="J69" i="44" s="1"/>
  <c r="D69" i="44"/>
  <c r="A71" i="44"/>
  <c r="C70" i="44"/>
  <c r="B70" i="44"/>
  <c r="E68" i="44"/>
  <c r="S68" i="44" s="1"/>
  <c r="P68" i="44"/>
  <c r="F68" i="44"/>
  <c r="U68" i="44" s="1"/>
  <c r="A73" i="24"/>
  <c r="J72" i="24"/>
  <c r="B72" i="24"/>
  <c r="F69" i="24"/>
  <c r="T69" i="24" s="1"/>
  <c r="I69" i="24"/>
  <c r="C68" i="24"/>
  <c r="P68" i="24" s="1"/>
  <c r="D68" i="24"/>
  <c r="R68" i="24" s="1"/>
  <c r="K71" i="24"/>
  <c r="G71" i="24"/>
  <c r="H70" i="24"/>
  <c r="H70" i="19"/>
  <c r="I69" i="19"/>
  <c r="L69" i="19" s="1"/>
  <c r="M69" i="19" s="1"/>
  <c r="F69" i="19"/>
  <c r="A73" i="19"/>
  <c r="J72" i="19"/>
  <c r="B72" i="19"/>
  <c r="D68" i="19"/>
  <c r="R68" i="19" s="1"/>
  <c r="C68" i="19"/>
  <c r="P68" i="19" s="1"/>
  <c r="L68" i="19"/>
  <c r="M68" i="19" s="1"/>
  <c r="K71" i="19"/>
  <c r="G71" i="19"/>
  <c r="A73" i="18"/>
  <c r="J72" i="18"/>
  <c r="B72" i="18"/>
  <c r="F69" i="18"/>
  <c r="T69" i="18" s="1"/>
  <c r="I69" i="18"/>
  <c r="E69" i="18"/>
  <c r="S69" i="18" s="1"/>
  <c r="C68" i="18"/>
  <c r="P68" i="18" s="1"/>
  <c r="D68" i="18"/>
  <c r="R68" i="18" s="1"/>
  <c r="K71" i="18"/>
  <c r="G71" i="18"/>
  <c r="H70" i="18"/>
  <c r="A73" i="17"/>
  <c r="J72" i="17"/>
  <c r="B72" i="17"/>
  <c r="F69" i="17"/>
  <c r="T69" i="17" s="1"/>
  <c r="I69" i="17"/>
  <c r="E69" i="17"/>
  <c r="S69" i="17" s="1"/>
  <c r="C68" i="17"/>
  <c r="P68" i="17" s="1"/>
  <c r="D68" i="17"/>
  <c r="R68" i="17" s="1"/>
  <c r="K71" i="17"/>
  <c r="G71" i="17"/>
  <c r="H70" i="17"/>
  <c r="F69" i="16"/>
  <c r="T69" i="16" s="1"/>
  <c r="I69" i="16"/>
  <c r="E69" i="16"/>
  <c r="S69" i="16" s="1"/>
  <c r="C68" i="16"/>
  <c r="P68" i="16" s="1"/>
  <c r="D68" i="16"/>
  <c r="R68" i="16" s="1"/>
  <c r="A73" i="16"/>
  <c r="J72" i="16"/>
  <c r="B72" i="16"/>
  <c r="H70" i="16"/>
  <c r="K71" i="16"/>
  <c r="G71" i="16"/>
  <c r="D68" i="15"/>
  <c r="R68" i="15" s="1"/>
  <c r="C68" i="15"/>
  <c r="P68" i="15" s="1"/>
  <c r="L68" i="15"/>
  <c r="M68" i="15" s="1"/>
  <c r="K71" i="15"/>
  <c r="G71" i="15"/>
  <c r="I69" i="15"/>
  <c r="L69" i="15" s="1"/>
  <c r="M69" i="15" s="1"/>
  <c r="E69" i="15"/>
  <c r="S69" i="15" s="1"/>
  <c r="F69" i="15"/>
  <c r="T69" i="15" s="1"/>
  <c r="H70" i="15"/>
  <c r="A73" i="15"/>
  <c r="J72" i="15"/>
  <c r="B72" i="15"/>
  <c r="D67" i="14"/>
  <c r="R67" i="14" s="1"/>
  <c r="C67" i="14"/>
  <c r="P67" i="14" s="1"/>
  <c r="L67" i="14"/>
  <c r="M67" i="14" s="1"/>
  <c r="K70" i="14"/>
  <c r="G70" i="14"/>
  <c r="I68" i="14"/>
  <c r="E68" i="14"/>
  <c r="S68" i="14" s="1"/>
  <c r="L68" i="14"/>
  <c r="M68" i="14" s="1"/>
  <c r="F68" i="14"/>
  <c r="T68" i="14" s="1"/>
  <c r="H69" i="14"/>
  <c r="A72" i="14"/>
  <c r="J71" i="14"/>
  <c r="B71" i="14"/>
  <c r="D68" i="13"/>
  <c r="R68" i="13" s="1"/>
  <c r="C68" i="13"/>
  <c r="P68" i="13" s="1"/>
  <c r="L68" i="13"/>
  <c r="M68" i="13" s="1"/>
  <c r="K71" i="13"/>
  <c r="G71" i="13"/>
  <c r="I69" i="13"/>
  <c r="E69" i="13"/>
  <c r="S69" i="13" s="1"/>
  <c r="L69" i="13"/>
  <c r="M69" i="13" s="1"/>
  <c r="F69" i="13"/>
  <c r="T69" i="13" s="1"/>
  <c r="H70" i="13"/>
  <c r="A73" i="13"/>
  <c r="J72" i="13"/>
  <c r="B72" i="13"/>
  <c r="K71" i="12"/>
  <c r="G71" i="12"/>
  <c r="I69" i="12"/>
  <c r="L69" i="12" s="1"/>
  <c r="M69" i="12" s="1"/>
  <c r="E69" i="12"/>
  <c r="S69" i="12" s="1"/>
  <c r="F69" i="12"/>
  <c r="T69" i="12" s="1"/>
  <c r="H70" i="12"/>
  <c r="A73" i="12"/>
  <c r="J72" i="12"/>
  <c r="B72" i="12"/>
  <c r="D68" i="12"/>
  <c r="R68" i="12" s="1"/>
  <c r="C68" i="12"/>
  <c r="P68" i="12" s="1"/>
  <c r="L68" i="12"/>
  <c r="M68" i="12" s="1"/>
  <c r="A73" i="4"/>
  <c r="J72" i="4"/>
  <c r="B72" i="4"/>
  <c r="F69" i="4"/>
  <c r="T69" i="4" s="1"/>
  <c r="I69" i="4"/>
  <c r="E69" i="4"/>
  <c r="S69" i="4" s="1"/>
  <c r="C68" i="4"/>
  <c r="P68" i="4" s="1"/>
  <c r="D68" i="4"/>
  <c r="R68" i="4" s="1"/>
  <c r="K71" i="4"/>
  <c r="G71" i="4"/>
  <c r="H70" i="4"/>
  <c r="E69" i="19" l="1"/>
  <c r="S69" i="19" s="1"/>
  <c r="T69" i="19"/>
  <c r="E69" i="24"/>
  <c r="S69" i="24" s="1"/>
  <c r="A313" i="47"/>
  <c r="B312" i="47"/>
  <c r="C312" i="47"/>
  <c r="P310" i="47"/>
  <c r="F310" i="47"/>
  <c r="U310" i="47" s="1"/>
  <c r="E310" i="47"/>
  <c r="S310" i="47" s="1"/>
  <c r="O311" i="47"/>
  <c r="M311" i="47" s="1"/>
  <c r="J311" i="47" s="1"/>
  <c r="D311" i="47"/>
  <c r="O70" i="44"/>
  <c r="M70" i="44" s="1"/>
  <c r="J70" i="44" s="1"/>
  <c r="D70" i="44"/>
  <c r="A72" i="44"/>
  <c r="C71" i="44"/>
  <c r="B71" i="44"/>
  <c r="E69" i="44"/>
  <c r="S69" i="44" s="1"/>
  <c r="P69" i="44"/>
  <c r="F69" i="44"/>
  <c r="U69" i="44" s="1"/>
  <c r="D69" i="24"/>
  <c r="R69" i="24" s="1"/>
  <c r="C69" i="24"/>
  <c r="P69" i="24" s="1"/>
  <c r="L69" i="24"/>
  <c r="M69" i="24" s="1"/>
  <c r="K72" i="24"/>
  <c r="G72" i="24"/>
  <c r="I70" i="24"/>
  <c r="L70" i="24" s="1"/>
  <c r="M70" i="24" s="1"/>
  <c r="F70" i="24"/>
  <c r="H71" i="24"/>
  <c r="A74" i="24"/>
  <c r="J73" i="24"/>
  <c r="B73" i="24"/>
  <c r="A74" i="19"/>
  <c r="J73" i="19"/>
  <c r="B73" i="19"/>
  <c r="C69" i="19"/>
  <c r="P69" i="19" s="1"/>
  <c r="D69" i="19"/>
  <c r="R69" i="19" s="1"/>
  <c r="F70" i="19"/>
  <c r="T70" i="19" s="1"/>
  <c r="I70" i="19"/>
  <c r="E70" i="19"/>
  <c r="S70" i="19" s="1"/>
  <c r="H71" i="19"/>
  <c r="K72" i="19"/>
  <c r="G72" i="19"/>
  <c r="D69" i="18"/>
  <c r="R69" i="18" s="1"/>
  <c r="C69" i="18"/>
  <c r="P69" i="18" s="1"/>
  <c r="L69" i="18"/>
  <c r="M69" i="18" s="1"/>
  <c r="K72" i="18"/>
  <c r="G72" i="18"/>
  <c r="I70" i="18"/>
  <c r="L70" i="18" s="1"/>
  <c r="M70" i="18" s="1"/>
  <c r="E70" i="18"/>
  <c r="S70" i="18" s="1"/>
  <c r="F70" i="18"/>
  <c r="T70" i="18" s="1"/>
  <c r="H71" i="18"/>
  <c r="A74" i="18"/>
  <c r="J73" i="18"/>
  <c r="B73" i="18"/>
  <c r="I70" i="17"/>
  <c r="L70" i="17" s="1"/>
  <c r="M70" i="17" s="1"/>
  <c r="E70" i="17"/>
  <c r="S70" i="17" s="1"/>
  <c r="F70" i="17"/>
  <c r="T70" i="17" s="1"/>
  <c r="H71" i="17"/>
  <c r="A74" i="17"/>
  <c r="J73" i="17"/>
  <c r="B73" i="17"/>
  <c r="D69" i="17"/>
  <c r="R69" i="17" s="1"/>
  <c r="C69" i="17"/>
  <c r="P69" i="17" s="1"/>
  <c r="L69" i="17"/>
  <c r="M69" i="17" s="1"/>
  <c r="K72" i="17"/>
  <c r="G72" i="17"/>
  <c r="H71" i="16"/>
  <c r="I70" i="16"/>
  <c r="E70" i="16"/>
  <c r="S70" i="16" s="1"/>
  <c r="L70" i="16"/>
  <c r="M70" i="16" s="1"/>
  <c r="F70" i="16"/>
  <c r="T70" i="16" s="1"/>
  <c r="A74" i="16"/>
  <c r="J73" i="16"/>
  <c r="B73" i="16"/>
  <c r="D69" i="16"/>
  <c r="R69" i="16" s="1"/>
  <c r="C69" i="16"/>
  <c r="P69" i="16" s="1"/>
  <c r="L69" i="16"/>
  <c r="M69" i="16" s="1"/>
  <c r="K72" i="16"/>
  <c r="G72" i="16"/>
  <c r="A74" i="15"/>
  <c r="J73" i="15"/>
  <c r="B73" i="15"/>
  <c r="F70" i="15"/>
  <c r="T70" i="15" s="1"/>
  <c r="I70" i="15"/>
  <c r="E70" i="15"/>
  <c r="S70" i="15" s="1"/>
  <c r="C69" i="15"/>
  <c r="P69" i="15" s="1"/>
  <c r="D69" i="15"/>
  <c r="R69" i="15" s="1"/>
  <c r="K72" i="15"/>
  <c r="G72" i="15"/>
  <c r="H71" i="15"/>
  <c r="A73" i="14"/>
  <c r="J72" i="14"/>
  <c r="B72" i="14"/>
  <c r="F69" i="14"/>
  <c r="T69" i="14" s="1"/>
  <c r="I69" i="14"/>
  <c r="E69" i="14"/>
  <c r="S69" i="14" s="1"/>
  <c r="C68" i="14"/>
  <c r="P68" i="14" s="1"/>
  <c r="D68" i="14"/>
  <c r="R68" i="14" s="1"/>
  <c r="K71" i="14"/>
  <c r="G71" i="14"/>
  <c r="H70" i="14"/>
  <c r="A74" i="13"/>
  <c r="J73" i="13"/>
  <c r="B73" i="13"/>
  <c r="F70" i="13"/>
  <c r="T70" i="13" s="1"/>
  <c r="I70" i="13"/>
  <c r="E70" i="13"/>
  <c r="S70" i="13" s="1"/>
  <c r="C69" i="13"/>
  <c r="P69" i="13" s="1"/>
  <c r="D69" i="13"/>
  <c r="R69" i="13" s="1"/>
  <c r="K72" i="13"/>
  <c r="G72" i="13"/>
  <c r="H71" i="13"/>
  <c r="K72" i="12"/>
  <c r="G72" i="12"/>
  <c r="H71" i="12"/>
  <c r="A74" i="12"/>
  <c r="J73" i="12"/>
  <c r="B73" i="12"/>
  <c r="F70" i="12"/>
  <c r="T70" i="12" s="1"/>
  <c r="I70" i="12"/>
  <c r="E70" i="12"/>
  <c r="S70" i="12" s="1"/>
  <c r="C69" i="12"/>
  <c r="P69" i="12" s="1"/>
  <c r="D69" i="12"/>
  <c r="R69" i="12" s="1"/>
  <c r="D69" i="4"/>
  <c r="R69" i="4" s="1"/>
  <c r="C69" i="4"/>
  <c r="P69" i="4" s="1"/>
  <c r="L69" i="4"/>
  <c r="M69" i="4" s="1"/>
  <c r="K72" i="4"/>
  <c r="G72" i="4"/>
  <c r="I70" i="4"/>
  <c r="L70" i="4" s="1"/>
  <c r="M70" i="4" s="1"/>
  <c r="E70" i="4"/>
  <c r="S70" i="4" s="1"/>
  <c r="F70" i="4"/>
  <c r="T70" i="4" s="1"/>
  <c r="H71" i="4"/>
  <c r="A74" i="4"/>
  <c r="J73" i="4"/>
  <c r="B73" i="4"/>
  <c r="E70" i="24" l="1"/>
  <c r="S70" i="24" s="1"/>
  <c r="T70" i="24"/>
  <c r="E311" i="47"/>
  <c r="S311" i="47" s="1"/>
  <c r="P311" i="47"/>
  <c r="F311" i="47"/>
  <c r="U311" i="47" s="1"/>
  <c r="D312" i="47"/>
  <c r="O312" i="47"/>
  <c r="M312" i="47" s="1"/>
  <c r="J312" i="47" s="1"/>
  <c r="C313" i="47"/>
  <c r="A314" i="47"/>
  <c r="B313" i="47"/>
  <c r="O71" i="44"/>
  <c r="M71" i="44" s="1"/>
  <c r="J71" i="44" s="1"/>
  <c r="D71" i="44"/>
  <c r="A73" i="44"/>
  <c r="C72" i="44"/>
  <c r="B72" i="44"/>
  <c r="E70" i="44"/>
  <c r="S70" i="44" s="1"/>
  <c r="P70" i="44"/>
  <c r="F70" i="44"/>
  <c r="U70" i="44" s="1"/>
  <c r="A75" i="24"/>
  <c r="J74" i="24"/>
  <c r="B74" i="24"/>
  <c r="F71" i="24"/>
  <c r="T71" i="24" s="1"/>
  <c r="I71" i="24"/>
  <c r="C70" i="24"/>
  <c r="P70" i="24" s="1"/>
  <c r="D70" i="24"/>
  <c r="R70" i="24" s="1"/>
  <c r="K73" i="24"/>
  <c r="G73" i="24"/>
  <c r="H72" i="24"/>
  <c r="H72" i="19"/>
  <c r="I71" i="19"/>
  <c r="L71" i="19" s="1"/>
  <c r="M71" i="19" s="1"/>
  <c r="F71" i="19"/>
  <c r="A75" i="19"/>
  <c r="J74" i="19"/>
  <c r="B74" i="19"/>
  <c r="D70" i="19"/>
  <c r="R70" i="19" s="1"/>
  <c r="C70" i="19"/>
  <c r="P70" i="19" s="1"/>
  <c r="L70" i="19"/>
  <c r="M70" i="19" s="1"/>
  <c r="K73" i="19"/>
  <c r="G73" i="19"/>
  <c r="A75" i="18"/>
  <c r="J74" i="18"/>
  <c r="B74" i="18"/>
  <c r="F71" i="18"/>
  <c r="T71" i="18" s="1"/>
  <c r="I71" i="18"/>
  <c r="E71" i="18"/>
  <c r="S71" i="18" s="1"/>
  <c r="C70" i="18"/>
  <c r="P70" i="18" s="1"/>
  <c r="D70" i="18"/>
  <c r="R70" i="18" s="1"/>
  <c r="K73" i="18"/>
  <c r="G73" i="18"/>
  <c r="H72" i="18"/>
  <c r="A75" i="17"/>
  <c r="J74" i="17"/>
  <c r="B74" i="17"/>
  <c r="F71" i="17"/>
  <c r="T71" i="17" s="1"/>
  <c r="I71" i="17"/>
  <c r="E71" i="17"/>
  <c r="S71" i="17" s="1"/>
  <c r="C70" i="17"/>
  <c r="P70" i="17" s="1"/>
  <c r="D70" i="17"/>
  <c r="R70" i="17" s="1"/>
  <c r="H72" i="17"/>
  <c r="K73" i="17"/>
  <c r="G73" i="17"/>
  <c r="H72" i="16"/>
  <c r="K73" i="16"/>
  <c r="G73" i="16"/>
  <c r="A75" i="16"/>
  <c r="J74" i="16"/>
  <c r="B74" i="16"/>
  <c r="C70" i="16"/>
  <c r="P70" i="16" s="1"/>
  <c r="D70" i="16"/>
  <c r="R70" i="16" s="1"/>
  <c r="F71" i="16"/>
  <c r="T71" i="16" s="1"/>
  <c r="I71" i="16"/>
  <c r="L71" i="16" s="1"/>
  <c r="M71" i="16" s="1"/>
  <c r="E71" i="16"/>
  <c r="S71" i="16" s="1"/>
  <c r="D70" i="15"/>
  <c r="R70" i="15" s="1"/>
  <c r="C70" i="15"/>
  <c r="P70" i="15" s="1"/>
  <c r="L70" i="15"/>
  <c r="M70" i="15" s="1"/>
  <c r="K73" i="15"/>
  <c r="G73" i="15"/>
  <c r="I71" i="15"/>
  <c r="L71" i="15" s="1"/>
  <c r="M71" i="15" s="1"/>
  <c r="E71" i="15"/>
  <c r="S71" i="15" s="1"/>
  <c r="F71" i="15"/>
  <c r="T71" i="15" s="1"/>
  <c r="H72" i="15"/>
  <c r="A75" i="15"/>
  <c r="J74" i="15"/>
  <c r="B74" i="15"/>
  <c r="D69" i="14"/>
  <c r="R69" i="14" s="1"/>
  <c r="C69" i="14"/>
  <c r="P69" i="14" s="1"/>
  <c r="L69" i="14"/>
  <c r="M69" i="14" s="1"/>
  <c r="K72" i="14"/>
  <c r="G72" i="14"/>
  <c r="I70" i="14"/>
  <c r="L70" i="14" s="1"/>
  <c r="M70" i="14" s="1"/>
  <c r="E70" i="14"/>
  <c r="S70" i="14" s="1"/>
  <c r="F70" i="14"/>
  <c r="T70" i="14" s="1"/>
  <c r="H71" i="14"/>
  <c r="A74" i="14"/>
  <c r="J73" i="14"/>
  <c r="B73" i="14"/>
  <c r="I71" i="13"/>
  <c r="L71" i="13" s="1"/>
  <c r="M71" i="13" s="1"/>
  <c r="E71" i="13"/>
  <c r="S71" i="13" s="1"/>
  <c r="F71" i="13"/>
  <c r="T71" i="13" s="1"/>
  <c r="D70" i="13"/>
  <c r="R70" i="13" s="1"/>
  <c r="C70" i="13"/>
  <c r="P70" i="13" s="1"/>
  <c r="L70" i="13"/>
  <c r="M70" i="13" s="1"/>
  <c r="K73" i="13"/>
  <c r="G73" i="13"/>
  <c r="H72" i="13"/>
  <c r="A75" i="13"/>
  <c r="J74" i="13"/>
  <c r="B74" i="13"/>
  <c r="D70" i="12"/>
  <c r="R70" i="12" s="1"/>
  <c r="C70" i="12"/>
  <c r="P70" i="12" s="1"/>
  <c r="L70" i="12"/>
  <c r="M70" i="12" s="1"/>
  <c r="K73" i="12"/>
  <c r="G73" i="12"/>
  <c r="I71" i="12"/>
  <c r="E71" i="12"/>
  <c r="S71" i="12" s="1"/>
  <c r="L71" i="12"/>
  <c r="M71" i="12" s="1"/>
  <c r="F71" i="12"/>
  <c r="T71" i="12" s="1"/>
  <c r="H72" i="12"/>
  <c r="A75" i="12"/>
  <c r="J74" i="12"/>
  <c r="B74" i="12"/>
  <c r="A75" i="4"/>
  <c r="J74" i="4"/>
  <c r="B74" i="4"/>
  <c r="F71" i="4"/>
  <c r="T71" i="4" s="1"/>
  <c r="I71" i="4"/>
  <c r="E71" i="4"/>
  <c r="S71" i="4" s="1"/>
  <c r="C70" i="4"/>
  <c r="P70" i="4" s="1"/>
  <c r="D70" i="4"/>
  <c r="R70" i="4" s="1"/>
  <c r="K73" i="4"/>
  <c r="G73" i="4"/>
  <c r="H72" i="4"/>
  <c r="E71" i="19" l="1"/>
  <c r="S71" i="19" s="1"/>
  <c r="T71" i="19"/>
  <c r="E71" i="24"/>
  <c r="S71" i="24" s="1"/>
  <c r="A315" i="47"/>
  <c r="B314" i="47"/>
  <c r="C314" i="47"/>
  <c r="O313" i="47"/>
  <c r="M313" i="47" s="1"/>
  <c r="J313" i="47" s="1"/>
  <c r="D313" i="47"/>
  <c r="P312" i="47"/>
  <c r="F312" i="47"/>
  <c r="U312" i="47" s="1"/>
  <c r="E312" i="47"/>
  <c r="S312" i="47" s="1"/>
  <c r="O72" i="44"/>
  <c r="M72" i="44" s="1"/>
  <c r="J72" i="44" s="1"/>
  <c r="D72" i="44"/>
  <c r="A74" i="44"/>
  <c r="C73" i="44"/>
  <c r="B73" i="44"/>
  <c r="E71" i="44"/>
  <c r="S71" i="44" s="1"/>
  <c r="P71" i="44"/>
  <c r="F71" i="44"/>
  <c r="U71" i="44" s="1"/>
  <c r="D71" i="24"/>
  <c r="R71" i="24" s="1"/>
  <c r="C71" i="24"/>
  <c r="P71" i="24" s="1"/>
  <c r="L71" i="24"/>
  <c r="M71" i="24" s="1"/>
  <c r="K74" i="24"/>
  <c r="G74" i="24"/>
  <c r="I72" i="24"/>
  <c r="L72" i="24" s="1"/>
  <c r="M72" i="24" s="1"/>
  <c r="F72" i="24"/>
  <c r="H73" i="24"/>
  <c r="A76" i="24"/>
  <c r="J75" i="24"/>
  <c r="B75" i="24"/>
  <c r="A76" i="19"/>
  <c r="J75" i="19"/>
  <c r="B75" i="19"/>
  <c r="C71" i="19"/>
  <c r="P71" i="19" s="1"/>
  <c r="D71" i="19"/>
  <c r="R71" i="19" s="1"/>
  <c r="F72" i="19"/>
  <c r="T72" i="19" s="1"/>
  <c r="I72" i="19"/>
  <c r="E72" i="19"/>
  <c r="S72" i="19" s="1"/>
  <c r="H73" i="19"/>
  <c r="K74" i="19"/>
  <c r="G74" i="19"/>
  <c r="D71" i="18"/>
  <c r="R71" i="18" s="1"/>
  <c r="C71" i="18"/>
  <c r="P71" i="18" s="1"/>
  <c r="L71" i="18"/>
  <c r="M71" i="18" s="1"/>
  <c r="K74" i="18"/>
  <c r="G74" i="18"/>
  <c r="I72" i="18"/>
  <c r="L72" i="18" s="1"/>
  <c r="M72" i="18" s="1"/>
  <c r="E72" i="18"/>
  <c r="S72" i="18" s="1"/>
  <c r="F72" i="18"/>
  <c r="T72" i="18" s="1"/>
  <c r="H73" i="18"/>
  <c r="A76" i="18"/>
  <c r="J75" i="18"/>
  <c r="B75" i="18"/>
  <c r="H73" i="17"/>
  <c r="I72" i="17"/>
  <c r="E72" i="17"/>
  <c r="S72" i="17" s="1"/>
  <c r="L72" i="17"/>
  <c r="M72" i="17" s="1"/>
  <c r="F72" i="17"/>
  <c r="T72" i="17" s="1"/>
  <c r="A76" i="17"/>
  <c r="J75" i="17"/>
  <c r="B75" i="17"/>
  <c r="D71" i="17"/>
  <c r="R71" i="17" s="1"/>
  <c r="C71" i="17"/>
  <c r="P71" i="17" s="1"/>
  <c r="L71" i="17"/>
  <c r="M71" i="17" s="1"/>
  <c r="K74" i="17"/>
  <c r="G74" i="17"/>
  <c r="K74" i="16"/>
  <c r="G74" i="16"/>
  <c r="H73" i="16"/>
  <c r="I72" i="16"/>
  <c r="L72" i="16" s="1"/>
  <c r="M72" i="16" s="1"/>
  <c r="E72" i="16"/>
  <c r="S72" i="16" s="1"/>
  <c r="F72" i="16"/>
  <c r="T72" i="16" s="1"/>
  <c r="D71" i="16"/>
  <c r="R71" i="16" s="1"/>
  <c r="C71" i="16"/>
  <c r="P71" i="16" s="1"/>
  <c r="A76" i="16"/>
  <c r="J75" i="16"/>
  <c r="B75" i="16"/>
  <c r="K74" i="15"/>
  <c r="G74" i="15"/>
  <c r="H73" i="15"/>
  <c r="A76" i="15"/>
  <c r="J75" i="15"/>
  <c r="B75" i="15"/>
  <c r="F72" i="15"/>
  <c r="T72" i="15" s="1"/>
  <c r="I72" i="15"/>
  <c r="E72" i="15"/>
  <c r="S72" i="15" s="1"/>
  <c r="C71" i="15"/>
  <c r="P71" i="15" s="1"/>
  <c r="D71" i="15"/>
  <c r="R71" i="15" s="1"/>
  <c r="A75" i="14"/>
  <c r="J74" i="14"/>
  <c r="B74" i="14"/>
  <c r="F71" i="14"/>
  <c r="T71" i="14" s="1"/>
  <c r="I71" i="14"/>
  <c r="E71" i="14"/>
  <c r="S71" i="14" s="1"/>
  <c r="C70" i="14"/>
  <c r="P70" i="14" s="1"/>
  <c r="D70" i="14"/>
  <c r="R70" i="14" s="1"/>
  <c r="K73" i="14"/>
  <c r="G73" i="14"/>
  <c r="H72" i="14"/>
  <c r="A76" i="13"/>
  <c r="J75" i="13"/>
  <c r="B75" i="13"/>
  <c r="F72" i="13"/>
  <c r="T72" i="13" s="1"/>
  <c r="I72" i="13"/>
  <c r="E72" i="13"/>
  <c r="S72" i="13" s="1"/>
  <c r="K74" i="13"/>
  <c r="G74" i="13"/>
  <c r="H73" i="13"/>
  <c r="C71" i="13"/>
  <c r="P71" i="13" s="1"/>
  <c r="D71" i="13"/>
  <c r="R71" i="13" s="1"/>
  <c r="A76" i="12"/>
  <c r="J75" i="12"/>
  <c r="B75" i="12"/>
  <c r="F72" i="12"/>
  <c r="T72" i="12" s="1"/>
  <c r="I72" i="12"/>
  <c r="E72" i="12"/>
  <c r="S72" i="12" s="1"/>
  <c r="C71" i="12"/>
  <c r="P71" i="12" s="1"/>
  <c r="D71" i="12"/>
  <c r="R71" i="12" s="1"/>
  <c r="K74" i="12"/>
  <c r="G74" i="12"/>
  <c r="H73" i="12"/>
  <c r="D71" i="4"/>
  <c r="R71" i="4" s="1"/>
  <c r="C71" i="4"/>
  <c r="P71" i="4" s="1"/>
  <c r="L71" i="4"/>
  <c r="M71" i="4" s="1"/>
  <c r="K74" i="4"/>
  <c r="G74" i="4"/>
  <c r="I72" i="4"/>
  <c r="L72" i="4" s="1"/>
  <c r="M72" i="4" s="1"/>
  <c r="E72" i="4"/>
  <c r="S72" i="4" s="1"/>
  <c r="F72" i="4"/>
  <c r="T72" i="4" s="1"/>
  <c r="H73" i="4"/>
  <c r="A76" i="4"/>
  <c r="J75" i="4"/>
  <c r="B75" i="4"/>
  <c r="E72" i="24" l="1"/>
  <c r="S72" i="24" s="1"/>
  <c r="T72" i="24"/>
  <c r="E313" i="47"/>
  <c r="S313" i="47" s="1"/>
  <c r="P313" i="47"/>
  <c r="F313" i="47"/>
  <c r="U313" i="47" s="1"/>
  <c r="D314" i="47"/>
  <c r="O314" i="47"/>
  <c r="M314" i="47" s="1"/>
  <c r="J314" i="47" s="1"/>
  <c r="C315" i="47"/>
  <c r="A316" i="47"/>
  <c r="B315" i="47"/>
  <c r="O73" i="44"/>
  <c r="M73" i="44" s="1"/>
  <c r="J73" i="44" s="1"/>
  <c r="D73" i="44"/>
  <c r="A75" i="44"/>
  <c r="C74" i="44"/>
  <c r="B74" i="44"/>
  <c r="E72" i="44"/>
  <c r="S72" i="44" s="1"/>
  <c r="P72" i="44"/>
  <c r="F72" i="44"/>
  <c r="U72" i="44" s="1"/>
  <c r="A77" i="24"/>
  <c r="J76" i="24"/>
  <c r="B76" i="24"/>
  <c r="F73" i="24"/>
  <c r="T73" i="24" s="1"/>
  <c r="I73" i="24"/>
  <c r="C72" i="24"/>
  <c r="P72" i="24" s="1"/>
  <c r="D72" i="24"/>
  <c r="R72" i="24" s="1"/>
  <c r="K75" i="24"/>
  <c r="G75" i="24"/>
  <c r="H74" i="24"/>
  <c r="H74" i="19"/>
  <c r="I73" i="19"/>
  <c r="L73" i="19" s="1"/>
  <c r="M73" i="19" s="1"/>
  <c r="F73" i="19"/>
  <c r="A77" i="19"/>
  <c r="J76" i="19"/>
  <c r="B76" i="19"/>
  <c r="D72" i="19"/>
  <c r="R72" i="19" s="1"/>
  <c r="C72" i="19"/>
  <c r="P72" i="19" s="1"/>
  <c r="L72" i="19"/>
  <c r="M72" i="19" s="1"/>
  <c r="K75" i="19"/>
  <c r="G75" i="19"/>
  <c r="A77" i="18"/>
  <c r="J76" i="18"/>
  <c r="B76" i="18"/>
  <c r="F73" i="18"/>
  <c r="T73" i="18" s="1"/>
  <c r="I73" i="18"/>
  <c r="E73" i="18"/>
  <c r="S73" i="18" s="1"/>
  <c r="C72" i="18"/>
  <c r="P72" i="18" s="1"/>
  <c r="D72" i="18"/>
  <c r="R72" i="18" s="1"/>
  <c r="K75" i="18"/>
  <c r="G75" i="18"/>
  <c r="H74" i="18"/>
  <c r="H74" i="17"/>
  <c r="K75" i="17"/>
  <c r="G75" i="17"/>
  <c r="A77" i="17"/>
  <c r="J76" i="17"/>
  <c r="B76" i="17"/>
  <c r="C72" i="17"/>
  <c r="P72" i="17" s="1"/>
  <c r="D72" i="17"/>
  <c r="R72" i="17" s="1"/>
  <c r="F73" i="17"/>
  <c r="T73" i="17" s="1"/>
  <c r="I73" i="17"/>
  <c r="E73" i="17"/>
  <c r="S73" i="17" s="1"/>
  <c r="K75" i="16"/>
  <c r="G75" i="16"/>
  <c r="H74" i="16"/>
  <c r="A77" i="16"/>
  <c r="J76" i="16"/>
  <c r="B76" i="16"/>
  <c r="C72" i="16"/>
  <c r="P72" i="16" s="1"/>
  <c r="D72" i="16"/>
  <c r="R72" i="16" s="1"/>
  <c r="F73" i="16"/>
  <c r="T73" i="16" s="1"/>
  <c r="I73" i="16"/>
  <c r="E73" i="16"/>
  <c r="S73" i="16" s="1"/>
  <c r="A77" i="15"/>
  <c r="J76" i="15"/>
  <c r="B76" i="15"/>
  <c r="D72" i="15"/>
  <c r="R72" i="15" s="1"/>
  <c r="C72" i="15"/>
  <c r="P72" i="15" s="1"/>
  <c r="L72" i="15"/>
  <c r="M72" i="15" s="1"/>
  <c r="K75" i="15"/>
  <c r="G75" i="15"/>
  <c r="I73" i="15"/>
  <c r="L73" i="15" s="1"/>
  <c r="M73" i="15" s="1"/>
  <c r="E73" i="15"/>
  <c r="S73" i="15" s="1"/>
  <c r="F73" i="15"/>
  <c r="T73" i="15" s="1"/>
  <c r="H74" i="15"/>
  <c r="D71" i="14"/>
  <c r="R71" i="14" s="1"/>
  <c r="C71" i="14"/>
  <c r="P71" i="14" s="1"/>
  <c r="L71" i="14"/>
  <c r="M71" i="14" s="1"/>
  <c r="K74" i="14"/>
  <c r="G74" i="14"/>
  <c r="I72" i="14"/>
  <c r="L72" i="14" s="1"/>
  <c r="M72" i="14" s="1"/>
  <c r="E72" i="14"/>
  <c r="S72" i="14" s="1"/>
  <c r="F72" i="14"/>
  <c r="T72" i="14" s="1"/>
  <c r="H73" i="14"/>
  <c r="A76" i="14"/>
  <c r="J75" i="14"/>
  <c r="B75" i="14"/>
  <c r="D72" i="13"/>
  <c r="R72" i="13" s="1"/>
  <c r="C72" i="13"/>
  <c r="P72" i="13" s="1"/>
  <c r="L72" i="13"/>
  <c r="M72" i="13" s="1"/>
  <c r="K75" i="13"/>
  <c r="G75" i="13"/>
  <c r="I73" i="13"/>
  <c r="E73" i="13"/>
  <c r="S73" i="13" s="1"/>
  <c r="L73" i="13"/>
  <c r="M73" i="13" s="1"/>
  <c r="F73" i="13"/>
  <c r="T73" i="13" s="1"/>
  <c r="H74" i="13"/>
  <c r="A77" i="13"/>
  <c r="J76" i="13"/>
  <c r="B76" i="13"/>
  <c r="D72" i="12"/>
  <c r="R72" i="12" s="1"/>
  <c r="C72" i="12"/>
  <c r="P72" i="12" s="1"/>
  <c r="L72" i="12"/>
  <c r="M72" i="12" s="1"/>
  <c r="K75" i="12"/>
  <c r="G75" i="12"/>
  <c r="I73" i="12"/>
  <c r="L73" i="12" s="1"/>
  <c r="M73" i="12" s="1"/>
  <c r="E73" i="12"/>
  <c r="S73" i="12" s="1"/>
  <c r="F73" i="12"/>
  <c r="T73" i="12" s="1"/>
  <c r="H74" i="12"/>
  <c r="A77" i="12"/>
  <c r="J76" i="12"/>
  <c r="B76" i="12"/>
  <c r="A77" i="4"/>
  <c r="J76" i="4"/>
  <c r="B76" i="4"/>
  <c r="F73" i="4"/>
  <c r="T73" i="4" s="1"/>
  <c r="I73" i="4"/>
  <c r="E73" i="4"/>
  <c r="S73" i="4" s="1"/>
  <c r="C72" i="4"/>
  <c r="P72" i="4" s="1"/>
  <c r="D72" i="4"/>
  <c r="R72" i="4" s="1"/>
  <c r="K75" i="4"/>
  <c r="G75" i="4"/>
  <c r="H74" i="4"/>
  <c r="E73" i="19" l="1"/>
  <c r="S73" i="19" s="1"/>
  <c r="T73" i="19"/>
  <c r="E73" i="24"/>
  <c r="S73" i="24" s="1"/>
  <c r="O315" i="47"/>
  <c r="M315" i="47" s="1"/>
  <c r="J315" i="47" s="1"/>
  <c r="D315" i="47"/>
  <c r="A317" i="47"/>
  <c r="B316" i="47"/>
  <c r="C316" i="47"/>
  <c r="P314" i="47"/>
  <c r="F314" i="47"/>
  <c r="U314" i="47" s="1"/>
  <c r="E314" i="47"/>
  <c r="S314" i="47" s="1"/>
  <c r="O74" i="44"/>
  <c r="M74" i="44" s="1"/>
  <c r="J74" i="44" s="1"/>
  <c r="D74" i="44"/>
  <c r="A76" i="44"/>
  <c r="C75" i="44"/>
  <c r="B75" i="44"/>
  <c r="E73" i="44"/>
  <c r="S73" i="44" s="1"/>
  <c r="P73" i="44"/>
  <c r="F73" i="44"/>
  <c r="U73" i="44" s="1"/>
  <c r="D73" i="24"/>
  <c r="R73" i="24" s="1"/>
  <c r="C73" i="24"/>
  <c r="P73" i="24" s="1"/>
  <c r="L73" i="24"/>
  <c r="M73" i="24" s="1"/>
  <c r="K76" i="24"/>
  <c r="G76" i="24"/>
  <c r="I74" i="24"/>
  <c r="L74" i="24"/>
  <c r="M74" i="24" s="1"/>
  <c r="F74" i="24"/>
  <c r="H75" i="24"/>
  <c r="A78" i="24"/>
  <c r="J77" i="24"/>
  <c r="B77" i="24"/>
  <c r="A78" i="19"/>
  <c r="J77" i="19"/>
  <c r="B77" i="19"/>
  <c r="C73" i="19"/>
  <c r="P73" i="19" s="1"/>
  <c r="D73" i="19"/>
  <c r="R73" i="19" s="1"/>
  <c r="F74" i="19"/>
  <c r="T74" i="19" s="1"/>
  <c r="I74" i="19"/>
  <c r="E74" i="19"/>
  <c r="S74" i="19" s="1"/>
  <c r="H75" i="19"/>
  <c r="K76" i="19"/>
  <c r="G76" i="19"/>
  <c r="D73" i="18"/>
  <c r="R73" i="18" s="1"/>
  <c r="C73" i="18"/>
  <c r="P73" i="18" s="1"/>
  <c r="L73" i="18"/>
  <c r="M73" i="18" s="1"/>
  <c r="K76" i="18"/>
  <c r="G76" i="18"/>
  <c r="I74" i="18"/>
  <c r="E74" i="18"/>
  <c r="S74" i="18" s="1"/>
  <c r="L74" i="18"/>
  <c r="M74" i="18" s="1"/>
  <c r="F74" i="18"/>
  <c r="T74" i="18" s="1"/>
  <c r="H75" i="18"/>
  <c r="A78" i="18"/>
  <c r="J77" i="18"/>
  <c r="B77" i="18"/>
  <c r="D73" i="17"/>
  <c r="R73" i="17" s="1"/>
  <c r="C73" i="17"/>
  <c r="P73" i="17" s="1"/>
  <c r="L73" i="17"/>
  <c r="M73" i="17" s="1"/>
  <c r="K76" i="17"/>
  <c r="G76" i="17"/>
  <c r="H75" i="17"/>
  <c r="I74" i="17"/>
  <c r="L74" i="17" s="1"/>
  <c r="M74" i="17" s="1"/>
  <c r="E74" i="17"/>
  <c r="S74" i="17" s="1"/>
  <c r="F74" i="17"/>
  <c r="T74" i="17" s="1"/>
  <c r="A78" i="17"/>
  <c r="J77" i="17"/>
  <c r="B77" i="17"/>
  <c r="D73" i="16"/>
  <c r="R73" i="16" s="1"/>
  <c r="C73" i="16"/>
  <c r="P73" i="16" s="1"/>
  <c r="L73" i="16"/>
  <c r="M73" i="16" s="1"/>
  <c r="K76" i="16"/>
  <c r="G76" i="16"/>
  <c r="I74" i="16"/>
  <c r="L74" i="16" s="1"/>
  <c r="M74" i="16" s="1"/>
  <c r="E74" i="16"/>
  <c r="S74" i="16" s="1"/>
  <c r="F74" i="16"/>
  <c r="T74" i="16" s="1"/>
  <c r="H75" i="16"/>
  <c r="A78" i="16"/>
  <c r="J77" i="16"/>
  <c r="B77" i="16"/>
  <c r="H75" i="15"/>
  <c r="K76" i="15"/>
  <c r="G76" i="15"/>
  <c r="F74" i="15"/>
  <c r="T74" i="15" s="1"/>
  <c r="I74" i="15"/>
  <c r="E74" i="15"/>
  <c r="S74" i="15" s="1"/>
  <c r="C73" i="15"/>
  <c r="P73" i="15" s="1"/>
  <c r="D73" i="15"/>
  <c r="R73" i="15" s="1"/>
  <c r="A78" i="15"/>
  <c r="J77" i="15"/>
  <c r="B77" i="15"/>
  <c r="A77" i="14"/>
  <c r="J76" i="14"/>
  <c r="B76" i="14"/>
  <c r="F73" i="14"/>
  <c r="T73" i="14" s="1"/>
  <c r="I73" i="14"/>
  <c r="E73" i="14"/>
  <c r="S73" i="14" s="1"/>
  <c r="C72" i="14"/>
  <c r="P72" i="14" s="1"/>
  <c r="D72" i="14"/>
  <c r="R72" i="14" s="1"/>
  <c r="K75" i="14"/>
  <c r="G75" i="14"/>
  <c r="H74" i="14"/>
  <c r="A78" i="13"/>
  <c r="J77" i="13"/>
  <c r="B77" i="13"/>
  <c r="F74" i="13"/>
  <c r="T74" i="13" s="1"/>
  <c r="I74" i="13"/>
  <c r="E74" i="13"/>
  <c r="S74" i="13" s="1"/>
  <c r="C73" i="13"/>
  <c r="P73" i="13" s="1"/>
  <c r="D73" i="13"/>
  <c r="R73" i="13" s="1"/>
  <c r="K76" i="13"/>
  <c r="G76" i="13"/>
  <c r="H75" i="13"/>
  <c r="K76" i="12"/>
  <c r="G76" i="12"/>
  <c r="H75" i="12"/>
  <c r="A78" i="12"/>
  <c r="J77" i="12"/>
  <c r="B77" i="12"/>
  <c r="F74" i="12"/>
  <c r="T74" i="12" s="1"/>
  <c r="I74" i="12"/>
  <c r="E74" i="12"/>
  <c r="S74" i="12" s="1"/>
  <c r="C73" i="12"/>
  <c r="P73" i="12" s="1"/>
  <c r="D73" i="12"/>
  <c r="R73" i="12" s="1"/>
  <c r="D73" i="4"/>
  <c r="R73" i="4" s="1"/>
  <c r="C73" i="4"/>
  <c r="P73" i="4" s="1"/>
  <c r="L73" i="4"/>
  <c r="M73" i="4" s="1"/>
  <c r="K76" i="4"/>
  <c r="G76" i="4"/>
  <c r="I74" i="4"/>
  <c r="E74" i="4"/>
  <c r="S74" i="4" s="1"/>
  <c r="L74" i="4"/>
  <c r="M74" i="4" s="1"/>
  <c r="F74" i="4"/>
  <c r="T74" i="4" s="1"/>
  <c r="H75" i="4"/>
  <c r="A78" i="4"/>
  <c r="J77" i="4"/>
  <c r="B77" i="4"/>
  <c r="E74" i="24" l="1"/>
  <c r="S74" i="24" s="1"/>
  <c r="T74" i="24"/>
  <c r="E75" i="17"/>
  <c r="S75" i="17" s="1"/>
  <c r="F75" i="17"/>
  <c r="T75" i="17" s="1"/>
  <c r="D316" i="47"/>
  <c r="O316" i="47"/>
  <c r="M316" i="47" s="1"/>
  <c r="J316" i="47" s="1"/>
  <c r="C317" i="47"/>
  <c r="A318" i="47"/>
  <c r="B317" i="47"/>
  <c r="E315" i="47"/>
  <c r="S315" i="47" s="1"/>
  <c r="P315" i="47"/>
  <c r="F315" i="47"/>
  <c r="U315" i="47" s="1"/>
  <c r="O75" i="44"/>
  <c r="M75" i="44" s="1"/>
  <c r="J75" i="44" s="1"/>
  <c r="D75" i="44"/>
  <c r="A77" i="44"/>
  <c r="C76" i="44"/>
  <c r="B76" i="44"/>
  <c r="E74" i="44"/>
  <c r="S74" i="44" s="1"/>
  <c r="P74" i="44"/>
  <c r="F74" i="44"/>
  <c r="U74" i="44" s="1"/>
  <c r="A79" i="24"/>
  <c r="J78" i="24"/>
  <c r="B78" i="24"/>
  <c r="F75" i="24"/>
  <c r="T75" i="24" s="1"/>
  <c r="I75" i="24"/>
  <c r="E75" i="24"/>
  <c r="S75" i="24" s="1"/>
  <c r="C74" i="24"/>
  <c r="P74" i="24" s="1"/>
  <c r="D74" i="24"/>
  <c r="R74" i="24" s="1"/>
  <c r="K77" i="24"/>
  <c r="G77" i="24"/>
  <c r="H76" i="24"/>
  <c r="H76" i="19"/>
  <c r="I75" i="19"/>
  <c r="L75" i="19" s="1"/>
  <c r="M75" i="19" s="1"/>
  <c r="F75" i="19"/>
  <c r="A79" i="19"/>
  <c r="J78" i="19"/>
  <c r="B78" i="19"/>
  <c r="D74" i="19"/>
  <c r="R74" i="19" s="1"/>
  <c r="C74" i="19"/>
  <c r="P74" i="19" s="1"/>
  <c r="L74" i="19"/>
  <c r="M74" i="19" s="1"/>
  <c r="K77" i="19"/>
  <c r="G77" i="19"/>
  <c r="A79" i="18"/>
  <c r="J78" i="18"/>
  <c r="B78" i="18"/>
  <c r="I75" i="18"/>
  <c r="L75" i="18" s="1"/>
  <c r="M75" i="18" s="1"/>
  <c r="C74" i="18"/>
  <c r="P74" i="18" s="1"/>
  <c r="D74" i="18"/>
  <c r="R74" i="18" s="1"/>
  <c r="K77" i="18"/>
  <c r="G77" i="18"/>
  <c r="H76" i="18"/>
  <c r="A79" i="17"/>
  <c r="J78" i="17"/>
  <c r="B78" i="17"/>
  <c r="C74" i="17"/>
  <c r="P74" i="17" s="1"/>
  <c r="D74" i="17"/>
  <c r="R74" i="17" s="1"/>
  <c r="I75" i="17"/>
  <c r="L75" i="17" s="1"/>
  <c r="M75" i="17" s="1"/>
  <c r="K77" i="17"/>
  <c r="G77" i="17"/>
  <c r="H76" i="17"/>
  <c r="A79" i="16"/>
  <c r="J78" i="16"/>
  <c r="B78" i="16"/>
  <c r="F75" i="16"/>
  <c r="T75" i="16" s="1"/>
  <c r="I75" i="16"/>
  <c r="E75" i="16"/>
  <c r="S75" i="16" s="1"/>
  <c r="C74" i="16"/>
  <c r="P74" i="16" s="1"/>
  <c r="D74" i="16"/>
  <c r="R74" i="16" s="1"/>
  <c r="K77" i="16"/>
  <c r="G77" i="16"/>
  <c r="H76" i="16"/>
  <c r="K77" i="15"/>
  <c r="G77" i="15"/>
  <c r="H76" i="15"/>
  <c r="I75" i="15"/>
  <c r="L75" i="15" s="1"/>
  <c r="M75" i="15" s="1"/>
  <c r="E75" i="15"/>
  <c r="S75" i="15" s="1"/>
  <c r="F75" i="15"/>
  <c r="T75" i="15" s="1"/>
  <c r="A79" i="15"/>
  <c r="J78" i="15"/>
  <c r="B78" i="15"/>
  <c r="D74" i="15"/>
  <c r="R74" i="15" s="1"/>
  <c r="C74" i="15"/>
  <c r="P74" i="15" s="1"/>
  <c r="L74" i="15"/>
  <c r="M74" i="15" s="1"/>
  <c r="D73" i="14"/>
  <c r="R73" i="14" s="1"/>
  <c r="C73" i="14"/>
  <c r="P73" i="14" s="1"/>
  <c r="L73" i="14"/>
  <c r="M73" i="14" s="1"/>
  <c r="K76" i="14"/>
  <c r="G76" i="14"/>
  <c r="I74" i="14"/>
  <c r="L74" i="14" s="1"/>
  <c r="M74" i="14" s="1"/>
  <c r="E74" i="14"/>
  <c r="S74" i="14" s="1"/>
  <c r="F74" i="14"/>
  <c r="T74" i="14" s="1"/>
  <c r="H75" i="14"/>
  <c r="A78" i="14"/>
  <c r="J77" i="14"/>
  <c r="B77" i="14"/>
  <c r="D74" i="13"/>
  <c r="R74" i="13" s="1"/>
  <c r="C74" i="13"/>
  <c r="P74" i="13" s="1"/>
  <c r="L74" i="13"/>
  <c r="M74" i="13" s="1"/>
  <c r="K77" i="13"/>
  <c r="G77" i="13"/>
  <c r="I75" i="13"/>
  <c r="L75" i="13" s="1"/>
  <c r="M75" i="13" s="1"/>
  <c r="E75" i="13"/>
  <c r="S75" i="13" s="1"/>
  <c r="F75" i="13"/>
  <c r="T75" i="13" s="1"/>
  <c r="H76" i="13"/>
  <c r="A79" i="13"/>
  <c r="J78" i="13"/>
  <c r="B78" i="13"/>
  <c r="D74" i="12"/>
  <c r="R74" i="12" s="1"/>
  <c r="C74" i="12"/>
  <c r="P74" i="12" s="1"/>
  <c r="L74" i="12"/>
  <c r="M74" i="12" s="1"/>
  <c r="K77" i="12"/>
  <c r="G77" i="12"/>
  <c r="I75" i="12"/>
  <c r="L75" i="12" s="1"/>
  <c r="M75" i="12" s="1"/>
  <c r="E75" i="12"/>
  <c r="S75" i="12" s="1"/>
  <c r="F75" i="12"/>
  <c r="T75" i="12" s="1"/>
  <c r="H76" i="12"/>
  <c r="A79" i="12"/>
  <c r="J78" i="12"/>
  <c r="B78" i="12"/>
  <c r="A79" i="4"/>
  <c r="J78" i="4"/>
  <c r="B78" i="4"/>
  <c r="F75" i="4"/>
  <c r="T75" i="4" s="1"/>
  <c r="I75" i="4"/>
  <c r="E75" i="4"/>
  <c r="S75" i="4" s="1"/>
  <c r="C74" i="4"/>
  <c r="P74" i="4" s="1"/>
  <c r="D74" i="4"/>
  <c r="R74" i="4" s="1"/>
  <c r="K77" i="4"/>
  <c r="G77" i="4"/>
  <c r="H76" i="4"/>
  <c r="F76" i="17" l="1"/>
  <c r="T76" i="17" s="1"/>
  <c r="E76" i="17"/>
  <c r="S76" i="17" s="1"/>
  <c r="E75" i="19"/>
  <c r="S75" i="19" s="1"/>
  <c r="T75" i="19"/>
  <c r="A319" i="47"/>
  <c r="B318" i="47"/>
  <c r="C318" i="47"/>
  <c r="P316" i="47"/>
  <c r="F316" i="47"/>
  <c r="U316" i="47" s="1"/>
  <c r="E316" i="47"/>
  <c r="S316" i="47" s="1"/>
  <c r="O317" i="47"/>
  <c r="M317" i="47" s="1"/>
  <c r="J317" i="47" s="1"/>
  <c r="D317" i="47"/>
  <c r="O76" i="44"/>
  <c r="M76" i="44" s="1"/>
  <c r="J76" i="44" s="1"/>
  <c r="D76" i="44"/>
  <c r="A78" i="44"/>
  <c r="C77" i="44"/>
  <c r="B77" i="44"/>
  <c r="E75" i="44"/>
  <c r="S75" i="44" s="1"/>
  <c r="P75" i="44"/>
  <c r="F75" i="44"/>
  <c r="U75" i="44" s="1"/>
  <c r="D75" i="24"/>
  <c r="R75" i="24" s="1"/>
  <c r="C75" i="24"/>
  <c r="P75" i="24" s="1"/>
  <c r="L75" i="24"/>
  <c r="M75" i="24" s="1"/>
  <c r="K78" i="24"/>
  <c r="G78" i="24"/>
  <c r="I76" i="24"/>
  <c r="L76" i="24" s="1"/>
  <c r="M76" i="24" s="1"/>
  <c r="F76" i="24"/>
  <c r="H77" i="24"/>
  <c r="A80" i="24"/>
  <c r="J79" i="24"/>
  <c r="B79" i="24"/>
  <c r="A80" i="19"/>
  <c r="J79" i="19"/>
  <c r="B79" i="19"/>
  <c r="C75" i="19"/>
  <c r="P75" i="19" s="1"/>
  <c r="D75" i="19"/>
  <c r="R75" i="19" s="1"/>
  <c r="F76" i="19"/>
  <c r="T76" i="19" s="1"/>
  <c r="I76" i="19"/>
  <c r="H77" i="19"/>
  <c r="K78" i="19"/>
  <c r="G78" i="19"/>
  <c r="K78" i="18"/>
  <c r="G78" i="18"/>
  <c r="I76" i="18"/>
  <c r="L76" i="18" s="1"/>
  <c r="M76" i="18" s="1"/>
  <c r="H77" i="18"/>
  <c r="D75" i="18"/>
  <c r="R75" i="18" s="1"/>
  <c r="C75" i="18"/>
  <c r="P75" i="18" s="1"/>
  <c r="A80" i="18"/>
  <c r="J79" i="18"/>
  <c r="B79" i="18"/>
  <c r="K78" i="17"/>
  <c r="G78" i="17"/>
  <c r="I76" i="17"/>
  <c r="L76" i="17" s="1"/>
  <c r="M76" i="17" s="1"/>
  <c r="H77" i="17"/>
  <c r="D75" i="17"/>
  <c r="R75" i="17" s="1"/>
  <c r="C75" i="17"/>
  <c r="P75" i="17" s="1"/>
  <c r="A80" i="17"/>
  <c r="J79" i="17"/>
  <c r="B79" i="17"/>
  <c r="I76" i="16"/>
  <c r="L76" i="16" s="1"/>
  <c r="M76" i="16" s="1"/>
  <c r="E76" i="16"/>
  <c r="S76" i="16" s="1"/>
  <c r="F76" i="16"/>
  <c r="T76" i="16" s="1"/>
  <c r="H77" i="16"/>
  <c r="D75" i="16"/>
  <c r="R75" i="16" s="1"/>
  <c r="C75" i="16"/>
  <c r="P75" i="16" s="1"/>
  <c r="L75" i="16"/>
  <c r="M75" i="16" s="1"/>
  <c r="K78" i="16"/>
  <c r="G78" i="16"/>
  <c r="A80" i="16"/>
  <c r="J79" i="16"/>
  <c r="B79" i="16"/>
  <c r="K78" i="15"/>
  <c r="G78" i="15"/>
  <c r="H77" i="15"/>
  <c r="A80" i="15"/>
  <c r="J79" i="15"/>
  <c r="B79" i="15"/>
  <c r="C75" i="15"/>
  <c r="P75" i="15" s="1"/>
  <c r="D75" i="15"/>
  <c r="R75" i="15" s="1"/>
  <c r="F76" i="15"/>
  <c r="T76" i="15" s="1"/>
  <c r="I76" i="15"/>
  <c r="E76" i="15"/>
  <c r="S76" i="15" s="1"/>
  <c r="A79" i="14"/>
  <c r="J78" i="14"/>
  <c r="B78" i="14"/>
  <c r="F75" i="14"/>
  <c r="T75" i="14" s="1"/>
  <c r="I75" i="14"/>
  <c r="E75" i="14"/>
  <c r="S75" i="14" s="1"/>
  <c r="C74" i="14"/>
  <c r="P74" i="14" s="1"/>
  <c r="D74" i="14"/>
  <c r="R74" i="14" s="1"/>
  <c r="K77" i="14"/>
  <c r="G77" i="14"/>
  <c r="H76" i="14"/>
  <c r="A80" i="13"/>
  <c r="J79" i="13"/>
  <c r="B79" i="13"/>
  <c r="F76" i="13"/>
  <c r="T76" i="13" s="1"/>
  <c r="I76" i="13"/>
  <c r="E76" i="13"/>
  <c r="S76" i="13" s="1"/>
  <c r="C75" i="13"/>
  <c r="P75" i="13" s="1"/>
  <c r="D75" i="13"/>
  <c r="R75" i="13" s="1"/>
  <c r="K78" i="13"/>
  <c r="G78" i="13"/>
  <c r="H77" i="13"/>
  <c r="A80" i="12"/>
  <c r="J79" i="12"/>
  <c r="B79" i="12"/>
  <c r="F76" i="12"/>
  <c r="T76" i="12" s="1"/>
  <c r="I76" i="12"/>
  <c r="E76" i="12"/>
  <c r="S76" i="12" s="1"/>
  <c r="C75" i="12"/>
  <c r="P75" i="12" s="1"/>
  <c r="D75" i="12"/>
  <c r="R75" i="12" s="1"/>
  <c r="K78" i="12"/>
  <c r="G78" i="12"/>
  <c r="H77" i="12"/>
  <c r="D75" i="4"/>
  <c r="R75" i="4" s="1"/>
  <c r="C75" i="4"/>
  <c r="P75" i="4" s="1"/>
  <c r="L75" i="4"/>
  <c r="M75" i="4" s="1"/>
  <c r="K78" i="4"/>
  <c r="G78" i="4"/>
  <c r="I76" i="4"/>
  <c r="E76" i="4"/>
  <c r="S76" i="4" s="1"/>
  <c r="L76" i="4"/>
  <c r="M76" i="4" s="1"/>
  <c r="F76" i="4"/>
  <c r="T76" i="4" s="1"/>
  <c r="H77" i="4"/>
  <c r="A80" i="4"/>
  <c r="J79" i="4"/>
  <c r="B79" i="4"/>
  <c r="E77" i="17" l="1"/>
  <c r="S77" i="17" s="1"/>
  <c r="F77" i="17"/>
  <c r="T77" i="17" s="1"/>
  <c r="E76" i="19"/>
  <c r="S76" i="19" s="1"/>
  <c r="E76" i="24"/>
  <c r="S76" i="24" s="1"/>
  <c r="T76" i="24"/>
  <c r="E317" i="47"/>
  <c r="S317" i="47" s="1"/>
  <c r="P317" i="47"/>
  <c r="F317" i="47"/>
  <c r="U317" i="47" s="1"/>
  <c r="D318" i="47"/>
  <c r="O318" i="47"/>
  <c r="M318" i="47" s="1"/>
  <c r="J318" i="47" s="1"/>
  <c r="C319" i="47"/>
  <c r="A320" i="47"/>
  <c r="B319" i="47"/>
  <c r="O77" i="44"/>
  <c r="M77" i="44" s="1"/>
  <c r="J77" i="44" s="1"/>
  <c r="D77" i="44"/>
  <c r="A79" i="44"/>
  <c r="C78" i="44"/>
  <c r="B78" i="44"/>
  <c r="E76" i="44"/>
  <c r="S76" i="44" s="1"/>
  <c r="P76" i="44"/>
  <c r="F76" i="44"/>
  <c r="U76" i="44" s="1"/>
  <c r="A81" i="24"/>
  <c r="J80" i="24"/>
  <c r="B80" i="24"/>
  <c r="F77" i="24"/>
  <c r="T77" i="24" s="1"/>
  <c r="I77" i="24"/>
  <c r="E77" i="24"/>
  <c r="S77" i="24" s="1"/>
  <c r="C76" i="24"/>
  <c r="P76" i="24" s="1"/>
  <c r="D76" i="24"/>
  <c r="R76" i="24" s="1"/>
  <c r="K79" i="24"/>
  <c r="G79" i="24"/>
  <c r="H78" i="24"/>
  <c r="H78" i="19"/>
  <c r="I77" i="19"/>
  <c r="L77" i="19" s="1"/>
  <c r="M77" i="19" s="1"/>
  <c r="F77" i="19"/>
  <c r="A81" i="19"/>
  <c r="J80" i="19"/>
  <c r="B80" i="19"/>
  <c r="D76" i="19"/>
  <c r="R76" i="19" s="1"/>
  <c r="C76" i="19"/>
  <c r="P76" i="19" s="1"/>
  <c r="L76" i="19"/>
  <c r="M76" i="19" s="1"/>
  <c r="K79" i="19"/>
  <c r="G79" i="19"/>
  <c r="K79" i="18"/>
  <c r="G79" i="18"/>
  <c r="H78" i="18"/>
  <c r="A81" i="18"/>
  <c r="J80" i="18"/>
  <c r="B80" i="18"/>
  <c r="I77" i="18"/>
  <c r="L77" i="18" s="1"/>
  <c r="M77" i="18" s="1"/>
  <c r="C76" i="18"/>
  <c r="P76" i="18" s="1"/>
  <c r="D76" i="18"/>
  <c r="R76" i="18" s="1"/>
  <c r="K79" i="17"/>
  <c r="G79" i="17"/>
  <c r="H78" i="17"/>
  <c r="A81" i="17"/>
  <c r="J80" i="17"/>
  <c r="B80" i="17"/>
  <c r="I77" i="17"/>
  <c r="C76" i="17"/>
  <c r="P76" i="17" s="1"/>
  <c r="D76" i="17"/>
  <c r="R76" i="17" s="1"/>
  <c r="K79" i="16"/>
  <c r="G79" i="16"/>
  <c r="H78" i="16"/>
  <c r="F77" i="16"/>
  <c r="T77" i="16" s="1"/>
  <c r="I77" i="16"/>
  <c r="E77" i="16"/>
  <c r="S77" i="16" s="1"/>
  <c r="C76" i="16"/>
  <c r="P76" i="16" s="1"/>
  <c r="D76" i="16"/>
  <c r="R76" i="16" s="1"/>
  <c r="A81" i="16"/>
  <c r="J80" i="16"/>
  <c r="B80" i="16"/>
  <c r="D76" i="15"/>
  <c r="R76" i="15" s="1"/>
  <c r="C76" i="15"/>
  <c r="P76" i="15" s="1"/>
  <c r="L76" i="15"/>
  <c r="M76" i="15" s="1"/>
  <c r="K79" i="15"/>
  <c r="G79" i="15"/>
  <c r="I77" i="15"/>
  <c r="L77" i="15" s="1"/>
  <c r="M77" i="15" s="1"/>
  <c r="E77" i="15"/>
  <c r="S77" i="15" s="1"/>
  <c r="F77" i="15"/>
  <c r="T77" i="15" s="1"/>
  <c r="H78" i="15"/>
  <c r="A81" i="15"/>
  <c r="J80" i="15"/>
  <c r="B80" i="15"/>
  <c r="D75" i="14"/>
  <c r="R75" i="14" s="1"/>
  <c r="C75" i="14"/>
  <c r="P75" i="14" s="1"/>
  <c r="L75" i="14"/>
  <c r="M75" i="14" s="1"/>
  <c r="K78" i="14"/>
  <c r="G78" i="14"/>
  <c r="I76" i="14"/>
  <c r="L76" i="14" s="1"/>
  <c r="M76" i="14" s="1"/>
  <c r="E76" i="14"/>
  <c r="S76" i="14" s="1"/>
  <c r="F76" i="14"/>
  <c r="T76" i="14" s="1"/>
  <c r="H77" i="14"/>
  <c r="A80" i="14"/>
  <c r="J79" i="14"/>
  <c r="B79" i="14"/>
  <c r="D76" i="13"/>
  <c r="R76" i="13" s="1"/>
  <c r="C76" i="13"/>
  <c r="P76" i="13" s="1"/>
  <c r="L76" i="13"/>
  <c r="M76" i="13" s="1"/>
  <c r="K79" i="13"/>
  <c r="G79" i="13"/>
  <c r="I77" i="13"/>
  <c r="L77" i="13" s="1"/>
  <c r="M77" i="13" s="1"/>
  <c r="E77" i="13"/>
  <c r="S77" i="13" s="1"/>
  <c r="F77" i="13"/>
  <c r="T77" i="13" s="1"/>
  <c r="H78" i="13"/>
  <c r="A81" i="13"/>
  <c r="J80" i="13"/>
  <c r="B80" i="13"/>
  <c r="D76" i="12"/>
  <c r="R76" i="12" s="1"/>
  <c r="C76" i="12"/>
  <c r="P76" i="12" s="1"/>
  <c r="L76" i="12"/>
  <c r="M76" i="12" s="1"/>
  <c r="K79" i="12"/>
  <c r="G79" i="12"/>
  <c r="I77" i="12"/>
  <c r="L77" i="12" s="1"/>
  <c r="M77" i="12" s="1"/>
  <c r="E77" i="12"/>
  <c r="S77" i="12" s="1"/>
  <c r="F77" i="12"/>
  <c r="T77" i="12" s="1"/>
  <c r="H78" i="12"/>
  <c r="A81" i="12"/>
  <c r="J80" i="12"/>
  <c r="B80" i="12"/>
  <c r="F77" i="4"/>
  <c r="T77" i="4" s="1"/>
  <c r="I77" i="4"/>
  <c r="E77" i="4"/>
  <c r="S77" i="4" s="1"/>
  <c r="C76" i="4"/>
  <c r="P76" i="4" s="1"/>
  <c r="D76" i="4"/>
  <c r="R76" i="4" s="1"/>
  <c r="A81" i="4"/>
  <c r="J80" i="4"/>
  <c r="B80" i="4"/>
  <c r="K79" i="4"/>
  <c r="G79" i="4"/>
  <c r="H78" i="4"/>
  <c r="F78" i="17" l="1"/>
  <c r="T78" i="17" s="1"/>
  <c r="E78" i="17"/>
  <c r="S78" i="17" s="1"/>
  <c r="E77" i="19"/>
  <c r="S77" i="19" s="1"/>
  <c r="T77" i="19"/>
  <c r="A321" i="47"/>
  <c r="B320" i="47"/>
  <c r="C320" i="47"/>
  <c r="O319" i="47"/>
  <c r="M319" i="47" s="1"/>
  <c r="J319" i="47" s="1"/>
  <c r="D319" i="47"/>
  <c r="P318" i="47"/>
  <c r="F318" i="47"/>
  <c r="U318" i="47" s="1"/>
  <c r="E318" i="47"/>
  <c r="S318" i="47" s="1"/>
  <c r="O78" i="44"/>
  <c r="M78" i="44" s="1"/>
  <c r="J78" i="44" s="1"/>
  <c r="D78" i="44"/>
  <c r="A80" i="44"/>
  <c r="C79" i="44"/>
  <c r="B79" i="44"/>
  <c r="E77" i="44"/>
  <c r="S77" i="44" s="1"/>
  <c r="P77" i="44"/>
  <c r="F77" i="44"/>
  <c r="U77" i="44" s="1"/>
  <c r="D77" i="24"/>
  <c r="R77" i="24" s="1"/>
  <c r="C77" i="24"/>
  <c r="P77" i="24" s="1"/>
  <c r="L77" i="24"/>
  <c r="M77" i="24" s="1"/>
  <c r="K80" i="24"/>
  <c r="G80" i="24"/>
  <c r="I78" i="24"/>
  <c r="L78" i="24"/>
  <c r="M78" i="24" s="1"/>
  <c r="F78" i="24"/>
  <c r="H79" i="24"/>
  <c r="A82" i="24"/>
  <c r="J81" i="24"/>
  <c r="B81" i="24"/>
  <c r="A82" i="19"/>
  <c r="J81" i="19"/>
  <c r="B81" i="19"/>
  <c r="C77" i="19"/>
  <c r="P77" i="19" s="1"/>
  <c r="D77" i="19"/>
  <c r="R77" i="19" s="1"/>
  <c r="F78" i="19"/>
  <c r="T78" i="19" s="1"/>
  <c r="I78" i="19"/>
  <c r="H79" i="19"/>
  <c r="K80" i="19"/>
  <c r="G80" i="19"/>
  <c r="K80" i="18"/>
  <c r="G80" i="18"/>
  <c r="I78" i="18"/>
  <c r="L78" i="18" s="1"/>
  <c r="M78" i="18" s="1"/>
  <c r="H79" i="18"/>
  <c r="D77" i="18"/>
  <c r="R77" i="18" s="1"/>
  <c r="C77" i="18"/>
  <c r="P77" i="18" s="1"/>
  <c r="A82" i="18"/>
  <c r="J81" i="18"/>
  <c r="B81" i="18"/>
  <c r="D77" i="17"/>
  <c r="R77" i="17" s="1"/>
  <c r="C77" i="17"/>
  <c r="P77" i="17" s="1"/>
  <c r="A82" i="17"/>
  <c r="J81" i="17"/>
  <c r="B81" i="17"/>
  <c r="L77" i="17"/>
  <c r="M77" i="17" s="1"/>
  <c r="K80" i="17"/>
  <c r="G80" i="17"/>
  <c r="I78" i="17"/>
  <c r="H79" i="17"/>
  <c r="A82" i="16"/>
  <c r="J81" i="16"/>
  <c r="B81" i="16"/>
  <c r="D77" i="16"/>
  <c r="R77" i="16" s="1"/>
  <c r="C77" i="16"/>
  <c r="P77" i="16" s="1"/>
  <c r="L77" i="16"/>
  <c r="M77" i="16" s="1"/>
  <c r="K80" i="16"/>
  <c r="G80" i="16"/>
  <c r="I78" i="16"/>
  <c r="L78" i="16" s="1"/>
  <c r="M78" i="16" s="1"/>
  <c r="E78" i="16"/>
  <c r="S78" i="16" s="1"/>
  <c r="F78" i="16"/>
  <c r="T78" i="16" s="1"/>
  <c r="H79" i="16"/>
  <c r="A82" i="15"/>
  <c r="J81" i="15"/>
  <c r="B81" i="15"/>
  <c r="F78" i="15"/>
  <c r="T78" i="15" s="1"/>
  <c r="I78" i="15"/>
  <c r="E78" i="15"/>
  <c r="S78" i="15" s="1"/>
  <c r="C77" i="15"/>
  <c r="P77" i="15" s="1"/>
  <c r="D77" i="15"/>
  <c r="R77" i="15" s="1"/>
  <c r="K80" i="15"/>
  <c r="G80" i="15"/>
  <c r="H79" i="15"/>
  <c r="A81" i="14"/>
  <c r="J80" i="14"/>
  <c r="B80" i="14"/>
  <c r="F77" i="14"/>
  <c r="T77" i="14" s="1"/>
  <c r="I77" i="14"/>
  <c r="E77" i="14"/>
  <c r="S77" i="14" s="1"/>
  <c r="C76" i="14"/>
  <c r="P76" i="14" s="1"/>
  <c r="D76" i="14"/>
  <c r="R76" i="14" s="1"/>
  <c r="K79" i="14"/>
  <c r="G79" i="14"/>
  <c r="H78" i="14"/>
  <c r="A82" i="13"/>
  <c r="J81" i="13"/>
  <c r="B81" i="13"/>
  <c r="F78" i="13"/>
  <c r="T78" i="13" s="1"/>
  <c r="I78" i="13"/>
  <c r="E78" i="13"/>
  <c r="S78" i="13" s="1"/>
  <c r="C77" i="13"/>
  <c r="P77" i="13" s="1"/>
  <c r="D77" i="13"/>
  <c r="R77" i="13" s="1"/>
  <c r="K80" i="13"/>
  <c r="G80" i="13"/>
  <c r="H79" i="13"/>
  <c r="A82" i="12"/>
  <c r="J81" i="12"/>
  <c r="B81" i="12"/>
  <c r="F78" i="12"/>
  <c r="T78" i="12" s="1"/>
  <c r="I78" i="12"/>
  <c r="E78" i="12"/>
  <c r="S78" i="12" s="1"/>
  <c r="C77" i="12"/>
  <c r="P77" i="12" s="1"/>
  <c r="D77" i="12"/>
  <c r="R77" i="12" s="1"/>
  <c r="K80" i="12"/>
  <c r="G80" i="12"/>
  <c r="H79" i="12"/>
  <c r="I78" i="4"/>
  <c r="E78" i="4"/>
  <c r="S78" i="4" s="1"/>
  <c r="L78" i="4"/>
  <c r="M78" i="4" s="1"/>
  <c r="F78" i="4"/>
  <c r="T78" i="4" s="1"/>
  <c r="K80" i="4"/>
  <c r="G80" i="4"/>
  <c r="H79" i="4"/>
  <c r="A82" i="4"/>
  <c r="J81" i="4"/>
  <c r="B81" i="4"/>
  <c r="D77" i="4"/>
  <c r="R77" i="4" s="1"/>
  <c r="C77" i="4"/>
  <c r="P77" i="4" s="1"/>
  <c r="L77" i="4"/>
  <c r="M77" i="4" s="1"/>
  <c r="E78" i="19" l="1"/>
  <c r="S78" i="19" s="1"/>
  <c r="E78" i="24"/>
  <c r="S78" i="24" s="1"/>
  <c r="T78" i="24"/>
  <c r="E79" i="17"/>
  <c r="S79" i="17" s="1"/>
  <c r="F79" i="17"/>
  <c r="T79" i="17" s="1"/>
  <c r="E319" i="47"/>
  <c r="S319" i="47" s="1"/>
  <c r="P319" i="47"/>
  <c r="F319" i="47"/>
  <c r="U319" i="47" s="1"/>
  <c r="D320" i="47"/>
  <c r="O320" i="47"/>
  <c r="M320" i="47" s="1"/>
  <c r="J320" i="47" s="1"/>
  <c r="C321" i="47"/>
  <c r="A322" i="47"/>
  <c r="B321" i="47"/>
  <c r="O79" i="44"/>
  <c r="M79" i="44" s="1"/>
  <c r="J79" i="44" s="1"/>
  <c r="D79" i="44"/>
  <c r="A81" i="44"/>
  <c r="C80" i="44"/>
  <c r="B80" i="44"/>
  <c r="E78" i="44"/>
  <c r="S78" i="44" s="1"/>
  <c r="P78" i="44"/>
  <c r="F78" i="44"/>
  <c r="U78" i="44" s="1"/>
  <c r="A83" i="24"/>
  <c r="J82" i="24"/>
  <c r="B82" i="24"/>
  <c r="F79" i="24"/>
  <c r="T79" i="24" s="1"/>
  <c r="I79" i="24"/>
  <c r="C78" i="24"/>
  <c r="P78" i="24" s="1"/>
  <c r="D78" i="24"/>
  <c r="R78" i="24" s="1"/>
  <c r="K81" i="24"/>
  <c r="G81" i="24"/>
  <c r="H80" i="24"/>
  <c r="H80" i="19"/>
  <c r="I79" i="19"/>
  <c r="L79" i="19" s="1"/>
  <c r="M79" i="19" s="1"/>
  <c r="F79" i="19"/>
  <c r="A83" i="19"/>
  <c r="J82" i="19"/>
  <c r="B82" i="19"/>
  <c r="D78" i="19"/>
  <c r="R78" i="19" s="1"/>
  <c r="C78" i="19"/>
  <c r="P78" i="19" s="1"/>
  <c r="L78" i="19"/>
  <c r="M78" i="19" s="1"/>
  <c r="K81" i="19"/>
  <c r="G81" i="19"/>
  <c r="K81" i="18"/>
  <c r="G81" i="18"/>
  <c r="H80" i="18"/>
  <c r="A83" i="18"/>
  <c r="J82" i="18"/>
  <c r="B82" i="18"/>
  <c r="I79" i="18"/>
  <c r="L79" i="18" s="1"/>
  <c r="M79" i="18" s="1"/>
  <c r="C78" i="18"/>
  <c r="P78" i="18" s="1"/>
  <c r="D78" i="18"/>
  <c r="R78" i="18" s="1"/>
  <c r="I79" i="17"/>
  <c r="L79" i="17" s="1"/>
  <c r="M79" i="17" s="1"/>
  <c r="C78" i="17"/>
  <c r="P78" i="17" s="1"/>
  <c r="D78" i="17"/>
  <c r="R78" i="17" s="1"/>
  <c r="A83" i="17"/>
  <c r="J82" i="17"/>
  <c r="B82" i="17"/>
  <c r="L78" i="17"/>
  <c r="M78" i="17" s="1"/>
  <c r="H80" i="17"/>
  <c r="K81" i="17"/>
  <c r="G81" i="17"/>
  <c r="F79" i="16"/>
  <c r="T79" i="16" s="1"/>
  <c r="I79" i="16"/>
  <c r="E79" i="16"/>
  <c r="S79" i="16" s="1"/>
  <c r="C78" i="16"/>
  <c r="P78" i="16" s="1"/>
  <c r="D78" i="16"/>
  <c r="R78" i="16" s="1"/>
  <c r="A83" i="16"/>
  <c r="J82" i="16"/>
  <c r="B82" i="16"/>
  <c r="H80" i="16"/>
  <c r="K81" i="16"/>
  <c r="G81" i="16"/>
  <c r="D78" i="15"/>
  <c r="R78" i="15" s="1"/>
  <c r="C78" i="15"/>
  <c r="P78" i="15" s="1"/>
  <c r="L78" i="15"/>
  <c r="M78" i="15" s="1"/>
  <c r="K81" i="15"/>
  <c r="G81" i="15"/>
  <c r="I79" i="15"/>
  <c r="E79" i="15"/>
  <c r="S79" i="15" s="1"/>
  <c r="L79" i="15"/>
  <c r="M79" i="15" s="1"/>
  <c r="F79" i="15"/>
  <c r="T79" i="15" s="1"/>
  <c r="H80" i="15"/>
  <c r="A83" i="15"/>
  <c r="J82" i="15"/>
  <c r="B82" i="15"/>
  <c r="D77" i="14"/>
  <c r="R77" i="14" s="1"/>
  <c r="C77" i="14"/>
  <c r="P77" i="14" s="1"/>
  <c r="L77" i="14"/>
  <c r="M77" i="14" s="1"/>
  <c r="K80" i="14"/>
  <c r="G80" i="14"/>
  <c r="I78" i="14"/>
  <c r="E78" i="14"/>
  <c r="S78" i="14" s="1"/>
  <c r="L78" i="14"/>
  <c r="M78" i="14" s="1"/>
  <c r="F78" i="14"/>
  <c r="T78" i="14" s="1"/>
  <c r="H79" i="14"/>
  <c r="A82" i="14"/>
  <c r="J81" i="14"/>
  <c r="B81" i="14"/>
  <c r="D78" i="13"/>
  <c r="R78" i="13" s="1"/>
  <c r="C78" i="13"/>
  <c r="P78" i="13" s="1"/>
  <c r="L78" i="13"/>
  <c r="M78" i="13" s="1"/>
  <c r="K81" i="13"/>
  <c r="G81" i="13"/>
  <c r="I79" i="13"/>
  <c r="L79" i="13" s="1"/>
  <c r="M79" i="13" s="1"/>
  <c r="E79" i="13"/>
  <c r="S79" i="13" s="1"/>
  <c r="F79" i="13"/>
  <c r="T79" i="13" s="1"/>
  <c r="H80" i="13"/>
  <c r="A83" i="13"/>
  <c r="J82" i="13"/>
  <c r="B82" i="13"/>
  <c r="D78" i="12"/>
  <c r="R78" i="12" s="1"/>
  <c r="C78" i="12"/>
  <c r="P78" i="12" s="1"/>
  <c r="L78" i="12"/>
  <c r="M78" i="12" s="1"/>
  <c r="K81" i="12"/>
  <c r="G81" i="12"/>
  <c r="I79" i="12"/>
  <c r="L79" i="12" s="1"/>
  <c r="M79" i="12" s="1"/>
  <c r="E79" i="12"/>
  <c r="S79" i="12" s="1"/>
  <c r="F79" i="12"/>
  <c r="T79" i="12" s="1"/>
  <c r="H80" i="12"/>
  <c r="A83" i="12"/>
  <c r="J82" i="12"/>
  <c r="B82" i="12"/>
  <c r="K81" i="4"/>
  <c r="G81" i="4"/>
  <c r="H80" i="4"/>
  <c r="A83" i="4"/>
  <c r="J82" i="4"/>
  <c r="B82" i="4"/>
  <c r="F79" i="4"/>
  <c r="T79" i="4" s="1"/>
  <c r="I79" i="4"/>
  <c r="L79" i="4" s="1"/>
  <c r="M79" i="4" s="1"/>
  <c r="E79" i="4"/>
  <c r="S79" i="4" s="1"/>
  <c r="C78" i="4"/>
  <c r="P78" i="4" s="1"/>
  <c r="D78" i="4"/>
  <c r="R78" i="4" s="1"/>
  <c r="F80" i="17" l="1"/>
  <c r="T80" i="17" s="1"/>
  <c r="E80" i="17"/>
  <c r="S80" i="17" s="1"/>
  <c r="E79" i="19"/>
  <c r="S79" i="19" s="1"/>
  <c r="T79" i="19"/>
  <c r="E79" i="24"/>
  <c r="S79" i="24" s="1"/>
  <c r="O321" i="47"/>
  <c r="M321" i="47" s="1"/>
  <c r="J321" i="47" s="1"/>
  <c r="D321" i="47"/>
  <c r="A323" i="47"/>
  <c r="B322" i="47"/>
  <c r="C322" i="47"/>
  <c r="P320" i="47"/>
  <c r="F320" i="47"/>
  <c r="U320" i="47" s="1"/>
  <c r="E320" i="47"/>
  <c r="S320" i="47" s="1"/>
  <c r="O80" i="44"/>
  <c r="M80" i="44" s="1"/>
  <c r="J80" i="44" s="1"/>
  <c r="D80" i="44"/>
  <c r="A82" i="44"/>
  <c r="C81" i="44"/>
  <c r="B81" i="44"/>
  <c r="E79" i="44"/>
  <c r="S79" i="44" s="1"/>
  <c r="P79" i="44"/>
  <c r="F79" i="44"/>
  <c r="U79" i="44" s="1"/>
  <c r="D79" i="24"/>
  <c r="R79" i="24" s="1"/>
  <c r="C79" i="24"/>
  <c r="P79" i="24" s="1"/>
  <c r="L79" i="24"/>
  <c r="M79" i="24" s="1"/>
  <c r="K82" i="24"/>
  <c r="G82" i="24"/>
  <c r="I80" i="24"/>
  <c r="L80" i="24" s="1"/>
  <c r="M80" i="24" s="1"/>
  <c r="F80" i="24"/>
  <c r="H81" i="24"/>
  <c r="A84" i="24"/>
  <c r="J83" i="24"/>
  <c r="B83" i="24"/>
  <c r="A84" i="19"/>
  <c r="J83" i="19"/>
  <c r="B83" i="19"/>
  <c r="C79" i="19"/>
  <c r="P79" i="19" s="1"/>
  <c r="D79" i="19"/>
  <c r="R79" i="19" s="1"/>
  <c r="F80" i="19"/>
  <c r="T80" i="19" s="1"/>
  <c r="I80" i="19"/>
  <c r="E80" i="19"/>
  <c r="S80" i="19" s="1"/>
  <c r="H81" i="19"/>
  <c r="K82" i="19"/>
  <c r="G82" i="19"/>
  <c r="K82" i="18"/>
  <c r="G82" i="18"/>
  <c r="I80" i="18"/>
  <c r="L80" i="18" s="1"/>
  <c r="M80" i="18" s="1"/>
  <c r="H81" i="18"/>
  <c r="D79" i="18"/>
  <c r="R79" i="18" s="1"/>
  <c r="C79" i="18"/>
  <c r="P79" i="18" s="1"/>
  <c r="A84" i="18"/>
  <c r="J83" i="18"/>
  <c r="B83" i="18"/>
  <c r="A84" i="17"/>
  <c r="J83" i="17"/>
  <c r="B83" i="17"/>
  <c r="H81" i="17"/>
  <c r="I80" i="17"/>
  <c r="L80" i="17" s="1"/>
  <c r="M80" i="17" s="1"/>
  <c r="K82" i="17"/>
  <c r="G82" i="17"/>
  <c r="D79" i="17"/>
  <c r="R79" i="17" s="1"/>
  <c r="C79" i="17"/>
  <c r="P79" i="17" s="1"/>
  <c r="K82" i="16"/>
  <c r="G82" i="16"/>
  <c r="H81" i="16"/>
  <c r="I80" i="16"/>
  <c r="L80" i="16" s="1"/>
  <c r="M80" i="16" s="1"/>
  <c r="E80" i="16"/>
  <c r="S80" i="16" s="1"/>
  <c r="F80" i="16"/>
  <c r="T80" i="16" s="1"/>
  <c r="A84" i="16"/>
  <c r="J83" i="16"/>
  <c r="B83" i="16"/>
  <c r="D79" i="16"/>
  <c r="R79" i="16" s="1"/>
  <c r="C79" i="16"/>
  <c r="P79" i="16" s="1"/>
  <c r="L79" i="16"/>
  <c r="M79" i="16" s="1"/>
  <c r="A84" i="15"/>
  <c r="J83" i="15"/>
  <c r="B83" i="15"/>
  <c r="F80" i="15"/>
  <c r="T80" i="15" s="1"/>
  <c r="I80" i="15"/>
  <c r="E80" i="15"/>
  <c r="S80" i="15" s="1"/>
  <c r="C79" i="15"/>
  <c r="P79" i="15" s="1"/>
  <c r="D79" i="15"/>
  <c r="R79" i="15" s="1"/>
  <c r="K82" i="15"/>
  <c r="G82" i="15"/>
  <c r="H81" i="15"/>
  <c r="A83" i="14"/>
  <c r="J82" i="14"/>
  <c r="B82" i="14"/>
  <c r="F79" i="14"/>
  <c r="T79" i="14" s="1"/>
  <c r="I79" i="14"/>
  <c r="E79" i="14"/>
  <c r="S79" i="14" s="1"/>
  <c r="C78" i="14"/>
  <c r="P78" i="14" s="1"/>
  <c r="D78" i="14"/>
  <c r="R78" i="14" s="1"/>
  <c r="K81" i="14"/>
  <c r="G81" i="14"/>
  <c r="H80" i="14"/>
  <c r="A84" i="13"/>
  <c r="J83" i="13"/>
  <c r="B83" i="13"/>
  <c r="F80" i="13"/>
  <c r="T80" i="13" s="1"/>
  <c r="I80" i="13"/>
  <c r="E80" i="13"/>
  <c r="S80" i="13" s="1"/>
  <c r="C79" i="13"/>
  <c r="P79" i="13" s="1"/>
  <c r="D79" i="13"/>
  <c r="R79" i="13" s="1"/>
  <c r="K82" i="13"/>
  <c r="G82" i="13"/>
  <c r="H81" i="13"/>
  <c r="A84" i="12"/>
  <c r="J83" i="12"/>
  <c r="B83" i="12"/>
  <c r="F80" i="12"/>
  <c r="T80" i="12" s="1"/>
  <c r="I80" i="12"/>
  <c r="E80" i="12"/>
  <c r="S80" i="12" s="1"/>
  <c r="C79" i="12"/>
  <c r="P79" i="12" s="1"/>
  <c r="D79" i="12"/>
  <c r="R79" i="12" s="1"/>
  <c r="K82" i="12"/>
  <c r="G82" i="12"/>
  <c r="H81" i="12"/>
  <c r="K82" i="4"/>
  <c r="G82" i="4"/>
  <c r="I80" i="4"/>
  <c r="L80" i="4" s="1"/>
  <c r="M80" i="4" s="1"/>
  <c r="E80" i="4"/>
  <c r="S80" i="4" s="1"/>
  <c r="F80" i="4"/>
  <c r="T80" i="4" s="1"/>
  <c r="H81" i="4"/>
  <c r="D79" i="4"/>
  <c r="R79" i="4" s="1"/>
  <c r="C79" i="4"/>
  <c r="P79" i="4" s="1"/>
  <c r="A84" i="4"/>
  <c r="J83" i="4"/>
  <c r="B83" i="4"/>
  <c r="E81" i="17" l="1"/>
  <c r="S81" i="17" s="1"/>
  <c r="F81" i="17"/>
  <c r="T81" i="17" s="1"/>
  <c r="E80" i="24"/>
  <c r="S80" i="24" s="1"/>
  <c r="T80" i="24"/>
  <c r="D322" i="47"/>
  <c r="O322" i="47"/>
  <c r="M322" i="47" s="1"/>
  <c r="J322" i="47" s="1"/>
  <c r="C323" i="47"/>
  <c r="A324" i="47"/>
  <c r="B323" i="47"/>
  <c r="E321" i="47"/>
  <c r="S321" i="47" s="1"/>
  <c r="P321" i="47"/>
  <c r="F321" i="47"/>
  <c r="U321" i="47" s="1"/>
  <c r="O81" i="44"/>
  <c r="M81" i="44" s="1"/>
  <c r="J81" i="44" s="1"/>
  <c r="D81" i="44"/>
  <c r="A83" i="44"/>
  <c r="C82" i="44"/>
  <c r="B82" i="44"/>
  <c r="E80" i="44"/>
  <c r="S80" i="44" s="1"/>
  <c r="P80" i="44"/>
  <c r="F80" i="44"/>
  <c r="U80" i="44" s="1"/>
  <c r="A85" i="24"/>
  <c r="J84" i="24"/>
  <c r="B84" i="24"/>
  <c r="F81" i="24"/>
  <c r="T81" i="24" s="1"/>
  <c r="I81" i="24"/>
  <c r="E81" i="24"/>
  <c r="S81" i="24" s="1"/>
  <c r="C80" i="24"/>
  <c r="P80" i="24" s="1"/>
  <c r="D80" i="24"/>
  <c r="R80" i="24" s="1"/>
  <c r="K83" i="24"/>
  <c r="G83" i="24"/>
  <c r="H82" i="24"/>
  <c r="H82" i="19"/>
  <c r="I81" i="19"/>
  <c r="L81" i="19" s="1"/>
  <c r="M81" i="19" s="1"/>
  <c r="F81" i="19"/>
  <c r="A85" i="19"/>
  <c r="J84" i="19"/>
  <c r="B84" i="19"/>
  <c r="D80" i="19"/>
  <c r="R80" i="19" s="1"/>
  <c r="C80" i="19"/>
  <c r="P80" i="19" s="1"/>
  <c r="L80" i="19"/>
  <c r="M80" i="19" s="1"/>
  <c r="K83" i="19"/>
  <c r="G83" i="19"/>
  <c r="K83" i="18"/>
  <c r="G83" i="18"/>
  <c r="H82" i="18"/>
  <c r="A85" i="18"/>
  <c r="J84" i="18"/>
  <c r="B84" i="18"/>
  <c r="I81" i="18"/>
  <c r="L81" i="18" s="1"/>
  <c r="M81" i="18" s="1"/>
  <c r="C80" i="18"/>
  <c r="P80" i="18" s="1"/>
  <c r="D80" i="18"/>
  <c r="R80" i="18" s="1"/>
  <c r="H82" i="17"/>
  <c r="A85" i="17"/>
  <c r="J84" i="17"/>
  <c r="B84" i="17"/>
  <c r="C80" i="17"/>
  <c r="P80" i="17" s="1"/>
  <c r="D80" i="17"/>
  <c r="R80" i="17" s="1"/>
  <c r="I81" i="17"/>
  <c r="L81" i="17" s="1"/>
  <c r="M81" i="17" s="1"/>
  <c r="K83" i="17"/>
  <c r="G83" i="17"/>
  <c r="K83" i="16"/>
  <c r="G83" i="16"/>
  <c r="H82" i="16"/>
  <c r="A85" i="16"/>
  <c r="J84" i="16"/>
  <c r="B84" i="16"/>
  <c r="C80" i="16"/>
  <c r="P80" i="16" s="1"/>
  <c r="D80" i="16"/>
  <c r="R80" i="16" s="1"/>
  <c r="F81" i="16"/>
  <c r="T81" i="16" s="1"/>
  <c r="I81" i="16"/>
  <c r="E81" i="16"/>
  <c r="S81" i="16" s="1"/>
  <c r="I81" i="15"/>
  <c r="E81" i="15"/>
  <c r="S81" i="15" s="1"/>
  <c r="L81" i="15"/>
  <c r="M81" i="15" s="1"/>
  <c r="F81" i="15"/>
  <c r="T81" i="15" s="1"/>
  <c r="H82" i="15"/>
  <c r="A85" i="15"/>
  <c r="J84" i="15"/>
  <c r="B84" i="15"/>
  <c r="D80" i="15"/>
  <c r="R80" i="15" s="1"/>
  <c r="C80" i="15"/>
  <c r="P80" i="15" s="1"/>
  <c r="L80" i="15"/>
  <c r="M80" i="15" s="1"/>
  <c r="K83" i="15"/>
  <c r="G83" i="15"/>
  <c r="D79" i="14"/>
  <c r="R79" i="14" s="1"/>
  <c r="C79" i="14"/>
  <c r="P79" i="14" s="1"/>
  <c r="L79" i="14"/>
  <c r="M79" i="14" s="1"/>
  <c r="K82" i="14"/>
  <c r="G82" i="14"/>
  <c r="I80" i="14"/>
  <c r="L80" i="14" s="1"/>
  <c r="M80" i="14" s="1"/>
  <c r="E80" i="14"/>
  <c r="S80" i="14" s="1"/>
  <c r="F80" i="14"/>
  <c r="T80" i="14" s="1"/>
  <c r="H81" i="14"/>
  <c r="A84" i="14"/>
  <c r="J83" i="14"/>
  <c r="B83" i="14"/>
  <c r="D80" i="13"/>
  <c r="R80" i="13" s="1"/>
  <c r="C80" i="13"/>
  <c r="P80" i="13" s="1"/>
  <c r="L80" i="13"/>
  <c r="M80" i="13" s="1"/>
  <c r="K83" i="13"/>
  <c r="G83" i="13"/>
  <c r="I81" i="13"/>
  <c r="L81" i="13" s="1"/>
  <c r="M81" i="13" s="1"/>
  <c r="E81" i="13"/>
  <c r="S81" i="13" s="1"/>
  <c r="F81" i="13"/>
  <c r="T81" i="13" s="1"/>
  <c r="H82" i="13"/>
  <c r="A85" i="13"/>
  <c r="J84" i="13"/>
  <c r="B84" i="13"/>
  <c r="D80" i="12"/>
  <c r="R80" i="12" s="1"/>
  <c r="C80" i="12"/>
  <c r="P80" i="12" s="1"/>
  <c r="L80" i="12"/>
  <c r="M80" i="12" s="1"/>
  <c r="K83" i="12"/>
  <c r="G83" i="12"/>
  <c r="I81" i="12"/>
  <c r="E81" i="12"/>
  <c r="S81" i="12" s="1"/>
  <c r="L81" i="12"/>
  <c r="M81" i="12" s="1"/>
  <c r="F81" i="12"/>
  <c r="T81" i="12" s="1"/>
  <c r="H82" i="12"/>
  <c r="A85" i="12"/>
  <c r="J84" i="12"/>
  <c r="B84" i="12"/>
  <c r="K83" i="4"/>
  <c r="G83" i="4"/>
  <c r="H82" i="4"/>
  <c r="A85" i="4"/>
  <c r="J84" i="4"/>
  <c r="B84" i="4"/>
  <c r="F81" i="4"/>
  <c r="T81" i="4" s="1"/>
  <c r="I81" i="4"/>
  <c r="L81" i="4" s="1"/>
  <c r="M81" i="4" s="1"/>
  <c r="E81" i="4"/>
  <c r="S81" i="4" s="1"/>
  <c r="C80" i="4"/>
  <c r="P80" i="4" s="1"/>
  <c r="D80" i="4"/>
  <c r="R80" i="4" s="1"/>
  <c r="F82" i="17" l="1"/>
  <c r="T82" i="17" s="1"/>
  <c r="E82" i="17"/>
  <c r="S82" i="17" s="1"/>
  <c r="E81" i="19"/>
  <c r="S81" i="19" s="1"/>
  <c r="T81" i="19"/>
  <c r="A325" i="47"/>
  <c r="B324" i="47"/>
  <c r="C324" i="47"/>
  <c r="P322" i="47"/>
  <c r="F322" i="47"/>
  <c r="U322" i="47" s="1"/>
  <c r="E322" i="47"/>
  <c r="S322" i="47" s="1"/>
  <c r="O323" i="47"/>
  <c r="M323" i="47" s="1"/>
  <c r="J323" i="47" s="1"/>
  <c r="D323" i="47"/>
  <c r="O82" i="44"/>
  <c r="M82" i="44" s="1"/>
  <c r="J82" i="44" s="1"/>
  <c r="D82" i="44"/>
  <c r="A84" i="44"/>
  <c r="C83" i="44"/>
  <c r="B83" i="44"/>
  <c r="E81" i="44"/>
  <c r="S81" i="44" s="1"/>
  <c r="P81" i="44"/>
  <c r="F81" i="44"/>
  <c r="U81" i="44" s="1"/>
  <c r="D81" i="24"/>
  <c r="R81" i="24" s="1"/>
  <c r="C81" i="24"/>
  <c r="P81" i="24" s="1"/>
  <c r="L81" i="24"/>
  <c r="M81" i="24" s="1"/>
  <c r="K84" i="24"/>
  <c r="G84" i="24"/>
  <c r="I82" i="24"/>
  <c r="L82" i="24" s="1"/>
  <c r="M82" i="24" s="1"/>
  <c r="F82" i="24"/>
  <c r="H83" i="24"/>
  <c r="A86" i="24"/>
  <c r="J85" i="24"/>
  <c r="B85" i="24"/>
  <c r="A86" i="19"/>
  <c r="J85" i="19"/>
  <c r="B85" i="19"/>
  <c r="C81" i="19"/>
  <c r="P81" i="19" s="1"/>
  <c r="D81" i="19"/>
  <c r="R81" i="19" s="1"/>
  <c r="F82" i="19"/>
  <c r="T82" i="19" s="1"/>
  <c r="I82" i="19"/>
  <c r="H83" i="19"/>
  <c r="K84" i="19"/>
  <c r="G84" i="19"/>
  <c r="K84" i="18"/>
  <c r="G84" i="18"/>
  <c r="I82" i="18"/>
  <c r="L82" i="18" s="1"/>
  <c r="M82" i="18" s="1"/>
  <c r="H83" i="18"/>
  <c r="D81" i="18"/>
  <c r="R81" i="18" s="1"/>
  <c r="C81" i="18"/>
  <c r="P81" i="18" s="1"/>
  <c r="A86" i="18"/>
  <c r="J85" i="18"/>
  <c r="B85" i="18"/>
  <c r="K84" i="17"/>
  <c r="G84" i="17"/>
  <c r="I82" i="17"/>
  <c r="L82" i="17" s="1"/>
  <c r="M82" i="17" s="1"/>
  <c r="H83" i="17"/>
  <c r="D81" i="17"/>
  <c r="R81" i="17" s="1"/>
  <c r="C81" i="17"/>
  <c r="P81" i="17" s="1"/>
  <c r="A86" i="17"/>
  <c r="J85" i="17"/>
  <c r="B85" i="17"/>
  <c r="D81" i="16"/>
  <c r="R81" i="16" s="1"/>
  <c r="C81" i="16"/>
  <c r="P81" i="16" s="1"/>
  <c r="L81" i="16"/>
  <c r="M81" i="16" s="1"/>
  <c r="K84" i="16"/>
  <c r="G84" i="16"/>
  <c r="I82" i="16"/>
  <c r="E82" i="16"/>
  <c r="S82" i="16" s="1"/>
  <c r="L82" i="16"/>
  <c r="M82" i="16" s="1"/>
  <c r="F82" i="16"/>
  <c r="T82" i="16" s="1"/>
  <c r="H83" i="16"/>
  <c r="A86" i="16"/>
  <c r="J85" i="16"/>
  <c r="B85" i="16"/>
  <c r="A86" i="15"/>
  <c r="J85" i="15"/>
  <c r="B85" i="15"/>
  <c r="F82" i="15"/>
  <c r="T82" i="15" s="1"/>
  <c r="I82" i="15"/>
  <c r="E82" i="15"/>
  <c r="S82" i="15" s="1"/>
  <c r="C81" i="15"/>
  <c r="P81" i="15" s="1"/>
  <c r="D81" i="15"/>
  <c r="R81" i="15" s="1"/>
  <c r="H83" i="15"/>
  <c r="K84" i="15"/>
  <c r="G84" i="15"/>
  <c r="A85" i="14"/>
  <c r="J84" i="14"/>
  <c r="B84" i="14"/>
  <c r="F81" i="14"/>
  <c r="T81" i="14" s="1"/>
  <c r="I81" i="14"/>
  <c r="E81" i="14"/>
  <c r="S81" i="14" s="1"/>
  <c r="C80" i="14"/>
  <c r="P80" i="14" s="1"/>
  <c r="D80" i="14"/>
  <c r="R80" i="14" s="1"/>
  <c r="K83" i="14"/>
  <c r="G83" i="14"/>
  <c r="H82" i="14"/>
  <c r="A86" i="13"/>
  <c r="J85" i="13"/>
  <c r="B85" i="13"/>
  <c r="F82" i="13"/>
  <c r="T82" i="13" s="1"/>
  <c r="I82" i="13"/>
  <c r="E82" i="13"/>
  <c r="S82" i="13" s="1"/>
  <c r="C81" i="13"/>
  <c r="P81" i="13" s="1"/>
  <c r="D81" i="13"/>
  <c r="R81" i="13" s="1"/>
  <c r="K84" i="13"/>
  <c r="G84" i="13"/>
  <c r="H83" i="13"/>
  <c r="A86" i="12"/>
  <c r="J85" i="12"/>
  <c r="B85" i="12"/>
  <c r="F82" i="12"/>
  <c r="T82" i="12" s="1"/>
  <c r="I82" i="12"/>
  <c r="E82" i="12"/>
  <c r="S82" i="12" s="1"/>
  <c r="C81" i="12"/>
  <c r="P81" i="12" s="1"/>
  <c r="D81" i="12"/>
  <c r="R81" i="12" s="1"/>
  <c r="K84" i="12"/>
  <c r="G84" i="12"/>
  <c r="H83" i="12"/>
  <c r="K84" i="4"/>
  <c r="G84" i="4"/>
  <c r="I82" i="4"/>
  <c r="L82" i="4" s="1"/>
  <c r="M82" i="4" s="1"/>
  <c r="E82" i="4"/>
  <c r="S82" i="4" s="1"/>
  <c r="F82" i="4"/>
  <c r="T82" i="4" s="1"/>
  <c r="H83" i="4"/>
  <c r="D81" i="4"/>
  <c r="R81" i="4" s="1"/>
  <c r="C81" i="4"/>
  <c r="P81" i="4" s="1"/>
  <c r="A86" i="4"/>
  <c r="J85" i="4"/>
  <c r="B85" i="4"/>
  <c r="E83" i="17" l="1"/>
  <c r="S83" i="17" s="1"/>
  <c r="F83" i="17"/>
  <c r="T83" i="17" s="1"/>
  <c r="E82" i="19"/>
  <c r="S82" i="19" s="1"/>
  <c r="E82" i="24"/>
  <c r="S82" i="24" s="1"/>
  <c r="T82" i="24"/>
  <c r="E323" i="47"/>
  <c r="S323" i="47" s="1"/>
  <c r="P323" i="47"/>
  <c r="F323" i="47"/>
  <c r="U323" i="47" s="1"/>
  <c r="D324" i="47"/>
  <c r="O324" i="47"/>
  <c r="M324" i="47" s="1"/>
  <c r="J324" i="47" s="1"/>
  <c r="C325" i="47"/>
  <c r="A326" i="47"/>
  <c r="B325" i="47"/>
  <c r="O83" i="44"/>
  <c r="M83" i="44" s="1"/>
  <c r="J83" i="44" s="1"/>
  <c r="D83" i="44"/>
  <c r="A85" i="44"/>
  <c r="C84" i="44"/>
  <c r="B84" i="44"/>
  <c r="E82" i="44"/>
  <c r="S82" i="44" s="1"/>
  <c r="P82" i="44"/>
  <c r="F82" i="44"/>
  <c r="U82" i="44" s="1"/>
  <c r="A87" i="24"/>
  <c r="J86" i="24"/>
  <c r="B86" i="24"/>
  <c r="F83" i="24"/>
  <c r="T83" i="24" s="1"/>
  <c r="I83" i="24"/>
  <c r="E83" i="24"/>
  <c r="S83" i="24" s="1"/>
  <c r="C82" i="24"/>
  <c r="P82" i="24" s="1"/>
  <c r="D82" i="24"/>
  <c r="R82" i="24" s="1"/>
  <c r="K85" i="24"/>
  <c r="G85" i="24"/>
  <c r="H84" i="24"/>
  <c r="H84" i="19"/>
  <c r="I83" i="19"/>
  <c r="L83" i="19" s="1"/>
  <c r="M83" i="19" s="1"/>
  <c r="F83" i="19"/>
  <c r="A87" i="19"/>
  <c r="J86" i="19"/>
  <c r="B86" i="19"/>
  <c r="D82" i="19"/>
  <c r="R82" i="19" s="1"/>
  <c r="C82" i="19"/>
  <c r="P82" i="19" s="1"/>
  <c r="L82" i="19"/>
  <c r="M82" i="19" s="1"/>
  <c r="K85" i="19"/>
  <c r="G85" i="19"/>
  <c r="K85" i="18"/>
  <c r="G85" i="18"/>
  <c r="H84" i="18"/>
  <c r="A87" i="18"/>
  <c r="J86" i="18"/>
  <c r="B86" i="18"/>
  <c r="I83" i="18"/>
  <c r="L83" i="18" s="1"/>
  <c r="M83" i="18" s="1"/>
  <c r="C82" i="18"/>
  <c r="P82" i="18" s="1"/>
  <c r="D82" i="18"/>
  <c r="R82" i="18" s="1"/>
  <c r="A87" i="17"/>
  <c r="J86" i="17"/>
  <c r="B86" i="17"/>
  <c r="K85" i="17"/>
  <c r="G85" i="17"/>
  <c r="H84" i="17"/>
  <c r="I83" i="17"/>
  <c r="L83" i="17" s="1"/>
  <c r="M83" i="17" s="1"/>
  <c r="C82" i="17"/>
  <c r="P82" i="17" s="1"/>
  <c r="D82" i="17"/>
  <c r="R82" i="17" s="1"/>
  <c r="A87" i="16"/>
  <c r="J86" i="16"/>
  <c r="B86" i="16"/>
  <c r="F83" i="16"/>
  <c r="T83" i="16" s="1"/>
  <c r="I83" i="16"/>
  <c r="E83" i="16"/>
  <c r="S83" i="16" s="1"/>
  <c r="C82" i="16"/>
  <c r="P82" i="16" s="1"/>
  <c r="D82" i="16"/>
  <c r="R82" i="16" s="1"/>
  <c r="K85" i="16"/>
  <c r="G85" i="16"/>
  <c r="H84" i="16"/>
  <c r="D82" i="15"/>
  <c r="R82" i="15" s="1"/>
  <c r="C82" i="15"/>
  <c r="P82" i="15" s="1"/>
  <c r="L82" i="15"/>
  <c r="M82" i="15" s="1"/>
  <c r="K85" i="15"/>
  <c r="G85" i="15"/>
  <c r="H84" i="15"/>
  <c r="I83" i="15"/>
  <c r="E83" i="15"/>
  <c r="S83" i="15" s="1"/>
  <c r="L83" i="15"/>
  <c r="M83" i="15" s="1"/>
  <c r="F83" i="15"/>
  <c r="T83" i="15" s="1"/>
  <c r="A87" i="15"/>
  <c r="J86" i="15"/>
  <c r="B86" i="15"/>
  <c r="D81" i="14"/>
  <c r="R81" i="14" s="1"/>
  <c r="C81" i="14"/>
  <c r="P81" i="14" s="1"/>
  <c r="L81" i="14"/>
  <c r="M81" i="14" s="1"/>
  <c r="K84" i="14"/>
  <c r="G84" i="14"/>
  <c r="I82" i="14"/>
  <c r="L82" i="14" s="1"/>
  <c r="M82" i="14" s="1"/>
  <c r="E82" i="14"/>
  <c r="S82" i="14" s="1"/>
  <c r="F82" i="14"/>
  <c r="T82" i="14" s="1"/>
  <c r="H83" i="14"/>
  <c r="A86" i="14"/>
  <c r="J85" i="14"/>
  <c r="B85" i="14"/>
  <c r="D82" i="13"/>
  <c r="R82" i="13" s="1"/>
  <c r="C82" i="13"/>
  <c r="P82" i="13" s="1"/>
  <c r="L82" i="13"/>
  <c r="M82" i="13" s="1"/>
  <c r="K85" i="13"/>
  <c r="G85" i="13"/>
  <c r="I83" i="13"/>
  <c r="L83" i="13" s="1"/>
  <c r="M83" i="13" s="1"/>
  <c r="E83" i="13"/>
  <c r="S83" i="13" s="1"/>
  <c r="F83" i="13"/>
  <c r="T83" i="13" s="1"/>
  <c r="H84" i="13"/>
  <c r="A87" i="13"/>
  <c r="J86" i="13"/>
  <c r="B86" i="13"/>
  <c r="I83" i="12"/>
  <c r="L83" i="12" s="1"/>
  <c r="M83" i="12" s="1"/>
  <c r="E83" i="12"/>
  <c r="S83" i="12" s="1"/>
  <c r="F83" i="12"/>
  <c r="T83" i="12" s="1"/>
  <c r="H84" i="12"/>
  <c r="A87" i="12"/>
  <c r="J86" i="12"/>
  <c r="B86" i="12"/>
  <c r="D82" i="12"/>
  <c r="R82" i="12" s="1"/>
  <c r="C82" i="12"/>
  <c r="P82" i="12" s="1"/>
  <c r="L82" i="12"/>
  <c r="M82" i="12" s="1"/>
  <c r="K85" i="12"/>
  <c r="G85" i="12"/>
  <c r="K85" i="4"/>
  <c r="G85" i="4"/>
  <c r="H84" i="4"/>
  <c r="A87" i="4"/>
  <c r="J86" i="4"/>
  <c r="B86" i="4"/>
  <c r="F83" i="4"/>
  <c r="T83" i="4" s="1"/>
  <c r="I83" i="4"/>
  <c r="L83" i="4" s="1"/>
  <c r="M83" i="4" s="1"/>
  <c r="E83" i="4"/>
  <c r="S83" i="4" s="1"/>
  <c r="C82" i="4"/>
  <c r="P82" i="4" s="1"/>
  <c r="D82" i="4"/>
  <c r="R82" i="4" s="1"/>
  <c r="E83" i="19" l="1"/>
  <c r="S83" i="19" s="1"/>
  <c r="T83" i="19"/>
  <c r="F84" i="17"/>
  <c r="T84" i="17" s="1"/>
  <c r="E84" i="17"/>
  <c r="S84" i="17" s="1"/>
  <c r="O325" i="47"/>
  <c r="M325" i="47" s="1"/>
  <c r="J325" i="47" s="1"/>
  <c r="D325" i="47"/>
  <c r="A327" i="47"/>
  <c r="B326" i="47"/>
  <c r="C326" i="47"/>
  <c r="P324" i="47"/>
  <c r="F324" i="47"/>
  <c r="U324" i="47" s="1"/>
  <c r="E324" i="47"/>
  <c r="S324" i="47" s="1"/>
  <c r="O84" i="44"/>
  <c r="M84" i="44" s="1"/>
  <c r="J84" i="44" s="1"/>
  <c r="D84" i="44"/>
  <c r="A86" i="44"/>
  <c r="C85" i="44"/>
  <c r="B85" i="44"/>
  <c r="E83" i="44"/>
  <c r="S83" i="44" s="1"/>
  <c r="P83" i="44"/>
  <c r="F83" i="44"/>
  <c r="U83" i="44" s="1"/>
  <c r="D83" i="24"/>
  <c r="R83" i="24" s="1"/>
  <c r="C83" i="24"/>
  <c r="P83" i="24" s="1"/>
  <c r="L83" i="24"/>
  <c r="M83" i="24" s="1"/>
  <c r="K86" i="24"/>
  <c r="G86" i="24"/>
  <c r="I84" i="24"/>
  <c r="L84" i="24" s="1"/>
  <c r="M84" i="24" s="1"/>
  <c r="F84" i="24"/>
  <c r="H85" i="24"/>
  <c r="A88" i="24"/>
  <c r="J87" i="24"/>
  <c r="B87" i="24"/>
  <c r="A88" i="19"/>
  <c r="J87" i="19"/>
  <c r="B87" i="19"/>
  <c r="C83" i="19"/>
  <c r="P83" i="19" s="1"/>
  <c r="D83" i="19"/>
  <c r="R83" i="19" s="1"/>
  <c r="F84" i="19"/>
  <c r="T84" i="19" s="1"/>
  <c r="I84" i="19"/>
  <c r="H85" i="19"/>
  <c r="K86" i="19"/>
  <c r="G86" i="19"/>
  <c r="K86" i="18"/>
  <c r="G86" i="18"/>
  <c r="I84" i="18"/>
  <c r="L84" i="18" s="1"/>
  <c r="M84" i="18" s="1"/>
  <c r="H85" i="18"/>
  <c r="D83" i="18"/>
  <c r="R83" i="18" s="1"/>
  <c r="C83" i="18"/>
  <c r="P83" i="18" s="1"/>
  <c r="A88" i="18"/>
  <c r="J87" i="18"/>
  <c r="B87" i="18"/>
  <c r="K86" i="17"/>
  <c r="G86" i="17"/>
  <c r="D83" i="17"/>
  <c r="R83" i="17" s="1"/>
  <c r="C83" i="17"/>
  <c r="P83" i="17" s="1"/>
  <c r="I84" i="17"/>
  <c r="L84" i="17" s="1"/>
  <c r="M84" i="17" s="1"/>
  <c r="H85" i="17"/>
  <c r="A88" i="17"/>
  <c r="J87" i="17"/>
  <c r="B87" i="17"/>
  <c r="D83" i="16"/>
  <c r="R83" i="16" s="1"/>
  <c r="C83" i="16"/>
  <c r="P83" i="16" s="1"/>
  <c r="L83" i="16"/>
  <c r="M83" i="16" s="1"/>
  <c r="K86" i="16"/>
  <c r="G86" i="16"/>
  <c r="I84" i="16"/>
  <c r="L84" i="16" s="1"/>
  <c r="M84" i="16" s="1"/>
  <c r="E84" i="16"/>
  <c r="S84" i="16" s="1"/>
  <c r="F84" i="16"/>
  <c r="T84" i="16" s="1"/>
  <c r="H85" i="16"/>
  <c r="A88" i="16"/>
  <c r="J87" i="16"/>
  <c r="B87" i="16"/>
  <c r="A88" i="15"/>
  <c r="J87" i="15"/>
  <c r="B87" i="15"/>
  <c r="C83" i="15"/>
  <c r="P83" i="15" s="1"/>
  <c r="D83" i="15"/>
  <c r="R83" i="15" s="1"/>
  <c r="F84" i="15"/>
  <c r="T84" i="15" s="1"/>
  <c r="I84" i="15"/>
  <c r="E84" i="15"/>
  <c r="S84" i="15" s="1"/>
  <c r="K86" i="15"/>
  <c r="G86" i="15"/>
  <c r="H85" i="15"/>
  <c r="A87" i="14"/>
  <c r="J86" i="14"/>
  <c r="B86" i="14"/>
  <c r="F83" i="14"/>
  <c r="T83" i="14" s="1"/>
  <c r="I83" i="14"/>
  <c r="E83" i="14"/>
  <c r="S83" i="14" s="1"/>
  <c r="C82" i="14"/>
  <c r="P82" i="14" s="1"/>
  <c r="D82" i="14"/>
  <c r="R82" i="14" s="1"/>
  <c r="K85" i="14"/>
  <c r="G85" i="14"/>
  <c r="H84" i="14"/>
  <c r="A88" i="13"/>
  <c r="J87" i="13"/>
  <c r="B87" i="13"/>
  <c r="F84" i="13"/>
  <c r="T84" i="13" s="1"/>
  <c r="I84" i="13"/>
  <c r="E84" i="13"/>
  <c r="S84" i="13" s="1"/>
  <c r="C83" i="13"/>
  <c r="P83" i="13" s="1"/>
  <c r="D83" i="13"/>
  <c r="R83" i="13" s="1"/>
  <c r="K86" i="13"/>
  <c r="G86" i="13"/>
  <c r="H85" i="13"/>
  <c r="A88" i="12"/>
  <c r="J87" i="12"/>
  <c r="B87" i="12"/>
  <c r="F84" i="12"/>
  <c r="T84" i="12" s="1"/>
  <c r="I84" i="12"/>
  <c r="E84" i="12"/>
  <c r="S84" i="12" s="1"/>
  <c r="C83" i="12"/>
  <c r="P83" i="12" s="1"/>
  <c r="D83" i="12"/>
  <c r="R83" i="12" s="1"/>
  <c r="H85" i="12"/>
  <c r="K86" i="12"/>
  <c r="G86" i="12"/>
  <c r="K86" i="4"/>
  <c r="G86" i="4"/>
  <c r="I84" i="4"/>
  <c r="E84" i="4"/>
  <c r="S84" i="4" s="1"/>
  <c r="L84" i="4"/>
  <c r="M84" i="4" s="1"/>
  <c r="F84" i="4"/>
  <c r="T84" i="4" s="1"/>
  <c r="H85" i="4"/>
  <c r="D83" i="4"/>
  <c r="R83" i="4" s="1"/>
  <c r="C83" i="4"/>
  <c r="P83" i="4" s="1"/>
  <c r="A88" i="4"/>
  <c r="J87" i="4"/>
  <c r="B87" i="4"/>
  <c r="E84" i="19" l="1"/>
  <c r="S84" i="19" s="1"/>
  <c r="E84" i="24"/>
  <c r="S84" i="24" s="1"/>
  <c r="T84" i="24"/>
  <c r="E85" i="17"/>
  <c r="S85" i="17" s="1"/>
  <c r="F85" i="17"/>
  <c r="T85" i="17" s="1"/>
  <c r="D326" i="47"/>
  <c r="O326" i="47"/>
  <c r="M326" i="47" s="1"/>
  <c r="J326" i="47" s="1"/>
  <c r="A328" i="47"/>
  <c r="C327" i="47"/>
  <c r="B327" i="47"/>
  <c r="E325" i="47"/>
  <c r="S325" i="47" s="1"/>
  <c r="P325" i="47"/>
  <c r="F325" i="47"/>
  <c r="U325" i="47" s="1"/>
  <c r="O85" i="44"/>
  <c r="M85" i="44" s="1"/>
  <c r="J85" i="44" s="1"/>
  <c r="D85" i="44"/>
  <c r="A87" i="44"/>
  <c r="C86" i="44"/>
  <c r="B86" i="44"/>
  <c r="E84" i="44"/>
  <c r="S84" i="44" s="1"/>
  <c r="P84" i="44"/>
  <c r="F84" i="44"/>
  <c r="U84" i="44" s="1"/>
  <c r="A89" i="24"/>
  <c r="J88" i="24"/>
  <c r="B88" i="24"/>
  <c r="F85" i="24"/>
  <c r="T85" i="24" s="1"/>
  <c r="I85" i="24"/>
  <c r="C84" i="24"/>
  <c r="P84" i="24" s="1"/>
  <c r="D84" i="24"/>
  <c r="R84" i="24" s="1"/>
  <c r="K87" i="24"/>
  <c r="G87" i="24"/>
  <c r="H86" i="24"/>
  <c r="H86" i="19"/>
  <c r="I85" i="19"/>
  <c r="L85" i="19" s="1"/>
  <c r="M85" i="19" s="1"/>
  <c r="F85" i="19"/>
  <c r="A89" i="19"/>
  <c r="J88" i="19"/>
  <c r="B88" i="19"/>
  <c r="D84" i="19"/>
  <c r="R84" i="19" s="1"/>
  <c r="C84" i="19"/>
  <c r="P84" i="19" s="1"/>
  <c r="L84" i="19"/>
  <c r="M84" i="19" s="1"/>
  <c r="K87" i="19"/>
  <c r="G87" i="19"/>
  <c r="K87" i="18"/>
  <c r="G87" i="18"/>
  <c r="H86" i="18"/>
  <c r="A89" i="18"/>
  <c r="J88" i="18"/>
  <c r="B88" i="18"/>
  <c r="I85" i="18"/>
  <c r="L85" i="18" s="1"/>
  <c r="M85" i="18" s="1"/>
  <c r="C84" i="18"/>
  <c r="P84" i="18" s="1"/>
  <c r="D84" i="18"/>
  <c r="R84" i="18" s="1"/>
  <c r="K87" i="17"/>
  <c r="G87" i="17"/>
  <c r="H86" i="17"/>
  <c r="A89" i="17"/>
  <c r="J88" i="17"/>
  <c r="B88" i="17"/>
  <c r="I85" i="17"/>
  <c r="L85" i="17" s="1"/>
  <c r="M85" i="17" s="1"/>
  <c r="C84" i="17"/>
  <c r="P84" i="17" s="1"/>
  <c r="D84" i="17"/>
  <c r="R84" i="17" s="1"/>
  <c r="K87" i="16"/>
  <c r="G87" i="16"/>
  <c r="H86" i="16"/>
  <c r="A89" i="16"/>
  <c r="J88" i="16"/>
  <c r="B88" i="16"/>
  <c r="F85" i="16"/>
  <c r="T85" i="16" s="1"/>
  <c r="I85" i="16"/>
  <c r="E85" i="16"/>
  <c r="S85" i="16" s="1"/>
  <c r="C84" i="16"/>
  <c r="P84" i="16" s="1"/>
  <c r="D84" i="16"/>
  <c r="R84" i="16" s="1"/>
  <c r="D84" i="15"/>
  <c r="R84" i="15" s="1"/>
  <c r="C84" i="15"/>
  <c r="P84" i="15" s="1"/>
  <c r="L84" i="15"/>
  <c r="M84" i="15" s="1"/>
  <c r="K87" i="15"/>
  <c r="G87" i="15"/>
  <c r="I85" i="15"/>
  <c r="L85" i="15" s="1"/>
  <c r="M85" i="15" s="1"/>
  <c r="E85" i="15"/>
  <c r="S85" i="15" s="1"/>
  <c r="F85" i="15"/>
  <c r="T85" i="15" s="1"/>
  <c r="H86" i="15"/>
  <c r="A89" i="15"/>
  <c r="J88" i="15"/>
  <c r="B88" i="15"/>
  <c r="F84" i="14"/>
  <c r="T84" i="14" s="1"/>
  <c r="I84" i="14"/>
  <c r="E84" i="14"/>
  <c r="S84" i="14" s="1"/>
  <c r="D83" i="14"/>
  <c r="R83" i="14" s="1"/>
  <c r="C83" i="14"/>
  <c r="P83" i="14" s="1"/>
  <c r="L83" i="14"/>
  <c r="M83" i="14" s="1"/>
  <c r="K86" i="14"/>
  <c r="G86" i="14"/>
  <c r="H85" i="14"/>
  <c r="A88" i="14"/>
  <c r="J87" i="14"/>
  <c r="B87" i="14"/>
  <c r="D84" i="13"/>
  <c r="R84" i="13" s="1"/>
  <c r="C84" i="13"/>
  <c r="P84" i="13" s="1"/>
  <c r="L84" i="13"/>
  <c r="M84" i="13" s="1"/>
  <c r="K87" i="13"/>
  <c r="G87" i="13"/>
  <c r="I85" i="13"/>
  <c r="L85" i="13" s="1"/>
  <c r="M85" i="13" s="1"/>
  <c r="E85" i="13"/>
  <c r="S85" i="13" s="1"/>
  <c r="F85" i="13"/>
  <c r="T85" i="13" s="1"/>
  <c r="H86" i="13"/>
  <c r="A89" i="13"/>
  <c r="J88" i="13"/>
  <c r="B88" i="13"/>
  <c r="D84" i="12"/>
  <c r="R84" i="12" s="1"/>
  <c r="C84" i="12"/>
  <c r="P84" i="12" s="1"/>
  <c r="L84" i="12"/>
  <c r="M84" i="12" s="1"/>
  <c r="K87" i="12"/>
  <c r="G87" i="12"/>
  <c r="H86" i="12"/>
  <c r="I85" i="12"/>
  <c r="L85" i="12" s="1"/>
  <c r="M85" i="12" s="1"/>
  <c r="E85" i="12"/>
  <c r="S85" i="12" s="1"/>
  <c r="F85" i="12"/>
  <c r="T85" i="12" s="1"/>
  <c r="A89" i="12"/>
  <c r="J88" i="12"/>
  <c r="B88" i="12"/>
  <c r="K87" i="4"/>
  <c r="G87" i="4"/>
  <c r="H86" i="4"/>
  <c r="A89" i="4"/>
  <c r="J88" i="4"/>
  <c r="B88" i="4"/>
  <c r="F85" i="4"/>
  <c r="T85" i="4" s="1"/>
  <c r="I85" i="4"/>
  <c r="L85" i="4" s="1"/>
  <c r="M85" i="4" s="1"/>
  <c r="E85" i="4"/>
  <c r="S85" i="4" s="1"/>
  <c r="C84" i="4"/>
  <c r="P84" i="4" s="1"/>
  <c r="D84" i="4"/>
  <c r="R84" i="4" s="1"/>
  <c r="F86" i="17" l="1"/>
  <c r="T86" i="17" s="1"/>
  <c r="E86" i="17"/>
  <c r="S86" i="17" s="1"/>
  <c r="E85" i="19"/>
  <c r="S85" i="19" s="1"/>
  <c r="T85" i="19"/>
  <c r="E85" i="24"/>
  <c r="S85" i="24" s="1"/>
  <c r="O327" i="47"/>
  <c r="M327" i="47" s="1"/>
  <c r="J327" i="47" s="1"/>
  <c r="D327" i="47"/>
  <c r="P326" i="47"/>
  <c r="F326" i="47"/>
  <c r="U326" i="47" s="1"/>
  <c r="E326" i="47"/>
  <c r="S326" i="47" s="1"/>
  <c r="C328" i="47"/>
  <c r="A329" i="47"/>
  <c r="B328" i="47"/>
  <c r="O86" i="44"/>
  <c r="M86" i="44" s="1"/>
  <c r="J86" i="44" s="1"/>
  <c r="D86" i="44"/>
  <c r="A88" i="44"/>
  <c r="C87" i="44"/>
  <c r="B87" i="44"/>
  <c r="E85" i="44"/>
  <c r="S85" i="44" s="1"/>
  <c r="P85" i="44"/>
  <c r="F85" i="44"/>
  <c r="U85" i="44" s="1"/>
  <c r="D85" i="24"/>
  <c r="R85" i="24" s="1"/>
  <c r="C85" i="24"/>
  <c r="P85" i="24" s="1"/>
  <c r="L85" i="24"/>
  <c r="M85" i="24" s="1"/>
  <c r="K88" i="24"/>
  <c r="G88" i="24"/>
  <c r="I86" i="24"/>
  <c r="L86" i="24" s="1"/>
  <c r="M86" i="24" s="1"/>
  <c r="F86" i="24"/>
  <c r="H87" i="24"/>
  <c r="A90" i="24"/>
  <c r="J89" i="24"/>
  <c r="B89" i="24"/>
  <c r="A90" i="19"/>
  <c r="J89" i="19"/>
  <c r="B89" i="19"/>
  <c r="C85" i="19"/>
  <c r="P85" i="19" s="1"/>
  <c r="D85" i="19"/>
  <c r="R85" i="19" s="1"/>
  <c r="F86" i="19"/>
  <c r="T86" i="19" s="1"/>
  <c r="I86" i="19"/>
  <c r="H87" i="19"/>
  <c r="K88" i="19"/>
  <c r="G88" i="19"/>
  <c r="K88" i="18"/>
  <c r="G88" i="18"/>
  <c r="I86" i="18"/>
  <c r="L86" i="18" s="1"/>
  <c r="M86" i="18" s="1"/>
  <c r="H87" i="18"/>
  <c r="D85" i="18"/>
  <c r="R85" i="18" s="1"/>
  <c r="C85" i="18"/>
  <c r="P85" i="18" s="1"/>
  <c r="A90" i="18"/>
  <c r="J89" i="18"/>
  <c r="B89" i="18"/>
  <c r="K88" i="17"/>
  <c r="G88" i="17"/>
  <c r="I86" i="17"/>
  <c r="H87" i="17"/>
  <c r="D85" i="17"/>
  <c r="R85" i="17" s="1"/>
  <c r="C85" i="17"/>
  <c r="P85" i="17" s="1"/>
  <c r="A90" i="17"/>
  <c r="J89" i="17"/>
  <c r="B89" i="17"/>
  <c r="A90" i="16"/>
  <c r="J89" i="16"/>
  <c r="B89" i="16"/>
  <c r="D85" i="16"/>
  <c r="R85" i="16" s="1"/>
  <c r="C85" i="16"/>
  <c r="P85" i="16" s="1"/>
  <c r="L85" i="16"/>
  <c r="M85" i="16" s="1"/>
  <c r="K88" i="16"/>
  <c r="G88" i="16"/>
  <c r="I86" i="16"/>
  <c r="L86" i="16" s="1"/>
  <c r="M86" i="16" s="1"/>
  <c r="E86" i="16"/>
  <c r="S86" i="16" s="1"/>
  <c r="F86" i="16"/>
  <c r="T86" i="16" s="1"/>
  <c r="H87" i="16"/>
  <c r="A90" i="15"/>
  <c r="J89" i="15"/>
  <c r="B89" i="15"/>
  <c r="F86" i="15"/>
  <c r="T86" i="15" s="1"/>
  <c r="I86" i="15"/>
  <c r="E86" i="15"/>
  <c r="S86" i="15" s="1"/>
  <c r="C85" i="15"/>
  <c r="P85" i="15" s="1"/>
  <c r="D85" i="15"/>
  <c r="R85" i="15" s="1"/>
  <c r="K88" i="15"/>
  <c r="G88" i="15"/>
  <c r="H87" i="15"/>
  <c r="I85" i="14"/>
  <c r="L85" i="14" s="1"/>
  <c r="M85" i="14" s="1"/>
  <c r="E85" i="14"/>
  <c r="S85" i="14" s="1"/>
  <c r="F85" i="14"/>
  <c r="T85" i="14" s="1"/>
  <c r="A89" i="14"/>
  <c r="J88" i="14"/>
  <c r="B88" i="14"/>
  <c r="K87" i="14"/>
  <c r="G87" i="14"/>
  <c r="H86" i="14"/>
  <c r="D84" i="14"/>
  <c r="R84" i="14" s="1"/>
  <c r="C84" i="14"/>
  <c r="P84" i="14" s="1"/>
  <c r="L84" i="14"/>
  <c r="M84" i="14" s="1"/>
  <c r="A90" i="13"/>
  <c r="J89" i="13"/>
  <c r="B89" i="13"/>
  <c r="F86" i="13"/>
  <c r="T86" i="13" s="1"/>
  <c r="I86" i="13"/>
  <c r="E86" i="13"/>
  <c r="S86" i="13" s="1"/>
  <c r="C85" i="13"/>
  <c r="P85" i="13" s="1"/>
  <c r="D85" i="13"/>
  <c r="R85" i="13" s="1"/>
  <c r="K88" i="13"/>
  <c r="G88" i="13"/>
  <c r="H87" i="13"/>
  <c r="A90" i="12"/>
  <c r="J89" i="12"/>
  <c r="B89" i="12"/>
  <c r="C85" i="12"/>
  <c r="P85" i="12" s="1"/>
  <c r="D85" i="12"/>
  <c r="R85" i="12" s="1"/>
  <c r="F86" i="12"/>
  <c r="T86" i="12" s="1"/>
  <c r="I86" i="12"/>
  <c r="E86" i="12"/>
  <c r="S86" i="12" s="1"/>
  <c r="K88" i="12"/>
  <c r="G88" i="12"/>
  <c r="H87" i="12"/>
  <c r="K88" i="4"/>
  <c r="G88" i="4"/>
  <c r="I86" i="4"/>
  <c r="L86" i="4" s="1"/>
  <c r="M86" i="4" s="1"/>
  <c r="E86" i="4"/>
  <c r="S86" i="4" s="1"/>
  <c r="F86" i="4"/>
  <c r="T86" i="4" s="1"/>
  <c r="H87" i="4"/>
  <c r="D85" i="4"/>
  <c r="R85" i="4" s="1"/>
  <c r="C85" i="4"/>
  <c r="P85" i="4" s="1"/>
  <c r="A90" i="4"/>
  <c r="J89" i="4"/>
  <c r="B89" i="4"/>
  <c r="E87" i="17" l="1"/>
  <c r="S87" i="17" s="1"/>
  <c r="F87" i="17"/>
  <c r="T87" i="17" s="1"/>
  <c r="E86" i="19"/>
  <c r="S86" i="19" s="1"/>
  <c r="E86" i="24"/>
  <c r="S86" i="24" s="1"/>
  <c r="T86" i="24"/>
  <c r="A330" i="47"/>
  <c r="B329" i="47"/>
  <c r="C329" i="47"/>
  <c r="O328" i="47"/>
  <c r="M328" i="47" s="1"/>
  <c r="J328" i="47" s="1"/>
  <c r="D328" i="47"/>
  <c r="E327" i="47"/>
  <c r="S327" i="47" s="1"/>
  <c r="P327" i="47"/>
  <c r="F327" i="47"/>
  <c r="U327" i="47" s="1"/>
  <c r="O87" i="44"/>
  <c r="M87" i="44" s="1"/>
  <c r="J87" i="44" s="1"/>
  <c r="D87" i="44"/>
  <c r="A89" i="44"/>
  <c r="C88" i="44"/>
  <c r="B88" i="44"/>
  <c r="E86" i="44"/>
  <c r="S86" i="44" s="1"/>
  <c r="P86" i="44"/>
  <c r="F86" i="44"/>
  <c r="U86" i="44" s="1"/>
  <c r="A91" i="24"/>
  <c r="J90" i="24"/>
  <c r="B90" i="24"/>
  <c r="F87" i="24"/>
  <c r="T87" i="24" s="1"/>
  <c r="I87" i="24"/>
  <c r="C86" i="24"/>
  <c r="P86" i="24" s="1"/>
  <c r="D86" i="24"/>
  <c r="R86" i="24" s="1"/>
  <c r="K89" i="24"/>
  <c r="G89" i="24"/>
  <c r="H88" i="24"/>
  <c r="H88" i="19"/>
  <c r="I87" i="19"/>
  <c r="L87" i="19" s="1"/>
  <c r="M87" i="19" s="1"/>
  <c r="F87" i="19"/>
  <c r="A91" i="19"/>
  <c r="J90" i="19"/>
  <c r="B90" i="19"/>
  <c r="D86" i="19"/>
  <c r="R86" i="19" s="1"/>
  <c r="C86" i="19"/>
  <c r="P86" i="19" s="1"/>
  <c r="L86" i="19"/>
  <c r="M86" i="19" s="1"/>
  <c r="K89" i="19"/>
  <c r="G89" i="19"/>
  <c r="K89" i="18"/>
  <c r="G89" i="18"/>
  <c r="H88" i="18"/>
  <c r="A91" i="18"/>
  <c r="J90" i="18"/>
  <c r="B90" i="18"/>
  <c r="I87" i="18"/>
  <c r="L87" i="18" s="1"/>
  <c r="M87" i="18" s="1"/>
  <c r="C86" i="18"/>
  <c r="P86" i="18" s="1"/>
  <c r="D86" i="18"/>
  <c r="R86" i="18" s="1"/>
  <c r="A91" i="17"/>
  <c r="J90" i="17"/>
  <c r="B90" i="17"/>
  <c r="I87" i="17"/>
  <c r="C86" i="17"/>
  <c r="P86" i="17" s="1"/>
  <c r="D86" i="17"/>
  <c r="R86" i="17" s="1"/>
  <c r="K89" i="17"/>
  <c r="G89" i="17"/>
  <c r="L86" i="17"/>
  <c r="M86" i="17" s="1"/>
  <c r="H88" i="17"/>
  <c r="F87" i="16"/>
  <c r="T87" i="16" s="1"/>
  <c r="I87" i="16"/>
  <c r="E87" i="16"/>
  <c r="S87" i="16" s="1"/>
  <c r="C86" i="16"/>
  <c r="P86" i="16" s="1"/>
  <c r="D86" i="16"/>
  <c r="R86" i="16" s="1"/>
  <c r="A91" i="16"/>
  <c r="J90" i="16"/>
  <c r="B90" i="16"/>
  <c r="H88" i="16"/>
  <c r="K89" i="16"/>
  <c r="G89" i="16"/>
  <c r="D86" i="15"/>
  <c r="R86" i="15" s="1"/>
  <c r="C86" i="15"/>
  <c r="P86" i="15" s="1"/>
  <c r="L86" i="15"/>
  <c r="M86" i="15" s="1"/>
  <c r="K89" i="15"/>
  <c r="G89" i="15"/>
  <c r="I87" i="15"/>
  <c r="L87" i="15" s="1"/>
  <c r="M87" i="15" s="1"/>
  <c r="E87" i="15"/>
  <c r="S87" i="15" s="1"/>
  <c r="F87" i="15"/>
  <c r="T87" i="15" s="1"/>
  <c r="H88" i="15"/>
  <c r="A91" i="15"/>
  <c r="J90" i="15"/>
  <c r="B90" i="15"/>
  <c r="F86" i="14"/>
  <c r="T86" i="14" s="1"/>
  <c r="I86" i="14"/>
  <c r="E86" i="14"/>
  <c r="S86" i="14" s="1"/>
  <c r="K88" i="14"/>
  <c r="G88" i="14"/>
  <c r="H87" i="14"/>
  <c r="A90" i="14"/>
  <c r="J89" i="14"/>
  <c r="B89" i="14"/>
  <c r="C85" i="14"/>
  <c r="P85" i="14" s="1"/>
  <c r="D85" i="14"/>
  <c r="R85" i="14" s="1"/>
  <c r="D86" i="13"/>
  <c r="R86" i="13" s="1"/>
  <c r="C86" i="13"/>
  <c r="P86" i="13" s="1"/>
  <c r="L86" i="13"/>
  <c r="M86" i="13" s="1"/>
  <c r="K89" i="13"/>
  <c r="G89" i="13"/>
  <c r="I87" i="13"/>
  <c r="L87" i="13" s="1"/>
  <c r="M87" i="13" s="1"/>
  <c r="E87" i="13"/>
  <c r="S87" i="13" s="1"/>
  <c r="F87" i="13"/>
  <c r="T87" i="13" s="1"/>
  <c r="H88" i="13"/>
  <c r="A91" i="13"/>
  <c r="J90" i="13"/>
  <c r="B90" i="13"/>
  <c r="D86" i="12"/>
  <c r="R86" i="12" s="1"/>
  <c r="C86" i="12"/>
  <c r="P86" i="12" s="1"/>
  <c r="L86" i="12"/>
  <c r="M86" i="12" s="1"/>
  <c r="K89" i="12"/>
  <c r="G89" i="12"/>
  <c r="I87" i="12"/>
  <c r="L87" i="12" s="1"/>
  <c r="M87" i="12" s="1"/>
  <c r="E87" i="12"/>
  <c r="S87" i="12" s="1"/>
  <c r="F87" i="12"/>
  <c r="T87" i="12" s="1"/>
  <c r="H88" i="12"/>
  <c r="A91" i="12"/>
  <c r="J90" i="12"/>
  <c r="B90" i="12"/>
  <c r="K89" i="4"/>
  <c r="G89" i="4"/>
  <c r="H88" i="4"/>
  <c r="A91" i="4"/>
  <c r="J90" i="4"/>
  <c r="B90" i="4"/>
  <c r="F87" i="4"/>
  <c r="T87" i="4" s="1"/>
  <c r="I87" i="4"/>
  <c r="L87" i="4" s="1"/>
  <c r="M87" i="4" s="1"/>
  <c r="E87" i="4"/>
  <c r="S87" i="4" s="1"/>
  <c r="C86" i="4"/>
  <c r="P86" i="4" s="1"/>
  <c r="D86" i="4"/>
  <c r="R86" i="4" s="1"/>
  <c r="E87" i="19" l="1"/>
  <c r="S87" i="19" s="1"/>
  <c r="T87" i="19"/>
  <c r="E87" i="24"/>
  <c r="S87" i="24" s="1"/>
  <c r="F88" i="17"/>
  <c r="T88" i="17" s="1"/>
  <c r="E88" i="17"/>
  <c r="S88" i="17" s="1"/>
  <c r="E328" i="47"/>
  <c r="S328" i="47" s="1"/>
  <c r="P328" i="47"/>
  <c r="F328" i="47"/>
  <c r="U328" i="47" s="1"/>
  <c r="D329" i="47"/>
  <c r="O329" i="47"/>
  <c r="M329" i="47" s="1"/>
  <c r="J329" i="47" s="1"/>
  <c r="C330" i="47"/>
  <c r="A331" i="47"/>
  <c r="B330" i="47"/>
  <c r="O88" i="44"/>
  <c r="M88" i="44" s="1"/>
  <c r="J88" i="44" s="1"/>
  <c r="D88" i="44"/>
  <c r="A90" i="44"/>
  <c r="C89" i="44"/>
  <c r="B89" i="44"/>
  <c r="E87" i="44"/>
  <c r="S87" i="44" s="1"/>
  <c r="P87" i="44"/>
  <c r="F87" i="44"/>
  <c r="U87" i="44" s="1"/>
  <c r="D87" i="24"/>
  <c r="R87" i="24" s="1"/>
  <c r="C87" i="24"/>
  <c r="P87" i="24" s="1"/>
  <c r="L87" i="24"/>
  <c r="M87" i="24" s="1"/>
  <c r="K90" i="24"/>
  <c r="G90" i="24"/>
  <c r="I88" i="24"/>
  <c r="L88" i="24" s="1"/>
  <c r="M88" i="24" s="1"/>
  <c r="F88" i="24"/>
  <c r="H89" i="24"/>
  <c r="A92" i="24"/>
  <c r="J91" i="24"/>
  <c r="B91" i="24"/>
  <c r="A92" i="19"/>
  <c r="J91" i="19"/>
  <c r="B91" i="19"/>
  <c r="C87" i="19"/>
  <c r="P87" i="19" s="1"/>
  <c r="D87" i="19"/>
  <c r="R87" i="19" s="1"/>
  <c r="F88" i="19"/>
  <c r="T88" i="19" s="1"/>
  <c r="I88" i="19"/>
  <c r="E88" i="19"/>
  <c r="S88" i="19" s="1"/>
  <c r="H89" i="19"/>
  <c r="K90" i="19"/>
  <c r="G90" i="19"/>
  <c r="K90" i="18"/>
  <c r="G90" i="18"/>
  <c r="I88" i="18"/>
  <c r="L88" i="18" s="1"/>
  <c r="M88" i="18" s="1"/>
  <c r="H89" i="18"/>
  <c r="D87" i="18"/>
  <c r="R87" i="18" s="1"/>
  <c r="C87" i="18"/>
  <c r="P87" i="18" s="1"/>
  <c r="A92" i="18"/>
  <c r="J91" i="18"/>
  <c r="B91" i="18"/>
  <c r="H89" i="17"/>
  <c r="D87" i="17"/>
  <c r="R87" i="17" s="1"/>
  <c r="C87" i="17"/>
  <c r="P87" i="17" s="1"/>
  <c r="A92" i="17"/>
  <c r="J91" i="17"/>
  <c r="B91" i="17"/>
  <c r="I88" i="17"/>
  <c r="L88" i="17" s="1"/>
  <c r="M88" i="17" s="1"/>
  <c r="L87" i="17"/>
  <c r="M87" i="17" s="1"/>
  <c r="K90" i="17"/>
  <c r="G90" i="17"/>
  <c r="H89" i="16"/>
  <c r="I88" i="16"/>
  <c r="L88" i="16" s="1"/>
  <c r="M88" i="16" s="1"/>
  <c r="E88" i="16"/>
  <c r="S88" i="16" s="1"/>
  <c r="F88" i="16"/>
  <c r="T88" i="16" s="1"/>
  <c r="A92" i="16"/>
  <c r="J91" i="16"/>
  <c r="B91" i="16"/>
  <c r="D87" i="16"/>
  <c r="R87" i="16" s="1"/>
  <c r="C87" i="16"/>
  <c r="P87" i="16" s="1"/>
  <c r="L87" i="16"/>
  <c r="M87" i="16" s="1"/>
  <c r="K90" i="16"/>
  <c r="G90" i="16"/>
  <c r="A92" i="15"/>
  <c r="J91" i="15"/>
  <c r="B91" i="15"/>
  <c r="F88" i="15"/>
  <c r="T88" i="15" s="1"/>
  <c r="I88" i="15"/>
  <c r="E88" i="15"/>
  <c r="S88" i="15" s="1"/>
  <c r="C87" i="15"/>
  <c r="P87" i="15" s="1"/>
  <c r="D87" i="15"/>
  <c r="R87" i="15" s="1"/>
  <c r="K90" i="15"/>
  <c r="G90" i="15"/>
  <c r="H89" i="15"/>
  <c r="K89" i="14"/>
  <c r="G89" i="14"/>
  <c r="I87" i="14"/>
  <c r="L87" i="14" s="1"/>
  <c r="M87" i="14" s="1"/>
  <c r="E87" i="14"/>
  <c r="S87" i="14" s="1"/>
  <c r="F87" i="14"/>
  <c r="T87" i="14" s="1"/>
  <c r="H88" i="14"/>
  <c r="A91" i="14"/>
  <c r="J90" i="14"/>
  <c r="B90" i="14"/>
  <c r="D86" i="14"/>
  <c r="R86" i="14" s="1"/>
  <c r="C86" i="14"/>
  <c r="P86" i="14" s="1"/>
  <c r="L86" i="14"/>
  <c r="M86" i="14" s="1"/>
  <c r="A92" i="13"/>
  <c r="J91" i="13"/>
  <c r="B91" i="13"/>
  <c r="F88" i="13"/>
  <c r="T88" i="13" s="1"/>
  <c r="I88" i="13"/>
  <c r="E88" i="13"/>
  <c r="S88" i="13" s="1"/>
  <c r="C87" i="13"/>
  <c r="P87" i="13" s="1"/>
  <c r="D87" i="13"/>
  <c r="R87" i="13" s="1"/>
  <c r="K90" i="13"/>
  <c r="G90" i="13"/>
  <c r="H89" i="13"/>
  <c r="A92" i="12"/>
  <c r="J91" i="12"/>
  <c r="B91" i="12"/>
  <c r="F88" i="12"/>
  <c r="T88" i="12" s="1"/>
  <c r="I88" i="12"/>
  <c r="E88" i="12"/>
  <c r="S88" i="12" s="1"/>
  <c r="C87" i="12"/>
  <c r="P87" i="12" s="1"/>
  <c r="D87" i="12"/>
  <c r="R87" i="12" s="1"/>
  <c r="K90" i="12"/>
  <c r="G90" i="12"/>
  <c r="H89" i="12"/>
  <c r="K90" i="4"/>
  <c r="G90" i="4"/>
  <c r="I88" i="4"/>
  <c r="L88" i="4" s="1"/>
  <c r="M88" i="4" s="1"/>
  <c r="E88" i="4"/>
  <c r="S88" i="4" s="1"/>
  <c r="F88" i="4"/>
  <c r="T88" i="4" s="1"/>
  <c r="H89" i="4"/>
  <c r="D87" i="4"/>
  <c r="R87" i="4" s="1"/>
  <c r="C87" i="4"/>
  <c r="P87" i="4" s="1"/>
  <c r="A92" i="4"/>
  <c r="J91" i="4"/>
  <c r="B91" i="4"/>
  <c r="E89" i="17" l="1"/>
  <c r="S89" i="17" s="1"/>
  <c r="F89" i="17"/>
  <c r="T89" i="17" s="1"/>
  <c r="E88" i="24"/>
  <c r="S88" i="24" s="1"/>
  <c r="T88" i="24"/>
  <c r="O330" i="47"/>
  <c r="M330" i="47" s="1"/>
  <c r="J330" i="47" s="1"/>
  <c r="D330" i="47"/>
  <c r="A332" i="47"/>
  <c r="B331" i="47"/>
  <c r="C331" i="47"/>
  <c r="P329" i="47"/>
  <c r="F329" i="47"/>
  <c r="U329" i="47" s="1"/>
  <c r="E329" i="47"/>
  <c r="S329" i="47" s="1"/>
  <c r="O89" i="44"/>
  <c r="M89" i="44" s="1"/>
  <c r="J89" i="44" s="1"/>
  <c r="D89" i="44"/>
  <c r="A91" i="44"/>
  <c r="C90" i="44"/>
  <c r="B90" i="44"/>
  <c r="E88" i="44"/>
  <c r="S88" i="44" s="1"/>
  <c r="P88" i="44"/>
  <c r="F88" i="44"/>
  <c r="U88" i="44" s="1"/>
  <c r="A93" i="24"/>
  <c r="J92" i="24"/>
  <c r="B92" i="24"/>
  <c r="F89" i="24"/>
  <c r="T89" i="24" s="1"/>
  <c r="I89" i="24"/>
  <c r="E89" i="24"/>
  <c r="S89" i="24" s="1"/>
  <c r="C88" i="24"/>
  <c r="P88" i="24" s="1"/>
  <c r="D88" i="24"/>
  <c r="R88" i="24" s="1"/>
  <c r="K91" i="24"/>
  <c r="G91" i="24"/>
  <c r="H90" i="24"/>
  <c r="H90" i="19"/>
  <c r="I89" i="19"/>
  <c r="L89" i="19" s="1"/>
  <c r="M89" i="19" s="1"/>
  <c r="F89" i="19"/>
  <c r="A93" i="19"/>
  <c r="J92" i="19"/>
  <c r="B92" i="19"/>
  <c r="D88" i="19"/>
  <c r="R88" i="19" s="1"/>
  <c r="C88" i="19"/>
  <c r="P88" i="19" s="1"/>
  <c r="L88" i="19"/>
  <c r="M88" i="19" s="1"/>
  <c r="K91" i="19"/>
  <c r="G91" i="19"/>
  <c r="K91" i="18"/>
  <c r="G91" i="18"/>
  <c r="H90" i="18"/>
  <c r="A93" i="18"/>
  <c r="J92" i="18"/>
  <c r="B92" i="18"/>
  <c r="I89" i="18"/>
  <c r="L89" i="18" s="1"/>
  <c r="M89" i="18" s="1"/>
  <c r="C88" i="18"/>
  <c r="P88" i="18" s="1"/>
  <c r="D88" i="18"/>
  <c r="R88" i="18" s="1"/>
  <c r="A93" i="17"/>
  <c r="J92" i="17"/>
  <c r="B92" i="17"/>
  <c r="I89" i="17"/>
  <c r="H90" i="17"/>
  <c r="C88" i="17"/>
  <c r="P88" i="17" s="1"/>
  <c r="D88" i="17"/>
  <c r="R88" i="17" s="1"/>
  <c r="K91" i="17"/>
  <c r="G91" i="17"/>
  <c r="H90" i="16"/>
  <c r="K91" i="16"/>
  <c r="G91" i="16"/>
  <c r="A93" i="16"/>
  <c r="J92" i="16"/>
  <c r="B92" i="16"/>
  <c r="C88" i="16"/>
  <c r="P88" i="16" s="1"/>
  <c r="D88" i="16"/>
  <c r="R88" i="16" s="1"/>
  <c r="F89" i="16"/>
  <c r="T89" i="16" s="1"/>
  <c r="I89" i="16"/>
  <c r="L89" i="16" s="1"/>
  <c r="M89" i="16" s="1"/>
  <c r="E89" i="16"/>
  <c r="S89" i="16" s="1"/>
  <c r="D88" i="15"/>
  <c r="R88" i="15" s="1"/>
  <c r="C88" i="15"/>
  <c r="P88" i="15" s="1"/>
  <c r="L88" i="15"/>
  <c r="M88" i="15" s="1"/>
  <c r="K91" i="15"/>
  <c r="G91" i="15"/>
  <c r="I89" i="15"/>
  <c r="E89" i="15"/>
  <c r="S89" i="15" s="1"/>
  <c r="L89" i="15"/>
  <c r="M89" i="15" s="1"/>
  <c r="F89" i="15"/>
  <c r="T89" i="15" s="1"/>
  <c r="H90" i="15"/>
  <c r="A93" i="15"/>
  <c r="J92" i="15"/>
  <c r="B92" i="15"/>
  <c r="K90" i="14"/>
  <c r="G90" i="14"/>
  <c r="H89" i="14"/>
  <c r="A92" i="14"/>
  <c r="J91" i="14"/>
  <c r="B91" i="14"/>
  <c r="F88" i="14"/>
  <c r="T88" i="14" s="1"/>
  <c r="I88" i="14"/>
  <c r="E88" i="14"/>
  <c r="S88" i="14" s="1"/>
  <c r="C87" i="14"/>
  <c r="P87" i="14" s="1"/>
  <c r="D87" i="14"/>
  <c r="R87" i="14" s="1"/>
  <c r="D88" i="13"/>
  <c r="R88" i="13" s="1"/>
  <c r="C88" i="13"/>
  <c r="P88" i="13" s="1"/>
  <c r="L88" i="13"/>
  <c r="M88" i="13" s="1"/>
  <c r="K91" i="13"/>
  <c r="G91" i="13"/>
  <c r="I89" i="13"/>
  <c r="E89" i="13"/>
  <c r="S89" i="13" s="1"/>
  <c r="L89" i="13"/>
  <c r="M89" i="13" s="1"/>
  <c r="F89" i="13"/>
  <c r="T89" i="13" s="1"/>
  <c r="H90" i="13"/>
  <c r="A93" i="13"/>
  <c r="J92" i="13"/>
  <c r="B92" i="13"/>
  <c r="D88" i="12"/>
  <c r="R88" i="12" s="1"/>
  <c r="C88" i="12"/>
  <c r="P88" i="12" s="1"/>
  <c r="L88" i="12"/>
  <c r="M88" i="12" s="1"/>
  <c r="K91" i="12"/>
  <c r="G91" i="12"/>
  <c r="I89" i="12"/>
  <c r="L89" i="12" s="1"/>
  <c r="M89" i="12" s="1"/>
  <c r="E89" i="12"/>
  <c r="S89" i="12" s="1"/>
  <c r="F89" i="12"/>
  <c r="T89" i="12" s="1"/>
  <c r="H90" i="12"/>
  <c r="A93" i="12"/>
  <c r="J92" i="12"/>
  <c r="B92" i="12"/>
  <c r="K91" i="4"/>
  <c r="G91" i="4"/>
  <c r="H90" i="4"/>
  <c r="A93" i="4"/>
  <c r="J92" i="4"/>
  <c r="B92" i="4"/>
  <c r="F89" i="4"/>
  <c r="T89" i="4" s="1"/>
  <c r="I89" i="4"/>
  <c r="L89" i="4" s="1"/>
  <c r="M89" i="4" s="1"/>
  <c r="E89" i="4"/>
  <c r="S89" i="4" s="1"/>
  <c r="C88" i="4"/>
  <c r="P88" i="4" s="1"/>
  <c r="D88" i="4"/>
  <c r="R88" i="4" s="1"/>
  <c r="F90" i="17" l="1"/>
  <c r="T90" i="17" s="1"/>
  <c r="E90" i="17"/>
  <c r="S90" i="17" s="1"/>
  <c r="E89" i="19"/>
  <c r="S89" i="19" s="1"/>
  <c r="T89" i="19"/>
  <c r="D331" i="47"/>
  <c r="O331" i="47"/>
  <c r="M331" i="47" s="1"/>
  <c r="J331" i="47" s="1"/>
  <c r="C332" i="47"/>
  <c r="A333" i="47"/>
  <c r="B332" i="47"/>
  <c r="E330" i="47"/>
  <c r="S330" i="47" s="1"/>
  <c r="P330" i="47"/>
  <c r="F330" i="47"/>
  <c r="U330" i="47" s="1"/>
  <c r="O90" i="44"/>
  <c r="M90" i="44" s="1"/>
  <c r="J90" i="44" s="1"/>
  <c r="D90" i="44"/>
  <c r="A92" i="44"/>
  <c r="C91" i="44"/>
  <c r="B91" i="44"/>
  <c r="E89" i="44"/>
  <c r="S89" i="44" s="1"/>
  <c r="P89" i="44"/>
  <c r="F89" i="44"/>
  <c r="U89" i="44" s="1"/>
  <c r="D89" i="24"/>
  <c r="R89" i="24" s="1"/>
  <c r="C89" i="24"/>
  <c r="P89" i="24" s="1"/>
  <c r="L89" i="24"/>
  <c r="M89" i="24" s="1"/>
  <c r="K92" i="24"/>
  <c r="G92" i="24"/>
  <c r="I90" i="24"/>
  <c r="L90" i="24" s="1"/>
  <c r="M90" i="24" s="1"/>
  <c r="F90" i="24"/>
  <c r="H91" i="24"/>
  <c r="A94" i="24"/>
  <c r="J93" i="24"/>
  <c r="B93" i="24"/>
  <c r="A94" i="19"/>
  <c r="J93" i="19"/>
  <c r="B93" i="19"/>
  <c r="C89" i="19"/>
  <c r="P89" i="19" s="1"/>
  <c r="D89" i="19"/>
  <c r="R89" i="19" s="1"/>
  <c r="F90" i="19"/>
  <c r="T90" i="19" s="1"/>
  <c r="I90" i="19"/>
  <c r="H91" i="19"/>
  <c r="K92" i="19"/>
  <c r="G92" i="19"/>
  <c r="K92" i="18"/>
  <c r="G92" i="18"/>
  <c r="I90" i="18"/>
  <c r="L90" i="18" s="1"/>
  <c r="M90" i="18" s="1"/>
  <c r="H91" i="18"/>
  <c r="D89" i="18"/>
  <c r="R89" i="18" s="1"/>
  <c r="C89" i="18"/>
  <c r="P89" i="18" s="1"/>
  <c r="A94" i="18"/>
  <c r="J93" i="18"/>
  <c r="B93" i="18"/>
  <c r="H91" i="17"/>
  <c r="I90" i="17"/>
  <c r="L90" i="17" s="1"/>
  <c r="M90" i="17" s="1"/>
  <c r="D89" i="17"/>
  <c r="R89" i="17" s="1"/>
  <c r="C89" i="17"/>
  <c r="P89" i="17" s="1"/>
  <c r="A94" i="17"/>
  <c r="J93" i="17"/>
  <c r="B93" i="17"/>
  <c r="L89" i="17"/>
  <c r="M89" i="17" s="1"/>
  <c r="K92" i="17"/>
  <c r="G92" i="17"/>
  <c r="K92" i="16"/>
  <c r="G92" i="16"/>
  <c r="H91" i="16"/>
  <c r="I90" i="16"/>
  <c r="L90" i="16" s="1"/>
  <c r="M90" i="16" s="1"/>
  <c r="E90" i="16"/>
  <c r="S90" i="16" s="1"/>
  <c r="F90" i="16"/>
  <c r="T90" i="16" s="1"/>
  <c r="D89" i="16"/>
  <c r="R89" i="16" s="1"/>
  <c r="C89" i="16"/>
  <c r="P89" i="16" s="1"/>
  <c r="A94" i="16"/>
  <c r="J93" i="16"/>
  <c r="B93" i="16"/>
  <c r="K92" i="15"/>
  <c r="G92" i="15"/>
  <c r="H91" i="15"/>
  <c r="A94" i="15"/>
  <c r="J93" i="15"/>
  <c r="B93" i="15"/>
  <c r="F90" i="15"/>
  <c r="T90" i="15" s="1"/>
  <c r="I90" i="15"/>
  <c r="E90" i="15"/>
  <c r="S90" i="15" s="1"/>
  <c r="C89" i="15"/>
  <c r="P89" i="15" s="1"/>
  <c r="D89" i="15"/>
  <c r="R89" i="15" s="1"/>
  <c r="A93" i="14"/>
  <c r="J92" i="14"/>
  <c r="B92" i="14"/>
  <c r="D88" i="14"/>
  <c r="R88" i="14" s="1"/>
  <c r="C88" i="14"/>
  <c r="P88" i="14" s="1"/>
  <c r="L88" i="14"/>
  <c r="M88" i="14" s="1"/>
  <c r="K91" i="14"/>
  <c r="G91" i="14"/>
  <c r="I89" i="14"/>
  <c r="L89" i="14" s="1"/>
  <c r="M89" i="14" s="1"/>
  <c r="E89" i="14"/>
  <c r="S89" i="14" s="1"/>
  <c r="F89" i="14"/>
  <c r="T89" i="14" s="1"/>
  <c r="H90" i="14"/>
  <c r="A94" i="13"/>
  <c r="J93" i="13"/>
  <c r="B93" i="13"/>
  <c r="F90" i="13"/>
  <c r="T90" i="13" s="1"/>
  <c r="I90" i="13"/>
  <c r="E90" i="13"/>
  <c r="S90" i="13" s="1"/>
  <c r="C89" i="13"/>
  <c r="P89" i="13" s="1"/>
  <c r="D89" i="13"/>
  <c r="R89" i="13" s="1"/>
  <c r="K92" i="13"/>
  <c r="G92" i="13"/>
  <c r="H91" i="13"/>
  <c r="A94" i="12"/>
  <c r="J93" i="12"/>
  <c r="B93" i="12"/>
  <c r="F90" i="12"/>
  <c r="T90" i="12" s="1"/>
  <c r="I90" i="12"/>
  <c r="E90" i="12"/>
  <c r="S90" i="12" s="1"/>
  <c r="C89" i="12"/>
  <c r="P89" i="12" s="1"/>
  <c r="D89" i="12"/>
  <c r="R89" i="12" s="1"/>
  <c r="K92" i="12"/>
  <c r="G92" i="12"/>
  <c r="H91" i="12"/>
  <c r="K92" i="4"/>
  <c r="G92" i="4"/>
  <c r="I90" i="4"/>
  <c r="L90" i="4" s="1"/>
  <c r="M90" i="4" s="1"/>
  <c r="E90" i="4"/>
  <c r="S90" i="4" s="1"/>
  <c r="F90" i="4"/>
  <c r="T90" i="4" s="1"/>
  <c r="H91" i="4"/>
  <c r="D89" i="4"/>
  <c r="R89" i="4" s="1"/>
  <c r="C89" i="4"/>
  <c r="P89" i="4" s="1"/>
  <c r="A94" i="4"/>
  <c r="J93" i="4"/>
  <c r="B93" i="4"/>
  <c r="E90" i="19" l="1"/>
  <c r="S90" i="19" s="1"/>
  <c r="E90" i="24"/>
  <c r="S90" i="24" s="1"/>
  <c r="T90" i="24"/>
  <c r="E91" i="17"/>
  <c r="S91" i="17" s="1"/>
  <c r="F91" i="17"/>
  <c r="T91" i="17" s="1"/>
  <c r="A334" i="47"/>
  <c r="B333" i="47"/>
  <c r="C333" i="47"/>
  <c r="P331" i="47"/>
  <c r="F331" i="47"/>
  <c r="U331" i="47" s="1"/>
  <c r="E331" i="47"/>
  <c r="S331" i="47" s="1"/>
  <c r="O332" i="47"/>
  <c r="M332" i="47" s="1"/>
  <c r="J332" i="47" s="1"/>
  <c r="D332" i="47"/>
  <c r="O91" i="44"/>
  <c r="M91" i="44" s="1"/>
  <c r="J91" i="44" s="1"/>
  <c r="D91" i="44"/>
  <c r="A93" i="44"/>
  <c r="C92" i="44"/>
  <c r="B92" i="44"/>
  <c r="E90" i="44"/>
  <c r="S90" i="44" s="1"/>
  <c r="P90" i="44"/>
  <c r="F90" i="44"/>
  <c r="U90" i="44" s="1"/>
  <c r="A95" i="24"/>
  <c r="J94" i="24"/>
  <c r="B94" i="24"/>
  <c r="F91" i="24"/>
  <c r="T91" i="24" s="1"/>
  <c r="I91" i="24"/>
  <c r="C90" i="24"/>
  <c r="P90" i="24" s="1"/>
  <c r="D90" i="24"/>
  <c r="R90" i="24" s="1"/>
  <c r="K93" i="24"/>
  <c r="G93" i="24"/>
  <c r="H92" i="24"/>
  <c r="D90" i="19"/>
  <c r="R90" i="19" s="1"/>
  <c r="C90" i="19"/>
  <c r="P90" i="19" s="1"/>
  <c r="L90" i="19"/>
  <c r="M90" i="19" s="1"/>
  <c r="K93" i="19"/>
  <c r="G93" i="19"/>
  <c r="H92" i="19"/>
  <c r="I91" i="19"/>
  <c r="L91" i="19" s="1"/>
  <c r="M91" i="19" s="1"/>
  <c r="F91" i="19"/>
  <c r="A95" i="19"/>
  <c r="J94" i="19"/>
  <c r="B94" i="19"/>
  <c r="A95" i="18"/>
  <c r="J94" i="18"/>
  <c r="B94" i="18"/>
  <c r="K93" i="18"/>
  <c r="G93" i="18"/>
  <c r="H92" i="18"/>
  <c r="I91" i="18"/>
  <c r="L91" i="18" s="1"/>
  <c r="M91" i="18" s="1"/>
  <c r="C90" i="18"/>
  <c r="P90" i="18" s="1"/>
  <c r="D90" i="18"/>
  <c r="R90" i="18" s="1"/>
  <c r="H92" i="17"/>
  <c r="K93" i="17"/>
  <c r="G93" i="17"/>
  <c r="A95" i="17"/>
  <c r="J94" i="17"/>
  <c r="B94" i="17"/>
  <c r="C90" i="17"/>
  <c r="P90" i="17" s="1"/>
  <c r="D90" i="17"/>
  <c r="R90" i="17" s="1"/>
  <c r="I91" i="17"/>
  <c r="L91" i="17" s="1"/>
  <c r="M91" i="17" s="1"/>
  <c r="A95" i="16"/>
  <c r="J94" i="16"/>
  <c r="B94" i="16"/>
  <c r="K93" i="16"/>
  <c r="G93" i="16"/>
  <c r="H92" i="16"/>
  <c r="C90" i="16"/>
  <c r="P90" i="16" s="1"/>
  <c r="D90" i="16"/>
  <c r="R90" i="16" s="1"/>
  <c r="F91" i="16"/>
  <c r="T91" i="16" s="1"/>
  <c r="I91" i="16"/>
  <c r="E91" i="16"/>
  <c r="S91" i="16" s="1"/>
  <c r="A95" i="15"/>
  <c r="J94" i="15"/>
  <c r="B94" i="15"/>
  <c r="D90" i="15"/>
  <c r="R90" i="15" s="1"/>
  <c r="C90" i="15"/>
  <c r="P90" i="15" s="1"/>
  <c r="L90" i="15"/>
  <c r="M90" i="15" s="1"/>
  <c r="K93" i="15"/>
  <c r="G93" i="15"/>
  <c r="I91" i="15"/>
  <c r="L91" i="15" s="1"/>
  <c r="M91" i="15" s="1"/>
  <c r="E91" i="15"/>
  <c r="S91" i="15" s="1"/>
  <c r="F91" i="15"/>
  <c r="T91" i="15" s="1"/>
  <c r="H92" i="15"/>
  <c r="F90" i="14"/>
  <c r="T90" i="14" s="1"/>
  <c r="I90" i="14"/>
  <c r="E90" i="14"/>
  <c r="S90" i="14" s="1"/>
  <c r="C89" i="14"/>
  <c r="P89" i="14" s="1"/>
  <c r="D89" i="14"/>
  <c r="R89" i="14" s="1"/>
  <c r="A94" i="14"/>
  <c r="J93" i="14"/>
  <c r="B93" i="14"/>
  <c r="H91" i="14"/>
  <c r="K92" i="14"/>
  <c r="G92" i="14"/>
  <c r="D90" i="13"/>
  <c r="R90" i="13" s="1"/>
  <c r="C90" i="13"/>
  <c r="P90" i="13" s="1"/>
  <c r="L90" i="13"/>
  <c r="M90" i="13" s="1"/>
  <c r="K93" i="13"/>
  <c r="G93" i="13"/>
  <c r="I91" i="13"/>
  <c r="L91" i="13" s="1"/>
  <c r="M91" i="13" s="1"/>
  <c r="E91" i="13"/>
  <c r="S91" i="13" s="1"/>
  <c r="F91" i="13"/>
  <c r="T91" i="13" s="1"/>
  <c r="H92" i="13"/>
  <c r="A95" i="13"/>
  <c r="J94" i="13"/>
  <c r="B94" i="13"/>
  <c r="D90" i="12"/>
  <c r="R90" i="12" s="1"/>
  <c r="C90" i="12"/>
  <c r="P90" i="12" s="1"/>
  <c r="L90" i="12"/>
  <c r="M90" i="12" s="1"/>
  <c r="K93" i="12"/>
  <c r="G93" i="12"/>
  <c r="I91" i="12"/>
  <c r="L91" i="12" s="1"/>
  <c r="M91" i="12" s="1"/>
  <c r="E91" i="12"/>
  <c r="S91" i="12" s="1"/>
  <c r="F91" i="12"/>
  <c r="T91" i="12" s="1"/>
  <c r="H92" i="12"/>
  <c r="A95" i="12"/>
  <c r="J94" i="12"/>
  <c r="B94" i="12"/>
  <c r="K93" i="4"/>
  <c r="G93" i="4"/>
  <c r="H92" i="4"/>
  <c r="A95" i="4"/>
  <c r="J94" i="4"/>
  <c r="B94" i="4"/>
  <c r="F91" i="4"/>
  <c r="T91" i="4" s="1"/>
  <c r="I91" i="4"/>
  <c r="E91" i="4"/>
  <c r="S91" i="4" s="1"/>
  <c r="C90" i="4"/>
  <c r="P90" i="4" s="1"/>
  <c r="D90" i="4"/>
  <c r="R90" i="4" s="1"/>
  <c r="E91" i="24" l="1"/>
  <c r="S91" i="24" s="1"/>
  <c r="F92" i="17"/>
  <c r="T92" i="17" s="1"/>
  <c r="E92" i="17"/>
  <c r="S92" i="17" s="1"/>
  <c r="E91" i="19"/>
  <c r="S91" i="19" s="1"/>
  <c r="T91" i="19"/>
  <c r="E332" i="47"/>
  <c r="S332" i="47" s="1"/>
  <c r="P332" i="47"/>
  <c r="F332" i="47"/>
  <c r="U332" i="47" s="1"/>
  <c r="D333" i="47"/>
  <c r="O333" i="47"/>
  <c r="M333" i="47" s="1"/>
  <c r="J333" i="47" s="1"/>
  <c r="C334" i="47"/>
  <c r="A335" i="47"/>
  <c r="B334" i="47"/>
  <c r="O92" i="44"/>
  <c r="M92" i="44" s="1"/>
  <c r="J92" i="44" s="1"/>
  <c r="D92" i="44"/>
  <c r="A94" i="44"/>
  <c r="C93" i="44"/>
  <c r="B93" i="44"/>
  <c r="E91" i="44"/>
  <c r="S91" i="44" s="1"/>
  <c r="P91" i="44"/>
  <c r="F91" i="44"/>
  <c r="U91" i="44" s="1"/>
  <c r="D91" i="24"/>
  <c r="R91" i="24" s="1"/>
  <c r="C91" i="24"/>
  <c r="P91" i="24" s="1"/>
  <c r="L91" i="24"/>
  <c r="M91" i="24" s="1"/>
  <c r="K94" i="24"/>
  <c r="G94" i="24"/>
  <c r="I92" i="24"/>
  <c r="L92" i="24" s="1"/>
  <c r="M92" i="24" s="1"/>
  <c r="F92" i="24"/>
  <c r="H93" i="24"/>
  <c r="A96" i="24"/>
  <c r="J95" i="24"/>
  <c r="B95" i="24"/>
  <c r="A96" i="19"/>
  <c r="J95" i="19"/>
  <c r="B95" i="19"/>
  <c r="C91" i="19"/>
  <c r="P91" i="19" s="1"/>
  <c r="D91" i="19"/>
  <c r="R91" i="19" s="1"/>
  <c r="F92" i="19"/>
  <c r="T92" i="19" s="1"/>
  <c r="I92" i="19"/>
  <c r="K94" i="19"/>
  <c r="G94" i="19"/>
  <c r="H93" i="19"/>
  <c r="K94" i="18"/>
  <c r="G94" i="18"/>
  <c r="D91" i="18"/>
  <c r="R91" i="18" s="1"/>
  <c r="C91" i="18"/>
  <c r="P91" i="18" s="1"/>
  <c r="I92" i="18"/>
  <c r="L92" i="18" s="1"/>
  <c r="M92" i="18" s="1"/>
  <c r="H93" i="18"/>
  <c r="A96" i="18"/>
  <c r="J95" i="18"/>
  <c r="B95" i="18"/>
  <c r="K94" i="17"/>
  <c r="G94" i="17"/>
  <c r="H93" i="17"/>
  <c r="I92" i="17"/>
  <c r="L92" i="17" s="1"/>
  <c r="M92" i="17" s="1"/>
  <c r="D91" i="17"/>
  <c r="R91" i="17" s="1"/>
  <c r="C91" i="17"/>
  <c r="P91" i="17" s="1"/>
  <c r="A96" i="17"/>
  <c r="J95" i="17"/>
  <c r="B95" i="17"/>
  <c r="D91" i="16"/>
  <c r="R91" i="16" s="1"/>
  <c r="C91" i="16"/>
  <c r="P91" i="16" s="1"/>
  <c r="L91" i="16"/>
  <c r="M91" i="16" s="1"/>
  <c r="K94" i="16"/>
  <c r="G94" i="16"/>
  <c r="I92" i="16"/>
  <c r="E92" i="16"/>
  <c r="S92" i="16" s="1"/>
  <c r="L92" i="16"/>
  <c r="M92" i="16" s="1"/>
  <c r="F92" i="16"/>
  <c r="T92" i="16" s="1"/>
  <c r="H93" i="16"/>
  <c r="A96" i="16"/>
  <c r="J95" i="16"/>
  <c r="B95" i="16"/>
  <c r="H93" i="15"/>
  <c r="K94" i="15"/>
  <c r="G94" i="15"/>
  <c r="F92" i="15"/>
  <c r="T92" i="15" s="1"/>
  <c r="I92" i="15"/>
  <c r="E92" i="15"/>
  <c r="S92" i="15" s="1"/>
  <c r="C91" i="15"/>
  <c r="P91" i="15" s="1"/>
  <c r="D91" i="15"/>
  <c r="R91" i="15" s="1"/>
  <c r="A96" i="15"/>
  <c r="J95" i="15"/>
  <c r="B95" i="15"/>
  <c r="K93" i="14"/>
  <c r="G93" i="14"/>
  <c r="H92" i="14"/>
  <c r="I91" i="14"/>
  <c r="L91" i="14" s="1"/>
  <c r="M91" i="14" s="1"/>
  <c r="E91" i="14"/>
  <c r="S91" i="14" s="1"/>
  <c r="F91" i="14"/>
  <c r="T91" i="14" s="1"/>
  <c r="A95" i="14"/>
  <c r="J94" i="14"/>
  <c r="B94" i="14"/>
  <c r="D90" i="14"/>
  <c r="R90" i="14" s="1"/>
  <c r="C90" i="14"/>
  <c r="P90" i="14" s="1"/>
  <c r="L90" i="14"/>
  <c r="M90" i="14" s="1"/>
  <c r="A96" i="13"/>
  <c r="J95" i="13"/>
  <c r="B95" i="13"/>
  <c r="F92" i="13"/>
  <c r="T92" i="13" s="1"/>
  <c r="I92" i="13"/>
  <c r="E92" i="13"/>
  <c r="S92" i="13" s="1"/>
  <c r="C91" i="13"/>
  <c r="P91" i="13" s="1"/>
  <c r="D91" i="13"/>
  <c r="R91" i="13" s="1"/>
  <c r="K94" i="13"/>
  <c r="G94" i="13"/>
  <c r="H93" i="13"/>
  <c r="K94" i="12"/>
  <c r="G94" i="12"/>
  <c r="H93" i="12"/>
  <c r="A96" i="12"/>
  <c r="J95" i="12"/>
  <c r="B95" i="12"/>
  <c r="F92" i="12"/>
  <c r="T92" i="12" s="1"/>
  <c r="I92" i="12"/>
  <c r="E92" i="12"/>
  <c r="S92" i="12" s="1"/>
  <c r="C91" i="12"/>
  <c r="P91" i="12" s="1"/>
  <c r="D91" i="12"/>
  <c r="R91" i="12" s="1"/>
  <c r="D91" i="4"/>
  <c r="R91" i="4" s="1"/>
  <c r="C91" i="4"/>
  <c r="P91" i="4" s="1"/>
  <c r="L91" i="4"/>
  <c r="M91" i="4" s="1"/>
  <c r="K94" i="4"/>
  <c r="G94" i="4"/>
  <c r="I92" i="4"/>
  <c r="L92" i="4" s="1"/>
  <c r="M92" i="4" s="1"/>
  <c r="E92" i="4"/>
  <c r="S92" i="4" s="1"/>
  <c r="F92" i="4"/>
  <c r="T92" i="4" s="1"/>
  <c r="H93" i="4"/>
  <c r="A96" i="4"/>
  <c r="J95" i="4"/>
  <c r="B95" i="4"/>
  <c r="E93" i="17" l="1"/>
  <c r="S93" i="17" s="1"/>
  <c r="F93" i="17"/>
  <c r="T93" i="17" s="1"/>
  <c r="E92" i="19"/>
  <c r="S92" i="19" s="1"/>
  <c r="E92" i="24"/>
  <c r="S92" i="24" s="1"/>
  <c r="T92" i="24"/>
  <c r="A336" i="47"/>
  <c r="B335" i="47"/>
  <c r="C335" i="47"/>
  <c r="O334" i="47"/>
  <c r="M334" i="47" s="1"/>
  <c r="J334" i="47" s="1"/>
  <c r="D334" i="47"/>
  <c r="P333" i="47"/>
  <c r="F333" i="47"/>
  <c r="U333" i="47" s="1"/>
  <c r="E333" i="47"/>
  <c r="S333" i="47" s="1"/>
  <c r="O93" i="44"/>
  <c r="M93" i="44" s="1"/>
  <c r="J93" i="44" s="1"/>
  <c r="D93" i="44"/>
  <c r="A95" i="44"/>
  <c r="C94" i="44"/>
  <c r="B94" i="44"/>
  <c r="E92" i="44"/>
  <c r="S92" i="44" s="1"/>
  <c r="P92" i="44"/>
  <c r="F92" i="44"/>
  <c r="U92" i="44" s="1"/>
  <c r="A97" i="24"/>
  <c r="J96" i="24"/>
  <c r="B96" i="24"/>
  <c r="F93" i="24"/>
  <c r="T93" i="24" s="1"/>
  <c r="I93" i="24"/>
  <c r="E93" i="24"/>
  <c r="S93" i="24" s="1"/>
  <c r="C92" i="24"/>
  <c r="P92" i="24" s="1"/>
  <c r="D92" i="24"/>
  <c r="R92" i="24" s="1"/>
  <c r="K95" i="24"/>
  <c r="G95" i="24"/>
  <c r="H94" i="24"/>
  <c r="I93" i="19"/>
  <c r="L93" i="19" s="1"/>
  <c r="M93" i="19" s="1"/>
  <c r="F93" i="19"/>
  <c r="H94" i="19"/>
  <c r="A97" i="19"/>
  <c r="J96" i="19"/>
  <c r="B96" i="19"/>
  <c r="D92" i="19"/>
  <c r="R92" i="19" s="1"/>
  <c r="C92" i="19"/>
  <c r="P92" i="19" s="1"/>
  <c r="L92" i="19"/>
  <c r="M92" i="19" s="1"/>
  <c r="K95" i="19"/>
  <c r="G95" i="19"/>
  <c r="K95" i="18"/>
  <c r="G95" i="18"/>
  <c r="H94" i="18"/>
  <c r="A97" i="18"/>
  <c r="J96" i="18"/>
  <c r="B96" i="18"/>
  <c r="I93" i="18"/>
  <c r="L93" i="18" s="1"/>
  <c r="M93" i="18" s="1"/>
  <c r="C92" i="18"/>
  <c r="P92" i="18" s="1"/>
  <c r="D92" i="18"/>
  <c r="R92" i="18" s="1"/>
  <c r="K95" i="17"/>
  <c r="G95" i="17"/>
  <c r="H94" i="17"/>
  <c r="A97" i="17"/>
  <c r="J96" i="17"/>
  <c r="B96" i="17"/>
  <c r="C92" i="17"/>
  <c r="P92" i="17" s="1"/>
  <c r="D92" i="17"/>
  <c r="R92" i="17" s="1"/>
  <c r="I93" i="17"/>
  <c r="L93" i="17" s="1"/>
  <c r="M93" i="17" s="1"/>
  <c r="A97" i="16"/>
  <c r="J96" i="16"/>
  <c r="B96" i="16"/>
  <c r="F93" i="16"/>
  <c r="T93" i="16" s="1"/>
  <c r="I93" i="16"/>
  <c r="E93" i="16"/>
  <c r="S93" i="16" s="1"/>
  <c r="C92" i="16"/>
  <c r="P92" i="16" s="1"/>
  <c r="D92" i="16"/>
  <c r="R92" i="16" s="1"/>
  <c r="K95" i="16"/>
  <c r="G95" i="16"/>
  <c r="H94" i="16"/>
  <c r="K95" i="15"/>
  <c r="G95" i="15"/>
  <c r="H94" i="15"/>
  <c r="I93" i="15"/>
  <c r="E93" i="15"/>
  <c r="S93" i="15" s="1"/>
  <c r="L93" i="15"/>
  <c r="M93" i="15" s="1"/>
  <c r="F93" i="15"/>
  <c r="T93" i="15" s="1"/>
  <c r="A97" i="15"/>
  <c r="J96" i="15"/>
  <c r="B96" i="15"/>
  <c r="D92" i="15"/>
  <c r="R92" i="15" s="1"/>
  <c r="C92" i="15"/>
  <c r="P92" i="15" s="1"/>
  <c r="L92" i="15"/>
  <c r="M92" i="15" s="1"/>
  <c r="K94" i="14"/>
  <c r="G94" i="14"/>
  <c r="H93" i="14"/>
  <c r="A96" i="14"/>
  <c r="J95" i="14"/>
  <c r="B95" i="14"/>
  <c r="C91" i="14"/>
  <c r="P91" i="14" s="1"/>
  <c r="D91" i="14"/>
  <c r="R91" i="14" s="1"/>
  <c r="F92" i="14"/>
  <c r="T92" i="14" s="1"/>
  <c r="I92" i="14"/>
  <c r="E92" i="14"/>
  <c r="S92" i="14" s="1"/>
  <c r="D92" i="13"/>
  <c r="R92" i="13" s="1"/>
  <c r="C92" i="13"/>
  <c r="P92" i="13" s="1"/>
  <c r="L92" i="13"/>
  <c r="M92" i="13" s="1"/>
  <c r="K95" i="13"/>
  <c r="G95" i="13"/>
  <c r="I93" i="13"/>
  <c r="L93" i="13" s="1"/>
  <c r="M93" i="13" s="1"/>
  <c r="E93" i="13"/>
  <c r="S93" i="13" s="1"/>
  <c r="F93" i="13"/>
  <c r="T93" i="13" s="1"/>
  <c r="H94" i="13"/>
  <c r="A97" i="13"/>
  <c r="J96" i="13"/>
  <c r="B96" i="13"/>
  <c r="A97" i="12"/>
  <c r="J96" i="12"/>
  <c r="B96" i="12"/>
  <c r="D92" i="12"/>
  <c r="R92" i="12" s="1"/>
  <c r="C92" i="12"/>
  <c r="P92" i="12" s="1"/>
  <c r="L92" i="12"/>
  <c r="M92" i="12" s="1"/>
  <c r="K95" i="12"/>
  <c r="G95" i="12"/>
  <c r="I93" i="12"/>
  <c r="L93" i="12" s="1"/>
  <c r="M93" i="12" s="1"/>
  <c r="E93" i="12"/>
  <c r="S93" i="12" s="1"/>
  <c r="F93" i="12"/>
  <c r="T93" i="12" s="1"/>
  <c r="H94" i="12"/>
  <c r="A97" i="4"/>
  <c r="J96" i="4"/>
  <c r="B96" i="4"/>
  <c r="F93" i="4"/>
  <c r="T93" i="4" s="1"/>
  <c r="I93" i="4"/>
  <c r="E93" i="4"/>
  <c r="S93" i="4" s="1"/>
  <c r="C92" i="4"/>
  <c r="P92" i="4" s="1"/>
  <c r="D92" i="4"/>
  <c r="R92" i="4" s="1"/>
  <c r="K95" i="4"/>
  <c r="G95" i="4"/>
  <c r="H94" i="4"/>
  <c r="F94" i="17" l="1"/>
  <c r="T94" i="17" s="1"/>
  <c r="E94" i="17"/>
  <c r="S94" i="17" s="1"/>
  <c r="E93" i="19"/>
  <c r="S93" i="19" s="1"/>
  <c r="T93" i="19"/>
  <c r="E334" i="47"/>
  <c r="S334" i="47" s="1"/>
  <c r="P334" i="47"/>
  <c r="F334" i="47"/>
  <c r="U334" i="47" s="1"/>
  <c r="D335" i="47"/>
  <c r="O335" i="47"/>
  <c r="M335" i="47" s="1"/>
  <c r="J335" i="47" s="1"/>
  <c r="C336" i="47"/>
  <c r="A337" i="47"/>
  <c r="B336" i="47"/>
  <c r="O94" i="44"/>
  <c r="M94" i="44" s="1"/>
  <c r="J94" i="44" s="1"/>
  <c r="D94" i="44"/>
  <c r="A96" i="44"/>
  <c r="C95" i="44"/>
  <c r="B95" i="44"/>
  <c r="E93" i="44"/>
  <c r="S93" i="44" s="1"/>
  <c r="P93" i="44"/>
  <c r="F93" i="44"/>
  <c r="U93" i="44" s="1"/>
  <c r="D93" i="24"/>
  <c r="R93" i="24" s="1"/>
  <c r="C93" i="24"/>
  <c r="P93" i="24" s="1"/>
  <c r="L93" i="24"/>
  <c r="M93" i="24" s="1"/>
  <c r="K96" i="24"/>
  <c r="G96" i="24"/>
  <c r="I94" i="24"/>
  <c r="L94" i="24" s="1"/>
  <c r="M94" i="24" s="1"/>
  <c r="F94" i="24"/>
  <c r="H95" i="24"/>
  <c r="A98" i="24"/>
  <c r="J97" i="24"/>
  <c r="B97" i="24"/>
  <c r="A98" i="19"/>
  <c r="J97" i="19"/>
  <c r="B97" i="19"/>
  <c r="F94" i="19"/>
  <c r="T94" i="19" s="1"/>
  <c r="I94" i="19"/>
  <c r="E94" i="19"/>
  <c r="S94" i="19" s="1"/>
  <c r="C93" i="19"/>
  <c r="P93" i="19" s="1"/>
  <c r="D93" i="19"/>
  <c r="R93" i="19" s="1"/>
  <c r="H95" i="19"/>
  <c r="K96" i="19"/>
  <c r="G96" i="19"/>
  <c r="K96" i="18"/>
  <c r="G96" i="18"/>
  <c r="I94" i="18"/>
  <c r="L94" i="18" s="1"/>
  <c r="M94" i="18" s="1"/>
  <c r="H95" i="18"/>
  <c r="D93" i="18"/>
  <c r="R93" i="18" s="1"/>
  <c r="C93" i="18"/>
  <c r="P93" i="18" s="1"/>
  <c r="A98" i="18"/>
  <c r="J97" i="18"/>
  <c r="B97" i="18"/>
  <c r="K96" i="17"/>
  <c r="G96" i="17"/>
  <c r="I94" i="17"/>
  <c r="L94" i="17" s="1"/>
  <c r="M94" i="17" s="1"/>
  <c r="H95" i="17"/>
  <c r="D93" i="17"/>
  <c r="R93" i="17" s="1"/>
  <c r="C93" i="17"/>
  <c r="P93" i="17" s="1"/>
  <c r="A98" i="17"/>
  <c r="J97" i="17"/>
  <c r="B97" i="17"/>
  <c r="I94" i="16"/>
  <c r="L94" i="16" s="1"/>
  <c r="M94" i="16" s="1"/>
  <c r="E94" i="16"/>
  <c r="S94" i="16" s="1"/>
  <c r="F94" i="16"/>
  <c r="T94" i="16" s="1"/>
  <c r="H95" i="16"/>
  <c r="A98" i="16"/>
  <c r="J97" i="16"/>
  <c r="B97" i="16"/>
  <c r="D93" i="16"/>
  <c r="R93" i="16" s="1"/>
  <c r="C93" i="16"/>
  <c r="P93" i="16" s="1"/>
  <c r="L93" i="16"/>
  <c r="M93" i="16" s="1"/>
  <c r="K96" i="16"/>
  <c r="G96" i="16"/>
  <c r="K96" i="15"/>
  <c r="G96" i="15"/>
  <c r="H95" i="15"/>
  <c r="A98" i="15"/>
  <c r="J97" i="15"/>
  <c r="B97" i="15"/>
  <c r="C93" i="15"/>
  <c r="P93" i="15" s="1"/>
  <c r="D93" i="15"/>
  <c r="R93" i="15" s="1"/>
  <c r="F94" i="15"/>
  <c r="T94" i="15" s="1"/>
  <c r="I94" i="15"/>
  <c r="E94" i="15"/>
  <c r="S94" i="15" s="1"/>
  <c r="D92" i="14"/>
  <c r="R92" i="14" s="1"/>
  <c r="C92" i="14"/>
  <c r="P92" i="14" s="1"/>
  <c r="L92" i="14"/>
  <c r="M92" i="14" s="1"/>
  <c r="K95" i="14"/>
  <c r="G95" i="14"/>
  <c r="I93" i="14"/>
  <c r="L93" i="14" s="1"/>
  <c r="M93" i="14" s="1"/>
  <c r="E93" i="14"/>
  <c r="S93" i="14" s="1"/>
  <c r="F93" i="14"/>
  <c r="T93" i="14" s="1"/>
  <c r="H94" i="14"/>
  <c r="A97" i="14"/>
  <c r="J96" i="14"/>
  <c r="B96" i="14"/>
  <c r="A98" i="13"/>
  <c r="J97" i="13"/>
  <c r="B97" i="13"/>
  <c r="F94" i="13"/>
  <c r="T94" i="13" s="1"/>
  <c r="I94" i="13"/>
  <c r="E94" i="13"/>
  <c r="S94" i="13" s="1"/>
  <c r="C93" i="13"/>
  <c r="P93" i="13" s="1"/>
  <c r="D93" i="13"/>
  <c r="R93" i="13" s="1"/>
  <c r="K96" i="13"/>
  <c r="G96" i="13"/>
  <c r="H95" i="13"/>
  <c r="H95" i="12"/>
  <c r="K96" i="12"/>
  <c r="G96" i="12"/>
  <c r="F94" i="12"/>
  <c r="T94" i="12" s="1"/>
  <c r="I94" i="12"/>
  <c r="E94" i="12"/>
  <c r="S94" i="12" s="1"/>
  <c r="C93" i="12"/>
  <c r="P93" i="12" s="1"/>
  <c r="D93" i="12"/>
  <c r="R93" i="12" s="1"/>
  <c r="A98" i="12"/>
  <c r="J97" i="12"/>
  <c r="B97" i="12"/>
  <c r="D93" i="4"/>
  <c r="R93" i="4" s="1"/>
  <c r="C93" i="4"/>
  <c r="P93" i="4" s="1"/>
  <c r="L93" i="4"/>
  <c r="M93" i="4" s="1"/>
  <c r="K96" i="4"/>
  <c r="G96" i="4"/>
  <c r="I94" i="4"/>
  <c r="L94" i="4" s="1"/>
  <c r="M94" i="4" s="1"/>
  <c r="E94" i="4"/>
  <c r="S94" i="4" s="1"/>
  <c r="F94" i="4"/>
  <c r="T94" i="4" s="1"/>
  <c r="H95" i="4"/>
  <c r="A98" i="4"/>
  <c r="J97" i="4"/>
  <c r="B97" i="4"/>
  <c r="E95" i="17" l="1"/>
  <c r="S95" i="17" s="1"/>
  <c r="F95" i="17"/>
  <c r="T95" i="17" s="1"/>
  <c r="E94" i="24"/>
  <c r="S94" i="24" s="1"/>
  <c r="T94" i="24"/>
  <c r="O336" i="47"/>
  <c r="M336" i="47" s="1"/>
  <c r="J336" i="47" s="1"/>
  <c r="D336" i="47"/>
  <c r="A338" i="47"/>
  <c r="B337" i="47"/>
  <c r="C337" i="47"/>
  <c r="P335" i="47"/>
  <c r="F335" i="47"/>
  <c r="U335" i="47" s="1"/>
  <c r="E335" i="47"/>
  <c r="S335" i="47" s="1"/>
  <c r="O95" i="44"/>
  <c r="M95" i="44" s="1"/>
  <c r="J95" i="44" s="1"/>
  <c r="D95" i="44"/>
  <c r="A97" i="44"/>
  <c r="C96" i="44"/>
  <c r="B96" i="44"/>
  <c r="E94" i="44"/>
  <c r="S94" i="44" s="1"/>
  <c r="P94" i="44"/>
  <c r="F94" i="44"/>
  <c r="U94" i="44" s="1"/>
  <c r="A99" i="24"/>
  <c r="J98" i="24"/>
  <c r="B98" i="24"/>
  <c r="F95" i="24"/>
  <c r="T95" i="24" s="1"/>
  <c r="I95" i="24"/>
  <c r="E95" i="24"/>
  <c r="S95" i="24" s="1"/>
  <c r="C94" i="24"/>
  <c r="P94" i="24" s="1"/>
  <c r="D94" i="24"/>
  <c r="R94" i="24" s="1"/>
  <c r="K97" i="24"/>
  <c r="G97" i="24"/>
  <c r="H96" i="24"/>
  <c r="H96" i="19"/>
  <c r="I95" i="19"/>
  <c r="L95" i="19" s="1"/>
  <c r="M95" i="19" s="1"/>
  <c r="F95" i="19"/>
  <c r="A99" i="19"/>
  <c r="J98" i="19"/>
  <c r="B98" i="19"/>
  <c r="D94" i="19"/>
  <c r="R94" i="19" s="1"/>
  <c r="C94" i="19"/>
  <c r="P94" i="19" s="1"/>
  <c r="L94" i="19"/>
  <c r="M94" i="19" s="1"/>
  <c r="K97" i="19"/>
  <c r="G97" i="19"/>
  <c r="K97" i="18"/>
  <c r="G97" i="18"/>
  <c r="H96" i="18"/>
  <c r="A99" i="18"/>
  <c r="J98" i="18"/>
  <c r="B98" i="18"/>
  <c r="I95" i="18"/>
  <c r="L95" i="18" s="1"/>
  <c r="M95" i="18" s="1"/>
  <c r="C94" i="18"/>
  <c r="P94" i="18" s="1"/>
  <c r="D94" i="18"/>
  <c r="R94" i="18" s="1"/>
  <c r="K97" i="17"/>
  <c r="G97" i="17"/>
  <c r="H96" i="17"/>
  <c r="A99" i="17"/>
  <c r="J98" i="17"/>
  <c r="B98" i="17"/>
  <c r="I95" i="17"/>
  <c r="C94" i="17"/>
  <c r="P94" i="17" s="1"/>
  <c r="D94" i="17"/>
  <c r="R94" i="17" s="1"/>
  <c r="A99" i="16"/>
  <c r="J98" i="16"/>
  <c r="B98" i="16"/>
  <c r="F95" i="16"/>
  <c r="T95" i="16" s="1"/>
  <c r="I95" i="16"/>
  <c r="E95" i="16"/>
  <c r="S95" i="16" s="1"/>
  <c r="C94" i="16"/>
  <c r="P94" i="16" s="1"/>
  <c r="D94" i="16"/>
  <c r="R94" i="16" s="1"/>
  <c r="H96" i="16"/>
  <c r="K97" i="16"/>
  <c r="G97" i="16"/>
  <c r="D94" i="15"/>
  <c r="R94" i="15" s="1"/>
  <c r="C94" i="15"/>
  <c r="P94" i="15" s="1"/>
  <c r="L94" i="15"/>
  <c r="M94" i="15" s="1"/>
  <c r="K97" i="15"/>
  <c r="G97" i="15"/>
  <c r="I95" i="15"/>
  <c r="E95" i="15"/>
  <c r="S95" i="15" s="1"/>
  <c r="L95" i="15"/>
  <c r="M95" i="15" s="1"/>
  <c r="F95" i="15"/>
  <c r="T95" i="15" s="1"/>
  <c r="H96" i="15"/>
  <c r="A99" i="15"/>
  <c r="J98" i="15"/>
  <c r="B98" i="15"/>
  <c r="K96" i="14"/>
  <c r="G96" i="14"/>
  <c r="H95" i="14"/>
  <c r="A98" i="14"/>
  <c r="J97" i="14"/>
  <c r="B97" i="14"/>
  <c r="F94" i="14"/>
  <c r="T94" i="14" s="1"/>
  <c r="I94" i="14"/>
  <c r="E94" i="14"/>
  <c r="S94" i="14" s="1"/>
  <c r="C93" i="14"/>
  <c r="P93" i="14" s="1"/>
  <c r="D93" i="14"/>
  <c r="R93" i="14" s="1"/>
  <c r="D94" i="13"/>
  <c r="R94" i="13" s="1"/>
  <c r="C94" i="13"/>
  <c r="P94" i="13" s="1"/>
  <c r="L94" i="13"/>
  <c r="M94" i="13" s="1"/>
  <c r="K97" i="13"/>
  <c r="G97" i="13"/>
  <c r="I95" i="13"/>
  <c r="L95" i="13" s="1"/>
  <c r="M95" i="13" s="1"/>
  <c r="E95" i="13"/>
  <c r="S95" i="13" s="1"/>
  <c r="F95" i="13"/>
  <c r="T95" i="13" s="1"/>
  <c r="H96" i="13"/>
  <c r="A99" i="13"/>
  <c r="J98" i="13"/>
  <c r="B98" i="13"/>
  <c r="K97" i="12"/>
  <c r="G97" i="12"/>
  <c r="H96" i="12"/>
  <c r="I95" i="12"/>
  <c r="L95" i="12" s="1"/>
  <c r="M95" i="12" s="1"/>
  <c r="E95" i="12"/>
  <c r="S95" i="12" s="1"/>
  <c r="F95" i="12"/>
  <c r="T95" i="12" s="1"/>
  <c r="A99" i="12"/>
  <c r="J98" i="12"/>
  <c r="B98" i="12"/>
  <c r="D94" i="12"/>
  <c r="R94" i="12" s="1"/>
  <c r="C94" i="12"/>
  <c r="P94" i="12" s="1"/>
  <c r="L94" i="12"/>
  <c r="M94" i="12" s="1"/>
  <c r="F95" i="4"/>
  <c r="T95" i="4" s="1"/>
  <c r="I95" i="4"/>
  <c r="E95" i="4"/>
  <c r="S95" i="4" s="1"/>
  <c r="C94" i="4"/>
  <c r="P94" i="4" s="1"/>
  <c r="D94" i="4"/>
  <c r="R94" i="4" s="1"/>
  <c r="A99" i="4"/>
  <c r="J98" i="4"/>
  <c r="B98" i="4"/>
  <c r="K97" i="4"/>
  <c r="G97" i="4"/>
  <c r="H96" i="4"/>
  <c r="F96" i="17" l="1"/>
  <c r="T96" i="17" s="1"/>
  <c r="E96" i="17"/>
  <c r="S96" i="17" s="1"/>
  <c r="E95" i="19"/>
  <c r="S95" i="19" s="1"/>
  <c r="T95" i="19"/>
  <c r="D337" i="47"/>
  <c r="O337" i="47"/>
  <c r="M337" i="47" s="1"/>
  <c r="J337" i="47" s="1"/>
  <c r="C338" i="47"/>
  <c r="A339" i="47"/>
  <c r="B338" i="47"/>
  <c r="E336" i="47"/>
  <c r="S336" i="47" s="1"/>
  <c r="P336" i="47"/>
  <c r="F336" i="47"/>
  <c r="U336" i="47" s="1"/>
  <c r="O96" i="44"/>
  <c r="M96" i="44" s="1"/>
  <c r="J96" i="44" s="1"/>
  <c r="D96" i="44"/>
  <c r="A98" i="44"/>
  <c r="C97" i="44"/>
  <c r="B97" i="44"/>
  <c r="E95" i="44"/>
  <c r="S95" i="44" s="1"/>
  <c r="P95" i="44"/>
  <c r="F95" i="44"/>
  <c r="U95" i="44" s="1"/>
  <c r="D95" i="24"/>
  <c r="R95" i="24" s="1"/>
  <c r="C95" i="24"/>
  <c r="P95" i="24" s="1"/>
  <c r="L95" i="24"/>
  <c r="M95" i="24" s="1"/>
  <c r="K98" i="24"/>
  <c r="G98" i="24"/>
  <c r="I96" i="24"/>
  <c r="L96" i="24" s="1"/>
  <c r="M96" i="24" s="1"/>
  <c r="F96" i="24"/>
  <c r="H97" i="24"/>
  <c r="A100" i="24"/>
  <c r="J99" i="24"/>
  <c r="B99" i="24"/>
  <c r="A100" i="19"/>
  <c r="J99" i="19"/>
  <c r="B99" i="19"/>
  <c r="C95" i="19"/>
  <c r="P95" i="19" s="1"/>
  <c r="D95" i="19"/>
  <c r="R95" i="19" s="1"/>
  <c r="F96" i="19"/>
  <c r="T96" i="19" s="1"/>
  <c r="I96" i="19"/>
  <c r="H97" i="19"/>
  <c r="K98" i="19"/>
  <c r="G98" i="19"/>
  <c r="K98" i="18"/>
  <c r="G98" i="18"/>
  <c r="I96" i="18"/>
  <c r="L96" i="18" s="1"/>
  <c r="M96" i="18" s="1"/>
  <c r="H97" i="18"/>
  <c r="D95" i="18"/>
  <c r="R95" i="18" s="1"/>
  <c r="C95" i="18"/>
  <c r="P95" i="18" s="1"/>
  <c r="A100" i="18"/>
  <c r="J99" i="18"/>
  <c r="B99" i="18"/>
  <c r="D95" i="17"/>
  <c r="R95" i="17" s="1"/>
  <c r="C95" i="17"/>
  <c r="P95" i="17" s="1"/>
  <c r="A100" i="17"/>
  <c r="J99" i="17"/>
  <c r="B99" i="17"/>
  <c r="L95" i="17"/>
  <c r="M95" i="17" s="1"/>
  <c r="K98" i="17"/>
  <c r="G98" i="17"/>
  <c r="I96" i="17"/>
  <c r="H97" i="17"/>
  <c r="H97" i="16"/>
  <c r="I96" i="16"/>
  <c r="E96" i="16"/>
  <c r="S96" i="16" s="1"/>
  <c r="L96" i="16"/>
  <c r="M96" i="16" s="1"/>
  <c r="F96" i="16"/>
  <c r="T96" i="16" s="1"/>
  <c r="A100" i="16"/>
  <c r="J99" i="16"/>
  <c r="B99" i="16"/>
  <c r="D95" i="16"/>
  <c r="R95" i="16" s="1"/>
  <c r="C95" i="16"/>
  <c r="P95" i="16" s="1"/>
  <c r="L95" i="16"/>
  <c r="M95" i="16" s="1"/>
  <c r="K98" i="16"/>
  <c r="G98" i="16"/>
  <c r="A100" i="15"/>
  <c r="J99" i="15"/>
  <c r="B99" i="15"/>
  <c r="F96" i="15"/>
  <c r="T96" i="15" s="1"/>
  <c r="I96" i="15"/>
  <c r="E96" i="15"/>
  <c r="S96" i="15" s="1"/>
  <c r="C95" i="15"/>
  <c r="P95" i="15" s="1"/>
  <c r="D95" i="15"/>
  <c r="R95" i="15" s="1"/>
  <c r="K98" i="15"/>
  <c r="G98" i="15"/>
  <c r="H97" i="15"/>
  <c r="D94" i="14"/>
  <c r="R94" i="14" s="1"/>
  <c r="C94" i="14"/>
  <c r="P94" i="14" s="1"/>
  <c r="L94" i="14"/>
  <c r="M94" i="14" s="1"/>
  <c r="K97" i="14"/>
  <c r="G97" i="14"/>
  <c r="I95" i="14"/>
  <c r="E95" i="14"/>
  <c r="S95" i="14" s="1"/>
  <c r="F95" i="14"/>
  <c r="T95" i="14" s="1"/>
  <c r="L95" i="14"/>
  <c r="M95" i="14" s="1"/>
  <c r="H96" i="14"/>
  <c r="A99" i="14"/>
  <c r="J98" i="14"/>
  <c r="B98" i="14"/>
  <c r="A100" i="13"/>
  <c r="J99" i="13"/>
  <c r="B99" i="13"/>
  <c r="F96" i="13"/>
  <c r="T96" i="13" s="1"/>
  <c r="I96" i="13"/>
  <c r="E96" i="13"/>
  <c r="S96" i="13" s="1"/>
  <c r="C95" i="13"/>
  <c r="P95" i="13" s="1"/>
  <c r="D95" i="13"/>
  <c r="R95" i="13" s="1"/>
  <c r="K98" i="13"/>
  <c r="G98" i="13"/>
  <c r="H97" i="13"/>
  <c r="K98" i="12"/>
  <c r="G98" i="12"/>
  <c r="H97" i="12"/>
  <c r="A100" i="12"/>
  <c r="J99" i="12"/>
  <c r="B99" i="12"/>
  <c r="C95" i="12"/>
  <c r="P95" i="12" s="1"/>
  <c r="D95" i="12"/>
  <c r="R95" i="12" s="1"/>
  <c r="F96" i="12"/>
  <c r="T96" i="12" s="1"/>
  <c r="I96" i="12"/>
  <c r="E96" i="12"/>
  <c r="S96" i="12" s="1"/>
  <c r="I96" i="4"/>
  <c r="L96" i="4" s="1"/>
  <c r="M96" i="4" s="1"/>
  <c r="E96" i="4"/>
  <c r="S96" i="4" s="1"/>
  <c r="F96" i="4"/>
  <c r="T96" i="4" s="1"/>
  <c r="K98" i="4"/>
  <c r="G98" i="4"/>
  <c r="H97" i="4"/>
  <c r="A100" i="4"/>
  <c r="J99" i="4"/>
  <c r="B99" i="4"/>
  <c r="D95" i="4"/>
  <c r="R95" i="4" s="1"/>
  <c r="C95" i="4"/>
  <c r="P95" i="4" s="1"/>
  <c r="L95" i="4"/>
  <c r="M95" i="4" s="1"/>
  <c r="E96" i="19" l="1"/>
  <c r="S96" i="19" s="1"/>
  <c r="E96" i="24"/>
  <c r="S96" i="24" s="1"/>
  <c r="T96" i="24"/>
  <c r="E97" i="17"/>
  <c r="S97" i="17" s="1"/>
  <c r="F97" i="17"/>
  <c r="T97" i="17" s="1"/>
  <c r="A340" i="47"/>
  <c r="B339" i="47"/>
  <c r="C339" i="47"/>
  <c r="P337" i="47"/>
  <c r="F337" i="47"/>
  <c r="U337" i="47" s="1"/>
  <c r="E337" i="47"/>
  <c r="S337" i="47" s="1"/>
  <c r="O338" i="47"/>
  <c r="M338" i="47" s="1"/>
  <c r="J338" i="47" s="1"/>
  <c r="D338" i="47"/>
  <c r="O97" i="44"/>
  <c r="M97" i="44" s="1"/>
  <c r="J97" i="44" s="1"/>
  <c r="D97" i="44"/>
  <c r="A99" i="44"/>
  <c r="C98" i="44"/>
  <c r="B98" i="44"/>
  <c r="E96" i="44"/>
  <c r="S96" i="44" s="1"/>
  <c r="P96" i="44"/>
  <c r="F96" i="44"/>
  <c r="U96" i="44" s="1"/>
  <c r="A101" i="24"/>
  <c r="J100" i="24"/>
  <c r="B100" i="24"/>
  <c r="F97" i="24"/>
  <c r="T97" i="24" s="1"/>
  <c r="I97" i="24"/>
  <c r="C96" i="24"/>
  <c r="P96" i="24" s="1"/>
  <c r="D96" i="24"/>
  <c r="R96" i="24" s="1"/>
  <c r="K99" i="24"/>
  <c r="G99" i="24"/>
  <c r="H98" i="24"/>
  <c r="H98" i="19"/>
  <c r="I97" i="19"/>
  <c r="L97" i="19" s="1"/>
  <c r="M97" i="19" s="1"/>
  <c r="F97" i="19"/>
  <c r="A101" i="19"/>
  <c r="J100" i="19"/>
  <c r="B100" i="19"/>
  <c r="D96" i="19"/>
  <c r="R96" i="19" s="1"/>
  <c r="C96" i="19"/>
  <c r="P96" i="19" s="1"/>
  <c r="L96" i="19"/>
  <c r="M96" i="19" s="1"/>
  <c r="K99" i="19"/>
  <c r="G99" i="19"/>
  <c r="K99" i="18"/>
  <c r="G99" i="18"/>
  <c r="H98" i="18"/>
  <c r="A101" i="18"/>
  <c r="J100" i="18"/>
  <c r="B100" i="18"/>
  <c r="I97" i="18"/>
  <c r="L97" i="18" s="1"/>
  <c r="M97" i="18" s="1"/>
  <c r="C96" i="18"/>
  <c r="P96" i="18" s="1"/>
  <c r="D96" i="18"/>
  <c r="R96" i="18" s="1"/>
  <c r="C96" i="17"/>
  <c r="P96" i="17" s="1"/>
  <c r="D96" i="17"/>
  <c r="R96" i="17" s="1"/>
  <c r="A101" i="17"/>
  <c r="J100" i="17"/>
  <c r="B100" i="17"/>
  <c r="I97" i="17"/>
  <c r="L97" i="17" s="1"/>
  <c r="M97" i="17" s="1"/>
  <c r="L96" i="17"/>
  <c r="M96" i="17" s="1"/>
  <c r="H98" i="17"/>
  <c r="K99" i="17"/>
  <c r="G99" i="17"/>
  <c r="A101" i="16"/>
  <c r="J100" i="16"/>
  <c r="B100" i="16"/>
  <c r="C96" i="16"/>
  <c r="P96" i="16" s="1"/>
  <c r="D96" i="16"/>
  <c r="R96" i="16" s="1"/>
  <c r="F97" i="16"/>
  <c r="T97" i="16" s="1"/>
  <c r="I97" i="16"/>
  <c r="E97" i="16"/>
  <c r="S97" i="16" s="1"/>
  <c r="H98" i="16"/>
  <c r="K99" i="16"/>
  <c r="G99" i="16"/>
  <c r="D96" i="15"/>
  <c r="R96" i="15" s="1"/>
  <c r="C96" i="15"/>
  <c r="P96" i="15" s="1"/>
  <c r="L96" i="15"/>
  <c r="M96" i="15" s="1"/>
  <c r="K99" i="15"/>
  <c r="G99" i="15"/>
  <c r="I97" i="15"/>
  <c r="L97" i="15" s="1"/>
  <c r="M97" i="15" s="1"/>
  <c r="E97" i="15"/>
  <c r="S97" i="15" s="1"/>
  <c r="F97" i="15"/>
  <c r="T97" i="15" s="1"/>
  <c r="H98" i="15"/>
  <c r="A101" i="15"/>
  <c r="J100" i="15"/>
  <c r="B100" i="15"/>
  <c r="A100" i="14"/>
  <c r="J99" i="14"/>
  <c r="B99" i="14"/>
  <c r="F96" i="14"/>
  <c r="T96" i="14" s="1"/>
  <c r="I96" i="14"/>
  <c r="E96" i="14"/>
  <c r="S96" i="14" s="1"/>
  <c r="C95" i="14"/>
  <c r="P95" i="14" s="1"/>
  <c r="D95" i="14"/>
  <c r="R95" i="14" s="1"/>
  <c r="K98" i="14"/>
  <c r="G98" i="14"/>
  <c r="H97" i="14"/>
  <c r="D96" i="13"/>
  <c r="R96" i="13" s="1"/>
  <c r="C96" i="13"/>
  <c r="P96" i="13" s="1"/>
  <c r="L96" i="13"/>
  <c r="M96" i="13" s="1"/>
  <c r="K99" i="13"/>
  <c r="G99" i="13"/>
  <c r="I97" i="13"/>
  <c r="L97" i="13" s="1"/>
  <c r="M97" i="13" s="1"/>
  <c r="E97" i="13"/>
  <c r="S97" i="13" s="1"/>
  <c r="F97" i="13"/>
  <c r="T97" i="13" s="1"/>
  <c r="H98" i="13"/>
  <c r="A101" i="13"/>
  <c r="J100" i="13"/>
  <c r="B100" i="13"/>
  <c r="D96" i="12"/>
  <c r="R96" i="12" s="1"/>
  <c r="C96" i="12"/>
  <c r="P96" i="12" s="1"/>
  <c r="L96" i="12"/>
  <c r="M96" i="12" s="1"/>
  <c r="K99" i="12"/>
  <c r="G99" i="12"/>
  <c r="I97" i="12"/>
  <c r="L97" i="12" s="1"/>
  <c r="M97" i="12" s="1"/>
  <c r="E97" i="12"/>
  <c r="S97" i="12" s="1"/>
  <c r="F97" i="12"/>
  <c r="T97" i="12" s="1"/>
  <c r="H98" i="12"/>
  <c r="A101" i="12"/>
  <c r="J100" i="12"/>
  <c r="B100" i="12"/>
  <c r="K99" i="4"/>
  <c r="G99" i="4"/>
  <c r="H98" i="4"/>
  <c r="A101" i="4"/>
  <c r="J100" i="4"/>
  <c r="B100" i="4"/>
  <c r="F97" i="4"/>
  <c r="T97" i="4" s="1"/>
  <c r="I97" i="4"/>
  <c r="L97" i="4" s="1"/>
  <c r="M97" i="4" s="1"/>
  <c r="E97" i="4"/>
  <c r="S97" i="4" s="1"/>
  <c r="C96" i="4"/>
  <c r="P96" i="4" s="1"/>
  <c r="D96" i="4"/>
  <c r="R96" i="4" s="1"/>
  <c r="F98" i="17" l="1"/>
  <c r="T98" i="17" s="1"/>
  <c r="E98" i="17"/>
  <c r="S98" i="17" s="1"/>
  <c r="E97" i="19"/>
  <c r="S97" i="19" s="1"/>
  <c r="T97" i="19"/>
  <c r="E97" i="24"/>
  <c r="S97" i="24" s="1"/>
  <c r="E338" i="47"/>
  <c r="S338" i="47" s="1"/>
  <c r="P338" i="47"/>
  <c r="F338" i="47"/>
  <c r="U338" i="47" s="1"/>
  <c r="D339" i="47"/>
  <c r="O339" i="47"/>
  <c r="M339" i="47" s="1"/>
  <c r="J339" i="47" s="1"/>
  <c r="C340" i="47"/>
  <c r="A341" i="47"/>
  <c r="B340" i="47"/>
  <c r="O98" i="44"/>
  <c r="M98" i="44" s="1"/>
  <c r="J98" i="44" s="1"/>
  <c r="D98" i="44"/>
  <c r="A100" i="44"/>
  <c r="C99" i="44"/>
  <c r="B99" i="44"/>
  <c r="E97" i="44"/>
  <c r="S97" i="44" s="1"/>
  <c r="P97" i="44"/>
  <c r="F97" i="44"/>
  <c r="U97" i="44" s="1"/>
  <c r="D97" i="24"/>
  <c r="R97" i="24" s="1"/>
  <c r="C97" i="24"/>
  <c r="P97" i="24" s="1"/>
  <c r="L97" i="24"/>
  <c r="M97" i="24" s="1"/>
  <c r="K100" i="24"/>
  <c r="G100" i="24"/>
  <c r="I98" i="24"/>
  <c r="L98" i="24" s="1"/>
  <c r="M98" i="24" s="1"/>
  <c r="F98" i="24"/>
  <c r="H99" i="24"/>
  <c r="A102" i="24"/>
  <c r="J101" i="24"/>
  <c r="B101" i="24"/>
  <c r="A102" i="19"/>
  <c r="J101" i="19"/>
  <c r="B101" i="19"/>
  <c r="C97" i="19"/>
  <c r="P97" i="19" s="1"/>
  <c r="D97" i="19"/>
  <c r="R97" i="19" s="1"/>
  <c r="F98" i="19"/>
  <c r="T98" i="19" s="1"/>
  <c r="I98" i="19"/>
  <c r="H99" i="19"/>
  <c r="K100" i="19"/>
  <c r="G100" i="19"/>
  <c r="K100" i="18"/>
  <c r="G100" i="18"/>
  <c r="I98" i="18"/>
  <c r="L98" i="18" s="1"/>
  <c r="M98" i="18" s="1"/>
  <c r="H99" i="18"/>
  <c r="D97" i="18"/>
  <c r="R97" i="18" s="1"/>
  <c r="C97" i="18"/>
  <c r="P97" i="18" s="1"/>
  <c r="A102" i="18"/>
  <c r="J101" i="18"/>
  <c r="B101" i="18"/>
  <c r="I98" i="17"/>
  <c r="L98" i="17" s="1"/>
  <c r="M98" i="17" s="1"/>
  <c r="A102" i="17"/>
  <c r="J101" i="17"/>
  <c r="B101" i="17"/>
  <c r="H99" i="17"/>
  <c r="C97" i="17"/>
  <c r="P97" i="17" s="1"/>
  <c r="D97" i="17"/>
  <c r="R97" i="17" s="1"/>
  <c r="K100" i="17"/>
  <c r="G100" i="17"/>
  <c r="D97" i="16"/>
  <c r="R97" i="16" s="1"/>
  <c r="C97" i="16"/>
  <c r="P97" i="16" s="1"/>
  <c r="L97" i="16"/>
  <c r="M97" i="16" s="1"/>
  <c r="K100" i="16"/>
  <c r="G100" i="16"/>
  <c r="H99" i="16"/>
  <c r="I98" i="16"/>
  <c r="L98" i="16" s="1"/>
  <c r="M98" i="16" s="1"/>
  <c r="E98" i="16"/>
  <c r="S98" i="16" s="1"/>
  <c r="F98" i="16"/>
  <c r="T98" i="16" s="1"/>
  <c r="A102" i="16"/>
  <c r="J101" i="16"/>
  <c r="B101" i="16"/>
  <c r="A102" i="15"/>
  <c r="J101" i="15"/>
  <c r="B101" i="15"/>
  <c r="F98" i="15"/>
  <c r="T98" i="15" s="1"/>
  <c r="I98" i="15"/>
  <c r="E98" i="15"/>
  <c r="S98" i="15" s="1"/>
  <c r="C97" i="15"/>
  <c r="P97" i="15" s="1"/>
  <c r="D97" i="15"/>
  <c r="R97" i="15" s="1"/>
  <c r="K100" i="15"/>
  <c r="G100" i="15"/>
  <c r="H99" i="15"/>
  <c r="D96" i="14"/>
  <c r="R96" i="14" s="1"/>
  <c r="C96" i="14"/>
  <c r="P96" i="14" s="1"/>
  <c r="L96" i="14"/>
  <c r="M96" i="14" s="1"/>
  <c r="K99" i="14"/>
  <c r="G99" i="14"/>
  <c r="I97" i="14"/>
  <c r="L97" i="14" s="1"/>
  <c r="M97" i="14" s="1"/>
  <c r="E97" i="14"/>
  <c r="S97" i="14" s="1"/>
  <c r="F97" i="14"/>
  <c r="T97" i="14" s="1"/>
  <c r="H98" i="14"/>
  <c r="A101" i="14"/>
  <c r="J100" i="14"/>
  <c r="B100" i="14"/>
  <c r="A102" i="13"/>
  <c r="J101" i="13"/>
  <c r="B101" i="13"/>
  <c r="F98" i="13"/>
  <c r="T98" i="13" s="1"/>
  <c r="I98" i="13"/>
  <c r="E98" i="13"/>
  <c r="S98" i="13" s="1"/>
  <c r="C97" i="13"/>
  <c r="P97" i="13" s="1"/>
  <c r="D97" i="13"/>
  <c r="R97" i="13" s="1"/>
  <c r="K100" i="13"/>
  <c r="G100" i="13"/>
  <c r="H99" i="13"/>
  <c r="A102" i="12"/>
  <c r="J101" i="12"/>
  <c r="B101" i="12"/>
  <c r="F98" i="12"/>
  <c r="T98" i="12" s="1"/>
  <c r="I98" i="12"/>
  <c r="E98" i="12"/>
  <c r="S98" i="12" s="1"/>
  <c r="C97" i="12"/>
  <c r="P97" i="12" s="1"/>
  <c r="D97" i="12"/>
  <c r="R97" i="12" s="1"/>
  <c r="K100" i="12"/>
  <c r="G100" i="12"/>
  <c r="H99" i="12"/>
  <c r="K100" i="4"/>
  <c r="G100" i="4"/>
  <c r="I98" i="4"/>
  <c r="L98" i="4" s="1"/>
  <c r="M98" i="4" s="1"/>
  <c r="E98" i="4"/>
  <c r="S98" i="4" s="1"/>
  <c r="F98" i="4"/>
  <c r="T98" i="4" s="1"/>
  <c r="H99" i="4"/>
  <c r="D97" i="4"/>
  <c r="R97" i="4" s="1"/>
  <c r="C97" i="4"/>
  <c r="P97" i="4" s="1"/>
  <c r="A102" i="4"/>
  <c r="J101" i="4"/>
  <c r="B101" i="4"/>
  <c r="E99" i="17" l="1"/>
  <c r="S99" i="17" s="1"/>
  <c r="F99" i="17"/>
  <c r="T99" i="17" s="1"/>
  <c r="E98" i="19"/>
  <c r="S98" i="19" s="1"/>
  <c r="E98" i="24"/>
  <c r="S98" i="24" s="1"/>
  <c r="T98" i="24"/>
  <c r="O340" i="47"/>
  <c r="M340" i="47" s="1"/>
  <c r="J340" i="47" s="1"/>
  <c r="D340" i="47"/>
  <c r="A342" i="47"/>
  <c r="B341" i="47"/>
  <c r="C341" i="47"/>
  <c r="P339" i="47"/>
  <c r="F339" i="47"/>
  <c r="U339" i="47" s="1"/>
  <c r="E339" i="47"/>
  <c r="S339" i="47" s="1"/>
  <c r="O99" i="44"/>
  <c r="M99" i="44" s="1"/>
  <c r="J99" i="44" s="1"/>
  <c r="D99" i="44"/>
  <c r="A101" i="44"/>
  <c r="C100" i="44"/>
  <c r="B100" i="44"/>
  <c r="E98" i="44"/>
  <c r="S98" i="44" s="1"/>
  <c r="P98" i="44"/>
  <c r="F98" i="44"/>
  <c r="U98" i="44" s="1"/>
  <c r="A103" i="24"/>
  <c r="J102" i="24"/>
  <c r="B102" i="24"/>
  <c r="F99" i="24"/>
  <c r="T99" i="24" s="1"/>
  <c r="I99" i="24"/>
  <c r="C98" i="24"/>
  <c r="P98" i="24" s="1"/>
  <c r="D98" i="24"/>
  <c r="R98" i="24" s="1"/>
  <c r="K101" i="24"/>
  <c r="G101" i="24"/>
  <c r="H100" i="24"/>
  <c r="H100" i="19"/>
  <c r="I99" i="19"/>
  <c r="L99" i="19" s="1"/>
  <c r="M99" i="19" s="1"/>
  <c r="F99" i="19"/>
  <c r="A103" i="19"/>
  <c r="J102" i="19"/>
  <c r="B102" i="19"/>
  <c r="D98" i="19"/>
  <c r="R98" i="19" s="1"/>
  <c r="C98" i="19"/>
  <c r="P98" i="19" s="1"/>
  <c r="L98" i="19"/>
  <c r="M98" i="19" s="1"/>
  <c r="K101" i="19"/>
  <c r="G101" i="19"/>
  <c r="A103" i="18"/>
  <c r="J102" i="18"/>
  <c r="B102" i="18"/>
  <c r="K101" i="18"/>
  <c r="G101" i="18"/>
  <c r="H100" i="18"/>
  <c r="I99" i="18"/>
  <c r="L99" i="18" s="1"/>
  <c r="M99" i="18" s="1"/>
  <c r="C98" i="18"/>
  <c r="P98" i="18" s="1"/>
  <c r="D98" i="18"/>
  <c r="R98" i="18" s="1"/>
  <c r="H100" i="17"/>
  <c r="I99" i="17"/>
  <c r="L99" i="17" s="1"/>
  <c r="M99" i="17" s="1"/>
  <c r="A103" i="17"/>
  <c r="J102" i="17"/>
  <c r="B102" i="17"/>
  <c r="K101" i="17"/>
  <c r="G101" i="17"/>
  <c r="D98" i="17"/>
  <c r="R98" i="17" s="1"/>
  <c r="C98" i="17"/>
  <c r="P98" i="17" s="1"/>
  <c r="A103" i="16"/>
  <c r="J102" i="16"/>
  <c r="B102" i="16"/>
  <c r="C98" i="16"/>
  <c r="P98" i="16" s="1"/>
  <c r="D98" i="16"/>
  <c r="R98" i="16" s="1"/>
  <c r="F99" i="16"/>
  <c r="T99" i="16" s="1"/>
  <c r="I99" i="16"/>
  <c r="E99" i="16"/>
  <c r="S99" i="16" s="1"/>
  <c r="K101" i="16"/>
  <c r="G101" i="16"/>
  <c r="H100" i="16"/>
  <c r="I99" i="15"/>
  <c r="L99" i="15" s="1"/>
  <c r="M99" i="15" s="1"/>
  <c r="E99" i="15"/>
  <c r="S99" i="15" s="1"/>
  <c r="F99" i="15"/>
  <c r="T99" i="15" s="1"/>
  <c r="H100" i="15"/>
  <c r="A103" i="15"/>
  <c r="J102" i="15"/>
  <c r="B102" i="15"/>
  <c r="D98" i="15"/>
  <c r="R98" i="15" s="1"/>
  <c r="C98" i="15"/>
  <c r="P98" i="15" s="1"/>
  <c r="L98" i="15"/>
  <c r="M98" i="15" s="1"/>
  <c r="K101" i="15"/>
  <c r="G101" i="15"/>
  <c r="A102" i="14"/>
  <c r="J101" i="14"/>
  <c r="B101" i="14"/>
  <c r="F98" i="14"/>
  <c r="T98" i="14" s="1"/>
  <c r="I98" i="14"/>
  <c r="E98" i="14"/>
  <c r="S98" i="14" s="1"/>
  <c r="C97" i="14"/>
  <c r="P97" i="14" s="1"/>
  <c r="D97" i="14"/>
  <c r="R97" i="14" s="1"/>
  <c r="K100" i="14"/>
  <c r="G100" i="14"/>
  <c r="H99" i="14"/>
  <c r="D98" i="13"/>
  <c r="R98" i="13" s="1"/>
  <c r="C98" i="13"/>
  <c r="P98" i="13" s="1"/>
  <c r="L98" i="13"/>
  <c r="M98" i="13" s="1"/>
  <c r="K101" i="13"/>
  <c r="G101" i="13"/>
  <c r="I99" i="13"/>
  <c r="L99" i="13" s="1"/>
  <c r="M99" i="13" s="1"/>
  <c r="E99" i="13"/>
  <c r="S99" i="13" s="1"/>
  <c r="F99" i="13"/>
  <c r="T99" i="13" s="1"/>
  <c r="H100" i="13"/>
  <c r="A103" i="13"/>
  <c r="J102" i="13"/>
  <c r="B102" i="13"/>
  <c r="D98" i="12"/>
  <c r="R98" i="12" s="1"/>
  <c r="C98" i="12"/>
  <c r="P98" i="12" s="1"/>
  <c r="L98" i="12"/>
  <c r="M98" i="12" s="1"/>
  <c r="K101" i="12"/>
  <c r="G101" i="12"/>
  <c r="I99" i="12"/>
  <c r="L99" i="12" s="1"/>
  <c r="M99" i="12" s="1"/>
  <c r="E99" i="12"/>
  <c r="S99" i="12" s="1"/>
  <c r="F99" i="12"/>
  <c r="T99" i="12" s="1"/>
  <c r="H100" i="12"/>
  <c r="A103" i="12"/>
  <c r="J102" i="12"/>
  <c r="B102" i="12"/>
  <c r="K101" i="4"/>
  <c r="G101" i="4"/>
  <c r="H100" i="4"/>
  <c r="A103" i="4"/>
  <c r="J102" i="4"/>
  <c r="B102" i="4"/>
  <c r="F99" i="4"/>
  <c r="T99" i="4" s="1"/>
  <c r="I99" i="4"/>
  <c r="L99" i="4" s="1"/>
  <c r="M99" i="4" s="1"/>
  <c r="E99" i="4"/>
  <c r="S99" i="4" s="1"/>
  <c r="C98" i="4"/>
  <c r="P98" i="4" s="1"/>
  <c r="D98" i="4"/>
  <c r="R98" i="4" s="1"/>
  <c r="E99" i="19" l="1"/>
  <c r="S99" i="19" s="1"/>
  <c r="T99" i="19"/>
  <c r="E99" i="24"/>
  <c r="S99" i="24" s="1"/>
  <c r="E100" i="17"/>
  <c r="S100" i="17" s="1"/>
  <c r="F100" i="17"/>
  <c r="T100" i="17" s="1"/>
  <c r="D341" i="47"/>
  <c r="O341" i="47"/>
  <c r="M341" i="47" s="1"/>
  <c r="J341" i="47" s="1"/>
  <c r="C342" i="47"/>
  <c r="A343" i="47"/>
  <c r="B342" i="47"/>
  <c r="E340" i="47"/>
  <c r="S340" i="47" s="1"/>
  <c r="P340" i="47"/>
  <c r="F340" i="47"/>
  <c r="U340" i="47" s="1"/>
  <c r="O100" i="44"/>
  <c r="M100" i="44" s="1"/>
  <c r="J100" i="44" s="1"/>
  <c r="D100" i="44"/>
  <c r="A102" i="44"/>
  <c r="C101" i="44"/>
  <c r="B101" i="44"/>
  <c r="E99" i="44"/>
  <c r="S99" i="44" s="1"/>
  <c r="P99" i="44"/>
  <c r="F99" i="44"/>
  <c r="U99" i="44" s="1"/>
  <c r="D99" i="24"/>
  <c r="R99" i="24" s="1"/>
  <c r="C99" i="24"/>
  <c r="P99" i="24" s="1"/>
  <c r="L99" i="24"/>
  <c r="M99" i="24" s="1"/>
  <c r="K102" i="24"/>
  <c r="G102" i="24"/>
  <c r="I100" i="24"/>
  <c r="L100" i="24" s="1"/>
  <c r="M100" i="24" s="1"/>
  <c r="F100" i="24"/>
  <c r="H101" i="24"/>
  <c r="A104" i="24"/>
  <c r="J103" i="24"/>
  <c r="B103" i="24"/>
  <c r="A104" i="19"/>
  <c r="J103" i="19"/>
  <c r="B103" i="19"/>
  <c r="C99" i="19"/>
  <c r="P99" i="19" s="1"/>
  <c r="D99" i="19"/>
  <c r="R99" i="19" s="1"/>
  <c r="F100" i="19"/>
  <c r="T100" i="19" s="1"/>
  <c r="I100" i="19"/>
  <c r="H101" i="19"/>
  <c r="K102" i="19"/>
  <c r="G102" i="19"/>
  <c r="K102" i="18"/>
  <c r="G102" i="18"/>
  <c r="D99" i="18"/>
  <c r="R99" i="18" s="1"/>
  <c r="C99" i="18"/>
  <c r="P99" i="18" s="1"/>
  <c r="I100" i="18"/>
  <c r="L100" i="18" s="1"/>
  <c r="M100" i="18" s="1"/>
  <c r="H101" i="18"/>
  <c r="A104" i="18"/>
  <c r="J103" i="18"/>
  <c r="B103" i="18"/>
  <c r="K102" i="17"/>
  <c r="G102" i="17"/>
  <c r="H101" i="17"/>
  <c r="A104" i="17"/>
  <c r="J103" i="17"/>
  <c r="B103" i="17"/>
  <c r="C99" i="17"/>
  <c r="P99" i="17" s="1"/>
  <c r="D99" i="17"/>
  <c r="R99" i="17" s="1"/>
  <c r="I100" i="17"/>
  <c r="L100" i="17" s="1"/>
  <c r="M100" i="17" s="1"/>
  <c r="D99" i="16"/>
  <c r="R99" i="16" s="1"/>
  <c r="C99" i="16"/>
  <c r="P99" i="16" s="1"/>
  <c r="L99" i="16"/>
  <c r="M99" i="16" s="1"/>
  <c r="K102" i="16"/>
  <c r="G102" i="16"/>
  <c r="I100" i="16"/>
  <c r="E100" i="16"/>
  <c r="S100" i="16" s="1"/>
  <c r="L100" i="16"/>
  <c r="M100" i="16" s="1"/>
  <c r="F100" i="16"/>
  <c r="T100" i="16" s="1"/>
  <c r="H101" i="16"/>
  <c r="A104" i="16"/>
  <c r="J103" i="16"/>
  <c r="B103" i="16"/>
  <c r="A104" i="15"/>
  <c r="J103" i="15"/>
  <c r="B103" i="15"/>
  <c r="F100" i="15"/>
  <c r="T100" i="15" s="1"/>
  <c r="I100" i="15"/>
  <c r="E100" i="15"/>
  <c r="S100" i="15" s="1"/>
  <c r="C99" i="15"/>
  <c r="P99" i="15" s="1"/>
  <c r="D99" i="15"/>
  <c r="R99" i="15" s="1"/>
  <c r="H101" i="15"/>
  <c r="K102" i="15"/>
  <c r="G102" i="15"/>
  <c r="D98" i="14"/>
  <c r="R98" i="14" s="1"/>
  <c r="C98" i="14"/>
  <c r="P98" i="14" s="1"/>
  <c r="L98" i="14"/>
  <c r="M98" i="14" s="1"/>
  <c r="K101" i="14"/>
  <c r="G101" i="14"/>
  <c r="I99" i="14"/>
  <c r="L99" i="14" s="1"/>
  <c r="M99" i="14" s="1"/>
  <c r="E99" i="14"/>
  <c r="S99" i="14" s="1"/>
  <c r="F99" i="14"/>
  <c r="T99" i="14" s="1"/>
  <c r="H100" i="14"/>
  <c r="A103" i="14"/>
  <c r="J102" i="14"/>
  <c r="B102" i="14"/>
  <c r="A104" i="13"/>
  <c r="J103" i="13"/>
  <c r="B103" i="13"/>
  <c r="F100" i="13"/>
  <c r="T100" i="13" s="1"/>
  <c r="I100" i="13"/>
  <c r="E100" i="13"/>
  <c r="S100" i="13" s="1"/>
  <c r="C99" i="13"/>
  <c r="P99" i="13" s="1"/>
  <c r="D99" i="13"/>
  <c r="R99" i="13" s="1"/>
  <c r="K102" i="13"/>
  <c r="G102" i="13"/>
  <c r="H101" i="13"/>
  <c r="A104" i="12"/>
  <c r="J103" i="12"/>
  <c r="B103" i="12"/>
  <c r="F100" i="12"/>
  <c r="T100" i="12" s="1"/>
  <c r="I100" i="12"/>
  <c r="E100" i="12"/>
  <c r="S100" i="12" s="1"/>
  <c r="C99" i="12"/>
  <c r="P99" i="12" s="1"/>
  <c r="D99" i="12"/>
  <c r="R99" i="12" s="1"/>
  <c r="K102" i="12"/>
  <c r="G102" i="12"/>
  <c r="H101" i="12"/>
  <c r="K102" i="4"/>
  <c r="G102" i="4"/>
  <c r="I100" i="4"/>
  <c r="L100" i="4" s="1"/>
  <c r="M100" i="4" s="1"/>
  <c r="E100" i="4"/>
  <c r="S100" i="4" s="1"/>
  <c r="F100" i="4"/>
  <c r="T100" i="4" s="1"/>
  <c r="H101" i="4"/>
  <c r="D99" i="4"/>
  <c r="R99" i="4" s="1"/>
  <c r="C99" i="4"/>
  <c r="P99" i="4" s="1"/>
  <c r="A104" i="4"/>
  <c r="J103" i="4"/>
  <c r="B103" i="4"/>
  <c r="E101" i="17" l="1"/>
  <c r="S101" i="17" s="1"/>
  <c r="F101" i="17"/>
  <c r="T101" i="17" s="1"/>
  <c r="E100" i="19"/>
  <c r="S100" i="19" s="1"/>
  <c r="E100" i="24"/>
  <c r="S100" i="24" s="1"/>
  <c r="T100" i="24"/>
  <c r="A344" i="47"/>
  <c r="B343" i="47"/>
  <c r="C343" i="47"/>
  <c r="P341" i="47"/>
  <c r="F341" i="47"/>
  <c r="U341" i="47" s="1"/>
  <c r="E341" i="47"/>
  <c r="S341" i="47" s="1"/>
  <c r="O342" i="47"/>
  <c r="M342" i="47" s="1"/>
  <c r="J342" i="47" s="1"/>
  <c r="D342" i="47"/>
  <c r="O101" i="44"/>
  <c r="M101" i="44" s="1"/>
  <c r="J101" i="44" s="1"/>
  <c r="D101" i="44"/>
  <c r="A103" i="44"/>
  <c r="C102" i="44"/>
  <c r="B102" i="44"/>
  <c r="E100" i="44"/>
  <c r="S100" i="44" s="1"/>
  <c r="P100" i="44"/>
  <c r="F100" i="44"/>
  <c r="U100" i="44" s="1"/>
  <c r="A105" i="24"/>
  <c r="J104" i="24"/>
  <c r="B104" i="24"/>
  <c r="F101" i="24"/>
  <c r="T101" i="24" s="1"/>
  <c r="I101" i="24"/>
  <c r="E101" i="24"/>
  <c r="S101" i="24" s="1"/>
  <c r="C100" i="24"/>
  <c r="P100" i="24" s="1"/>
  <c r="D100" i="24"/>
  <c r="R100" i="24" s="1"/>
  <c r="K103" i="24"/>
  <c r="G103" i="24"/>
  <c r="H102" i="24"/>
  <c r="H102" i="19"/>
  <c r="I101" i="19"/>
  <c r="L101" i="19" s="1"/>
  <c r="M101" i="19" s="1"/>
  <c r="F101" i="19"/>
  <c r="A105" i="19"/>
  <c r="J104" i="19"/>
  <c r="B104" i="19"/>
  <c r="D100" i="19"/>
  <c r="R100" i="19" s="1"/>
  <c r="C100" i="19"/>
  <c r="P100" i="19" s="1"/>
  <c r="L100" i="19"/>
  <c r="M100" i="19" s="1"/>
  <c r="K103" i="19"/>
  <c r="G103" i="19"/>
  <c r="K103" i="18"/>
  <c r="G103" i="18"/>
  <c r="H102" i="18"/>
  <c r="A105" i="18"/>
  <c r="J104" i="18"/>
  <c r="B104" i="18"/>
  <c r="I101" i="18"/>
  <c r="L101" i="18" s="1"/>
  <c r="M101" i="18" s="1"/>
  <c r="C100" i="18"/>
  <c r="P100" i="18" s="1"/>
  <c r="D100" i="18"/>
  <c r="R100" i="18" s="1"/>
  <c r="K103" i="17"/>
  <c r="G103" i="17"/>
  <c r="I101" i="17"/>
  <c r="L101" i="17" s="1"/>
  <c r="M101" i="17" s="1"/>
  <c r="H102" i="17"/>
  <c r="D100" i="17"/>
  <c r="R100" i="17" s="1"/>
  <c r="C100" i="17"/>
  <c r="P100" i="17" s="1"/>
  <c r="A105" i="17"/>
  <c r="J104" i="17"/>
  <c r="B104" i="17"/>
  <c r="A105" i="16"/>
  <c r="J104" i="16"/>
  <c r="B104" i="16"/>
  <c r="F101" i="16"/>
  <c r="T101" i="16" s="1"/>
  <c r="I101" i="16"/>
  <c r="E101" i="16"/>
  <c r="S101" i="16" s="1"/>
  <c r="C100" i="16"/>
  <c r="P100" i="16" s="1"/>
  <c r="D100" i="16"/>
  <c r="R100" i="16" s="1"/>
  <c r="K103" i="16"/>
  <c r="G103" i="16"/>
  <c r="H102" i="16"/>
  <c r="D100" i="15"/>
  <c r="R100" i="15" s="1"/>
  <c r="C100" i="15"/>
  <c r="P100" i="15" s="1"/>
  <c r="L100" i="15"/>
  <c r="M100" i="15" s="1"/>
  <c r="K103" i="15"/>
  <c r="G103" i="15"/>
  <c r="H102" i="15"/>
  <c r="I101" i="15"/>
  <c r="L101" i="15" s="1"/>
  <c r="M101" i="15" s="1"/>
  <c r="E101" i="15"/>
  <c r="S101" i="15" s="1"/>
  <c r="F101" i="15"/>
  <c r="T101" i="15" s="1"/>
  <c r="A105" i="15"/>
  <c r="J104" i="15"/>
  <c r="B104" i="15"/>
  <c r="A104" i="14"/>
  <c r="J103" i="14"/>
  <c r="B103" i="14"/>
  <c r="F100" i="14"/>
  <c r="T100" i="14" s="1"/>
  <c r="I100" i="14"/>
  <c r="E100" i="14"/>
  <c r="S100" i="14" s="1"/>
  <c r="C99" i="14"/>
  <c r="P99" i="14" s="1"/>
  <c r="D99" i="14"/>
  <c r="R99" i="14" s="1"/>
  <c r="K102" i="14"/>
  <c r="G102" i="14"/>
  <c r="H101" i="14"/>
  <c r="D100" i="13"/>
  <c r="R100" i="13" s="1"/>
  <c r="C100" i="13"/>
  <c r="P100" i="13" s="1"/>
  <c r="L100" i="13"/>
  <c r="M100" i="13" s="1"/>
  <c r="K103" i="13"/>
  <c r="G103" i="13"/>
  <c r="I101" i="13"/>
  <c r="E101" i="13"/>
  <c r="S101" i="13" s="1"/>
  <c r="L101" i="13"/>
  <c r="M101" i="13" s="1"/>
  <c r="F101" i="13"/>
  <c r="T101" i="13" s="1"/>
  <c r="H102" i="13"/>
  <c r="A105" i="13"/>
  <c r="J104" i="13"/>
  <c r="B104" i="13"/>
  <c r="I101" i="12"/>
  <c r="L101" i="12" s="1"/>
  <c r="M101" i="12" s="1"/>
  <c r="E101" i="12"/>
  <c r="S101" i="12" s="1"/>
  <c r="F101" i="12"/>
  <c r="T101" i="12" s="1"/>
  <c r="H102" i="12"/>
  <c r="A105" i="12"/>
  <c r="J104" i="12"/>
  <c r="B104" i="12"/>
  <c r="D100" i="12"/>
  <c r="R100" i="12" s="1"/>
  <c r="C100" i="12"/>
  <c r="P100" i="12" s="1"/>
  <c r="L100" i="12"/>
  <c r="M100" i="12" s="1"/>
  <c r="K103" i="12"/>
  <c r="G103" i="12"/>
  <c r="K103" i="4"/>
  <c r="G103" i="4"/>
  <c r="H102" i="4"/>
  <c r="A105" i="4"/>
  <c r="J104" i="4"/>
  <c r="B104" i="4"/>
  <c r="F101" i="4"/>
  <c r="T101" i="4" s="1"/>
  <c r="I101" i="4"/>
  <c r="L101" i="4" s="1"/>
  <c r="M101" i="4" s="1"/>
  <c r="E101" i="4"/>
  <c r="S101" i="4" s="1"/>
  <c r="C100" i="4"/>
  <c r="P100" i="4" s="1"/>
  <c r="D100" i="4"/>
  <c r="R100" i="4" s="1"/>
  <c r="F102" i="17" l="1"/>
  <c r="T102" i="17" s="1"/>
  <c r="E102" i="17"/>
  <c r="S102" i="17" s="1"/>
  <c r="E101" i="19"/>
  <c r="S101" i="19" s="1"/>
  <c r="T101" i="19"/>
  <c r="E342" i="47"/>
  <c r="S342" i="47" s="1"/>
  <c r="P342" i="47"/>
  <c r="F342" i="47"/>
  <c r="U342" i="47" s="1"/>
  <c r="D343" i="47"/>
  <c r="O343" i="47"/>
  <c r="M343" i="47" s="1"/>
  <c r="J343" i="47" s="1"/>
  <c r="C344" i="47"/>
  <c r="A345" i="47"/>
  <c r="B344" i="47"/>
  <c r="O102" i="44"/>
  <c r="M102" i="44" s="1"/>
  <c r="J102" i="44" s="1"/>
  <c r="D102" i="44"/>
  <c r="B103" i="44"/>
  <c r="A104" i="44"/>
  <c r="C103" i="44"/>
  <c r="E101" i="44"/>
  <c r="S101" i="44" s="1"/>
  <c r="P101" i="44"/>
  <c r="F101" i="44"/>
  <c r="U101" i="44" s="1"/>
  <c r="D101" i="24"/>
  <c r="R101" i="24" s="1"/>
  <c r="C101" i="24"/>
  <c r="P101" i="24" s="1"/>
  <c r="L101" i="24"/>
  <c r="M101" i="24" s="1"/>
  <c r="K104" i="24"/>
  <c r="G104" i="24"/>
  <c r="I102" i="24"/>
  <c r="L102" i="24"/>
  <c r="M102" i="24" s="1"/>
  <c r="F102" i="24"/>
  <c r="H103" i="24"/>
  <c r="A106" i="24"/>
  <c r="J105" i="24"/>
  <c r="B105" i="24"/>
  <c r="A106" i="19"/>
  <c r="J105" i="19"/>
  <c r="B105" i="19"/>
  <c r="C101" i="19"/>
  <c r="P101" i="19" s="1"/>
  <c r="D101" i="19"/>
  <c r="R101" i="19" s="1"/>
  <c r="F102" i="19"/>
  <c r="T102" i="19" s="1"/>
  <c r="I102" i="19"/>
  <c r="H103" i="19"/>
  <c r="K104" i="19"/>
  <c r="G104" i="19"/>
  <c r="K104" i="18"/>
  <c r="G104" i="18"/>
  <c r="I102" i="18"/>
  <c r="L102" i="18" s="1"/>
  <c r="M102" i="18" s="1"/>
  <c r="H103" i="18"/>
  <c r="D101" i="18"/>
  <c r="R101" i="18" s="1"/>
  <c r="C101" i="18"/>
  <c r="P101" i="18" s="1"/>
  <c r="A106" i="18"/>
  <c r="J105" i="18"/>
  <c r="B105" i="18"/>
  <c r="K104" i="17"/>
  <c r="G104" i="17"/>
  <c r="H103" i="17"/>
  <c r="A106" i="17"/>
  <c r="J105" i="17"/>
  <c r="B105" i="17"/>
  <c r="I102" i="17"/>
  <c r="L102" i="17" s="1"/>
  <c r="M102" i="17" s="1"/>
  <c r="C101" i="17"/>
  <c r="P101" i="17" s="1"/>
  <c r="D101" i="17"/>
  <c r="R101" i="17" s="1"/>
  <c r="D101" i="16"/>
  <c r="R101" i="16" s="1"/>
  <c r="C101" i="16"/>
  <c r="P101" i="16" s="1"/>
  <c r="L101" i="16"/>
  <c r="M101" i="16" s="1"/>
  <c r="K104" i="16"/>
  <c r="G104" i="16"/>
  <c r="I102" i="16"/>
  <c r="E102" i="16"/>
  <c r="S102" i="16" s="1"/>
  <c r="L102" i="16"/>
  <c r="M102" i="16" s="1"/>
  <c r="F102" i="16"/>
  <c r="T102" i="16" s="1"/>
  <c r="H103" i="16"/>
  <c r="A106" i="16"/>
  <c r="J105" i="16"/>
  <c r="B105" i="16"/>
  <c r="A106" i="15"/>
  <c r="J105" i="15"/>
  <c r="B105" i="15"/>
  <c r="C101" i="15"/>
  <c r="P101" i="15" s="1"/>
  <c r="D101" i="15"/>
  <c r="R101" i="15" s="1"/>
  <c r="F102" i="15"/>
  <c r="T102" i="15" s="1"/>
  <c r="I102" i="15"/>
  <c r="E102" i="15"/>
  <c r="S102" i="15" s="1"/>
  <c r="K104" i="15"/>
  <c r="G104" i="15"/>
  <c r="H103" i="15"/>
  <c r="D100" i="14"/>
  <c r="R100" i="14" s="1"/>
  <c r="C100" i="14"/>
  <c r="P100" i="14" s="1"/>
  <c r="L100" i="14"/>
  <c r="M100" i="14" s="1"/>
  <c r="K103" i="14"/>
  <c r="G103" i="14"/>
  <c r="I101" i="14"/>
  <c r="L101" i="14" s="1"/>
  <c r="M101" i="14" s="1"/>
  <c r="E101" i="14"/>
  <c r="S101" i="14" s="1"/>
  <c r="F101" i="14"/>
  <c r="T101" i="14" s="1"/>
  <c r="H102" i="14"/>
  <c r="A105" i="14"/>
  <c r="J104" i="14"/>
  <c r="B104" i="14"/>
  <c r="A106" i="13"/>
  <c r="J105" i="13"/>
  <c r="B105" i="13"/>
  <c r="F102" i="13"/>
  <c r="T102" i="13" s="1"/>
  <c r="I102" i="13"/>
  <c r="E102" i="13"/>
  <c r="S102" i="13" s="1"/>
  <c r="C101" i="13"/>
  <c r="P101" i="13" s="1"/>
  <c r="D101" i="13"/>
  <c r="R101" i="13" s="1"/>
  <c r="K104" i="13"/>
  <c r="G104" i="13"/>
  <c r="H103" i="13"/>
  <c r="A106" i="12"/>
  <c r="J105" i="12"/>
  <c r="B105" i="12"/>
  <c r="F102" i="12"/>
  <c r="T102" i="12" s="1"/>
  <c r="I102" i="12"/>
  <c r="E102" i="12"/>
  <c r="S102" i="12" s="1"/>
  <c r="C101" i="12"/>
  <c r="P101" i="12" s="1"/>
  <c r="D101" i="12"/>
  <c r="R101" i="12" s="1"/>
  <c r="H103" i="12"/>
  <c r="K104" i="12"/>
  <c r="G104" i="12"/>
  <c r="K104" i="4"/>
  <c r="G104" i="4"/>
  <c r="I102" i="4"/>
  <c r="L102" i="4" s="1"/>
  <c r="M102" i="4" s="1"/>
  <c r="E102" i="4"/>
  <c r="S102" i="4" s="1"/>
  <c r="F102" i="4"/>
  <c r="T102" i="4" s="1"/>
  <c r="H103" i="4"/>
  <c r="D101" i="4"/>
  <c r="R101" i="4" s="1"/>
  <c r="C101" i="4"/>
  <c r="P101" i="4" s="1"/>
  <c r="A106" i="4"/>
  <c r="J105" i="4"/>
  <c r="B105" i="4"/>
  <c r="E102" i="19" l="1"/>
  <c r="S102" i="19" s="1"/>
  <c r="E102" i="24"/>
  <c r="S102" i="24" s="1"/>
  <c r="T102" i="24"/>
  <c r="E103" i="17"/>
  <c r="S103" i="17" s="1"/>
  <c r="F103" i="17"/>
  <c r="T103" i="17" s="1"/>
  <c r="O344" i="47"/>
  <c r="M344" i="47" s="1"/>
  <c r="J344" i="47" s="1"/>
  <c r="D344" i="47"/>
  <c r="A346" i="47"/>
  <c r="B345" i="47"/>
  <c r="C345" i="47"/>
  <c r="P343" i="47"/>
  <c r="F343" i="47"/>
  <c r="U343" i="47" s="1"/>
  <c r="E343" i="47"/>
  <c r="S343" i="47" s="1"/>
  <c r="B104" i="44"/>
  <c r="A105" i="44"/>
  <c r="C104" i="44"/>
  <c r="D103" i="44"/>
  <c r="O103" i="44"/>
  <c r="M103" i="44" s="1"/>
  <c r="J103" i="44" s="1"/>
  <c r="E102" i="44"/>
  <c r="S102" i="44" s="1"/>
  <c r="P102" i="44"/>
  <c r="F102" i="44"/>
  <c r="U102" i="44" s="1"/>
  <c r="A107" i="24"/>
  <c r="J106" i="24"/>
  <c r="B106" i="24"/>
  <c r="F103" i="24"/>
  <c r="T103" i="24" s="1"/>
  <c r="I103" i="24"/>
  <c r="E103" i="24"/>
  <c r="S103" i="24" s="1"/>
  <c r="C102" i="24"/>
  <c r="P102" i="24" s="1"/>
  <c r="D102" i="24"/>
  <c r="R102" i="24" s="1"/>
  <c r="K105" i="24"/>
  <c r="G105" i="24"/>
  <c r="H104" i="24"/>
  <c r="H104" i="19"/>
  <c r="I103" i="19"/>
  <c r="L103" i="19" s="1"/>
  <c r="M103" i="19" s="1"/>
  <c r="F103" i="19"/>
  <c r="A107" i="19"/>
  <c r="J106" i="19"/>
  <c r="B106" i="19"/>
  <c r="D102" i="19"/>
  <c r="R102" i="19" s="1"/>
  <c r="C102" i="19"/>
  <c r="P102" i="19" s="1"/>
  <c r="L102" i="19"/>
  <c r="M102" i="19" s="1"/>
  <c r="K105" i="19"/>
  <c r="G105" i="19"/>
  <c r="K105" i="18"/>
  <c r="G105" i="18"/>
  <c r="H104" i="18"/>
  <c r="A107" i="18"/>
  <c r="J106" i="18"/>
  <c r="B106" i="18"/>
  <c r="I103" i="18"/>
  <c r="L103" i="18" s="1"/>
  <c r="M103" i="18" s="1"/>
  <c r="C102" i="18"/>
  <c r="P102" i="18" s="1"/>
  <c r="D102" i="18"/>
  <c r="R102" i="18" s="1"/>
  <c r="K105" i="17"/>
  <c r="G105" i="17"/>
  <c r="I103" i="17"/>
  <c r="L103" i="17" s="1"/>
  <c r="M103" i="17" s="1"/>
  <c r="H104" i="17"/>
  <c r="D102" i="17"/>
  <c r="R102" i="17" s="1"/>
  <c r="C102" i="17"/>
  <c r="P102" i="17" s="1"/>
  <c r="A107" i="17"/>
  <c r="J106" i="17"/>
  <c r="B106" i="17"/>
  <c r="K105" i="16"/>
  <c r="G105" i="16"/>
  <c r="H104" i="16"/>
  <c r="A107" i="16"/>
  <c r="J106" i="16"/>
  <c r="B106" i="16"/>
  <c r="F103" i="16"/>
  <c r="T103" i="16" s="1"/>
  <c r="I103" i="16"/>
  <c r="E103" i="16"/>
  <c r="S103" i="16" s="1"/>
  <c r="C102" i="16"/>
  <c r="P102" i="16" s="1"/>
  <c r="D102" i="16"/>
  <c r="R102" i="16" s="1"/>
  <c r="D102" i="15"/>
  <c r="R102" i="15" s="1"/>
  <c r="C102" i="15"/>
  <c r="P102" i="15" s="1"/>
  <c r="L102" i="15"/>
  <c r="M102" i="15" s="1"/>
  <c r="K105" i="15"/>
  <c r="G105" i="15"/>
  <c r="I103" i="15"/>
  <c r="L103" i="15" s="1"/>
  <c r="M103" i="15" s="1"/>
  <c r="E103" i="15"/>
  <c r="S103" i="15" s="1"/>
  <c r="F103" i="15"/>
  <c r="T103" i="15" s="1"/>
  <c r="H104" i="15"/>
  <c r="A107" i="15"/>
  <c r="J106" i="15"/>
  <c r="B106" i="15"/>
  <c r="A106" i="14"/>
  <c r="J105" i="14"/>
  <c r="B105" i="14"/>
  <c r="F102" i="14"/>
  <c r="T102" i="14" s="1"/>
  <c r="I102" i="14"/>
  <c r="E102" i="14"/>
  <c r="S102" i="14" s="1"/>
  <c r="C101" i="14"/>
  <c r="P101" i="14" s="1"/>
  <c r="D101" i="14"/>
  <c r="R101" i="14" s="1"/>
  <c r="K104" i="14"/>
  <c r="G104" i="14"/>
  <c r="H103" i="14"/>
  <c r="D102" i="13"/>
  <c r="R102" i="13" s="1"/>
  <c r="C102" i="13"/>
  <c r="P102" i="13" s="1"/>
  <c r="L102" i="13"/>
  <c r="M102" i="13" s="1"/>
  <c r="K105" i="13"/>
  <c r="G105" i="13"/>
  <c r="I103" i="13"/>
  <c r="L103" i="13" s="1"/>
  <c r="M103" i="13" s="1"/>
  <c r="E103" i="13"/>
  <c r="S103" i="13" s="1"/>
  <c r="F103" i="13"/>
  <c r="T103" i="13" s="1"/>
  <c r="H104" i="13"/>
  <c r="A107" i="13"/>
  <c r="J106" i="13"/>
  <c r="B106" i="13"/>
  <c r="D102" i="12"/>
  <c r="R102" i="12" s="1"/>
  <c r="C102" i="12"/>
  <c r="P102" i="12" s="1"/>
  <c r="L102" i="12"/>
  <c r="M102" i="12" s="1"/>
  <c r="K105" i="12"/>
  <c r="G105" i="12"/>
  <c r="H104" i="12"/>
  <c r="I103" i="12"/>
  <c r="L103" i="12" s="1"/>
  <c r="M103" i="12" s="1"/>
  <c r="E103" i="12"/>
  <c r="S103" i="12" s="1"/>
  <c r="F103" i="12"/>
  <c r="T103" i="12" s="1"/>
  <c r="A107" i="12"/>
  <c r="J106" i="12"/>
  <c r="B106" i="12"/>
  <c r="K105" i="4"/>
  <c r="G105" i="4"/>
  <c r="H104" i="4"/>
  <c r="A107" i="4"/>
  <c r="J106" i="4"/>
  <c r="B106" i="4"/>
  <c r="F103" i="4"/>
  <c r="T103" i="4" s="1"/>
  <c r="I103" i="4"/>
  <c r="L103" i="4" s="1"/>
  <c r="M103" i="4" s="1"/>
  <c r="E103" i="4"/>
  <c r="S103" i="4" s="1"/>
  <c r="C102" i="4"/>
  <c r="P102" i="4" s="1"/>
  <c r="D102" i="4"/>
  <c r="R102" i="4" s="1"/>
  <c r="F104" i="17" l="1"/>
  <c r="T104" i="17" s="1"/>
  <c r="E104" i="17"/>
  <c r="S104" i="17" s="1"/>
  <c r="E103" i="19"/>
  <c r="S103" i="19" s="1"/>
  <c r="T103" i="19"/>
  <c r="D345" i="47"/>
  <c r="O345" i="47"/>
  <c r="M345" i="47" s="1"/>
  <c r="J345" i="47" s="1"/>
  <c r="C346" i="47"/>
  <c r="A347" i="47"/>
  <c r="B346" i="47"/>
  <c r="E344" i="47"/>
  <c r="S344" i="47" s="1"/>
  <c r="P344" i="47"/>
  <c r="F344" i="47"/>
  <c r="U344" i="47" s="1"/>
  <c r="B105" i="44"/>
  <c r="A106" i="44"/>
  <c r="C105" i="44"/>
  <c r="P103" i="44"/>
  <c r="F103" i="44"/>
  <c r="U103" i="44" s="1"/>
  <c r="E103" i="44"/>
  <c r="S103" i="44" s="1"/>
  <c r="D104" i="44"/>
  <c r="O104" i="44"/>
  <c r="M104" i="44" s="1"/>
  <c r="J104" i="44" s="1"/>
  <c r="D103" i="24"/>
  <c r="R103" i="24" s="1"/>
  <c r="C103" i="24"/>
  <c r="P103" i="24" s="1"/>
  <c r="L103" i="24"/>
  <c r="M103" i="24" s="1"/>
  <c r="K106" i="24"/>
  <c r="G106" i="24"/>
  <c r="I104" i="24"/>
  <c r="L104" i="24" s="1"/>
  <c r="M104" i="24" s="1"/>
  <c r="F104" i="24"/>
  <c r="H105" i="24"/>
  <c r="A108" i="24"/>
  <c r="J107" i="24"/>
  <c r="B107" i="24"/>
  <c r="A108" i="19"/>
  <c r="J107" i="19"/>
  <c r="B107" i="19"/>
  <c r="C103" i="19"/>
  <c r="P103" i="19" s="1"/>
  <c r="D103" i="19"/>
  <c r="R103" i="19" s="1"/>
  <c r="F104" i="19"/>
  <c r="T104" i="19" s="1"/>
  <c r="I104" i="19"/>
  <c r="H105" i="19"/>
  <c r="K106" i="19"/>
  <c r="G106" i="19"/>
  <c r="K106" i="18"/>
  <c r="G106" i="18"/>
  <c r="I104" i="18"/>
  <c r="L104" i="18" s="1"/>
  <c r="M104" i="18" s="1"/>
  <c r="H105" i="18"/>
  <c r="D103" i="18"/>
  <c r="R103" i="18" s="1"/>
  <c r="C103" i="18"/>
  <c r="P103" i="18" s="1"/>
  <c r="A108" i="18"/>
  <c r="J107" i="18"/>
  <c r="B107" i="18"/>
  <c r="K106" i="17"/>
  <c r="G106" i="17"/>
  <c r="H105" i="17"/>
  <c r="A108" i="17"/>
  <c r="J107" i="17"/>
  <c r="B107" i="17"/>
  <c r="I104" i="17"/>
  <c r="C103" i="17"/>
  <c r="P103" i="17" s="1"/>
  <c r="D103" i="17"/>
  <c r="R103" i="17" s="1"/>
  <c r="A108" i="16"/>
  <c r="J107" i="16"/>
  <c r="B107" i="16"/>
  <c r="D103" i="16"/>
  <c r="R103" i="16" s="1"/>
  <c r="C103" i="16"/>
  <c r="P103" i="16" s="1"/>
  <c r="L103" i="16"/>
  <c r="M103" i="16" s="1"/>
  <c r="K106" i="16"/>
  <c r="G106" i="16"/>
  <c r="I104" i="16"/>
  <c r="L104" i="16" s="1"/>
  <c r="M104" i="16" s="1"/>
  <c r="E104" i="16"/>
  <c r="S104" i="16" s="1"/>
  <c r="F104" i="16"/>
  <c r="T104" i="16" s="1"/>
  <c r="H105" i="16"/>
  <c r="A108" i="15"/>
  <c r="J107" i="15"/>
  <c r="B107" i="15"/>
  <c r="F104" i="15"/>
  <c r="T104" i="15" s="1"/>
  <c r="I104" i="15"/>
  <c r="E104" i="15"/>
  <c r="S104" i="15" s="1"/>
  <c r="C103" i="15"/>
  <c r="P103" i="15" s="1"/>
  <c r="D103" i="15"/>
  <c r="R103" i="15" s="1"/>
  <c r="K106" i="15"/>
  <c r="G106" i="15"/>
  <c r="H105" i="15"/>
  <c r="D102" i="14"/>
  <c r="R102" i="14" s="1"/>
  <c r="C102" i="14"/>
  <c r="P102" i="14" s="1"/>
  <c r="L102" i="14"/>
  <c r="M102" i="14" s="1"/>
  <c r="K105" i="14"/>
  <c r="G105" i="14"/>
  <c r="I103" i="14"/>
  <c r="L103" i="14" s="1"/>
  <c r="M103" i="14" s="1"/>
  <c r="E103" i="14"/>
  <c r="S103" i="14" s="1"/>
  <c r="F103" i="14"/>
  <c r="T103" i="14" s="1"/>
  <c r="H104" i="14"/>
  <c r="A107" i="14"/>
  <c r="J106" i="14"/>
  <c r="B106" i="14"/>
  <c r="A108" i="13"/>
  <c r="J107" i="13"/>
  <c r="B107" i="13"/>
  <c r="F104" i="13"/>
  <c r="T104" i="13" s="1"/>
  <c r="I104" i="13"/>
  <c r="E104" i="13"/>
  <c r="S104" i="13" s="1"/>
  <c r="C103" i="13"/>
  <c r="P103" i="13" s="1"/>
  <c r="D103" i="13"/>
  <c r="R103" i="13" s="1"/>
  <c r="K106" i="13"/>
  <c r="G106" i="13"/>
  <c r="H105" i="13"/>
  <c r="A108" i="12"/>
  <c r="J107" i="12"/>
  <c r="B107" i="12"/>
  <c r="C103" i="12"/>
  <c r="P103" i="12" s="1"/>
  <c r="D103" i="12"/>
  <c r="R103" i="12" s="1"/>
  <c r="F104" i="12"/>
  <c r="T104" i="12" s="1"/>
  <c r="I104" i="12"/>
  <c r="E104" i="12"/>
  <c r="S104" i="12" s="1"/>
  <c r="K106" i="12"/>
  <c r="G106" i="12"/>
  <c r="H105" i="12"/>
  <c r="K106" i="4"/>
  <c r="G106" i="4"/>
  <c r="I104" i="4"/>
  <c r="L104" i="4" s="1"/>
  <c r="M104" i="4" s="1"/>
  <c r="E104" i="4"/>
  <c r="S104" i="4" s="1"/>
  <c r="F104" i="4"/>
  <c r="T104" i="4" s="1"/>
  <c r="H105" i="4"/>
  <c r="D103" i="4"/>
  <c r="R103" i="4" s="1"/>
  <c r="C103" i="4"/>
  <c r="P103" i="4" s="1"/>
  <c r="A108" i="4"/>
  <c r="J107" i="4"/>
  <c r="B107" i="4"/>
  <c r="E104" i="19" l="1"/>
  <c r="S104" i="19" s="1"/>
  <c r="E104" i="24"/>
  <c r="S104" i="24" s="1"/>
  <c r="T104" i="24"/>
  <c r="E105" i="17"/>
  <c r="S105" i="17" s="1"/>
  <c r="F105" i="17"/>
  <c r="T105" i="17" s="1"/>
  <c r="A348" i="47"/>
  <c r="B347" i="47"/>
  <c r="C347" i="47"/>
  <c r="P345" i="47"/>
  <c r="F345" i="47"/>
  <c r="U345" i="47" s="1"/>
  <c r="E345" i="47"/>
  <c r="S345" i="47" s="1"/>
  <c r="O346" i="47"/>
  <c r="M346" i="47" s="1"/>
  <c r="J346" i="47" s="1"/>
  <c r="D346" i="47"/>
  <c r="P104" i="44"/>
  <c r="F104" i="44"/>
  <c r="U104" i="44" s="1"/>
  <c r="E104" i="44"/>
  <c r="S104" i="44" s="1"/>
  <c r="B106" i="44"/>
  <c r="A107" i="44"/>
  <c r="C106" i="44"/>
  <c r="D105" i="44"/>
  <c r="O105" i="44"/>
  <c r="M105" i="44" s="1"/>
  <c r="J105" i="44" s="1"/>
  <c r="A109" i="24"/>
  <c r="J108" i="24"/>
  <c r="B108" i="24"/>
  <c r="F105" i="24"/>
  <c r="T105" i="24" s="1"/>
  <c r="I105" i="24"/>
  <c r="E105" i="24"/>
  <c r="S105" i="24" s="1"/>
  <c r="C104" i="24"/>
  <c r="P104" i="24" s="1"/>
  <c r="D104" i="24"/>
  <c r="R104" i="24" s="1"/>
  <c r="K107" i="24"/>
  <c r="G107" i="24"/>
  <c r="H106" i="24"/>
  <c r="H106" i="19"/>
  <c r="I105" i="19"/>
  <c r="L105" i="19" s="1"/>
  <c r="M105" i="19" s="1"/>
  <c r="F105" i="19"/>
  <c r="A109" i="19"/>
  <c r="J108" i="19"/>
  <c r="B108" i="19"/>
  <c r="D104" i="19"/>
  <c r="R104" i="19" s="1"/>
  <c r="C104" i="19"/>
  <c r="P104" i="19" s="1"/>
  <c r="L104" i="19"/>
  <c r="M104" i="19" s="1"/>
  <c r="K107" i="19"/>
  <c r="G107" i="19"/>
  <c r="K107" i="18"/>
  <c r="G107" i="18"/>
  <c r="H106" i="18"/>
  <c r="A109" i="18"/>
  <c r="J108" i="18"/>
  <c r="B108" i="18"/>
  <c r="I105" i="18"/>
  <c r="L105" i="18" s="1"/>
  <c r="M105" i="18" s="1"/>
  <c r="C104" i="18"/>
  <c r="P104" i="18" s="1"/>
  <c r="D104" i="18"/>
  <c r="R104" i="18" s="1"/>
  <c r="D104" i="17"/>
  <c r="R104" i="17" s="1"/>
  <c r="C104" i="17"/>
  <c r="P104" i="17" s="1"/>
  <c r="A109" i="17"/>
  <c r="J108" i="17"/>
  <c r="B108" i="17"/>
  <c r="L104" i="17"/>
  <c r="M104" i="17" s="1"/>
  <c r="K107" i="17"/>
  <c r="G107" i="17"/>
  <c r="I105" i="17"/>
  <c r="H106" i="17"/>
  <c r="F105" i="16"/>
  <c r="T105" i="16" s="1"/>
  <c r="I105" i="16"/>
  <c r="E105" i="16"/>
  <c r="S105" i="16" s="1"/>
  <c r="C104" i="16"/>
  <c r="P104" i="16" s="1"/>
  <c r="D104" i="16"/>
  <c r="R104" i="16" s="1"/>
  <c r="A109" i="16"/>
  <c r="J108" i="16"/>
  <c r="B108" i="16"/>
  <c r="H106" i="16"/>
  <c r="K107" i="16"/>
  <c r="G107" i="16"/>
  <c r="D104" i="15"/>
  <c r="R104" i="15" s="1"/>
  <c r="C104" i="15"/>
  <c r="P104" i="15" s="1"/>
  <c r="L104" i="15"/>
  <c r="M104" i="15" s="1"/>
  <c r="K107" i="15"/>
  <c r="G107" i="15"/>
  <c r="I105" i="15"/>
  <c r="L105" i="15" s="1"/>
  <c r="M105" i="15" s="1"/>
  <c r="E105" i="15"/>
  <c r="S105" i="15" s="1"/>
  <c r="F105" i="15"/>
  <c r="T105" i="15" s="1"/>
  <c r="H106" i="15"/>
  <c r="A109" i="15"/>
  <c r="J108" i="15"/>
  <c r="B108" i="15"/>
  <c r="A108" i="14"/>
  <c r="J107" i="14"/>
  <c r="B107" i="14"/>
  <c r="F104" i="14"/>
  <c r="T104" i="14" s="1"/>
  <c r="I104" i="14"/>
  <c r="E104" i="14"/>
  <c r="S104" i="14" s="1"/>
  <c r="C103" i="14"/>
  <c r="P103" i="14" s="1"/>
  <c r="D103" i="14"/>
  <c r="R103" i="14" s="1"/>
  <c r="K106" i="14"/>
  <c r="G106" i="14"/>
  <c r="H105" i="14"/>
  <c r="D104" i="13"/>
  <c r="R104" i="13" s="1"/>
  <c r="C104" i="13"/>
  <c r="P104" i="13" s="1"/>
  <c r="L104" i="13"/>
  <c r="M104" i="13" s="1"/>
  <c r="K107" i="13"/>
  <c r="G107" i="13"/>
  <c r="I105" i="13"/>
  <c r="L105" i="13" s="1"/>
  <c r="M105" i="13" s="1"/>
  <c r="E105" i="13"/>
  <c r="S105" i="13" s="1"/>
  <c r="F105" i="13"/>
  <c r="T105" i="13" s="1"/>
  <c r="H106" i="13"/>
  <c r="A109" i="13"/>
  <c r="J108" i="13"/>
  <c r="B108" i="13"/>
  <c r="D104" i="12"/>
  <c r="R104" i="12" s="1"/>
  <c r="C104" i="12"/>
  <c r="P104" i="12" s="1"/>
  <c r="L104" i="12"/>
  <c r="M104" i="12" s="1"/>
  <c r="K107" i="12"/>
  <c r="G107" i="12"/>
  <c r="I105" i="12"/>
  <c r="L105" i="12" s="1"/>
  <c r="M105" i="12" s="1"/>
  <c r="E105" i="12"/>
  <c r="S105" i="12" s="1"/>
  <c r="F105" i="12"/>
  <c r="T105" i="12" s="1"/>
  <c r="H106" i="12"/>
  <c r="A109" i="12"/>
  <c r="J108" i="12"/>
  <c r="B108" i="12"/>
  <c r="K107" i="4"/>
  <c r="G107" i="4"/>
  <c r="H106" i="4"/>
  <c r="A109" i="4"/>
  <c r="J108" i="4"/>
  <c r="B108" i="4"/>
  <c r="F105" i="4"/>
  <c r="T105" i="4" s="1"/>
  <c r="I105" i="4"/>
  <c r="L105" i="4" s="1"/>
  <c r="M105" i="4" s="1"/>
  <c r="E105" i="4"/>
  <c r="S105" i="4" s="1"/>
  <c r="C104" i="4"/>
  <c r="P104" i="4" s="1"/>
  <c r="D104" i="4"/>
  <c r="R104" i="4" s="1"/>
  <c r="E105" i="19" l="1"/>
  <c r="S105" i="19" s="1"/>
  <c r="T105" i="19"/>
  <c r="F106" i="17"/>
  <c r="T106" i="17" s="1"/>
  <c r="E106" i="17"/>
  <c r="S106" i="17" s="1"/>
  <c r="E346" i="47"/>
  <c r="S346" i="47" s="1"/>
  <c r="P346" i="47"/>
  <c r="F346" i="47"/>
  <c r="U346" i="47" s="1"/>
  <c r="D347" i="47"/>
  <c r="O347" i="47"/>
  <c r="M347" i="47" s="1"/>
  <c r="J347" i="47" s="1"/>
  <c r="C348" i="47"/>
  <c r="A349" i="47"/>
  <c r="B348" i="47"/>
  <c r="P105" i="44"/>
  <c r="F105" i="44"/>
  <c r="U105" i="44" s="1"/>
  <c r="E105" i="44"/>
  <c r="S105" i="44" s="1"/>
  <c r="D106" i="44"/>
  <c r="O106" i="44"/>
  <c r="M106" i="44" s="1"/>
  <c r="J106" i="44" s="1"/>
  <c r="B107" i="44"/>
  <c r="A108" i="44"/>
  <c r="C107" i="44"/>
  <c r="D105" i="24"/>
  <c r="R105" i="24" s="1"/>
  <c r="C105" i="24"/>
  <c r="P105" i="24" s="1"/>
  <c r="L105" i="24"/>
  <c r="M105" i="24" s="1"/>
  <c r="K108" i="24"/>
  <c r="G108" i="24"/>
  <c r="I106" i="24"/>
  <c r="L106" i="24" s="1"/>
  <c r="M106" i="24" s="1"/>
  <c r="F106" i="24"/>
  <c r="H107" i="24"/>
  <c r="A110" i="24"/>
  <c r="J109" i="24"/>
  <c r="B109" i="24"/>
  <c r="A110" i="19"/>
  <c r="J109" i="19"/>
  <c r="B109" i="19"/>
  <c r="C105" i="19"/>
  <c r="P105" i="19" s="1"/>
  <c r="D105" i="19"/>
  <c r="R105" i="19" s="1"/>
  <c r="F106" i="19"/>
  <c r="T106" i="19" s="1"/>
  <c r="I106" i="19"/>
  <c r="H107" i="19"/>
  <c r="K108" i="19"/>
  <c r="G108" i="19"/>
  <c r="K108" i="18"/>
  <c r="G108" i="18"/>
  <c r="I106" i="18"/>
  <c r="L106" i="18" s="1"/>
  <c r="M106" i="18" s="1"/>
  <c r="H107" i="18"/>
  <c r="D105" i="18"/>
  <c r="R105" i="18" s="1"/>
  <c r="C105" i="18"/>
  <c r="P105" i="18" s="1"/>
  <c r="A110" i="18"/>
  <c r="J109" i="18"/>
  <c r="B109" i="18"/>
  <c r="I106" i="17"/>
  <c r="L106" i="17" s="1"/>
  <c r="M106" i="17" s="1"/>
  <c r="C105" i="17"/>
  <c r="P105" i="17" s="1"/>
  <c r="D105" i="17"/>
  <c r="R105" i="17" s="1"/>
  <c r="A110" i="17"/>
  <c r="J109" i="17"/>
  <c r="B109" i="17"/>
  <c r="L105" i="17"/>
  <c r="M105" i="17" s="1"/>
  <c r="H107" i="17"/>
  <c r="K108" i="17"/>
  <c r="G108" i="17"/>
  <c r="H107" i="16"/>
  <c r="I106" i="16"/>
  <c r="E106" i="16"/>
  <c r="S106" i="16" s="1"/>
  <c r="L106" i="16"/>
  <c r="M106" i="16" s="1"/>
  <c r="F106" i="16"/>
  <c r="T106" i="16" s="1"/>
  <c r="A110" i="16"/>
  <c r="J109" i="16"/>
  <c r="B109" i="16"/>
  <c r="D105" i="16"/>
  <c r="R105" i="16" s="1"/>
  <c r="C105" i="16"/>
  <c r="P105" i="16" s="1"/>
  <c r="L105" i="16"/>
  <c r="M105" i="16" s="1"/>
  <c r="K108" i="16"/>
  <c r="G108" i="16"/>
  <c r="A110" i="15"/>
  <c r="J109" i="15"/>
  <c r="B109" i="15"/>
  <c r="F106" i="15"/>
  <c r="T106" i="15" s="1"/>
  <c r="I106" i="15"/>
  <c r="E106" i="15"/>
  <c r="S106" i="15" s="1"/>
  <c r="C105" i="15"/>
  <c r="P105" i="15" s="1"/>
  <c r="D105" i="15"/>
  <c r="R105" i="15" s="1"/>
  <c r="K108" i="15"/>
  <c r="G108" i="15"/>
  <c r="H107" i="15"/>
  <c r="D104" i="14"/>
  <c r="R104" i="14" s="1"/>
  <c r="C104" i="14"/>
  <c r="P104" i="14" s="1"/>
  <c r="L104" i="14"/>
  <c r="M104" i="14" s="1"/>
  <c r="K107" i="14"/>
  <c r="G107" i="14"/>
  <c r="I105" i="14"/>
  <c r="L105" i="14" s="1"/>
  <c r="M105" i="14" s="1"/>
  <c r="E105" i="14"/>
  <c r="S105" i="14" s="1"/>
  <c r="F105" i="14"/>
  <c r="T105" i="14" s="1"/>
  <c r="H106" i="14"/>
  <c r="A109" i="14"/>
  <c r="J108" i="14"/>
  <c r="B108" i="14"/>
  <c r="A110" i="13"/>
  <c r="J109" i="13"/>
  <c r="B109" i="13"/>
  <c r="F106" i="13"/>
  <c r="T106" i="13" s="1"/>
  <c r="I106" i="13"/>
  <c r="E106" i="13"/>
  <c r="S106" i="13" s="1"/>
  <c r="C105" i="13"/>
  <c r="P105" i="13" s="1"/>
  <c r="D105" i="13"/>
  <c r="R105" i="13" s="1"/>
  <c r="K108" i="13"/>
  <c r="G108" i="13"/>
  <c r="H107" i="13"/>
  <c r="A110" i="12"/>
  <c r="J109" i="12"/>
  <c r="B109" i="12"/>
  <c r="F106" i="12"/>
  <c r="T106" i="12" s="1"/>
  <c r="I106" i="12"/>
  <c r="E106" i="12"/>
  <c r="S106" i="12" s="1"/>
  <c r="C105" i="12"/>
  <c r="P105" i="12" s="1"/>
  <c r="D105" i="12"/>
  <c r="R105" i="12" s="1"/>
  <c r="K108" i="12"/>
  <c r="G108" i="12"/>
  <c r="H107" i="12"/>
  <c r="K108" i="4"/>
  <c r="G108" i="4"/>
  <c r="I106" i="4"/>
  <c r="L106" i="4" s="1"/>
  <c r="M106" i="4" s="1"/>
  <c r="E106" i="4"/>
  <c r="S106" i="4" s="1"/>
  <c r="F106" i="4"/>
  <c r="T106" i="4" s="1"/>
  <c r="H107" i="4"/>
  <c r="D105" i="4"/>
  <c r="R105" i="4" s="1"/>
  <c r="C105" i="4"/>
  <c r="P105" i="4" s="1"/>
  <c r="A110" i="4"/>
  <c r="J109" i="4"/>
  <c r="B109" i="4"/>
  <c r="E107" i="17" l="1"/>
  <c r="S107" i="17" s="1"/>
  <c r="F107" i="17"/>
  <c r="T107" i="17" s="1"/>
  <c r="E106" i="19"/>
  <c r="S106" i="19" s="1"/>
  <c r="E106" i="24"/>
  <c r="S106" i="24" s="1"/>
  <c r="T106" i="24"/>
  <c r="O348" i="47"/>
  <c r="M348" i="47" s="1"/>
  <c r="J348" i="47" s="1"/>
  <c r="D348" i="47"/>
  <c r="A350" i="47"/>
  <c r="B349" i="47"/>
  <c r="C349" i="47"/>
  <c r="P347" i="47"/>
  <c r="F347" i="47"/>
  <c r="U347" i="47" s="1"/>
  <c r="E347" i="47"/>
  <c r="S347" i="47" s="1"/>
  <c r="B108" i="44"/>
  <c r="A109" i="44"/>
  <c r="C108" i="44"/>
  <c r="D107" i="44"/>
  <c r="O107" i="44"/>
  <c r="M107" i="44" s="1"/>
  <c r="J107" i="44" s="1"/>
  <c r="P106" i="44"/>
  <c r="F106" i="44"/>
  <c r="U106" i="44" s="1"/>
  <c r="E106" i="44"/>
  <c r="S106" i="44" s="1"/>
  <c r="A111" i="24"/>
  <c r="J110" i="24"/>
  <c r="B110" i="24"/>
  <c r="F107" i="24"/>
  <c r="T107" i="24" s="1"/>
  <c r="I107" i="24"/>
  <c r="C106" i="24"/>
  <c r="P106" i="24" s="1"/>
  <c r="D106" i="24"/>
  <c r="R106" i="24" s="1"/>
  <c r="K109" i="24"/>
  <c r="G109" i="24"/>
  <c r="H108" i="24"/>
  <c r="H108" i="19"/>
  <c r="I107" i="19"/>
  <c r="L107" i="19" s="1"/>
  <c r="M107" i="19" s="1"/>
  <c r="F107" i="19"/>
  <c r="A111" i="19"/>
  <c r="J110" i="19"/>
  <c r="B110" i="19"/>
  <c r="D106" i="19"/>
  <c r="R106" i="19" s="1"/>
  <c r="C106" i="19"/>
  <c r="P106" i="19" s="1"/>
  <c r="L106" i="19"/>
  <c r="M106" i="19" s="1"/>
  <c r="K109" i="19"/>
  <c r="G109" i="19"/>
  <c r="K109" i="18"/>
  <c r="G109" i="18"/>
  <c r="H108" i="18"/>
  <c r="A111" i="18"/>
  <c r="J110" i="18"/>
  <c r="B110" i="18"/>
  <c r="I107" i="18"/>
  <c r="L107" i="18" s="1"/>
  <c r="M107" i="18" s="1"/>
  <c r="C106" i="18"/>
  <c r="P106" i="18" s="1"/>
  <c r="D106" i="18"/>
  <c r="R106" i="18" s="1"/>
  <c r="A111" i="17"/>
  <c r="J110" i="17"/>
  <c r="B110" i="17"/>
  <c r="H108" i="17"/>
  <c r="I107" i="17"/>
  <c r="L107" i="17" s="1"/>
  <c r="M107" i="17" s="1"/>
  <c r="K109" i="17"/>
  <c r="G109" i="17"/>
  <c r="D106" i="17"/>
  <c r="R106" i="17" s="1"/>
  <c r="C106" i="17"/>
  <c r="P106" i="17" s="1"/>
  <c r="H108" i="16"/>
  <c r="K109" i="16"/>
  <c r="G109" i="16"/>
  <c r="A111" i="16"/>
  <c r="J110" i="16"/>
  <c r="B110" i="16"/>
  <c r="C106" i="16"/>
  <c r="P106" i="16" s="1"/>
  <c r="D106" i="16"/>
  <c r="R106" i="16" s="1"/>
  <c r="F107" i="16"/>
  <c r="T107" i="16" s="1"/>
  <c r="I107" i="16"/>
  <c r="E107" i="16"/>
  <c r="S107" i="16" s="1"/>
  <c r="D106" i="15"/>
  <c r="R106" i="15" s="1"/>
  <c r="C106" i="15"/>
  <c r="P106" i="15" s="1"/>
  <c r="L106" i="15"/>
  <c r="M106" i="15" s="1"/>
  <c r="K109" i="15"/>
  <c r="G109" i="15"/>
  <c r="I107" i="15"/>
  <c r="L107" i="15" s="1"/>
  <c r="M107" i="15" s="1"/>
  <c r="E107" i="15"/>
  <c r="S107" i="15" s="1"/>
  <c r="F107" i="15"/>
  <c r="T107" i="15" s="1"/>
  <c r="H108" i="15"/>
  <c r="A111" i="15"/>
  <c r="J110" i="15"/>
  <c r="B110" i="15"/>
  <c r="A110" i="14"/>
  <c r="J109" i="14"/>
  <c r="B109" i="14"/>
  <c r="F106" i="14"/>
  <c r="T106" i="14" s="1"/>
  <c r="I106" i="14"/>
  <c r="E106" i="14"/>
  <c r="S106" i="14" s="1"/>
  <c r="C105" i="14"/>
  <c r="P105" i="14" s="1"/>
  <c r="D105" i="14"/>
  <c r="R105" i="14" s="1"/>
  <c r="K108" i="14"/>
  <c r="G108" i="14"/>
  <c r="H107" i="14"/>
  <c r="D106" i="13"/>
  <c r="R106" i="13" s="1"/>
  <c r="C106" i="13"/>
  <c r="P106" i="13" s="1"/>
  <c r="L106" i="13"/>
  <c r="M106" i="13" s="1"/>
  <c r="K109" i="13"/>
  <c r="G109" i="13"/>
  <c r="I107" i="13"/>
  <c r="L107" i="13" s="1"/>
  <c r="M107" i="13" s="1"/>
  <c r="E107" i="13"/>
  <c r="S107" i="13" s="1"/>
  <c r="F107" i="13"/>
  <c r="T107" i="13" s="1"/>
  <c r="H108" i="13"/>
  <c r="A111" i="13"/>
  <c r="J110" i="13"/>
  <c r="B110" i="13"/>
  <c r="D106" i="12"/>
  <c r="R106" i="12" s="1"/>
  <c r="C106" i="12"/>
  <c r="P106" i="12" s="1"/>
  <c r="L106" i="12"/>
  <c r="M106" i="12" s="1"/>
  <c r="K109" i="12"/>
  <c r="G109" i="12"/>
  <c r="I107" i="12"/>
  <c r="E107" i="12"/>
  <c r="S107" i="12" s="1"/>
  <c r="L107" i="12"/>
  <c r="M107" i="12" s="1"/>
  <c r="F107" i="12"/>
  <c r="T107" i="12" s="1"/>
  <c r="H108" i="12"/>
  <c r="A111" i="12"/>
  <c r="J110" i="12"/>
  <c r="B110" i="12"/>
  <c r="K109" i="4"/>
  <c r="G109" i="4"/>
  <c r="H108" i="4"/>
  <c r="A111" i="4"/>
  <c r="J110" i="4"/>
  <c r="B110" i="4"/>
  <c r="F107" i="4"/>
  <c r="T107" i="4" s="1"/>
  <c r="I107" i="4"/>
  <c r="L107" i="4" s="1"/>
  <c r="M107" i="4" s="1"/>
  <c r="E107" i="4"/>
  <c r="S107" i="4" s="1"/>
  <c r="C106" i="4"/>
  <c r="P106" i="4" s="1"/>
  <c r="D106" i="4"/>
  <c r="R106" i="4" s="1"/>
  <c r="F108" i="17" l="1"/>
  <c r="T108" i="17" s="1"/>
  <c r="E108" i="17"/>
  <c r="S108" i="17" s="1"/>
  <c r="E107" i="19"/>
  <c r="S107" i="19" s="1"/>
  <c r="T107" i="19"/>
  <c r="E107" i="24"/>
  <c r="S107" i="24" s="1"/>
  <c r="O349" i="47"/>
  <c r="M349" i="47" s="1"/>
  <c r="J349" i="47" s="1"/>
  <c r="D349" i="47"/>
  <c r="C350" i="47"/>
  <c r="A351" i="47"/>
  <c r="B350" i="47"/>
  <c r="E348" i="47"/>
  <c r="S348" i="47" s="1"/>
  <c r="P348" i="47"/>
  <c r="F348" i="47"/>
  <c r="U348" i="47" s="1"/>
  <c r="B109" i="44"/>
  <c r="A110" i="44"/>
  <c r="C109" i="44"/>
  <c r="P107" i="44"/>
  <c r="F107" i="44"/>
  <c r="U107" i="44" s="1"/>
  <c r="E107" i="44"/>
  <c r="S107" i="44" s="1"/>
  <c r="D108" i="44"/>
  <c r="O108" i="44"/>
  <c r="M108" i="44" s="1"/>
  <c r="J108" i="44" s="1"/>
  <c r="D107" i="24"/>
  <c r="R107" i="24" s="1"/>
  <c r="C107" i="24"/>
  <c r="P107" i="24" s="1"/>
  <c r="L107" i="24"/>
  <c r="M107" i="24" s="1"/>
  <c r="K110" i="24"/>
  <c r="G110" i="24"/>
  <c r="I108" i="24"/>
  <c r="L108" i="24" s="1"/>
  <c r="M108" i="24" s="1"/>
  <c r="F108" i="24"/>
  <c r="H109" i="24"/>
  <c r="A112" i="24"/>
  <c r="J111" i="24"/>
  <c r="B111" i="24"/>
  <c r="A112" i="19"/>
  <c r="J111" i="19"/>
  <c r="B111" i="19"/>
  <c r="C107" i="19"/>
  <c r="P107" i="19" s="1"/>
  <c r="D107" i="19"/>
  <c r="R107" i="19" s="1"/>
  <c r="F108" i="19"/>
  <c r="T108" i="19" s="1"/>
  <c r="I108" i="19"/>
  <c r="H109" i="19"/>
  <c r="K110" i="19"/>
  <c r="G110" i="19"/>
  <c r="K110" i="18"/>
  <c r="G110" i="18"/>
  <c r="I108" i="18"/>
  <c r="L108" i="18" s="1"/>
  <c r="M108" i="18" s="1"/>
  <c r="H109" i="18"/>
  <c r="D107" i="18"/>
  <c r="R107" i="18" s="1"/>
  <c r="C107" i="18"/>
  <c r="P107" i="18" s="1"/>
  <c r="A112" i="18"/>
  <c r="J111" i="18"/>
  <c r="B111" i="18"/>
  <c r="H109" i="17"/>
  <c r="A112" i="17"/>
  <c r="J111" i="17"/>
  <c r="B111" i="17"/>
  <c r="C107" i="17"/>
  <c r="P107" i="17" s="1"/>
  <c r="D107" i="17"/>
  <c r="R107" i="17" s="1"/>
  <c r="I108" i="17"/>
  <c r="L108" i="17" s="1"/>
  <c r="M108" i="17" s="1"/>
  <c r="K110" i="17"/>
  <c r="G110" i="17"/>
  <c r="D107" i="16"/>
  <c r="R107" i="16" s="1"/>
  <c r="C107" i="16"/>
  <c r="P107" i="16" s="1"/>
  <c r="K110" i="16"/>
  <c r="G110" i="16"/>
  <c r="H109" i="16"/>
  <c r="I108" i="16"/>
  <c r="E108" i="16"/>
  <c r="S108" i="16" s="1"/>
  <c r="L108" i="16"/>
  <c r="M108" i="16" s="1"/>
  <c r="F108" i="16"/>
  <c r="T108" i="16" s="1"/>
  <c r="L107" i="16"/>
  <c r="M107" i="16" s="1"/>
  <c r="A112" i="16"/>
  <c r="J111" i="16"/>
  <c r="B111" i="16"/>
  <c r="K110" i="15"/>
  <c r="G110" i="15"/>
  <c r="H109" i="15"/>
  <c r="A112" i="15"/>
  <c r="J111" i="15"/>
  <c r="B111" i="15"/>
  <c r="F108" i="15"/>
  <c r="T108" i="15" s="1"/>
  <c r="I108" i="15"/>
  <c r="E108" i="15"/>
  <c r="S108" i="15" s="1"/>
  <c r="C107" i="15"/>
  <c r="P107" i="15" s="1"/>
  <c r="D107" i="15"/>
  <c r="R107" i="15" s="1"/>
  <c r="D106" i="14"/>
  <c r="R106" i="14" s="1"/>
  <c r="C106" i="14"/>
  <c r="P106" i="14" s="1"/>
  <c r="L106" i="14"/>
  <c r="M106" i="14" s="1"/>
  <c r="K109" i="14"/>
  <c r="G109" i="14"/>
  <c r="I107" i="14"/>
  <c r="L107" i="14" s="1"/>
  <c r="M107" i="14" s="1"/>
  <c r="E107" i="14"/>
  <c r="S107" i="14" s="1"/>
  <c r="F107" i="14"/>
  <c r="T107" i="14" s="1"/>
  <c r="H108" i="14"/>
  <c r="A111" i="14"/>
  <c r="J110" i="14"/>
  <c r="B110" i="14"/>
  <c r="A112" i="13"/>
  <c r="J111" i="13"/>
  <c r="B111" i="13"/>
  <c r="F108" i="13"/>
  <c r="T108" i="13" s="1"/>
  <c r="I108" i="13"/>
  <c r="E108" i="13"/>
  <c r="S108" i="13" s="1"/>
  <c r="C107" i="13"/>
  <c r="P107" i="13" s="1"/>
  <c r="D107" i="13"/>
  <c r="R107" i="13" s="1"/>
  <c r="K110" i="13"/>
  <c r="G110" i="13"/>
  <c r="H109" i="13"/>
  <c r="A112" i="12"/>
  <c r="J111" i="12"/>
  <c r="B111" i="12"/>
  <c r="F108" i="12"/>
  <c r="T108" i="12" s="1"/>
  <c r="I108" i="12"/>
  <c r="E108" i="12"/>
  <c r="S108" i="12" s="1"/>
  <c r="C107" i="12"/>
  <c r="P107" i="12" s="1"/>
  <c r="D107" i="12"/>
  <c r="R107" i="12" s="1"/>
  <c r="K110" i="12"/>
  <c r="G110" i="12"/>
  <c r="H109" i="12"/>
  <c r="K110" i="4"/>
  <c r="G110" i="4"/>
  <c r="I108" i="4"/>
  <c r="L108" i="4" s="1"/>
  <c r="M108" i="4" s="1"/>
  <c r="E108" i="4"/>
  <c r="S108" i="4" s="1"/>
  <c r="F108" i="4"/>
  <c r="T108" i="4" s="1"/>
  <c r="H109" i="4"/>
  <c r="D107" i="4"/>
  <c r="R107" i="4" s="1"/>
  <c r="C107" i="4"/>
  <c r="P107" i="4" s="1"/>
  <c r="A112" i="4"/>
  <c r="J111" i="4"/>
  <c r="B111" i="4"/>
  <c r="E109" i="17" l="1"/>
  <c r="S109" i="17" s="1"/>
  <c r="F109" i="17"/>
  <c r="T109" i="17" s="1"/>
  <c r="E108" i="19"/>
  <c r="S108" i="19" s="1"/>
  <c r="E108" i="24"/>
  <c r="S108" i="24" s="1"/>
  <c r="T108" i="24"/>
  <c r="A352" i="47"/>
  <c r="B351" i="47"/>
  <c r="C351" i="47"/>
  <c r="O350" i="47"/>
  <c r="M350" i="47" s="1"/>
  <c r="J350" i="47" s="1"/>
  <c r="D350" i="47"/>
  <c r="P349" i="47"/>
  <c r="F349" i="47"/>
  <c r="U349" i="47" s="1"/>
  <c r="E349" i="47"/>
  <c r="S349" i="47" s="1"/>
  <c r="P108" i="44"/>
  <c r="F108" i="44"/>
  <c r="U108" i="44" s="1"/>
  <c r="E108" i="44"/>
  <c r="S108" i="44" s="1"/>
  <c r="B110" i="44"/>
  <c r="A111" i="44"/>
  <c r="C110" i="44"/>
  <c r="D109" i="44"/>
  <c r="O109" i="44"/>
  <c r="M109" i="44" s="1"/>
  <c r="J109" i="44" s="1"/>
  <c r="A113" i="24"/>
  <c r="J112" i="24"/>
  <c r="B112" i="24"/>
  <c r="F109" i="24"/>
  <c r="T109" i="24" s="1"/>
  <c r="I109" i="24"/>
  <c r="C108" i="24"/>
  <c r="P108" i="24" s="1"/>
  <c r="D108" i="24"/>
  <c r="R108" i="24" s="1"/>
  <c r="K111" i="24"/>
  <c r="G111" i="24"/>
  <c r="H110" i="24"/>
  <c r="H110" i="19"/>
  <c r="I109" i="19"/>
  <c r="L109" i="19" s="1"/>
  <c r="M109" i="19" s="1"/>
  <c r="F109" i="19"/>
  <c r="A113" i="19"/>
  <c r="J112" i="19"/>
  <c r="B112" i="19"/>
  <c r="D108" i="19"/>
  <c r="R108" i="19" s="1"/>
  <c r="C108" i="19"/>
  <c r="P108" i="19" s="1"/>
  <c r="L108" i="19"/>
  <c r="M108" i="19" s="1"/>
  <c r="K111" i="19"/>
  <c r="G111" i="19"/>
  <c r="K111" i="18"/>
  <c r="G111" i="18"/>
  <c r="H110" i="18"/>
  <c r="A113" i="18"/>
  <c r="J112" i="18"/>
  <c r="B112" i="18"/>
  <c r="I109" i="18"/>
  <c r="L109" i="18" s="1"/>
  <c r="M109" i="18" s="1"/>
  <c r="C108" i="18"/>
  <c r="P108" i="18" s="1"/>
  <c r="D108" i="18"/>
  <c r="R108" i="18" s="1"/>
  <c r="K111" i="17"/>
  <c r="G111" i="17"/>
  <c r="I109" i="17"/>
  <c r="L109" i="17" s="1"/>
  <c r="M109" i="17" s="1"/>
  <c r="H110" i="17"/>
  <c r="D108" i="17"/>
  <c r="R108" i="17" s="1"/>
  <c r="C108" i="17"/>
  <c r="P108" i="17" s="1"/>
  <c r="A113" i="17"/>
  <c r="J112" i="17"/>
  <c r="B112" i="17"/>
  <c r="A113" i="16"/>
  <c r="J112" i="16"/>
  <c r="B112" i="16"/>
  <c r="H110" i="16"/>
  <c r="K111" i="16"/>
  <c r="G111" i="16"/>
  <c r="C108" i="16"/>
  <c r="P108" i="16" s="1"/>
  <c r="D108" i="16"/>
  <c r="R108" i="16" s="1"/>
  <c r="F109" i="16"/>
  <c r="T109" i="16" s="1"/>
  <c r="I109" i="16"/>
  <c r="E109" i="16"/>
  <c r="S109" i="16" s="1"/>
  <c r="A113" i="15"/>
  <c r="J112" i="15"/>
  <c r="B112" i="15"/>
  <c r="D108" i="15"/>
  <c r="R108" i="15" s="1"/>
  <c r="C108" i="15"/>
  <c r="P108" i="15" s="1"/>
  <c r="L108" i="15"/>
  <c r="M108" i="15" s="1"/>
  <c r="K111" i="15"/>
  <c r="G111" i="15"/>
  <c r="I109" i="15"/>
  <c r="L109" i="15" s="1"/>
  <c r="M109" i="15" s="1"/>
  <c r="E109" i="15"/>
  <c r="S109" i="15" s="1"/>
  <c r="F109" i="15"/>
  <c r="T109" i="15" s="1"/>
  <c r="H110" i="15"/>
  <c r="A112" i="14"/>
  <c r="J111" i="14"/>
  <c r="B111" i="14"/>
  <c r="F108" i="14"/>
  <c r="T108" i="14" s="1"/>
  <c r="I108" i="14"/>
  <c r="E108" i="14"/>
  <c r="S108" i="14" s="1"/>
  <c r="C107" i="14"/>
  <c r="P107" i="14" s="1"/>
  <c r="D107" i="14"/>
  <c r="R107" i="14" s="1"/>
  <c r="K110" i="14"/>
  <c r="G110" i="14"/>
  <c r="H109" i="14"/>
  <c r="D108" i="13"/>
  <c r="R108" i="13" s="1"/>
  <c r="C108" i="13"/>
  <c r="P108" i="13" s="1"/>
  <c r="L108" i="13"/>
  <c r="M108" i="13" s="1"/>
  <c r="K111" i="13"/>
  <c r="G111" i="13"/>
  <c r="I109" i="13"/>
  <c r="L109" i="13" s="1"/>
  <c r="M109" i="13" s="1"/>
  <c r="E109" i="13"/>
  <c r="S109" i="13" s="1"/>
  <c r="F109" i="13"/>
  <c r="T109" i="13" s="1"/>
  <c r="H110" i="13"/>
  <c r="A113" i="13"/>
  <c r="J112" i="13"/>
  <c r="B112" i="13"/>
  <c r="D108" i="12"/>
  <c r="R108" i="12" s="1"/>
  <c r="C108" i="12"/>
  <c r="P108" i="12" s="1"/>
  <c r="L108" i="12"/>
  <c r="M108" i="12" s="1"/>
  <c r="K111" i="12"/>
  <c r="G111" i="12"/>
  <c r="I109" i="12"/>
  <c r="L109" i="12" s="1"/>
  <c r="M109" i="12" s="1"/>
  <c r="E109" i="12"/>
  <c r="S109" i="12" s="1"/>
  <c r="F109" i="12"/>
  <c r="T109" i="12" s="1"/>
  <c r="H110" i="12"/>
  <c r="A113" i="12"/>
  <c r="J112" i="12"/>
  <c r="B112" i="12"/>
  <c r="K111" i="4"/>
  <c r="G111" i="4"/>
  <c r="H110" i="4"/>
  <c r="A113" i="4"/>
  <c r="J112" i="4"/>
  <c r="B112" i="4"/>
  <c r="F109" i="4"/>
  <c r="T109" i="4" s="1"/>
  <c r="I109" i="4"/>
  <c r="E109" i="4"/>
  <c r="S109" i="4" s="1"/>
  <c r="C108" i="4"/>
  <c r="P108" i="4" s="1"/>
  <c r="D108" i="4"/>
  <c r="R108" i="4" s="1"/>
  <c r="F110" i="17" l="1"/>
  <c r="T110" i="17" s="1"/>
  <c r="E110" i="17"/>
  <c r="S110" i="17" s="1"/>
  <c r="E109" i="19"/>
  <c r="S109" i="19" s="1"/>
  <c r="T109" i="19"/>
  <c r="E109" i="24"/>
  <c r="S109" i="24" s="1"/>
  <c r="E350" i="47"/>
  <c r="S350" i="47" s="1"/>
  <c r="P350" i="47"/>
  <c r="F350" i="47"/>
  <c r="U350" i="47" s="1"/>
  <c r="D351" i="47"/>
  <c r="O351" i="47"/>
  <c r="M351" i="47" s="1"/>
  <c r="J351" i="47" s="1"/>
  <c r="C352" i="47"/>
  <c r="A353" i="47"/>
  <c r="B352" i="47"/>
  <c r="P109" i="44"/>
  <c r="F109" i="44"/>
  <c r="U109" i="44" s="1"/>
  <c r="E109" i="44"/>
  <c r="S109" i="44" s="1"/>
  <c r="D110" i="44"/>
  <c r="O110" i="44"/>
  <c r="M110" i="44" s="1"/>
  <c r="J110" i="44" s="1"/>
  <c r="B111" i="44"/>
  <c r="A112" i="44"/>
  <c r="C111" i="44"/>
  <c r="D109" i="24"/>
  <c r="R109" i="24" s="1"/>
  <c r="C109" i="24"/>
  <c r="P109" i="24" s="1"/>
  <c r="L109" i="24"/>
  <c r="M109" i="24" s="1"/>
  <c r="K112" i="24"/>
  <c r="G112" i="24"/>
  <c r="I110" i="24"/>
  <c r="L110" i="24" s="1"/>
  <c r="M110" i="24" s="1"/>
  <c r="F110" i="24"/>
  <c r="H111" i="24"/>
  <c r="A114" i="24"/>
  <c r="J113" i="24"/>
  <c r="B113" i="24"/>
  <c r="A114" i="19"/>
  <c r="J113" i="19"/>
  <c r="B113" i="19"/>
  <c r="C109" i="19"/>
  <c r="P109" i="19" s="1"/>
  <c r="D109" i="19"/>
  <c r="R109" i="19" s="1"/>
  <c r="F110" i="19"/>
  <c r="T110" i="19" s="1"/>
  <c r="I110" i="19"/>
  <c r="E110" i="19"/>
  <c r="S110" i="19" s="1"/>
  <c r="H111" i="19"/>
  <c r="K112" i="19"/>
  <c r="G112" i="19"/>
  <c r="K112" i="18"/>
  <c r="G112" i="18"/>
  <c r="I110" i="18"/>
  <c r="L110" i="18" s="1"/>
  <c r="M110" i="18" s="1"/>
  <c r="H111" i="18"/>
  <c r="D109" i="18"/>
  <c r="R109" i="18" s="1"/>
  <c r="C109" i="18"/>
  <c r="P109" i="18" s="1"/>
  <c r="A114" i="18"/>
  <c r="J113" i="18"/>
  <c r="B113" i="18"/>
  <c r="K112" i="17"/>
  <c r="G112" i="17"/>
  <c r="H111" i="17"/>
  <c r="A114" i="17"/>
  <c r="J113" i="17"/>
  <c r="B113" i="17"/>
  <c r="I110" i="17"/>
  <c r="L110" i="17" s="1"/>
  <c r="M110" i="17" s="1"/>
  <c r="C109" i="17"/>
  <c r="P109" i="17" s="1"/>
  <c r="D109" i="17"/>
  <c r="R109" i="17" s="1"/>
  <c r="D109" i="16"/>
  <c r="R109" i="16" s="1"/>
  <c r="C109" i="16"/>
  <c r="P109" i="16" s="1"/>
  <c r="L109" i="16"/>
  <c r="M109" i="16" s="1"/>
  <c r="K112" i="16"/>
  <c r="G112" i="16"/>
  <c r="H111" i="16"/>
  <c r="I110" i="16"/>
  <c r="L110" i="16" s="1"/>
  <c r="M110" i="16" s="1"/>
  <c r="E110" i="16"/>
  <c r="S110" i="16" s="1"/>
  <c r="F110" i="16"/>
  <c r="T110" i="16" s="1"/>
  <c r="A114" i="16"/>
  <c r="J113" i="16"/>
  <c r="B113" i="16"/>
  <c r="H111" i="15"/>
  <c r="K112" i="15"/>
  <c r="G112" i="15"/>
  <c r="I110" i="15"/>
  <c r="F110" i="15"/>
  <c r="T110" i="15" s="1"/>
  <c r="E110" i="15"/>
  <c r="S110" i="15" s="1"/>
  <c r="C109" i="15"/>
  <c r="P109" i="15" s="1"/>
  <c r="D109" i="15"/>
  <c r="R109" i="15" s="1"/>
  <c r="A114" i="15"/>
  <c r="J113" i="15"/>
  <c r="B113" i="15"/>
  <c r="D108" i="14"/>
  <c r="R108" i="14" s="1"/>
  <c r="C108" i="14"/>
  <c r="P108" i="14" s="1"/>
  <c r="L108" i="14"/>
  <c r="M108" i="14" s="1"/>
  <c r="K111" i="14"/>
  <c r="G111" i="14"/>
  <c r="I109" i="14"/>
  <c r="E109" i="14"/>
  <c r="S109" i="14" s="1"/>
  <c r="L109" i="14"/>
  <c r="M109" i="14" s="1"/>
  <c r="F109" i="14"/>
  <c r="T109" i="14" s="1"/>
  <c r="H110" i="14"/>
  <c r="A113" i="14"/>
  <c r="J112" i="14"/>
  <c r="B112" i="14"/>
  <c r="A114" i="13"/>
  <c r="J113" i="13"/>
  <c r="B113" i="13"/>
  <c r="C109" i="13"/>
  <c r="P109" i="13" s="1"/>
  <c r="D109" i="13"/>
  <c r="R109" i="13" s="1"/>
  <c r="K112" i="13"/>
  <c r="G112" i="13"/>
  <c r="I110" i="13"/>
  <c r="F110" i="13"/>
  <c r="T110" i="13" s="1"/>
  <c r="E110" i="13"/>
  <c r="S110" i="13" s="1"/>
  <c r="H111" i="13"/>
  <c r="H111" i="12"/>
  <c r="A114" i="12"/>
  <c r="J113" i="12"/>
  <c r="B113" i="12"/>
  <c r="F110" i="12"/>
  <c r="T110" i="12" s="1"/>
  <c r="I110" i="12"/>
  <c r="E110" i="12"/>
  <c r="S110" i="12" s="1"/>
  <c r="C109" i="12"/>
  <c r="P109" i="12" s="1"/>
  <c r="D109" i="12"/>
  <c r="R109" i="12" s="1"/>
  <c r="K112" i="12"/>
  <c r="G112" i="12"/>
  <c r="D109" i="4"/>
  <c r="R109" i="4" s="1"/>
  <c r="C109" i="4"/>
  <c r="P109" i="4" s="1"/>
  <c r="L109" i="4"/>
  <c r="M109" i="4" s="1"/>
  <c r="K112" i="4"/>
  <c r="G112" i="4"/>
  <c r="H111" i="4"/>
  <c r="A114" i="4"/>
  <c r="J113" i="4"/>
  <c r="B113" i="4"/>
  <c r="I110" i="4"/>
  <c r="L110" i="4" s="1"/>
  <c r="M110" i="4" s="1"/>
  <c r="E110" i="4"/>
  <c r="S110" i="4" s="1"/>
  <c r="F110" i="4"/>
  <c r="T110" i="4" s="1"/>
  <c r="E111" i="17" l="1"/>
  <c r="S111" i="17" s="1"/>
  <c r="F111" i="17"/>
  <c r="T111" i="17" s="1"/>
  <c r="E110" i="24"/>
  <c r="S110" i="24" s="1"/>
  <c r="T110" i="24"/>
  <c r="O352" i="47"/>
  <c r="M352" i="47" s="1"/>
  <c r="J352" i="47" s="1"/>
  <c r="D352" i="47"/>
  <c r="A354" i="47"/>
  <c r="B353" i="47"/>
  <c r="C353" i="47"/>
  <c r="P351" i="47"/>
  <c r="F351" i="47"/>
  <c r="U351" i="47" s="1"/>
  <c r="E351" i="47"/>
  <c r="S351" i="47" s="1"/>
  <c r="D111" i="44"/>
  <c r="O111" i="44"/>
  <c r="M111" i="44" s="1"/>
  <c r="J111" i="44" s="1"/>
  <c r="B112" i="44"/>
  <c r="A113" i="44"/>
  <c r="C112" i="44"/>
  <c r="P110" i="44"/>
  <c r="F110" i="44"/>
  <c r="U110" i="44" s="1"/>
  <c r="E110" i="44"/>
  <c r="S110" i="44" s="1"/>
  <c r="A115" i="24"/>
  <c r="J114" i="24"/>
  <c r="B114" i="24"/>
  <c r="F111" i="24"/>
  <c r="T111" i="24" s="1"/>
  <c r="I111" i="24"/>
  <c r="E111" i="24"/>
  <c r="S111" i="24" s="1"/>
  <c r="C110" i="24"/>
  <c r="P110" i="24" s="1"/>
  <c r="D110" i="24"/>
  <c r="R110" i="24" s="1"/>
  <c r="K113" i="24"/>
  <c r="G113" i="24"/>
  <c r="H112" i="24"/>
  <c r="H112" i="19"/>
  <c r="A115" i="19"/>
  <c r="J114" i="19"/>
  <c r="B114" i="19"/>
  <c r="I111" i="19"/>
  <c r="F111" i="19"/>
  <c r="D110" i="19"/>
  <c r="R110" i="19" s="1"/>
  <c r="C110" i="19"/>
  <c r="P110" i="19" s="1"/>
  <c r="L110" i="19"/>
  <c r="M110" i="19" s="1"/>
  <c r="K113" i="19"/>
  <c r="G113" i="19"/>
  <c r="K113" i="18"/>
  <c r="G113" i="18"/>
  <c r="H112" i="18"/>
  <c r="A115" i="18"/>
  <c r="J114" i="18"/>
  <c r="B114" i="18"/>
  <c r="I111" i="18"/>
  <c r="L111" i="18" s="1"/>
  <c r="M111" i="18" s="1"/>
  <c r="C110" i="18"/>
  <c r="P110" i="18" s="1"/>
  <c r="D110" i="18"/>
  <c r="R110" i="18" s="1"/>
  <c r="K113" i="17"/>
  <c r="G113" i="17"/>
  <c r="I111" i="17"/>
  <c r="L111" i="17" s="1"/>
  <c r="M111" i="17" s="1"/>
  <c r="H112" i="17"/>
  <c r="D110" i="17"/>
  <c r="R110" i="17" s="1"/>
  <c r="C110" i="17"/>
  <c r="P110" i="17" s="1"/>
  <c r="A115" i="17"/>
  <c r="J114" i="17"/>
  <c r="B114" i="17"/>
  <c r="A115" i="16"/>
  <c r="J114" i="16"/>
  <c r="B114" i="16"/>
  <c r="C110" i="16"/>
  <c r="P110" i="16" s="1"/>
  <c r="D110" i="16"/>
  <c r="R110" i="16" s="1"/>
  <c r="F111" i="16"/>
  <c r="T111" i="16" s="1"/>
  <c r="I111" i="16"/>
  <c r="E111" i="16"/>
  <c r="S111" i="16" s="1"/>
  <c r="K113" i="16"/>
  <c r="G113" i="16"/>
  <c r="H112" i="16"/>
  <c r="K113" i="15"/>
  <c r="G113" i="15"/>
  <c r="D110" i="15"/>
  <c r="R110" i="15" s="1"/>
  <c r="C110" i="15"/>
  <c r="P110" i="15" s="1"/>
  <c r="H112" i="15"/>
  <c r="I111" i="15"/>
  <c r="E111" i="15"/>
  <c r="S111" i="15" s="1"/>
  <c r="L111" i="15"/>
  <c r="M111" i="15" s="1"/>
  <c r="F111" i="15"/>
  <c r="T111" i="15" s="1"/>
  <c r="A115" i="15"/>
  <c r="J114" i="15"/>
  <c r="B114" i="15"/>
  <c r="L110" i="15"/>
  <c r="M110" i="15" s="1"/>
  <c r="A114" i="14"/>
  <c r="J113" i="14"/>
  <c r="B113" i="14"/>
  <c r="F110" i="14"/>
  <c r="T110" i="14" s="1"/>
  <c r="I110" i="14"/>
  <c r="E110" i="14"/>
  <c r="S110" i="14" s="1"/>
  <c r="C109" i="14"/>
  <c r="P109" i="14" s="1"/>
  <c r="D109" i="14"/>
  <c r="R109" i="14" s="1"/>
  <c r="K112" i="14"/>
  <c r="G112" i="14"/>
  <c r="H111" i="14"/>
  <c r="F111" i="13"/>
  <c r="T111" i="13" s="1"/>
  <c r="I111" i="13"/>
  <c r="E111" i="13"/>
  <c r="S111" i="13" s="1"/>
  <c r="D110" i="13"/>
  <c r="R110" i="13" s="1"/>
  <c r="C110" i="13"/>
  <c r="P110" i="13" s="1"/>
  <c r="K113" i="13"/>
  <c r="G113" i="13"/>
  <c r="L110" i="13"/>
  <c r="M110" i="13" s="1"/>
  <c r="H112" i="13"/>
  <c r="A115" i="13"/>
  <c r="J114" i="13"/>
  <c r="B114" i="13"/>
  <c r="D110" i="12"/>
  <c r="R110" i="12" s="1"/>
  <c r="C110" i="12"/>
  <c r="P110" i="12" s="1"/>
  <c r="L110" i="12"/>
  <c r="M110" i="12" s="1"/>
  <c r="K113" i="12"/>
  <c r="G113" i="12"/>
  <c r="I111" i="12"/>
  <c r="E111" i="12"/>
  <c r="S111" i="12" s="1"/>
  <c r="L111" i="12"/>
  <c r="M111" i="12" s="1"/>
  <c r="F111" i="12"/>
  <c r="T111" i="12" s="1"/>
  <c r="H112" i="12"/>
  <c r="A115" i="12"/>
  <c r="J114" i="12"/>
  <c r="B114" i="12"/>
  <c r="C110" i="4"/>
  <c r="P110" i="4" s="1"/>
  <c r="D110" i="4"/>
  <c r="R110" i="4" s="1"/>
  <c r="A115" i="4"/>
  <c r="J114" i="4"/>
  <c r="B114" i="4"/>
  <c r="K113" i="4"/>
  <c r="G113" i="4"/>
  <c r="I111" i="4"/>
  <c r="E111" i="4"/>
  <c r="S111" i="4" s="1"/>
  <c r="F111" i="4"/>
  <c r="T111" i="4" s="1"/>
  <c r="H112" i="4"/>
  <c r="F112" i="17" l="1"/>
  <c r="T112" i="17" s="1"/>
  <c r="E112" i="17"/>
  <c r="S112" i="17" s="1"/>
  <c r="E111" i="19"/>
  <c r="S111" i="19" s="1"/>
  <c r="T111" i="19"/>
  <c r="D353" i="47"/>
  <c r="O353" i="47"/>
  <c r="M353" i="47" s="1"/>
  <c r="J353" i="47" s="1"/>
  <c r="C354" i="47"/>
  <c r="A355" i="47"/>
  <c r="B354" i="47"/>
  <c r="E352" i="47"/>
  <c r="S352" i="47" s="1"/>
  <c r="P352" i="47"/>
  <c r="F352" i="47"/>
  <c r="U352" i="47" s="1"/>
  <c r="B113" i="44"/>
  <c r="A114" i="44"/>
  <c r="C113" i="44"/>
  <c r="P111" i="44"/>
  <c r="F111" i="44"/>
  <c r="U111" i="44" s="1"/>
  <c r="E111" i="44"/>
  <c r="S111" i="44" s="1"/>
  <c r="D112" i="44"/>
  <c r="O112" i="44"/>
  <c r="M112" i="44" s="1"/>
  <c r="J112" i="44" s="1"/>
  <c r="D111" i="24"/>
  <c r="R111" i="24" s="1"/>
  <c r="C111" i="24"/>
  <c r="P111" i="24" s="1"/>
  <c r="L111" i="24"/>
  <c r="M111" i="24" s="1"/>
  <c r="K114" i="24"/>
  <c r="G114" i="24"/>
  <c r="I112" i="24"/>
  <c r="L112" i="24" s="1"/>
  <c r="M112" i="24" s="1"/>
  <c r="F112" i="24"/>
  <c r="H113" i="24"/>
  <c r="A116" i="24"/>
  <c r="J115" i="24"/>
  <c r="B115" i="24"/>
  <c r="C111" i="19"/>
  <c r="P111" i="19" s="1"/>
  <c r="D111" i="19"/>
  <c r="R111" i="19" s="1"/>
  <c r="A116" i="19"/>
  <c r="J115" i="19"/>
  <c r="B115" i="19"/>
  <c r="H113" i="19"/>
  <c r="L111" i="19"/>
  <c r="M111" i="19" s="1"/>
  <c r="K114" i="19"/>
  <c r="G114" i="19"/>
  <c r="I112" i="19"/>
  <c r="L112" i="19" s="1"/>
  <c r="M112" i="19" s="1"/>
  <c r="F112" i="19"/>
  <c r="K114" i="18"/>
  <c r="G114" i="18"/>
  <c r="I112" i="18"/>
  <c r="L112" i="18" s="1"/>
  <c r="M112" i="18" s="1"/>
  <c r="H113" i="18"/>
  <c r="D111" i="18"/>
  <c r="R111" i="18" s="1"/>
  <c r="C111" i="18"/>
  <c r="P111" i="18" s="1"/>
  <c r="A116" i="18"/>
  <c r="J115" i="18"/>
  <c r="B115" i="18"/>
  <c r="K114" i="17"/>
  <c r="G114" i="17"/>
  <c r="H113" i="17"/>
  <c r="A116" i="17"/>
  <c r="J115" i="17"/>
  <c r="B115" i="17"/>
  <c r="I112" i="17"/>
  <c r="L112" i="17" s="1"/>
  <c r="M112" i="17" s="1"/>
  <c r="C111" i="17"/>
  <c r="P111" i="17" s="1"/>
  <c r="D111" i="17"/>
  <c r="R111" i="17" s="1"/>
  <c r="I112" i="16"/>
  <c r="L112" i="16" s="1"/>
  <c r="M112" i="16" s="1"/>
  <c r="E112" i="16"/>
  <c r="S112" i="16" s="1"/>
  <c r="F112" i="16"/>
  <c r="T112" i="16" s="1"/>
  <c r="H113" i="16"/>
  <c r="A116" i="16"/>
  <c r="J115" i="16"/>
  <c r="B115" i="16"/>
  <c r="D111" i="16"/>
  <c r="R111" i="16" s="1"/>
  <c r="C111" i="16"/>
  <c r="P111" i="16" s="1"/>
  <c r="L111" i="16"/>
  <c r="M111" i="16" s="1"/>
  <c r="K114" i="16"/>
  <c r="G114" i="16"/>
  <c r="K114" i="15"/>
  <c r="G114" i="15"/>
  <c r="H113" i="15"/>
  <c r="A116" i="15"/>
  <c r="J115" i="15"/>
  <c r="B115" i="15"/>
  <c r="C111" i="15"/>
  <c r="P111" i="15" s="1"/>
  <c r="D111" i="15"/>
  <c r="R111" i="15" s="1"/>
  <c r="F112" i="15"/>
  <c r="T112" i="15" s="1"/>
  <c r="I112" i="15"/>
  <c r="E112" i="15"/>
  <c r="S112" i="15" s="1"/>
  <c r="D110" i="14"/>
  <c r="R110" i="14" s="1"/>
  <c r="C110" i="14"/>
  <c r="P110" i="14" s="1"/>
  <c r="L110" i="14"/>
  <c r="M110" i="14" s="1"/>
  <c r="K113" i="14"/>
  <c r="G113" i="14"/>
  <c r="I111" i="14"/>
  <c r="E111" i="14"/>
  <c r="S111" i="14" s="1"/>
  <c r="F111" i="14"/>
  <c r="T111" i="14" s="1"/>
  <c r="L111" i="14"/>
  <c r="M111" i="14" s="1"/>
  <c r="H112" i="14"/>
  <c r="A115" i="14"/>
  <c r="J114" i="14"/>
  <c r="B114" i="14"/>
  <c r="I112" i="13"/>
  <c r="E112" i="13"/>
  <c r="S112" i="13" s="1"/>
  <c r="L112" i="13"/>
  <c r="M112" i="13" s="1"/>
  <c r="F112" i="13"/>
  <c r="T112" i="13" s="1"/>
  <c r="A116" i="13"/>
  <c r="J115" i="13"/>
  <c r="B115" i="13"/>
  <c r="H113" i="13"/>
  <c r="K114" i="13"/>
  <c r="G114" i="13"/>
  <c r="D111" i="13"/>
  <c r="R111" i="13" s="1"/>
  <c r="C111" i="13"/>
  <c r="P111" i="13" s="1"/>
  <c r="L111" i="13"/>
  <c r="M111" i="13" s="1"/>
  <c r="F112" i="12"/>
  <c r="T112" i="12" s="1"/>
  <c r="I112" i="12"/>
  <c r="E112" i="12"/>
  <c r="S112" i="12" s="1"/>
  <c r="C111" i="12"/>
  <c r="P111" i="12" s="1"/>
  <c r="D111" i="12"/>
  <c r="R111" i="12" s="1"/>
  <c r="A116" i="12"/>
  <c r="J115" i="12"/>
  <c r="B115" i="12"/>
  <c r="K114" i="12"/>
  <c r="G114" i="12"/>
  <c r="H113" i="12"/>
  <c r="C111" i="4"/>
  <c r="P111" i="4" s="1"/>
  <c r="D111" i="4"/>
  <c r="R111" i="4" s="1"/>
  <c r="K114" i="4"/>
  <c r="G114" i="4"/>
  <c r="F112" i="4"/>
  <c r="T112" i="4" s="1"/>
  <c r="I112" i="4"/>
  <c r="E112" i="4"/>
  <c r="S112" i="4" s="1"/>
  <c r="L111" i="4"/>
  <c r="M111" i="4" s="1"/>
  <c r="H113" i="4"/>
  <c r="A116" i="4"/>
  <c r="J115" i="4"/>
  <c r="B115" i="4"/>
  <c r="E113" i="17" l="1"/>
  <c r="S113" i="17" s="1"/>
  <c r="F113" i="17"/>
  <c r="T113" i="17" s="1"/>
  <c r="E112" i="19"/>
  <c r="S112" i="19" s="1"/>
  <c r="T112" i="19"/>
  <c r="E112" i="24"/>
  <c r="S112" i="24" s="1"/>
  <c r="T112" i="24"/>
  <c r="A356" i="47"/>
  <c r="B355" i="47"/>
  <c r="C355" i="47"/>
  <c r="P353" i="47"/>
  <c r="F353" i="47"/>
  <c r="U353" i="47" s="1"/>
  <c r="E353" i="47"/>
  <c r="S353" i="47" s="1"/>
  <c r="O354" i="47"/>
  <c r="M354" i="47" s="1"/>
  <c r="J354" i="47" s="1"/>
  <c r="D354" i="47"/>
  <c r="P112" i="44"/>
  <c r="F112" i="44"/>
  <c r="U112" i="44" s="1"/>
  <c r="E112" i="44"/>
  <c r="S112" i="44" s="1"/>
  <c r="B114" i="44"/>
  <c r="A115" i="44"/>
  <c r="C114" i="44"/>
  <c r="D113" i="44"/>
  <c r="O113" i="44"/>
  <c r="M113" i="44" s="1"/>
  <c r="J113" i="44" s="1"/>
  <c r="A117" i="24"/>
  <c r="J116" i="24"/>
  <c r="B116" i="24"/>
  <c r="F113" i="24"/>
  <c r="T113" i="24" s="1"/>
  <c r="I113" i="24"/>
  <c r="C112" i="24"/>
  <c r="P112" i="24" s="1"/>
  <c r="D112" i="24"/>
  <c r="R112" i="24" s="1"/>
  <c r="K115" i="24"/>
  <c r="G115" i="24"/>
  <c r="H114" i="24"/>
  <c r="C112" i="19"/>
  <c r="P112" i="19" s="1"/>
  <c r="D112" i="19"/>
  <c r="R112" i="19" s="1"/>
  <c r="A117" i="19"/>
  <c r="J116" i="19"/>
  <c r="B116" i="19"/>
  <c r="H114" i="19"/>
  <c r="F113" i="19"/>
  <c r="T113" i="19" s="1"/>
  <c r="I113" i="19"/>
  <c r="E113" i="19"/>
  <c r="S113" i="19" s="1"/>
  <c r="K115" i="19"/>
  <c r="G115" i="19"/>
  <c r="K115" i="18"/>
  <c r="G115" i="18"/>
  <c r="H114" i="18"/>
  <c r="A117" i="18"/>
  <c r="J116" i="18"/>
  <c r="B116" i="18"/>
  <c r="I113" i="18"/>
  <c r="L113" i="18" s="1"/>
  <c r="M113" i="18" s="1"/>
  <c r="C112" i="18"/>
  <c r="P112" i="18" s="1"/>
  <c r="D112" i="18"/>
  <c r="R112" i="18" s="1"/>
  <c r="K115" i="17"/>
  <c r="G115" i="17"/>
  <c r="I113" i="17"/>
  <c r="H114" i="17"/>
  <c r="D112" i="17"/>
  <c r="R112" i="17" s="1"/>
  <c r="C112" i="17"/>
  <c r="P112" i="17" s="1"/>
  <c r="A117" i="17"/>
  <c r="J116" i="17"/>
  <c r="B116" i="17"/>
  <c r="A117" i="16"/>
  <c r="J116" i="16"/>
  <c r="B116" i="16"/>
  <c r="F113" i="16"/>
  <c r="T113" i="16" s="1"/>
  <c r="I113" i="16"/>
  <c r="E113" i="16"/>
  <c r="S113" i="16" s="1"/>
  <c r="C112" i="16"/>
  <c r="P112" i="16" s="1"/>
  <c r="D112" i="16"/>
  <c r="R112" i="16" s="1"/>
  <c r="H114" i="16"/>
  <c r="K115" i="16"/>
  <c r="G115" i="16"/>
  <c r="D112" i="15"/>
  <c r="R112" i="15" s="1"/>
  <c r="C112" i="15"/>
  <c r="P112" i="15" s="1"/>
  <c r="L112" i="15"/>
  <c r="M112" i="15" s="1"/>
  <c r="K115" i="15"/>
  <c r="G115" i="15"/>
  <c r="I113" i="15"/>
  <c r="E113" i="15"/>
  <c r="S113" i="15" s="1"/>
  <c r="L113" i="15"/>
  <c r="M113" i="15" s="1"/>
  <c r="F113" i="15"/>
  <c r="T113" i="15" s="1"/>
  <c r="H114" i="15"/>
  <c r="A117" i="15"/>
  <c r="J116" i="15"/>
  <c r="B116" i="15"/>
  <c r="A116" i="14"/>
  <c r="J115" i="14"/>
  <c r="B115" i="14"/>
  <c r="F112" i="14"/>
  <c r="T112" i="14" s="1"/>
  <c r="I112" i="14"/>
  <c r="E112" i="14"/>
  <c r="S112" i="14" s="1"/>
  <c r="C111" i="14"/>
  <c r="P111" i="14" s="1"/>
  <c r="D111" i="14"/>
  <c r="R111" i="14" s="1"/>
  <c r="K114" i="14"/>
  <c r="G114" i="14"/>
  <c r="H113" i="14"/>
  <c r="F113" i="13"/>
  <c r="T113" i="13" s="1"/>
  <c r="I113" i="13"/>
  <c r="E113" i="13"/>
  <c r="S113" i="13" s="1"/>
  <c r="K115" i="13"/>
  <c r="G115" i="13"/>
  <c r="H114" i="13"/>
  <c r="A117" i="13"/>
  <c r="J116" i="13"/>
  <c r="B116" i="13"/>
  <c r="C112" i="13"/>
  <c r="P112" i="13" s="1"/>
  <c r="D112" i="13"/>
  <c r="R112" i="13" s="1"/>
  <c r="I113" i="12"/>
  <c r="L113" i="12" s="1"/>
  <c r="M113" i="12" s="1"/>
  <c r="E113" i="12"/>
  <c r="S113" i="12" s="1"/>
  <c r="F113" i="12"/>
  <c r="T113" i="12" s="1"/>
  <c r="K115" i="12"/>
  <c r="G115" i="12"/>
  <c r="H114" i="12"/>
  <c r="A117" i="12"/>
  <c r="J116" i="12"/>
  <c r="B116" i="12"/>
  <c r="D112" i="12"/>
  <c r="R112" i="12" s="1"/>
  <c r="C112" i="12"/>
  <c r="P112" i="12" s="1"/>
  <c r="L112" i="12"/>
  <c r="M112" i="12" s="1"/>
  <c r="I113" i="4"/>
  <c r="E113" i="4"/>
  <c r="S113" i="4" s="1"/>
  <c r="L113" i="4"/>
  <c r="M113" i="4" s="1"/>
  <c r="F113" i="4"/>
  <c r="T113" i="4" s="1"/>
  <c r="A117" i="4"/>
  <c r="J116" i="4"/>
  <c r="B116" i="4"/>
  <c r="H114" i="4"/>
  <c r="K115" i="4"/>
  <c r="G115" i="4"/>
  <c r="D112" i="4"/>
  <c r="R112" i="4" s="1"/>
  <c r="C112" i="4"/>
  <c r="P112" i="4" s="1"/>
  <c r="L112" i="4"/>
  <c r="M112" i="4" s="1"/>
  <c r="E113" i="24" l="1"/>
  <c r="S113" i="24" s="1"/>
  <c r="F114" i="17"/>
  <c r="T114" i="17" s="1"/>
  <c r="E114" i="17"/>
  <c r="S114" i="17" s="1"/>
  <c r="E354" i="47"/>
  <c r="S354" i="47" s="1"/>
  <c r="P354" i="47"/>
  <c r="F354" i="47"/>
  <c r="U354" i="47" s="1"/>
  <c r="D355" i="47"/>
  <c r="O355" i="47"/>
  <c r="M355" i="47" s="1"/>
  <c r="J355" i="47" s="1"/>
  <c r="C356" i="47"/>
  <c r="A357" i="47"/>
  <c r="B356" i="47"/>
  <c r="P113" i="44"/>
  <c r="F113" i="44"/>
  <c r="U113" i="44" s="1"/>
  <c r="E113" i="44"/>
  <c r="S113" i="44" s="1"/>
  <c r="D114" i="44"/>
  <c r="O114" i="44"/>
  <c r="M114" i="44" s="1"/>
  <c r="J114" i="44" s="1"/>
  <c r="B115" i="44"/>
  <c r="A116" i="44"/>
  <c r="C115" i="44"/>
  <c r="D113" i="24"/>
  <c r="R113" i="24" s="1"/>
  <c r="C113" i="24"/>
  <c r="P113" i="24" s="1"/>
  <c r="L113" i="24"/>
  <c r="M113" i="24" s="1"/>
  <c r="K116" i="24"/>
  <c r="G116" i="24"/>
  <c r="I114" i="24"/>
  <c r="L114" i="24"/>
  <c r="M114" i="24" s="1"/>
  <c r="F114" i="24"/>
  <c r="H115" i="24"/>
  <c r="A118" i="24"/>
  <c r="J117" i="24"/>
  <c r="B117" i="24"/>
  <c r="H115" i="19"/>
  <c r="I114" i="19"/>
  <c r="L114" i="19" s="1"/>
  <c r="M114" i="19" s="1"/>
  <c r="F114" i="19"/>
  <c r="A118" i="19"/>
  <c r="J117" i="19"/>
  <c r="B117" i="19"/>
  <c r="D113" i="19"/>
  <c r="R113" i="19" s="1"/>
  <c r="C113" i="19"/>
  <c r="P113" i="19" s="1"/>
  <c r="L113" i="19"/>
  <c r="M113" i="19" s="1"/>
  <c r="K116" i="19"/>
  <c r="G116" i="19"/>
  <c r="K116" i="18"/>
  <c r="G116" i="18"/>
  <c r="I114" i="18"/>
  <c r="L114" i="18" s="1"/>
  <c r="M114" i="18" s="1"/>
  <c r="H115" i="18"/>
  <c r="D113" i="18"/>
  <c r="R113" i="18" s="1"/>
  <c r="C113" i="18"/>
  <c r="P113" i="18" s="1"/>
  <c r="A118" i="18"/>
  <c r="J117" i="18"/>
  <c r="B117" i="18"/>
  <c r="A118" i="17"/>
  <c r="J117" i="17"/>
  <c r="B117" i="17"/>
  <c r="I114" i="17"/>
  <c r="C113" i="17"/>
  <c r="P113" i="17" s="1"/>
  <c r="D113" i="17"/>
  <c r="R113" i="17" s="1"/>
  <c r="K116" i="17"/>
  <c r="G116" i="17"/>
  <c r="L113" i="17"/>
  <c r="M113" i="17" s="1"/>
  <c r="H115" i="17"/>
  <c r="H115" i="16"/>
  <c r="I114" i="16"/>
  <c r="L114" i="16" s="1"/>
  <c r="M114" i="16" s="1"/>
  <c r="E114" i="16"/>
  <c r="S114" i="16" s="1"/>
  <c r="F114" i="16"/>
  <c r="T114" i="16" s="1"/>
  <c r="A118" i="16"/>
  <c r="J117" i="16"/>
  <c r="B117" i="16"/>
  <c r="D113" i="16"/>
  <c r="R113" i="16" s="1"/>
  <c r="C113" i="16"/>
  <c r="P113" i="16" s="1"/>
  <c r="L113" i="16"/>
  <c r="M113" i="16" s="1"/>
  <c r="K116" i="16"/>
  <c r="G116" i="16"/>
  <c r="A118" i="15"/>
  <c r="J117" i="15"/>
  <c r="B117" i="15"/>
  <c r="F114" i="15"/>
  <c r="T114" i="15" s="1"/>
  <c r="I114" i="15"/>
  <c r="E114" i="15"/>
  <c r="S114" i="15" s="1"/>
  <c r="C113" i="15"/>
  <c r="P113" i="15" s="1"/>
  <c r="D113" i="15"/>
  <c r="R113" i="15" s="1"/>
  <c r="K116" i="15"/>
  <c r="G116" i="15"/>
  <c r="H115" i="15"/>
  <c r="D112" i="14"/>
  <c r="R112" i="14" s="1"/>
  <c r="C112" i="14"/>
  <c r="P112" i="14" s="1"/>
  <c r="L112" i="14"/>
  <c r="M112" i="14" s="1"/>
  <c r="K115" i="14"/>
  <c r="G115" i="14"/>
  <c r="I113" i="14"/>
  <c r="L113" i="14" s="1"/>
  <c r="M113" i="14" s="1"/>
  <c r="E113" i="14"/>
  <c r="S113" i="14" s="1"/>
  <c r="F113" i="14"/>
  <c r="T113" i="14" s="1"/>
  <c r="H114" i="14"/>
  <c r="A117" i="14"/>
  <c r="J116" i="14"/>
  <c r="B116" i="14"/>
  <c r="K116" i="13"/>
  <c r="G116" i="13"/>
  <c r="I114" i="13"/>
  <c r="L114" i="13" s="1"/>
  <c r="M114" i="13" s="1"/>
  <c r="E114" i="13"/>
  <c r="S114" i="13" s="1"/>
  <c r="F114" i="13"/>
  <c r="T114" i="13" s="1"/>
  <c r="H115" i="13"/>
  <c r="A118" i="13"/>
  <c r="J117" i="13"/>
  <c r="B117" i="13"/>
  <c r="D113" i="13"/>
  <c r="R113" i="13" s="1"/>
  <c r="C113" i="13"/>
  <c r="P113" i="13" s="1"/>
  <c r="L113" i="13"/>
  <c r="M113" i="13" s="1"/>
  <c r="K116" i="12"/>
  <c r="G116" i="12"/>
  <c r="H115" i="12"/>
  <c r="A118" i="12"/>
  <c r="J117" i="12"/>
  <c r="B117" i="12"/>
  <c r="F114" i="12"/>
  <c r="T114" i="12" s="1"/>
  <c r="I114" i="12"/>
  <c r="E114" i="12"/>
  <c r="S114" i="12" s="1"/>
  <c r="C113" i="12"/>
  <c r="P113" i="12" s="1"/>
  <c r="D113" i="12"/>
  <c r="R113" i="12" s="1"/>
  <c r="F114" i="4"/>
  <c r="T114" i="4" s="1"/>
  <c r="I114" i="4"/>
  <c r="E114" i="4"/>
  <c r="S114" i="4" s="1"/>
  <c r="K116" i="4"/>
  <c r="G116" i="4"/>
  <c r="H115" i="4"/>
  <c r="A118" i="4"/>
  <c r="J117" i="4"/>
  <c r="B117" i="4"/>
  <c r="C113" i="4"/>
  <c r="P113" i="4" s="1"/>
  <c r="D113" i="4"/>
  <c r="R113" i="4" s="1"/>
  <c r="E114" i="24" l="1"/>
  <c r="S114" i="24" s="1"/>
  <c r="T114" i="24"/>
  <c r="E114" i="19"/>
  <c r="S114" i="19" s="1"/>
  <c r="T114" i="19"/>
  <c r="E115" i="17"/>
  <c r="S115" i="17" s="1"/>
  <c r="F115" i="17"/>
  <c r="T115" i="17" s="1"/>
  <c r="O356" i="47"/>
  <c r="M356" i="47" s="1"/>
  <c r="J356" i="47" s="1"/>
  <c r="D356" i="47"/>
  <c r="A358" i="47"/>
  <c r="B357" i="47"/>
  <c r="C357" i="47"/>
  <c r="P355" i="47"/>
  <c r="F355" i="47"/>
  <c r="U355" i="47" s="1"/>
  <c r="E355" i="47"/>
  <c r="S355" i="47" s="1"/>
  <c r="D115" i="44"/>
  <c r="O115" i="44"/>
  <c r="M115" i="44" s="1"/>
  <c r="J115" i="44" s="1"/>
  <c r="B116" i="44"/>
  <c r="A117" i="44"/>
  <c r="C116" i="44"/>
  <c r="P114" i="44"/>
  <c r="F114" i="44"/>
  <c r="U114" i="44" s="1"/>
  <c r="E114" i="44"/>
  <c r="S114" i="44" s="1"/>
  <c r="A119" i="24"/>
  <c r="J118" i="24"/>
  <c r="B118" i="24"/>
  <c r="F115" i="24"/>
  <c r="T115" i="24" s="1"/>
  <c r="I115" i="24"/>
  <c r="C114" i="24"/>
  <c r="P114" i="24" s="1"/>
  <c r="D114" i="24"/>
  <c r="R114" i="24" s="1"/>
  <c r="K117" i="24"/>
  <c r="G117" i="24"/>
  <c r="H116" i="24"/>
  <c r="A119" i="19"/>
  <c r="J118" i="19"/>
  <c r="B118" i="19"/>
  <c r="C114" i="19"/>
  <c r="P114" i="19" s="1"/>
  <c r="D114" i="19"/>
  <c r="R114" i="19" s="1"/>
  <c r="F115" i="19"/>
  <c r="T115" i="19" s="1"/>
  <c r="I115" i="19"/>
  <c r="E115" i="19"/>
  <c r="S115" i="19" s="1"/>
  <c r="H116" i="19"/>
  <c r="K117" i="19"/>
  <c r="G117" i="19"/>
  <c r="K117" i="18"/>
  <c r="G117" i="18"/>
  <c r="H116" i="18"/>
  <c r="A119" i="18"/>
  <c r="J118" i="18"/>
  <c r="B118" i="18"/>
  <c r="I115" i="18"/>
  <c r="L115" i="18" s="1"/>
  <c r="M115" i="18" s="1"/>
  <c r="C114" i="18"/>
  <c r="P114" i="18" s="1"/>
  <c r="D114" i="18"/>
  <c r="R114" i="18" s="1"/>
  <c r="H116" i="17"/>
  <c r="D114" i="17"/>
  <c r="R114" i="17" s="1"/>
  <c r="C114" i="17"/>
  <c r="P114" i="17" s="1"/>
  <c r="A119" i="17"/>
  <c r="J118" i="17"/>
  <c r="B118" i="17"/>
  <c r="I115" i="17"/>
  <c r="L115" i="17" s="1"/>
  <c r="M115" i="17" s="1"/>
  <c r="L114" i="17"/>
  <c r="M114" i="17" s="1"/>
  <c r="K117" i="17"/>
  <c r="G117" i="17"/>
  <c r="A119" i="16"/>
  <c r="J118" i="16"/>
  <c r="B118" i="16"/>
  <c r="C114" i="16"/>
  <c r="P114" i="16" s="1"/>
  <c r="D114" i="16"/>
  <c r="R114" i="16" s="1"/>
  <c r="F115" i="16"/>
  <c r="T115" i="16" s="1"/>
  <c r="I115" i="16"/>
  <c r="E115" i="16"/>
  <c r="S115" i="16" s="1"/>
  <c r="H116" i="16"/>
  <c r="K117" i="16"/>
  <c r="G117" i="16"/>
  <c r="D114" i="15"/>
  <c r="R114" i="15" s="1"/>
  <c r="C114" i="15"/>
  <c r="P114" i="15" s="1"/>
  <c r="L114" i="15"/>
  <c r="M114" i="15" s="1"/>
  <c r="K117" i="15"/>
  <c r="G117" i="15"/>
  <c r="I115" i="15"/>
  <c r="E115" i="15"/>
  <c r="S115" i="15" s="1"/>
  <c r="L115" i="15"/>
  <c r="M115" i="15" s="1"/>
  <c r="F115" i="15"/>
  <c r="T115" i="15" s="1"/>
  <c r="H116" i="15"/>
  <c r="A119" i="15"/>
  <c r="J118" i="15"/>
  <c r="B118" i="15"/>
  <c r="A118" i="14"/>
  <c r="J117" i="14"/>
  <c r="B117" i="14"/>
  <c r="F114" i="14"/>
  <c r="T114" i="14" s="1"/>
  <c r="I114" i="14"/>
  <c r="E114" i="14"/>
  <c r="S114" i="14" s="1"/>
  <c r="C113" i="14"/>
  <c r="P113" i="14" s="1"/>
  <c r="D113" i="14"/>
  <c r="R113" i="14" s="1"/>
  <c r="K116" i="14"/>
  <c r="G116" i="14"/>
  <c r="H115" i="14"/>
  <c r="K117" i="13"/>
  <c r="G117" i="13"/>
  <c r="H116" i="13"/>
  <c r="A119" i="13"/>
  <c r="J118" i="13"/>
  <c r="B118" i="13"/>
  <c r="F115" i="13"/>
  <c r="T115" i="13" s="1"/>
  <c r="I115" i="13"/>
  <c r="E115" i="13"/>
  <c r="S115" i="13" s="1"/>
  <c r="C114" i="13"/>
  <c r="P114" i="13" s="1"/>
  <c r="D114" i="13"/>
  <c r="R114" i="13" s="1"/>
  <c r="D114" i="12"/>
  <c r="R114" i="12" s="1"/>
  <c r="C114" i="12"/>
  <c r="P114" i="12" s="1"/>
  <c r="L114" i="12"/>
  <c r="M114" i="12" s="1"/>
  <c r="K117" i="12"/>
  <c r="G117" i="12"/>
  <c r="I115" i="12"/>
  <c r="L115" i="12" s="1"/>
  <c r="M115" i="12" s="1"/>
  <c r="E115" i="12"/>
  <c r="S115" i="12" s="1"/>
  <c r="F115" i="12"/>
  <c r="T115" i="12" s="1"/>
  <c r="H116" i="12"/>
  <c r="A119" i="12"/>
  <c r="J118" i="12"/>
  <c r="B118" i="12"/>
  <c r="K117" i="4"/>
  <c r="G117" i="4"/>
  <c r="I115" i="4"/>
  <c r="L115" i="4" s="1"/>
  <c r="M115" i="4" s="1"/>
  <c r="E115" i="4"/>
  <c r="S115" i="4" s="1"/>
  <c r="F115" i="4"/>
  <c r="T115" i="4" s="1"/>
  <c r="H116" i="4"/>
  <c r="A119" i="4"/>
  <c r="J118" i="4"/>
  <c r="B118" i="4"/>
  <c r="D114" i="4"/>
  <c r="R114" i="4" s="1"/>
  <c r="C114" i="4"/>
  <c r="P114" i="4" s="1"/>
  <c r="L114" i="4"/>
  <c r="M114" i="4" s="1"/>
  <c r="E115" i="24" l="1"/>
  <c r="S115" i="24" s="1"/>
  <c r="F116" i="17"/>
  <c r="T116" i="17" s="1"/>
  <c r="E116" i="17"/>
  <c r="S116" i="17" s="1"/>
  <c r="D357" i="47"/>
  <c r="O357" i="47"/>
  <c r="M357" i="47" s="1"/>
  <c r="J357" i="47" s="1"/>
  <c r="C358" i="47"/>
  <c r="A359" i="47"/>
  <c r="B358" i="47"/>
  <c r="E356" i="47"/>
  <c r="S356" i="47" s="1"/>
  <c r="P356" i="47"/>
  <c r="F356" i="47"/>
  <c r="U356" i="47" s="1"/>
  <c r="B117" i="44"/>
  <c r="A118" i="44"/>
  <c r="C117" i="44"/>
  <c r="P115" i="44"/>
  <c r="F115" i="44"/>
  <c r="U115" i="44" s="1"/>
  <c r="E115" i="44"/>
  <c r="S115" i="44" s="1"/>
  <c r="D116" i="44"/>
  <c r="O116" i="44"/>
  <c r="M116" i="44" s="1"/>
  <c r="J116" i="44" s="1"/>
  <c r="D115" i="24"/>
  <c r="R115" i="24" s="1"/>
  <c r="C115" i="24"/>
  <c r="P115" i="24" s="1"/>
  <c r="L115" i="24"/>
  <c r="M115" i="24" s="1"/>
  <c r="K118" i="24"/>
  <c r="G118" i="24"/>
  <c r="I116" i="24"/>
  <c r="L116" i="24" s="1"/>
  <c r="M116" i="24" s="1"/>
  <c r="F116" i="24"/>
  <c r="H117" i="24"/>
  <c r="A120" i="24"/>
  <c r="J119" i="24"/>
  <c r="B119" i="24"/>
  <c r="H117" i="19"/>
  <c r="I116" i="19"/>
  <c r="L116" i="19" s="1"/>
  <c r="M116" i="19" s="1"/>
  <c r="F116" i="19"/>
  <c r="A120" i="19"/>
  <c r="J119" i="19"/>
  <c r="B119" i="19"/>
  <c r="D115" i="19"/>
  <c r="R115" i="19" s="1"/>
  <c r="C115" i="19"/>
  <c r="P115" i="19" s="1"/>
  <c r="L115" i="19"/>
  <c r="M115" i="19" s="1"/>
  <c r="K118" i="19"/>
  <c r="G118" i="19"/>
  <c r="K118" i="18"/>
  <c r="G118" i="18"/>
  <c r="I116" i="18"/>
  <c r="L116" i="18" s="1"/>
  <c r="M116" i="18" s="1"/>
  <c r="H117" i="18"/>
  <c r="D115" i="18"/>
  <c r="R115" i="18" s="1"/>
  <c r="C115" i="18"/>
  <c r="P115" i="18" s="1"/>
  <c r="A120" i="18"/>
  <c r="J119" i="18"/>
  <c r="B119" i="18"/>
  <c r="A120" i="17"/>
  <c r="J119" i="17"/>
  <c r="B119" i="17"/>
  <c r="I116" i="17"/>
  <c r="H117" i="17"/>
  <c r="C115" i="17"/>
  <c r="P115" i="17" s="1"/>
  <c r="D115" i="17"/>
  <c r="R115" i="17" s="1"/>
  <c r="K118" i="17"/>
  <c r="G118" i="17"/>
  <c r="D115" i="16"/>
  <c r="R115" i="16" s="1"/>
  <c r="C115" i="16"/>
  <c r="P115" i="16" s="1"/>
  <c r="L115" i="16"/>
  <c r="M115" i="16" s="1"/>
  <c r="K118" i="16"/>
  <c r="G118" i="16"/>
  <c r="H117" i="16"/>
  <c r="I116" i="16"/>
  <c r="L116" i="16" s="1"/>
  <c r="M116" i="16" s="1"/>
  <c r="E116" i="16"/>
  <c r="S116" i="16" s="1"/>
  <c r="F116" i="16"/>
  <c r="T116" i="16" s="1"/>
  <c r="A120" i="16"/>
  <c r="J119" i="16"/>
  <c r="B119" i="16"/>
  <c r="A120" i="15"/>
  <c r="J119" i="15"/>
  <c r="B119" i="15"/>
  <c r="F116" i="15"/>
  <c r="T116" i="15" s="1"/>
  <c r="I116" i="15"/>
  <c r="E116" i="15"/>
  <c r="S116" i="15" s="1"/>
  <c r="C115" i="15"/>
  <c r="P115" i="15" s="1"/>
  <c r="D115" i="15"/>
  <c r="R115" i="15" s="1"/>
  <c r="K118" i="15"/>
  <c r="G118" i="15"/>
  <c r="H117" i="15"/>
  <c r="D114" i="14"/>
  <c r="R114" i="14" s="1"/>
  <c r="C114" i="14"/>
  <c r="P114" i="14" s="1"/>
  <c r="L114" i="14"/>
  <c r="M114" i="14" s="1"/>
  <c r="K117" i="14"/>
  <c r="G117" i="14"/>
  <c r="I115" i="14"/>
  <c r="L115" i="14" s="1"/>
  <c r="M115" i="14" s="1"/>
  <c r="E115" i="14"/>
  <c r="S115" i="14" s="1"/>
  <c r="F115" i="14"/>
  <c r="T115" i="14" s="1"/>
  <c r="H116" i="14"/>
  <c r="A119" i="14"/>
  <c r="J118" i="14"/>
  <c r="B118" i="14"/>
  <c r="D115" i="13"/>
  <c r="R115" i="13" s="1"/>
  <c r="C115" i="13"/>
  <c r="P115" i="13" s="1"/>
  <c r="L115" i="13"/>
  <c r="M115" i="13" s="1"/>
  <c r="K118" i="13"/>
  <c r="G118" i="13"/>
  <c r="I116" i="13"/>
  <c r="L116" i="13" s="1"/>
  <c r="M116" i="13" s="1"/>
  <c r="E116" i="13"/>
  <c r="S116" i="13" s="1"/>
  <c r="F116" i="13"/>
  <c r="T116" i="13" s="1"/>
  <c r="H117" i="13"/>
  <c r="A120" i="13"/>
  <c r="J119" i="13"/>
  <c r="B119" i="13"/>
  <c r="A120" i="12"/>
  <c r="J119" i="12"/>
  <c r="B119" i="12"/>
  <c r="F116" i="12"/>
  <c r="T116" i="12" s="1"/>
  <c r="I116" i="12"/>
  <c r="E116" i="12"/>
  <c r="S116" i="12" s="1"/>
  <c r="C115" i="12"/>
  <c r="P115" i="12" s="1"/>
  <c r="D115" i="12"/>
  <c r="R115" i="12" s="1"/>
  <c r="K118" i="12"/>
  <c r="G118" i="12"/>
  <c r="H117" i="12"/>
  <c r="K118" i="4"/>
  <c r="G118" i="4"/>
  <c r="H117" i="4"/>
  <c r="A120" i="4"/>
  <c r="J119" i="4"/>
  <c r="B119" i="4"/>
  <c r="F116" i="4"/>
  <c r="T116" i="4" s="1"/>
  <c r="I116" i="4"/>
  <c r="E116" i="4"/>
  <c r="S116" i="4" s="1"/>
  <c r="C115" i="4"/>
  <c r="P115" i="4" s="1"/>
  <c r="D115" i="4"/>
  <c r="R115" i="4" s="1"/>
  <c r="E117" i="17" l="1"/>
  <c r="S117" i="17" s="1"/>
  <c r="F117" i="17"/>
  <c r="T117" i="17" s="1"/>
  <c r="E116" i="24"/>
  <c r="S116" i="24" s="1"/>
  <c r="T116" i="24"/>
  <c r="E116" i="19"/>
  <c r="S116" i="19" s="1"/>
  <c r="T116" i="19"/>
  <c r="A360" i="47"/>
  <c r="B359" i="47"/>
  <c r="C359" i="47"/>
  <c r="P357" i="47"/>
  <c r="F357" i="47"/>
  <c r="U357" i="47" s="1"/>
  <c r="E357" i="47"/>
  <c r="S357" i="47" s="1"/>
  <c r="O358" i="47"/>
  <c r="M358" i="47" s="1"/>
  <c r="J358" i="47" s="1"/>
  <c r="D358" i="47"/>
  <c r="P116" i="44"/>
  <c r="F116" i="44"/>
  <c r="U116" i="44" s="1"/>
  <c r="E116" i="44"/>
  <c r="S116" i="44" s="1"/>
  <c r="B118" i="44"/>
  <c r="A119" i="44"/>
  <c r="C118" i="44"/>
  <c r="D117" i="44"/>
  <c r="O117" i="44"/>
  <c r="M117" i="44" s="1"/>
  <c r="J117" i="44" s="1"/>
  <c r="A121" i="24"/>
  <c r="J120" i="24"/>
  <c r="B120" i="24"/>
  <c r="F117" i="24"/>
  <c r="T117" i="24" s="1"/>
  <c r="I117" i="24"/>
  <c r="C116" i="24"/>
  <c r="P116" i="24" s="1"/>
  <c r="D116" i="24"/>
  <c r="R116" i="24" s="1"/>
  <c r="K119" i="24"/>
  <c r="G119" i="24"/>
  <c r="H118" i="24"/>
  <c r="A121" i="19"/>
  <c r="J120" i="19"/>
  <c r="B120" i="19"/>
  <c r="C116" i="19"/>
  <c r="P116" i="19" s="1"/>
  <c r="D116" i="19"/>
  <c r="R116" i="19" s="1"/>
  <c r="F117" i="19"/>
  <c r="T117" i="19" s="1"/>
  <c r="I117" i="19"/>
  <c r="E117" i="19"/>
  <c r="S117" i="19" s="1"/>
  <c r="H118" i="19"/>
  <c r="K119" i="19"/>
  <c r="G119" i="19"/>
  <c r="A121" i="18"/>
  <c r="J120" i="18"/>
  <c r="B120" i="18"/>
  <c r="K119" i="18"/>
  <c r="G119" i="18"/>
  <c r="H118" i="18"/>
  <c r="I117" i="18"/>
  <c r="L117" i="18" s="1"/>
  <c r="M117" i="18" s="1"/>
  <c r="C116" i="18"/>
  <c r="P116" i="18" s="1"/>
  <c r="D116" i="18"/>
  <c r="R116" i="18" s="1"/>
  <c r="H118" i="17"/>
  <c r="I117" i="17"/>
  <c r="D116" i="17"/>
  <c r="R116" i="17" s="1"/>
  <c r="C116" i="17"/>
  <c r="P116" i="17" s="1"/>
  <c r="A121" i="17"/>
  <c r="J120" i="17"/>
  <c r="B120" i="17"/>
  <c r="L116" i="17"/>
  <c r="M116" i="17" s="1"/>
  <c r="K119" i="17"/>
  <c r="G119" i="17"/>
  <c r="A121" i="16"/>
  <c r="J120" i="16"/>
  <c r="B120" i="16"/>
  <c r="C116" i="16"/>
  <c r="P116" i="16" s="1"/>
  <c r="D116" i="16"/>
  <c r="R116" i="16" s="1"/>
  <c r="F117" i="16"/>
  <c r="T117" i="16" s="1"/>
  <c r="I117" i="16"/>
  <c r="E117" i="16"/>
  <c r="S117" i="16" s="1"/>
  <c r="K119" i="16"/>
  <c r="G119" i="16"/>
  <c r="H118" i="16"/>
  <c r="I117" i="15"/>
  <c r="L117" i="15" s="1"/>
  <c r="M117" i="15" s="1"/>
  <c r="E117" i="15"/>
  <c r="S117" i="15" s="1"/>
  <c r="F117" i="15"/>
  <c r="T117" i="15" s="1"/>
  <c r="H118" i="15"/>
  <c r="A121" i="15"/>
  <c r="J120" i="15"/>
  <c r="B120" i="15"/>
  <c r="D116" i="15"/>
  <c r="R116" i="15" s="1"/>
  <c r="C116" i="15"/>
  <c r="P116" i="15" s="1"/>
  <c r="L116" i="15"/>
  <c r="M116" i="15" s="1"/>
  <c r="K119" i="15"/>
  <c r="G119" i="15"/>
  <c r="A120" i="14"/>
  <c r="J119" i="14"/>
  <c r="B119" i="14"/>
  <c r="F116" i="14"/>
  <c r="T116" i="14" s="1"/>
  <c r="I116" i="14"/>
  <c r="E116" i="14"/>
  <c r="S116" i="14" s="1"/>
  <c r="C115" i="14"/>
  <c r="P115" i="14" s="1"/>
  <c r="D115" i="14"/>
  <c r="R115" i="14" s="1"/>
  <c r="K118" i="14"/>
  <c r="G118" i="14"/>
  <c r="H117" i="14"/>
  <c r="A121" i="13"/>
  <c r="J120" i="13"/>
  <c r="B120" i="13"/>
  <c r="F117" i="13"/>
  <c r="T117" i="13" s="1"/>
  <c r="I117" i="13"/>
  <c r="E117" i="13"/>
  <c r="S117" i="13" s="1"/>
  <c r="C116" i="13"/>
  <c r="P116" i="13" s="1"/>
  <c r="D116" i="13"/>
  <c r="R116" i="13" s="1"/>
  <c r="K119" i="13"/>
  <c r="G119" i="13"/>
  <c r="H118" i="13"/>
  <c r="D116" i="12"/>
  <c r="R116" i="12" s="1"/>
  <c r="C116" i="12"/>
  <c r="P116" i="12" s="1"/>
  <c r="L116" i="12"/>
  <c r="M116" i="12" s="1"/>
  <c r="K119" i="12"/>
  <c r="G119" i="12"/>
  <c r="I117" i="12"/>
  <c r="L117" i="12" s="1"/>
  <c r="M117" i="12" s="1"/>
  <c r="E117" i="12"/>
  <c r="S117" i="12" s="1"/>
  <c r="F117" i="12"/>
  <c r="T117" i="12" s="1"/>
  <c r="H118" i="12"/>
  <c r="A121" i="12"/>
  <c r="J120" i="12"/>
  <c r="B120" i="12"/>
  <c r="D116" i="4"/>
  <c r="R116" i="4" s="1"/>
  <c r="C116" i="4"/>
  <c r="P116" i="4" s="1"/>
  <c r="L116" i="4"/>
  <c r="M116" i="4" s="1"/>
  <c r="K119" i="4"/>
  <c r="G119" i="4"/>
  <c r="I117" i="4"/>
  <c r="L117" i="4" s="1"/>
  <c r="M117" i="4" s="1"/>
  <c r="E117" i="4"/>
  <c r="S117" i="4" s="1"/>
  <c r="F117" i="4"/>
  <c r="T117" i="4" s="1"/>
  <c r="H118" i="4"/>
  <c r="A121" i="4"/>
  <c r="J120" i="4"/>
  <c r="B120" i="4"/>
  <c r="E117" i="24" l="1"/>
  <c r="S117" i="24" s="1"/>
  <c r="F118" i="17"/>
  <c r="T118" i="17" s="1"/>
  <c r="E118" i="17"/>
  <c r="S118" i="17" s="1"/>
  <c r="E358" i="47"/>
  <c r="S358" i="47" s="1"/>
  <c r="P358" i="47"/>
  <c r="F358" i="47"/>
  <c r="U358" i="47" s="1"/>
  <c r="D359" i="47"/>
  <c r="O359" i="47"/>
  <c r="M359" i="47" s="1"/>
  <c r="J359" i="47" s="1"/>
  <c r="C360" i="47"/>
  <c r="A361" i="47"/>
  <c r="B360" i="47"/>
  <c r="P117" i="44"/>
  <c r="F117" i="44"/>
  <c r="U117" i="44" s="1"/>
  <c r="E117" i="44"/>
  <c r="S117" i="44" s="1"/>
  <c r="D118" i="44"/>
  <c r="O118" i="44"/>
  <c r="M118" i="44" s="1"/>
  <c r="J118" i="44" s="1"/>
  <c r="B119" i="44"/>
  <c r="C119" i="44"/>
  <c r="D117" i="24"/>
  <c r="R117" i="24" s="1"/>
  <c r="C117" i="24"/>
  <c r="P117" i="24" s="1"/>
  <c r="L117" i="24"/>
  <c r="M117" i="24" s="1"/>
  <c r="K120" i="24"/>
  <c r="G120" i="24"/>
  <c r="I118" i="24"/>
  <c r="L118" i="24"/>
  <c r="M118" i="24" s="1"/>
  <c r="F118" i="24"/>
  <c r="H119" i="24"/>
  <c r="A122" i="24"/>
  <c r="J121" i="24"/>
  <c r="B121" i="24"/>
  <c r="H119" i="19"/>
  <c r="I118" i="19"/>
  <c r="L118" i="19" s="1"/>
  <c r="M118" i="19" s="1"/>
  <c r="F118" i="19"/>
  <c r="A122" i="19"/>
  <c r="J121" i="19"/>
  <c r="B121" i="19"/>
  <c r="D117" i="19"/>
  <c r="R117" i="19" s="1"/>
  <c r="C117" i="19"/>
  <c r="P117" i="19" s="1"/>
  <c r="L117" i="19"/>
  <c r="M117" i="19" s="1"/>
  <c r="K120" i="19"/>
  <c r="G120" i="19"/>
  <c r="K120" i="18"/>
  <c r="G120" i="18"/>
  <c r="D117" i="18"/>
  <c r="R117" i="18" s="1"/>
  <c r="C117" i="18"/>
  <c r="P117" i="18" s="1"/>
  <c r="I118" i="18"/>
  <c r="L118" i="18" s="1"/>
  <c r="M118" i="18" s="1"/>
  <c r="H119" i="18"/>
  <c r="A122" i="18"/>
  <c r="J121" i="18"/>
  <c r="B121" i="18"/>
  <c r="A122" i="17"/>
  <c r="J121" i="17"/>
  <c r="B121" i="17"/>
  <c r="C117" i="17"/>
  <c r="P117" i="17" s="1"/>
  <c r="D117" i="17"/>
  <c r="R117" i="17" s="1"/>
  <c r="H119" i="17"/>
  <c r="K120" i="17"/>
  <c r="G120" i="17"/>
  <c r="L117" i="17"/>
  <c r="M117" i="17" s="1"/>
  <c r="I118" i="17"/>
  <c r="D117" i="16"/>
  <c r="R117" i="16" s="1"/>
  <c r="C117" i="16"/>
  <c r="P117" i="16" s="1"/>
  <c r="L117" i="16"/>
  <c r="M117" i="16" s="1"/>
  <c r="K120" i="16"/>
  <c r="G120" i="16"/>
  <c r="I118" i="16"/>
  <c r="L118" i="16" s="1"/>
  <c r="M118" i="16" s="1"/>
  <c r="E118" i="16"/>
  <c r="S118" i="16" s="1"/>
  <c r="F118" i="16"/>
  <c r="T118" i="16" s="1"/>
  <c r="H119" i="16"/>
  <c r="A122" i="16"/>
  <c r="J121" i="16"/>
  <c r="B121" i="16"/>
  <c r="A122" i="15"/>
  <c r="J121" i="15"/>
  <c r="B121" i="15"/>
  <c r="F118" i="15"/>
  <c r="T118" i="15" s="1"/>
  <c r="I118" i="15"/>
  <c r="E118" i="15"/>
  <c r="S118" i="15" s="1"/>
  <c r="C117" i="15"/>
  <c r="P117" i="15" s="1"/>
  <c r="D117" i="15"/>
  <c r="R117" i="15" s="1"/>
  <c r="H119" i="15"/>
  <c r="K120" i="15"/>
  <c r="G120" i="15"/>
  <c r="D116" i="14"/>
  <c r="R116" i="14" s="1"/>
  <c r="C116" i="14"/>
  <c r="P116" i="14" s="1"/>
  <c r="L116" i="14"/>
  <c r="M116" i="14" s="1"/>
  <c r="K119" i="14"/>
  <c r="G119" i="14"/>
  <c r="I117" i="14"/>
  <c r="L117" i="14" s="1"/>
  <c r="M117" i="14" s="1"/>
  <c r="E117" i="14"/>
  <c r="S117" i="14" s="1"/>
  <c r="F117" i="14"/>
  <c r="T117" i="14" s="1"/>
  <c r="H118" i="14"/>
  <c r="A121" i="14"/>
  <c r="J120" i="14"/>
  <c r="B120" i="14"/>
  <c r="D117" i="13"/>
  <c r="R117" i="13" s="1"/>
  <c r="C117" i="13"/>
  <c r="P117" i="13" s="1"/>
  <c r="L117" i="13"/>
  <c r="M117" i="13" s="1"/>
  <c r="K120" i="13"/>
  <c r="G120" i="13"/>
  <c r="I118" i="13"/>
  <c r="L118" i="13" s="1"/>
  <c r="M118" i="13" s="1"/>
  <c r="E118" i="13"/>
  <c r="S118" i="13" s="1"/>
  <c r="F118" i="13"/>
  <c r="T118" i="13" s="1"/>
  <c r="H119" i="13"/>
  <c r="A122" i="13"/>
  <c r="J121" i="13"/>
  <c r="B121" i="13"/>
  <c r="A122" i="12"/>
  <c r="J121" i="12"/>
  <c r="B121" i="12"/>
  <c r="F118" i="12"/>
  <c r="T118" i="12" s="1"/>
  <c r="I118" i="12"/>
  <c r="E118" i="12"/>
  <c r="S118" i="12" s="1"/>
  <c r="C117" i="12"/>
  <c r="P117" i="12" s="1"/>
  <c r="D117" i="12"/>
  <c r="R117" i="12" s="1"/>
  <c r="K120" i="12"/>
  <c r="G120" i="12"/>
  <c r="H119" i="12"/>
  <c r="A122" i="4"/>
  <c r="J121" i="4"/>
  <c r="B121" i="4"/>
  <c r="F118" i="4"/>
  <c r="T118" i="4" s="1"/>
  <c r="I118" i="4"/>
  <c r="E118" i="4"/>
  <c r="S118" i="4" s="1"/>
  <c r="C117" i="4"/>
  <c r="P117" i="4" s="1"/>
  <c r="D117" i="4"/>
  <c r="R117" i="4" s="1"/>
  <c r="K120" i="4"/>
  <c r="G120" i="4"/>
  <c r="H119" i="4"/>
  <c r="E119" i="17" l="1"/>
  <c r="S119" i="17" s="1"/>
  <c r="F119" i="17"/>
  <c r="T119" i="17" s="1"/>
  <c r="E118" i="24"/>
  <c r="S118" i="24" s="1"/>
  <c r="T118" i="24"/>
  <c r="E118" i="19"/>
  <c r="S118" i="19" s="1"/>
  <c r="T118" i="19"/>
  <c r="A362" i="47"/>
  <c r="B361" i="47"/>
  <c r="C361" i="47"/>
  <c r="O360" i="47"/>
  <c r="M360" i="47" s="1"/>
  <c r="J360" i="47" s="1"/>
  <c r="D360" i="47"/>
  <c r="P359" i="47"/>
  <c r="F359" i="47"/>
  <c r="U359" i="47" s="1"/>
  <c r="E359" i="47"/>
  <c r="S359" i="47" s="1"/>
  <c r="D119" i="44"/>
  <c r="O119" i="44"/>
  <c r="M119" i="44" s="1"/>
  <c r="J119" i="44" s="1"/>
  <c r="P118" i="44"/>
  <c r="F118" i="44"/>
  <c r="U118" i="44" s="1"/>
  <c r="E118" i="44"/>
  <c r="S118" i="44" s="1"/>
  <c r="A123" i="24"/>
  <c r="J122" i="24"/>
  <c r="B122" i="24"/>
  <c r="F119" i="24"/>
  <c r="T119" i="24" s="1"/>
  <c r="I119" i="24"/>
  <c r="C118" i="24"/>
  <c r="P118" i="24" s="1"/>
  <c r="D118" i="24"/>
  <c r="R118" i="24" s="1"/>
  <c r="K121" i="24"/>
  <c r="G121" i="24"/>
  <c r="H120" i="24"/>
  <c r="A123" i="19"/>
  <c r="J122" i="19"/>
  <c r="B122" i="19"/>
  <c r="C118" i="19"/>
  <c r="P118" i="19" s="1"/>
  <c r="D118" i="19"/>
  <c r="R118" i="19" s="1"/>
  <c r="F119" i="19"/>
  <c r="T119" i="19" s="1"/>
  <c r="I119" i="19"/>
  <c r="E119" i="19"/>
  <c r="S119" i="19" s="1"/>
  <c r="H120" i="19"/>
  <c r="K121" i="19"/>
  <c r="G121" i="19"/>
  <c r="A123" i="18"/>
  <c r="J122" i="18"/>
  <c r="B122" i="18"/>
  <c r="K121" i="18"/>
  <c r="G121" i="18"/>
  <c r="H120" i="18"/>
  <c r="I119" i="18"/>
  <c r="L119" i="18" s="1"/>
  <c r="M119" i="18" s="1"/>
  <c r="C118" i="18"/>
  <c r="P118" i="18" s="1"/>
  <c r="D118" i="18"/>
  <c r="R118" i="18" s="1"/>
  <c r="D118" i="17"/>
  <c r="R118" i="17" s="1"/>
  <c r="C118" i="17"/>
  <c r="P118" i="17" s="1"/>
  <c r="K121" i="17"/>
  <c r="G121" i="17"/>
  <c r="L118" i="17"/>
  <c r="M118" i="17" s="1"/>
  <c r="H120" i="17"/>
  <c r="I119" i="17"/>
  <c r="A123" i="17"/>
  <c r="J122" i="17"/>
  <c r="B122" i="17"/>
  <c r="A123" i="16"/>
  <c r="J122" i="16"/>
  <c r="B122" i="16"/>
  <c r="F119" i="16"/>
  <c r="T119" i="16" s="1"/>
  <c r="I119" i="16"/>
  <c r="E119" i="16"/>
  <c r="S119" i="16" s="1"/>
  <c r="C118" i="16"/>
  <c r="P118" i="16" s="1"/>
  <c r="D118" i="16"/>
  <c r="R118" i="16" s="1"/>
  <c r="K121" i="16"/>
  <c r="G121" i="16"/>
  <c r="H120" i="16"/>
  <c r="D118" i="15"/>
  <c r="R118" i="15" s="1"/>
  <c r="C118" i="15"/>
  <c r="P118" i="15" s="1"/>
  <c r="L118" i="15"/>
  <c r="M118" i="15" s="1"/>
  <c r="K121" i="15"/>
  <c r="G121" i="15"/>
  <c r="H120" i="15"/>
  <c r="I119" i="15"/>
  <c r="L119" i="15" s="1"/>
  <c r="M119" i="15" s="1"/>
  <c r="E119" i="15"/>
  <c r="S119" i="15" s="1"/>
  <c r="F119" i="15"/>
  <c r="T119" i="15" s="1"/>
  <c r="A123" i="15"/>
  <c r="J122" i="15"/>
  <c r="B122" i="15"/>
  <c r="A122" i="14"/>
  <c r="J121" i="14"/>
  <c r="B121" i="14"/>
  <c r="F118" i="14"/>
  <c r="T118" i="14" s="1"/>
  <c r="I118" i="14"/>
  <c r="E118" i="14"/>
  <c r="S118" i="14" s="1"/>
  <c r="C117" i="14"/>
  <c r="P117" i="14" s="1"/>
  <c r="D117" i="14"/>
  <c r="R117" i="14" s="1"/>
  <c r="K120" i="14"/>
  <c r="G120" i="14"/>
  <c r="H119" i="14"/>
  <c r="A123" i="13"/>
  <c r="J122" i="13"/>
  <c r="B122" i="13"/>
  <c r="F119" i="13"/>
  <c r="T119" i="13" s="1"/>
  <c r="I119" i="13"/>
  <c r="E119" i="13"/>
  <c r="S119" i="13" s="1"/>
  <c r="C118" i="13"/>
  <c r="P118" i="13" s="1"/>
  <c r="D118" i="13"/>
  <c r="R118" i="13" s="1"/>
  <c r="K121" i="13"/>
  <c r="G121" i="13"/>
  <c r="H120" i="13"/>
  <c r="I119" i="12"/>
  <c r="L119" i="12" s="1"/>
  <c r="M119" i="12" s="1"/>
  <c r="E119" i="12"/>
  <c r="S119" i="12" s="1"/>
  <c r="F119" i="12"/>
  <c r="T119" i="12" s="1"/>
  <c r="D118" i="12"/>
  <c r="R118" i="12" s="1"/>
  <c r="C118" i="12"/>
  <c r="P118" i="12" s="1"/>
  <c r="L118" i="12"/>
  <c r="M118" i="12" s="1"/>
  <c r="K121" i="12"/>
  <c r="G121" i="12"/>
  <c r="H120" i="12"/>
  <c r="A123" i="12"/>
  <c r="J122" i="12"/>
  <c r="B122" i="12"/>
  <c r="D118" i="4"/>
  <c r="R118" i="4" s="1"/>
  <c r="C118" i="4"/>
  <c r="P118" i="4" s="1"/>
  <c r="L118" i="4"/>
  <c r="M118" i="4" s="1"/>
  <c r="K121" i="4"/>
  <c r="G121" i="4"/>
  <c r="I119" i="4"/>
  <c r="L119" i="4" s="1"/>
  <c r="M119" i="4" s="1"/>
  <c r="E119" i="4"/>
  <c r="S119" i="4" s="1"/>
  <c r="F119" i="4"/>
  <c r="T119" i="4" s="1"/>
  <c r="H120" i="4"/>
  <c r="A123" i="4"/>
  <c r="J122" i="4"/>
  <c r="B122" i="4"/>
  <c r="F120" i="17" l="1"/>
  <c r="T120" i="17" s="1"/>
  <c r="E120" i="17"/>
  <c r="S120" i="17" s="1"/>
  <c r="E119" i="24"/>
  <c r="S119" i="24" s="1"/>
  <c r="E360" i="47"/>
  <c r="S360" i="47" s="1"/>
  <c r="P360" i="47"/>
  <c r="F360" i="47"/>
  <c r="U360" i="47" s="1"/>
  <c r="D361" i="47"/>
  <c r="O361" i="47"/>
  <c r="M361" i="47" s="1"/>
  <c r="J361" i="47" s="1"/>
  <c r="C362" i="47"/>
  <c r="A363" i="47"/>
  <c r="B362" i="47"/>
  <c r="P119" i="44"/>
  <c r="F119" i="44"/>
  <c r="U119" i="44" s="1"/>
  <c r="E119" i="44"/>
  <c r="S119" i="44" s="1"/>
  <c r="D119" i="24"/>
  <c r="R119" i="24" s="1"/>
  <c r="C119" i="24"/>
  <c r="P119" i="24" s="1"/>
  <c r="L119" i="24"/>
  <c r="M119" i="24" s="1"/>
  <c r="K122" i="24"/>
  <c r="G122" i="24"/>
  <c r="I120" i="24"/>
  <c r="L120" i="24" s="1"/>
  <c r="M120" i="24" s="1"/>
  <c r="F120" i="24"/>
  <c r="H121" i="24"/>
  <c r="A124" i="24"/>
  <c r="J123" i="24"/>
  <c r="B123" i="24"/>
  <c r="H121" i="19"/>
  <c r="I120" i="19"/>
  <c r="L120" i="19" s="1"/>
  <c r="M120" i="19" s="1"/>
  <c r="F120" i="19"/>
  <c r="A124" i="19"/>
  <c r="J123" i="19"/>
  <c r="B123" i="19"/>
  <c r="D119" i="19"/>
  <c r="R119" i="19" s="1"/>
  <c r="C119" i="19"/>
  <c r="P119" i="19" s="1"/>
  <c r="L119" i="19"/>
  <c r="M119" i="19" s="1"/>
  <c r="K122" i="19"/>
  <c r="G122" i="19"/>
  <c r="K122" i="18"/>
  <c r="G122" i="18"/>
  <c r="D119" i="18"/>
  <c r="R119" i="18" s="1"/>
  <c r="C119" i="18"/>
  <c r="P119" i="18" s="1"/>
  <c r="I120" i="18"/>
  <c r="L120" i="18" s="1"/>
  <c r="M120" i="18" s="1"/>
  <c r="H121" i="18"/>
  <c r="A124" i="18"/>
  <c r="J123" i="18"/>
  <c r="B123" i="18"/>
  <c r="A124" i="17"/>
  <c r="J123" i="17"/>
  <c r="B123" i="17"/>
  <c r="C119" i="17"/>
  <c r="P119" i="17" s="1"/>
  <c r="D119" i="17"/>
  <c r="R119" i="17" s="1"/>
  <c r="I120" i="17"/>
  <c r="L120" i="17" s="1"/>
  <c r="M120" i="17" s="1"/>
  <c r="H121" i="17"/>
  <c r="K122" i="17"/>
  <c r="G122" i="17"/>
  <c r="L119" i="17"/>
  <c r="M119" i="17" s="1"/>
  <c r="D119" i="16"/>
  <c r="R119" i="16" s="1"/>
  <c r="C119" i="16"/>
  <c r="P119" i="16" s="1"/>
  <c r="L119" i="16"/>
  <c r="M119" i="16" s="1"/>
  <c r="K122" i="16"/>
  <c r="G122" i="16"/>
  <c r="I120" i="16"/>
  <c r="L120" i="16" s="1"/>
  <c r="M120" i="16" s="1"/>
  <c r="E120" i="16"/>
  <c r="S120" i="16" s="1"/>
  <c r="F120" i="16"/>
  <c r="T120" i="16" s="1"/>
  <c r="H121" i="16"/>
  <c r="A124" i="16"/>
  <c r="J123" i="16"/>
  <c r="B123" i="16"/>
  <c r="C119" i="15"/>
  <c r="P119" i="15" s="1"/>
  <c r="D119" i="15"/>
  <c r="R119" i="15" s="1"/>
  <c r="F120" i="15"/>
  <c r="T120" i="15" s="1"/>
  <c r="I120" i="15"/>
  <c r="E120" i="15"/>
  <c r="S120" i="15" s="1"/>
  <c r="A124" i="15"/>
  <c r="J123" i="15"/>
  <c r="B123" i="15"/>
  <c r="K122" i="15"/>
  <c r="G122" i="15"/>
  <c r="H121" i="15"/>
  <c r="D118" i="14"/>
  <c r="R118" i="14" s="1"/>
  <c r="C118" i="14"/>
  <c r="P118" i="14" s="1"/>
  <c r="L118" i="14"/>
  <c r="M118" i="14" s="1"/>
  <c r="K121" i="14"/>
  <c r="G121" i="14"/>
  <c r="I119" i="14"/>
  <c r="L119" i="14" s="1"/>
  <c r="M119" i="14" s="1"/>
  <c r="E119" i="14"/>
  <c r="S119" i="14" s="1"/>
  <c r="F119" i="14"/>
  <c r="T119" i="14" s="1"/>
  <c r="H120" i="14"/>
  <c r="A123" i="14"/>
  <c r="J122" i="14"/>
  <c r="B122" i="14"/>
  <c r="D119" i="13"/>
  <c r="R119" i="13" s="1"/>
  <c r="C119" i="13"/>
  <c r="P119" i="13" s="1"/>
  <c r="L119" i="13"/>
  <c r="M119" i="13" s="1"/>
  <c r="K122" i="13"/>
  <c r="G122" i="13"/>
  <c r="I120" i="13"/>
  <c r="E120" i="13"/>
  <c r="S120" i="13" s="1"/>
  <c r="L120" i="13"/>
  <c r="M120" i="13" s="1"/>
  <c r="F120" i="13"/>
  <c r="T120" i="13" s="1"/>
  <c r="H121" i="13"/>
  <c r="A124" i="13"/>
  <c r="J123" i="13"/>
  <c r="B123" i="13"/>
  <c r="A124" i="12"/>
  <c r="J123" i="12"/>
  <c r="B123" i="12"/>
  <c r="F120" i="12"/>
  <c r="T120" i="12" s="1"/>
  <c r="I120" i="12"/>
  <c r="E120" i="12"/>
  <c r="S120" i="12" s="1"/>
  <c r="K122" i="12"/>
  <c r="G122" i="12"/>
  <c r="H121" i="12"/>
  <c r="C119" i="12"/>
  <c r="P119" i="12" s="1"/>
  <c r="D119" i="12"/>
  <c r="R119" i="12" s="1"/>
  <c r="A124" i="4"/>
  <c r="J123" i="4"/>
  <c r="B123" i="4"/>
  <c r="F120" i="4"/>
  <c r="T120" i="4" s="1"/>
  <c r="I120" i="4"/>
  <c r="E120" i="4"/>
  <c r="S120" i="4" s="1"/>
  <c r="C119" i="4"/>
  <c r="P119" i="4" s="1"/>
  <c r="D119" i="4"/>
  <c r="R119" i="4" s="1"/>
  <c r="K122" i="4"/>
  <c r="G122" i="4"/>
  <c r="H121" i="4"/>
  <c r="E121" i="17" l="1"/>
  <c r="S121" i="17" s="1"/>
  <c r="F121" i="17"/>
  <c r="T121" i="17" s="1"/>
  <c r="E120" i="19"/>
  <c r="S120" i="19" s="1"/>
  <c r="T120" i="19"/>
  <c r="E120" i="24"/>
  <c r="S120" i="24" s="1"/>
  <c r="T120" i="24"/>
  <c r="A364" i="47"/>
  <c r="B363" i="47"/>
  <c r="C363" i="47"/>
  <c r="O362" i="47"/>
  <c r="M362" i="47" s="1"/>
  <c r="J362" i="47" s="1"/>
  <c r="D362" i="47"/>
  <c r="P361" i="47"/>
  <c r="F361" i="47"/>
  <c r="U361" i="47" s="1"/>
  <c r="E361" i="47"/>
  <c r="S361" i="47" s="1"/>
  <c r="A125" i="24"/>
  <c r="J124" i="24"/>
  <c r="B124" i="24"/>
  <c r="F121" i="24"/>
  <c r="T121" i="24" s="1"/>
  <c r="I121" i="24"/>
  <c r="C120" i="24"/>
  <c r="P120" i="24" s="1"/>
  <c r="D120" i="24"/>
  <c r="R120" i="24" s="1"/>
  <c r="K123" i="24"/>
  <c r="G123" i="24"/>
  <c r="H122" i="24"/>
  <c r="A125" i="19"/>
  <c r="J124" i="19"/>
  <c r="B124" i="19"/>
  <c r="C120" i="19"/>
  <c r="P120" i="19" s="1"/>
  <c r="D120" i="19"/>
  <c r="R120" i="19" s="1"/>
  <c r="F121" i="19"/>
  <c r="T121" i="19" s="1"/>
  <c r="I121" i="19"/>
  <c r="E121" i="19"/>
  <c r="S121" i="19" s="1"/>
  <c r="H122" i="19"/>
  <c r="K123" i="19"/>
  <c r="G123" i="19"/>
  <c r="H122" i="18"/>
  <c r="K123" i="18"/>
  <c r="G123" i="18"/>
  <c r="A125" i="18"/>
  <c r="J124" i="18"/>
  <c r="B124" i="18"/>
  <c r="I121" i="18"/>
  <c r="L121" i="18" s="1"/>
  <c r="M121" i="18" s="1"/>
  <c r="C120" i="18"/>
  <c r="P120" i="18" s="1"/>
  <c r="D120" i="18"/>
  <c r="R120" i="18" s="1"/>
  <c r="K123" i="17"/>
  <c r="G123" i="17"/>
  <c r="H122" i="17"/>
  <c r="I121" i="17"/>
  <c r="D120" i="17"/>
  <c r="R120" i="17" s="1"/>
  <c r="C120" i="17"/>
  <c r="P120" i="17" s="1"/>
  <c r="A125" i="17"/>
  <c r="J124" i="17"/>
  <c r="B124" i="17"/>
  <c r="K123" i="16"/>
  <c r="G123" i="16"/>
  <c r="H122" i="16"/>
  <c r="A125" i="16"/>
  <c r="J124" i="16"/>
  <c r="B124" i="16"/>
  <c r="F121" i="16"/>
  <c r="T121" i="16" s="1"/>
  <c r="I121" i="16"/>
  <c r="E121" i="16"/>
  <c r="S121" i="16" s="1"/>
  <c r="C120" i="16"/>
  <c r="P120" i="16" s="1"/>
  <c r="D120" i="16"/>
  <c r="R120" i="16" s="1"/>
  <c r="K123" i="15"/>
  <c r="G123" i="15"/>
  <c r="I121" i="15"/>
  <c r="E121" i="15"/>
  <c r="S121" i="15" s="1"/>
  <c r="L121" i="15"/>
  <c r="M121" i="15" s="1"/>
  <c r="F121" i="15"/>
  <c r="T121" i="15" s="1"/>
  <c r="H122" i="15"/>
  <c r="A125" i="15"/>
  <c r="J124" i="15"/>
  <c r="B124" i="15"/>
  <c r="D120" i="15"/>
  <c r="R120" i="15" s="1"/>
  <c r="C120" i="15"/>
  <c r="P120" i="15" s="1"/>
  <c r="L120" i="15"/>
  <c r="M120" i="15" s="1"/>
  <c r="A124" i="14"/>
  <c r="J123" i="14"/>
  <c r="B123" i="14"/>
  <c r="F120" i="14"/>
  <c r="T120" i="14" s="1"/>
  <c r="I120" i="14"/>
  <c r="E120" i="14"/>
  <c r="S120" i="14" s="1"/>
  <c r="C119" i="14"/>
  <c r="P119" i="14" s="1"/>
  <c r="D119" i="14"/>
  <c r="R119" i="14" s="1"/>
  <c r="K122" i="14"/>
  <c r="G122" i="14"/>
  <c r="H121" i="14"/>
  <c r="A125" i="13"/>
  <c r="J124" i="13"/>
  <c r="B124" i="13"/>
  <c r="F121" i="13"/>
  <c r="T121" i="13" s="1"/>
  <c r="I121" i="13"/>
  <c r="E121" i="13"/>
  <c r="S121" i="13" s="1"/>
  <c r="C120" i="13"/>
  <c r="P120" i="13" s="1"/>
  <c r="D120" i="13"/>
  <c r="R120" i="13" s="1"/>
  <c r="K123" i="13"/>
  <c r="G123" i="13"/>
  <c r="H122" i="13"/>
  <c r="D120" i="12"/>
  <c r="R120" i="12" s="1"/>
  <c r="C120" i="12"/>
  <c r="P120" i="12" s="1"/>
  <c r="L120" i="12"/>
  <c r="M120" i="12" s="1"/>
  <c r="K123" i="12"/>
  <c r="G123" i="12"/>
  <c r="I121" i="12"/>
  <c r="L121" i="12" s="1"/>
  <c r="M121" i="12" s="1"/>
  <c r="E121" i="12"/>
  <c r="S121" i="12" s="1"/>
  <c r="F121" i="12"/>
  <c r="T121" i="12" s="1"/>
  <c r="H122" i="12"/>
  <c r="A125" i="12"/>
  <c r="J124" i="12"/>
  <c r="B124" i="12"/>
  <c r="D120" i="4"/>
  <c r="R120" i="4" s="1"/>
  <c r="C120" i="4"/>
  <c r="P120" i="4" s="1"/>
  <c r="L120" i="4"/>
  <c r="M120" i="4" s="1"/>
  <c r="K123" i="4"/>
  <c r="G123" i="4"/>
  <c r="I121" i="4"/>
  <c r="L121" i="4" s="1"/>
  <c r="M121" i="4" s="1"/>
  <c r="E121" i="4"/>
  <c r="S121" i="4" s="1"/>
  <c r="F121" i="4"/>
  <c r="T121" i="4" s="1"/>
  <c r="H122" i="4"/>
  <c r="A125" i="4"/>
  <c r="J124" i="4"/>
  <c r="B124" i="4"/>
  <c r="F122" i="17" l="1"/>
  <c r="T122" i="17" s="1"/>
  <c r="E122" i="17"/>
  <c r="S122" i="17" s="1"/>
  <c r="E121" i="24"/>
  <c r="S121" i="24" s="1"/>
  <c r="E362" i="47"/>
  <c r="S362" i="47" s="1"/>
  <c r="P362" i="47"/>
  <c r="F362" i="47"/>
  <c r="U362" i="47" s="1"/>
  <c r="D363" i="47"/>
  <c r="O363" i="47"/>
  <c r="M363" i="47" s="1"/>
  <c r="J363" i="47" s="1"/>
  <c r="C364" i="47"/>
  <c r="A365" i="47"/>
  <c r="B364" i="47"/>
  <c r="D121" i="24"/>
  <c r="R121" i="24" s="1"/>
  <c r="C121" i="24"/>
  <c r="P121" i="24" s="1"/>
  <c r="L121" i="24"/>
  <c r="M121" i="24" s="1"/>
  <c r="K124" i="24"/>
  <c r="G124" i="24"/>
  <c r="I122" i="24"/>
  <c r="L122" i="24"/>
  <c r="M122" i="24" s="1"/>
  <c r="F122" i="24"/>
  <c r="H123" i="24"/>
  <c r="A126" i="24"/>
  <c r="J125" i="24"/>
  <c r="B125" i="24"/>
  <c r="H123" i="19"/>
  <c r="I122" i="19"/>
  <c r="L122" i="19" s="1"/>
  <c r="M122" i="19" s="1"/>
  <c r="F122" i="19"/>
  <c r="A126" i="19"/>
  <c r="J125" i="19"/>
  <c r="B125" i="19"/>
  <c r="D121" i="19"/>
  <c r="R121" i="19" s="1"/>
  <c r="C121" i="19"/>
  <c r="P121" i="19" s="1"/>
  <c r="L121" i="19"/>
  <c r="M121" i="19" s="1"/>
  <c r="K124" i="19"/>
  <c r="G124" i="19"/>
  <c r="K124" i="18"/>
  <c r="G124" i="18"/>
  <c r="H123" i="18"/>
  <c r="I122" i="18"/>
  <c r="L122" i="18" s="1"/>
  <c r="M122" i="18" s="1"/>
  <c r="D121" i="18"/>
  <c r="R121" i="18" s="1"/>
  <c r="C121" i="18"/>
  <c r="P121" i="18" s="1"/>
  <c r="A126" i="18"/>
  <c r="J125" i="18"/>
  <c r="B125" i="18"/>
  <c r="A126" i="17"/>
  <c r="J125" i="17"/>
  <c r="B125" i="17"/>
  <c r="C121" i="17"/>
  <c r="P121" i="17" s="1"/>
  <c r="D121" i="17"/>
  <c r="R121" i="17" s="1"/>
  <c r="I122" i="17"/>
  <c r="K124" i="17"/>
  <c r="G124" i="17"/>
  <c r="L121" i="17"/>
  <c r="M121" i="17" s="1"/>
  <c r="H123" i="17"/>
  <c r="A126" i="16"/>
  <c r="J125" i="16"/>
  <c r="B125" i="16"/>
  <c r="D121" i="16"/>
  <c r="R121" i="16" s="1"/>
  <c r="C121" i="16"/>
  <c r="P121" i="16" s="1"/>
  <c r="L121" i="16"/>
  <c r="M121" i="16" s="1"/>
  <c r="K124" i="16"/>
  <c r="G124" i="16"/>
  <c r="I122" i="16"/>
  <c r="L122" i="16" s="1"/>
  <c r="M122" i="16" s="1"/>
  <c r="E122" i="16"/>
  <c r="S122" i="16" s="1"/>
  <c r="F122" i="16"/>
  <c r="T122" i="16" s="1"/>
  <c r="H123" i="16"/>
  <c r="K124" i="15"/>
  <c r="G124" i="15"/>
  <c r="H123" i="15"/>
  <c r="A126" i="15"/>
  <c r="J125" i="15"/>
  <c r="B125" i="15"/>
  <c r="F122" i="15"/>
  <c r="T122" i="15" s="1"/>
  <c r="I122" i="15"/>
  <c r="E122" i="15"/>
  <c r="S122" i="15" s="1"/>
  <c r="C121" i="15"/>
  <c r="P121" i="15" s="1"/>
  <c r="D121" i="15"/>
  <c r="R121" i="15" s="1"/>
  <c r="D120" i="14"/>
  <c r="R120" i="14" s="1"/>
  <c r="C120" i="14"/>
  <c r="P120" i="14" s="1"/>
  <c r="L120" i="14"/>
  <c r="M120" i="14" s="1"/>
  <c r="K123" i="14"/>
  <c r="G123" i="14"/>
  <c r="I121" i="14"/>
  <c r="E121" i="14"/>
  <c r="S121" i="14" s="1"/>
  <c r="L121" i="14"/>
  <c r="M121" i="14" s="1"/>
  <c r="F121" i="14"/>
  <c r="T121" i="14" s="1"/>
  <c r="H122" i="14"/>
  <c r="A125" i="14"/>
  <c r="J124" i="14"/>
  <c r="B124" i="14"/>
  <c r="D121" i="13"/>
  <c r="R121" i="13" s="1"/>
  <c r="C121" i="13"/>
  <c r="P121" i="13" s="1"/>
  <c r="L121" i="13"/>
  <c r="M121" i="13" s="1"/>
  <c r="K124" i="13"/>
  <c r="G124" i="13"/>
  <c r="I122" i="13"/>
  <c r="E122" i="13"/>
  <c r="S122" i="13" s="1"/>
  <c r="L122" i="13"/>
  <c r="M122" i="13" s="1"/>
  <c r="F122" i="13"/>
  <c r="T122" i="13" s="1"/>
  <c r="H123" i="13"/>
  <c r="A126" i="13"/>
  <c r="J125" i="13"/>
  <c r="B125" i="13"/>
  <c r="A126" i="12"/>
  <c r="J125" i="12"/>
  <c r="B125" i="12"/>
  <c r="F122" i="12"/>
  <c r="T122" i="12" s="1"/>
  <c r="I122" i="12"/>
  <c r="E122" i="12"/>
  <c r="S122" i="12" s="1"/>
  <c r="C121" i="12"/>
  <c r="P121" i="12" s="1"/>
  <c r="D121" i="12"/>
  <c r="R121" i="12" s="1"/>
  <c r="K124" i="12"/>
  <c r="G124" i="12"/>
  <c r="H123" i="12"/>
  <c r="A126" i="4"/>
  <c r="J125" i="4"/>
  <c r="B125" i="4"/>
  <c r="F122" i="4"/>
  <c r="T122" i="4" s="1"/>
  <c r="I122" i="4"/>
  <c r="E122" i="4"/>
  <c r="S122" i="4" s="1"/>
  <c r="C121" i="4"/>
  <c r="P121" i="4" s="1"/>
  <c r="D121" i="4"/>
  <c r="R121" i="4" s="1"/>
  <c r="K124" i="4"/>
  <c r="G124" i="4"/>
  <c r="H123" i="4"/>
  <c r="E122" i="24" l="1"/>
  <c r="S122" i="24" s="1"/>
  <c r="T122" i="24"/>
  <c r="E122" i="19"/>
  <c r="S122" i="19" s="1"/>
  <c r="T122" i="19"/>
  <c r="E123" i="17"/>
  <c r="S123" i="17" s="1"/>
  <c r="F123" i="17"/>
  <c r="T123" i="17" s="1"/>
  <c r="O364" i="47"/>
  <c r="M364" i="47" s="1"/>
  <c r="J364" i="47" s="1"/>
  <c r="D364" i="47"/>
  <c r="A366" i="47"/>
  <c r="B365" i="47"/>
  <c r="C365" i="47"/>
  <c r="P363" i="47"/>
  <c r="F363" i="47"/>
  <c r="U363" i="47" s="1"/>
  <c r="E363" i="47"/>
  <c r="S363" i="47" s="1"/>
  <c r="A127" i="24"/>
  <c r="J126" i="24"/>
  <c r="B126" i="24"/>
  <c r="F123" i="24"/>
  <c r="T123" i="24" s="1"/>
  <c r="I123" i="24"/>
  <c r="C122" i="24"/>
  <c r="P122" i="24" s="1"/>
  <c r="D122" i="24"/>
  <c r="R122" i="24" s="1"/>
  <c r="K125" i="24"/>
  <c r="G125" i="24"/>
  <c r="H124" i="24"/>
  <c r="A127" i="19"/>
  <c r="J126" i="19"/>
  <c r="B126" i="19"/>
  <c r="C122" i="19"/>
  <c r="P122" i="19" s="1"/>
  <c r="D122" i="19"/>
  <c r="R122" i="19" s="1"/>
  <c r="F123" i="19"/>
  <c r="T123" i="19" s="1"/>
  <c r="I123" i="19"/>
  <c r="E123" i="19"/>
  <c r="S123" i="19" s="1"/>
  <c r="H124" i="19"/>
  <c r="K125" i="19"/>
  <c r="G125" i="19"/>
  <c r="K125" i="18"/>
  <c r="G125" i="18"/>
  <c r="H124" i="18"/>
  <c r="A127" i="18"/>
  <c r="J126" i="18"/>
  <c r="B126" i="18"/>
  <c r="C122" i="18"/>
  <c r="P122" i="18" s="1"/>
  <c r="D122" i="18"/>
  <c r="R122" i="18" s="1"/>
  <c r="L123" i="18"/>
  <c r="M123" i="18" s="1"/>
  <c r="I123" i="18"/>
  <c r="H124" i="17"/>
  <c r="D122" i="17"/>
  <c r="R122" i="17" s="1"/>
  <c r="C122" i="17"/>
  <c r="P122" i="17" s="1"/>
  <c r="A127" i="17"/>
  <c r="J126" i="17"/>
  <c r="B126" i="17"/>
  <c r="I123" i="17"/>
  <c r="L123" i="17" s="1"/>
  <c r="M123" i="17" s="1"/>
  <c r="L122" i="17"/>
  <c r="M122" i="17" s="1"/>
  <c r="K125" i="17"/>
  <c r="G125" i="17"/>
  <c r="F123" i="16"/>
  <c r="T123" i="16" s="1"/>
  <c r="I123" i="16"/>
  <c r="E123" i="16"/>
  <c r="S123" i="16" s="1"/>
  <c r="C122" i="16"/>
  <c r="P122" i="16" s="1"/>
  <c r="D122" i="16"/>
  <c r="R122" i="16" s="1"/>
  <c r="A127" i="16"/>
  <c r="J126" i="16"/>
  <c r="B126" i="16"/>
  <c r="H124" i="16"/>
  <c r="K125" i="16"/>
  <c r="G125" i="16"/>
  <c r="D122" i="15"/>
  <c r="R122" i="15" s="1"/>
  <c r="C122" i="15"/>
  <c r="P122" i="15" s="1"/>
  <c r="L122" i="15"/>
  <c r="M122" i="15" s="1"/>
  <c r="K125" i="15"/>
  <c r="G125" i="15"/>
  <c r="I123" i="15"/>
  <c r="L123" i="15" s="1"/>
  <c r="M123" i="15" s="1"/>
  <c r="E123" i="15"/>
  <c r="S123" i="15" s="1"/>
  <c r="F123" i="15"/>
  <c r="T123" i="15" s="1"/>
  <c r="H124" i="15"/>
  <c r="A127" i="15"/>
  <c r="J126" i="15"/>
  <c r="B126" i="15"/>
  <c r="A126" i="14"/>
  <c r="J125" i="14"/>
  <c r="B125" i="14"/>
  <c r="F122" i="14"/>
  <c r="T122" i="14" s="1"/>
  <c r="I122" i="14"/>
  <c r="E122" i="14"/>
  <c r="S122" i="14" s="1"/>
  <c r="C121" i="14"/>
  <c r="P121" i="14" s="1"/>
  <c r="D121" i="14"/>
  <c r="R121" i="14" s="1"/>
  <c r="K124" i="14"/>
  <c r="G124" i="14"/>
  <c r="H123" i="14"/>
  <c r="A127" i="13"/>
  <c r="J126" i="13"/>
  <c r="B126" i="13"/>
  <c r="F123" i="13"/>
  <c r="T123" i="13" s="1"/>
  <c r="I123" i="13"/>
  <c r="E123" i="13"/>
  <c r="S123" i="13" s="1"/>
  <c r="C122" i="13"/>
  <c r="P122" i="13" s="1"/>
  <c r="D122" i="13"/>
  <c r="R122" i="13" s="1"/>
  <c r="K125" i="13"/>
  <c r="G125" i="13"/>
  <c r="H124" i="13"/>
  <c r="D122" i="12"/>
  <c r="R122" i="12" s="1"/>
  <c r="C122" i="12"/>
  <c r="P122" i="12" s="1"/>
  <c r="L122" i="12"/>
  <c r="M122" i="12" s="1"/>
  <c r="K125" i="12"/>
  <c r="G125" i="12"/>
  <c r="I123" i="12"/>
  <c r="L123" i="12" s="1"/>
  <c r="M123" i="12" s="1"/>
  <c r="E123" i="12"/>
  <c r="S123" i="12" s="1"/>
  <c r="F123" i="12"/>
  <c r="T123" i="12" s="1"/>
  <c r="H124" i="12"/>
  <c r="A127" i="12"/>
  <c r="J126" i="12"/>
  <c r="B126" i="12"/>
  <c r="D122" i="4"/>
  <c r="R122" i="4" s="1"/>
  <c r="C122" i="4"/>
  <c r="P122" i="4" s="1"/>
  <c r="L122" i="4"/>
  <c r="M122" i="4" s="1"/>
  <c r="K125" i="4"/>
  <c r="G125" i="4"/>
  <c r="I123" i="4"/>
  <c r="L123" i="4" s="1"/>
  <c r="M123" i="4" s="1"/>
  <c r="E123" i="4"/>
  <c r="S123" i="4" s="1"/>
  <c r="F123" i="4"/>
  <c r="T123" i="4" s="1"/>
  <c r="H124" i="4"/>
  <c r="A127" i="4"/>
  <c r="J126" i="4"/>
  <c r="B126" i="4"/>
  <c r="E123" i="24" l="1"/>
  <c r="S123" i="24" s="1"/>
  <c r="F124" i="17"/>
  <c r="T124" i="17" s="1"/>
  <c r="E124" i="17"/>
  <c r="S124" i="17" s="1"/>
  <c r="D365" i="47"/>
  <c r="O365" i="47"/>
  <c r="M365" i="47" s="1"/>
  <c r="J365" i="47" s="1"/>
  <c r="C366" i="47"/>
  <c r="A367" i="47"/>
  <c r="B366" i="47"/>
  <c r="E364" i="47"/>
  <c r="S364" i="47" s="1"/>
  <c r="P364" i="47"/>
  <c r="F364" i="47"/>
  <c r="U364" i="47" s="1"/>
  <c r="D123" i="24"/>
  <c r="R123" i="24" s="1"/>
  <c r="C123" i="24"/>
  <c r="P123" i="24" s="1"/>
  <c r="L123" i="24"/>
  <c r="M123" i="24" s="1"/>
  <c r="K126" i="24"/>
  <c r="G126" i="24"/>
  <c r="I124" i="24"/>
  <c r="L124" i="24" s="1"/>
  <c r="M124" i="24" s="1"/>
  <c r="F124" i="24"/>
  <c r="H125" i="24"/>
  <c r="A128" i="24"/>
  <c r="J127" i="24"/>
  <c r="B127" i="24"/>
  <c r="H125" i="19"/>
  <c r="I124" i="19"/>
  <c r="L124" i="19" s="1"/>
  <c r="M124" i="19" s="1"/>
  <c r="F124" i="19"/>
  <c r="A128" i="19"/>
  <c r="J127" i="19"/>
  <c r="B127" i="19"/>
  <c r="D123" i="19"/>
  <c r="R123" i="19" s="1"/>
  <c r="C123" i="19"/>
  <c r="P123" i="19" s="1"/>
  <c r="L123" i="19"/>
  <c r="M123" i="19" s="1"/>
  <c r="K126" i="19"/>
  <c r="G126" i="19"/>
  <c r="K126" i="18"/>
  <c r="G126" i="18"/>
  <c r="I124" i="18"/>
  <c r="L124" i="18" s="1"/>
  <c r="M124" i="18" s="1"/>
  <c r="H125" i="18"/>
  <c r="D123" i="18"/>
  <c r="R123" i="18" s="1"/>
  <c r="C123" i="18"/>
  <c r="P123" i="18" s="1"/>
  <c r="A128" i="18"/>
  <c r="J127" i="18"/>
  <c r="B127" i="18"/>
  <c r="A128" i="17"/>
  <c r="J127" i="17"/>
  <c r="B127" i="17"/>
  <c r="I124" i="17"/>
  <c r="H125" i="17"/>
  <c r="C123" i="17"/>
  <c r="P123" i="17" s="1"/>
  <c r="D123" i="17"/>
  <c r="R123" i="17" s="1"/>
  <c r="K126" i="17"/>
  <c r="G126" i="17"/>
  <c r="H125" i="16"/>
  <c r="I124" i="16"/>
  <c r="L124" i="16" s="1"/>
  <c r="M124" i="16" s="1"/>
  <c r="E124" i="16"/>
  <c r="S124" i="16" s="1"/>
  <c r="F124" i="16"/>
  <c r="T124" i="16" s="1"/>
  <c r="A128" i="16"/>
  <c r="J127" i="16"/>
  <c r="B127" i="16"/>
  <c r="D123" i="16"/>
  <c r="R123" i="16" s="1"/>
  <c r="C123" i="16"/>
  <c r="P123" i="16" s="1"/>
  <c r="L123" i="16"/>
  <c r="M123" i="16" s="1"/>
  <c r="K126" i="16"/>
  <c r="G126" i="16"/>
  <c r="A128" i="15"/>
  <c r="J127" i="15"/>
  <c r="B127" i="15"/>
  <c r="F124" i="15"/>
  <c r="T124" i="15" s="1"/>
  <c r="I124" i="15"/>
  <c r="E124" i="15"/>
  <c r="S124" i="15" s="1"/>
  <c r="C123" i="15"/>
  <c r="P123" i="15" s="1"/>
  <c r="D123" i="15"/>
  <c r="R123" i="15" s="1"/>
  <c r="K126" i="15"/>
  <c r="G126" i="15"/>
  <c r="H125" i="15"/>
  <c r="D122" i="14"/>
  <c r="R122" i="14" s="1"/>
  <c r="C122" i="14"/>
  <c r="P122" i="14" s="1"/>
  <c r="L122" i="14"/>
  <c r="M122" i="14" s="1"/>
  <c r="K125" i="14"/>
  <c r="G125" i="14"/>
  <c r="I123" i="14"/>
  <c r="E123" i="14"/>
  <c r="S123" i="14" s="1"/>
  <c r="F123" i="14"/>
  <c r="T123" i="14" s="1"/>
  <c r="L123" i="14"/>
  <c r="M123" i="14" s="1"/>
  <c r="H124" i="14"/>
  <c r="A127" i="14"/>
  <c r="J126" i="14"/>
  <c r="B126" i="14"/>
  <c r="D123" i="13"/>
  <c r="R123" i="13" s="1"/>
  <c r="C123" i="13"/>
  <c r="P123" i="13" s="1"/>
  <c r="L123" i="13"/>
  <c r="M123" i="13" s="1"/>
  <c r="K126" i="13"/>
  <c r="G126" i="13"/>
  <c r="I124" i="13"/>
  <c r="L124" i="13" s="1"/>
  <c r="M124" i="13" s="1"/>
  <c r="E124" i="13"/>
  <c r="S124" i="13" s="1"/>
  <c r="F124" i="13"/>
  <c r="T124" i="13" s="1"/>
  <c r="H125" i="13"/>
  <c r="A128" i="13"/>
  <c r="J127" i="13"/>
  <c r="B127" i="13"/>
  <c r="I124" i="12"/>
  <c r="L124" i="12" s="1"/>
  <c r="M124" i="12" s="1"/>
  <c r="E124" i="12"/>
  <c r="S124" i="12" s="1"/>
  <c r="F124" i="12"/>
  <c r="T124" i="12" s="1"/>
  <c r="A128" i="12"/>
  <c r="J127" i="12"/>
  <c r="B127" i="12"/>
  <c r="K126" i="12"/>
  <c r="G126" i="12"/>
  <c r="C123" i="12"/>
  <c r="P123" i="12" s="1"/>
  <c r="D123" i="12"/>
  <c r="R123" i="12" s="1"/>
  <c r="H125" i="12"/>
  <c r="A128" i="4"/>
  <c r="J127" i="4"/>
  <c r="B127" i="4"/>
  <c r="F124" i="4"/>
  <c r="T124" i="4" s="1"/>
  <c r="I124" i="4"/>
  <c r="E124" i="4"/>
  <c r="S124" i="4" s="1"/>
  <c r="C123" i="4"/>
  <c r="P123" i="4" s="1"/>
  <c r="D123" i="4"/>
  <c r="R123" i="4" s="1"/>
  <c r="K126" i="4"/>
  <c r="G126" i="4"/>
  <c r="H125" i="4"/>
  <c r="E125" i="17" l="1"/>
  <c r="S125" i="17" s="1"/>
  <c r="F125" i="17"/>
  <c r="T125" i="17" s="1"/>
  <c r="E124" i="24"/>
  <c r="S124" i="24" s="1"/>
  <c r="T124" i="24"/>
  <c r="E124" i="19"/>
  <c r="S124" i="19" s="1"/>
  <c r="T124" i="19"/>
  <c r="A368" i="47"/>
  <c r="B367" i="47"/>
  <c r="C367" i="47"/>
  <c r="P365" i="47"/>
  <c r="F365" i="47"/>
  <c r="U365" i="47" s="1"/>
  <c r="E365" i="47"/>
  <c r="S365" i="47" s="1"/>
  <c r="O366" i="47"/>
  <c r="M366" i="47" s="1"/>
  <c r="J366" i="47" s="1"/>
  <c r="D366" i="47"/>
  <c r="A129" i="24"/>
  <c r="J128" i="24"/>
  <c r="B128" i="24"/>
  <c r="F125" i="24"/>
  <c r="T125" i="24" s="1"/>
  <c r="I125" i="24"/>
  <c r="C124" i="24"/>
  <c r="P124" i="24" s="1"/>
  <c r="D124" i="24"/>
  <c r="R124" i="24" s="1"/>
  <c r="K127" i="24"/>
  <c r="G127" i="24"/>
  <c r="H126" i="24"/>
  <c r="A129" i="19"/>
  <c r="J128" i="19"/>
  <c r="B128" i="19"/>
  <c r="C124" i="19"/>
  <c r="P124" i="19" s="1"/>
  <c r="D124" i="19"/>
  <c r="R124" i="19" s="1"/>
  <c r="F125" i="19"/>
  <c r="T125" i="19" s="1"/>
  <c r="I125" i="19"/>
  <c r="H126" i="19"/>
  <c r="K127" i="19"/>
  <c r="G127" i="19"/>
  <c r="K127" i="18"/>
  <c r="G127" i="18"/>
  <c r="H126" i="18"/>
  <c r="A129" i="18"/>
  <c r="J128" i="18"/>
  <c r="B128" i="18"/>
  <c r="L125" i="18"/>
  <c r="M125" i="18" s="1"/>
  <c r="I125" i="18"/>
  <c r="C124" i="18"/>
  <c r="P124" i="18" s="1"/>
  <c r="D124" i="18"/>
  <c r="R124" i="18" s="1"/>
  <c r="H126" i="17"/>
  <c r="I125" i="17"/>
  <c r="D124" i="17"/>
  <c r="R124" i="17" s="1"/>
  <c r="C124" i="17"/>
  <c r="P124" i="17" s="1"/>
  <c r="A129" i="17"/>
  <c r="J128" i="17"/>
  <c r="B128" i="17"/>
  <c r="L124" i="17"/>
  <c r="M124" i="17" s="1"/>
  <c r="K127" i="17"/>
  <c r="G127" i="17"/>
  <c r="H126" i="16"/>
  <c r="K127" i="16"/>
  <c r="G127" i="16"/>
  <c r="A129" i="16"/>
  <c r="J128" i="16"/>
  <c r="B128" i="16"/>
  <c r="C124" i="16"/>
  <c r="P124" i="16" s="1"/>
  <c r="D124" i="16"/>
  <c r="R124" i="16" s="1"/>
  <c r="F125" i="16"/>
  <c r="T125" i="16" s="1"/>
  <c r="I125" i="16"/>
  <c r="L125" i="16" s="1"/>
  <c r="M125" i="16" s="1"/>
  <c r="E125" i="16"/>
  <c r="S125" i="16" s="1"/>
  <c r="D124" i="15"/>
  <c r="R124" i="15" s="1"/>
  <c r="C124" i="15"/>
  <c r="P124" i="15" s="1"/>
  <c r="L124" i="15"/>
  <c r="M124" i="15" s="1"/>
  <c r="K127" i="15"/>
  <c r="G127" i="15"/>
  <c r="I125" i="15"/>
  <c r="L125" i="15" s="1"/>
  <c r="M125" i="15" s="1"/>
  <c r="E125" i="15"/>
  <c r="S125" i="15" s="1"/>
  <c r="F125" i="15"/>
  <c r="T125" i="15" s="1"/>
  <c r="H126" i="15"/>
  <c r="A129" i="15"/>
  <c r="J128" i="15"/>
  <c r="B128" i="15"/>
  <c r="A128" i="14"/>
  <c r="J127" i="14"/>
  <c r="B127" i="14"/>
  <c r="F124" i="14"/>
  <c r="T124" i="14" s="1"/>
  <c r="I124" i="14"/>
  <c r="E124" i="14"/>
  <c r="S124" i="14" s="1"/>
  <c r="C123" i="14"/>
  <c r="P123" i="14" s="1"/>
  <c r="D123" i="14"/>
  <c r="R123" i="14" s="1"/>
  <c r="K126" i="14"/>
  <c r="G126" i="14"/>
  <c r="H125" i="14"/>
  <c r="A129" i="13"/>
  <c r="J128" i="13"/>
  <c r="B128" i="13"/>
  <c r="F125" i="13"/>
  <c r="T125" i="13" s="1"/>
  <c r="I125" i="13"/>
  <c r="E125" i="13"/>
  <c r="S125" i="13" s="1"/>
  <c r="C124" i="13"/>
  <c r="P124" i="13" s="1"/>
  <c r="D124" i="13"/>
  <c r="R124" i="13" s="1"/>
  <c r="K127" i="13"/>
  <c r="G127" i="13"/>
  <c r="H126" i="13"/>
  <c r="F125" i="12"/>
  <c r="T125" i="12" s="1"/>
  <c r="I125" i="12"/>
  <c r="E125" i="12"/>
  <c r="S125" i="12" s="1"/>
  <c r="K127" i="12"/>
  <c r="G127" i="12"/>
  <c r="H126" i="12"/>
  <c r="A129" i="12"/>
  <c r="J128" i="12"/>
  <c r="B128" i="12"/>
  <c r="C124" i="12"/>
  <c r="P124" i="12" s="1"/>
  <c r="D124" i="12"/>
  <c r="R124" i="12" s="1"/>
  <c r="D124" i="4"/>
  <c r="R124" i="4" s="1"/>
  <c r="C124" i="4"/>
  <c r="P124" i="4" s="1"/>
  <c r="L124" i="4"/>
  <c r="M124" i="4" s="1"/>
  <c r="K127" i="4"/>
  <c r="G127" i="4"/>
  <c r="I125" i="4"/>
  <c r="L125" i="4" s="1"/>
  <c r="M125" i="4" s="1"/>
  <c r="E125" i="4"/>
  <c r="S125" i="4" s="1"/>
  <c r="F125" i="4"/>
  <c r="T125" i="4" s="1"/>
  <c r="H126" i="4"/>
  <c r="A129" i="4"/>
  <c r="J128" i="4"/>
  <c r="B128" i="4"/>
  <c r="E125" i="24" l="1"/>
  <c r="S125" i="24" s="1"/>
  <c r="F126" i="17"/>
  <c r="T126" i="17" s="1"/>
  <c r="E126" i="17"/>
  <c r="S126" i="17" s="1"/>
  <c r="E125" i="19"/>
  <c r="S125" i="19" s="1"/>
  <c r="E366" i="47"/>
  <c r="S366" i="47" s="1"/>
  <c r="P366" i="47"/>
  <c r="F366" i="47"/>
  <c r="U366" i="47" s="1"/>
  <c r="D367" i="47"/>
  <c r="O367" i="47"/>
  <c r="M367" i="47" s="1"/>
  <c r="J367" i="47" s="1"/>
  <c r="C368" i="47"/>
  <c r="A369" i="47"/>
  <c r="B368" i="47"/>
  <c r="D125" i="24"/>
  <c r="R125" i="24" s="1"/>
  <c r="C125" i="24"/>
  <c r="P125" i="24" s="1"/>
  <c r="L125" i="24"/>
  <c r="M125" i="24" s="1"/>
  <c r="K128" i="24"/>
  <c r="G128" i="24"/>
  <c r="I126" i="24"/>
  <c r="L126" i="24" s="1"/>
  <c r="M126" i="24" s="1"/>
  <c r="F126" i="24"/>
  <c r="H127" i="24"/>
  <c r="A130" i="24"/>
  <c r="J129" i="24"/>
  <c r="B129" i="24"/>
  <c r="H127" i="19"/>
  <c r="I126" i="19"/>
  <c r="L126" i="19" s="1"/>
  <c r="M126" i="19" s="1"/>
  <c r="F126" i="19"/>
  <c r="A130" i="19"/>
  <c r="J129" i="19"/>
  <c r="B129" i="19"/>
  <c r="D125" i="19"/>
  <c r="R125" i="19" s="1"/>
  <c r="C125" i="19"/>
  <c r="P125" i="19" s="1"/>
  <c r="L125" i="19"/>
  <c r="M125" i="19" s="1"/>
  <c r="K128" i="19"/>
  <c r="G128" i="19"/>
  <c r="K128" i="18"/>
  <c r="G128" i="18"/>
  <c r="I126" i="18"/>
  <c r="L126" i="18" s="1"/>
  <c r="M126" i="18" s="1"/>
  <c r="H127" i="18"/>
  <c r="D125" i="18"/>
  <c r="R125" i="18" s="1"/>
  <c r="C125" i="18"/>
  <c r="P125" i="18" s="1"/>
  <c r="A130" i="18"/>
  <c r="J129" i="18"/>
  <c r="B129" i="18"/>
  <c r="A130" i="17"/>
  <c r="J129" i="17"/>
  <c r="B129" i="17"/>
  <c r="C125" i="17"/>
  <c r="P125" i="17" s="1"/>
  <c r="D125" i="17"/>
  <c r="R125" i="17" s="1"/>
  <c r="I126" i="17"/>
  <c r="L126" i="17" s="1"/>
  <c r="M126" i="17" s="1"/>
  <c r="H127" i="17"/>
  <c r="K128" i="17"/>
  <c r="G128" i="17"/>
  <c r="L125" i="17"/>
  <c r="M125" i="17" s="1"/>
  <c r="K128" i="16"/>
  <c r="G128" i="16"/>
  <c r="H127" i="16"/>
  <c r="I126" i="16"/>
  <c r="L126" i="16" s="1"/>
  <c r="M126" i="16" s="1"/>
  <c r="E126" i="16"/>
  <c r="S126" i="16" s="1"/>
  <c r="F126" i="16"/>
  <c r="T126" i="16" s="1"/>
  <c r="D125" i="16"/>
  <c r="R125" i="16" s="1"/>
  <c r="C125" i="16"/>
  <c r="P125" i="16" s="1"/>
  <c r="A130" i="16"/>
  <c r="J129" i="16"/>
  <c r="B129" i="16"/>
  <c r="K128" i="15"/>
  <c r="G128" i="15"/>
  <c r="H127" i="15"/>
  <c r="A130" i="15"/>
  <c r="J129" i="15"/>
  <c r="B129" i="15"/>
  <c r="F126" i="15"/>
  <c r="T126" i="15" s="1"/>
  <c r="I126" i="15"/>
  <c r="E126" i="15"/>
  <c r="S126" i="15" s="1"/>
  <c r="C125" i="15"/>
  <c r="P125" i="15" s="1"/>
  <c r="D125" i="15"/>
  <c r="R125" i="15" s="1"/>
  <c r="D124" i="14"/>
  <c r="R124" i="14" s="1"/>
  <c r="C124" i="14"/>
  <c r="P124" i="14" s="1"/>
  <c r="L124" i="14"/>
  <c r="M124" i="14" s="1"/>
  <c r="K127" i="14"/>
  <c r="G127" i="14"/>
  <c r="I125" i="14"/>
  <c r="L125" i="14" s="1"/>
  <c r="M125" i="14" s="1"/>
  <c r="E125" i="14"/>
  <c r="S125" i="14" s="1"/>
  <c r="F125" i="14"/>
  <c r="T125" i="14" s="1"/>
  <c r="H126" i="14"/>
  <c r="A129" i="14"/>
  <c r="J128" i="14"/>
  <c r="B128" i="14"/>
  <c r="D125" i="13"/>
  <c r="R125" i="13" s="1"/>
  <c r="C125" i="13"/>
  <c r="P125" i="13" s="1"/>
  <c r="L125" i="13"/>
  <c r="M125" i="13" s="1"/>
  <c r="K128" i="13"/>
  <c r="G128" i="13"/>
  <c r="I126" i="13"/>
  <c r="L126" i="13" s="1"/>
  <c r="M126" i="13" s="1"/>
  <c r="E126" i="13"/>
  <c r="S126" i="13" s="1"/>
  <c r="F126" i="13"/>
  <c r="T126" i="13" s="1"/>
  <c r="H127" i="13"/>
  <c r="A130" i="13"/>
  <c r="J129" i="13"/>
  <c r="B129" i="13"/>
  <c r="K128" i="12"/>
  <c r="G128" i="12"/>
  <c r="I126" i="12"/>
  <c r="E126" i="12"/>
  <c r="S126" i="12" s="1"/>
  <c r="L126" i="12"/>
  <c r="M126" i="12" s="1"/>
  <c r="F126" i="12"/>
  <c r="T126" i="12" s="1"/>
  <c r="H127" i="12"/>
  <c r="A130" i="12"/>
  <c r="J129" i="12"/>
  <c r="B129" i="12"/>
  <c r="D125" i="12"/>
  <c r="R125" i="12" s="1"/>
  <c r="C125" i="12"/>
  <c r="P125" i="12" s="1"/>
  <c r="L125" i="12"/>
  <c r="M125" i="12" s="1"/>
  <c r="A130" i="4"/>
  <c r="J129" i="4"/>
  <c r="B129" i="4"/>
  <c r="F126" i="4"/>
  <c r="T126" i="4" s="1"/>
  <c r="I126" i="4"/>
  <c r="E126" i="4"/>
  <c r="S126" i="4" s="1"/>
  <c r="C125" i="4"/>
  <c r="P125" i="4" s="1"/>
  <c r="D125" i="4"/>
  <c r="R125" i="4" s="1"/>
  <c r="K128" i="4"/>
  <c r="G128" i="4"/>
  <c r="H127" i="4"/>
  <c r="E126" i="24" l="1"/>
  <c r="S126" i="24" s="1"/>
  <c r="T126" i="24"/>
  <c r="E127" i="17"/>
  <c r="S127" i="17" s="1"/>
  <c r="F127" i="17"/>
  <c r="T127" i="17" s="1"/>
  <c r="E126" i="19"/>
  <c r="S126" i="19" s="1"/>
  <c r="T126" i="19"/>
  <c r="O368" i="47"/>
  <c r="M368" i="47" s="1"/>
  <c r="J368" i="47" s="1"/>
  <c r="D368" i="47"/>
  <c r="A370" i="47"/>
  <c r="B369" i="47"/>
  <c r="C369" i="47"/>
  <c r="P367" i="47"/>
  <c r="F367" i="47"/>
  <c r="U367" i="47" s="1"/>
  <c r="E367" i="47"/>
  <c r="S367" i="47" s="1"/>
  <c r="A131" i="24"/>
  <c r="J130" i="24"/>
  <c r="B130" i="24"/>
  <c r="F127" i="24"/>
  <c r="T127" i="24" s="1"/>
  <c r="I127" i="24"/>
  <c r="C126" i="24"/>
  <c r="P126" i="24" s="1"/>
  <c r="D126" i="24"/>
  <c r="R126" i="24" s="1"/>
  <c r="K129" i="24"/>
  <c r="G129" i="24"/>
  <c r="H128" i="24"/>
  <c r="A131" i="19"/>
  <c r="J130" i="19"/>
  <c r="B130" i="19"/>
  <c r="C126" i="19"/>
  <c r="P126" i="19" s="1"/>
  <c r="D126" i="19"/>
  <c r="R126" i="19" s="1"/>
  <c r="F127" i="19"/>
  <c r="T127" i="19" s="1"/>
  <c r="I127" i="19"/>
  <c r="E127" i="19"/>
  <c r="S127" i="19" s="1"/>
  <c r="H128" i="19"/>
  <c r="K129" i="19"/>
  <c r="G129" i="19"/>
  <c r="K129" i="18"/>
  <c r="G129" i="18"/>
  <c r="I127" i="18"/>
  <c r="L127" i="18" s="1"/>
  <c r="M127" i="18" s="1"/>
  <c r="H128" i="18"/>
  <c r="A131" i="18"/>
  <c r="J130" i="18"/>
  <c r="B130" i="18"/>
  <c r="C126" i="18"/>
  <c r="P126" i="18" s="1"/>
  <c r="D126" i="18"/>
  <c r="R126" i="18" s="1"/>
  <c r="H128" i="17"/>
  <c r="K129" i="17"/>
  <c r="G129" i="17"/>
  <c r="I127" i="17"/>
  <c r="D126" i="17"/>
  <c r="R126" i="17" s="1"/>
  <c r="C126" i="17"/>
  <c r="P126" i="17" s="1"/>
  <c r="A131" i="17"/>
  <c r="J130" i="17"/>
  <c r="B130" i="17"/>
  <c r="K129" i="16"/>
  <c r="G129" i="16"/>
  <c r="H128" i="16"/>
  <c r="A131" i="16"/>
  <c r="J130" i="16"/>
  <c r="B130" i="16"/>
  <c r="C126" i="16"/>
  <c r="P126" i="16" s="1"/>
  <c r="D126" i="16"/>
  <c r="R126" i="16" s="1"/>
  <c r="F127" i="16"/>
  <c r="T127" i="16" s="1"/>
  <c r="I127" i="16"/>
  <c r="E127" i="16"/>
  <c r="S127" i="16" s="1"/>
  <c r="A131" i="15"/>
  <c r="J130" i="15"/>
  <c r="B130" i="15"/>
  <c r="D126" i="15"/>
  <c r="R126" i="15" s="1"/>
  <c r="C126" i="15"/>
  <c r="P126" i="15" s="1"/>
  <c r="L126" i="15"/>
  <c r="M126" i="15" s="1"/>
  <c r="K129" i="15"/>
  <c r="G129" i="15"/>
  <c r="I127" i="15"/>
  <c r="L127" i="15" s="1"/>
  <c r="M127" i="15" s="1"/>
  <c r="E127" i="15"/>
  <c r="S127" i="15" s="1"/>
  <c r="F127" i="15"/>
  <c r="T127" i="15" s="1"/>
  <c r="H128" i="15"/>
  <c r="A130" i="14"/>
  <c r="J129" i="14"/>
  <c r="B129" i="14"/>
  <c r="F126" i="14"/>
  <c r="T126" i="14" s="1"/>
  <c r="I126" i="14"/>
  <c r="E126" i="14"/>
  <c r="S126" i="14" s="1"/>
  <c r="C125" i="14"/>
  <c r="P125" i="14" s="1"/>
  <c r="D125" i="14"/>
  <c r="R125" i="14" s="1"/>
  <c r="K128" i="14"/>
  <c r="G128" i="14"/>
  <c r="H127" i="14"/>
  <c r="A131" i="13"/>
  <c r="J130" i="13"/>
  <c r="B130" i="13"/>
  <c r="F127" i="13"/>
  <c r="T127" i="13" s="1"/>
  <c r="I127" i="13"/>
  <c r="E127" i="13"/>
  <c r="S127" i="13" s="1"/>
  <c r="C126" i="13"/>
  <c r="P126" i="13" s="1"/>
  <c r="D126" i="13"/>
  <c r="R126" i="13" s="1"/>
  <c r="K129" i="13"/>
  <c r="G129" i="13"/>
  <c r="H128" i="13"/>
  <c r="K129" i="12"/>
  <c r="G129" i="12"/>
  <c r="H128" i="12"/>
  <c r="A131" i="12"/>
  <c r="J130" i="12"/>
  <c r="B130" i="12"/>
  <c r="F127" i="12"/>
  <c r="T127" i="12" s="1"/>
  <c r="I127" i="12"/>
  <c r="E127" i="12"/>
  <c r="S127" i="12" s="1"/>
  <c r="C126" i="12"/>
  <c r="P126" i="12" s="1"/>
  <c r="D126" i="12"/>
  <c r="R126" i="12" s="1"/>
  <c r="D126" i="4"/>
  <c r="R126" i="4" s="1"/>
  <c r="C126" i="4"/>
  <c r="P126" i="4" s="1"/>
  <c r="L126" i="4"/>
  <c r="M126" i="4" s="1"/>
  <c r="K129" i="4"/>
  <c r="G129" i="4"/>
  <c r="I127" i="4"/>
  <c r="L127" i="4" s="1"/>
  <c r="M127" i="4" s="1"/>
  <c r="E127" i="4"/>
  <c r="S127" i="4" s="1"/>
  <c r="F127" i="4"/>
  <c r="T127" i="4" s="1"/>
  <c r="H128" i="4"/>
  <c r="A131" i="4"/>
  <c r="J130" i="4"/>
  <c r="B130" i="4"/>
  <c r="E127" i="24" l="1"/>
  <c r="S127" i="24" s="1"/>
  <c r="F128" i="17"/>
  <c r="T128" i="17" s="1"/>
  <c r="E128" i="17"/>
  <c r="S128" i="17" s="1"/>
  <c r="O369" i="47"/>
  <c r="M369" i="47" s="1"/>
  <c r="J369" i="47" s="1"/>
  <c r="D369" i="47"/>
  <c r="A371" i="47"/>
  <c r="B370" i="47"/>
  <c r="C370" i="47"/>
  <c r="E368" i="47"/>
  <c r="S368" i="47" s="1"/>
  <c r="P368" i="47"/>
  <c r="F368" i="47"/>
  <c r="U368" i="47" s="1"/>
  <c r="D127" i="24"/>
  <c r="R127" i="24" s="1"/>
  <c r="C127" i="24"/>
  <c r="P127" i="24" s="1"/>
  <c r="L127" i="24"/>
  <c r="M127" i="24" s="1"/>
  <c r="K130" i="24"/>
  <c r="G130" i="24"/>
  <c r="I128" i="24"/>
  <c r="L128" i="24"/>
  <c r="M128" i="24" s="1"/>
  <c r="F128" i="24"/>
  <c r="H129" i="24"/>
  <c r="A132" i="24"/>
  <c r="J131" i="24"/>
  <c r="B131" i="24"/>
  <c r="H129" i="19"/>
  <c r="I128" i="19"/>
  <c r="L128" i="19"/>
  <c r="M128" i="19" s="1"/>
  <c r="F128" i="19"/>
  <c r="A132" i="19"/>
  <c r="J131" i="19"/>
  <c r="B131" i="19"/>
  <c r="D127" i="19"/>
  <c r="R127" i="19" s="1"/>
  <c r="C127" i="19"/>
  <c r="P127" i="19" s="1"/>
  <c r="L127" i="19"/>
  <c r="M127" i="19" s="1"/>
  <c r="K130" i="19"/>
  <c r="G130" i="19"/>
  <c r="K130" i="18"/>
  <c r="G130" i="18"/>
  <c r="H129" i="18"/>
  <c r="A132" i="18"/>
  <c r="J131" i="18"/>
  <c r="B131" i="18"/>
  <c r="I128" i="18"/>
  <c r="L128" i="18" s="1"/>
  <c r="M128" i="18" s="1"/>
  <c r="C127" i="18"/>
  <c r="P127" i="18" s="1"/>
  <c r="D127" i="18"/>
  <c r="R127" i="18" s="1"/>
  <c r="K130" i="17"/>
  <c r="G130" i="17"/>
  <c r="C127" i="17"/>
  <c r="P127" i="17" s="1"/>
  <c r="D127" i="17"/>
  <c r="R127" i="17" s="1"/>
  <c r="H129" i="17"/>
  <c r="I128" i="17"/>
  <c r="L128" i="17" s="1"/>
  <c r="M128" i="17" s="1"/>
  <c r="A132" i="17"/>
  <c r="J131" i="17"/>
  <c r="B131" i="17"/>
  <c r="L127" i="17"/>
  <c r="M127" i="17" s="1"/>
  <c r="D127" i="16"/>
  <c r="R127" i="16" s="1"/>
  <c r="C127" i="16"/>
  <c r="P127" i="16" s="1"/>
  <c r="L127" i="16"/>
  <c r="M127" i="16" s="1"/>
  <c r="K130" i="16"/>
  <c r="G130" i="16"/>
  <c r="I128" i="16"/>
  <c r="E128" i="16"/>
  <c r="S128" i="16" s="1"/>
  <c r="L128" i="16"/>
  <c r="M128" i="16" s="1"/>
  <c r="F128" i="16"/>
  <c r="T128" i="16" s="1"/>
  <c r="H129" i="16"/>
  <c r="A132" i="16"/>
  <c r="J131" i="16"/>
  <c r="B131" i="16"/>
  <c r="H129" i="15"/>
  <c r="K130" i="15"/>
  <c r="G130" i="15"/>
  <c r="F128" i="15"/>
  <c r="T128" i="15" s="1"/>
  <c r="I128" i="15"/>
  <c r="E128" i="15"/>
  <c r="S128" i="15" s="1"/>
  <c r="C127" i="15"/>
  <c r="P127" i="15" s="1"/>
  <c r="D127" i="15"/>
  <c r="R127" i="15" s="1"/>
  <c r="A132" i="15"/>
  <c r="J131" i="15"/>
  <c r="B131" i="15"/>
  <c r="D126" i="14"/>
  <c r="R126" i="14" s="1"/>
  <c r="C126" i="14"/>
  <c r="P126" i="14" s="1"/>
  <c r="L126" i="14"/>
  <c r="M126" i="14" s="1"/>
  <c r="K129" i="14"/>
  <c r="G129" i="14"/>
  <c r="I127" i="14"/>
  <c r="E127" i="14"/>
  <c r="S127" i="14" s="1"/>
  <c r="F127" i="14"/>
  <c r="T127" i="14" s="1"/>
  <c r="L127" i="14"/>
  <c r="M127" i="14" s="1"/>
  <c r="H128" i="14"/>
  <c r="A131" i="14"/>
  <c r="J130" i="14"/>
  <c r="B130" i="14"/>
  <c r="D127" i="13"/>
  <c r="R127" i="13" s="1"/>
  <c r="C127" i="13"/>
  <c r="P127" i="13" s="1"/>
  <c r="L127" i="13"/>
  <c r="M127" i="13" s="1"/>
  <c r="K130" i="13"/>
  <c r="G130" i="13"/>
  <c r="I128" i="13"/>
  <c r="L128" i="13" s="1"/>
  <c r="M128" i="13" s="1"/>
  <c r="E128" i="13"/>
  <c r="S128" i="13" s="1"/>
  <c r="F128" i="13"/>
  <c r="T128" i="13" s="1"/>
  <c r="H129" i="13"/>
  <c r="A132" i="13"/>
  <c r="J131" i="13"/>
  <c r="B131" i="13"/>
  <c r="D127" i="12"/>
  <c r="R127" i="12" s="1"/>
  <c r="C127" i="12"/>
  <c r="P127" i="12" s="1"/>
  <c r="L127" i="12"/>
  <c r="M127" i="12" s="1"/>
  <c r="K130" i="12"/>
  <c r="G130" i="12"/>
  <c r="I128" i="12"/>
  <c r="L128" i="12" s="1"/>
  <c r="M128" i="12" s="1"/>
  <c r="E128" i="12"/>
  <c r="S128" i="12" s="1"/>
  <c r="F128" i="12"/>
  <c r="T128" i="12" s="1"/>
  <c r="H129" i="12"/>
  <c r="A132" i="12"/>
  <c r="J131" i="12"/>
  <c r="B131" i="12"/>
  <c r="A132" i="4"/>
  <c r="J131" i="4"/>
  <c r="B131" i="4"/>
  <c r="F128" i="4"/>
  <c r="T128" i="4" s="1"/>
  <c r="I128" i="4"/>
  <c r="E128" i="4"/>
  <c r="S128" i="4" s="1"/>
  <c r="C127" i="4"/>
  <c r="P127" i="4" s="1"/>
  <c r="D127" i="4"/>
  <c r="R127" i="4" s="1"/>
  <c r="K130" i="4"/>
  <c r="G130" i="4"/>
  <c r="H129" i="4"/>
  <c r="E128" i="19" l="1"/>
  <c r="S128" i="19" s="1"/>
  <c r="T128" i="19"/>
  <c r="E128" i="24"/>
  <c r="S128" i="24" s="1"/>
  <c r="T128" i="24"/>
  <c r="E129" i="17"/>
  <c r="S129" i="17" s="1"/>
  <c r="F129" i="17"/>
  <c r="T129" i="17" s="1"/>
  <c r="D370" i="47"/>
  <c r="O370" i="47"/>
  <c r="M370" i="47" s="1"/>
  <c r="J370" i="47" s="1"/>
  <c r="C371" i="47"/>
  <c r="A372" i="47"/>
  <c r="B371" i="47"/>
  <c r="P369" i="47"/>
  <c r="F369" i="47"/>
  <c r="U369" i="47" s="1"/>
  <c r="E369" i="47"/>
  <c r="S369" i="47" s="1"/>
  <c r="A133" i="24"/>
  <c r="J132" i="24"/>
  <c r="B132" i="24"/>
  <c r="F129" i="24"/>
  <c r="T129" i="24" s="1"/>
  <c r="I129" i="24"/>
  <c r="C128" i="24"/>
  <c r="P128" i="24" s="1"/>
  <c r="D128" i="24"/>
  <c r="R128" i="24" s="1"/>
  <c r="K131" i="24"/>
  <c r="G131" i="24"/>
  <c r="H130" i="24"/>
  <c r="A133" i="19"/>
  <c r="J132" i="19"/>
  <c r="B132" i="19"/>
  <c r="C128" i="19"/>
  <c r="P128" i="19" s="1"/>
  <c r="D128" i="19"/>
  <c r="R128" i="19" s="1"/>
  <c r="F129" i="19"/>
  <c r="T129" i="19" s="1"/>
  <c r="I129" i="19"/>
  <c r="E129" i="19"/>
  <c r="S129" i="19" s="1"/>
  <c r="H130" i="19"/>
  <c r="K131" i="19"/>
  <c r="G131" i="19"/>
  <c r="K131" i="18"/>
  <c r="G131" i="18"/>
  <c r="I129" i="18"/>
  <c r="L129" i="18" s="1"/>
  <c r="M129" i="18" s="1"/>
  <c r="H130" i="18"/>
  <c r="D128" i="18"/>
  <c r="R128" i="18" s="1"/>
  <c r="C128" i="18"/>
  <c r="P128" i="18" s="1"/>
  <c r="A133" i="18"/>
  <c r="J132" i="18"/>
  <c r="B132" i="18"/>
  <c r="K131" i="17"/>
  <c r="G131" i="17"/>
  <c r="H130" i="17"/>
  <c r="A133" i="17"/>
  <c r="J132" i="17"/>
  <c r="B132" i="17"/>
  <c r="C128" i="17"/>
  <c r="P128" i="17" s="1"/>
  <c r="D128" i="17"/>
  <c r="R128" i="17" s="1"/>
  <c r="I129" i="17"/>
  <c r="L129" i="17" s="1"/>
  <c r="M129" i="17" s="1"/>
  <c r="A133" i="16"/>
  <c r="J132" i="16"/>
  <c r="B132" i="16"/>
  <c r="F129" i="16"/>
  <c r="T129" i="16" s="1"/>
  <c r="I129" i="16"/>
  <c r="E129" i="16"/>
  <c r="S129" i="16" s="1"/>
  <c r="C128" i="16"/>
  <c r="P128" i="16" s="1"/>
  <c r="D128" i="16"/>
  <c r="R128" i="16" s="1"/>
  <c r="K131" i="16"/>
  <c r="G131" i="16"/>
  <c r="H130" i="16"/>
  <c r="K131" i="15"/>
  <c r="G131" i="15"/>
  <c r="H130" i="15"/>
  <c r="I129" i="15"/>
  <c r="L129" i="15" s="1"/>
  <c r="M129" i="15" s="1"/>
  <c r="E129" i="15"/>
  <c r="S129" i="15" s="1"/>
  <c r="F129" i="15"/>
  <c r="T129" i="15" s="1"/>
  <c r="A133" i="15"/>
  <c r="J132" i="15"/>
  <c r="B132" i="15"/>
  <c r="D128" i="15"/>
  <c r="R128" i="15" s="1"/>
  <c r="C128" i="15"/>
  <c r="P128" i="15" s="1"/>
  <c r="L128" i="15"/>
  <c r="M128" i="15" s="1"/>
  <c r="A132" i="14"/>
  <c r="J131" i="14"/>
  <c r="B131" i="14"/>
  <c r="F128" i="14"/>
  <c r="T128" i="14" s="1"/>
  <c r="I128" i="14"/>
  <c r="E128" i="14"/>
  <c r="S128" i="14" s="1"/>
  <c r="C127" i="14"/>
  <c r="P127" i="14" s="1"/>
  <c r="D127" i="14"/>
  <c r="R127" i="14" s="1"/>
  <c r="K130" i="14"/>
  <c r="G130" i="14"/>
  <c r="H129" i="14"/>
  <c r="A133" i="13"/>
  <c r="J132" i="13"/>
  <c r="B132" i="13"/>
  <c r="F129" i="13"/>
  <c r="T129" i="13" s="1"/>
  <c r="I129" i="13"/>
  <c r="E129" i="13"/>
  <c r="S129" i="13" s="1"/>
  <c r="C128" i="13"/>
  <c r="P128" i="13" s="1"/>
  <c r="D128" i="13"/>
  <c r="R128" i="13" s="1"/>
  <c r="K131" i="13"/>
  <c r="G131" i="13"/>
  <c r="H130" i="13"/>
  <c r="A133" i="12"/>
  <c r="J132" i="12"/>
  <c r="B132" i="12"/>
  <c r="F129" i="12"/>
  <c r="T129" i="12" s="1"/>
  <c r="I129" i="12"/>
  <c r="E129" i="12"/>
  <c r="S129" i="12" s="1"/>
  <c r="C128" i="12"/>
  <c r="P128" i="12" s="1"/>
  <c r="D128" i="12"/>
  <c r="R128" i="12" s="1"/>
  <c r="K131" i="12"/>
  <c r="G131" i="12"/>
  <c r="H130" i="12"/>
  <c r="D128" i="4"/>
  <c r="R128" i="4" s="1"/>
  <c r="C128" i="4"/>
  <c r="P128" i="4" s="1"/>
  <c r="L128" i="4"/>
  <c r="M128" i="4" s="1"/>
  <c r="K131" i="4"/>
  <c r="G131" i="4"/>
  <c r="I129" i="4"/>
  <c r="L129" i="4" s="1"/>
  <c r="M129" i="4" s="1"/>
  <c r="E129" i="4"/>
  <c r="S129" i="4" s="1"/>
  <c r="F129" i="4"/>
  <c r="T129" i="4" s="1"/>
  <c r="H130" i="4"/>
  <c r="A133" i="4"/>
  <c r="J132" i="4"/>
  <c r="B132" i="4"/>
  <c r="F130" i="17" l="1"/>
  <c r="T130" i="17" s="1"/>
  <c r="E130" i="17"/>
  <c r="S130" i="17" s="1"/>
  <c r="E129" i="24"/>
  <c r="S129" i="24" s="1"/>
  <c r="A373" i="47"/>
  <c r="B372" i="47"/>
  <c r="C372" i="47"/>
  <c r="P370" i="47"/>
  <c r="F370" i="47"/>
  <c r="U370" i="47" s="1"/>
  <c r="E370" i="47"/>
  <c r="S370" i="47" s="1"/>
  <c r="O371" i="47"/>
  <c r="M371" i="47" s="1"/>
  <c r="J371" i="47" s="1"/>
  <c r="D371" i="47"/>
  <c r="D129" i="24"/>
  <c r="R129" i="24" s="1"/>
  <c r="C129" i="24"/>
  <c r="P129" i="24" s="1"/>
  <c r="L129" i="24"/>
  <c r="M129" i="24" s="1"/>
  <c r="K132" i="24"/>
  <c r="G132" i="24"/>
  <c r="I130" i="24"/>
  <c r="L130" i="24" s="1"/>
  <c r="M130" i="24" s="1"/>
  <c r="F130" i="24"/>
  <c r="H131" i="24"/>
  <c r="A134" i="24"/>
  <c r="J133" i="24"/>
  <c r="B133" i="24"/>
  <c r="H131" i="19"/>
  <c r="I130" i="19"/>
  <c r="L130" i="19" s="1"/>
  <c r="M130" i="19" s="1"/>
  <c r="F130" i="19"/>
  <c r="A134" i="19"/>
  <c r="J133" i="19"/>
  <c r="B133" i="19"/>
  <c r="D129" i="19"/>
  <c r="R129" i="19" s="1"/>
  <c r="C129" i="19"/>
  <c r="P129" i="19" s="1"/>
  <c r="L129" i="19"/>
  <c r="M129" i="19" s="1"/>
  <c r="K132" i="19"/>
  <c r="G132" i="19"/>
  <c r="K132" i="18"/>
  <c r="G132" i="18"/>
  <c r="H131" i="18"/>
  <c r="A134" i="18"/>
  <c r="J133" i="18"/>
  <c r="B133" i="18"/>
  <c r="I130" i="18"/>
  <c r="L130" i="18" s="1"/>
  <c r="M130" i="18" s="1"/>
  <c r="C129" i="18"/>
  <c r="P129" i="18" s="1"/>
  <c r="D129" i="18"/>
  <c r="R129" i="18" s="1"/>
  <c r="K132" i="17"/>
  <c r="G132" i="17"/>
  <c r="I130" i="17"/>
  <c r="H131" i="17"/>
  <c r="D129" i="17"/>
  <c r="R129" i="17" s="1"/>
  <c r="C129" i="17"/>
  <c r="P129" i="17" s="1"/>
  <c r="A134" i="17"/>
  <c r="J133" i="17"/>
  <c r="B133" i="17"/>
  <c r="I130" i="16"/>
  <c r="L130" i="16" s="1"/>
  <c r="M130" i="16" s="1"/>
  <c r="E130" i="16"/>
  <c r="S130" i="16" s="1"/>
  <c r="F130" i="16"/>
  <c r="T130" i="16" s="1"/>
  <c r="H131" i="16"/>
  <c r="A134" i="16"/>
  <c r="J133" i="16"/>
  <c r="B133" i="16"/>
  <c r="D129" i="16"/>
  <c r="R129" i="16" s="1"/>
  <c r="C129" i="16"/>
  <c r="P129" i="16" s="1"/>
  <c r="L129" i="16"/>
  <c r="M129" i="16" s="1"/>
  <c r="K132" i="16"/>
  <c r="G132" i="16"/>
  <c r="K132" i="15"/>
  <c r="G132" i="15"/>
  <c r="H131" i="15"/>
  <c r="A134" i="15"/>
  <c r="J133" i="15"/>
  <c r="B133" i="15"/>
  <c r="C129" i="15"/>
  <c r="P129" i="15" s="1"/>
  <c r="D129" i="15"/>
  <c r="R129" i="15" s="1"/>
  <c r="F130" i="15"/>
  <c r="T130" i="15" s="1"/>
  <c r="I130" i="15"/>
  <c r="E130" i="15"/>
  <c r="S130" i="15" s="1"/>
  <c r="D128" i="14"/>
  <c r="R128" i="14" s="1"/>
  <c r="C128" i="14"/>
  <c r="P128" i="14" s="1"/>
  <c r="L128" i="14"/>
  <c r="M128" i="14" s="1"/>
  <c r="K131" i="14"/>
  <c r="G131" i="14"/>
  <c r="I129" i="14"/>
  <c r="L129" i="14" s="1"/>
  <c r="M129" i="14" s="1"/>
  <c r="E129" i="14"/>
  <c r="S129" i="14" s="1"/>
  <c r="F129" i="14"/>
  <c r="T129" i="14" s="1"/>
  <c r="H130" i="14"/>
  <c r="A133" i="14"/>
  <c r="J132" i="14"/>
  <c r="B132" i="14"/>
  <c r="D129" i="13"/>
  <c r="R129" i="13" s="1"/>
  <c r="C129" i="13"/>
  <c r="P129" i="13" s="1"/>
  <c r="L129" i="13"/>
  <c r="M129" i="13" s="1"/>
  <c r="K132" i="13"/>
  <c r="G132" i="13"/>
  <c r="I130" i="13"/>
  <c r="L130" i="13" s="1"/>
  <c r="M130" i="13" s="1"/>
  <c r="E130" i="13"/>
  <c r="S130" i="13" s="1"/>
  <c r="F130" i="13"/>
  <c r="T130" i="13" s="1"/>
  <c r="H131" i="13"/>
  <c r="A134" i="13"/>
  <c r="J133" i="13"/>
  <c r="B133" i="13"/>
  <c r="D129" i="12"/>
  <c r="R129" i="12" s="1"/>
  <c r="C129" i="12"/>
  <c r="P129" i="12" s="1"/>
  <c r="L129" i="12"/>
  <c r="M129" i="12" s="1"/>
  <c r="K132" i="12"/>
  <c r="G132" i="12"/>
  <c r="I130" i="12"/>
  <c r="L130" i="12" s="1"/>
  <c r="M130" i="12" s="1"/>
  <c r="E130" i="12"/>
  <c r="S130" i="12" s="1"/>
  <c r="F130" i="12"/>
  <c r="T130" i="12" s="1"/>
  <c r="H131" i="12"/>
  <c r="A134" i="12"/>
  <c r="J133" i="12"/>
  <c r="B133" i="12"/>
  <c r="F130" i="4"/>
  <c r="T130" i="4" s="1"/>
  <c r="I130" i="4"/>
  <c r="E130" i="4"/>
  <c r="S130" i="4" s="1"/>
  <c r="C129" i="4"/>
  <c r="P129" i="4" s="1"/>
  <c r="D129" i="4"/>
  <c r="R129" i="4" s="1"/>
  <c r="A134" i="4"/>
  <c r="J133" i="4"/>
  <c r="B133" i="4"/>
  <c r="K132" i="4"/>
  <c r="G132" i="4"/>
  <c r="H131" i="4"/>
  <c r="E131" i="17" l="1"/>
  <c r="S131" i="17" s="1"/>
  <c r="F131" i="17"/>
  <c r="T131" i="17" s="1"/>
  <c r="E130" i="24"/>
  <c r="S130" i="24" s="1"/>
  <c r="T130" i="24"/>
  <c r="E130" i="19"/>
  <c r="S130" i="19" s="1"/>
  <c r="T130" i="19"/>
  <c r="E371" i="47"/>
  <c r="S371" i="47" s="1"/>
  <c r="P371" i="47"/>
  <c r="F371" i="47"/>
  <c r="U371" i="47" s="1"/>
  <c r="D372" i="47"/>
  <c r="O372" i="47"/>
  <c r="M372" i="47" s="1"/>
  <c r="J372" i="47" s="1"/>
  <c r="C373" i="47"/>
  <c r="A374" i="47"/>
  <c r="B373" i="47"/>
  <c r="A135" i="24"/>
  <c r="J134" i="24"/>
  <c r="B134" i="24"/>
  <c r="F131" i="24"/>
  <c r="T131" i="24" s="1"/>
  <c r="I131" i="24"/>
  <c r="C130" i="24"/>
  <c r="P130" i="24" s="1"/>
  <c r="D130" i="24"/>
  <c r="R130" i="24" s="1"/>
  <c r="K133" i="24"/>
  <c r="G133" i="24"/>
  <c r="H132" i="24"/>
  <c r="A135" i="19"/>
  <c r="J134" i="19"/>
  <c r="B134" i="19"/>
  <c r="C130" i="19"/>
  <c r="P130" i="19" s="1"/>
  <c r="D130" i="19"/>
  <c r="R130" i="19" s="1"/>
  <c r="F131" i="19"/>
  <c r="T131" i="19" s="1"/>
  <c r="I131" i="19"/>
  <c r="H132" i="19"/>
  <c r="K133" i="19"/>
  <c r="G133" i="19"/>
  <c r="K133" i="18"/>
  <c r="G133" i="18"/>
  <c r="I131" i="18"/>
  <c r="L131" i="18" s="1"/>
  <c r="M131" i="18" s="1"/>
  <c r="H132" i="18"/>
  <c r="D130" i="18"/>
  <c r="R130" i="18" s="1"/>
  <c r="C130" i="18"/>
  <c r="P130" i="18" s="1"/>
  <c r="A135" i="18"/>
  <c r="J134" i="18"/>
  <c r="B134" i="18"/>
  <c r="A135" i="17"/>
  <c r="J134" i="17"/>
  <c r="B134" i="17"/>
  <c r="I131" i="17"/>
  <c r="C130" i="17"/>
  <c r="P130" i="17" s="1"/>
  <c r="D130" i="17"/>
  <c r="R130" i="17" s="1"/>
  <c r="K133" i="17"/>
  <c r="G133" i="17"/>
  <c r="L130" i="17"/>
  <c r="M130" i="17" s="1"/>
  <c r="H132" i="17"/>
  <c r="A135" i="16"/>
  <c r="J134" i="16"/>
  <c r="B134" i="16"/>
  <c r="F131" i="16"/>
  <c r="T131" i="16" s="1"/>
  <c r="I131" i="16"/>
  <c r="E131" i="16"/>
  <c r="S131" i="16" s="1"/>
  <c r="C130" i="16"/>
  <c r="P130" i="16" s="1"/>
  <c r="D130" i="16"/>
  <c r="R130" i="16" s="1"/>
  <c r="H132" i="16"/>
  <c r="K133" i="16"/>
  <c r="G133" i="16"/>
  <c r="D130" i="15"/>
  <c r="R130" i="15" s="1"/>
  <c r="C130" i="15"/>
  <c r="P130" i="15" s="1"/>
  <c r="L130" i="15"/>
  <c r="M130" i="15" s="1"/>
  <c r="K133" i="15"/>
  <c r="G133" i="15"/>
  <c r="I131" i="15"/>
  <c r="E131" i="15"/>
  <c r="S131" i="15" s="1"/>
  <c r="L131" i="15"/>
  <c r="M131" i="15" s="1"/>
  <c r="F131" i="15"/>
  <c r="T131" i="15" s="1"/>
  <c r="H132" i="15"/>
  <c r="A135" i="15"/>
  <c r="J134" i="15"/>
  <c r="B134" i="15"/>
  <c r="A134" i="14"/>
  <c r="J133" i="14"/>
  <c r="B133" i="14"/>
  <c r="F130" i="14"/>
  <c r="T130" i="14" s="1"/>
  <c r="I130" i="14"/>
  <c r="E130" i="14"/>
  <c r="S130" i="14" s="1"/>
  <c r="C129" i="14"/>
  <c r="P129" i="14" s="1"/>
  <c r="D129" i="14"/>
  <c r="R129" i="14" s="1"/>
  <c r="K132" i="14"/>
  <c r="G132" i="14"/>
  <c r="H131" i="14"/>
  <c r="A135" i="13"/>
  <c r="J134" i="13"/>
  <c r="B134" i="13"/>
  <c r="F131" i="13"/>
  <c r="T131" i="13" s="1"/>
  <c r="I131" i="13"/>
  <c r="E131" i="13"/>
  <c r="S131" i="13" s="1"/>
  <c r="C130" i="13"/>
  <c r="P130" i="13" s="1"/>
  <c r="D130" i="13"/>
  <c r="R130" i="13" s="1"/>
  <c r="K133" i="13"/>
  <c r="G133" i="13"/>
  <c r="H132" i="13"/>
  <c r="A135" i="12"/>
  <c r="J134" i="12"/>
  <c r="B134" i="12"/>
  <c r="C130" i="12"/>
  <c r="P130" i="12" s="1"/>
  <c r="D130" i="12"/>
  <c r="R130" i="12" s="1"/>
  <c r="F131" i="12"/>
  <c r="T131" i="12" s="1"/>
  <c r="I131" i="12"/>
  <c r="E131" i="12"/>
  <c r="S131" i="12" s="1"/>
  <c r="K133" i="12"/>
  <c r="G133" i="12"/>
  <c r="H132" i="12"/>
  <c r="I131" i="4"/>
  <c r="L131" i="4" s="1"/>
  <c r="M131" i="4" s="1"/>
  <c r="E131" i="4"/>
  <c r="S131" i="4" s="1"/>
  <c r="F131" i="4"/>
  <c r="T131" i="4" s="1"/>
  <c r="K133" i="4"/>
  <c r="G133" i="4"/>
  <c r="H132" i="4"/>
  <c r="A135" i="4"/>
  <c r="J134" i="4"/>
  <c r="B134" i="4"/>
  <c r="D130" i="4"/>
  <c r="R130" i="4" s="1"/>
  <c r="C130" i="4"/>
  <c r="P130" i="4" s="1"/>
  <c r="L130" i="4"/>
  <c r="M130" i="4" s="1"/>
  <c r="E131" i="24" l="1"/>
  <c r="S131" i="24" s="1"/>
  <c r="F132" i="17"/>
  <c r="T132" i="17" s="1"/>
  <c r="E132" i="17"/>
  <c r="S132" i="17" s="1"/>
  <c r="E131" i="19"/>
  <c r="S131" i="19" s="1"/>
  <c r="O373" i="47"/>
  <c r="M373" i="47" s="1"/>
  <c r="J373" i="47" s="1"/>
  <c r="D373" i="47"/>
  <c r="A375" i="47"/>
  <c r="B374" i="47"/>
  <c r="C374" i="47"/>
  <c r="P372" i="47"/>
  <c r="F372" i="47"/>
  <c r="U372" i="47" s="1"/>
  <c r="E372" i="47"/>
  <c r="S372" i="47" s="1"/>
  <c r="D131" i="24"/>
  <c r="R131" i="24" s="1"/>
  <c r="C131" i="24"/>
  <c r="P131" i="24" s="1"/>
  <c r="L131" i="24"/>
  <c r="M131" i="24" s="1"/>
  <c r="K134" i="24"/>
  <c r="G134" i="24"/>
  <c r="I132" i="24"/>
  <c r="L132" i="24" s="1"/>
  <c r="M132" i="24" s="1"/>
  <c r="F132" i="24"/>
  <c r="H133" i="24"/>
  <c r="A136" i="24"/>
  <c r="J135" i="24"/>
  <c r="B135" i="24"/>
  <c r="H133" i="19"/>
  <c r="I132" i="19"/>
  <c r="L132" i="19" s="1"/>
  <c r="M132" i="19" s="1"/>
  <c r="F132" i="19"/>
  <c r="A136" i="19"/>
  <c r="J135" i="19"/>
  <c r="B135" i="19"/>
  <c r="D131" i="19"/>
  <c r="R131" i="19" s="1"/>
  <c r="C131" i="19"/>
  <c r="P131" i="19" s="1"/>
  <c r="L131" i="19"/>
  <c r="M131" i="19" s="1"/>
  <c r="K134" i="19"/>
  <c r="G134" i="19"/>
  <c r="K134" i="18"/>
  <c r="G134" i="18"/>
  <c r="H133" i="18"/>
  <c r="A136" i="18"/>
  <c r="J135" i="18"/>
  <c r="B135" i="18"/>
  <c r="I132" i="18"/>
  <c r="L132" i="18" s="1"/>
  <c r="M132" i="18" s="1"/>
  <c r="C131" i="18"/>
  <c r="P131" i="18" s="1"/>
  <c r="D131" i="18"/>
  <c r="R131" i="18" s="1"/>
  <c r="H133" i="17"/>
  <c r="D131" i="17"/>
  <c r="R131" i="17" s="1"/>
  <c r="C131" i="17"/>
  <c r="P131" i="17" s="1"/>
  <c r="A136" i="17"/>
  <c r="J135" i="17"/>
  <c r="B135" i="17"/>
  <c r="I132" i="17"/>
  <c r="L132" i="17" s="1"/>
  <c r="M132" i="17" s="1"/>
  <c r="L131" i="17"/>
  <c r="M131" i="17" s="1"/>
  <c r="K134" i="17"/>
  <c r="G134" i="17"/>
  <c r="H133" i="16"/>
  <c r="I132" i="16"/>
  <c r="E132" i="16"/>
  <c r="S132" i="16" s="1"/>
  <c r="L132" i="16"/>
  <c r="M132" i="16" s="1"/>
  <c r="F132" i="16"/>
  <c r="T132" i="16" s="1"/>
  <c r="A136" i="16"/>
  <c r="J135" i="16"/>
  <c r="B135" i="16"/>
  <c r="D131" i="16"/>
  <c r="R131" i="16" s="1"/>
  <c r="C131" i="16"/>
  <c r="P131" i="16" s="1"/>
  <c r="L131" i="16"/>
  <c r="M131" i="16" s="1"/>
  <c r="K134" i="16"/>
  <c r="G134" i="16"/>
  <c r="A136" i="15"/>
  <c r="J135" i="15"/>
  <c r="B135" i="15"/>
  <c r="F132" i="15"/>
  <c r="T132" i="15" s="1"/>
  <c r="I132" i="15"/>
  <c r="E132" i="15"/>
  <c r="S132" i="15" s="1"/>
  <c r="C131" i="15"/>
  <c r="P131" i="15" s="1"/>
  <c r="D131" i="15"/>
  <c r="R131" i="15" s="1"/>
  <c r="K134" i="15"/>
  <c r="G134" i="15"/>
  <c r="H133" i="15"/>
  <c r="D130" i="14"/>
  <c r="R130" i="14" s="1"/>
  <c r="C130" i="14"/>
  <c r="P130" i="14" s="1"/>
  <c r="L130" i="14"/>
  <c r="M130" i="14" s="1"/>
  <c r="K133" i="14"/>
  <c r="G133" i="14"/>
  <c r="I131" i="14"/>
  <c r="L131" i="14" s="1"/>
  <c r="M131" i="14" s="1"/>
  <c r="E131" i="14"/>
  <c r="S131" i="14" s="1"/>
  <c r="F131" i="14"/>
  <c r="T131" i="14" s="1"/>
  <c r="H132" i="14"/>
  <c r="A135" i="14"/>
  <c r="J134" i="14"/>
  <c r="B134" i="14"/>
  <c r="D131" i="13"/>
  <c r="R131" i="13" s="1"/>
  <c r="C131" i="13"/>
  <c r="P131" i="13" s="1"/>
  <c r="L131" i="13"/>
  <c r="M131" i="13" s="1"/>
  <c r="K134" i="13"/>
  <c r="G134" i="13"/>
  <c r="I132" i="13"/>
  <c r="E132" i="13"/>
  <c r="S132" i="13" s="1"/>
  <c r="L132" i="13"/>
  <c r="M132" i="13" s="1"/>
  <c r="F132" i="13"/>
  <c r="T132" i="13" s="1"/>
  <c r="H133" i="13"/>
  <c r="A136" i="13"/>
  <c r="J135" i="13"/>
  <c r="B135" i="13"/>
  <c r="D131" i="12"/>
  <c r="R131" i="12" s="1"/>
  <c r="C131" i="12"/>
  <c r="P131" i="12" s="1"/>
  <c r="L131" i="12"/>
  <c r="M131" i="12" s="1"/>
  <c r="K134" i="12"/>
  <c r="G134" i="12"/>
  <c r="I132" i="12"/>
  <c r="L132" i="12" s="1"/>
  <c r="M132" i="12" s="1"/>
  <c r="E132" i="12"/>
  <c r="S132" i="12" s="1"/>
  <c r="F132" i="12"/>
  <c r="T132" i="12" s="1"/>
  <c r="H133" i="12"/>
  <c r="A136" i="12"/>
  <c r="J135" i="12"/>
  <c r="B135" i="12"/>
  <c r="K134" i="4"/>
  <c r="G134" i="4"/>
  <c r="H133" i="4"/>
  <c r="A136" i="4"/>
  <c r="J135" i="4"/>
  <c r="B135" i="4"/>
  <c r="F132" i="4"/>
  <c r="T132" i="4" s="1"/>
  <c r="I132" i="4"/>
  <c r="L132" i="4" s="1"/>
  <c r="M132" i="4" s="1"/>
  <c r="E132" i="4"/>
  <c r="S132" i="4" s="1"/>
  <c r="C131" i="4"/>
  <c r="P131" i="4" s="1"/>
  <c r="D131" i="4"/>
  <c r="R131" i="4" s="1"/>
  <c r="E132" i="24" l="1"/>
  <c r="S132" i="24" s="1"/>
  <c r="T132" i="24"/>
  <c r="E132" i="19"/>
  <c r="S132" i="19" s="1"/>
  <c r="T132" i="19"/>
  <c r="E133" i="17"/>
  <c r="S133" i="17" s="1"/>
  <c r="F133" i="17"/>
  <c r="T133" i="17" s="1"/>
  <c r="D374" i="47"/>
  <c r="O374" i="47"/>
  <c r="M374" i="47" s="1"/>
  <c r="J374" i="47" s="1"/>
  <c r="C375" i="47"/>
  <c r="A376" i="47"/>
  <c r="B375" i="47"/>
  <c r="E373" i="47"/>
  <c r="S373" i="47" s="1"/>
  <c r="P373" i="47"/>
  <c r="F373" i="47"/>
  <c r="U373" i="47" s="1"/>
  <c r="A137" i="24"/>
  <c r="J136" i="24"/>
  <c r="B136" i="24"/>
  <c r="F133" i="24"/>
  <c r="T133" i="24" s="1"/>
  <c r="I133" i="24"/>
  <c r="C132" i="24"/>
  <c r="P132" i="24" s="1"/>
  <c r="D132" i="24"/>
  <c r="R132" i="24" s="1"/>
  <c r="K135" i="24"/>
  <c r="G135" i="24"/>
  <c r="H134" i="24"/>
  <c r="A137" i="19"/>
  <c r="J136" i="19"/>
  <c r="B136" i="19"/>
  <c r="C132" i="19"/>
  <c r="P132" i="19" s="1"/>
  <c r="D132" i="19"/>
  <c r="R132" i="19" s="1"/>
  <c r="F133" i="19"/>
  <c r="T133" i="19" s="1"/>
  <c r="I133" i="19"/>
  <c r="E133" i="19"/>
  <c r="S133" i="19" s="1"/>
  <c r="H134" i="19"/>
  <c r="K135" i="19"/>
  <c r="G135" i="19"/>
  <c r="K135" i="18"/>
  <c r="G135" i="18"/>
  <c r="I133" i="18"/>
  <c r="H134" i="18"/>
  <c r="D132" i="18"/>
  <c r="R132" i="18" s="1"/>
  <c r="C132" i="18"/>
  <c r="P132" i="18" s="1"/>
  <c r="A137" i="18"/>
  <c r="J136" i="18"/>
  <c r="B136" i="18"/>
  <c r="A137" i="17"/>
  <c r="J136" i="17"/>
  <c r="B136" i="17"/>
  <c r="I133" i="17"/>
  <c r="H134" i="17"/>
  <c r="C132" i="17"/>
  <c r="P132" i="17" s="1"/>
  <c r="D132" i="17"/>
  <c r="R132" i="17" s="1"/>
  <c r="K135" i="17"/>
  <c r="G135" i="17"/>
  <c r="A137" i="16"/>
  <c r="J136" i="16"/>
  <c r="B136" i="16"/>
  <c r="C132" i="16"/>
  <c r="P132" i="16" s="1"/>
  <c r="D132" i="16"/>
  <c r="R132" i="16" s="1"/>
  <c r="F133" i="16"/>
  <c r="T133" i="16" s="1"/>
  <c r="I133" i="16"/>
  <c r="E133" i="16"/>
  <c r="S133" i="16" s="1"/>
  <c r="H134" i="16"/>
  <c r="K135" i="16"/>
  <c r="G135" i="16"/>
  <c r="D132" i="15"/>
  <c r="R132" i="15" s="1"/>
  <c r="C132" i="15"/>
  <c r="P132" i="15" s="1"/>
  <c r="L132" i="15"/>
  <c r="M132" i="15" s="1"/>
  <c r="K135" i="15"/>
  <c r="G135" i="15"/>
  <c r="I133" i="15"/>
  <c r="L133" i="15" s="1"/>
  <c r="M133" i="15" s="1"/>
  <c r="E133" i="15"/>
  <c r="S133" i="15" s="1"/>
  <c r="F133" i="15"/>
  <c r="T133" i="15" s="1"/>
  <c r="H134" i="15"/>
  <c r="A137" i="15"/>
  <c r="J136" i="15"/>
  <c r="B136" i="15"/>
  <c r="A136" i="14"/>
  <c r="J135" i="14"/>
  <c r="B135" i="14"/>
  <c r="F132" i="14"/>
  <c r="T132" i="14" s="1"/>
  <c r="I132" i="14"/>
  <c r="E132" i="14"/>
  <c r="S132" i="14" s="1"/>
  <c r="C131" i="14"/>
  <c r="P131" i="14" s="1"/>
  <c r="D131" i="14"/>
  <c r="R131" i="14" s="1"/>
  <c r="K134" i="14"/>
  <c r="G134" i="14"/>
  <c r="H133" i="14"/>
  <c r="A137" i="13"/>
  <c r="J136" i="13"/>
  <c r="B136" i="13"/>
  <c r="F133" i="13"/>
  <c r="T133" i="13" s="1"/>
  <c r="I133" i="13"/>
  <c r="E133" i="13"/>
  <c r="S133" i="13" s="1"/>
  <c r="C132" i="13"/>
  <c r="P132" i="13" s="1"/>
  <c r="D132" i="13"/>
  <c r="R132" i="13" s="1"/>
  <c r="K135" i="13"/>
  <c r="G135" i="13"/>
  <c r="H134" i="13"/>
  <c r="A137" i="12"/>
  <c r="J136" i="12"/>
  <c r="B136" i="12"/>
  <c r="F133" i="12"/>
  <c r="T133" i="12" s="1"/>
  <c r="I133" i="12"/>
  <c r="E133" i="12"/>
  <c r="S133" i="12" s="1"/>
  <c r="C132" i="12"/>
  <c r="P132" i="12" s="1"/>
  <c r="D132" i="12"/>
  <c r="R132" i="12" s="1"/>
  <c r="K135" i="12"/>
  <c r="G135" i="12"/>
  <c r="H134" i="12"/>
  <c r="K135" i="4"/>
  <c r="G135" i="4"/>
  <c r="I133" i="4"/>
  <c r="L133" i="4" s="1"/>
  <c r="M133" i="4" s="1"/>
  <c r="E133" i="4"/>
  <c r="S133" i="4" s="1"/>
  <c r="F133" i="4"/>
  <c r="T133" i="4" s="1"/>
  <c r="H134" i="4"/>
  <c r="D132" i="4"/>
  <c r="R132" i="4" s="1"/>
  <c r="C132" i="4"/>
  <c r="P132" i="4" s="1"/>
  <c r="A137" i="4"/>
  <c r="J136" i="4"/>
  <c r="B136" i="4"/>
  <c r="E133" i="24" l="1"/>
  <c r="S133" i="24" s="1"/>
  <c r="F134" i="17"/>
  <c r="T134" i="17" s="1"/>
  <c r="E134" i="17"/>
  <c r="S134" i="17" s="1"/>
  <c r="A377" i="47"/>
  <c r="B376" i="47"/>
  <c r="C376" i="47"/>
  <c r="P374" i="47"/>
  <c r="F374" i="47"/>
  <c r="U374" i="47" s="1"/>
  <c r="E374" i="47"/>
  <c r="S374" i="47" s="1"/>
  <c r="O375" i="47"/>
  <c r="M375" i="47" s="1"/>
  <c r="J375" i="47" s="1"/>
  <c r="D375" i="47"/>
  <c r="D133" i="24"/>
  <c r="R133" i="24" s="1"/>
  <c r="C133" i="24"/>
  <c r="P133" i="24" s="1"/>
  <c r="L133" i="24"/>
  <c r="M133" i="24" s="1"/>
  <c r="K136" i="24"/>
  <c r="G136" i="24"/>
  <c r="I134" i="24"/>
  <c r="L134" i="24"/>
  <c r="M134" i="24" s="1"/>
  <c r="F134" i="24"/>
  <c r="H135" i="24"/>
  <c r="A138" i="24"/>
  <c r="J137" i="24"/>
  <c r="B137" i="24"/>
  <c r="H135" i="19"/>
  <c r="I134" i="19"/>
  <c r="L134" i="19"/>
  <c r="M134" i="19" s="1"/>
  <c r="F134" i="19"/>
  <c r="A138" i="19"/>
  <c r="J137" i="19"/>
  <c r="B137" i="19"/>
  <c r="D133" i="19"/>
  <c r="R133" i="19" s="1"/>
  <c r="C133" i="19"/>
  <c r="P133" i="19" s="1"/>
  <c r="L133" i="19"/>
  <c r="M133" i="19" s="1"/>
  <c r="K136" i="19"/>
  <c r="G136" i="19"/>
  <c r="A138" i="18"/>
  <c r="J137" i="18"/>
  <c r="B137" i="18"/>
  <c r="I134" i="18"/>
  <c r="L134" i="18" s="1"/>
  <c r="M134" i="18" s="1"/>
  <c r="C133" i="18"/>
  <c r="P133" i="18" s="1"/>
  <c r="D133" i="18"/>
  <c r="R133" i="18" s="1"/>
  <c r="K136" i="18"/>
  <c r="G136" i="18"/>
  <c r="L133" i="18"/>
  <c r="M133" i="18" s="1"/>
  <c r="H135" i="18"/>
  <c r="H135" i="17"/>
  <c r="I134" i="17"/>
  <c r="D133" i="17"/>
  <c r="R133" i="17" s="1"/>
  <c r="C133" i="17"/>
  <c r="P133" i="17" s="1"/>
  <c r="A138" i="17"/>
  <c r="J137" i="17"/>
  <c r="B137" i="17"/>
  <c r="L133" i="17"/>
  <c r="M133" i="17" s="1"/>
  <c r="K136" i="17"/>
  <c r="G136" i="17"/>
  <c r="D133" i="16"/>
  <c r="R133" i="16" s="1"/>
  <c r="C133" i="16"/>
  <c r="P133" i="16" s="1"/>
  <c r="L133" i="16"/>
  <c r="M133" i="16" s="1"/>
  <c r="K136" i="16"/>
  <c r="G136" i="16"/>
  <c r="H135" i="16"/>
  <c r="I134" i="16"/>
  <c r="L134" i="16" s="1"/>
  <c r="M134" i="16" s="1"/>
  <c r="E134" i="16"/>
  <c r="S134" i="16" s="1"/>
  <c r="F134" i="16"/>
  <c r="T134" i="16" s="1"/>
  <c r="A138" i="16"/>
  <c r="J137" i="16"/>
  <c r="B137" i="16"/>
  <c r="A138" i="15"/>
  <c r="J137" i="15"/>
  <c r="B137" i="15"/>
  <c r="F134" i="15"/>
  <c r="T134" i="15" s="1"/>
  <c r="I134" i="15"/>
  <c r="E134" i="15"/>
  <c r="S134" i="15" s="1"/>
  <c r="C133" i="15"/>
  <c r="P133" i="15" s="1"/>
  <c r="D133" i="15"/>
  <c r="R133" i="15" s="1"/>
  <c r="K136" i="15"/>
  <c r="G136" i="15"/>
  <c r="H135" i="15"/>
  <c r="D132" i="14"/>
  <c r="R132" i="14" s="1"/>
  <c r="C132" i="14"/>
  <c r="P132" i="14" s="1"/>
  <c r="L132" i="14"/>
  <c r="M132" i="14" s="1"/>
  <c r="K135" i="14"/>
  <c r="G135" i="14"/>
  <c r="I133" i="14"/>
  <c r="E133" i="14"/>
  <c r="S133" i="14" s="1"/>
  <c r="L133" i="14"/>
  <c r="M133" i="14" s="1"/>
  <c r="F133" i="14"/>
  <c r="T133" i="14" s="1"/>
  <c r="H134" i="14"/>
  <c r="A137" i="14"/>
  <c r="J136" i="14"/>
  <c r="B136" i="14"/>
  <c r="D133" i="13"/>
  <c r="R133" i="13" s="1"/>
  <c r="C133" i="13"/>
  <c r="P133" i="13" s="1"/>
  <c r="L133" i="13"/>
  <c r="M133" i="13" s="1"/>
  <c r="K136" i="13"/>
  <c r="G136" i="13"/>
  <c r="I134" i="13"/>
  <c r="L134" i="13" s="1"/>
  <c r="M134" i="13" s="1"/>
  <c r="E134" i="13"/>
  <c r="S134" i="13" s="1"/>
  <c r="F134" i="13"/>
  <c r="T134" i="13" s="1"/>
  <c r="H135" i="13"/>
  <c r="A138" i="13"/>
  <c r="J137" i="13"/>
  <c r="B137" i="13"/>
  <c r="D133" i="12"/>
  <c r="R133" i="12" s="1"/>
  <c r="C133" i="12"/>
  <c r="P133" i="12" s="1"/>
  <c r="L133" i="12"/>
  <c r="M133" i="12" s="1"/>
  <c r="K136" i="12"/>
  <c r="G136" i="12"/>
  <c r="I134" i="12"/>
  <c r="L134" i="12" s="1"/>
  <c r="M134" i="12" s="1"/>
  <c r="E134" i="12"/>
  <c r="S134" i="12" s="1"/>
  <c r="F134" i="12"/>
  <c r="T134" i="12" s="1"/>
  <c r="H135" i="12"/>
  <c r="A138" i="12"/>
  <c r="J137" i="12"/>
  <c r="B137" i="12"/>
  <c r="K136" i="4"/>
  <c r="G136" i="4"/>
  <c r="H135" i="4"/>
  <c r="A138" i="4"/>
  <c r="J137" i="4"/>
  <c r="B137" i="4"/>
  <c r="F134" i="4"/>
  <c r="T134" i="4" s="1"/>
  <c r="I134" i="4"/>
  <c r="E134" i="4"/>
  <c r="S134" i="4" s="1"/>
  <c r="C133" i="4"/>
  <c r="P133" i="4" s="1"/>
  <c r="D133" i="4"/>
  <c r="R133" i="4" s="1"/>
  <c r="E134" i="19" l="1"/>
  <c r="S134" i="19" s="1"/>
  <c r="T134" i="19"/>
  <c r="E134" i="24"/>
  <c r="S134" i="24" s="1"/>
  <c r="T134" i="24"/>
  <c r="E135" i="17"/>
  <c r="S135" i="17" s="1"/>
  <c r="F135" i="17"/>
  <c r="T135" i="17" s="1"/>
  <c r="E375" i="47"/>
  <c r="S375" i="47" s="1"/>
  <c r="P375" i="47"/>
  <c r="F375" i="47"/>
  <c r="U375" i="47" s="1"/>
  <c r="D376" i="47"/>
  <c r="O376" i="47"/>
  <c r="M376" i="47" s="1"/>
  <c r="J376" i="47" s="1"/>
  <c r="C377" i="47"/>
  <c r="A378" i="47"/>
  <c r="B377" i="47"/>
  <c r="A139" i="24"/>
  <c r="J138" i="24"/>
  <c r="B138" i="24"/>
  <c r="F135" i="24"/>
  <c r="T135" i="24" s="1"/>
  <c r="I135" i="24"/>
  <c r="C134" i="24"/>
  <c r="P134" i="24" s="1"/>
  <c r="D134" i="24"/>
  <c r="R134" i="24" s="1"/>
  <c r="K137" i="24"/>
  <c r="G137" i="24"/>
  <c r="H136" i="24"/>
  <c r="A139" i="19"/>
  <c r="J138" i="19"/>
  <c r="B138" i="19"/>
  <c r="C134" i="19"/>
  <c r="P134" i="19" s="1"/>
  <c r="D134" i="19"/>
  <c r="R134" i="19" s="1"/>
  <c r="F135" i="19"/>
  <c r="T135" i="19" s="1"/>
  <c r="I135" i="19"/>
  <c r="E135" i="19"/>
  <c r="S135" i="19" s="1"/>
  <c r="H136" i="19"/>
  <c r="K137" i="19"/>
  <c r="G137" i="19"/>
  <c r="I135" i="18"/>
  <c r="L135" i="18" s="1"/>
  <c r="M135" i="18" s="1"/>
  <c r="K137" i="18"/>
  <c r="G137" i="18"/>
  <c r="H136" i="18"/>
  <c r="D134" i="18"/>
  <c r="R134" i="18" s="1"/>
  <c r="C134" i="18"/>
  <c r="P134" i="18" s="1"/>
  <c r="A139" i="18"/>
  <c r="J138" i="18"/>
  <c r="B138" i="18"/>
  <c r="A139" i="17"/>
  <c r="J138" i="17"/>
  <c r="B138" i="17"/>
  <c r="C134" i="17"/>
  <c r="P134" i="17" s="1"/>
  <c r="D134" i="17"/>
  <c r="R134" i="17" s="1"/>
  <c r="I135" i="17"/>
  <c r="L135" i="17" s="1"/>
  <c r="M135" i="17" s="1"/>
  <c r="H136" i="17"/>
  <c r="K137" i="17"/>
  <c r="G137" i="17"/>
  <c r="L134" i="17"/>
  <c r="M134" i="17" s="1"/>
  <c r="A139" i="16"/>
  <c r="J138" i="16"/>
  <c r="B138" i="16"/>
  <c r="C134" i="16"/>
  <c r="P134" i="16" s="1"/>
  <c r="D134" i="16"/>
  <c r="R134" i="16" s="1"/>
  <c r="F135" i="16"/>
  <c r="T135" i="16" s="1"/>
  <c r="I135" i="16"/>
  <c r="E135" i="16"/>
  <c r="S135" i="16" s="1"/>
  <c r="K137" i="16"/>
  <c r="G137" i="16"/>
  <c r="H136" i="16"/>
  <c r="I135" i="15"/>
  <c r="L135" i="15" s="1"/>
  <c r="M135" i="15" s="1"/>
  <c r="E135" i="15"/>
  <c r="S135" i="15" s="1"/>
  <c r="F135" i="15"/>
  <c r="T135" i="15" s="1"/>
  <c r="H136" i="15"/>
  <c r="A139" i="15"/>
  <c r="J138" i="15"/>
  <c r="B138" i="15"/>
  <c r="D134" i="15"/>
  <c r="R134" i="15" s="1"/>
  <c r="C134" i="15"/>
  <c r="P134" i="15" s="1"/>
  <c r="L134" i="15"/>
  <c r="M134" i="15" s="1"/>
  <c r="K137" i="15"/>
  <c r="G137" i="15"/>
  <c r="A138" i="14"/>
  <c r="J137" i="14"/>
  <c r="B137" i="14"/>
  <c r="F134" i="14"/>
  <c r="T134" i="14" s="1"/>
  <c r="I134" i="14"/>
  <c r="E134" i="14"/>
  <c r="S134" i="14" s="1"/>
  <c r="C133" i="14"/>
  <c r="P133" i="14" s="1"/>
  <c r="D133" i="14"/>
  <c r="R133" i="14" s="1"/>
  <c r="K136" i="14"/>
  <c r="G136" i="14"/>
  <c r="H135" i="14"/>
  <c r="A139" i="13"/>
  <c r="J138" i="13"/>
  <c r="B138" i="13"/>
  <c r="F135" i="13"/>
  <c r="T135" i="13" s="1"/>
  <c r="I135" i="13"/>
  <c r="E135" i="13"/>
  <c r="S135" i="13" s="1"/>
  <c r="C134" i="13"/>
  <c r="P134" i="13" s="1"/>
  <c r="D134" i="13"/>
  <c r="R134" i="13" s="1"/>
  <c r="K137" i="13"/>
  <c r="G137" i="13"/>
  <c r="H136" i="13"/>
  <c r="A139" i="12"/>
  <c r="J138" i="12"/>
  <c r="B138" i="12"/>
  <c r="F135" i="12"/>
  <c r="T135" i="12" s="1"/>
  <c r="I135" i="12"/>
  <c r="E135" i="12"/>
  <c r="S135" i="12" s="1"/>
  <c r="C134" i="12"/>
  <c r="P134" i="12" s="1"/>
  <c r="D134" i="12"/>
  <c r="R134" i="12" s="1"/>
  <c r="K137" i="12"/>
  <c r="G137" i="12"/>
  <c r="H136" i="12"/>
  <c r="D134" i="4"/>
  <c r="R134" i="4" s="1"/>
  <c r="C134" i="4"/>
  <c r="P134" i="4" s="1"/>
  <c r="K137" i="4"/>
  <c r="G137" i="4"/>
  <c r="I135" i="4"/>
  <c r="L135" i="4" s="1"/>
  <c r="M135" i="4" s="1"/>
  <c r="E135" i="4"/>
  <c r="S135" i="4" s="1"/>
  <c r="F135" i="4"/>
  <c r="T135" i="4" s="1"/>
  <c r="H136" i="4"/>
  <c r="L134" i="4"/>
  <c r="M134" i="4" s="1"/>
  <c r="A139" i="4"/>
  <c r="J138" i="4"/>
  <c r="B138" i="4"/>
  <c r="F136" i="17" l="1"/>
  <c r="T136" i="17" s="1"/>
  <c r="E136" i="17"/>
  <c r="S136" i="17" s="1"/>
  <c r="E135" i="24"/>
  <c r="S135" i="24" s="1"/>
  <c r="A379" i="47"/>
  <c r="B378" i="47"/>
  <c r="C378" i="47"/>
  <c r="O377" i="47"/>
  <c r="M377" i="47" s="1"/>
  <c r="J377" i="47" s="1"/>
  <c r="D377" i="47"/>
  <c r="P376" i="47"/>
  <c r="F376" i="47"/>
  <c r="U376" i="47" s="1"/>
  <c r="E376" i="47"/>
  <c r="S376" i="47" s="1"/>
  <c r="D135" i="24"/>
  <c r="R135" i="24" s="1"/>
  <c r="C135" i="24"/>
  <c r="P135" i="24" s="1"/>
  <c r="L135" i="24"/>
  <c r="M135" i="24" s="1"/>
  <c r="K138" i="24"/>
  <c r="G138" i="24"/>
  <c r="I136" i="24"/>
  <c r="L136" i="24"/>
  <c r="M136" i="24" s="1"/>
  <c r="F136" i="24"/>
  <c r="H137" i="24"/>
  <c r="A140" i="24"/>
  <c r="J139" i="24"/>
  <c r="B139" i="24"/>
  <c r="H137" i="19"/>
  <c r="I136" i="19"/>
  <c r="L136" i="19" s="1"/>
  <c r="M136" i="19" s="1"/>
  <c r="F136" i="19"/>
  <c r="A140" i="19"/>
  <c r="J139" i="19"/>
  <c r="B139" i="19"/>
  <c r="D135" i="19"/>
  <c r="R135" i="19" s="1"/>
  <c r="C135" i="19"/>
  <c r="P135" i="19" s="1"/>
  <c r="L135" i="19"/>
  <c r="M135" i="19" s="1"/>
  <c r="K138" i="19"/>
  <c r="G138" i="19"/>
  <c r="K138" i="18"/>
  <c r="G138" i="18"/>
  <c r="H137" i="18"/>
  <c r="A140" i="18"/>
  <c r="J139" i="18"/>
  <c r="B139" i="18"/>
  <c r="I136" i="18"/>
  <c r="L136" i="18" s="1"/>
  <c r="M136" i="18" s="1"/>
  <c r="C135" i="18"/>
  <c r="P135" i="18" s="1"/>
  <c r="D135" i="18"/>
  <c r="R135" i="18" s="1"/>
  <c r="H137" i="17"/>
  <c r="K138" i="17"/>
  <c r="G138" i="17"/>
  <c r="I136" i="17"/>
  <c r="L136" i="17" s="1"/>
  <c r="M136" i="17" s="1"/>
  <c r="D135" i="17"/>
  <c r="R135" i="17" s="1"/>
  <c r="C135" i="17"/>
  <c r="P135" i="17" s="1"/>
  <c r="A140" i="17"/>
  <c r="J139" i="17"/>
  <c r="B139" i="17"/>
  <c r="D135" i="16"/>
  <c r="R135" i="16" s="1"/>
  <c r="C135" i="16"/>
  <c r="P135" i="16" s="1"/>
  <c r="L135" i="16"/>
  <c r="M135" i="16" s="1"/>
  <c r="K138" i="16"/>
  <c r="G138" i="16"/>
  <c r="I136" i="16"/>
  <c r="L136" i="16" s="1"/>
  <c r="M136" i="16" s="1"/>
  <c r="E136" i="16"/>
  <c r="S136" i="16" s="1"/>
  <c r="F136" i="16"/>
  <c r="T136" i="16" s="1"/>
  <c r="H137" i="16"/>
  <c r="A140" i="16"/>
  <c r="J139" i="16"/>
  <c r="B139" i="16"/>
  <c r="A140" i="15"/>
  <c r="J139" i="15"/>
  <c r="B139" i="15"/>
  <c r="C135" i="15"/>
  <c r="P135" i="15" s="1"/>
  <c r="D135" i="15"/>
  <c r="R135" i="15" s="1"/>
  <c r="H137" i="15"/>
  <c r="K138" i="15"/>
  <c r="G138" i="15"/>
  <c r="I136" i="15"/>
  <c r="L136" i="15" s="1"/>
  <c r="M136" i="15" s="1"/>
  <c r="F136" i="15"/>
  <c r="T136" i="15" s="1"/>
  <c r="E136" i="15"/>
  <c r="S136" i="15" s="1"/>
  <c r="D134" i="14"/>
  <c r="R134" i="14" s="1"/>
  <c r="C134" i="14"/>
  <c r="P134" i="14" s="1"/>
  <c r="L134" i="14"/>
  <c r="M134" i="14" s="1"/>
  <c r="K137" i="14"/>
  <c r="G137" i="14"/>
  <c r="I135" i="14"/>
  <c r="L135" i="14" s="1"/>
  <c r="M135" i="14" s="1"/>
  <c r="E135" i="14"/>
  <c r="S135" i="14" s="1"/>
  <c r="F135" i="14"/>
  <c r="T135" i="14" s="1"/>
  <c r="H136" i="14"/>
  <c r="A139" i="14"/>
  <c r="J138" i="14"/>
  <c r="B138" i="14"/>
  <c r="D135" i="13"/>
  <c r="R135" i="13" s="1"/>
  <c r="C135" i="13"/>
  <c r="P135" i="13" s="1"/>
  <c r="L135" i="13"/>
  <c r="M135" i="13" s="1"/>
  <c r="K138" i="13"/>
  <c r="G138" i="13"/>
  <c r="I136" i="13"/>
  <c r="L136" i="13" s="1"/>
  <c r="M136" i="13" s="1"/>
  <c r="E136" i="13"/>
  <c r="S136" i="13" s="1"/>
  <c r="F136" i="13"/>
  <c r="T136" i="13" s="1"/>
  <c r="H137" i="13"/>
  <c r="A140" i="13"/>
  <c r="J139" i="13"/>
  <c r="B139" i="13"/>
  <c r="D135" i="12"/>
  <c r="R135" i="12" s="1"/>
  <c r="C135" i="12"/>
  <c r="P135" i="12" s="1"/>
  <c r="L135" i="12"/>
  <c r="M135" i="12" s="1"/>
  <c r="K138" i="12"/>
  <c r="G138" i="12"/>
  <c r="I136" i="12"/>
  <c r="L136" i="12" s="1"/>
  <c r="M136" i="12" s="1"/>
  <c r="E136" i="12"/>
  <c r="S136" i="12" s="1"/>
  <c r="F136" i="12"/>
  <c r="T136" i="12" s="1"/>
  <c r="H137" i="12"/>
  <c r="A140" i="12"/>
  <c r="J139" i="12"/>
  <c r="B139" i="12"/>
  <c r="K138" i="4"/>
  <c r="G138" i="4"/>
  <c r="A140" i="4"/>
  <c r="J139" i="4"/>
  <c r="B139" i="4"/>
  <c r="F136" i="4"/>
  <c r="T136" i="4" s="1"/>
  <c r="I136" i="4"/>
  <c r="E136" i="4"/>
  <c r="S136" i="4" s="1"/>
  <c r="H137" i="4"/>
  <c r="C135" i="4"/>
  <c r="P135" i="4" s="1"/>
  <c r="D135" i="4"/>
  <c r="R135" i="4" s="1"/>
  <c r="E137" i="17" l="1"/>
  <c r="S137" i="17" s="1"/>
  <c r="F137" i="17"/>
  <c r="T137" i="17" s="1"/>
  <c r="E136" i="24"/>
  <c r="S136" i="24" s="1"/>
  <c r="T136" i="24"/>
  <c r="E136" i="19"/>
  <c r="S136" i="19" s="1"/>
  <c r="T136" i="19"/>
  <c r="E377" i="47"/>
  <c r="S377" i="47" s="1"/>
  <c r="P377" i="47"/>
  <c r="F377" i="47"/>
  <c r="U377" i="47" s="1"/>
  <c r="D378" i="47"/>
  <c r="O378" i="47"/>
  <c r="M378" i="47" s="1"/>
  <c r="J378" i="47" s="1"/>
  <c r="C379" i="47"/>
  <c r="A380" i="47"/>
  <c r="B379" i="47"/>
  <c r="A141" i="24"/>
  <c r="J140" i="24"/>
  <c r="B140" i="24"/>
  <c r="C136" i="24"/>
  <c r="P136" i="24" s="1"/>
  <c r="D136" i="24"/>
  <c r="R136" i="24" s="1"/>
  <c r="K139" i="24"/>
  <c r="G139" i="24"/>
  <c r="I137" i="24"/>
  <c r="F137" i="24"/>
  <c r="H138" i="24"/>
  <c r="A141" i="19"/>
  <c r="J140" i="19"/>
  <c r="B140" i="19"/>
  <c r="C136" i="19"/>
  <c r="P136" i="19" s="1"/>
  <c r="D136" i="19"/>
  <c r="R136" i="19" s="1"/>
  <c r="H138" i="19"/>
  <c r="K139" i="19"/>
  <c r="G139" i="19"/>
  <c r="F137" i="19"/>
  <c r="T137" i="19" s="1"/>
  <c r="I137" i="19"/>
  <c r="E137" i="19"/>
  <c r="S137" i="19" s="1"/>
  <c r="K139" i="18"/>
  <c r="G139" i="18"/>
  <c r="I137" i="18"/>
  <c r="L137" i="18" s="1"/>
  <c r="M137" i="18" s="1"/>
  <c r="H138" i="18"/>
  <c r="D136" i="18"/>
  <c r="R136" i="18" s="1"/>
  <c r="C136" i="18"/>
  <c r="P136" i="18" s="1"/>
  <c r="A141" i="18"/>
  <c r="J140" i="18"/>
  <c r="B140" i="18"/>
  <c r="A141" i="17"/>
  <c r="J140" i="17"/>
  <c r="B140" i="17"/>
  <c r="K139" i="17"/>
  <c r="G139" i="17"/>
  <c r="H138" i="17"/>
  <c r="C136" i="17"/>
  <c r="P136" i="17" s="1"/>
  <c r="D136" i="17"/>
  <c r="R136" i="17" s="1"/>
  <c r="I137" i="17"/>
  <c r="L137" i="17" s="1"/>
  <c r="M137" i="17" s="1"/>
  <c r="I137" i="16"/>
  <c r="L137" i="16" s="1"/>
  <c r="M137" i="16" s="1"/>
  <c r="E137" i="16"/>
  <c r="S137" i="16" s="1"/>
  <c r="F137" i="16"/>
  <c r="T137" i="16" s="1"/>
  <c r="A141" i="16"/>
  <c r="J140" i="16"/>
  <c r="B140" i="16"/>
  <c r="K139" i="16"/>
  <c r="G139" i="16"/>
  <c r="C136" i="16"/>
  <c r="P136" i="16" s="1"/>
  <c r="D136" i="16"/>
  <c r="R136" i="16" s="1"/>
  <c r="H138" i="16"/>
  <c r="K139" i="15"/>
  <c r="G139" i="15"/>
  <c r="D136" i="15"/>
  <c r="R136" i="15" s="1"/>
  <c r="C136" i="15"/>
  <c r="P136" i="15" s="1"/>
  <c r="H138" i="15"/>
  <c r="I137" i="15"/>
  <c r="L137" i="15" s="1"/>
  <c r="M137" i="15" s="1"/>
  <c r="E137" i="15"/>
  <c r="S137" i="15" s="1"/>
  <c r="F137" i="15"/>
  <c r="T137" i="15" s="1"/>
  <c r="A141" i="15"/>
  <c r="J140" i="15"/>
  <c r="B140" i="15"/>
  <c r="K138" i="14"/>
  <c r="G138" i="14"/>
  <c r="A140" i="14"/>
  <c r="J139" i="14"/>
  <c r="B139" i="14"/>
  <c r="C135" i="14"/>
  <c r="P135" i="14" s="1"/>
  <c r="D135" i="14"/>
  <c r="R135" i="14" s="1"/>
  <c r="I136" i="14"/>
  <c r="F136" i="14"/>
  <c r="T136" i="14" s="1"/>
  <c r="E136" i="14"/>
  <c r="S136" i="14" s="1"/>
  <c r="H137" i="14"/>
  <c r="K139" i="13"/>
  <c r="G139" i="13"/>
  <c r="A141" i="13"/>
  <c r="J140" i="13"/>
  <c r="B140" i="13"/>
  <c r="F137" i="13"/>
  <c r="T137" i="13" s="1"/>
  <c r="I137" i="13"/>
  <c r="E137" i="13"/>
  <c r="S137" i="13" s="1"/>
  <c r="C136" i="13"/>
  <c r="P136" i="13" s="1"/>
  <c r="D136" i="13"/>
  <c r="R136" i="13" s="1"/>
  <c r="H138" i="13"/>
  <c r="K139" i="12"/>
  <c r="G139" i="12"/>
  <c r="A141" i="12"/>
  <c r="J140" i="12"/>
  <c r="B140" i="12"/>
  <c r="F137" i="12"/>
  <c r="T137" i="12" s="1"/>
  <c r="I137" i="12"/>
  <c r="E137" i="12"/>
  <c r="S137" i="12" s="1"/>
  <c r="C136" i="12"/>
  <c r="P136" i="12" s="1"/>
  <c r="D136" i="12"/>
  <c r="R136" i="12" s="1"/>
  <c r="H138" i="12"/>
  <c r="D136" i="4"/>
  <c r="R136" i="4" s="1"/>
  <c r="C136" i="4"/>
  <c r="P136" i="4" s="1"/>
  <c r="L136" i="4"/>
  <c r="M136" i="4" s="1"/>
  <c r="K139" i="4"/>
  <c r="G139" i="4"/>
  <c r="H138" i="4"/>
  <c r="F137" i="4"/>
  <c r="T137" i="4" s="1"/>
  <c r="I137" i="4"/>
  <c r="E137" i="4"/>
  <c r="S137" i="4" s="1"/>
  <c r="A141" i="4"/>
  <c r="J140" i="4"/>
  <c r="B140" i="4"/>
  <c r="E137" i="24" l="1"/>
  <c r="S137" i="24" s="1"/>
  <c r="T137" i="24"/>
  <c r="E138" i="17"/>
  <c r="S138" i="17" s="1"/>
  <c r="F138" i="17"/>
  <c r="T138" i="17" s="1"/>
  <c r="O379" i="47"/>
  <c r="M379" i="47" s="1"/>
  <c r="J379" i="47" s="1"/>
  <c r="D379" i="47"/>
  <c r="A381" i="47"/>
  <c r="B380" i="47"/>
  <c r="C380" i="47"/>
  <c r="P378" i="47"/>
  <c r="F378" i="47"/>
  <c r="U378" i="47" s="1"/>
  <c r="E378" i="47"/>
  <c r="S378" i="47" s="1"/>
  <c r="F138" i="24"/>
  <c r="T138" i="24" s="1"/>
  <c r="I138" i="24"/>
  <c r="E138" i="24"/>
  <c r="S138" i="24" s="1"/>
  <c r="D137" i="24"/>
  <c r="R137" i="24" s="1"/>
  <c r="C137" i="24"/>
  <c r="P137" i="24" s="1"/>
  <c r="K140" i="24"/>
  <c r="G140" i="24"/>
  <c r="L137" i="24"/>
  <c r="M137" i="24" s="1"/>
  <c r="H139" i="24"/>
  <c r="A142" i="24"/>
  <c r="J141" i="24"/>
  <c r="B141" i="24"/>
  <c r="H139" i="19"/>
  <c r="I138" i="19"/>
  <c r="L138" i="19" s="1"/>
  <c r="M138" i="19" s="1"/>
  <c r="F138" i="19"/>
  <c r="A142" i="19"/>
  <c r="J141" i="19"/>
  <c r="B141" i="19"/>
  <c r="D137" i="19"/>
  <c r="R137" i="19" s="1"/>
  <c r="C137" i="19"/>
  <c r="P137" i="19" s="1"/>
  <c r="L137" i="19"/>
  <c r="M137" i="19" s="1"/>
  <c r="K140" i="19"/>
  <c r="G140" i="19"/>
  <c r="K140" i="18"/>
  <c r="G140" i="18"/>
  <c r="H139" i="18"/>
  <c r="A142" i="18"/>
  <c r="J141" i="18"/>
  <c r="B141" i="18"/>
  <c r="I138" i="18"/>
  <c r="L138" i="18" s="1"/>
  <c r="M138" i="18" s="1"/>
  <c r="C137" i="18"/>
  <c r="P137" i="18" s="1"/>
  <c r="D137" i="18"/>
  <c r="R137" i="18" s="1"/>
  <c r="K140" i="17"/>
  <c r="G140" i="17"/>
  <c r="D137" i="17"/>
  <c r="R137" i="17" s="1"/>
  <c r="C137" i="17"/>
  <c r="P137" i="17" s="1"/>
  <c r="I138" i="17"/>
  <c r="L138" i="17" s="1"/>
  <c r="M138" i="17" s="1"/>
  <c r="H139" i="17"/>
  <c r="A142" i="17"/>
  <c r="J141" i="17"/>
  <c r="B141" i="17"/>
  <c r="F138" i="16"/>
  <c r="T138" i="16" s="1"/>
  <c r="I138" i="16"/>
  <c r="E138" i="16"/>
  <c r="S138" i="16" s="1"/>
  <c r="K140" i="16"/>
  <c r="G140" i="16"/>
  <c r="H139" i="16"/>
  <c r="A142" i="16"/>
  <c r="J141" i="16"/>
  <c r="B141" i="16"/>
  <c r="C137" i="16"/>
  <c r="P137" i="16" s="1"/>
  <c r="D137" i="16"/>
  <c r="R137" i="16" s="1"/>
  <c r="K140" i="15"/>
  <c r="G140" i="15"/>
  <c r="H139" i="15"/>
  <c r="A142" i="15"/>
  <c r="J141" i="15"/>
  <c r="B141" i="15"/>
  <c r="C137" i="15"/>
  <c r="P137" i="15" s="1"/>
  <c r="D137" i="15"/>
  <c r="R137" i="15" s="1"/>
  <c r="F138" i="15"/>
  <c r="T138" i="15" s="1"/>
  <c r="I138" i="15"/>
  <c r="E138" i="15"/>
  <c r="S138" i="15" s="1"/>
  <c r="D136" i="14"/>
  <c r="R136" i="14" s="1"/>
  <c r="C136" i="14"/>
  <c r="P136" i="14" s="1"/>
  <c r="K139" i="14"/>
  <c r="G139" i="14"/>
  <c r="H138" i="14"/>
  <c r="F137" i="14"/>
  <c r="T137" i="14" s="1"/>
  <c r="I137" i="14"/>
  <c r="E137" i="14"/>
  <c r="S137" i="14" s="1"/>
  <c r="L136" i="14"/>
  <c r="M136" i="14" s="1"/>
  <c r="A141" i="14"/>
  <c r="J140" i="14"/>
  <c r="B140" i="14"/>
  <c r="D137" i="13"/>
  <c r="R137" i="13" s="1"/>
  <c r="C137" i="13"/>
  <c r="P137" i="13" s="1"/>
  <c r="L137" i="13"/>
  <c r="M137" i="13" s="1"/>
  <c r="K140" i="13"/>
  <c r="G140" i="13"/>
  <c r="H139" i="13"/>
  <c r="I138" i="13"/>
  <c r="E138" i="13"/>
  <c r="S138" i="13" s="1"/>
  <c r="L138" i="13"/>
  <c r="M138" i="13" s="1"/>
  <c r="F138" i="13"/>
  <c r="T138" i="13" s="1"/>
  <c r="A142" i="13"/>
  <c r="J141" i="13"/>
  <c r="B141" i="13"/>
  <c r="D137" i="12"/>
  <c r="R137" i="12" s="1"/>
  <c r="C137" i="12"/>
  <c r="P137" i="12" s="1"/>
  <c r="L137" i="12"/>
  <c r="M137" i="12" s="1"/>
  <c r="K140" i="12"/>
  <c r="G140" i="12"/>
  <c r="H139" i="12"/>
  <c r="I138" i="12"/>
  <c r="E138" i="12"/>
  <c r="S138" i="12" s="1"/>
  <c r="F138" i="12"/>
  <c r="T138" i="12" s="1"/>
  <c r="A142" i="12"/>
  <c r="J141" i="12"/>
  <c r="B141" i="12"/>
  <c r="A142" i="4"/>
  <c r="J141" i="4"/>
  <c r="B141" i="4"/>
  <c r="D137" i="4"/>
  <c r="R137" i="4" s="1"/>
  <c r="C137" i="4"/>
  <c r="P137" i="4" s="1"/>
  <c r="L137" i="4"/>
  <c r="M137" i="4" s="1"/>
  <c r="K140" i="4"/>
  <c r="G140" i="4"/>
  <c r="I138" i="4"/>
  <c r="E138" i="4"/>
  <c r="S138" i="4" s="1"/>
  <c r="L138" i="4"/>
  <c r="M138" i="4" s="1"/>
  <c r="F138" i="4"/>
  <c r="T138" i="4" s="1"/>
  <c r="H139" i="4"/>
  <c r="E138" i="19" l="1"/>
  <c r="S138" i="19" s="1"/>
  <c r="T138" i="19"/>
  <c r="E139" i="17"/>
  <c r="S139" i="17" s="1"/>
  <c r="F139" i="17"/>
  <c r="T139" i="17" s="1"/>
  <c r="D380" i="47"/>
  <c r="O380" i="47"/>
  <c r="M380" i="47" s="1"/>
  <c r="J380" i="47" s="1"/>
  <c r="A382" i="47"/>
  <c r="C381" i="47"/>
  <c r="B381" i="47"/>
  <c r="E379" i="47"/>
  <c r="S379" i="47" s="1"/>
  <c r="P379" i="47"/>
  <c r="F379" i="47"/>
  <c r="U379" i="47" s="1"/>
  <c r="A143" i="24"/>
  <c r="J142" i="24"/>
  <c r="B142" i="24"/>
  <c r="H140" i="24"/>
  <c r="K141" i="24"/>
  <c r="G141" i="24"/>
  <c r="I139" i="24"/>
  <c r="L139" i="24" s="1"/>
  <c r="M139" i="24" s="1"/>
  <c r="F139" i="24"/>
  <c r="D138" i="24"/>
  <c r="R138" i="24" s="1"/>
  <c r="C138" i="24"/>
  <c r="P138" i="24" s="1"/>
  <c r="L138" i="24"/>
  <c r="M138" i="24" s="1"/>
  <c r="A143" i="19"/>
  <c r="J142" i="19"/>
  <c r="B142" i="19"/>
  <c r="C138" i="19"/>
  <c r="P138" i="19" s="1"/>
  <c r="D138" i="19"/>
  <c r="R138" i="19" s="1"/>
  <c r="F139" i="19"/>
  <c r="T139" i="19" s="1"/>
  <c r="I139" i="19"/>
  <c r="E139" i="19"/>
  <c r="S139" i="19" s="1"/>
  <c r="H140" i="19"/>
  <c r="K141" i="19"/>
  <c r="G141" i="19"/>
  <c r="K141" i="18"/>
  <c r="G141" i="18"/>
  <c r="I139" i="18"/>
  <c r="L139" i="18" s="1"/>
  <c r="M139" i="18" s="1"/>
  <c r="H140" i="18"/>
  <c r="D138" i="18"/>
  <c r="R138" i="18" s="1"/>
  <c r="C138" i="18"/>
  <c r="P138" i="18" s="1"/>
  <c r="A143" i="18"/>
  <c r="J142" i="18"/>
  <c r="B142" i="18"/>
  <c r="K141" i="17"/>
  <c r="G141" i="17"/>
  <c r="H140" i="17"/>
  <c r="A143" i="17"/>
  <c r="J142" i="17"/>
  <c r="B142" i="17"/>
  <c r="I139" i="17"/>
  <c r="C138" i="17"/>
  <c r="P138" i="17" s="1"/>
  <c r="D138" i="17"/>
  <c r="R138" i="17" s="1"/>
  <c r="A143" i="16"/>
  <c r="J142" i="16"/>
  <c r="B142" i="16"/>
  <c r="D138" i="16"/>
  <c r="R138" i="16" s="1"/>
  <c r="C138" i="16"/>
  <c r="P138" i="16" s="1"/>
  <c r="L138" i="16"/>
  <c r="M138" i="16" s="1"/>
  <c r="K141" i="16"/>
  <c r="G141" i="16"/>
  <c r="I139" i="16"/>
  <c r="E139" i="16"/>
  <c r="S139" i="16" s="1"/>
  <c r="L139" i="16"/>
  <c r="M139" i="16" s="1"/>
  <c r="F139" i="16"/>
  <c r="T139" i="16" s="1"/>
  <c r="H140" i="16"/>
  <c r="K141" i="15"/>
  <c r="G141" i="15"/>
  <c r="I139" i="15"/>
  <c r="E139" i="15"/>
  <c r="S139" i="15" s="1"/>
  <c r="L139" i="15"/>
  <c r="M139" i="15" s="1"/>
  <c r="F139" i="15"/>
  <c r="T139" i="15" s="1"/>
  <c r="H140" i="15"/>
  <c r="D138" i="15"/>
  <c r="R138" i="15" s="1"/>
  <c r="C138" i="15"/>
  <c r="P138" i="15" s="1"/>
  <c r="L138" i="15"/>
  <c r="M138" i="15" s="1"/>
  <c r="A143" i="15"/>
  <c r="J142" i="15"/>
  <c r="B142" i="15"/>
  <c r="A142" i="14"/>
  <c r="J141" i="14"/>
  <c r="B141" i="14"/>
  <c r="I138" i="14"/>
  <c r="L138" i="14" s="1"/>
  <c r="M138" i="14" s="1"/>
  <c r="E138" i="14"/>
  <c r="S138" i="14" s="1"/>
  <c r="F138" i="14"/>
  <c r="T138" i="14" s="1"/>
  <c r="H139" i="14"/>
  <c r="K140" i="14"/>
  <c r="G140" i="14"/>
  <c r="D137" i="14"/>
  <c r="R137" i="14" s="1"/>
  <c r="C137" i="14"/>
  <c r="P137" i="14" s="1"/>
  <c r="L137" i="14"/>
  <c r="M137" i="14" s="1"/>
  <c r="A143" i="13"/>
  <c r="J142" i="13"/>
  <c r="B142" i="13"/>
  <c r="C138" i="13"/>
  <c r="P138" i="13" s="1"/>
  <c r="D138" i="13"/>
  <c r="R138" i="13" s="1"/>
  <c r="F139" i="13"/>
  <c r="T139" i="13" s="1"/>
  <c r="I139" i="13"/>
  <c r="E139" i="13"/>
  <c r="S139" i="13" s="1"/>
  <c r="K141" i="13"/>
  <c r="G141" i="13"/>
  <c r="H140" i="13"/>
  <c r="A143" i="12"/>
  <c r="J142" i="12"/>
  <c r="B142" i="12"/>
  <c r="C138" i="12"/>
  <c r="P138" i="12" s="1"/>
  <c r="D138" i="12"/>
  <c r="R138" i="12" s="1"/>
  <c r="F139" i="12"/>
  <c r="T139" i="12" s="1"/>
  <c r="I139" i="12"/>
  <c r="E139" i="12"/>
  <c r="S139" i="12" s="1"/>
  <c r="K141" i="12"/>
  <c r="G141" i="12"/>
  <c r="L138" i="12"/>
  <c r="M138" i="12" s="1"/>
  <c r="H140" i="12"/>
  <c r="H140" i="4"/>
  <c r="K141" i="4"/>
  <c r="G141" i="4"/>
  <c r="F139" i="4"/>
  <c r="T139" i="4" s="1"/>
  <c r="I139" i="4"/>
  <c r="E139" i="4"/>
  <c r="S139" i="4" s="1"/>
  <c r="C138" i="4"/>
  <c r="P138" i="4" s="1"/>
  <c r="D138" i="4"/>
  <c r="R138" i="4" s="1"/>
  <c r="A143" i="4"/>
  <c r="J142" i="4"/>
  <c r="B142" i="4"/>
  <c r="E139" i="24" l="1"/>
  <c r="S139" i="24" s="1"/>
  <c r="T139" i="24"/>
  <c r="F140" i="17"/>
  <c r="T140" i="17" s="1"/>
  <c r="E140" i="17"/>
  <c r="S140" i="17" s="1"/>
  <c r="O381" i="47"/>
  <c r="M381" i="47" s="1"/>
  <c r="J381" i="47" s="1"/>
  <c r="D381" i="47"/>
  <c r="P380" i="47"/>
  <c r="F380" i="47"/>
  <c r="U380" i="47" s="1"/>
  <c r="E380" i="47"/>
  <c r="S380" i="47" s="1"/>
  <c r="A383" i="47"/>
  <c r="B382" i="47"/>
  <c r="C382" i="47"/>
  <c r="C139" i="24"/>
  <c r="P139" i="24" s="1"/>
  <c r="D139" i="24"/>
  <c r="R139" i="24" s="1"/>
  <c r="F140" i="24"/>
  <c r="T140" i="24" s="1"/>
  <c r="I140" i="24"/>
  <c r="E140" i="24"/>
  <c r="S140" i="24" s="1"/>
  <c r="K142" i="24"/>
  <c r="G142" i="24"/>
  <c r="H141" i="24"/>
  <c r="A144" i="24"/>
  <c r="J143" i="24"/>
  <c r="B143" i="24"/>
  <c r="H141" i="19"/>
  <c r="I140" i="19"/>
  <c r="L140" i="19" s="1"/>
  <c r="M140" i="19" s="1"/>
  <c r="F140" i="19"/>
  <c r="A144" i="19"/>
  <c r="J143" i="19"/>
  <c r="B143" i="19"/>
  <c r="D139" i="19"/>
  <c r="R139" i="19" s="1"/>
  <c r="C139" i="19"/>
  <c r="P139" i="19" s="1"/>
  <c r="L139" i="19"/>
  <c r="M139" i="19" s="1"/>
  <c r="K142" i="19"/>
  <c r="G142" i="19"/>
  <c r="K142" i="18"/>
  <c r="G142" i="18"/>
  <c r="H141" i="18"/>
  <c r="A144" i="18"/>
  <c r="J143" i="18"/>
  <c r="B143" i="18"/>
  <c r="I140" i="18"/>
  <c r="L140" i="18" s="1"/>
  <c r="M140" i="18" s="1"/>
  <c r="C139" i="18"/>
  <c r="P139" i="18" s="1"/>
  <c r="D139" i="18"/>
  <c r="R139" i="18" s="1"/>
  <c r="D139" i="17"/>
  <c r="R139" i="17" s="1"/>
  <c r="C139" i="17"/>
  <c r="P139" i="17" s="1"/>
  <c r="A144" i="17"/>
  <c r="J143" i="17"/>
  <c r="B143" i="17"/>
  <c r="L139" i="17"/>
  <c r="M139" i="17" s="1"/>
  <c r="K142" i="17"/>
  <c r="G142" i="17"/>
  <c r="I140" i="17"/>
  <c r="H141" i="17"/>
  <c r="F140" i="16"/>
  <c r="T140" i="16" s="1"/>
  <c r="I140" i="16"/>
  <c r="E140" i="16"/>
  <c r="S140" i="16" s="1"/>
  <c r="C139" i="16"/>
  <c r="P139" i="16" s="1"/>
  <c r="D139" i="16"/>
  <c r="R139" i="16" s="1"/>
  <c r="A144" i="16"/>
  <c r="J143" i="16"/>
  <c r="B143" i="16"/>
  <c r="H141" i="16"/>
  <c r="K142" i="16"/>
  <c r="G142" i="16"/>
  <c r="A144" i="15"/>
  <c r="J143" i="15"/>
  <c r="B143" i="15"/>
  <c r="H141" i="15"/>
  <c r="K142" i="15"/>
  <c r="G142" i="15"/>
  <c r="F140" i="15"/>
  <c r="T140" i="15" s="1"/>
  <c r="I140" i="15"/>
  <c r="E140" i="15"/>
  <c r="S140" i="15" s="1"/>
  <c r="C139" i="15"/>
  <c r="P139" i="15" s="1"/>
  <c r="D139" i="15"/>
  <c r="R139" i="15" s="1"/>
  <c r="F139" i="14"/>
  <c r="T139" i="14" s="1"/>
  <c r="I139" i="14"/>
  <c r="E139" i="14"/>
  <c r="S139" i="14" s="1"/>
  <c r="C138" i="14"/>
  <c r="P138" i="14" s="1"/>
  <c r="D138" i="14"/>
  <c r="R138" i="14" s="1"/>
  <c r="K141" i="14"/>
  <c r="G141" i="14"/>
  <c r="H140" i="14"/>
  <c r="A143" i="14"/>
  <c r="J142" i="14"/>
  <c r="B142" i="14"/>
  <c r="D139" i="13"/>
  <c r="R139" i="13" s="1"/>
  <c r="C139" i="13"/>
  <c r="P139" i="13" s="1"/>
  <c r="L139" i="13"/>
  <c r="M139" i="13" s="1"/>
  <c r="K142" i="13"/>
  <c r="G142" i="13"/>
  <c r="I140" i="13"/>
  <c r="E140" i="13"/>
  <c r="S140" i="13" s="1"/>
  <c r="L140" i="13"/>
  <c r="M140" i="13" s="1"/>
  <c r="F140" i="13"/>
  <c r="T140" i="13" s="1"/>
  <c r="H141" i="13"/>
  <c r="A144" i="13"/>
  <c r="J143" i="13"/>
  <c r="B143" i="13"/>
  <c r="I140" i="12"/>
  <c r="E140" i="12"/>
  <c r="S140" i="12" s="1"/>
  <c r="L140" i="12"/>
  <c r="M140" i="12" s="1"/>
  <c r="F140" i="12"/>
  <c r="T140" i="12" s="1"/>
  <c r="D139" i="12"/>
  <c r="R139" i="12" s="1"/>
  <c r="C139" i="12"/>
  <c r="P139" i="12" s="1"/>
  <c r="L139" i="12"/>
  <c r="M139" i="12" s="1"/>
  <c r="K142" i="12"/>
  <c r="G142" i="12"/>
  <c r="H141" i="12"/>
  <c r="A144" i="12"/>
  <c r="J143" i="12"/>
  <c r="B143" i="12"/>
  <c r="H141" i="4"/>
  <c r="I140" i="4"/>
  <c r="L140" i="4" s="1"/>
  <c r="M140" i="4" s="1"/>
  <c r="E140" i="4"/>
  <c r="S140" i="4" s="1"/>
  <c r="F140" i="4"/>
  <c r="T140" i="4" s="1"/>
  <c r="K142" i="4"/>
  <c r="G142" i="4"/>
  <c r="A144" i="4"/>
  <c r="J143" i="4"/>
  <c r="B143" i="4"/>
  <c r="D139" i="4"/>
  <c r="R139" i="4" s="1"/>
  <c r="C139" i="4"/>
  <c r="P139" i="4" s="1"/>
  <c r="L139" i="4"/>
  <c r="M139" i="4" s="1"/>
  <c r="E140" i="19" l="1"/>
  <c r="S140" i="19" s="1"/>
  <c r="T140" i="19"/>
  <c r="E141" i="17"/>
  <c r="S141" i="17" s="1"/>
  <c r="F141" i="17"/>
  <c r="T141" i="17" s="1"/>
  <c r="D382" i="47"/>
  <c r="O382" i="47"/>
  <c r="M382" i="47" s="1"/>
  <c r="J382" i="47" s="1"/>
  <c r="A384" i="47"/>
  <c r="B383" i="47"/>
  <c r="C383" i="47"/>
  <c r="E381" i="47"/>
  <c r="S381" i="47" s="1"/>
  <c r="P381" i="47"/>
  <c r="F381" i="47"/>
  <c r="U381" i="47" s="1"/>
  <c r="K143" i="24"/>
  <c r="G143" i="24"/>
  <c r="I141" i="24"/>
  <c r="L141" i="24" s="1"/>
  <c r="M141" i="24" s="1"/>
  <c r="F141" i="24"/>
  <c r="H142" i="24"/>
  <c r="A145" i="24"/>
  <c r="J144" i="24"/>
  <c r="B144" i="24"/>
  <c r="D140" i="24"/>
  <c r="R140" i="24" s="1"/>
  <c r="C140" i="24"/>
  <c r="P140" i="24" s="1"/>
  <c r="L140" i="24"/>
  <c r="M140" i="24" s="1"/>
  <c r="A145" i="19"/>
  <c r="J144" i="19"/>
  <c r="B144" i="19"/>
  <c r="C140" i="19"/>
  <c r="P140" i="19" s="1"/>
  <c r="D140" i="19"/>
  <c r="R140" i="19" s="1"/>
  <c r="F141" i="19"/>
  <c r="T141" i="19" s="1"/>
  <c r="I141" i="19"/>
  <c r="E141" i="19"/>
  <c r="S141" i="19" s="1"/>
  <c r="H142" i="19"/>
  <c r="K143" i="19"/>
  <c r="G143" i="19"/>
  <c r="K143" i="18"/>
  <c r="G143" i="18"/>
  <c r="I141" i="18"/>
  <c r="L141" i="18" s="1"/>
  <c r="M141" i="18" s="1"/>
  <c r="H142" i="18"/>
  <c r="D140" i="18"/>
  <c r="R140" i="18" s="1"/>
  <c r="C140" i="18"/>
  <c r="P140" i="18" s="1"/>
  <c r="A145" i="18"/>
  <c r="J144" i="18"/>
  <c r="B144" i="18"/>
  <c r="I141" i="17"/>
  <c r="L141" i="17" s="1"/>
  <c r="M141" i="17" s="1"/>
  <c r="C140" i="17"/>
  <c r="P140" i="17" s="1"/>
  <c r="D140" i="17"/>
  <c r="R140" i="17" s="1"/>
  <c r="A145" i="17"/>
  <c r="J144" i="17"/>
  <c r="B144" i="17"/>
  <c r="L140" i="17"/>
  <c r="M140" i="17" s="1"/>
  <c r="H142" i="17"/>
  <c r="K143" i="17"/>
  <c r="G143" i="17"/>
  <c r="H142" i="16"/>
  <c r="I141" i="16"/>
  <c r="L141" i="16" s="1"/>
  <c r="M141" i="16" s="1"/>
  <c r="E141" i="16"/>
  <c r="S141" i="16" s="1"/>
  <c r="F141" i="16"/>
  <c r="T141" i="16" s="1"/>
  <c r="A145" i="16"/>
  <c r="J144" i="16"/>
  <c r="B144" i="16"/>
  <c r="D140" i="16"/>
  <c r="R140" i="16" s="1"/>
  <c r="C140" i="16"/>
  <c r="P140" i="16" s="1"/>
  <c r="L140" i="16"/>
  <c r="M140" i="16" s="1"/>
  <c r="K143" i="16"/>
  <c r="G143" i="16"/>
  <c r="D140" i="15"/>
  <c r="R140" i="15" s="1"/>
  <c r="C140" i="15"/>
  <c r="P140" i="15" s="1"/>
  <c r="L140" i="15"/>
  <c r="M140" i="15" s="1"/>
  <c r="K143" i="15"/>
  <c r="G143" i="15"/>
  <c r="H142" i="15"/>
  <c r="I141" i="15"/>
  <c r="L141" i="15" s="1"/>
  <c r="M141" i="15" s="1"/>
  <c r="E141" i="15"/>
  <c r="S141" i="15" s="1"/>
  <c r="F141" i="15"/>
  <c r="T141" i="15" s="1"/>
  <c r="A145" i="15"/>
  <c r="J144" i="15"/>
  <c r="B144" i="15"/>
  <c r="K142" i="14"/>
  <c r="G142" i="14"/>
  <c r="I140" i="14"/>
  <c r="E140" i="14"/>
  <c r="S140" i="14" s="1"/>
  <c r="L140" i="14"/>
  <c r="M140" i="14" s="1"/>
  <c r="F140" i="14"/>
  <c r="T140" i="14" s="1"/>
  <c r="H141" i="14"/>
  <c r="A144" i="14"/>
  <c r="J143" i="14"/>
  <c r="B143" i="14"/>
  <c r="D139" i="14"/>
  <c r="R139" i="14" s="1"/>
  <c r="C139" i="14"/>
  <c r="P139" i="14" s="1"/>
  <c r="L139" i="14"/>
  <c r="M139" i="14" s="1"/>
  <c r="A145" i="13"/>
  <c r="J144" i="13"/>
  <c r="B144" i="13"/>
  <c r="F141" i="13"/>
  <c r="T141" i="13" s="1"/>
  <c r="I141" i="13"/>
  <c r="E141" i="13"/>
  <c r="S141" i="13" s="1"/>
  <c r="C140" i="13"/>
  <c r="P140" i="13" s="1"/>
  <c r="D140" i="13"/>
  <c r="R140" i="13" s="1"/>
  <c r="K143" i="13"/>
  <c r="G143" i="13"/>
  <c r="H142" i="13"/>
  <c r="A145" i="12"/>
  <c r="J144" i="12"/>
  <c r="B144" i="12"/>
  <c r="F141" i="12"/>
  <c r="T141" i="12" s="1"/>
  <c r="I141" i="12"/>
  <c r="E141" i="12"/>
  <c r="S141" i="12" s="1"/>
  <c r="K143" i="12"/>
  <c r="G143" i="12"/>
  <c r="H142" i="12"/>
  <c r="C140" i="12"/>
  <c r="P140" i="12" s="1"/>
  <c r="D140" i="12"/>
  <c r="R140" i="12" s="1"/>
  <c r="K143" i="4"/>
  <c r="G143" i="4"/>
  <c r="H142" i="4"/>
  <c r="A145" i="4"/>
  <c r="J144" i="4"/>
  <c r="B144" i="4"/>
  <c r="C140" i="4"/>
  <c r="P140" i="4" s="1"/>
  <c r="D140" i="4"/>
  <c r="R140" i="4" s="1"/>
  <c r="F141" i="4"/>
  <c r="T141" i="4" s="1"/>
  <c r="I141" i="4"/>
  <c r="E141" i="4"/>
  <c r="S141" i="4" s="1"/>
  <c r="E141" i="24" l="1"/>
  <c r="S141" i="24" s="1"/>
  <c r="T141" i="24"/>
  <c r="F142" i="17"/>
  <c r="T142" i="17" s="1"/>
  <c r="E142" i="17"/>
  <c r="S142" i="17" s="1"/>
  <c r="P382" i="47"/>
  <c r="F382" i="47"/>
  <c r="U382" i="47" s="1"/>
  <c r="E382" i="47"/>
  <c r="S382" i="47" s="1"/>
  <c r="D383" i="47"/>
  <c r="O383" i="47"/>
  <c r="M383" i="47" s="1"/>
  <c r="J383" i="47" s="1"/>
  <c r="C384" i="47"/>
  <c r="A385" i="47"/>
  <c r="B384" i="47"/>
  <c r="K144" i="24"/>
  <c r="G144" i="24"/>
  <c r="H143" i="24"/>
  <c r="A146" i="24"/>
  <c r="J145" i="24"/>
  <c r="B145" i="24"/>
  <c r="F142" i="24"/>
  <c r="T142" i="24" s="1"/>
  <c r="I142" i="24"/>
  <c r="E142" i="24"/>
  <c r="S142" i="24" s="1"/>
  <c r="C141" i="24"/>
  <c r="P141" i="24" s="1"/>
  <c r="D141" i="24"/>
  <c r="R141" i="24" s="1"/>
  <c r="H143" i="19"/>
  <c r="I142" i="19"/>
  <c r="L142" i="19" s="1"/>
  <c r="M142" i="19" s="1"/>
  <c r="F142" i="19"/>
  <c r="A146" i="19"/>
  <c r="J145" i="19"/>
  <c r="B145" i="19"/>
  <c r="D141" i="19"/>
  <c r="R141" i="19" s="1"/>
  <c r="C141" i="19"/>
  <c r="P141" i="19" s="1"/>
  <c r="L141" i="19"/>
  <c r="M141" i="19" s="1"/>
  <c r="K144" i="19"/>
  <c r="G144" i="19"/>
  <c r="K144" i="18"/>
  <c r="G144" i="18"/>
  <c r="H143" i="18"/>
  <c r="A146" i="18"/>
  <c r="J145" i="18"/>
  <c r="B145" i="18"/>
  <c r="I142" i="18"/>
  <c r="L142" i="18" s="1"/>
  <c r="M142" i="18" s="1"/>
  <c r="C141" i="18"/>
  <c r="P141" i="18" s="1"/>
  <c r="D141" i="18"/>
  <c r="R141" i="18" s="1"/>
  <c r="A146" i="17"/>
  <c r="J145" i="17"/>
  <c r="B145" i="17"/>
  <c r="H143" i="17"/>
  <c r="I142" i="17"/>
  <c r="L142" i="17" s="1"/>
  <c r="M142" i="17" s="1"/>
  <c r="K144" i="17"/>
  <c r="G144" i="17"/>
  <c r="D141" i="17"/>
  <c r="R141" i="17" s="1"/>
  <c r="C141" i="17"/>
  <c r="P141" i="17" s="1"/>
  <c r="A146" i="16"/>
  <c r="J145" i="16"/>
  <c r="B145" i="16"/>
  <c r="C141" i="16"/>
  <c r="P141" i="16" s="1"/>
  <c r="D141" i="16"/>
  <c r="R141" i="16" s="1"/>
  <c r="F142" i="16"/>
  <c r="T142" i="16" s="1"/>
  <c r="I142" i="16"/>
  <c r="E142" i="16"/>
  <c r="S142" i="16" s="1"/>
  <c r="H143" i="16"/>
  <c r="K144" i="16"/>
  <c r="G144" i="16"/>
  <c r="A146" i="15"/>
  <c r="J145" i="15"/>
  <c r="B145" i="15"/>
  <c r="C141" i="15"/>
  <c r="P141" i="15" s="1"/>
  <c r="D141" i="15"/>
  <c r="R141" i="15" s="1"/>
  <c r="F142" i="15"/>
  <c r="T142" i="15" s="1"/>
  <c r="I142" i="15"/>
  <c r="E142" i="15"/>
  <c r="S142" i="15" s="1"/>
  <c r="K144" i="15"/>
  <c r="G144" i="15"/>
  <c r="H143" i="15"/>
  <c r="K143" i="14"/>
  <c r="G143" i="14"/>
  <c r="H142" i="14"/>
  <c r="A145" i="14"/>
  <c r="J144" i="14"/>
  <c r="B144" i="14"/>
  <c r="F141" i="14"/>
  <c r="T141" i="14" s="1"/>
  <c r="I141" i="14"/>
  <c r="E141" i="14"/>
  <c r="S141" i="14" s="1"/>
  <c r="C140" i="14"/>
  <c r="P140" i="14" s="1"/>
  <c r="D140" i="14"/>
  <c r="R140" i="14" s="1"/>
  <c r="D141" i="13"/>
  <c r="R141" i="13" s="1"/>
  <c r="C141" i="13"/>
  <c r="P141" i="13" s="1"/>
  <c r="L141" i="13"/>
  <c r="M141" i="13" s="1"/>
  <c r="K144" i="13"/>
  <c r="G144" i="13"/>
  <c r="I142" i="13"/>
  <c r="L142" i="13" s="1"/>
  <c r="M142" i="13" s="1"/>
  <c r="E142" i="13"/>
  <c r="S142" i="13" s="1"/>
  <c r="F142" i="13"/>
  <c r="T142" i="13" s="1"/>
  <c r="H143" i="13"/>
  <c r="A146" i="13"/>
  <c r="J145" i="13"/>
  <c r="B145" i="13"/>
  <c r="D141" i="12"/>
  <c r="R141" i="12" s="1"/>
  <c r="C141" i="12"/>
  <c r="P141" i="12" s="1"/>
  <c r="L141" i="12"/>
  <c r="M141" i="12" s="1"/>
  <c r="K144" i="12"/>
  <c r="G144" i="12"/>
  <c r="I142" i="12"/>
  <c r="L142" i="12" s="1"/>
  <c r="M142" i="12" s="1"/>
  <c r="E142" i="12"/>
  <c r="S142" i="12" s="1"/>
  <c r="F142" i="12"/>
  <c r="T142" i="12" s="1"/>
  <c r="H143" i="12"/>
  <c r="A146" i="12"/>
  <c r="J145" i="12"/>
  <c r="B145" i="12"/>
  <c r="K144" i="4"/>
  <c r="G144" i="4"/>
  <c r="I142" i="4"/>
  <c r="E142" i="4"/>
  <c r="S142" i="4" s="1"/>
  <c r="L142" i="4"/>
  <c r="M142" i="4" s="1"/>
  <c r="F142" i="4"/>
  <c r="T142" i="4" s="1"/>
  <c r="H143" i="4"/>
  <c r="D141" i="4"/>
  <c r="R141" i="4" s="1"/>
  <c r="C141" i="4"/>
  <c r="P141" i="4" s="1"/>
  <c r="L141" i="4"/>
  <c r="M141" i="4" s="1"/>
  <c r="A146" i="4"/>
  <c r="J145" i="4"/>
  <c r="B145" i="4"/>
  <c r="E143" i="17" l="1"/>
  <c r="S143" i="17" s="1"/>
  <c r="F143" i="17"/>
  <c r="T143" i="17" s="1"/>
  <c r="E142" i="19"/>
  <c r="S142" i="19" s="1"/>
  <c r="T142" i="19"/>
  <c r="O384" i="47"/>
  <c r="M384" i="47" s="1"/>
  <c r="J384" i="47" s="1"/>
  <c r="D384" i="47"/>
  <c r="A386" i="47"/>
  <c r="B385" i="47"/>
  <c r="C385" i="47"/>
  <c r="P383" i="47"/>
  <c r="F383" i="47"/>
  <c r="U383" i="47" s="1"/>
  <c r="E383" i="47"/>
  <c r="S383" i="47" s="1"/>
  <c r="D142" i="24"/>
  <c r="R142" i="24" s="1"/>
  <c r="C142" i="24"/>
  <c r="P142" i="24" s="1"/>
  <c r="L142" i="24"/>
  <c r="M142" i="24" s="1"/>
  <c r="K145" i="24"/>
  <c r="G145" i="24"/>
  <c r="I143" i="24"/>
  <c r="L143" i="24"/>
  <c r="M143" i="24" s="1"/>
  <c r="F143" i="24"/>
  <c r="H144" i="24"/>
  <c r="A147" i="24"/>
  <c r="J146" i="24"/>
  <c r="B146" i="24"/>
  <c r="A147" i="19"/>
  <c r="J146" i="19"/>
  <c r="B146" i="19"/>
  <c r="C142" i="19"/>
  <c r="P142" i="19" s="1"/>
  <c r="D142" i="19"/>
  <c r="R142" i="19" s="1"/>
  <c r="F143" i="19"/>
  <c r="T143" i="19" s="1"/>
  <c r="I143" i="19"/>
  <c r="H144" i="19"/>
  <c r="K145" i="19"/>
  <c r="G145" i="19"/>
  <c r="K145" i="18"/>
  <c r="G145" i="18"/>
  <c r="I143" i="18"/>
  <c r="L143" i="18" s="1"/>
  <c r="M143" i="18" s="1"/>
  <c r="H144" i="18"/>
  <c r="D142" i="18"/>
  <c r="R142" i="18" s="1"/>
  <c r="C142" i="18"/>
  <c r="P142" i="18" s="1"/>
  <c r="A147" i="18"/>
  <c r="J146" i="18"/>
  <c r="B146" i="18"/>
  <c r="H144" i="17"/>
  <c r="A147" i="17"/>
  <c r="J146" i="17"/>
  <c r="B146" i="17"/>
  <c r="C142" i="17"/>
  <c r="P142" i="17" s="1"/>
  <c r="D142" i="17"/>
  <c r="R142" i="17" s="1"/>
  <c r="I143" i="17"/>
  <c r="K145" i="17"/>
  <c r="G145" i="17"/>
  <c r="D142" i="16"/>
  <c r="R142" i="16" s="1"/>
  <c r="C142" i="16"/>
  <c r="P142" i="16" s="1"/>
  <c r="L142" i="16"/>
  <c r="M142" i="16" s="1"/>
  <c r="K145" i="16"/>
  <c r="G145" i="16"/>
  <c r="H144" i="16"/>
  <c r="I143" i="16"/>
  <c r="L143" i="16" s="1"/>
  <c r="M143" i="16" s="1"/>
  <c r="E143" i="16"/>
  <c r="S143" i="16" s="1"/>
  <c r="F143" i="16"/>
  <c r="T143" i="16" s="1"/>
  <c r="A147" i="16"/>
  <c r="J146" i="16"/>
  <c r="B146" i="16"/>
  <c r="D142" i="15"/>
  <c r="R142" i="15" s="1"/>
  <c r="C142" i="15"/>
  <c r="P142" i="15" s="1"/>
  <c r="L142" i="15"/>
  <c r="M142" i="15" s="1"/>
  <c r="K145" i="15"/>
  <c r="G145" i="15"/>
  <c r="I143" i="15"/>
  <c r="L143" i="15" s="1"/>
  <c r="M143" i="15" s="1"/>
  <c r="E143" i="15"/>
  <c r="S143" i="15" s="1"/>
  <c r="F143" i="15"/>
  <c r="T143" i="15" s="1"/>
  <c r="H144" i="15"/>
  <c r="A147" i="15"/>
  <c r="J146" i="15"/>
  <c r="B146" i="15"/>
  <c r="D141" i="14"/>
  <c r="R141" i="14" s="1"/>
  <c r="C141" i="14"/>
  <c r="P141" i="14" s="1"/>
  <c r="L141" i="14"/>
  <c r="M141" i="14" s="1"/>
  <c r="K144" i="14"/>
  <c r="G144" i="14"/>
  <c r="I142" i="14"/>
  <c r="L142" i="14" s="1"/>
  <c r="M142" i="14" s="1"/>
  <c r="E142" i="14"/>
  <c r="S142" i="14" s="1"/>
  <c r="F142" i="14"/>
  <c r="T142" i="14" s="1"/>
  <c r="H143" i="14"/>
  <c r="A146" i="14"/>
  <c r="J145" i="14"/>
  <c r="B145" i="14"/>
  <c r="A147" i="13"/>
  <c r="J146" i="13"/>
  <c r="B146" i="13"/>
  <c r="F143" i="13"/>
  <c r="T143" i="13" s="1"/>
  <c r="I143" i="13"/>
  <c r="E143" i="13"/>
  <c r="S143" i="13" s="1"/>
  <c r="C142" i="13"/>
  <c r="P142" i="13" s="1"/>
  <c r="D142" i="13"/>
  <c r="R142" i="13" s="1"/>
  <c r="K145" i="13"/>
  <c r="G145" i="13"/>
  <c r="H144" i="13"/>
  <c r="A147" i="12"/>
  <c r="J146" i="12"/>
  <c r="B146" i="12"/>
  <c r="F143" i="12"/>
  <c r="T143" i="12" s="1"/>
  <c r="I143" i="12"/>
  <c r="E143" i="12"/>
  <c r="S143" i="12" s="1"/>
  <c r="C142" i="12"/>
  <c r="P142" i="12" s="1"/>
  <c r="D142" i="12"/>
  <c r="R142" i="12" s="1"/>
  <c r="K145" i="12"/>
  <c r="G145" i="12"/>
  <c r="H144" i="12"/>
  <c r="A147" i="4"/>
  <c r="J146" i="4"/>
  <c r="B146" i="4"/>
  <c r="H144" i="4"/>
  <c r="K145" i="4"/>
  <c r="G145" i="4"/>
  <c r="F143" i="4"/>
  <c r="T143" i="4" s="1"/>
  <c r="I143" i="4"/>
  <c r="E143" i="4"/>
  <c r="S143" i="4" s="1"/>
  <c r="C142" i="4"/>
  <c r="P142" i="4" s="1"/>
  <c r="D142" i="4"/>
  <c r="R142" i="4" s="1"/>
  <c r="E143" i="19" l="1"/>
  <c r="S143" i="19" s="1"/>
  <c r="E143" i="24"/>
  <c r="S143" i="24" s="1"/>
  <c r="T143" i="24"/>
  <c r="F144" i="17"/>
  <c r="T144" i="17" s="1"/>
  <c r="E144" i="17"/>
  <c r="S144" i="17" s="1"/>
  <c r="D385" i="47"/>
  <c r="O385" i="47"/>
  <c r="M385" i="47" s="1"/>
  <c r="J385" i="47" s="1"/>
  <c r="C386" i="47"/>
  <c r="A387" i="47"/>
  <c r="B386" i="47"/>
  <c r="E384" i="47"/>
  <c r="S384" i="47" s="1"/>
  <c r="P384" i="47"/>
  <c r="F384" i="47"/>
  <c r="U384" i="47" s="1"/>
  <c r="A148" i="24"/>
  <c r="J147" i="24"/>
  <c r="B147" i="24"/>
  <c r="F144" i="24"/>
  <c r="T144" i="24" s="1"/>
  <c r="I144" i="24"/>
  <c r="E144" i="24"/>
  <c r="S144" i="24" s="1"/>
  <c r="C143" i="24"/>
  <c r="P143" i="24" s="1"/>
  <c r="D143" i="24"/>
  <c r="R143" i="24" s="1"/>
  <c r="K146" i="24"/>
  <c r="G146" i="24"/>
  <c r="H145" i="24"/>
  <c r="H145" i="19"/>
  <c r="I144" i="19"/>
  <c r="L144" i="19" s="1"/>
  <c r="M144" i="19" s="1"/>
  <c r="F144" i="19"/>
  <c r="A148" i="19"/>
  <c r="J147" i="19"/>
  <c r="B147" i="19"/>
  <c r="D143" i="19"/>
  <c r="R143" i="19" s="1"/>
  <c r="C143" i="19"/>
  <c r="P143" i="19" s="1"/>
  <c r="L143" i="19"/>
  <c r="M143" i="19" s="1"/>
  <c r="K146" i="19"/>
  <c r="G146" i="19"/>
  <c r="K146" i="18"/>
  <c r="G146" i="18"/>
  <c r="H145" i="18"/>
  <c r="A148" i="18"/>
  <c r="J147" i="18"/>
  <c r="B147" i="18"/>
  <c r="I144" i="18"/>
  <c r="L144" i="18" s="1"/>
  <c r="M144" i="18" s="1"/>
  <c r="C143" i="18"/>
  <c r="P143" i="18" s="1"/>
  <c r="D143" i="18"/>
  <c r="R143" i="18" s="1"/>
  <c r="H145" i="17"/>
  <c r="D143" i="17"/>
  <c r="R143" i="17" s="1"/>
  <c r="C143" i="17"/>
  <c r="P143" i="17" s="1"/>
  <c r="A148" i="17"/>
  <c r="J147" i="17"/>
  <c r="B147" i="17"/>
  <c r="L143" i="17"/>
  <c r="M143" i="17" s="1"/>
  <c r="K146" i="17"/>
  <c r="G146" i="17"/>
  <c r="I144" i="17"/>
  <c r="L144" i="17" s="1"/>
  <c r="M144" i="17" s="1"/>
  <c r="A148" i="16"/>
  <c r="J147" i="16"/>
  <c r="B147" i="16"/>
  <c r="C143" i="16"/>
  <c r="P143" i="16" s="1"/>
  <c r="D143" i="16"/>
  <c r="R143" i="16" s="1"/>
  <c r="F144" i="16"/>
  <c r="T144" i="16" s="1"/>
  <c r="I144" i="16"/>
  <c r="E144" i="16"/>
  <c r="S144" i="16" s="1"/>
  <c r="K146" i="16"/>
  <c r="G146" i="16"/>
  <c r="H145" i="16"/>
  <c r="K146" i="15"/>
  <c r="G146" i="15"/>
  <c r="H145" i="15"/>
  <c r="A148" i="15"/>
  <c r="J147" i="15"/>
  <c r="B147" i="15"/>
  <c r="F144" i="15"/>
  <c r="T144" i="15" s="1"/>
  <c r="I144" i="15"/>
  <c r="E144" i="15"/>
  <c r="S144" i="15" s="1"/>
  <c r="C143" i="15"/>
  <c r="P143" i="15" s="1"/>
  <c r="D143" i="15"/>
  <c r="R143" i="15" s="1"/>
  <c r="A147" i="14"/>
  <c r="J146" i="14"/>
  <c r="B146" i="14"/>
  <c r="F143" i="14"/>
  <c r="T143" i="14" s="1"/>
  <c r="I143" i="14"/>
  <c r="E143" i="14"/>
  <c r="S143" i="14" s="1"/>
  <c r="C142" i="14"/>
  <c r="P142" i="14" s="1"/>
  <c r="D142" i="14"/>
  <c r="R142" i="14" s="1"/>
  <c r="K145" i="14"/>
  <c r="G145" i="14"/>
  <c r="H144" i="14"/>
  <c r="D143" i="13"/>
  <c r="R143" i="13" s="1"/>
  <c r="C143" i="13"/>
  <c r="P143" i="13" s="1"/>
  <c r="L143" i="13"/>
  <c r="M143" i="13" s="1"/>
  <c r="K146" i="13"/>
  <c r="G146" i="13"/>
  <c r="I144" i="13"/>
  <c r="E144" i="13"/>
  <c r="S144" i="13" s="1"/>
  <c r="L144" i="13"/>
  <c r="M144" i="13" s="1"/>
  <c r="F144" i="13"/>
  <c r="T144" i="13" s="1"/>
  <c r="H145" i="13"/>
  <c r="A148" i="13"/>
  <c r="J147" i="13"/>
  <c r="B147" i="13"/>
  <c r="D143" i="12"/>
  <c r="R143" i="12" s="1"/>
  <c r="C143" i="12"/>
  <c r="P143" i="12" s="1"/>
  <c r="L143" i="12"/>
  <c r="M143" i="12" s="1"/>
  <c r="K146" i="12"/>
  <c r="G146" i="12"/>
  <c r="I144" i="12"/>
  <c r="L144" i="12" s="1"/>
  <c r="M144" i="12" s="1"/>
  <c r="E144" i="12"/>
  <c r="S144" i="12" s="1"/>
  <c r="F144" i="12"/>
  <c r="T144" i="12" s="1"/>
  <c r="H145" i="12"/>
  <c r="A148" i="12"/>
  <c r="J147" i="12"/>
  <c r="B147" i="12"/>
  <c r="D143" i="4"/>
  <c r="R143" i="4" s="1"/>
  <c r="C143" i="4"/>
  <c r="P143" i="4" s="1"/>
  <c r="L143" i="4"/>
  <c r="M143" i="4" s="1"/>
  <c r="K146" i="4"/>
  <c r="G146" i="4"/>
  <c r="H145" i="4"/>
  <c r="I144" i="4"/>
  <c r="L144" i="4" s="1"/>
  <c r="M144" i="4" s="1"/>
  <c r="E144" i="4"/>
  <c r="S144" i="4" s="1"/>
  <c r="F144" i="4"/>
  <c r="T144" i="4" s="1"/>
  <c r="A148" i="4"/>
  <c r="J147" i="4"/>
  <c r="B147" i="4"/>
  <c r="E144" i="19" l="1"/>
  <c r="S144" i="19" s="1"/>
  <c r="T144" i="19"/>
  <c r="E145" i="17"/>
  <c r="S145" i="17" s="1"/>
  <c r="F145" i="17"/>
  <c r="T145" i="17" s="1"/>
  <c r="A388" i="47"/>
  <c r="B387" i="47"/>
  <c r="C387" i="47"/>
  <c r="P385" i="47"/>
  <c r="F385" i="47"/>
  <c r="U385" i="47" s="1"/>
  <c r="E385" i="47"/>
  <c r="S385" i="47" s="1"/>
  <c r="O386" i="47"/>
  <c r="M386" i="47" s="1"/>
  <c r="J386" i="47" s="1"/>
  <c r="D386" i="47"/>
  <c r="D144" i="24"/>
  <c r="R144" i="24" s="1"/>
  <c r="C144" i="24"/>
  <c r="P144" i="24" s="1"/>
  <c r="L144" i="24"/>
  <c r="M144" i="24" s="1"/>
  <c r="K147" i="24"/>
  <c r="G147" i="24"/>
  <c r="I145" i="24"/>
  <c r="L145" i="24" s="1"/>
  <c r="M145" i="24" s="1"/>
  <c r="F145" i="24"/>
  <c r="H146" i="24"/>
  <c r="A149" i="24"/>
  <c r="J148" i="24"/>
  <c r="B148" i="24"/>
  <c r="A149" i="19"/>
  <c r="J148" i="19"/>
  <c r="B148" i="19"/>
  <c r="C144" i="19"/>
  <c r="P144" i="19" s="1"/>
  <c r="D144" i="19"/>
  <c r="R144" i="19" s="1"/>
  <c r="F145" i="19"/>
  <c r="T145" i="19" s="1"/>
  <c r="I145" i="19"/>
  <c r="E145" i="19"/>
  <c r="S145" i="19" s="1"/>
  <c r="H146" i="19"/>
  <c r="K147" i="19"/>
  <c r="G147" i="19"/>
  <c r="K147" i="18"/>
  <c r="G147" i="18"/>
  <c r="I145" i="18"/>
  <c r="L145" i="18" s="1"/>
  <c r="M145" i="18" s="1"/>
  <c r="H146" i="18"/>
  <c r="D144" i="18"/>
  <c r="R144" i="18" s="1"/>
  <c r="C144" i="18"/>
  <c r="P144" i="18" s="1"/>
  <c r="A149" i="18"/>
  <c r="J148" i="18"/>
  <c r="B148" i="18"/>
  <c r="H146" i="17"/>
  <c r="K147" i="17"/>
  <c r="G147" i="17"/>
  <c r="C144" i="17"/>
  <c r="P144" i="17" s="1"/>
  <c r="D144" i="17"/>
  <c r="R144" i="17" s="1"/>
  <c r="A149" i="17"/>
  <c r="J148" i="17"/>
  <c r="B148" i="17"/>
  <c r="I145" i="17"/>
  <c r="L145" i="17" s="1"/>
  <c r="M145" i="17" s="1"/>
  <c r="D144" i="16"/>
  <c r="R144" i="16" s="1"/>
  <c r="C144" i="16"/>
  <c r="P144" i="16" s="1"/>
  <c r="L144" i="16"/>
  <c r="M144" i="16" s="1"/>
  <c r="K147" i="16"/>
  <c r="G147" i="16"/>
  <c r="I145" i="16"/>
  <c r="L145" i="16" s="1"/>
  <c r="M145" i="16" s="1"/>
  <c r="E145" i="16"/>
  <c r="S145" i="16" s="1"/>
  <c r="F145" i="16"/>
  <c r="T145" i="16" s="1"/>
  <c r="H146" i="16"/>
  <c r="A149" i="16"/>
  <c r="J148" i="16"/>
  <c r="B148" i="16"/>
  <c r="A149" i="15"/>
  <c r="J148" i="15"/>
  <c r="B148" i="15"/>
  <c r="D144" i="15"/>
  <c r="R144" i="15" s="1"/>
  <c r="C144" i="15"/>
  <c r="P144" i="15" s="1"/>
  <c r="L144" i="15"/>
  <c r="M144" i="15" s="1"/>
  <c r="K147" i="15"/>
  <c r="G147" i="15"/>
  <c r="I145" i="15"/>
  <c r="E145" i="15"/>
  <c r="S145" i="15" s="1"/>
  <c r="L145" i="15"/>
  <c r="M145" i="15" s="1"/>
  <c r="F145" i="15"/>
  <c r="T145" i="15" s="1"/>
  <c r="H146" i="15"/>
  <c r="D143" i="14"/>
  <c r="R143" i="14" s="1"/>
  <c r="C143" i="14"/>
  <c r="P143" i="14" s="1"/>
  <c r="L143" i="14"/>
  <c r="M143" i="14" s="1"/>
  <c r="K146" i="14"/>
  <c r="G146" i="14"/>
  <c r="I144" i="14"/>
  <c r="L144" i="14" s="1"/>
  <c r="M144" i="14" s="1"/>
  <c r="E144" i="14"/>
  <c r="S144" i="14" s="1"/>
  <c r="F144" i="14"/>
  <c r="T144" i="14" s="1"/>
  <c r="H145" i="14"/>
  <c r="A148" i="14"/>
  <c r="J147" i="14"/>
  <c r="B147" i="14"/>
  <c r="A149" i="13"/>
  <c r="J148" i="13"/>
  <c r="B148" i="13"/>
  <c r="F145" i="13"/>
  <c r="T145" i="13" s="1"/>
  <c r="I145" i="13"/>
  <c r="E145" i="13"/>
  <c r="S145" i="13" s="1"/>
  <c r="C144" i="13"/>
  <c r="P144" i="13" s="1"/>
  <c r="D144" i="13"/>
  <c r="R144" i="13" s="1"/>
  <c r="K147" i="13"/>
  <c r="G147" i="13"/>
  <c r="H146" i="13"/>
  <c r="A149" i="12"/>
  <c r="J148" i="12"/>
  <c r="B148" i="12"/>
  <c r="F145" i="12"/>
  <c r="T145" i="12" s="1"/>
  <c r="I145" i="12"/>
  <c r="E145" i="12"/>
  <c r="S145" i="12" s="1"/>
  <c r="C144" i="12"/>
  <c r="P144" i="12" s="1"/>
  <c r="D144" i="12"/>
  <c r="R144" i="12" s="1"/>
  <c r="K147" i="12"/>
  <c r="G147" i="12"/>
  <c r="H146" i="12"/>
  <c r="A149" i="4"/>
  <c r="J148" i="4"/>
  <c r="B148" i="4"/>
  <c r="C144" i="4"/>
  <c r="P144" i="4" s="1"/>
  <c r="D144" i="4"/>
  <c r="R144" i="4" s="1"/>
  <c r="F145" i="4"/>
  <c r="T145" i="4" s="1"/>
  <c r="I145" i="4"/>
  <c r="E145" i="4"/>
  <c r="S145" i="4" s="1"/>
  <c r="K147" i="4"/>
  <c r="G147" i="4"/>
  <c r="H146" i="4"/>
  <c r="F146" i="17" l="1"/>
  <c r="T146" i="17" s="1"/>
  <c r="E146" i="17"/>
  <c r="S146" i="17" s="1"/>
  <c r="E145" i="24"/>
  <c r="S145" i="24" s="1"/>
  <c r="T145" i="24"/>
  <c r="E386" i="47"/>
  <c r="S386" i="47" s="1"/>
  <c r="P386" i="47"/>
  <c r="F386" i="47"/>
  <c r="U386" i="47" s="1"/>
  <c r="D387" i="47"/>
  <c r="O387" i="47"/>
  <c r="M387" i="47" s="1"/>
  <c r="J387" i="47" s="1"/>
  <c r="C388" i="47"/>
  <c r="A389" i="47"/>
  <c r="B388" i="47"/>
  <c r="A150" i="24"/>
  <c r="J149" i="24"/>
  <c r="B149" i="24"/>
  <c r="F146" i="24"/>
  <c r="T146" i="24" s="1"/>
  <c r="I146" i="24"/>
  <c r="E146" i="24"/>
  <c r="S146" i="24" s="1"/>
  <c r="C145" i="24"/>
  <c r="P145" i="24" s="1"/>
  <c r="D145" i="24"/>
  <c r="R145" i="24" s="1"/>
  <c r="K148" i="24"/>
  <c r="G148" i="24"/>
  <c r="H147" i="24"/>
  <c r="H147" i="19"/>
  <c r="I146" i="19"/>
  <c r="L146" i="19" s="1"/>
  <c r="M146" i="19" s="1"/>
  <c r="F146" i="19"/>
  <c r="A150" i="19"/>
  <c r="J149" i="19"/>
  <c r="B149" i="19"/>
  <c r="D145" i="19"/>
  <c r="R145" i="19" s="1"/>
  <c r="C145" i="19"/>
  <c r="P145" i="19" s="1"/>
  <c r="L145" i="19"/>
  <c r="M145" i="19" s="1"/>
  <c r="K148" i="19"/>
  <c r="G148" i="19"/>
  <c r="K148" i="18"/>
  <c r="G148" i="18"/>
  <c r="H147" i="18"/>
  <c r="A150" i="18"/>
  <c r="J149" i="18"/>
  <c r="B149" i="18"/>
  <c r="I146" i="18"/>
  <c r="L146" i="18" s="1"/>
  <c r="M146" i="18" s="1"/>
  <c r="C145" i="18"/>
  <c r="P145" i="18" s="1"/>
  <c r="D145" i="18"/>
  <c r="R145" i="18" s="1"/>
  <c r="K148" i="17"/>
  <c r="G148" i="17"/>
  <c r="H147" i="17"/>
  <c r="I146" i="17"/>
  <c r="L146" i="17" s="1"/>
  <c r="M146" i="17" s="1"/>
  <c r="D145" i="17"/>
  <c r="R145" i="17" s="1"/>
  <c r="C145" i="17"/>
  <c r="P145" i="17" s="1"/>
  <c r="A150" i="17"/>
  <c r="J149" i="17"/>
  <c r="B149" i="17"/>
  <c r="A150" i="16"/>
  <c r="J149" i="16"/>
  <c r="B149" i="16"/>
  <c r="F146" i="16"/>
  <c r="T146" i="16" s="1"/>
  <c r="I146" i="16"/>
  <c r="E146" i="16"/>
  <c r="S146" i="16" s="1"/>
  <c r="C145" i="16"/>
  <c r="P145" i="16" s="1"/>
  <c r="D145" i="16"/>
  <c r="R145" i="16" s="1"/>
  <c r="K148" i="16"/>
  <c r="G148" i="16"/>
  <c r="H147" i="16"/>
  <c r="H147" i="15"/>
  <c r="K148" i="15"/>
  <c r="G148" i="15"/>
  <c r="F146" i="15"/>
  <c r="T146" i="15" s="1"/>
  <c r="I146" i="15"/>
  <c r="E146" i="15"/>
  <c r="S146" i="15" s="1"/>
  <c r="C145" i="15"/>
  <c r="P145" i="15" s="1"/>
  <c r="D145" i="15"/>
  <c r="R145" i="15" s="1"/>
  <c r="A150" i="15"/>
  <c r="J149" i="15"/>
  <c r="B149" i="15"/>
  <c r="A149" i="14"/>
  <c r="J148" i="14"/>
  <c r="B148" i="14"/>
  <c r="F145" i="14"/>
  <c r="T145" i="14" s="1"/>
  <c r="I145" i="14"/>
  <c r="E145" i="14"/>
  <c r="S145" i="14" s="1"/>
  <c r="C144" i="14"/>
  <c r="P144" i="14" s="1"/>
  <c r="D144" i="14"/>
  <c r="R144" i="14" s="1"/>
  <c r="K147" i="14"/>
  <c r="G147" i="14"/>
  <c r="H146" i="14"/>
  <c r="D145" i="13"/>
  <c r="R145" i="13" s="1"/>
  <c r="C145" i="13"/>
  <c r="P145" i="13" s="1"/>
  <c r="L145" i="13"/>
  <c r="M145" i="13" s="1"/>
  <c r="K148" i="13"/>
  <c r="G148" i="13"/>
  <c r="I146" i="13"/>
  <c r="L146" i="13" s="1"/>
  <c r="M146" i="13" s="1"/>
  <c r="E146" i="13"/>
  <c r="S146" i="13" s="1"/>
  <c r="F146" i="13"/>
  <c r="T146" i="13" s="1"/>
  <c r="H147" i="13"/>
  <c r="A150" i="13"/>
  <c r="J149" i="13"/>
  <c r="B149" i="13"/>
  <c r="D145" i="12"/>
  <c r="R145" i="12" s="1"/>
  <c r="C145" i="12"/>
  <c r="P145" i="12" s="1"/>
  <c r="L145" i="12"/>
  <c r="M145" i="12" s="1"/>
  <c r="K148" i="12"/>
  <c r="G148" i="12"/>
  <c r="I146" i="12"/>
  <c r="L146" i="12" s="1"/>
  <c r="M146" i="12" s="1"/>
  <c r="E146" i="12"/>
  <c r="S146" i="12" s="1"/>
  <c r="F146" i="12"/>
  <c r="T146" i="12" s="1"/>
  <c r="H147" i="12"/>
  <c r="A150" i="12"/>
  <c r="J149" i="12"/>
  <c r="B149" i="12"/>
  <c r="D145" i="4"/>
  <c r="R145" i="4" s="1"/>
  <c r="C145" i="4"/>
  <c r="P145" i="4" s="1"/>
  <c r="L145" i="4"/>
  <c r="M145" i="4" s="1"/>
  <c r="K148" i="4"/>
  <c r="G148" i="4"/>
  <c r="I146" i="4"/>
  <c r="L146" i="4" s="1"/>
  <c r="M146" i="4" s="1"/>
  <c r="E146" i="4"/>
  <c r="S146" i="4" s="1"/>
  <c r="F146" i="4"/>
  <c r="T146" i="4" s="1"/>
  <c r="H147" i="4"/>
  <c r="A150" i="4"/>
  <c r="J149" i="4"/>
  <c r="B149" i="4"/>
  <c r="E147" i="17" l="1"/>
  <c r="S147" i="17" s="1"/>
  <c r="F147" i="17"/>
  <c r="T147" i="17" s="1"/>
  <c r="E146" i="19"/>
  <c r="S146" i="19" s="1"/>
  <c r="T146" i="19"/>
  <c r="O388" i="47"/>
  <c r="M388" i="47" s="1"/>
  <c r="J388" i="47" s="1"/>
  <c r="D388" i="47"/>
  <c r="A390" i="47"/>
  <c r="B389" i="47"/>
  <c r="C389" i="47"/>
  <c r="P387" i="47"/>
  <c r="F387" i="47"/>
  <c r="U387" i="47" s="1"/>
  <c r="E387" i="47"/>
  <c r="S387" i="47" s="1"/>
  <c r="D146" i="24"/>
  <c r="R146" i="24" s="1"/>
  <c r="C146" i="24"/>
  <c r="P146" i="24" s="1"/>
  <c r="L146" i="24"/>
  <c r="M146" i="24" s="1"/>
  <c r="K149" i="24"/>
  <c r="G149" i="24"/>
  <c r="I147" i="24"/>
  <c r="L147" i="24"/>
  <c r="M147" i="24" s="1"/>
  <c r="F147" i="24"/>
  <c r="H148" i="24"/>
  <c r="A151" i="24"/>
  <c r="J150" i="24"/>
  <c r="B150" i="24"/>
  <c r="A151" i="19"/>
  <c r="J150" i="19"/>
  <c r="B150" i="19"/>
  <c r="C146" i="19"/>
  <c r="P146" i="19" s="1"/>
  <c r="D146" i="19"/>
  <c r="R146" i="19" s="1"/>
  <c r="F147" i="19"/>
  <c r="T147" i="19" s="1"/>
  <c r="I147" i="19"/>
  <c r="H148" i="19"/>
  <c r="K149" i="19"/>
  <c r="G149" i="19"/>
  <c r="K149" i="18"/>
  <c r="G149" i="18"/>
  <c r="I147" i="18"/>
  <c r="L147" i="18" s="1"/>
  <c r="M147" i="18" s="1"/>
  <c r="H148" i="18"/>
  <c r="D146" i="18"/>
  <c r="R146" i="18" s="1"/>
  <c r="C146" i="18"/>
  <c r="P146" i="18" s="1"/>
  <c r="A151" i="18"/>
  <c r="J150" i="18"/>
  <c r="B150" i="18"/>
  <c r="K149" i="17"/>
  <c r="G149" i="17"/>
  <c r="H148" i="17"/>
  <c r="A151" i="17"/>
  <c r="J150" i="17"/>
  <c r="B150" i="17"/>
  <c r="C146" i="17"/>
  <c r="P146" i="17" s="1"/>
  <c r="D146" i="17"/>
  <c r="R146" i="17" s="1"/>
  <c r="I147" i="17"/>
  <c r="L147" i="17" s="1"/>
  <c r="M147" i="17" s="1"/>
  <c r="D146" i="16"/>
  <c r="R146" i="16" s="1"/>
  <c r="C146" i="16"/>
  <c r="P146" i="16" s="1"/>
  <c r="L146" i="16"/>
  <c r="M146" i="16" s="1"/>
  <c r="K149" i="16"/>
  <c r="G149" i="16"/>
  <c r="I147" i="16"/>
  <c r="L147" i="16" s="1"/>
  <c r="M147" i="16" s="1"/>
  <c r="E147" i="16"/>
  <c r="S147" i="16" s="1"/>
  <c r="F147" i="16"/>
  <c r="T147" i="16" s="1"/>
  <c r="H148" i="16"/>
  <c r="A151" i="16"/>
  <c r="J150" i="16"/>
  <c r="B150" i="16"/>
  <c r="K149" i="15"/>
  <c r="G149" i="15"/>
  <c r="H148" i="15"/>
  <c r="I147" i="15"/>
  <c r="L147" i="15" s="1"/>
  <c r="M147" i="15" s="1"/>
  <c r="E147" i="15"/>
  <c r="S147" i="15" s="1"/>
  <c r="F147" i="15"/>
  <c r="T147" i="15" s="1"/>
  <c r="A151" i="15"/>
  <c r="J150" i="15"/>
  <c r="B150" i="15"/>
  <c r="D146" i="15"/>
  <c r="R146" i="15" s="1"/>
  <c r="C146" i="15"/>
  <c r="P146" i="15" s="1"/>
  <c r="L146" i="15"/>
  <c r="M146" i="15" s="1"/>
  <c r="D145" i="14"/>
  <c r="R145" i="14" s="1"/>
  <c r="C145" i="14"/>
  <c r="P145" i="14" s="1"/>
  <c r="L145" i="14"/>
  <c r="M145" i="14" s="1"/>
  <c r="K148" i="14"/>
  <c r="G148" i="14"/>
  <c r="I146" i="14"/>
  <c r="L146" i="14" s="1"/>
  <c r="M146" i="14" s="1"/>
  <c r="E146" i="14"/>
  <c r="S146" i="14" s="1"/>
  <c r="F146" i="14"/>
  <c r="T146" i="14" s="1"/>
  <c r="H147" i="14"/>
  <c r="A150" i="14"/>
  <c r="J149" i="14"/>
  <c r="B149" i="14"/>
  <c r="A151" i="13"/>
  <c r="J150" i="13"/>
  <c r="B150" i="13"/>
  <c r="F147" i="13"/>
  <c r="T147" i="13" s="1"/>
  <c r="I147" i="13"/>
  <c r="E147" i="13"/>
  <c r="S147" i="13" s="1"/>
  <c r="C146" i="13"/>
  <c r="P146" i="13" s="1"/>
  <c r="D146" i="13"/>
  <c r="R146" i="13" s="1"/>
  <c r="K149" i="13"/>
  <c r="G149" i="13"/>
  <c r="H148" i="13"/>
  <c r="A151" i="12"/>
  <c r="J150" i="12"/>
  <c r="B150" i="12"/>
  <c r="F147" i="12"/>
  <c r="T147" i="12" s="1"/>
  <c r="I147" i="12"/>
  <c r="E147" i="12"/>
  <c r="S147" i="12" s="1"/>
  <c r="C146" i="12"/>
  <c r="P146" i="12" s="1"/>
  <c r="D146" i="12"/>
  <c r="R146" i="12" s="1"/>
  <c r="K149" i="12"/>
  <c r="G149" i="12"/>
  <c r="H148" i="12"/>
  <c r="A151" i="4"/>
  <c r="J150" i="4"/>
  <c r="B150" i="4"/>
  <c r="F147" i="4"/>
  <c r="T147" i="4" s="1"/>
  <c r="I147" i="4"/>
  <c r="E147" i="4"/>
  <c r="S147" i="4" s="1"/>
  <c r="C146" i="4"/>
  <c r="P146" i="4" s="1"/>
  <c r="D146" i="4"/>
  <c r="R146" i="4" s="1"/>
  <c r="K149" i="4"/>
  <c r="G149" i="4"/>
  <c r="H148" i="4"/>
  <c r="E147" i="19" l="1"/>
  <c r="S147" i="19" s="1"/>
  <c r="E147" i="24"/>
  <c r="S147" i="24" s="1"/>
  <c r="T147" i="24"/>
  <c r="F148" i="17"/>
  <c r="T148" i="17" s="1"/>
  <c r="E148" i="17"/>
  <c r="S148" i="17" s="1"/>
  <c r="D389" i="47"/>
  <c r="O389" i="47"/>
  <c r="M389" i="47" s="1"/>
  <c r="J389" i="47" s="1"/>
  <c r="C390" i="47"/>
  <c r="A391" i="47"/>
  <c r="B390" i="47"/>
  <c r="E388" i="47"/>
  <c r="S388" i="47" s="1"/>
  <c r="P388" i="47"/>
  <c r="F388" i="47"/>
  <c r="U388" i="47" s="1"/>
  <c r="A152" i="24"/>
  <c r="J151" i="24"/>
  <c r="B151" i="24"/>
  <c r="F148" i="24"/>
  <c r="T148" i="24" s="1"/>
  <c r="I148" i="24"/>
  <c r="C147" i="24"/>
  <c r="P147" i="24" s="1"/>
  <c r="D147" i="24"/>
  <c r="R147" i="24" s="1"/>
  <c r="K150" i="24"/>
  <c r="G150" i="24"/>
  <c r="H149" i="24"/>
  <c r="H149" i="19"/>
  <c r="I148" i="19"/>
  <c r="L148" i="19" s="1"/>
  <c r="M148" i="19" s="1"/>
  <c r="F148" i="19"/>
  <c r="A152" i="19"/>
  <c r="J151" i="19"/>
  <c r="B151" i="19"/>
  <c r="D147" i="19"/>
  <c r="R147" i="19" s="1"/>
  <c r="C147" i="19"/>
  <c r="P147" i="19" s="1"/>
  <c r="L147" i="19"/>
  <c r="M147" i="19" s="1"/>
  <c r="K150" i="19"/>
  <c r="G150" i="19"/>
  <c r="K150" i="18"/>
  <c r="G150" i="18"/>
  <c r="H149" i="18"/>
  <c r="A152" i="18"/>
  <c r="J151" i="18"/>
  <c r="B151" i="18"/>
  <c r="I148" i="18"/>
  <c r="L148" i="18" s="1"/>
  <c r="M148" i="18" s="1"/>
  <c r="C147" i="18"/>
  <c r="P147" i="18" s="1"/>
  <c r="D147" i="18"/>
  <c r="R147" i="18" s="1"/>
  <c r="K150" i="17"/>
  <c r="G150" i="17"/>
  <c r="I148" i="17"/>
  <c r="H149" i="17"/>
  <c r="D147" i="17"/>
  <c r="R147" i="17" s="1"/>
  <c r="C147" i="17"/>
  <c r="P147" i="17" s="1"/>
  <c r="A152" i="17"/>
  <c r="J151" i="17"/>
  <c r="B151" i="17"/>
  <c r="K150" i="16"/>
  <c r="G150" i="16"/>
  <c r="H149" i="16"/>
  <c r="A152" i="16"/>
  <c r="J151" i="16"/>
  <c r="B151" i="16"/>
  <c r="F148" i="16"/>
  <c r="T148" i="16" s="1"/>
  <c r="I148" i="16"/>
  <c r="E148" i="16"/>
  <c r="S148" i="16" s="1"/>
  <c r="C147" i="16"/>
  <c r="P147" i="16" s="1"/>
  <c r="D147" i="16"/>
  <c r="R147" i="16" s="1"/>
  <c r="K150" i="15"/>
  <c r="G150" i="15"/>
  <c r="H149" i="15"/>
  <c r="A152" i="15"/>
  <c r="J151" i="15"/>
  <c r="B151" i="15"/>
  <c r="C147" i="15"/>
  <c r="P147" i="15" s="1"/>
  <c r="D147" i="15"/>
  <c r="R147" i="15" s="1"/>
  <c r="F148" i="15"/>
  <c r="T148" i="15" s="1"/>
  <c r="I148" i="15"/>
  <c r="E148" i="15"/>
  <c r="S148" i="15" s="1"/>
  <c r="A151" i="14"/>
  <c r="J150" i="14"/>
  <c r="B150" i="14"/>
  <c r="F147" i="14"/>
  <c r="T147" i="14" s="1"/>
  <c r="I147" i="14"/>
  <c r="E147" i="14"/>
  <c r="S147" i="14" s="1"/>
  <c r="C146" i="14"/>
  <c r="P146" i="14" s="1"/>
  <c r="D146" i="14"/>
  <c r="R146" i="14" s="1"/>
  <c r="K149" i="14"/>
  <c r="G149" i="14"/>
  <c r="H148" i="14"/>
  <c r="D147" i="13"/>
  <c r="R147" i="13" s="1"/>
  <c r="C147" i="13"/>
  <c r="P147" i="13" s="1"/>
  <c r="L147" i="13"/>
  <c r="M147" i="13" s="1"/>
  <c r="K150" i="13"/>
  <c r="G150" i="13"/>
  <c r="I148" i="13"/>
  <c r="L148" i="13" s="1"/>
  <c r="M148" i="13" s="1"/>
  <c r="E148" i="13"/>
  <c r="S148" i="13" s="1"/>
  <c r="F148" i="13"/>
  <c r="T148" i="13" s="1"/>
  <c r="H149" i="13"/>
  <c r="A152" i="13"/>
  <c r="J151" i="13"/>
  <c r="B151" i="13"/>
  <c r="D147" i="12"/>
  <c r="R147" i="12" s="1"/>
  <c r="C147" i="12"/>
  <c r="P147" i="12" s="1"/>
  <c r="L147" i="12"/>
  <c r="M147" i="12" s="1"/>
  <c r="K150" i="12"/>
  <c r="G150" i="12"/>
  <c r="I148" i="12"/>
  <c r="L148" i="12" s="1"/>
  <c r="M148" i="12" s="1"/>
  <c r="E148" i="12"/>
  <c r="S148" i="12" s="1"/>
  <c r="F148" i="12"/>
  <c r="T148" i="12" s="1"/>
  <c r="H149" i="12"/>
  <c r="A152" i="12"/>
  <c r="J151" i="12"/>
  <c r="B151" i="12"/>
  <c r="D147" i="4"/>
  <c r="R147" i="4" s="1"/>
  <c r="C147" i="4"/>
  <c r="P147" i="4" s="1"/>
  <c r="L147" i="4"/>
  <c r="M147" i="4" s="1"/>
  <c r="K150" i="4"/>
  <c r="G150" i="4"/>
  <c r="I148" i="4"/>
  <c r="L148" i="4" s="1"/>
  <c r="M148" i="4" s="1"/>
  <c r="E148" i="4"/>
  <c r="S148" i="4" s="1"/>
  <c r="F148" i="4"/>
  <c r="T148" i="4" s="1"/>
  <c r="H149" i="4"/>
  <c r="A152" i="4"/>
  <c r="J151" i="4"/>
  <c r="B151" i="4"/>
  <c r="E148" i="19" l="1"/>
  <c r="S148" i="19" s="1"/>
  <c r="T148" i="19"/>
  <c r="E148" i="24"/>
  <c r="S148" i="24" s="1"/>
  <c r="E149" i="17"/>
  <c r="S149" i="17" s="1"/>
  <c r="F149" i="17"/>
  <c r="T149" i="17" s="1"/>
  <c r="A392" i="47"/>
  <c r="B391" i="47"/>
  <c r="C391" i="47"/>
  <c r="P389" i="47"/>
  <c r="F389" i="47"/>
  <c r="U389" i="47" s="1"/>
  <c r="E389" i="47"/>
  <c r="S389" i="47" s="1"/>
  <c r="O390" i="47"/>
  <c r="M390" i="47" s="1"/>
  <c r="J390" i="47" s="1"/>
  <c r="D390" i="47"/>
  <c r="D148" i="24"/>
  <c r="R148" i="24" s="1"/>
  <c r="C148" i="24"/>
  <c r="P148" i="24" s="1"/>
  <c r="L148" i="24"/>
  <c r="M148" i="24" s="1"/>
  <c r="K151" i="24"/>
  <c r="G151" i="24"/>
  <c r="I149" i="24"/>
  <c r="L149" i="24" s="1"/>
  <c r="M149" i="24" s="1"/>
  <c r="F149" i="24"/>
  <c r="H150" i="24"/>
  <c r="A153" i="24"/>
  <c r="J152" i="24"/>
  <c r="B152" i="24"/>
  <c r="A153" i="19"/>
  <c r="J152" i="19"/>
  <c r="B152" i="19"/>
  <c r="C148" i="19"/>
  <c r="P148" i="19" s="1"/>
  <c r="D148" i="19"/>
  <c r="R148" i="19" s="1"/>
  <c r="F149" i="19"/>
  <c r="T149" i="19" s="1"/>
  <c r="I149" i="19"/>
  <c r="E149" i="19"/>
  <c r="S149" i="19" s="1"/>
  <c r="H150" i="19"/>
  <c r="K151" i="19"/>
  <c r="G151" i="19"/>
  <c r="K151" i="18"/>
  <c r="G151" i="18"/>
  <c r="I149" i="18"/>
  <c r="L149" i="18" s="1"/>
  <c r="M149" i="18" s="1"/>
  <c r="H150" i="18"/>
  <c r="D148" i="18"/>
  <c r="R148" i="18" s="1"/>
  <c r="C148" i="18"/>
  <c r="P148" i="18" s="1"/>
  <c r="A153" i="18"/>
  <c r="J152" i="18"/>
  <c r="B152" i="18"/>
  <c r="A153" i="17"/>
  <c r="J152" i="17"/>
  <c r="B152" i="17"/>
  <c r="I149" i="17"/>
  <c r="C148" i="17"/>
  <c r="P148" i="17" s="1"/>
  <c r="D148" i="17"/>
  <c r="R148" i="17" s="1"/>
  <c r="K151" i="17"/>
  <c r="G151" i="17"/>
  <c r="L148" i="17"/>
  <c r="M148" i="17" s="1"/>
  <c r="H150" i="17"/>
  <c r="A153" i="16"/>
  <c r="J152" i="16"/>
  <c r="B152" i="16"/>
  <c r="D148" i="16"/>
  <c r="R148" i="16" s="1"/>
  <c r="C148" i="16"/>
  <c r="P148" i="16" s="1"/>
  <c r="L148" i="16"/>
  <c r="M148" i="16" s="1"/>
  <c r="K151" i="16"/>
  <c r="G151" i="16"/>
  <c r="I149" i="16"/>
  <c r="L149" i="16" s="1"/>
  <c r="M149" i="16" s="1"/>
  <c r="E149" i="16"/>
  <c r="S149" i="16" s="1"/>
  <c r="F149" i="16"/>
  <c r="T149" i="16" s="1"/>
  <c r="H150" i="16"/>
  <c r="D148" i="15"/>
  <c r="R148" i="15" s="1"/>
  <c r="C148" i="15"/>
  <c r="P148" i="15" s="1"/>
  <c r="L148" i="15"/>
  <c r="M148" i="15" s="1"/>
  <c r="K151" i="15"/>
  <c r="G151" i="15"/>
  <c r="I149" i="15"/>
  <c r="E149" i="15"/>
  <c r="S149" i="15" s="1"/>
  <c r="L149" i="15"/>
  <c r="M149" i="15" s="1"/>
  <c r="F149" i="15"/>
  <c r="T149" i="15" s="1"/>
  <c r="H150" i="15"/>
  <c r="A153" i="15"/>
  <c r="J152" i="15"/>
  <c r="B152" i="15"/>
  <c r="D147" i="14"/>
  <c r="R147" i="14" s="1"/>
  <c r="C147" i="14"/>
  <c r="P147" i="14" s="1"/>
  <c r="L147" i="14"/>
  <c r="M147" i="14" s="1"/>
  <c r="K150" i="14"/>
  <c r="G150" i="14"/>
  <c r="I148" i="14"/>
  <c r="L148" i="14" s="1"/>
  <c r="M148" i="14" s="1"/>
  <c r="E148" i="14"/>
  <c r="S148" i="14" s="1"/>
  <c r="F148" i="14"/>
  <c r="T148" i="14" s="1"/>
  <c r="H149" i="14"/>
  <c r="A152" i="14"/>
  <c r="J151" i="14"/>
  <c r="B151" i="14"/>
  <c r="A153" i="13"/>
  <c r="J152" i="13"/>
  <c r="B152" i="13"/>
  <c r="F149" i="13"/>
  <c r="T149" i="13" s="1"/>
  <c r="I149" i="13"/>
  <c r="E149" i="13"/>
  <c r="S149" i="13" s="1"/>
  <c r="C148" i="13"/>
  <c r="P148" i="13" s="1"/>
  <c r="D148" i="13"/>
  <c r="R148" i="13" s="1"/>
  <c r="K151" i="13"/>
  <c r="G151" i="13"/>
  <c r="H150" i="13"/>
  <c r="A153" i="12"/>
  <c r="J152" i="12"/>
  <c r="B152" i="12"/>
  <c r="F149" i="12"/>
  <c r="T149" i="12" s="1"/>
  <c r="I149" i="12"/>
  <c r="E149" i="12"/>
  <c r="S149" i="12" s="1"/>
  <c r="C148" i="12"/>
  <c r="P148" i="12" s="1"/>
  <c r="D148" i="12"/>
  <c r="R148" i="12" s="1"/>
  <c r="K151" i="12"/>
  <c r="G151" i="12"/>
  <c r="H150" i="12"/>
  <c r="A153" i="4"/>
  <c r="J152" i="4"/>
  <c r="B152" i="4"/>
  <c r="F149" i="4"/>
  <c r="T149" i="4" s="1"/>
  <c r="I149" i="4"/>
  <c r="E149" i="4"/>
  <c r="S149" i="4" s="1"/>
  <c r="C148" i="4"/>
  <c r="P148" i="4" s="1"/>
  <c r="D148" i="4"/>
  <c r="R148" i="4" s="1"/>
  <c r="K151" i="4"/>
  <c r="G151" i="4"/>
  <c r="H150" i="4"/>
  <c r="F150" i="17" l="1"/>
  <c r="T150" i="17" s="1"/>
  <c r="E150" i="17"/>
  <c r="S150" i="17" s="1"/>
  <c r="E149" i="24"/>
  <c r="S149" i="24" s="1"/>
  <c r="T149" i="24"/>
  <c r="E390" i="47"/>
  <c r="S390" i="47" s="1"/>
  <c r="P390" i="47"/>
  <c r="F390" i="47"/>
  <c r="U390" i="47" s="1"/>
  <c r="D391" i="47"/>
  <c r="O391" i="47"/>
  <c r="M391" i="47" s="1"/>
  <c r="J391" i="47" s="1"/>
  <c r="C392" i="47"/>
  <c r="A393" i="47"/>
  <c r="B392" i="47"/>
  <c r="A154" i="24"/>
  <c r="J153" i="24"/>
  <c r="B153" i="24"/>
  <c r="F150" i="24"/>
  <c r="T150" i="24" s="1"/>
  <c r="I150" i="24"/>
  <c r="E150" i="24"/>
  <c r="S150" i="24" s="1"/>
  <c r="C149" i="24"/>
  <c r="P149" i="24" s="1"/>
  <c r="D149" i="24"/>
  <c r="R149" i="24" s="1"/>
  <c r="K152" i="24"/>
  <c r="G152" i="24"/>
  <c r="H151" i="24"/>
  <c r="H151" i="19"/>
  <c r="I150" i="19"/>
  <c r="L150" i="19" s="1"/>
  <c r="M150" i="19" s="1"/>
  <c r="F150" i="19"/>
  <c r="A154" i="19"/>
  <c r="J153" i="19"/>
  <c r="B153" i="19"/>
  <c r="D149" i="19"/>
  <c r="R149" i="19" s="1"/>
  <c r="C149" i="19"/>
  <c r="P149" i="19" s="1"/>
  <c r="L149" i="19"/>
  <c r="M149" i="19" s="1"/>
  <c r="K152" i="19"/>
  <c r="G152" i="19"/>
  <c r="K152" i="18"/>
  <c r="G152" i="18"/>
  <c r="H151" i="18"/>
  <c r="A154" i="18"/>
  <c r="J153" i="18"/>
  <c r="B153" i="18"/>
  <c r="I150" i="18"/>
  <c r="L150" i="18" s="1"/>
  <c r="M150" i="18" s="1"/>
  <c r="C149" i="18"/>
  <c r="P149" i="18" s="1"/>
  <c r="D149" i="18"/>
  <c r="R149" i="18" s="1"/>
  <c r="H151" i="17"/>
  <c r="D149" i="17"/>
  <c r="R149" i="17" s="1"/>
  <c r="C149" i="17"/>
  <c r="P149" i="17" s="1"/>
  <c r="A154" i="17"/>
  <c r="J153" i="17"/>
  <c r="B153" i="17"/>
  <c r="I150" i="17"/>
  <c r="L150" i="17" s="1"/>
  <c r="M150" i="17" s="1"/>
  <c r="L149" i="17"/>
  <c r="M149" i="17" s="1"/>
  <c r="K152" i="17"/>
  <c r="G152" i="17"/>
  <c r="F150" i="16"/>
  <c r="T150" i="16" s="1"/>
  <c r="I150" i="16"/>
  <c r="E150" i="16"/>
  <c r="S150" i="16" s="1"/>
  <c r="C149" i="16"/>
  <c r="P149" i="16" s="1"/>
  <c r="D149" i="16"/>
  <c r="R149" i="16" s="1"/>
  <c r="A154" i="16"/>
  <c r="J153" i="16"/>
  <c r="B153" i="16"/>
  <c r="H151" i="16"/>
  <c r="K152" i="16"/>
  <c r="G152" i="16"/>
  <c r="A154" i="15"/>
  <c r="J153" i="15"/>
  <c r="B153" i="15"/>
  <c r="F150" i="15"/>
  <c r="T150" i="15" s="1"/>
  <c r="I150" i="15"/>
  <c r="E150" i="15"/>
  <c r="S150" i="15" s="1"/>
  <c r="C149" i="15"/>
  <c r="P149" i="15" s="1"/>
  <c r="D149" i="15"/>
  <c r="R149" i="15" s="1"/>
  <c r="K152" i="15"/>
  <c r="G152" i="15"/>
  <c r="H151" i="15"/>
  <c r="A153" i="14"/>
  <c r="J152" i="14"/>
  <c r="B152" i="14"/>
  <c r="F149" i="14"/>
  <c r="T149" i="14" s="1"/>
  <c r="I149" i="14"/>
  <c r="E149" i="14"/>
  <c r="S149" i="14" s="1"/>
  <c r="C148" i="14"/>
  <c r="P148" i="14" s="1"/>
  <c r="D148" i="14"/>
  <c r="R148" i="14" s="1"/>
  <c r="K151" i="14"/>
  <c r="G151" i="14"/>
  <c r="H150" i="14"/>
  <c r="D149" i="13"/>
  <c r="R149" i="13" s="1"/>
  <c r="C149" i="13"/>
  <c r="P149" i="13" s="1"/>
  <c r="L149" i="13"/>
  <c r="M149" i="13" s="1"/>
  <c r="K152" i="13"/>
  <c r="G152" i="13"/>
  <c r="I150" i="13"/>
  <c r="L150" i="13" s="1"/>
  <c r="M150" i="13" s="1"/>
  <c r="E150" i="13"/>
  <c r="S150" i="13" s="1"/>
  <c r="F150" i="13"/>
  <c r="T150" i="13" s="1"/>
  <c r="H151" i="13"/>
  <c r="A154" i="13"/>
  <c r="J153" i="13"/>
  <c r="B153" i="13"/>
  <c r="D149" i="12"/>
  <c r="R149" i="12" s="1"/>
  <c r="C149" i="12"/>
  <c r="P149" i="12" s="1"/>
  <c r="L149" i="12"/>
  <c r="M149" i="12" s="1"/>
  <c r="K152" i="12"/>
  <c r="G152" i="12"/>
  <c r="I150" i="12"/>
  <c r="L150" i="12" s="1"/>
  <c r="M150" i="12" s="1"/>
  <c r="E150" i="12"/>
  <c r="S150" i="12" s="1"/>
  <c r="F150" i="12"/>
  <c r="T150" i="12" s="1"/>
  <c r="H151" i="12"/>
  <c r="A154" i="12"/>
  <c r="J153" i="12"/>
  <c r="B153" i="12"/>
  <c r="D149" i="4"/>
  <c r="R149" i="4" s="1"/>
  <c r="C149" i="4"/>
  <c r="P149" i="4" s="1"/>
  <c r="L149" i="4"/>
  <c r="M149" i="4" s="1"/>
  <c r="K152" i="4"/>
  <c r="G152" i="4"/>
  <c r="I150" i="4"/>
  <c r="E150" i="4"/>
  <c r="S150" i="4" s="1"/>
  <c r="L150" i="4"/>
  <c r="M150" i="4" s="1"/>
  <c r="F150" i="4"/>
  <c r="T150" i="4" s="1"/>
  <c r="H151" i="4"/>
  <c r="A154" i="4"/>
  <c r="J153" i="4"/>
  <c r="B153" i="4"/>
  <c r="E151" i="17" l="1"/>
  <c r="S151" i="17" s="1"/>
  <c r="F151" i="17"/>
  <c r="T151" i="17" s="1"/>
  <c r="E150" i="19"/>
  <c r="S150" i="19" s="1"/>
  <c r="T150" i="19"/>
  <c r="A394" i="47"/>
  <c r="B393" i="47"/>
  <c r="C393" i="47"/>
  <c r="O392" i="47"/>
  <c r="M392" i="47" s="1"/>
  <c r="J392" i="47" s="1"/>
  <c r="D392" i="47"/>
  <c r="P391" i="47"/>
  <c r="F391" i="47"/>
  <c r="U391" i="47" s="1"/>
  <c r="E391" i="47"/>
  <c r="S391" i="47" s="1"/>
  <c r="D150" i="24"/>
  <c r="R150" i="24" s="1"/>
  <c r="C150" i="24"/>
  <c r="P150" i="24" s="1"/>
  <c r="L150" i="24"/>
  <c r="M150" i="24" s="1"/>
  <c r="K153" i="24"/>
  <c r="G153" i="24"/>
  <c r="I151" i="24"/>
  <c r="L151" i="24" s="1"/>
  <c r="M151" i="24" s="1"/>
  <c r="F151" i="24"/>
  <c r="H152" i="24"/>
  <c r="A155" i="24"/>
  <c r="J154" i="24"/>
  <c r="B154" i="24"/>
  <c r="A155" i="19"/>
  <c r="J154" i="19"/>
  <c r="B154" i="19"/>
  <c r="C150" i="19"/>
  <c r="P150" i="19" s="1"/>
  <c r="D150" i="19"/>
  <c r="R150" i="19" s="1"/>
  <c r="F151" i="19"/>
  <c r="T151" i="19" s="1"/>
  <c r="I151" i="19"/>
  <c r="E151" i="19"/>
  <c r="S151" i="19" s="1"/>
  <c r="H152" i="19"/>
  <c r="K153" i="19"/>
  <c r="G153" i="19"/>
  <c r="K153" i="18"/>
  <c r="G153" i="18"/>
  <c r="I151" i="18"/>
  <c r="L151" i="18" s="1"/>
  <c r="M151" i="18" s="1"/>
  <c r="H152" i="18"/>
  <c r="D150" i="18"/>
  <c r="R150" i="18" s="1"/>
  <c r="C150" i="18"/>
  <c r="P150" i="18" s="1"/>
  <c r="A155" i="18"/>
  <c r="J154" i="18"/>
  <c r="B154" i="18"/>
  <c r="A155" i="17"/>
  <c r="J154" i="17"/>
  <c r="B154" i="17"/>
  <c r="I151" i="17"/>
  <c r="H152" i="17"/>
  <c r="C150" i="17"/>
  <c r="P150" i="17" s="1"/>
  <c r="D150" i="17"/>
  <c r="R150" i="17" s="1"/>
  <c r="K153" i="17"/>
  <c r="G153" i="17"/>
  <c r="H152" i="16"/>
  <c r="I151" i="16"/>
  <c r="L151" i="16" s="1"/>
  <c r="M151" i="16" s="1"/>
  <c r="E151" i="16"/>
  <c r="S151" i="16" s="1"/>
  <c r="F151" i="16"/>
  <c r="T151" i="16" s="1"/>
  <c r="A155" i="16"/>
  <c r="J154" i="16"/>
  <c r="B154" i="16"/>
  <c r="D150" i="16"/>
  <c r="R150" i="16" s="1"/>
  <c r="C150" i="16"/>
  <c r="P150" i="16" s="1"/>
  <c r="L150" i="16"/>
  <c r="M150" i="16" s="1"/>
  <c r="K153" i="16"/>
  <c r="G153" i="16"/>
  <c r="D150" i="15"/>
  <c r="R150" i="15" s="1"/>
  <c r="C150" i="15"/>
  <c r="P150" i="15" s="1"/>
  <c r="L150" i="15"/>
  <c r="M150" i="15" s="1"/>
  <c r="K153" i="15"/>
  <c r="G153" i="15"/>
  <c r="I151" i="15"/>
  <c r="L151" i="15" s="1"/>
  <c r="M151" i="15" s="1"/>
  <c r="E151" i="15"/>
  <c r="S151" i="15" s="1"/>
  <c r="F151" i="15"/>
  <c r="T151" i="15" s="1"/>
  <c r="H152" i="15"/>
  <c r="A155" i="15"/>
  <c r="J154" i="15"/>
  <c r="B154" i="15"/>
  <c r="D149" i="14"/>
  <c r="R149" i="14" s="1"/>
  <c r="C149" i="14"/>
  <c r="P149" i="14" s="1"/>
  <c r="L149" i="14"/>
  <c r="M149" i="14" s="1"/>
  <c r="K152" i="14"/>
  <c r="G152" i="14"/>
  <c r="I150" i="14"/>
  <c r="E150" i="14"/>
  <c r="S150" i="14" s="1"/>
  <c r="L150" i="14"/>
  <c r="M150" i="14" s="1"/>
  <c r="F150" i="14"/>
  <c r="T150" i="14" s="1"/>
  <c r="H151" i="14"/>
  <c r="A154" i="14"/>
  <c r="J153" i="14"/>
  <c r="B153" i="14"/>
  <c r="A155" i="13"/>
  <c r="J154" i="13"/>
  <c r="B154" i="13"/>
  <c r="F151" i="13"/>
  <c r="T151" i="13" s="1"/>
  <c r="I151" i="13"/>
  <c r="E151" i="13"/>
  <c r="S151" i="13" s="1"/>
  <c r="C150" i="13"/>
  <c r="P150" i="13" s="1"/>
  <c r="D150" i="13"/>
  <c r="R150" i="13" s="1"/>
  <c r="K153" i="13"/>
  <c r="G153" i="13"/>
  <c r="H152" i="13"/>
  <c r="A155" i="12"/>
  <c r="J154" i="12"/>
  <c r="B154" i="12"/>
  <c r="F151" i="12"/>
  <c r="T151" i="12" s="1"/>
  <c r="I151" i="12"/>
  <c r="E151" i="12"/>
  <c r="S151" i="12" s="1"/>
  <c r="C150" i="12"/>
  <c r="P150" i="12" s="1"/>
  <c r="D150" i="12"/>
  <c r="R150" i="12" s="1"/>
  <c r="K153" i="12"/>
  <c r="G153" i="12"/>
  <c r="H152" i="12"/>
  <c r="A155" i="4"/>
  <c r="J154" i="4"/>
  <c r="B154" i="4"/>
  <c r="F151" i="4"/>
  <c r="T151" i="4" s="1"/>
  <c r="I151" i="4"/>
  <c r="E151" i="4"/>
  <c r="S151" i="4" s="1"/>
  <c r="C150" i="4"/>
  <c r="P150" i="4" s="1"/>
  <c r="D150" i="4"/>
  <c r="R150" i="4" s="1"/>
  <c r="K153" i="4"/>
  <c r="G153" i="4"/>
  <c r="H152" i="4"/>
  <c r="F152" i="17" l="1"/>
  <c r="T152" i="17" s="1"/>
  <c r="E152" i="17"/>
  <c r="S152" i="17" s="1"/>
  <c r="E151" i="24"/>
  <c r="S151" i="24" s="1"/>
  <c r="T151" i="24"/>
  <c r="E392" i="47"/>
  <c r="S392" i="47" s="1"/>
  <c r="P392" i="47"/>
  <c r="F392" i="47"/>
  <c r="U392" i="47" s="1"/>
  <c r="D393" i="47"/>
  <c r="O393" i="47"/>
  <c r="M393" i="47" s="1"/>
  <c r="J393" i="47" s="1"/>
  <c r="C394" i="47"/>
  <c r="B394" i="47"/>
  <c r="A156" i="24"/>
  <c r="J155" i="24"/>
  <c r="B155" i="24"/>
  <c r="F152" i="24"/>
  <c r="T152" i="24" s="1"/>
  <c r="I152" i="24"/>
  <c r="E152" i="24"/>
  <c r="S152" i="24" s="1"/>
  <c r="C151" i="24"/>
  <c r="P151" i="24" s="1"/>
  <c r="D151" i="24"/>
  <c r="R151" i="24" s="1"/>
  <c r="K154" i="24"/>
  <c r="G154" i="24"/>
  <c r="H153" i="24"/>
  <c r="H153" i="19"/>
  <c r="I152" i="19"/>
  <c r="L152" i="19" s="1"/>
  <c r="M152" i="19" s="1"/>
  <c r="F152" i="19"/>
  <c r="A156" i="19"/>
  <c r="J155" i="19"/>
  <c r="B155" i="19"/>
  <c r="D151" i="19"/>
  <c r="R151" i="19" s="1"/>
  <c r="C151" i="19"/>
  <c r="P151" i="19" s="1"/>
  <c r="L151" i="19"/>
  <c r="M151" i="19" s="1"/>
  <c r="K154" i="19"/>
  <c r="G154" i="19"/>
  <c r="K154" i="18"/>
  <c r="G154" i="18"/>
  <c r="H153" i="18"/>
  <c r="A156" i="18"/>
  <c r="J155" i="18"/>
  <c r="B155" i="18"/>
  <c r="I152" i="18"/>
  <c r="L152" i="18" s="1"/>
  <c r="M152" i="18" s="1"/>
  <c r="C151" i="18"/>
  <c r="P151" i="18" s="1"/>
  <c r="D151" i="18"/>
  <c r="R151" i="18" s="1"/>
  <c r="H153" i="17"/>
  <c r="I152" i="17"/>
  <c r="D151" i="17"/>
  <c r="R151" i="17" s="1"/>
  <c r="C151" i="17"/>
  <c r="P151" i="17" s="1"/>
  <c r="A156" i="17"/>
  <c r="J155" i="17"/>
  <c r="B155" i="17"/>
  <c r="L151" i="17"/>
  <c r="M151" i="17" s="1"/>
  <c r="K154" i="17"/>
  <c r="G154" i="17"/>
  <c r="H153" i="16"/>
  <c r="K154" i="16"/>
  <c r="G154" i="16"/>
  <c r="A156" i="16"/>
  <c r="J155" i="16"/>
  <c r="B155" i="16"/>
  <c r="C151" i="16"/>
  <c r="P151" i="16" s="1"/>
  <c r="D151" i="16"/>
  <c r="R151" i="16" s="1"/>
  <c r="F152" i="16"/>
  <c r="T152" i="16" s="1"/>
  <c r="I152" i="16"/>
  <c r="L152" i="16" s="1"/>
  <c r="M152" i="16" s="1"/>
  <c r="E152" i="16"/>
  <c r="S152" i="16" s="1"/>
  <c r="A156" i="15"/>
  <c r="J155" i="15"/>
  <c r="B155" i="15"/>
  <c r="F152" i="15"/>
  <c r="T152" i="15" s="1"/>
  <c r="I152" i="15"/>
  <c r="E152" i="15"/>
  <c r="S152" i="15" s="1"/>
  <c r="C151" i="15"/>
  <c r="P151" i="15" s="1"/>
  <c r="D151" i="15"/>
  <c r="R151" i="15" s="1"/>
  <c r="K154" i="15"/>
  <c r="G154" i="15"/>
  <c r="H153" i="15"/>
  <c r="A155" i="14"/>
  <c r="J154" i="14"/>
  <c r="B154" i="14"/>
  <c r="F151" i="14"/>
  <c r="T151" i="14" s="1"/>
  <c r="I151" i="14"/>
  <c r="E151" i="14"/>
  <c r="S151" i="14" s="1"/>
  <c r="C150" i="14"/>
  <c r="P150" i="14" s="1"/>
  <c r="D150" i="14"/>
  <c r="R150" i="14" s="1"/>
  <c r="K153" i="14"/>
  <c r="G153" i="14"/>
  <c r="H152" i="14"/>
  <c r="D151" i="13"/>
  <c r="R151" i="13" s="1"/>
  <c r="C151" i="13"/>
  <c r="P151" i="13" s="1"/>
  <c r="L151" i="13"/>
  <c r="M151" i="13" s="1"/>
  <c r="K154" i="13"/>
  <c r="G154" i="13"/>
  <c r="I152" i="13"/>
  <c r="L152" i="13" s="1"/>
  <c r="M152" i="13" s="1"/>
  <c r="E152" i="13"/>
  <c r="S152" i="13" s="1"/>
  <c r="F152" i="13"/>
  <c r="T152" i="13" s="1"/>
  <c r="H153" i="13"/>
  <c r="A156" i="13"/>
  <c r="J155" i="13"/>
  <c r="B155" i="13"/>
  <c r="D151" i="12"/>
  <c r="R151" i="12" s="1"/>
  <c r="C151" i="12"/>
  <c r="P151" i="12" s="1"/>
  <c r="L151" i="12"/>
  <c r="M151" i="12" s="1"/>
  <c r="K154" i="12"/>
  <c r="G154" i="12"/>
  <c r="I152" i="12"/>
  <c r="L152" i="12" s="1"/>
  <c r="M152" i="12" s="1"/>
  <c r="E152" i="12"/>
  <c r="S152" i="12" s="1"/>
  <c r="F152" i="12"/>
  <c r="T152" i="12" s="1"/>
  <c r="H153" i="12"/>
  <c r="A156" i="12"/>
  <c r="J155" i="12"/>
  <c r="B155" i="12"/>
  <c r="D151" i="4"/>
  <c r="R151" i="4" s="1"/>
  <c r="C151" i="4"/>
  <c r="P151" i="4" s="1"/>
  <c r="L151" i="4"/>
  <c r="M151" i="4" s="1"/>
  <c r="K154" i="4"/>
  <c r="G154" i="4"/>
  <c r="I152" i="4"/>
  <c r="L152" i="4" s="1"/>
  <c r="M152" i="4" s="1"/>
  <c r="E152" i="4"/>
  <c r="S152" i="4" s="1"/>
  <c r="F152" i="4"/>
  <c r="T152" i="4" s="1"/>
  <c r="H153" i="4"/>
  <c r="A156" i="4"/>
  <c r="J155" i="4"/>
  <c r="B155" i="4"/>
  <c r="E153" i="17" l="1"/>
  <c r="S153" i="17" s="1"/>
  <c r="F153" i="17"/>
  <c r="T153" i="17" s="1"/>
  <c r="E152" i="19"/>
  <c r="S152" i="19" s="1"/>
  <c r="T152" i="19"/>
  <c r="O394" i="47"/>
  <c r="M394" i="47" s="1"/>
  <c r="J394" i="47" s="1"/>
  <c r="D394" i="47"/>
  <c r="P393" i="47"/>
  <c r="F393" i="47"/>
  <c r="U393" i="47" s="1"/>
  <c r="E393" i="47"/>
  <c r="S393" i="47" s="1"/>
  <c r="D152" i="24"/>
  <c r="R152" i="24" s="1"/>
  <c r="C152" i="24"/>
  <c r="P152" i="24" s="1"/>
  <c r="L152" i="24"/>
  <c r="M152" i="24" s="1"/>
  <c r="K155" i="24"/>
  <c r="G155" i="24"/>
  <c r="I153" i="24"/>
  <c r="L153" i="24" s="1"/>
  <c r="M153" i="24" s="1"/>
  <c r="F153" i="24"/>
  <c r="H154" i="24"/>
  <c r="A157" i="24"/>
  <c r="J156" i="24"/>
  <c r="B156" i="24"/>
  <c r="A157" i="19"/>
  <c r="J156" i="19"/>
  <c r="B156" i="19"/>
  <c r="C152" i="19"/>
  <c r="P152" i="19" s="1"/>
  <c r="D152" i="19"/>
  <c r="R152" i="19" s="1"/>
  <c r="F153" i="19"/>
  <c r="T153" i="19" s="1"/>
  <c r="I153" i="19"/>
  <c r="H154" i="19"/>
  <c r="K155" i="19"/>
  <c r="G155" i="19"/>
  <c r="K155" i="18"/>
  <c r="G155" i="18"/>
  <c r="I153" i="18"/>
  <c r="L153" i="18" s="1"/>
  <c r="M153" i="18" s="1"/>
  <c r="H154" i="18"/>
  <c r="D152" i="18"/>
  <c r="R152" i="18" s="1"/>
  <c r="C152" i="18"/>
  <c r="P152" i="18" s="1"/>
  <c r="A157" i="18"/>
  <c r="J156" i="18"/>
  <c r="B156" i="18"/>
  <c r="A157" i="17"/>
  <c r="J156" i="17"/>
  <c r="B156" i="17"/>
  <c r="C152" i="17"/>
  <c r="P152" i="17" s="1"/>
  <c r="D152" i="17"/>
  <c r="R152" i="17" s="1"/>
  <c r="I153" i="17"/>
  <c r="L153" i="17" s="1"/>
  <c r="M153" i="17" s="1"/>
  <c r="H154" i="17"/>
  <c r="K155" i="17"/>
  <c r="G155" i="17"/>
  <c r="L152" i="17"/>
  <c r="M152" i="17" s="1"/>
  <c r="K155" i="16"/>
  <c r="G155" i="16"/>
  <c r="H154" i="16"/>
  <c r="I153" i="16"/>
  <c r="L153" i="16" s="1"/>
  <c r="M153" i="16" s="1"/>
  <c r="E153" i="16"/>
  <c r="S153" i="16" s="1"/>
  <c r="F153" i="16"/>
  <c r="T153" i="16" s="1"/>
  <c r="D152" i="16"/>
  <c r="R152" i="16" s="1"/>
  <c r="C152" i="16"/>
  <c r="P152" i="16" s="1"/>
  <c r="A157" i="16"/>
  <c r="J156" i="16"/>
  <c r="B156" i="16"/>
  <c r="I153" i="15"/>
  <c r="E153" i="15"/>
  <c r="S153" i="15" s="1"/>
  <c r="L153" i="15"/>
  <c r="M153" i="15" s="1"/>
  <c r="F153" i="15"/>
  <c r="T153" i="15" s="1"/>
  <c r="H154" i="15"/>
  <c r="A157" i="15"/>
  <c r="J156" i="15"/>
  <c r="B156" i="15"/>
  <c r="D152" i="15"/>
  <c r="R152" i="15" s="1"/>
  <c r="C152" i="15"/>
  <c r="P152" i="15" s="1"/>
  <c r="L152" i="15"/>
  <c r="M152" i="15" s="1"/>
  <c r="K155" i="15"/>
  <c r="G155" i="15"/>
  <c r="D151" i="14"/>
  <c r="R151" i="14" s="1"/>
  <c r="C151" i="14"/>
  <c r="P151" i="14" s="1"/>
  <c r="L151" i="14"/>
  <c r="M151" i="14" s="1"/>
  <c r="K154" i="14"/>
  <c r="G154" i="14"/>
  <c r="I152" i="14"/>
  <c r="L152" i="14" s="1"/>
  <c r="M152" i="14" s="1"/>
  <c r="E152" i="14"/>
  <c r="S152" i="14" s="1"/>
  <c r="F152" i="14"/>
  <c r="T152" i="14" s="1"/>
  <c r="H153" i="14"/>
  <c r="A156" i="14"/>
  <c r="J155" i="14"/>
  <c r="B155" i="14"/>
  <c r="A157" i="13"/>
  <c r="J156" i="13"/>
  <c r="B156" i="13"/>
  <c r="F153" i="13"/>
  <c r="T153" i="13" s="1"/>
  <c r="I153" i="13"/>
  <c r="E153" i="13"/>
  <c r="S153" i="13" s="1"/>
  <c r="C152" i="13"/>
  <c r="P152" i="13" s="1"/>
  <c r="D152" i="13"/>
  <c r="R152" i="13" s="1"/>
  <c r="K155" i="13"/>
  <c r="G155" i="13"/>
  <c r="H154" i="13"/>
  <c r="A157" i="12"/>
  <c r="J156" i="12"/>
  <c r="B156" i="12"/>
  <c r="F153" i="12"/>
  <c r="T153" i="12" s="1"/>
  <c r="I153" i="12"/>
  <c r="E153" i="12"/>
  <c r="S153" i="12" s="1"/>
  <c r="C152" i="12"/>
  <c r="P152" i="12" s="1"/>
  <c r="D152" i="12"/>
  <c r="R152" i="12" s="1"/>
  <c r="K155" i="12"/>
  <c r="G155" i="12"/>
  <c r="H154" i="12"/>
  <c r="A157" i="4"/>
  <c r="J156" i="4"/>
  <c r="B156" i="4"/>
  <c r="F153" i="4"/>
  <c r="T153" i="4" s="1"/>
  <c r="I153" i="4"/>
  <c r="E153" i="4"/>
  <c r="S153" i="4" s="1"/>
  <c r="C152" i="4"/>
  <c r="P152" i="4" s="1"/>
  <c r="D152" i="4"/>
  <c r="R152" i="4" s="1"/>
  <c r="K155" i="4"/>
  <c r="G155" i="4"/>
  <c r="H154" i="4"/>
  <c r="F154" i="17" l="1"/>
  <c r="T154" i="17" s="1"/>
  <c r="E154" i="17"/>
  <c r="S154" i="17" s="1"/>
  <c r="E153" i="19"/>
  <c r="S153" i="19" s="1"/>
  <c r="E153" i="24"/>
  <c r="S153" i="24" s="1"/>
  <c r="T153" i="24"/>
  <c r="E394" i="47"/>
  <c r="S394" i="47" s="1"/>
  <c r="P394" i="47"/>
  <c r="F394" i="47"/>
  <c r="U394" i="47" s="1"/>
  <c r="A158" i="24"/>
  <c r="J157" i="24"/>
  <c r="B157" i="24"/>
  <c r="F154" i="24"/>
  <c r="T154" i="24" s="1"/>
  <c r="I154" i="24"/>
  <c r="E154" i="24"/>
  <c r="S154" i="24" s="1"/>
  <c r="C153" i="24"/>
  <c r="P153" i="24" s="1"/>
  <c r="D153" i="24"/>
  <c r="R153" i="24" s="1"/>
  <c r="K156" i="24"/>
  <c r="G156" i="24"/>
  <c r="H155" i="24"/>
  <c r="H155" i="19"/>
  <c r="I154" i="19"/>
  <c r="L154" i="19" s="1"/>
  <c r="M154" i="19" s="1"/>
  <c r="F154" i="19"/>
  <c r="A158" i="19"/>
  <c r="J157" i="19"/>
  <c r="B157" i="19"/>
  <c r="D153" i="19"/>
  <c r="R153" i="19" s="1"/>
  <c r="C153" i="19"/>
  <c r="P153" i="19" s="1"/>
  <c r="L153" i="19"/>
  <c r="M153" i="19" s="1"/>
  <c r="K156" i="19"/>
  <c r="G156" i="19"/>
  <c r="K156" i="18"/>
  <c r="G156" i="18"/>
  <c r="H155" i="18"/>
  <c r="A158" i="18"/>
  <c r="J157" i="18"/>
  <c r="B157" i="18"/>
  <c r="I154" i="18"/>
  <c r="L154" i="18" s="1"/>
  <c r="M154" i="18" s="1"/>
  <c r="C153" i="18"/>
  <c r="P153" i="18" s="1"/>
  <c r="D153" i="18"/>
  <c r="R153" i="18" s="1"/>
  <c r="H155" i="17"/>
  <c r="K156" i="17"/>
  <c r="G156" i="17"/>
  <c r="I154" i="17"/>
  <c r="L154" i="17" s="1"/>
  <c r="M154" i="17" s="1"/>
  <c r="D153" i="17"/>
  <c r="R153" i="17" s="1"/>
  <c r="C153" i="17"/>
  <c r="P153" i="17" s="1"/>
  <c r="A158" i="17"/>
  <c r="J157" i="17"/>
  <c r="B157" i="17"/>
  <c r="A158" i="16"/>
  <c r="J157" i="16"/>
  <c r="B157" i="16"/>
  <c r="K156" i="16"/>
  <c r="G156" i="16"/>
  <c r="H155" i="16"/>
  <c r="C153" i="16"/>
  <c r="P153" i="16" s="1"/>
  <c r="D153" i="16"/>
  <c r="R153" i="16" s="1"/>
  <c r="F154" i="16"/>
  <c r="T154" i="16" s="1"/>
  <c r="I154" i="16"/>
  <c r="E154" i="16"/>
  <c r="S154" i="16" s="1"/>
  <c r="A158" i="15"/>
  <c r="J157" i="15"/>
  <c r="B157" i="15"/>
  <c r="F154" i="15"/>
  <c r="T154" i="15" s="1"/>
  <c r="I154" i="15"/>
  <c r="E154" i="15"/>
  <c r="S154" i="15" s="1"/>
  <c r="C153" i="15"/>
  <c r="P153" i="15" s="1"/>
  <c r="D153" i="15"/>
  <c r="R153" i="15" s="1"/>
  <c r="H155" i="15"/>
  <c r="K156" i="15"/>
  <c r="G156" i="15"/>
  <c r="A157" i="14"/>
  <c r="J156" i="14"/>
  <c r="B156" i="14"/>
  <c r="F153" i="14"/>
  <c r="T153" i="14" s="1"/>
  <c r="I153" i="14"/>
  <c r="E153" i="14"/>
  <c r="S153" i="14" s="1"/>
  <c r="C152" i="14"/>
  <c r="P152" i="14" s="1"/>
  <c r="D152" i="14"/>
  <c r="R152" i="14" s="1"/>
  <c r="K155" i="14"/>
  <c r="G155" i="14"/>
  <c r="H154" i="14"/>
  <c r="D153" i="13"/>
  <c r="R153" i="13" s="1"/>
  <c r="C153" i="13"/>
  <c r="P153" i="13" s="1"/>
  <c r="L153" i="13"/>
  <c r="M153" i="13" s="1"/>
  <c r="K156" i="13"/>
  <c r="G156" i="13"/>
  <c r="I154" i="13"/>
  <c r="L154" i="13" s="1"/>
  <c r="M154" i="13" s="1"/>
  <c r="E154" i="13"/>
  <c r="S154" i="13" s="1"/>
  <c r="F154" i="13"/>
  <c r="T154" i="13" s="1"/>
  <c r="H155" i="13"/>
  <c r="A158" i="13"/>
  <c r="J157" i="13"/>
  <c r="B157" i="13"/>
  <c r="D153" i="12"/>
  <c r="R153" i="12" s="1"/>
  <c r="C153" i="12"/>
  <c r="P153" i="12" s="1"/>
  <c r="L153" i="12"/>
  <c r="M153" i="12" s="1"/>
  <c r="K156" i="12"/>
  <c r="G156" i="12"/>
  <c r="I154" i="12"/>
  <c r="L154" i="12" s="1"/>
  <c r="M154" i="12" s="1"/>
  <c r="E154" i="12"/>
  <c r="S154" i="12" s="1"/>
  <c r="F154" i="12"/>
  <c r="T154" i="12" s="1"/>
  <c r="H155" i="12"/>
  <c r="A158" i="12"/>
  <c r="J157" i="12"/>
  <c r="B157" i="12"/>
  <c r="D153" i="4"/>
  <c r="R153" i="4" s="1"/>
  <c r="C153" i="4"/>
  <c r="P153" i="4" s="1"/>
  <c r="L153" i="4"/>
  <c r="M153" i="4" s="1"/>
  <c r="K156" i="4"/>
  <c r="G156" i="4"/>
  <c r="I154" i="4"/>
  <c r="L154" i="4" s="1"/>
  <c r="M154" i="4" s="1"/>
  <c r="E154" i="4"/>
  <c r="S154" i="4" s="1"/>
  <c r="F154" i="4"/>
  <c r="T154" i="4" s="1"/>
  <c r="H155" i="4"/>
  <c r="A158" i="4"/>
  <c r="J157" i="4"/>
  <c r="B157" i="4"/>
  <c r="E155" i="17" l="1"/>
  <c r="S155" i="17" s="1"/>
  <c r="F155" i="17"/>
  <c r="T155" i="17" s="1"/>
  <c r="E154" i="19"/>
  <c r="S154" i="19" s="1"/>
  <c r="T154" i="19"/>
  <c r="D154" i="24"/>
  <c r="R154" i="24" s="1"/>
  <c r="C154" i="24"/>
  <c r="P154" i="24" s="1"/>
  <c r="L154" i="24"/>
  <c r="M154" i="24" s="1"/>
  <c r="K157" i="24"/>
  <c r="G157" i="24"/>
  <c r="I155" i="24"/>
  <c r="L155" i="24" s="1"/>
  <c r="M155" i="24" s="1"/>
  <c r="F155" i="24"/>
  <c r="H156" i="24"/>
  <c r="A159" i="24"/>
  <c r="J158" i="24"/>
  <c r="B158" i="24"/>
  <c r="A159" i="19"/>
  <c r="J158" i="19"/>
  <c r="B158" i="19"/>
  <c r="C154" i="19"/>
  <c r="P154" i="19" s="1"/>
  <c r="D154" i="19"/>
  <c r="R154" i="19" s="1"/>
  <c r="F155" i="19"/>
  <c r="T155" i="19" s="1"/>
  <c r="I155" i="19"/>
  <c r="H156" i="19"/>
  <c r="K157" i="19"/>
  <c r="G157" i="19"/>
  <c r="K157" i="18"/>
  <c r="G157" i="18"/>
  <c r="I155" i="18"/>
  <c r="L155" i="18" s="1"/>
  <c r="M155" i="18" s="1"/>
  <c r="H156" i="18"/>
  <c r="D154" i="18"/>
  <c r="R154" i="18" s="1"/>
  <c r="C154" i="18"/>
  <c r="P154" i="18" s="1"/>
  <c r="A159" i="18"/>
  <c r="J158" i="18"/>
  <c r="B158" i="18"/>
  <c r="K157" i="17"/>
  <c r="G157" i="17"/>
  <c r="H156" i="17"/>
  <c r="A159" i="17"/>
  <c r="J158" i="17"/>
  <c r="B158" i="17"/>
  <c r="C154" i="17"/>
  <c r="P154" i="17" s="1"/>
  <c r="D154" i="17"/>
  <c r="R154" i="17" s="1"/>
  <c r="L155" i="17"/>
  <c r="M155" i="17" s="1"/>
  <c r="I155" i="17"/>
  <c r="D154" i="16"/>
  <c r="R154" i="16" s="1"/>
  <c r="C154" i="16"/>
  <c r="P154" i="16" s="1"/>
  <c r="L154" i="16"/>
  <c r="M154" i="16" s="1"/>
  <c r="K157" i="16"/>
  <c r="G157" i="16"/>
  <c r="I155" i="16"/>
  <c r="E155" i="16"/>
  <c r="S155" i="16" s="1"/>
  <c r="L155" i="16"/>
  <c r="M155" i="16" s="1"/>
  <c r="F155" i="16"/>
  <c r="T155" i="16" s="1"/>
  <c r="H156" i="16"/>
  <c r="A159" i="16"/>
  <c r="J158" i="16"/>
  <c r="B158" i="16"/>
  <c r="D154" i="15"/>
  <c r="R154" i="15" s="1"/>
  <c r="C154" i="15"/>
  <c r="P154" i="15" s="1"/>
  <c r="L154" i="15"/>
  <c r="M154" i="15" s="1"/>
  <c r="K157" i="15"/>
  <c r="G157" i="15"/>
  <c r="H156" i="15"/>
  <c r="I155" i="15"/>
  <c r="L155" i="15" s="1"/>
  <c r="M155" i="15" s="1"/>
  <c r="E155" i="15"/>
  <c r="S155" i="15" s="1"/>
  <c r="F155" i="15"/>
  <c r="T155" i="15" s="1"/>
  <c r="A159" i="15"/>
  <c r="J158" i="15"/>
  <c r="B158" i="15"/>
  <c r="D153" i="14"/>
  <c r="R153" i="14" s="1"/>
  <c r="C153" i="14"/>
  <c r="P153" i="14" s="1"/>
  <c r="L153" i="14"/>
  <c r="M153" i="14" s="1"/>
  <c r="K156" i="14"/>
  <c r="G156" i="14"/>
  <c r="I154" i="14"/>
  <c r="L154" i="14" s="1"/>
  <c r="M154" i="14" s="1"/>
  <c r="E154" i="14"/>
  <c r="S154" i="14" s="1"/>
  <c r="F154" i="14"/>
  <c r="T154" i="14" s="1"/>
  <c r="H155" i="14"/>
  <c r="A158" i="14"/>
  <c r="J157" i="14"/>
  <c r="B157" i="14"/>
  <c r="A159" i="13"/>
  <c r="J158" i="13"/>
  <c r="B158" i="13"/>
  <c r="F155" i="13"/>
  <c r="T155" i="13" s="1"/>
  <c r="I155" i="13"/>
  <c r="E155" i="13"/>
  <c r="S155" i="13" s="1"/>
  <c r="C154" i="13"/>
  <c r="P154" i="13" s="1"/>
  <c r="D154" i="13"/>
  <c r="R154" i="13" s="1"/>
  <c r="K157" i="13"/>
  <c r="G157" i="13"/>
  <c r="H156" i="13"/>
  <c r="A159" i="12"/>
  <c r="J158" i="12"/>
  <c r="B158" i="12"/>
  <c r="F155" i="12"/>
  <c r="T155" i="12" s="1"/>
  <c r="I155" i="12"/>
  <c r="E155" i="12"/>
  <c r="S155" i="12" s="1"/>
  <c r="C154" i="12"/>
  <c r="P154" i="12" s="1"/>
  <c r="D154" i="12"/>
  <c r="R154" i="12" s="1"/>
  <c r="K157" i="12"/>
  <c r="G157" i="12"/>
  <c r="H156" i="12"/>
  <c r="A159" i="4"/>
  <c r="J158" i="4"/>
  <c r="B158" i="4"/>
  <c r="F155" i="4"/>
  <c r="T155" i="4" s="1"/>
  <c r="I155" i="4"/>
  <c r="E155" i="4"/>
  <c r="S155" i="4" s="1"/>
  <c r="C154" i="4"/>
  <c r="P154" i="4" s="1"/>
  <c r="D154" i="4"/>
  <c r="R154" i="4" s="1"/>
  <c r="K157" i="4"/>
  <c r="G157" i="4"/>
  <c r="H156" i="4"/>
  <c r="E155" i="19" l="1"/>
  <c r="S155" i="19" s="1"/>
  <c r="E155" i="24"/>
  <c r="S155" i="24" s="1"/>
  <c r="T155" i="24"/>
  <c r="F156" i="17"/>
  <c r="T156" i="17" s="1"/>
  <c r="E156" i="17"/>
  <c r="S156" i="17" s="1"/>
  <c r="A160" i="24"/>
  <c r="J159" i="24"/>
  <c r="B159" i="24"/>
  <c r="F156" i="24"/>
  <c r="T156" i="24" s="1"/>
  <c r="I156" i="24"/>
  <c r="E156" i="24"/>
  <c r="S156" i="24" s="1"/>
  <c r="C155" i="24"/>
  <c r="P155" i="24" s="1"/>
  <c r="D155" i="24"/>
  <c r="R155" i="24" s="1"/>
  <c r="K158" i="24"/>
  <c r="G158" i="24"/>
  <c r="H157" i="24"/>
  <c r="H157" i="19"/>
  <c r="I156" i="19"/>
  <c r="L156" i="19" s="1"/>
  <c r="M156" i="19" s="1"/>
  <c r="F156" i="19"/>
  <c r="A160" i="19"/>
  <c r="J159" i="19"/>
  <c r="B159" i="19"/>
  <c r="D155" i="19"/>
  <c r="R155" i="19" s="1"/>
  <c r="C155" i="19"/>
  <c r="P155" i="19" s="1"/>
  <c r="L155" i="19"/>
  <c r="M155" i="19" s="1"/>
  <c r="K158" i="19"/>
  <c r="G158" i="19"/>
  <c r="K158" i="18"/>
  <c r="G158" i="18"/>
  <c r="H157" i="18"/>
  <c r="A160" i="18"/>
  <c r="J159" i="18"/>
  <c r="B159" i="18"/>
  <c r="I156" i="18"/>
  <c r="L156" i="18" s="1"/>
  <c r="M156" i="18" s="1"/>
  <c r="C155" i="18"/>
  <c r="P155" i="18" s="1"/>
  <c r="D155" i="18"/>
  <c r="R155" i="18" s="1"/>
  <c r="K158" i="17"/>
  <c r="G158" i="17"/>
  <c r="I156" i="17"/>
  <c r="L156" i="17" s="1"/>
  <c r="M156" i="17" s="1"/>
  <c r="H157" i="17"/>
  <c r="D155" i="17"/>
  <c r="R155" i="17" s="1"/>
  <c r="C155" i="17"/>
  <c r="P155" i="17" s="1"/>
  <c r="A160" i="17"/>
  <c r="J159" i="17"/>
  <c r="B159" i="17"/>
  <c r="A160" i="16"/>
  <c r="J159" i="16"/>
  <c r="B159" i="16"/>
  <c r="F156" i="16"/>
  <c r="T156" i="16" s="1"/>
  <c r="I156" i="16"/>
  <c r="E156" i="16"/>
  <c r="S156" i="16" s="1"/>
  <c r="C155" i="16"/>
  <c r="P155" i="16" s="1"/>
  <c r="D155" i="16"/>
  <c r="R155" i="16" s="1"/>
  <c r="K158" i="16"/>
  <c r="G158" i="16"/>
  <c r="H157" i="16"/>
  <c r="A160" i="15"/>
  <c r="J159" i="15"/>
  <c r="B159" i="15"/>
  <c r="C155" i="15"/>
  <c r="P155" i="15" s="1"/>
  <c r="D155" i="15"/>
  <c r="R155" i="15" s="1"/>
  <c r="F156" i="15"/>
  <c r="T156" i="15" s="1"/>
  <c r="I156" i="15"/>
  <c r="E156" i="15"/>
  <c r="S156" i="15" s="1"/>
  <c r="K158" i="15"/>
  <c r="G158" i="15"/>
  <c r="H157" i="15"/>
  <c r="A159" i="14"/>
  <c r="J158" i="14"/>
  <c r="B158" i="14"/>
  <c r="F155" i="14"/>
  <c r="T155" i="14" s="1"/>
  <c r="I155" i="14"/>
  <c r="E155" i="14"/>
  <c r="S155" i="14" s="1"/>
  <c r="C154" i="14"/>
  <c r="P154" i="14" s="1"/>
  <c r="D154" i="14"/>
  <c r="R154" i="14" s="1"/>
  <c r="K157" i="14"/>
  <c r="G157" i="14"/>
  <c r="H156" i="14"/>
  <c r="D155" i="13"/>
  <c r="R155" i="13" s="1"/>
  <c r="C155" i="13"/>
  <c r="P155" i="13" s="1"/>
  <c r="L155" i="13"/>
  <c r="M155" i="13" s="1"/>
  <c r="K158" i="13"/>
  <c r="G158" i="13"/>
  <c r="I156" i="13"/>
  <c r="E156" i="13"/>
  <c r="S156" i="13" s="1"/>
  <c r="L156" i="13"/>
  <c r="M156" i="13" s="1"/>
  <c r="F156" i="13"/>
  <c r="T156" i="13" s="1"/>
  <c r="H157" i="13"/>
  <c r="A160" i="13"/>
  <c r="J159" i="13"/>
  <c r="B159" i="13"/>
  <c r="D155" i="12"/>
  <c r="R155" i="12" s="1"/>
  <c r="C155" i="12"/>
  <c r="P155" i="12" s="1"/>
  <c r="L155" i="12"/>
  <c r="M155" i="12" s="1"/>
  <c r="K158" i="12"/>
  <c r="G158" i="12"/>
  <c r="I156" i="12"/>
  <c r="E156" i="12"/>
  <c r="S156" i="12" s="1"/>
  <c r="L156" i="12"/>
  <c r="M156" i="12" s="1"/>
  <c r="F156" i="12"/>
  <c r="T156" i="12" s="1"/>
  <c r="H157" i="12"/>
  <c r="A160" i="12"/>
  <c r="J159" i="12"/>
  <c r="B159" i="12"/>
  <c r="D155" i="4"/>
  <c r="R155" i="4" s="1"/>
  <c r="C155" i="4"/>
  <c r="P155" i="4" s="1"/>
  <c r="L155" i="4"/>
  <c r="M155" i="4" s="1"/>
  <c r="K158" i="4"/>
  <c r="G158" i="4"/>
  <c r="I156" i="4"/>
  <c r="L156" i="4" s="1"/>
  <c r="M156" i="4" s="1"/>
  <c r="E156" i="4"/>
  <c r="S156" i="4" s="1"/>
  <c r="F156" i="4"/>
  <c r="T156" i="4" s="1"/>
  <c r="H157" i="4"/>
  <c r="A160" i="4"/>
  <c r="J159" i="4"/>
  <c r="B159" i="4"/>
  <c r="E157" i="17" l="1"/>
  <c r="S157" i="17" s="1"/>
  <c r="F157" i="17"/>
  <c r="T157" i="17" s="1"/>
  <c r="E156" i="19"/>
  <c r="S156" i="19" s="1"/>
  <c r="T156" i="19"/>
  <c r="D156" i="24"/>
  <c r="R156" i="24" s="1"/>
  <c r="C156" i="24"/>
  <c r="P156" i="24" s="1"/>
  <c r="L156" i="24"/>
  <c r="M156" i="24" s="1"/>
  <c r="K159" i="24"/>
  <c r="G159" i="24"/>
  <c r="I157" i="24"/>
  <c r="L157" i="24" s="1"/>
  <c r="M157" i="24" s="1"/>
  <c r="F157" i="24"/>
  <c r="H158" i="24"/>
  <c r="A161" i="24"/>
  <c r="J160" i="24"/>
  <c r="B160" i="24"/>
  <c r="A161" i="19"/>
  <c r="J160" i="19"/>
  <c r="B160" i="19"/>
  <c r="C156" i="19"/>
  <c r="P156" i="19" s="1"/>
  <c r="D156" i="19"/>
  <c r="R156" i="19" s="1"/>
  <c r="F157" i="19"/>
  <c r="T157" i="19" s="1"/>
  <c r="I157" i="19"/>
  <c r="H158" i="19"/>
  <c r="K159" i="19"/>
  <c r="G159" i="19"/>
  <c r="K159" i="18"/>
  <c r="G159" i="18"/>
  <c r="I157" i="18"/>
  <c r="L157" i="18" s="1"/>
  <c r="M157" i="18" s="1"/>
  <c r="H158" i="18"/>
  <c r="D156" i="18"/>
  <c r="R156" i="18" s="1"/>
  <c r="C156" i="18"/>
  <c r="P156" i="18" s="1"/>
  <c r="A161" i="18"/>
  <c r="J160" i="18"/>
  <c r="B160" i="18"/>
  <c r="K159" i="17"/>
  <c r="G159" i="17"/>
  <c r="H158" i="17"/>
  <c r="A161" i="17"/>
  <c r="J160" i="17"/>
  <c r="B160" i="17"/>
  <c r="I157" i="17"/>
  <c r="C156" i="17"/>
  <c r="P156" i="17" s="1"/>
  <c r="D156" i="17"/>
  <c r="R156" i="17" s="1"/>
  <c r="I157" i="16"/>
  <c r="L157" i="16" s="1"/>
  <c r="M157" i="16" s="1"/>
  <c r="E157" i="16"/>
  <c r="S157" i="16" s="1"/>
  <c r="F157" i="16"/>
  <c r="T157" i="16" s="1"/>
  <c r="H158" i="16"/>
  <c r="A161" i="16"/>
  <c r="J160" i="16"/>
  <c r="B160" i="16"/>
  <c r="D156" i="16"/>
  <c r="R156" i="16" s="1"/>
  <c r="C156" i="16"/>
  <c r="P156" i="16" s="1"/>
  <c r="L156" i="16"/>
  <c r="M156" i="16" s="1"/>
  <c r="K159" i="16"/>
  <c r="G159" i="16"/>
  <c r="D156" i="15"/>
  <c r="R156" i="15" s="1"/>
  <c r="C156" i="15"/>
  <c r="P156" i="15" s="1"/>
  <c r="L156" i="15"/>
  <c r="M156" i="15" s="1"/>
  <c r="K159" i="15"/>
  <c r="G159" i="15"/>
  <c r="I157" i="15"/>
  <c r="E157" i="15"/>
  <c r="S157" i="15" s="1"/>
  <c r="L157" i="15"/>
  <c r="M157" i="15" s="1"/>
  <c r="F157" i="15"/>
  <c r="T157" i="15" s="1"/>
  <c r="H158" i="15"/>
  <c r="A161" i="15"/>
  <c r="J160" i="15"/>
  <c r="B160" i="15"/>
  <c r="D155" i="14"/>
  <c r="R155" i="14" s="1"/>
  <c r="C155" i="14"/>
  <c r="P155" i="14" s="1"/>
  <c r="L155" i="14"/>
  <c r="M155" i="14" s="1"/>
  <c r="K158" i="14"/>
  <c r="G158" i="14"/>
  <c r="I156" i="14"/>
  <c r="L156" i="14" s="1"/>
  <c r="M156" i="14" s="1"/>
  <c r="E156" i="14"/>
  <c r="S156" i="14" s="1"/>
  <c r="F156" i="14"/>
  <c r="T156" i="14" s="1"/>
  <c r="H157" i="14"/>
  <c r="A160" i="14"/>
  <c r="J159" i="14"/>
  <c r="B159" i="14"/>
  <c r="A161" i="13"/>
  <c r="J160" i="13"/>
  <c r="B160" i="13"/>
  <c r="F157" i="13"/>
  <c r="T157" i="13" s="1"/>
  <c r="I157" i="13"/>
  <c r="E157" i="13"/>
  <c r="S157" i="13" s="1"/>
  <c r="C156" i="13"/>
  <c r="P156" i="13" s="1"/>
  <c r="D156" i="13"/>
  <c r="R156" i="13" s="1"/>
  <c r="K159" i="13"/>
  <c r="G159" i="13"/>
  <c r="H158" i="13"/>
  <c r="A161" i="12"/>
  <c r="J160" i="12"/>
  <c r="B160" i="12"/>
  <c r="F157" i="12"/>
  <c r="T157" i="12" s="1"/>
  <c r="I157" i="12"/>
  <c r="E157" i="12"/>
  <c r="S157" i="12" s="1"/>
  <c r="C156" i="12"/>
  <c r="P156" i="12" s="1"/>
  <c r="D156" i="12"/>
  <c r="R156" i="12" s="1"/>
  <c r="K159" i="12"/>
  <c r="G159" i="12"/>
  <c r="H158" i="12"/>
  <c r="A161" i="4"/>
  <c r="J160" i="4"/>
  <c r="B160" i="4"/>
  <c r="F157" i="4"/>
  <c r="T157" i="4" s="1"/>
  <c r="I157" i="4"/>
  <c r="E157" i="4"/>
  <c r="S157" i="4" s="1"/>
  <c r="C156" i="4"/>
  <c r="P156" i="4" s="1"/>
  <c r="D156" i="4"/>
  <c r="R156" i="4" s="1"/>
  <c r="K159" i="4"/>
  <c r="G159" i="4"/>
  <c r="H158" i="4"/>
  <c r="E157" i="19" l="1"/>
  <c r="S157" i="19" s="1"/>
  <c r="E157" i="24"/>
  <c r="S157" i="24" s="1"/>
  <c r="T157" i="24"/>
  <c r="F158" i="17"/>
  <c r="T158" i="17" s="1"/>
  <c r="E158" i="17"/>
  <c r="S158" i="17" s="1"/>
  <c r="A162" i="24"/>
  <c r="J161" i="24"/>
  <c r="B161" i="24"/>
  <c r="F158" i="24"/>
  <c r="T158" i="24" s="1"/>
  <c r="I158" i="24"/>
  <c r="C157" i="24"/>
  <c r="P157" i="24" s="1"/>
  <c r="D157" i="24"/>
  <c r="R157" i="24" s="1"/>
  <c r="K160" i="24"/>
  <c r="G160" i="24"/>
  <c r="H159" i="24"/>
  <c r="H159" i="19"/>
  <c r="I158" i="19"/>
  <c r="L158" i="19" s="1"/>
  <c r="M158" i="19" s="1"/>
  <c r="F158" i="19"/>
  <c r="A162" i="19"/>
  <c r="J161" i="19"/>
  <c r="B161" i="19"/>
  <c r="D157" i="19"/>
  <c r="R157" i="19" s="1"/>
  <c r="C157" i="19"/>
  <c r="P157" i="19" s="1"/>
  <c r="L157" i="19"/>
  <c r="M157" i="19" s="1"/>
  <c r="K160" i="19"/>
  <c r="G160" i="19"/>
  <c r="K160" i="18"/>
  <c r="G160" i="18"/>
  <c r="I158" i="18"/>
  <c r="L158" i="18" s="1"/>
  <c r="M158" i="18" s="1"/>
  <c r="H159" i="18"/>
  <c r="A162" i="18"/>
  <c r="J161" i="18"/>
  <c r="B161" i="18"/>
  <c r="C157" i="18"/>
  <c r="P157" i="18" s="1"/>
  <c r="D157" i="18"/>
  <c r="R157" i="18" s="1"/>
  <c r="D157" i="17"/>
  <c r="R157" i="17" s="1"/>
  <c r="C157" i="17"/>
  <c r="P157" i="17" s="1"/>
  <c r="A162" i="17"/>
  <c r="J161" i="17"/>
  <c r="B161" i="17"/>
  <c r="L157" i="17"/>
  <c r="M157" i="17" s="1"/>
  <c r="K160" i="17"/>
  <c r="G160" i="17"/>
  <c r="I158" i="17"/>
  <c r="H159" i="17"/>
  <c r="A162" i="16"/>
  <c r="J161" i="16"/>
  <c r="B161" i="16"/>
  <c r="F158" i="16"/>
  <c r="T158" i="16" s="1"/>
  <c r="I158" i="16"/>
  <c r="E158" i="16"/>
  <c r="S158" i="16" s="1"/>
  <c r="C157" i="16"/>
  <c r="P157" i="16" s="1"/>
  <c r="D157" i="16"/>
  <c r="R157" i="16" s="1"/>
  <c r="H159" i="16"/>
  <c r="K160" i="16"/>
  <c r="G160" i="16"/>
  <c r="A162" i="15"/>
  <c r="J161" i="15"/>
  <c r="B161" i="15"/>
  <c r="F158" i="15"/>
  <c r="T158" i="15" s="1"/>
  <c r="I158" i="15"/>
  <c r="E158" i="15"/>
  <c r="S158" i="15" s="1"/>
  <c r="C157" i="15"/>
  <c r="P157" i="15" s="1"/>
  <c r="D157" i="15"/>
  <c r="R157" i="15" s="1"/>
  <c r="K160" i="15"/>
  <c r="G160" i="15"/>
  <c r="H159" i="15"/>
  <c r="A161" i="14"/>
  <c r="J160" i="14"/>
  <c r="B160" i="14"/>
  <c r="F157" i="14"/>
  <c r="T157" i="14" s="1"/>
  <c r="I157" i="14"/>
  <c r="E157" i="14"/>
  <c r="S157" i="14" s="1"/>
  <c r="C156" i="14"/>
  <c r="P156" i="14" s="1"/>
  <c r="D156" i="14"/>
  <c r="R156" i="14" s="1"/>
  <c r="K159" i="14"/>
  <c r="G159" i="14"/>
  <c r="H158" i="14"/>
  <c r="D157" i="13"/>
  <c r="R157" i="13" s="1"/>
  <c r="C157" i="13"/>
  <c r="P157" i="13" s="1"/>
  <c r="L157" i="13"/>
  <c r="M157" i="13" s="1"/>
  <c r="K160" i="13"/>
  <c r="G160" i="13"/>
  <c r="I158" i="13"/>
  <c r="L158" i="13" s="1"/>
  <c r="M158" i="13" s="1"/>
  <c r="E158" i="13"/>
  <c r="S158" i="13" s="1"/>
  <c r="F158" i="13"/>
  <c r="T158" i="13" s="1"/>
  <c r="H159" i="13"/>
  <c r="A162" i="13"/>
  <c r="J161" i="13"/>
  <c r="B161" i="13"/>
  <c r="D157" i="12"/>
  <c r="R157" i="12" s="1"/>
  <c r="C157" i="12"/>
  <c r="P157" i="12" s="1"/>
  <c r="L157" i="12"/>
  <c r="M157" i="12" s="1"/>
  <c r="K160" i="12"/>
  <c r="G160" i="12"/>
  <c r="I158" i="12"/>
  <c r="E158" i="12"/>
  <c r="S158" i="12" s="1"/>
  <c r="F158" i="12"/>
  <c r="T158" i="12" s="1"/>
  <c r="L158" i="12"/>
  <c r="M158" i="12" s="1"/>
  <c r="H159" i="12"/>
  <c r="A162" i="12"/>
  <c r="J161" i="12"/>
  <c r="B161" i="12"/>
  <c r="D157" i="4"/>
  <c r="R157" i="4" s="1"/>
  <c r="C157" i="4"/>
  <c r="P157" i="4" s="1"/>
  <c r="L157" i="4"/>
  <c r="M157" i="4" s="1"/>
  <c r="K160" i="4"/>
  <c r="G160" i="4"/>
  <c r="I158" i="4"/>
  <c r="L158" i="4" s="1"/>
  <c r="M158" i="4" s="1"/>
  <c r="E158" i="4"/>
  <c r="S158" i="4" s="1"/>
  <c r="F158" i="4"/>
  <c r="T158" i="4" s="1"/>
  <c r="H159" i="4"/>
  <c r="A162" i="4"/>
  <c r="J161" i="4"/>
  <c r="B161" i="4"/>
  <c r="E158" i="19" l="1"/>
  <c r="S158" i="19" s="1"/>
  <c r="T158" i="19"/>
  <c r="E158" i="24"/>
  <c r="S158" i="24" s="1"/>
  <c r="E159" i="17"/>
  <c r="S159" i="17" s="1"/>
  <c r="F159" i="17"/>
  <c r="T159" i="17" s="1"/>
  <c r="D158" i="24"/>
  <c r="R158" i="24" s="1"/>
  <c r="C158" i="24"/>
  <c r="P158" i="24" s="1"/>
  <c r="L158" i="24"/>
  <c r="M158" i="24" s="1"/>
  <c r="K161" i="24"/>
  <c r="G161" i="24"/>
  <c r="I159" i="24"/>
  <c r="L159" i="24"/>
  <c r="M159" i="24" s="1"/>
  <c r="F159" i="24"/>
  <c r="H160" i="24"/>
  <c r="A163" i="24"/>
  <c r="J162" i="24"/>
  <c r="B162" i="24"/>
  <c r="A163" i="19"/>
  <c r="J162" i="19"/>
  <c r="B162" i="19"/>
  <c r="C158" i="19"/>
  <c r="P158" i="19" s="1"/>
  <c r="D158" i="19"/>
  <c r="R158" i="19" s="1"/>
  <c r="F159" i="19"/>
  <c r="T159" i="19" s="1"/>
  <c r="I159" i="19"/>
  <c r="H160" i="19"/>
  <c r="K161" i="19"/>
  <c r="G161" i="19"/>
  <c r="K161" i="18"/>
  <c r="G161" i="18"/>
  <c r="H160" i="18"/>
  <c r="A163" i="18"/>
  <c r="J162" i="18"/>
  <c r="B162" i="18"/>
  <c r="I159" i="18"/>
  <c r="L159" i="18" s="1"/>
  <c r="M159" i="18" s="1"/>
  <c r="C158" i="18"/>
  <c r="P158" i="18" s="1"/>
  <c r="D158" i="18"/>
  <c r="R158" i="18" s="1"/>
  <c r="C158" i="17"/>
  <c r="P158" i="17" s="1"/>
  <c r="D158" i="17"/>
  <c r="R158" i="17" s="1"/>
  <c r="A163" i="17"/>
  <c r="J162" i="17"/>
  <c r="B162" i="17"/>
  <c r="I159" i="17"/>
  <c r="L159" i="17" s="1"/>
  <c r="M159" i="17" s="1"/>
  <c r="L158" i="17"/>
  <c r="M158" i="17" s="1"/>
  <c r="H160" i="17"/>
  <c r="K161" i="17"/>
  <c r="G161" i="17"/>
  <c r="H160" i="16"/>
  <c r="I159" i="16"/>
  <c r="E159" i="16"/>
  <c r="S159" i="16" s="1"/>
  <c r="L159" i="16"/>
  <c r="M159" i="16" s="1"/>
  <c r="F159" i="16"/>
  <c r="T159" i="16" s="1"/>
  <c r="A163" i="16"/>
  <c r="J162" i="16"/>
  <c r="B162" i="16"/>
  <c r="D158" i="16"/>
  <c r="R158" i="16" s="1"/>
  <c r="C158" i="16"/>
  <c r="P158" i="16" s="1"/>
  <c r="L158" i="16"/>
  <c r="M158" i="16" s="1"/>
  <c r="K161" i="16"/>
  <c r="G161" i="16"/>
  <c r="D158" i="15"/>
  <c r="R158" i="15" s="1"/>
  <c r="C158" i="15"/>
  <c r="P158" i="15" s="1"/>
  <c r="L158" i="15"/>
  <c r="M158" i="15" s="1"/>
  <c r="K161" i="15"/>
  <c r="G161" i="15"/>
  <c r="I159" i="15"/>
  <c r="E159" i="15"/>
  <c r="S159" i="15" s="1"/>
  <c r="L159" i="15"/>
  <c r="M159" i="15" s="1"/>
  <c r="F159" i="15"/>
  <c r="T159" i="15" s="1"/>
  <c r="H160" i="15"/>
  <c r="A163" i="15"/>
  <c r="J162" i="15"/>
  <c r="B162" i="15"/>
  <c r="D157" i="14"/>
  <c r="R157" i="14" s="1"/>
  <c r="C157" i="14"/>
  <c r="P157" i="14" s="1"/>
  <c r="L157" i="14"/>
  <c r="M157" i="14" s="1"/>
  <c r="K160" i="14"/>
  <c r="G160" i="14"/>
  <c r="I158" i="14"/>
  <c r="L158" i="14" s="1"/>
  <c r="M158" i="14" s="1"/>
  <c r="E158" i="14"/>
  <c r="S158" i="14" s="1"/>
  <c r="F158" i="14"/>
  <c r="T158" i="14" s="1"/>
  <c r="H159" i="14"/>
  <c r="A162" i="14"/>
  <c r="J161" i="14"/>
  <c r="B161" i="14"/>
  <c r="A163" i="13"/>
  <c r="J162" i="13"/>
  <c r="B162" i="13"/>
  <c r="F159" i="13"/>
  <c r="T159" i="13" s="1"/>
  <c r="I159" i="13"/>
  <c r="E159" i="13"/>
  <c r="S159" i="13" s="1"/>
  <c r="C158" i="13"/>
  <c r="P158" i="13" s="1"/>
  <c r="D158" i="13"/>
  <c r="R158" i="13" s="1"/>
  <c r="K161" i="13"/>
  <c r="G161" i="13"/>
  <c r="H160" i="13"/>
  <c r="A163" i="12"/>
  <c r="J162" i="12"/>
  <c r="B162" i="12"/>
  <c r="F159" i="12"/>
  <c r="T159" i="12" s="1"/>
  <c r="I159" i="12"/>
  <c r="E159" i="12"/>
  <c r="S159" i="12" s="1"/>
  <c r="C158" i="12"/>
  <c r="P158" i="12" s="1"/>
  <c r="D158" i="12"/>
  <c r="R158" i="12" s="1"/>
  <c r="K161" i="12"/>
  <c r="G161" i="12"/>
  <c r="H160" i="12"/>
  <c r="A163" i="4"/>
  <c r="J162" i="4"/>
  <c r="B162" i="4"/>
  <c r="F159" i="4"/>
  <c r="T159" i="4" s="1"/>
  <c r="I159" i="4"/>
  <c r="E159" i="4"/>
  <c r="S159" i="4" s="1"/>
  <c r="C158" i="4"/>
  <c r="P158" i="4" s="1"/>
  <c r="D158" i="4"/>
  <c r="R158" i="4" s="1"/>
  <c r="K161" i="4"/>
  <c r="G161" i="4"/>
  <c r="H160" i="4"/>
  <c r="F160" i="17" l="1"/>
  <c r="T160" i="17" s="1"/>
  <c r="E160" i="17"/>
  <c r="S160" i="17" s="1"/>
  <c r="E159" i="19"/>
  <c r="S159" i="19" s="1"/>
  <c r="E159" i="24"/>
  <c r="S159" i="24" s="1"/>
  <c r="T159" i="24"/>
  <c r="A164" i="24"/>
  <c r="J163" i="24"/>
  <c r="B163" i="24"/>
  <c r="F160" i="24"/>
  <c r="T160" i="24" s="1"/>
  <c r="I160" i="24"/>
  <c r="C159" i="24"/>
  <c r="P159" i="24" s="1"/>
  <c r="D159" i="24"/>
  <c r="R159" i="24" s="1"/>
  <c r="K162" i="24"/>
  <c r="G162" i="24"/>
  <c r="H161" i="24"/>
  <c r="H161" i="19"/>
  <c r="I160" i="19"/>
  <c r="L160" i="19" s="1"/>
  <c r="M160" i="19" s="1"/>
  <c r="F160" i="19"/>
  <c r="A164" i="19"/>
  <c r="J163" i="19"/>
  <c r="B163" i="19"/>
  <c r="D159" i="19"/>
  <c r="R159" i="19" s="1"/>
  <c r="C159" i="19"/>
  <c r="P159" i="19" s="1"/>
  <c r="L159" i="19"/>
  <c r="M159" i="19" s="1"/>
  <c r="K162" i="19"/>
  <c r="G162" i="19"/>
  <c r="K162" i="18"/>
  <c r="G162" i="18"/>
  <c r="I160" i="18"/>
  <c r="L160" i="18" s="1"/>
  <c r="M160" i="18" s="1"/>
  <c r="H161" i="18"/>
  <c r="D159" i="18"/>
  <c r="R159" i="18" s="1"/>
  <c r="C159" i="18"/>
  <c r="P159" i="18" s="1"/>
  <c r="A164" i="18"/>
  <c r="J163" i="18"/>
  <c r="B163" i="18"/>
  <c r="I160" i="17"/>
  <c r="L160" i="17" s="1"/>
  <c r="M160" i="17" s="1"/>
  <c r="A164" i="17"/>
  <c r="J163" i="17"/>
  <c r="B163" i="17"/>
  <c r="H161" i="17"/>
  <c r="C159" i="17"/>
  <c r="P159" i="17" s="1"/>
  <c r="D159" i="17"/>
  <c r="R159" i="17" s="1"/>
  <c r="K162" i="17"/>
  <c r="G162" i="17"/>
  <c r="A164" i="16"/>
  <c r="J163" i="16"/>
  <c r="B163" i="16"/>
  <c r="C159" i="16"/>
  <c r="P159" i="16" s="1"/>
  <c r="D159" i="16"/>
  <c r="R159" i="16" s="1"/>
  <c r="F160" i="16"/>
  <c r="T160" i="16" s="1"/>
  <c r="I160" i="16"/>
  <c r="E160" i="16"/>
  <c r="S160" i="16" s="1"/>
  <c r="H161" i="16"/>
  <c r="K162" i="16"/>
  <c r="G162" i="16"/>
  <c r="A164" i="15"/>
  <c r="J163" i="15"/>
  <c r="B163" i="15"/>
  <c r="F160" i="15"/>
  <c r="T160" i="15" s="1"/>
  <c r="I160" i="15"/>
  <c r="E160" i="15"/>
  <c r="S160" i="15" s="1"/>
  <c r="C159" i="15"/>
  <c r="P159" i="15" s="1"/>
  <c r="D159" i="15"/>
  <c r="R159" i="15" s="1"/>
  <c r="K162" i="15"/>
  <c r="G162" i="15"/>
  <c r="H161" i="15"/>
  <c r="A163" i="14"/>
  <c r="J162" i="14"/>
  <c r="B162" i="14"/>
  <c r="F159" i="14"/>
  <c r="T159" i="14" s="1"/>
  <c r="I159" i="14"/>
  <c r="E159" i="14"/>
  <c r="S159" i="14" s="1"/>
  <c r="C158" i="14"/>
  <c r="P158" i="14" s="1"/>
  <c r="D158" i="14"/>
  <c r="R158" i="14" s="1"/>
  <c r="K161" i="14"/>
  <c r="G161" i="14"/>
  <c r="H160" i="14"/>
  <c r="D159" i="13"/>
  <c r="R159" i="13" s="1"/>
  <c r="C159" i="13"/>
  <c r="P159" i="13" s="1"/>
  <c r="L159" i="13"/>
  <c r="M159" i="13" s="1"/>
  <c r="K162" i="13"/>
  <c r="G162" i="13"/>
  <c r="I160" i="13"/>
  <c r="L160" i="13" s="1"/>
  <c r="M160" i="13" s="1"/>
  <c r="E160" i="13"/>
  <c r="S160" i="13" s="1"/>
  <c r="F160" i="13"/>
  <c r="T160" i="13" s="1"/>
  <c r="H161" i="13"/>
  <c r="A164" i="13"/>
  <c r="J163" i="13"/>
  <c r="B163" i="13"/>
  <c r="D159" i="12"/>
  <c r="R159" i="12" s="1"/>
  <c r="C159" i="12"/>
  <c r="P159" i="12" s="1"/>
  <c r="L159" i="12"/>
  <c r="M159" i="12" s="1"/>
  <c r="K162" i="12"/>
  <c r="G162" i="12"/>
  <c r="I160" i="12"/>
  <c r="L160" i="12" s="1"/>
  <c r="M160" i="12" s="1"/>
  <c r="E160" i="12"/>
  <c r="S160" i="12" s="1"/>
  <c r="F160" i="12"/>
  <c r="T160" i="12" s="1"/>
  <c r="H161" i="12"/>
  <c r="A164" i="12"/>
  <c r="J163" i="12"/>
  <c r="B163" i="12"/>
  <c r="D159" i="4"/>
  <c r="R159" i="4" s="1"/>
  <c r="C159" i="4"/>
  <c r="P159" i="4" s="1"/>
  <c r="L159" i="4"/>
  <c r="M159" i="4" s="1"/>
  <c r="K162" i="4"/>
  <c r="G162" i="4"/>
  <c r="I160" i="4"/>
  <c r="L160" i="4" s="1"/>
  <c r="M160" i="4" s="1"/>
  <c r="E160" i="4"/>
  <c r="S160" i="4" s="1"/>
  <c r="F160" i="4"/>
  <c r="T160" i="4" s="1"/>
  <c r="H161" i="4"/>
  <c r="A164" i="4"/>
  <c r="J163" i="4"/>
  <c r="B163" i="4"/>
  <c r="E160" i="19" l="1"/>
  <c r="S160" i="19" s="1"/>
  <c r="T160" i="19"/>
  <c r="E160" i="24"/>
  <c r="S160" i="24" s="1"/>
  <c r="E161" i="17"/>
  <c r="S161" i="17" s="1"/>
  <c r="F161" i="17"/>
  <c r="T161" i="17" s="1"/>
  <c r="D160" i="24"/>
  <c r="R160" i="24" s="1"/>
  <c r="C160" i="24"/>
  <c r="P160" i="24" s="1"/>
  <c r="L160" i="24"/>
  <c r="M160" i="24" s="1"/>
  <c r="K163" i="24"/>
  <c r="G163" i="24"/>
  <c r="I161" i="24"/>
  <c r="L161" i="24"/>
  <c r="M161" i="24" s="1"/>
  <c r="F161" i="24"/>
  <c r="H162" i="24"/>
  <c r="A165" i="24"/>
  <c r="J164" i="24"/>
  <c r="B164" i="24"/>
  <c r="A165" i="19"/>
  <c r="J164" i="19"/>
  <c r="B164" i="19"/>
  <c r="C160" i="19"/>
  <c r="P160" i="19" s="1"/>
  <c r="D160" i="19"/>
  <c r="R160" i="19" s="1"/>
  <c r="F161" i="19"/>
  <c r="T161" i="19" s="1"/>
  <c r="I161" i="19"/>
  <c r="E161" i="19"/>
  <c r="S161" i="19" s="1"/>
  <c r="H162" i="19"/>
  <c r="K163" i="19"/>
  <c r="G163" i="19"/>
  <c r="K163" i="18"/>
  <c r="G163" i="18"/>
  <c r="H162" i="18"/>
  <c r="A165" i="18"/>
  <c r="J164" i="18"/>
  <c r="B164" i="18"/>
  <c r="I161" i="18"/>
  <c r="L161" i="18" s="1"/>
  <c r="M161" i="18" s="1"/>
  <c r="C160" i="18"/>
  <c r="P160" i="18" s="1"/>
  <c r="D160" i="18"/>
  <c r="R160" i="18" s="1"/>
  <c r="H162" i="17"/>
  <c r="I161" i="17"/>
  <c r="A165" i="17"/>
  <c r="J164" i="17"/>
  <c r="B164" i="17"/>
  <c r="K163" i="17"/>
  <c r="G163" i="17"/>
  <c r="D160" i="17"/>
  <c r="R160" i="17" s="1"/>
  <c r="C160" i="17"/>
  <c r="P160" i="17" s="1"/>
  <c r="D160" i="16"/>
  <c r="R160" i="16" s="1"/>
  <c r="C160" i="16"/>
  <c r="P160" i="16" s="1"/>
  <c r="L160" i="16"/>
  <c r="M160" i="16" s="1"/>
  <c r="K163" i="16"/>
  <c r="G163" i="16"/>
  <c r="H162" i="16"/>
  <c r="I161" i="16"/>
  <c r="L161" i="16" s="1"/>
  <c r="M161" i="16" s="1"/>
  <c r="E161" i="16"/>
  <c r="S161" i="16" s="1"/>
  <c r="F161" i="16"/>
  <c r="T161" i="16" s="1"/>
  <c r="A165" i="16"/>
  <c r="J164" i="16"/>
  <c r="B164" i="16"/>
  <c r="D160" i="15"/>
  <c r="R160" i="15" s="1"/>
  <c r="C160" i="15"/>
  <c r="P160" i="15" s="1"/>
  <c r="L160" i="15"/>
  <c r="M160" i="15" s="1"/>
  <c r="K163" i="15"/>
  <c r="G163" i="15"/>
  <c r="I161" i="15"/>
  <c r="L161" i="15" s="1"/>
  <c r="M161" i="15" s="1"/>
  <c r="E161" i="15"/>
  <c r="S161" i="15" s="1"/>
  <c r="F161" i="15"/>
  <c r="T161" i="15" s="1"/>
  <c r="H162" i="15"/>
  <c r="A165" i="15"/>
  <c r="J164" i="15"/>
  <c r="B164" i="15"/>
  <c r="D159" i="14"/>
  <c r="R159" i="14" s="1"/>
  <c r="C159" i="14"/>
  <c r="P159" i="14" s="1"/>
  <c r="L159" i="14"/>
  <c r="M159" i="14" s="1"/>
  <c r="K162" i="14"/>
  <c r="G162" i="14"/>
  <c r="I160" i="14"/>
  <c r="E160" i="14"/>
  <c r="S160" i="14" s="1"/>
  <c r="L160" i="14"/>
  <c r="M160" i="14" s="1"/>
  <c r="F160" i="14"/>
  <c r="T160" i="14" s="1"/>
  <c r="H161" i="14"/>
  <c r="A164" i="14"/>
  <c r="J163" i="14"/>
  <c r="B163" i="14"/>
  <c r="A165" i="13"/>
  <c r="J164" i="13"/>
  <c r="B164" i="13"/>
  <c r="F161" i="13"/>
  <c r="T161" i="13" s="1"/>
  <c r="I161" i="13"/>
  <c r="E161" i="13"/>
  <c r="S161" i="13" s="1"/>
  <c r="C160" i="13"/>
  <c r="P160" i="13" s="1"/>
  <c r="D160" i="13"/>
  <c r="R160" i="13" s="1"/>
  <c r="K163" i="13"/>
  <c r="G163" i="13"/>
  <c r="H162" i="13"/>
  <c r="A165" i="12"/>
  <c r="J164" i="12"/>
  <c r="B164" i="12"/>
  <c r="F161" i="12"/>
  <c r="T161" i="12" s="1"/>
  <c r="I161" i="12"/>
  <c r="E161" i="12"/>
  <c r="S161" i="12" s="1"/>
  <c r="C160" i="12"/>
  <c r="P160" i="12" s="1"/>
  <c r="D160" i="12"/>
  <c r="R160" i="12" s="1"/>
  <c r="K163" i="12"/>
  <c r="G163" i="12"/>
  <c r="H162" i="12"/>
  <c r="A165" i="4"/>
  <c r="J164" i="4"/>
  <c r="B164" i="4"/>
  <c r="F161" i="4"/>
  <c r="T161" i="4" s="1"/>
  <c r="I161" i="4"/>
  <c r="E161" i="4"/>
  <c r="S161" i="4" s="1"/>
  <c r="C160" i="4"/>
  <c r="P160" i="4" s="1"/>
  <c r="D160" i="4"/>
  <c r="R160" i="4" s="1"/>
  <c r="K163" i="4"/>
  <c r="G163" i="4"/>
  <c r="H162" i="4"/>
  <c r="F162" i="17" l="1"/>
  <c r="T162" i="17" s="1"/>
  <c r="E162" i="17"/>
  <c r="S162" i="17" s="1"/>
  <c r="E161" i="24"/>
  <c r="S161" i="24" s="1"/>
  <c r="T161" i="24"/>
  <c r="A166" i="24"/>
  <c r="J165" i="24"/>
  <c r="B165" i="24"/>
  <c r="F162" i="24"/>
  <c r="T162" i="24" s="1"/>
  <c r="I162" i="24"/>
  <c r="C161" i="24"/>
  <c r="P161" i="24" s="1"/>
  <c r="D161" i="24"/>
  <c r="R161" i="24" s="1"/>
  <c r="K164" i="24"/>
  <c r="G164" i="24"/>
  <c r="H163" i="24"/>
  <c r="H163" i="19"/>
  <c r="I162" i="19"/>
  <c r="L162" i="19" s="1"/>
  <c r="M162" i="19" s="1"/>
  <c r="F162" i="19"/>
  <c r="A166" i="19"/>
  <c r="J165" i="19"/>
  <c r="B165" i="19"/>
  <c r="D161" i="19"/>
  <c r="R161" i="19" s="1"/>
  <c r="C161" i="19"/>
  <c r="P161" i="19" s="1"/>
  <c r="L161" i="19"/>
  <c r="M161" i="19" s="1"/>
  <c r="K164" i="19"/>
  <c r="G164" i="19"/>
  <c r="K164" i="18"/>
  <c r="G164" i="18"/>
  <c r="I162" i="18"/>
  <c r="L162" i="18" s="1"/>
  <c r="M162" i="18" s="1"/>
  <c r="H163" i="18"/>
  <c r="D161" i="18"/>
  <c r="R161" i="18" s="1"/>
  <c r="C161" i="18"/>
  <c r="P161" i="18" s="1"/>
  <c r="A166" i="18"/>
  <c r="J165" i="18"/>
  <c r="B165" i="18"/>
  <c r="H163" i="17"/>
  <c r="A166" i="17"/>
  <c r="J165" i="17"/>
  <c r="B165" i="17"/>
  <c r="C161" i="17"/>
  <c r="P161" i="17" s="1"/>
  <c r="D161" i="17"/>
  <c r="R161" i="17" s="1"/>
  <c r="I162" i="17"/>
  <c r="L162" i="17" s="1"/>
  <c r="M162" i="17" s="1"/>
  <c r="K164" i="17"/>
  <c r="G164" i="17"/>
  <c r="L161" i="17"/>
  <c r="M161" i="17" s="1"/>
  <c r="A166" i="16"/>
  <c r="J165" i="16"/>
  <c r="B165" i="16"/>
  <c r="C161" i="16"/>
  <c r="P161" i="16" s="1"/>
  <c r="D161" i="16"/>
  <c r="R161" i="16" s="1"/>
  <c r="K164" i="16"/>
  <c r="G164" i="16"/>
  <c r="F162" i="16"/>
  <c r="T162" i="16" s="1"/>
  <c r="I162" i="16"/>
  <c r="E162" i="16"/>
  <c r="S162" i="16" s="1"/>
  <c r="H163" i="16"/>
  <c r="K164" i="15"/>
  <c r="G164" i="15"/>
  <c r="F162" i="15"/>
  <c r="T162" i="15" s="1"/>
  <c r="I162" i="15"/>
  <c r="E162" i="15"/>
  <c r="S162" i="15" s="1"/>
  <c r="H163" i="15"/>
  <c r="A166" i="15"/>
  <c r="J165" i="15"/>
  <c r="B165" i="15"/>
  <c r="C161" i="15"/>
  <c r="P161" i="15" s="1"/>
  <c r="D161" i="15"/>
  <c r="R161" i="15" s="1"/>
  <c r="A165" i="14"/>
  <c r="J164" i="14"/>
  <c r="B164" i="14"/>
  <c r="F161" i="14"/>
  <c r="T161" i="14" s="1"/>
  <c r="I161" i="14"/>
  <c r="E161" i="14"/>
  <c r="S161" i="14" s="1"/>
  <c r="C160" i="14"/>
  <c r="P160" i="14" s="1"/>
  <c r="D160" i="14"/>
  <c r="R160" i="14" s="1"/>
  <c r="K163" i="14"/>
  <c r="G163" i="14"/>
  <c r="H162" i="14"/>
  <c r="D161" i="13"/>
  <c r="R161" i="13" s="1"/>
  <c r="C161" i="13"/>
  <c r="P161" i="13" s="1"/>
  <c r="L161" i="13"/>
  <c r="M161" i="13" s="1"/>
  <c r="K164" i="13"/>
  <c r="G164" i="13"/>
  <c r="I162" i="13"/>
  <c r="L162" i="13" s="1"/>
  <c r="M162" i="13" s="1"/>
  <c r="E162" i="13"/>
  <c r="S162" i="13" s="1"/>
  <c r="F162" i="13"/>
  <c r="T162" i="13" s="1"/>
  <c r="H163" i="13"/>
  <c r="A166" i="13"/>
  <c r="J165" i="13"/>
  <c r="B165" i="13"/>
  <c r="D161" i="12"/>
  <c r="R161" i="12" s="1"/>
  <c r="C161" i="12"/>
  <c r="P161" i="12" s="1"/>
  <c r="L161" i="12"/>
  <c r="M161" i="12" s="1"/>
  <c r="K164" i="12"/>
  <c r="G164" i="12"/>
  <c r="I162" i="12"/>
  <c r="L162" i="12" s="1"/>
  <c r="M162" i="12" s="1"/>
  <c r="E162" i="12"/>
  <c r="S162" i="12" s="1"/>
  <c r="F162" i="12"/>
  <c r="T162" i="12" s="1"/>
  <c r="H163" i="12"/>
  <c r="A166" i="12"/>
  <c r="J165" i="12"/>
  <c r="B165" i="12"/>
  <c r="D161" i="4"/>
  <c r="R161" i="4" s="1"/>
  <c r="C161" i="4"/>
  <c r="P161" i="4" s="1"/>
  <c r="L161" i="4"/>
  <c r="M161" i="4" s="1"/>
  <c r="K164" i="4"/>
  <c r="G164" i="4"/>
  <c r="I162" i="4"/>
  <c r="L162" i="4" s="1"/>
  <c r="M162" i="4" s="1"/>
  <c r="E162" i="4"/>
  <c r="S162" i="4" s="1"/>
  <c r="F162" i="4"/>
  <c r="T162" i="4" s="1"/>
  <c r="H163" i="4"/>
  <c r="A166" i="4"/>
  <c r="J165" i="4"/>
  <c r="B165" i="4"/>
  <c r="E163" i="17" l="1"/>
  <c r="S163" i="17" s="1"/>
  <c r="F163" i="17"/>
  <c r="T163" i="17" s="1"/>
  <c r="E162" i="19"/>
  <c r="S162" i="19" s="1"/>
  <c r="T162" i="19"/>
  <c r="E162" i="24"/>
  <c r="S162" i="24" s="1"/>
  <c r="D162" i="24"/>
  <c r="R162" i="24" s="1"/>
  <c r="C162" i="24"/>
  <c r="P162" i="24" s="1"/>
  <c r="L162" i="24"/>
  <c r="M162" i="24" s="1"/>
  <c r="K165" i="24"/>
  <c r="G165" i="24"/>
  <c r="I163" i="24"/>
  <c r="L163" i="24"/>
  <c r="M163" i="24" s="1"/>
  <c r="F163" i="24"/>
  <c r="H164" i="24"/>
  <c r="A167" i="24"/>
  <c r="J166" i="24"/>
  <c r="B166" i="24"/>
  <c r="A167" i="19"/>
  <c r="J166" i="19"/>
  <c r="B166" i="19"/>
  <c r="H164" i="19"/>
  <c r="K165" i="19"/>
  <c r="G165" i="19"/>
  <c r="C162" i="19"/>
  <c r="P162" i="19" s="1"/>
  <c r="D162" i="19"/>
  <c r="R162" i="19" s="1"/>
  <c r="I163" i="19"/>
  <c r="F163" i="19"/>
  <c r="L163" i="19"/>
  <c r="M163" i="19" s="1"/>
  <c r="K165" i="18"/>
  <c r="G165" i="18"/>
  <c r="H164" i="18"/>
  <c r="A167" i="18"/>
  <c r="J166" i="18"/>
  <c r="B166" i="18"/>
  <c r="I163" i="18"/>
  <c r="L163" i="18" s="1"/>
  <c r="M163" i="18" s="1"/>
  <c r="C162" i="18"/>
  <c r="P162" i="18" s="1"/>
  <c r="D162" i="18"/>
  <c r="R162" i="18" s="1"/>
  <c r="K165" i="17"/>
  <c r="G165" i="17"/>
  <c r="I163" i="17"/>
  <c r="L163" i="17" s="1"/>
  <c r="M163" i="17" s="1"/>
  <c r="H164" i="17"/>
  <c r="D162" i="17"/>
  <c r="R162" i="17" s="1"/>
  <c r="C162" i="17"/>
  <c r="P162" i="17" s="1"/>
  <c r="A167" i="17"/>
  <c r="J166" i="17"/>
  <c r="B166" i="17"/>
  <c r="F163" i="16"/>
  <c r="T163" i="16" s="1"/>
  <c r="I163" i="16"/>
  <c r="E163" i="16"/>
  <c r="S163" i="16" s="1"/>
  <c r="D162" i="16"/>
  <c r="R162" i="16" s="1"/>
  <c r="C162" i="16"/>
  <c r="P162" i="16" s="1"/>
  <c r="L162" i="16"/>
  <c r="M162" i="16" s="1"/>
  <c r="K165" i="16"/>
  <c r="G165" i="16"/>
  <c r="H164" i="16"/>
  <c r="A167" i="16"/>
  <c r="J166" i="16"/>
  <c r="B166" i="16"/>
  <c r="A167" i="15"/>
  <c r="J166" i="15"/>
  <c r="B166" i="15"/>
  <c r="F163" i="15"/>
  <c r="T163" i="15" s="1"/>
  <c r="I163" i="15"/>
  <c r="E163" i="15"/>
  <c r="S163" i="15" s="1"/>
  <c r="D162" i="15"/>
  <c r="R162" i="15" s="1"/>
  <c r="C162" i="15"/>
  <c r="P162" i="15" s="1"/>
  <c r="L162" i="15"/>
  <c r="M162" i="15" s="1"/>
  <c r="K165" i="15"/>
  <c r="G165" i="15"/>
  <c r="H164" i="15"/>
  <c r="F162" i="14"/>
  <c r="T162" i="14" s="1"/>
  <c r="I162" i="14"/>
  <c r="E162" i="14"/>
  <c r="S162" i="14" s="1"/>
  <c r="D161" i="14"/>
  <c r="R161" i="14" s="1"/>
  <c r="C161" i="14"/>
  <c r="P161" i="14" s="1"/>
  <c r="L161" i="14"/>
  <c r="M161" i="14" s="1"/>
  <c r="K164" i="14"/>
  <c r="G164" i="14"/>
  <c r="H163" i="14"/>
  <c r="A166" i="14"/>
  <c r="J165" i="14"/>
  <c r="B165" i="14"/>
  <c r="K165" i="13"/>
  <c r="G165" i="13"/>
  <c r="A167" i="13"/>
  <c r="J166" i="13"/>
  <c r="B166" i="13"/>
  <c r="I163" i="13"/>
  <c r="L163" i="13" s="1"/>
  <c r="M163" i="13" s="1"/>
  <c r="E163" i="13"/>
  <c r="S163" i="13" s="1"/>
  <c r="F163" i="13"/>
  <c r="T163" i="13" s="1"/>
  <c r="C162" i="13"/>
  <c r="P162" i="13" s="1"/>
  <c r="D162" i="13"/>
  <c r="R162" i="13" s="1"/>
  <c r="H164" i="13"/>
  <c r="I163" i="12"/>
  <c r="E163" i="12"/>
  <c r="S163" i="12" s="1"/>
  <c r="L163" i="12"/>
  <c r="M163" i="12" s="1"/>
  <c r="F163" i="12"/>
  <c r="T163" i="12" s="1"/>
  <c r="A167" i="12"/>
  <c r="J166" i="12"/>
  <c r="B166" i="12"/>
  <c r="K165" i="12"/>
  <c r="G165" i="12"/>
  <c r="C162" i="12"/>
  <c r="P162" i="12" s="1"/>
  <c r="D162" i="12"/>
  <c r="R162" i="12" s="1"/>
  <c r="H164" i="12"/>
  <c r="I163" i="4"/>
  <c r="L163" i="4" s="1"/>
  <c r="M163" i="4" s="1"/>
  <c r="E163" i="4"/>
  <c r="S163" i="4" s="1"/>
  <c r="F163" i="4"/>
  <c r="T163" i="4" s="1"/>
  <c r="A167" i="4"/>
  <c r="J166" i="4"/>
  <c r="B166" i="4"/>
  <c r="K165" i="4"/>
  <c r="G165" i="4"/>
  <c r="C162" i="4"/>
  <c r="P162" i="4" s="1"/>
  <c r="D162" i="4"/>
  <c r="R162" i="4" s="1"/>
  <c r="H164" i="4"/>
  <c r="E163" i="19" l="1"/>
  <c r="S163" i="19" s="1"/>
  <c r="T163" i="19"/>
  <c r="F164" i="17"/>
  <c r="T164" i="17" s="1"/>
  <c r="E164" i="17"/>
  <c r="S164" i="17" s="1"/>
  <c r="E163" i="24"/>
  <c r="S163" i="24" s="1"/>
  <c r="T163" i="24"/>
  <c r="A168" i="24"/>
  <c r="J167" i="24"/>
  <c r="B167" i="24"/>
  <c r="F164" i="24"/>
  <c r="T164" i="24" s="1"/>
  <c r="I164" i="24"/>
  <c r="E164" i="24"/>
  <c r="S164" i="24" s="1"/>
  <c r="D163" i="24"/>
  <c r="R163" i="24" s="1"/>
  <c r="C163" i="24"/>
  <c r="P163" i="24" s="1"/>
  <c r="K166" i="24"/>
  <c r="G166" i="24"/>
  <c r="H165" i="24"/>
  <c r="H165" i="19"/>
  <c r="A168" i="19"/>
  <c r="J167" i="19"/>
  <c r="B167" i="19"/>
  <c r="C163" i="19"/>
  <c r="P163" i="19" s="1"/>
  <c r="D163" i="19"/>
  <c r="R163" i="19" s="1"/>
  <c r="F164" i="19"/>
  <c r="T164" i="19" s="1"/>
  <c r="I164" i="19"/>
  <c r="K166" i="19"/>
  <c r="G166" i="19"/>
  <c r="K166" i="18"/>
  <c r="G166" i="18"/>
  <c r="I164" i="18"/>
  <c r="L164" i="18" s="1"/>
  <c r="M164" i="18" s="1"/>
  <c r="H165" i="18"/>
  <c r="D163" i="18"/>
  <c r="R163" i="18" s="1"/>
  <c r="C163" i="18"/>
  <c r="P163" i="18" s="1"/>
  <c r="A168" i="18"/>
  <c r="J167" i="18"/>
  <c r="B167" i="18"/>
  <c r="K166" i="17"/>
  <c r="G166" i="17"/>
  <c r="H165" i="17"/>
  <c r="A168" i="17"/>
  <c r="J167" i="17"/>
  <c r="B167" i="17"/>
  <c r="I164" i="17"/>
  <c r="L164" i="17" s="1"/>
  <c r="M164" i="17" s="1"/>
  <c r="C163" i="17"/>
  <c r="P163" i="17" s="1"/>
  <c r="D163" i="17"/>
  <c r="R163" i="17" s="1"/>
  <c r="K166" i="16"/>
  <c r="G166" i="16"/>
  <c r="A168" i="16"/>
  <c r="J167" i="16"/>
  <c r="B167" i="16"/>
  <c r="I164" i="16"/>
  <c r="L164" i="16" s="1"/>
  <c r="M164" i="16" s="1"/>
  <c r="E164" i="16"/>
  <c r="S164" i="16" s="1"/>
  <c r="F164" i="16"/>
  <c r="T164" i="16" s="1"/>
  <c r="H165" i="16"/>
  <c r="D163" i="16"/>
  <c r="R163" i="16" s="1"/>
  <c r="C163" i="16"/>
  <c r="P163" i="16" s="1"/>
  <c r="L163" i="16"/>
  <c r="M163" i="16" s="1"/>
  <c r="I164" i="15"/>
  <c r="L164" i="15" s="1"/>
  <c r="M164" i="15" s="1"/>
  <c r="E164" i="15"/>
  <c r="S164" i="15" s="1"/>
  <c r="F164" i="15"/>
  <c r="T164" i="15" s="1"/>
  <c r="H165" i="15"/>
  <c r="D163" i="15"/>
  <c r="R163" i="15" s="1"/>
  <c r="C163" i="15"/>
  <c r="P163" i="15" s="1"/>
  <c r="L163" i="15"/>
  <c r="M163" i="15" s="1"/>
  <c r="K166" i="15"/>
  <c r="G166" i="15"/>
  <c r="A168" i="15"/>
  <c r="J167" i="15"/>
  <c r="B167" i="15"/>
  <c r="I163" i="14"/>
  <c r="L163" i="14" s="1"/>
  <c r="M163" i="14" s="1"/>
  <c r="E163" i="14"/>
  <c r="S163" i="14" s="1"/>
  <c r="F163" i="14"/>
  <c r="T163" i="14" s="1"/>
  <c r="A167" i="14"/>
  <c r="J166" i="14"/>
  <c r="B166" i="14"/>
  <c r="K165" i="14"/>
  <c r="G165" i="14"/>
  <c r="H164" i="14"/>
  <c r="D162" i="14"/>
  <c r="R162" i="14" s="1"/>
  <c r="C162" i="14"/>
  <c r="P162" i="14" s="1"/>
  <c r="L162" i="14"/>
  <c r="M162" i="14" s="1"/>
  <c r="F164" i="13"/>
  <c r="T164" i="13" s="1"/>
  <c r="I164" i="13"/>
  <c r="E164" i="13"/>
  <c r="S164" i="13" s="1"/>
  <c r="C163" i="13"/>
  <c r="P163" i="13" s="1"/>
  <c r="D163" i="13"/>
  <c r="R163" i="13" s="1"/>
  <c r="K166" i="13"/>
  <c r="G166" i="13"/>
  <c r="H165" i="13"/>
  <c r="A168" i="13"/>
  <c r="J167" i="13"/>
  <c r="B167" i="13"/>
  <c r="F164" i="12"/>
  <c r="T164" i="12" s="1"/>
  <c r="I164" i="12"/>
  <c r="E164" i="12"/>
  <c r="S164" i="12" s="1"/>
  <c r="K166" i="12"/>
  <c r="G166" i="12"/>
  <c r="H165" i="12"/>
  <c r="A168" i="12"/>
  <c r="J167" i="12"/>
  <c r="B167" i="12"/>
  <c r="C163" i="12"/>
  <c r="P163" i="12" s="1"/>
  <c r="D163" i="12"/>
  <c r="R163" i="12" s="1"/>
  <c r="F164" i="4"/>
  <c r="T164" i="4" s="1"/>
  <c r="I164" i="4"/>
  <c r="E164" i="4"/>
  <c r="S164" i="4" s="1"/>
  <c r="K166" i="4"/>
  <c r="G166" i="4"/>
  <c r="H165" i="4"/>
  <c r="A168" i="4"/>
  <c r="J167" i="4"/>
  <c r="B167" i="4"/>
  <c r="C163" i="4"/>
  <c r="P163" i="4" s="1"/>
  <c r="D163" i="4"/>
  <c r="R163" i="4" s="1"/>
  <c r="E165" i="17" l="1"/>
  <c r="S165" i="17" s="1"/>
  <c r="F165" i="17"/>
  <c r="T165" i="17" s="1"/>
  <c r="E164" i="19"/>
  <c r="S164" i="19" s="1"/>
  <c r="D164" i="24"/>
  <c r="R164" i="24" s="1"/>
  <c r="C164" i="24"/>
  <c r="P164" i="24" s="1"/>
  <c r="L164" i="24"/>
  <c r="M164" i="24" s="1"/>
  <c r="K167" i="24"/>
  <c r="G167" i="24"/>
  <c r="I165" i="24"/>
  <c r="L165" i="24" s="1"/>
  <c r="M165" i="24" s="1"/>
  <c r="F165" i="24"/>
  <c r="H166" i="24"/>
  <c r="A169" i="24"/>
  <c r="J168" i="24"/>
  <c r="B168" i="24"/>
  <c r="H166" i="19"/>
  <c r="A169" i="19"/>
  <c r="J168" i="19"/>
  <c r="B168" i="19"/>
  <c r="F165" i="19"/>
  <c r="T165" i="19" s="1"/>
  <c r="I165" i="19"/>
  <c r="D164" i="19"/>
  <c r="R164" i="19" s="1"/>
  <c r="C164" i="19"/>
  <c r="P164" i="19" s="1"/>
  <c r="L164" i="19"/>
  <c r="M164" i="19" s="1"/>
  <c r="K167" i="19"/>
  <c r="G167" i="19"/>
  <c r="K167" i="18"/>
  <c r="G167" i="18"/>
  <c r="H166" i="18"/>
  <c r="A169" i="18"/>
  <c r="J168" i="18"/>
  <c r="B168" i="18"/>
  <c r="L165" i="18"/>
  <c r="M165" i="18" s="1"/>
  <c r="I165" i="18"/>
  <c r="C164" i="18"/>
  <c r="P164" i="18" s="1"/>
  <c r="D164" i="18"/>
  <c r="R164" i="18" s="1"/>
  <c r="K167" i="17"/>
  <c r="G167" i="17"/>
  <c r="I165" i="17"/>
  <c r="L165" i="17" s="1"/>
  <c r="M165" i="17" s="1"/>
  <c r="H166" i="17"/>
  <c r="D164" i="17"/>
  <c r="R164" i="17" s="1"/>
  <c r="C164" i="17"/>
  <c r="P164" i="17" s="1"/>
  <c r="A169" i="17"/>
  <c r="J168" i="17"/>
  <c r="B168" i="17"/>
  <c r="F165" i="16"/>
  <c r="T165" i="16" s="1"/>
  <c r="I165" i="16"/>
  <c r="E165" i="16"/>
  <c r="S165" i="16" s="1"/>
  <c r="C164" i="16"/>
  <c r="P164" i="16" s="1"/>
  <c r="D164" i="16"/>
  <c r="R164" i="16" s="1"/>
  <c r="K167" i="16"/>
  <c r="G167" i="16"/>
  <c r="H166" i="16"/>
  <c r="A169" i="16"/>
  <c r="J168" i="16"/>
  <c r="B168" i="16"/>
  <c r="K167" i="15"/>
  <c r="G167" i="15"/>
  <c r="A169" i="15"/>
  <c r="J168" i="15"/>
  <c r="B168" i="15"/>
  <c r="H166" i="15"/>
  <c r="F165" i="15"/>
  <c r="T165" i="15" s="1"/>
  <c r="I165" i="15"/>
  <c r="E165" i="15"/>
  <c r="S165" i="15" s="1"/>
  <c r="C164" i="15"/>
  <c r="P164" i="15" s="1"/>
  <c r="D164" i="15"/>
  <c r="R164" i="15" s="1"/>
  <c r="F164" i="14"/>
  <c r="T164" i="14" s="1"/>
  <c r="I164" i="14"/>
  <c r="E164" i="14"/>
  <c r="S164" i="14" s="1"/>
  <c r="K166" i="14"/>
  <c r="G166" i="14"/>
  <c r="H165" i="14"/>
  <c r="A168" i="14"/>
  <c r="J167" i="14"/>
  <c r="B167" i="14"/>
  <c r="C163" i="14"/>
  <c r="P163" i="14" s="1"/>
  <c r="D163" i="14"/>
  <c r="R163" i="14" s="1"/>
  <c r="K167" i="13"/>
  <c r="G167" i="13"/>
  <c r="I165" i="13"/>
  <c r="L165" i="13" s="1"/>
  <c r="M165" i="13" s="1"/>
  <c r="E165" i="13"/>
  <c r="S165" i="13" s="1"/>
  <c r="F165" i="13"/>
  <c r="T165" i="13" s="1"/>
  <c r="H166" i="13"/>
  <c r="A169" i="13"/>
  <c r="J168" i="13"/>
  <c r="B168" i="13"/>
  <c r="D164" i="13"/>
  <c r="R164" i="13" s="1"/>
  <c r="C164" i="13"/>
  <c r="P164" i="13" s="1"/>
  <c r="L164" i="13"/>
  <c r="M164" i="13" s="1"/>
  <c r="K167" i="12"/>
  <c r="G167" i="12"/>
  <c r="I165" i="12"/>
  <c r="L165" i="12" s="1"/>
  <c r="M165" i="12" s="1"/>
  <c r="E165" i="12"/>
  <c r="S165" i="12" s="1"/>
  <c r="F165" i="12"/>
  <c r="T165" i="12" s="1"/>
  <c r="H166" i="12"/>
  <c r="A169" i="12"/>
  <c r="J168" i="12"/>
  <c r="B168" i="12"/>
  <c r="D164" i="12"/>
  <c r="R164" i="12" s="1"/>
  <c r="C164" i="12"/>
  <c r="P164" i="12" s="1"/>
  <c r="L164" i="12"/>
  <c r="M164" i="12" s="1"/>
  <c r="K167" i="4"/>
  <c r="G167" i="4"/>
  <c r="I165" i="4"/>
  <c r="L165" i="4" s="1"/>
  <c r="M165" i="4" s="1"/>
  <c r="E165" i="4"/>
  <c r="S165" i="4" s="1"/>
  <c r="F165" i="4"/>
  <c r="T165" i="4" s="1"/>
  <c r="H166" i="4"/>
  <c r="A169" i="4"/>
  <c r="J168" i="4"/>
  <c r="B168" i="4"/>
  <c r="D164" i="4"/>
  <c r="R164" i="4" s="1"/>
  <c r="C164" i="4"/>
  <c r="P164" i="4" s="1"/>
  <c r="L164" i="4"/>
  <c r="M164" i="4" s="1"/>
  <c r="E165" i="24" l="1"/>
  <c r="S165" i="24" s="1"/>
  <c r="T165" i="24"/>
  <c r="E165" i="19"/>
  <c r="S165" i="19" s="1"/>
  <c r="F166" i="17"/>
  <c r="T166" i="17" s="1"/>
  <c r="E166" i="17"/>
  <c r="S166" i="17" s="1"/>
  <c r="A170" i="24"/>
  <c r="J169" i="24"/>
  <c r="B169" i="24"/>
  <c r="F166" i="24"/>
  <c r="T166" i="24" s="1"/>
  <c r="I166" i="24"/>
  <c r="C165" i="24"/>
  <c r="P165" i="24" s="1"/>
  <c r="D165" i="24"/>
  <c r="R165" i="24" s="1"/>
  <c r="K168" i="24"/>
  <c r="G168" i="24"/>
  <c r="H167" i="24"/>
  <c r="A170" i="19"/>
  <c r="J169" i="19"/>
  <c r="B169" i="19"/>
  <c r="H167" i="19"/>
  <c r="D165" i="19"/>
  <c r="R165" i="19" s="1"/>
  <c r="C165" i="19"/>
  <c r="P165" i="19" s="1"/>
  <c r="L165" i="19"/>
  <c r="M165" i="19" s="1"/>
  <c r="K168" i="19"/>
  <c r="G168" i="19"/>
  <c r="I166" i="19"/>
  <c r="L166" i="19" s="1"/>
  <c r="M166" i="19" s="1"/>
  <c r="F166" i="19"/>
  <c r="K168" i="18"/>
  <c r="G168" i="18"/>
  <c r="I166" i="18"/>
  <c r="L166" i="18" s="1"/>
  <c r="M166" i="18" s="1"/>
  <c r="H167" i="18"/>
  <c r="D165" i="18"/>
  <c r="R165" i="18" s="1"/>
  <c r="C165" i="18"/>
  <c r="P165" i="18" s="1"/>
  <c r="A170" i="18"/>
  <c r="J169" i="18"/>
  <c r="B169" i="18"/>
  <c r="K168" i="17"/>
  <c r="G168" i="17"/>
  <c r="H167" i="17"/>
  <c r="A170" i="17"/>
  <c r="J169" i="17"/>
  <c r="B169" i="17"/>
  <c r="I166" i="17"/>
  <c r="C165" i="17"/>
  <c r="P165" i="17" s="1"/>
  <c r="D165" i="17"/>
  <c r="R165" i="17" s="1"/>
  <c r="A170" i="16"/>
  <c r="J169" i="16"/>
  <c r="B169" i="16"/>
  <c r="D165" i="16"/>
  <c r="R165" i="16" s="1"/>
  <c r="C165" i="16"/>
  <c r="P165" i="16" s="1"/>
  <c r="L165" i="16"/>
  <c r="M165" i="16" s="1"/>
  <c r="K168" i="16"/>
  <c r="G168" i="16"/>
  <c r="I166" i="16"/>
  <c r="L166" i="16" s="1"/>
  <c r="M166" i="16" s="1"/>
  <c r="E166" i="16"/>
  <c r="S166" i="16" s="1"/>
  <c r="F166" i="16"/>
  <c r="T166" i="16" s="1"/>
  <c r="H167" i="16"/>
  <c r="D165" i="15"/>
  <c r="R165" i="15" s="1"/>
  <c r="C165" i="15"/>
  <c r="P165" i="15" s="1"/>
  <c r="L165" i="15"/>
  <c r="M165" i="15" s="1"/>
  <c r="K168" i="15"/>
  <c r="G168" i="15"/>
  <c r="H167" i="15"/>
  <c r="I166" i="15"/>
  <c r="L166" i="15" s="1"/>
  <c r="M166" i="15" s="1"/>
  <c r="E166" i="15"/>
  <c r="S166" i="15" s="1"/>
  <c r="F166" i="15"/>
  <c r="T166" i="15" s="1"/>
  <c r="A170" i="15"/>
  <c r="J169" i="15"/>
  <c r="B169" i="15"/>
  <c r="K167" i="14"/>
  <c r="G167" i="14"/>
  <c r="I165" i="14"/>
  <c r="L165" i="14" s="1"/>
  <c r="M165" i="14" s="1"/>
  <c r="E165" i="14"/>
  <c r="S165" i="14" s="1"/>
  <c r="F165" i="14"/>
  <c r="T165" i="14" s="1"/>
  <c r="H166" i="14"/>
  <c r="A169" i="14"/>
  <c r="J168" i="14"/>
  <c r="B168" i="14"/>
  <c r="D164" i="14"/>
  <c r="R164" i="14" s="1"/>
  <c r="C164" i="14"/>
  <c r="P164" i="14" s="1"/>
  <c r="L164" i="14"/>
  <c r="M164" i="14" s="1"/>
  <c r="K168" i="13"/>
  <c r="G168" i="13"/>
  <c r="H167" i="13"/>
  <c r="A170" i="13"/>
  <c r="J169" i="13"/>
  <c r="B169" i="13"/>
  <c r="F166" i="13"/>
  <c r="T166" i="13" s="1"/>
  <c r="I166" i="13"/>
  <c r="E166" i="13"/>
  <c r="S166" i="13" s="1"/>
  <c r="C165" i="13"/>
  <c r="P165" i="13" s="1"/>
  <c r="D165" i="13"/>
  <c r="R165" i="13" s="1"/>
  <c r="K168" i="12"/>
  <c r="G168" i="12"/>
  <c r="H167" i="12"/>
  <c r="A170" i="12"/>
  <c r="J169" i="12"/>
  <c r="B169" i="12"/>
  <c r="F166" i="12"/>
  <c r="T166" i="12" s="1"/>
  <c r="I166" i="12"/>
  <c r="L166" i="12" s="1"/>
  <c r="M166" i="12" s="1"/>
  <c r="E166" i="12"/>
  <c r="S166" i="12" s="1"/>
  <c r="C165" i="12"/>
  <c r="P165" i="12" s="1"/>
  <c r="D165" i="12"/>
  <c r="R165" i="12" s="1"/>
  <c r="K168" i="4"/>
  <c r="G168" i="4"/>
  <c r="H167" i="4"/>
  <c r="A170" i="4"/>
  <c r="J169" i="4"/>
  <c r="B169" i="4"/>
  <c r="F166" i="4"/>
  <c r="T166" i="4" s="1"/>
  <c r="I166" i="4"/>
  <c r="L166" i="4" s="1"/>
  <c r="M166" i="4" s="1"/>
  <c r="E166" i="4"/>
  <c r="S166" i="4" s="1"/>
  <c r="C165" i="4"/>
  <c r="P165" i="4" s="1"/>
  <c r="D165" i="4"/>
  <c r="R165" i="4" s="1"/>
  <c r="E167" i="17" l="1"/>
  <c r="S167" i="17" s="1"/>
  <c r="F167" i="17"/>
  <c r="T167" i="17" s="1"/>
  <c r="E166" i="19"/>
  <c r="S166" i="19" s="1"/>
  <c r="T166" i="19"/>
  <c r="E166" i="24"/>
  <c r="S166" i="24" s="1"/>
  <c r="D166" i="24"/>
  <c r="R166" i="24" s="1"/>
  <c r="C166" i="24"/>
  <c r="P166" i="24" s="1"/>
  <c r="L166" i="24"/>
  <c r="M166" i="24" s="1"/>
  <c r="K169" i="24"/>
  <c r="G169" i="24"/>
  <c r="I167" i="24"/>
  <c r="L167" i="24"/>
  <c r="M167" i="24" s="1"/>
  <c r="F167" i="24"/>
  <c r="H168" i="24"/>
  <c r="A171" i="24"/>
  <c r="J170" i="24"/>
  <c r="B170" i="24"/>
  <c r="C166" i="19"/>
  <c r="P166" i="19" s="1"/>
  <c r="D166" i="19"/>
  <c r="R166" i="19" s="1"/>
  <c r="A171" i="19"/>
  <c r="J170" i="19"/>
  <c r="B170" i="19"/>
  <c r="H168" i="19"/>
  <c r="F167" i="19"/>
  <c r="T167" i="19" s="1"/>
  <c r="I167" i="19"/>
  <c r="E167" i="19"/>
  <c r="S167" i="19" s="1"/>
  <c r="K169" i="19"/>
  <c r="G169" i="19"/>
  <c r="K169" i="18"/>
  <c r="G169" i="18"/>
  <c r="H168" i="18"/>
  <c r="A171" i="18"/>
  <c r="J170" i="18"/>
  <c r="B170" i="18"/>
  <c r="I167" i="18"/>
  <c r="L167" i="18" s="1"/>
  <c r="M167" i="18" s="1"/>
  <c r="C166" i="18"/>
  <c r="P166" i="18" s="1"/>
  <c r="D166" i="18"/>
  <c r="R166" i="18" s="1"/>
  <c r="D166" i="17"/>
  <c r="R166" i="17" s="1"/>
  <c r="C166" i="17"/>
  <c r="P166" i="17" s="1"/>
  <c r="A171" i="17"/>
  <c r="J170" i="17"/>
  <c r="B170" i="17"/>
  <c r="L166" i="17"/>
  <c r="M166" i="17" s="1"/>
  <c r="K169" i="17"/>
  <c r="G169" i="17"/>
  <c r="I167" i="17"/>
  <c r="H168" i="17"/>
  <c r="F167" i="16"/>
  <c r="T167" i="16" s="1"/>
  <c r="I167" i="16"/>
  <c r="E167" i="16"/>
  <c r="S167" i="16" s="1"/>
  <c r="C166" i="16"/>
  <c r="P166" i="16" s="1"/>
  <c r="D166" i="16"/>
  <c r="R166" i="16" s="1"/>
  <c r="A171" i="16"/>
  <c r="J170" i="16"/>
  <c r="B170" i="16"/>
  <c r="H168" i="16"/>
  <c r="K169" i="16"/>
  <c r="G169" i="16"/>
  <c r="A171" i="15"/>
  <c r="J170" i="15"/>
  <c r="B170" i="15"/>
  <c r="C166" i="15"/>
  <c r="P166" i="15" s="1"/>
  <c r="D166" i="15"/>
  <c r="R166" i="15" s="1"/>
  <c r="F167" i="15"/>
  <c r="T167" i="15" s="1"/>
  <c r="I167" i="15"/>
  <c r="E167" i="15"/>
  <c r="S167" i="15" s="1"/>
  <c r="K169" i="15"/>
  <c r="G169" i="15"/>
  <c r="H168" i="15"/>
  <c r="K168" i="14"/>
  <c r="G168" i="14"/>
  <c r="H167" i="14"/>
  <c r="A170" i="14"/>
  <c r="J169" i="14"/>
  <c r="B169" i="14"/>
  <c r="F166" i="14"/>
  <c r="T166" i="14" s="1"/>
  <c r="I166" i="14"/>
  <c r="E166" i="14"/>
  <c r="S166" i="14" s="1"/>
  <c r="C165" i="14"/>
  <c r="P165" i="14" s="1"/>
  <c r="D165" i="14"/>
  <c r="R165" i="14" s="1"/>
  <c r="D166" i="13"/>
  <c r="R166" i="13" s="1"/>
  <c r="C166" i="13"/>
  <c r="P166" i="13" s="1"/>
  <c r="L166" i="13"/>
  <c r="M166" i="13" s="1"/>
  <c r="K169" i="13"/>
  <c r="G169" i="13"/>
  <c r="I167" i="13"/>
  <c r="L167" i="13" s="1"/>
  <c r="M167" i="13" s="1"/>
  <c r="E167" i="13"/>
  <c r="S167" i="13" s="1"/>
  <c r="F167" i="13"/>
  <c r="T167" i="13" s="1"/>
  <c r="H168" i="13"/>
  <c r="A171" i="13"/>
  <c r="J170" i="13"/>
  <c r="B170" i="13"/>
  <c r="K169" i="12"/>
  <c r="G169" i="12"/>
  <c r="I167" i="12"/>
  <c r="E167" i="12"/>
  <c r="S167" i="12" s="1"/>
  <c r="L167" i="12"/>
  <c r="M167" i="12" s="1"/>
  <c r="F167" i="12"/>
  <c r="T167" i="12" s="1"/>
  <c r="H168" i="12"/>
  <c r="D166" i="12"/>
  <c r="R166" i="12" s="1"/>
  <c r="C166" i="12"/>
  <c r="P166" i="12" s="1"/>
  <c r="A171" i="12"/>
  <c r="J170" i="12"/>
  <c r="B170" i="12"/>
  <c r="K169" i="4"/>
  <c r="G169" i="4"/>
  <c r="I167" i="4"/>
  <c r="L167" i="4" s="1"/>
  <c r="M167" i="4" s="1"/>
  <c r="E167" i="4"/>
  <c r="S167" i="4" s="1"/>
  <c r="F167" i="4"/>
  <c r="T167" i="4" s="1"/>
  <c r="H168" i="4"/>
  <c r="D166" i="4"/>
  <c r="R166" i="4" s="1"/>
  <c r="C166" i="4"/>
  <c r="P166" i="4" s="1"/>
  <c r="A171" i="4"/>
  <c r="J170" i="4"/>
  <c r="B170" i="4"/>
  <c r="F168" i="17" l="1"/>
  <c r="T168" i="17" s="1"/>
  <c r="E168" i="17"/>
  <c r="S168" i="17" s="1"/>
  <c r="E167" i="24"/>
  <c r="S167" i="24" s="1"/>
  <c r="T167" i="24"/>
  <c r="A172" i="24"/>
  <c r="J171" i="24"/>
  <c r="B171" i="24"/>
  <c r="F168" i="24"/>
  <c r="T168" i="24" s="1"/>
  <c r="I168" i="24"/>
  <c r="C167" i="24"/>
  <c r="P167" i="24" s="1"/>
  <c r="D167" i="24"/>
  <c r="R167" i="24" s="1"/>
  <c r="K170" i="24"/>
  <c r="G170" i="24"/>
  <c r="H169" i="24"/>
  <c r="H169" i="19"/>
  <c r="I168" i="19"/>
  <c r="L168" i="19" s="1"/>
  <c r="M168" i="19" s="1"/>
  <c r="F168" i="19"/>
  <c r="A172" i="19"/>
  <c r="J171" i="19"/>
  <c r="B171" i="19"/>
  <c r="D167" i="19"/>
  <c r="R167" i="19" s="1"/>
  <c r="C167" i="19"/>
  <c r="P167" i="19" s="1"/>
  <c r="L167" i="19"/>
  <c r="M167" i="19" s="1"/>
  <c r="K170" i="19"/>
  <c r="G170" i="19"/>
  <c r="K170" i="18"/>
  <c r="G170" i="18"/>
  <c r="I168" i="18"/>
  <c r="L168" i="18" s="1"/>
  <c r="M168" i="18" s="1"/>
  <c r="H169" i="18"/>
  <c r="D167" i="18"/>
  <c r="R167" i="18" s="1"/>
  <c r="C167" i="18"/>
  <c r="P167" i="18" s="1"/>
  <c r="A172" i="18"/>
  <c r="J171" i="18"/>
  <c r="B171" i="18"/>
  <c r="I168" i="17"/>
  <c r="L168" i="17" s="1"/>
  <c r="M168" i="17" s="1"/>
  <c r="C167" i="17"/>
  <c r="P167" i="17" s="1"/>
  <c r="D167" i="17"/>
  <c r="R167" i="17" s="1"/>
  <c r="A172" i="17"/>
  <c r="J171" i="17"/>
  <c r="B171" i="17"/>
  <c r="L167" i="17"/>
  <c r="M167" i="17" s="1"/>
  <c r="H169" i="17"/>
  <c r="K170" i="17"/>
  <c r="G170" i="17"/>
  <c r="H169" i="16"/>
  <c r="I168" i="16"/>
  <c r="E168" i="16"/>
  <c r="S168" i="16" s="1"/>
  <c r="L168" i="16"/>
  <c r="M168" i="16" s="1"/>
  <c r="F168" i="16"/>
  <c r="T168" i="16" s="1"/>
  <c r="A172" i="16"/>
  <c r="J171" i="16"/>
  <c r="B171" i="16"/>
  <c r="D167" i="16"/>
  <c r="R167" i="16" s="1"/>
  <c r="C167" i="16"/>
  <c r="P167" i="16" s="1"/>
  <c r="L167" i="16"/>
  <c r="M167" i="16" s="1"/>
  <c r="K170" i="16"/>
  <c r="G170" i="16"/>
  <c r="D167" i="15"/>
  <c r="R167" i="15" s="1"/>
  <c r="C167" i="15"/>
  <c r="P167" i="15" s="1"/>
  <c r="L167" i="15"/>
  <c r="M167" i="15" s="1"/>
  <c r="K170" i="15"/>
  <c r="G170" i="15"/>
  <c r="I168" i="15"/>
  <c r="L168" i="15" s="1"/>
  <c r="M168" i="15" s="1"/>
  <c r="E168" i="15"/>
  <c r="S168" i="15" s="1"/>
  <c r="F168" i="15"/>
  <c r="T168" i="15" s="1"/>
  <c r="H169" i="15"/>
  <c r="A172" i="15"/>
  <c r="J171" i="15"/>
  <c r="B171" i="15"/>
  <c r="D166" i="14"/>
  <c r="R166" i="14" s="1"/>
  <c r="C166" i="14"/>
  <c r="P166" i="14" s="1"/>
  <c r="L166" i="14"/>
  <c r="M166" i="14" s="1"/>
  <c r="K169" i="14"/>
  <c r="G169" i="14"/>
  <c r="I167" i="14"/>
  <c r="L167" i="14" s="1"/>
  <c r="M167" i="14" s="1"/>
  <c r="E167" i="14"/>
  <c r="S167" i="14" s="1"/>
  <c r="F167" i="14"/>
  <c r="T167" i="14" s="1"/>
  <c r="H168" i="14"/>
  <c r="A171" i="14"/>
  <c r="J170" i="14"/>
  <c r="B170" i="14"/>
  <c r="A172" i="13"/>
  <c r="J171" i="13"/>
  <c r="B171" i="13"/>
  <c r="F168" i="13"/>
  <c r="T168" i="13" s="1"/>
  <c r="I168" i="13"/>
  <c r="E168" i="13"/>
  <c r="S168" i="13" s="1"/>
  <c r="C167" i="13"/>
  <c r="P167" i="13" s="1"/>
  <c r="D167" i="13"/>
  <c r="R167" i="13" s="1"/>
  <c r="K170" i="13"/>
  <c r="G170" i="13"/>
  <c r="H169" i="13"/>
  <c r="K170" i="12"/>
  <c r="G170" i="12"/>
  <c r="H169" i="12"/>
  <c r="A172" i="12"/>
  <c r="J171" i="12"/>
  <c r="B171" i="12"/>
  <c r="F168" i="12"/>
  <c r="T168" i="12" s="1"/>
  <c r="I168" i="12"/>
  <c r="E168" i="12"/>
  <c r="S168" i="12" s="1"/>
  <c r="C167" i="12"/>
  <c r="P167" i="12" s="1"/>
  <c r="D167" i="12"/>
  <c r="R167" i="12" s="1"/>
  <c r="K170" i="4"/>
  <c r="G170" i="4"/>
  <c r="H169" i="4"/>
  <c r="A172" i="4"/>
  <c r="J171" i="4"/>
  <c r="B171" i="4"/>
  <c r="F168" i="4"/>
  <c r="T168" i="4" s="1"/>
  <c r="I168" i="4"/>
  <c r="L168" i="4" s="1"/>
  <c r="M168" i="4" s="1"/>
  <c r="E168" i="4"/>
  <c r="S168" i="4" s="1"/>
  <c r="C167" i="4"/>
  <c r="P167" i="4" s="1"/>
  <c r="D167" i="4"/>
  <c r="R167" i="4" s="1"/>
  <c r="E169" i="17" l="1"/>
  <c r="S169" i="17" s="1"/>
  <c r="F169" i="17"/>
  <c r="T169" i="17" s="1"/>
  <c r="E168" i="19"/>
  <c r="S168" i="19" s="1"/>
  <c r="T168" i="19"/>
  <c r="E168" i="24"/>
  <c r="S168" i="24" s="1"/>
  <c r="D168" i="24"/>
  <c r="R168" i="24" s="1"/>
  <c r="C168" i="24"/>
  <c r="P168" i="24" s="1"/>
  <c r="L168" i="24"/>
  <c r="M168" i="24" s="1"/>
  <c r="K171" i="24"/>
  <c r="G171" i="24"/>
  <c r="I169" i="24"/>
  <c r="L169" i="24" s="1"/>
  <c r="M169" i="24" s="1"/>
  <c r="F169" i="24"/>
  <c r="H170" i="24"/>
  <c r="A173" i="24"/>
  <c r="J172" i="24"/>
  <c r="B172" i="24"/>
  <c r="A173" i="19"/>
  <c r="J172" i="19"/>
  <c r="B172" i="19"/>
  <c r="C168" i="19"/>
  <c r="P168" i="19" s="1"/>
  <c r="D168" i="19"/>
  <c r="R168" i="19" s="1"/>
  <c r="F169" i="19"/>
  <c r="T169" i="19" s="1"/>
  <c r="I169" i="19"/>
  <c r="E169" i="19"/>
  <c r="S169" i="19" s="1"/>
  <c r="H170" i="19"/>
  <c r="K171" i="19"/>
  <c r="G171" i="19"/>
  <c r="K171" i="18"/>
  <c r="G171" i="18"/>
  <c r="H170" i="18"/>
  <c r="A173" i="18"/>
  <c r="J172" i="18"/>
  <c r="B172" i="18"/>
  <c r="I169" i="18"/>
  <c r="L169" i="18" s="1"/>
  <c r="M169" i="18" s="1"/>
  <c r="C168" i="18"/>
  <c r="P168" i="18" s="1"/>
  <c r="D168" i="18"/>
  <c r="R168" i="18" s="1"/>
  <c r="A173" i="17"/>
  <c r="J172" i="17"/>
  <c r="B172" i="17"/>
  <c r="H170" i="17"/>
  <c r="I169" i="17"/>
  <c r="L169" i="17" s="1"/>
  <c r="M169" i="17" s="1"/>
  <c r="K171" i="17"/>
  <c r="G171" i="17"/>
  <c r="D168" i="17"/>
  <c r="R168" i="17" s="1"/>
  <c r="C168" i="17"/>
  <c r="P168" i="17" s="1"/>
  <c r="A173" i="16"/>
  <c r="J172" i="16"/>
  <c r="B172" i="16"/>
  <c r="C168" i="16"/>
  <c r="P168" i="16" s="1"/>
  <c r="D168" i="16"/>
  <c r="R168" i="16" s="1"/>
  <c r="F169" i="16"/>
  <c r="T169" i="16" s="1"/>
  <c r="I169" i="16"/>
  <c r="E169" i="16"/>
  <c r="S169" i="16" s="1"/>
  <c r="H170" i="16"/>
  <c r="K171" i="16"/>
  <c r="G171" i="16"/>
  <c r="A173" i="15"/>
  <c r="J172" i="15"/>
  <c r="B172" i="15"/>
  <c r="F169" i="15"/>
  <c r="T169" i="15" s="1"/>
  <c r="I169" i="15"/>
  <c r="E169" i="15"/>
  <c r="S169" i="15" s="1"/>
  <c r="C168" i="15"/>
  <c r="P168" i="15" s="1"/>
  <c r="D168" i="15"/>
  <c r="R168" i="15" s="1"/>
  <c r="K171" i="15"/>
  <c r="G171" i="15"/>
  <c r="H170" i="15"/>
  <c r="A172" i="14"/>
  <c r="J171" i="14"/>
  <c r="B171" i="14"/>
  <c r="F168" i="14"/>
  <c r="T168" i="14" s="1"/>
  <c r="I168" i="14"/>
  <c r="E168" i="14"/>
  <c r="S168" i="14" s="1"/>
  <c r="C167" i="14"/>
  <c r="P167" i="14" s="1"/>
  <c r="D167" i="14"/>
  <c r="R167" i="14" s="1"/>
  <c r="K170" i="14"/>
  <c r="G170" i="14"/>
  <c r="H169" i="14"/>
  <c r="D168" i="13"/>
  <c r="R168" i="13" s="1"/>
  <c r="C168" i="13"/>
  <c r="P168" i="13" s="1"/>
  <c r="L168" i="13"/>
  <c r="M168" i="13" s="1"/>
  <c r="K171" i="13"/>
  <c r="G171" i="13"/>
  <c r="I169" i="13"/>
  <c r="L169" i="13" s="1"/>
  <c r="M169" i="13" s="1"/>
  <c r="E169" i="13"/>
  <c r="S169" i="13" s="1"/>
  <c r="F169" i="13"/>
  <c r="T169" i="13" s="1"/>
  <c r="H170" i="13"/>
  <c r="A173" i="13"/>
  <c r="J172" i="13"/>
  <c r="B172" i="13"/>
  <c r="D168" i="12"/>
  <c r="R168" i="12" s="1"/>
  <c r="C168" i="12"/>
  <c r="P168" i="12" s="1"/>
  <c r="L168" i="12"/>
  <c r="M168" i="12" s="1"/>
  <c r="K171" i="12"/>
  <c r="G171" i="12"/>
  <c r="I169" i="12"/>
  <c r="L169" i="12" s="1"/>
  <c r="M169" i="12" s="1"/>
  <c r="E169" i="12"/>
  <c r="S169" i="12" s="1"/>
  <c r="F169" i="12"/>
  <c r="T169" i="12" s="1"/>
  <c r="H170" i="12"/>
  <c r="A173" i="12"/>
  <c r="J172" i="12"/>
  <c r="B172" i="12"/>
  <c r="K171" i="4"/>
  <c r="G171" i="4"/>
  <c r="I169" i="4"/>
  <c r="E169" i="4"/>
  <c r="S169" i="4" s="1"/>
  <c r="L169" i="4"/>
  <c r="M169" i="4" s="1"/>
  <c r="F169" i="4"/>
  <c r="T169" i="4" s="1"/>
  <c r="H170" i="4"/>
  <c r="D168" i="4"/>
  <c r="R168" i="4" s="1"/>
  <c r="C168" i="4"/>
  <c r="P168" i="4" s="1"/>
  <c r="A173" i="4"/>
  <c r="J172" i="4"/>
  <c r="B172" i="4"/>
  <c r="E170" i="17" l="1"/>
  <c r="S170" i="17" s="1"/>
  <c r="F170" i="17"/>
  <c r="T170" i="17" s="1"/>
  <c r="E169" i="24"/>
  <c r="S169" i="24" s="1"/>
  <c r="T169" i="24"/>
  <c r="A174" i="24"/>
  <c r="J173" i="24"/>
  <c r="B173" i="24"/>
  <c r="F170" i="24"/>
  <c r="T170" i="24" s="1"/>
  <c r="I170" i="24"/>
  <c r="C169" i="24"/>
  <c r="P169" i="24" s="1"/>
  <c r="D169" i="24"/>
  <c r="R169" i="24" s="1"/>
  <c r="K172" i="24"/>
  <c r="G172" i="24"/>
  <c r="H171" i="24"/>
  <c r="H171" i="19"/>
  <c r="I170" i="19"/>
  <c r="L170" i="19" s="1"/>
  <c r="M170" i="19" s="1"/>
  <c r="F170" i="19"/>
  <c r="A174" i="19"/>
  <c r="J173" i="19"/>
  <c r="B173" i="19"/>
  <c r="D169" i="19"/>
  <c r="R169" i="19" s="1"/>
  <c r="C169" i="19"/>
  <c r="P169" i="19" s="1"/>
  <c r="L169" i="19"/>
  <c r="M169" i="19" s="1"/>
  <c r="K172" i="19"/>
  <c r="G172" i="19"/>
  <c r="K172" i="18"/>
  <c r="G172" i="18"/>
  <c r="I170" i="18"/>
  <c r="L170" i="18" s="1"/>
  <c r="M170" i="18" s="1"/>
  <c r="H171" i="18"/>
  <c r="D169" i="18"/>
  <c r="R169" i="18" s="1"/>
  <c r="C169" i="18"/>
  <c r="P169" i="18" s="1"/>
  <c r="A174" i="18"/>
  <c r="J173" i="18"/>
  <c r="B173" i="18"/>
  <c r="H171" i="17"/>
  <c r="A174" i="17"/>
  <c r="J173" i="17"/>
  <c r="B173" i="17"/>
  <c r="C169" i="17"/>
  <c r="P169" i="17" s="1"/>
  <c r="D169" i="17"/>
  <c r="R169" i="17" s="1"/>
  <c r="I170" i="17"/>
  <c r="K172" i="17"/>
  <c r="G172" i="17"/>
  <c r="D169" i="16"/>
  <c r="R169" i="16" s="1"/>
  <c r="C169" i="16"/>
  <c r="P169" i="16" s="1"/>
  <c r="L169" i="16"/>
  <c r="M169" i="16" s="1"/>
  <c r="K172" i="16"/>
  <c r="G172" i="16"/>
  <c r="H171" i="16"/>
  <c r="I170" i="16"/>
  <c r="L170" i="16" s="1"/>
  <c r="M170" i="16" s="1"/>
  <c r="E170" i="16"/>
  <c r="S170" i="16" s="1"/>
  <c r="F170" i="16"/>
  <c r="T170" i="16" s="1"/>
  <c r="A174" i="16"/>
  <c r="J173" i="16"/>
  <c r="B173" i="16"/>
  <c r="D169" i="15"/>
  <c r="R169" i="15" s="1"/>
  <c r="C169" i="15"/>
  <c r="P169" i="15" s="1"/>
  <c r="L169" i="15"/>
  <c r="M169" i="15" s="1"/>
  <c r="K172" i="15"/>
  <c r="G172" i="15"/>
  <c r="I170" i="15"/>
  <c r="E170" i="15"/>
  <c r="S170" i="15" s="1"/>
  <c r="L170" i="15"/>
  <c r="M170" i="15" s="1"/>
  <c r="F170" i="15"/>
  <c r="T170" i="15" s="1"/>
  <c r="H171" i="15"/>
  <c r="A174" i="15"/>
  <c r="J173" i="15"/>
  <c r="B173" i="15"/>
  <c r="D168" i="14"/>
  <c r="R168" i="14" s="1"/>
  <c r="C168" i="14"/>
  <c r="P168" i="14" s="1"/>
  <c r="L168" i="14"/>
  <c r="M168" i="14" s="1"/>
  <c r="K171" i="14"/>
  <c r="G171" i="14"/>
  <c r="I169" i="14"/>
  <c r="L169" i="14" s="1"/>
  <c r="M169" i="14" s="1"/>
  <c r="E169" i="14"/>
  <c r="S169" i="14" s="1"/>
  <c r="F169" i="14"/>
  <c r="T169" i="14" s="1"/>
  <c r="H170" i="14"/>
  <c r="A173" i="14"/>
  <c r="J172" i="14"/>
  <c r="B172" i="14"/>
  <c r="A174" i="13"/>
  <c r="J173" i="13"/>
  <c r="B173" i="13"/>
  <c r="F170" i="13"/>
  <c r="T170" i="13" s="1"/>
  <c r="I170" i="13"/>
  <c r="E170" i="13"/>
  <c r="S170" i="13" s="1"/>
  <c r="C169" i="13"/>
  <c r="P169" i="13" s="1"/>
  <c r="D169" i="13"/>
  <c r="R169" i="13" s="1"/>
  <c r="K172" i="13"/>
  <c r="G172" i="13"/>
  <c r="H171" i="13"/>
  <c r="A174" i="12"/>
  <c r="J173" i="12"/>
  <c r="B173" i="12"/>
  <c r="F170" i="12"/>
  <c r="T170" i="12" s="1"/>
  <c r="I170" i="12"/>
  <c r="E170" i="12"/>
  <c r="S170" i="12" s="1"/>
  <c r="C169" i="12"/>
  <c r="P169" i="12" s="1"/>
  <c r="D169" i="12"/>
  <c r="R169" i="12" s="1"/>
  <c r="K172" i="12"/>
  <c r="G172" i="12"/>
  <c r="H171" i="12"/>
  <c r="A174" i="4"/>
  <c r="J173" i="4"/>
  <c r="B173" i="4"/>
  <c r="K172" i="4"/>
  <c r="G172" i="4"/>
  <c r="H171" i="4"/>
  <c r="F170" i="4"/>
  <c r="T170" i="4" s="1"/>
  <c r="I170" i="4"/>
  <c r="E170" i="4"/>
  <c r="S170" i="4" s="1"/>
  <c r="C169" i="4"/>
  <c r="P169" i="4" s="1"/>
  <c r="D169" i="4"/>
  <c r="R169" i="4" s="1"/>
  <c r="E171" i="17" l="1"/>
  <c r="S171" i="17" s="1"/>
  <c r="F171" i="17"/>
  <c r="T171" i="17" s="1"/>
  <c r="E170" i="19"/>
  <c r="S170" i="19" s="1"/>
  <c r="T170" i="19"/>
  <c r="E170" i="24"/>
  <c r="S170" i="24" s="1"/>
  <c r="D170" i="24"/>
  <c r="R170" i="24" s="1"/>
  <c r="C170" i="24"/>
  <c r="P170" i="24" s="1"/>
  <c r="L170" i="24"/>
  <c r="M170" i="24" s="1"/>
  <c r="K173" i="24"/>
  <c r="G173" i="24"/>
  <c r="I171" i="24"/>
  <c r="L171" i="24"/>
  <c r="M171" i="24" s="1"/>
  <c r="F171" i="24"/>
  <c r="H172" i="24"/>
  <c r="A175" i="24"/>
  <c r="J174" i="24"/>
  <c r="B174" i="24"/>
  <c r="A175" i="19"/>
  <c r="J174" i="19"/>
  <c r="B174" i="19"/>
  <c r="C170" i="19"/>
  <c r="P170" i="19" s="1"/>
  <c r="D170" i="19"/>
  <c r="R170" i="19" s="1"/>
  <c r="F171" i="19"/>
  <c r="T171" i="19" s="1"/>
  <c r="I171" i="19"/>
  <c r="E171" i="19"/>
  <c r="S171" i="19" s="1"/>
  <c r="H172" i="19"/>
  <c r="K173" i="19"/>
  <c r="G173" i="19"/>
  <c r="A175" i="18"/>
  <c r="J174" i="18"/>
  <c r="B174" i="18"/>
  <c r="K173" i="18"/>
  <c r="G173" i="18"/>
  <c r="H172" i="18"/>
  <c r="I171" i="18"/>
  <c r="L171" i="18" s="1"/>
  <c r="M171" i="18" s="1"/>
  <c r="C170" i="18"/>
  <c r="P170" i="18" s="1"/>
  <c r="D170" i="18"/>
  <c r="R170" i="18" s="1"/>
  <c r="H172" i="17"/>
  <c r="D170" i="17"/>
  <c r="R170" i="17" s="1"/>
  <c r="C170" i="17"/>
  <c r="P170" i="17" s="1"/>
  <c r="A175" i="17"/>
  <c r="J174" i="17"/>
  <c r="B174" i="17"/>
  <c r="L170" i="17"/>
  <c r="M170" i="17" s="1"/>
  <c r="G173" i="17"/>
  <c r="K173" i="17"/>
  <c r="I171" i="17"/>
  <c r="L171" i="17" s="1"/>
  <c r="M171" i="17" s="1"/>
  <c r="A175" i="16"/>
  <c r="J174" i="16"/>
  <c r="B174" i="16"/>
  <c r="C170" i="16"/>
  <c r="P170" i="16" s="1"/>
  <c r="D170" i="16"/>
  <c r="R170" i="16" s="1"/>
  <c r="F171" i="16"/>
  <c r="T171" i="16" s="1"/>
  <c r="I171" i="16"/>
  <c r="E171" i="16"/>
  <c r="S171" i="16" s="1"/>
  <c r="K173" i="16"/>
  <c r="G173" i="16"/>
  <c r="H172" i="16"/>
  <c r="K173" i="15"/>
  <c r="G173" i="15"/>
  <c r="H172" i="15"/>
  <c r="A175" i="15"/>
  <c r="J174" i="15"/>
  <c r="B174" i="15"/>
  <c r="F171" i="15"/>
  <c r="T171" i="15" s="1"/>
  <c r="I171" i="15"/>
  <c r="E171" i="15"/>
  <c r="S171" i="15" s="1"/>
  <c r="C170" i="15"/>
  <c r="P170" i="15" s="1"/>
  <c r="D170" i="15"/>
  <c r="R170" i="15" s="1"/>
  <c r="A174" i="14"/>
  <c r="J173" i="14"/>
  <c r="B173" i="14"/>
  <c r="F170" i="14"/>
  <c r="T170" i="14" s="1"/>
  <c r="I170" i="14"/>
  <c r="E170" i="14"/>
  <c r="S170" i="14" s="1"/>
  <c r="C169" i="14"/>
  <c r="P169" i="14" s="1"/>
  <c r="D169" i="14"/>
  <c r="R169" i="14" s="1"/>
  <c r="K172" i="14"/>
  <c r="G172" i="14"/>
  <c r="H171" i="14"/>
  <c r="D170" i="13"/>
  <c r="R170" i="13" s="1"/>
  <c r="C170" i="13"/>
  <c r="P170" i="13" s="1"/>
  <c r="L170" i="13"/>
  <c r="M170" i="13" s="1"/>
  <c r="K173" i="13"/>
  <c r="G173" i="13"/>
  <c r="I171" i="13"/>
  <c r="L171" i="13" s="1"/>
  <c r="M171" i="13" s="1"/>
  <c r="E171" i="13"/>
  <c r="S171" i="13" s="1"/>
  <c r="F171" i="13"/>
  <c r="T171" i="13" s="1"/>
  <c r="H172" i="13"/>
  <c r="A175" i="13"/>
  <c r="J174" i="13"/>
  <c r="B174" i="13"/>
  <c r="D170" i="12"/>
  <c r="R170" i="12" s="1"/>
  <c r="C170" i="12"/>
  <c r="P170" i="12" s="1"/>
  <c r="L170" i="12"/>
  <c r="M170" i="12" s="1"/>
  <c r="K173" i="12"/>
  <c r="G173" i="12"/>
  <c r="I171" i="12"/>
  <c r="L171" i="12" s="1"/>
  <c r="M171" i="12" s="1"/>
  <c r="E171" i="12"/>
  <c r="S171" i="12" s="1"/>
  <c r="F171" i="12"/>
  <c r="T171" i="12" s="1"/>
  <c r="H172" i="12"/>
  <c r="A175" i="12"/>
  <c r="J174" i="12"/>
  <c r="B174" i="12"/>
  <c r="D170" i="4"/>
  <c r="R170" i="4" s="1"/>
  <c r="C170" i="4"/>
  <c r="P170" i="4" s="1"/>
  <c r="L170" i="4"/>
  <c r="M170" i="4" s="1"/>
  <c r="K173" i="4"/>
  <c r="G173" i="4"/>
  <c r="I171" i="4"/>
  <c r="L171" i="4" s="1"/>
  <c r="M171" i="4" s="1"/>
  <c r="E171" i="4"/>
  <c r="S171" i="4" s="1"/>
  <c r="F171" i="4"/>
  <c r="T171" i="4" s="1"/>
  <c r="H172" i="4"/>
  <c r="A175" i="4"/>
  <c r="J174" i="4"/>
  <c r="B174" i="4"/>
  <c r="F172" i="17" l="1"/>
  <c r="T172" i="17" s="1"/>
  <c r="E172" i="17"/>
  <c r="S172" i="17" s="1"/>
  <c r="E171" i="24"/>
  <c r="S171" i="24" s="1"/>
  <c r="T171" i="24"/>
  <c r="A176" i="24"/>
  <c r="J175" i="24"/>
  <c r="B175" i="24"/>
  <c r="F172" i="24"/>
  <c r="T172" i="24" s="1"/>
  <c r="I172" i="24"/>
  <c r="C171" i="24"/>
  <c r="P171" i="24" s="1"/>
  <c r="D171" i="24"/>
  <c r="R171" i="24" s="1"/>
  <c r="K174" i="24"/>
  <c r="G174" i="24"/>
  <c r="H173" i="24"/>
  <c r="H173" i="19"/>
  <c r="I172" i="19"/>
  <c r="L172" i="19" s="1"/>
  <c r="M172" i="19" s="1"/>
  <c r="F172" i="19"/>
  <c r="A176" i="19"/>
  <c r="J175" i="19"/>
  <c r="B175" i="19"/>
  <c r="D171" i="19"/>
  <c r="R171" i="19" s="1"/>
  <c r="C171" i="19"/>
  <c r="P171" i="19" s="1"/>
  <c r="L171" i="19"/>
  <c r="M171" i="19" s="1"/>
  <c r="K174" i="19"/>
  <c r="G174" i="19"/>
  <c r="K174" i="18"/>
  <c r="G174" i="18"/>
  <c r="D171" i="18"/>
  <c r="R171" i="18" s="1"/>
  <c r="C171" i="18"/>
  <c r="P171" i="18" s="1"/>
  <c r="I172" i="18"/>
  <c r="L172" i="18" s="1"/>
  <c r="M172" i="18" s="1"/>
  <c r="H173" i="18"/>
  <c r="A176" i="18"/>
  <c r="J175" i="18"/>
  <c r="B175" i="18"/>
  <c r="K174" i="17"/>
  <c r="G174" i="17"/>
  <c r="C171" i="17"/>
  <c r="P171" i="17" s="1"/>
  <c r="D171" i="17"/>
  <c r="R171" i="17" s="1"/>
  <c r="H173" i="17"/>
  <c r="A176" i="17"/>
  <c r="J175" i="17"/>
  <c r="B175" i="17"/>
  <c r="I172" i="17"/>
  <c r="L172" i="17" s="1"/>
  <c r="M172" i="17" s="1"/>
  <c r="D171" i="16"/>
  <c r="R171" i="16" s="1"/>
  <c r="C171" i="16"/>
  <c r="P171" i="16" s="1"/>
  <c r="L171" i="16"/>
  <c r="M171" i="16" s="1"/>
  <c r="K174" i="16"/>
  <c r="G174" i="16"/>
  <c r="I172" i="16"/>
  <c r="E172" i="16"/>
  <c r="S172" i="16" s="1"/>
  <c r="L172" i="16"/>
  <c r="M172" i="16" s="1"/>
  <c r="F172" i="16"/>
  <c r="T172" i="16" s="1"/>
  <c r="H173" i="16"/>
  <c r="A176" i="16"/>
  <c r="J175" i="16"/>
  <c r="B175" i="16"/>
  <c r="A176" i="15"/>
  <c r="J175" i="15"/>
  <c r="B175" i="15"/>
  <c r="D171" i="15"/>
  <c r="R171" i="15" s="1"/>
  <c r="C171" i="15"/>
  <c r="P171" i="15" s="1"/>
  <c r="L171" i="15"/>
  <c r="M171" i="15" s="1"/>
  <c r="K174" i="15"/>
  <c r="G174" i="15"/>
  <c r="I172" i="15"/>
  <c r="E172" i="15"/>
  <c r="S172" i="15" s="1"/>
  <c r="L172" i="15"/>
  <c r="M172" i="15" s="1"/>
  <c r="F172" i="15"/>
  <c r="T172" i="15" s="1"/>
  <c r="H173" i="15"/>
  <c r="D170" i="14"/>
  <c r="R170" i="14" s="1"/>
  <c r="C170" i="14"/>
  <c r="P170" i="14" s="1"/>
  <c r="L170" i="14"/>
  <c r="M170" i="14" s="1"/>
  <c r="K173" i="14"/>
  <c r="G173" i="14"/>
  <c r="I171" i="14"/>
  <c r="L171" i="14" s="1"/>
  <c r="M171" i="14" s="1"/>
  <c r="E171" i="14"/>
  <c r="S171" i="14" s="1"/>
  <c r="F171" i="14"/>
  <c r="T171" i="14" s="1"/>
  <c r="H172" i="14"/>
  <c r="A175" i="14"/>
  <c r="J174" i="14"/>
  <c r="B174" i="14"/>
  <c r="A176" i="13"/>
  <c r="J175" i="13"/>
  <c r="B175" i="13"/>
  <c r="F172" i="13"/>
  <c r="T172" i="13" s="1"/>
  <c r="I172" i="13"/>
  <c r="E172" i="13"/>
  <c r="S172" i="13" s="1"/>
  <c r="C171" i="13"/>
  <c r="P171" i="13" s="1"/>
  <c r="D171" i="13"/>
  <c r="R171" i="13" s="1"/>
  <c r="K174" i="13"/>
  <c r="G174" i="13"/>
  <c r="H173" i="13"/>
  <c r="A176" i="12"/>
  <c r="J175" i="12"/>
  <c r="B175" i="12"/>
  <c r="F172" i="12"/>
  <c r="T172" i="12" s="1"/>
  <c r="I172" i="12"/>
  <c r="E172" i="12"/>
  <c r="S172" i="12" s="1"/>
  <c r="C171" i="12"/>
  <c r="P171" i="12" s="1"/>
  <c r="D171" i="12"/>
  <c r="R171" i="12" s="1"/>
  <c r="K174" i="12"/>
  <c r="G174" i="12"/>
  <c r="H173" i="12"/>
  <c r="A176" i="4"/>
  <c r="J175" i="4"/>
  <c r="B175" i="4"/>
  <c r="F172" i="4"/>
  <c r="T172" i="4" s="1"/>
  <c r="I172" i="4"/>
  <c r="E172" i="4"/>
  <c r="S172" i="4" s="1"/>
  <c r="C171" i="4"/>
  <c r="P171" i="4" s="1"/>
  <c r="D171" i="4"/>
  <c r="R171" i="4" s="1"/>
  <c r="K174" i="4"/>
  <c r="G174" i="4"/>
  <c r="H173" i="4"/>
  <c r="E173" i="17" l="1"/>
  <c r="S173" i="17" s="1"/>
  <c r="F173" i="17"/>
  <c r="T173" i="17" s="1"/>
  <c r="E172" i="19"/>
  <c r="S172" i="19" s="1"/>
  <c r="T172" i="19"/>
  <c r="E172" i="24"/>
  <c r="S172" i="24" s="1"/>
  <c r="D172" i="24"/>
  <c r="R172" i="24" s="1"/>
  <c r="C172" i="24"/>
  <c r="P172" i="24" s="1"/>
  <c r="L172" i="24"/>
  <c r="M172" i="24" s="1"/>
  <c r="K175" i="24"/>
  <c r="G175" i="24"/>
  <c r="I173" i="24"/>
  <c r="L173" i="24"/>
  <c r="M173" i="24" s="1"/>
  <c r="F173" i="24"/>
  <c r="H174" i="24"/>
  <c r="A177" i="24"/>
  <c r="J176" i="24"/>
  <c r="B176" i="24"/>
  <c r="A177" i="19"/>
  <c r="J176" i="19"/>
  <c r="B176" i="19"/>
  <c r="C172" i="19"/>
  <c r="P172" i="19" s="1"/>
  <c r="D172" i="19"/>
  <c r="R172" i="19" s="1"/>
  <c r="F173" i="19"/>
  <c r="T173" i="19" s="1"/>
  <c r="I173" i="19"/>
  <c r="E173" i="19"/>
  <c r="S173" i="19" s="1"/>
  <c r="H174" i="19"/>
  <c r="K175" i="19"/>
  <c r="G175" i="19"/>
  <c r="K175" i="18"/>
  <c r="G175" i="18"/>
  <c r="H174" i="18"/>
  <c r="A177" i="18"/>
  <c r="J176" i="18"/>
  <c r="B176" i="18"/>
  <c r="I173" i="18"/>
  <c r="L173" i="18" s="1"/>
  <c r="M173" i="18" s="1"/>
  <c r="C172" i="18"/>
  <c r="P172" i="18" s="1"/>
  <c r="D172" i="18"/>
  <c r="R172" i="18" s="1"/>
  <c r="K175" i="17"/>
  <c r="G175" i="17"/>
  <c r="I173" i="17"/>
  <c r="H174" i="17"/>
  <c r="D172" i="17"/>
  <c r="R172" i="17" s="1"/>
  <c r="C172" i="17"/>
  <c r="P172" i="17" s="1"/>
  <c r="A177" i="17"/>
  <c r="J176" i="17"/>
  <c r="B176" i="17"/>
  <c r="A177" i="16"/>
  <c r="J176" i="16"/>
  <c r="B176" i="16"/>
  <c r="F173" i="16"/>
  <c r="T173" i="16" s="1"/>
  <c r="I173" i="16"/>
  <c r="E173" i="16"/>
  <c r="S173" i="16" s="1"/>
  <c r="C172" i="16"/>
  <c r="P172" i="16" s="1"/>
  <c r="D172" i="16"/>
  <c r="R172" i="16" s="1"/>
  <c r="K175" i="16"/>
  <c r="G175" i="16"/>
  <c r="H174" i="16"/>
  <c r="H174" i="15"/>
  <c r="K175" i="15"/>
  <c r="G175" i="15"/>
  <c r="F173" i="15"/>
  <c r="T173" i="15" s="1"/>
  <c r="I173" i="15"/>
  <c r="E173" i="15"/>
  <c r="S173" i="15" s="1"/>
  <c r="C172" i="15"/>
  <c r="P172" i="15" s="1"/>
  <c r="D172" i="15"/>
  <c r="R172" i="15" s="1"/>
  <c r="A177" i="15"/>
  <c r="J176" i="15"/>
  <c r="B176" i="15"/>
  <c r="A176" i="14"/>
  <c r="J175" i="14"/>
  <c r="B175" i="14"/>
  <c r="F172" i="14"/>
  <c r="T172" i="14" s="1"/>
  <c r="I172" i="14"/>
  <c r="E172" i="14"/>
  <c r="S172" i="14" s="1"/>
  <c r="C171" i="14"/>
  <c r="P171" i="14" s="1"/>
  <c r="D171" i="14"/>
  <c r="R171" i="14" s="1"/>
  <c r="K174" i="14"/>
  <c r="G174" i="14"/>
  <c r="H173" i="14"/>
  <c r="D172" i="13"/>
  <c r="R172" i="13" s="1"/>
  <c r="C172" i="13"/>
  <c r="P172" i="13" s="1"/>
  <c r="L172" i="13"/>
  <c r="M172" i="13" s="1"/>
  <c r="K175" i="13"/>
  <c r="G175" i="13"/>
  <c r="I173" i="13"/>
  <c r="L173" i="13" s="1"/>
  <c r="M173" i="13" s="1"/>
  <c r="E173" i="13"/>
  <c r="S173" i="13" s="1"/>
  <c r="F173" i="13"/>
  <c r="T173" i="13" s="1"/>
  <c r="H174" i="13"/>
  <c r="A177" i="13"/>
  <c r="J176" i="13"/>
  <c r="B176" i="13"/>
  <c r="D172" i="12"/>
  <c r="R172" i="12" s="1"/>
  <c r="C172" i="12"/>
  <c r="P172" i="12" s="1"/>
  <c r="L172" i="12"/>
  <c r="M172" i="12" s="1"/>
  <c r="K175" i="12"/>
  <c r="G175" i="12"/>
  <c r="I173" i="12"/>
  <c r="L173" i="12" s="1"/>
  <c r="M173" i="12" s="1"/>
  <c r="E173" i="12"/>
  <c r="S173" i="12" s="1"/>
  <c r="F173" i="12"/>
  <c r="T173" i="12" s="1"/>
  <c r="H174" i="12"/>
  <c r="A177" i="12"/>
  <c r="J176" i="12"/>
  <c r="B176" i="12"/>
  <c r="D172" i="4"/>
  <c r="R172" i="4" s="1"/>
  <c r="C172" i="4"/>
  <c r="P172" i="4" s="1"/>
  <c r="L172" i="4"/>
  <c r="M172" i="4" s="1"/>
  <c r="K175" i="4"/>
  <c r="G175" i="4"/>
  <c r="I173" i="4"/>
  <c r="L173" i="4" s="1"/>
  <c r="M173" i="4" s="1"/>
  <c r="E173" i="4"/>
  <c r="S173" i="4" s="1"/>
  <c r="F173" i="4"/>
  <c r="T173" i="4" s="1"/>
  <c r="H174" i="4"/>
  <c r="A177" i="4"/>
  <c r="J176" i="4"/>
  <c r="B176" i="4"/>
  <c r="F174" i="17" l="1"/>
  <c r="T174" i="17" s="1"/>
  <c r="E174" i="17"/>
  <c r="S174" i="17" s="1"/>
  <c r="E173" i="24"/>
  <c r="S173" i="24" s="1"/>
  <c r="T173" i="24"/>
  <c r="A178" i="24"/>
  <c r="J177" i="24"/>
  <c r="B177" i="24"/>
  <c r="F174" i="24"/>
  <c r="T174" i="24" s="1"/>
  <c r="I174" i="24"/>
  <c r="C173" i="24"/>
  <c r="P173" i="24" s="1"/>
  <c r="D173" i="24"/>
  <c r="R173" i="24" s="1"/>
  <c r="K176" i="24"/>
  <c r="G176" i="24"/>
  <c r="H175" i="24"/>
  <c r="H175" i="19"/>
  <c r="I174" i="19"/>
  <c r="L174" i="19" s="1"/>
  <c r="M174" i="19" s="1"/>
  <c r="F174" i="19"/>
  <c r="A178" i="19"/>
  <c r="J177" i="19"/>
  <c r="B177" i="19"/>
  <c r="D173" i="19"/>
  <c r="R173" i="19" s="1"/>
  <c r="C173" i="19"/>
  <c r="P173" i="19" s="1"/>
  <c r="L173" i="19"/>
  <c r="M173" i="19" s="1"/>
  <c r="K176" i="19"/>
  <c r="G176" i="19"/>
  <c r="K176" i="18"/>
  <c r="G176" i="18"/>
  <c r="I174" i="18"/>
  <c r="L174" i="18" s="1"/>
  <c r="M174" i="18" s="1"/>
  <c r="H175" i="18"/>
  <c r="D173" i="18"/>
  <c r="R173" i="18" s="1"/>
  <c r="C173" i="18"/>
  <c r="P173" i="18" s="1"/>
  <c r="A178" i="18"/>
  <c r="J177" i="18"/>
  <c r="B177" i="18"/>
  <c r="K176" i="17"/>
  <c r="G176" i="17"/>
  <c r="I174" i="17"/>
  <c r="L174" i="17" s="1"/>
  <c r="M174" i="17" s="1"/>
  <c r="C173" i="17"/>
  <c r="P173" i="17" s="1"/>
  <c r="D173" i="17"/>
  <c r="R173" i="17" s="1"/>
  <c r="H175" i="17"/>
  <c r="A178" i="17"/>
  <c r="J177" i="17"/>
  <c r="B177" i="17"/>
  <c r="L173" i="17"/>
  <c r="M173" i="17" s="1"/>
  <c r="D173" i="16"/>
  <c r="R173" i="16" s="1"/>
  <c r="C173" i="16"/>
  <c r="P173" i="16" s="1"/>
  <c r="L173" i="16"/>
  <c r="M173" i="16" s="1"/>
  <c r="K176" i="16"/>
  <c r="G176" i="16"/>
  <c r="I174" i="16"/>
  <c r="E174" i="16"/>
  <c r="S174" i="16" s="1"/>
  <c r="L174" i="16"/>
  <c r="M174" i="16" s="1"/>
  <c r="F174" i="16"/>
  <c r="T174" i="16" s="1"/>
  <c r="H175" i="16"/>
  <c r="A178" i="16"/>
  <c r="J177" i="16"/>
  <c r="B177" i="16"/>
  <c r="K176" i="15"/>
  <c r="G176" i="15"/>
  <c r="H175" i="15"/>
  <c r="I174" i="15"/>
  <c r="E174" i="15"/>
  <c r="S174" i="15" s="1"/>
  <c r="L174" i="15"/>
  <c r="M174" i="15" s="1"/>
  <c r="F174" i="15"/>
  <c r="T174" i="15" s="1"/>
  <c r="A178" i="15"/>
  <c r="J177" i="15"/>
  <c r="B177" i="15"/>
  <c r="D173" i="15"/>
  <c r="R173" i="15" s="1"/>
  <c r="C173" i="15"/>
  <c r="P173" i="15" s="1"/>
  <c r="L173" i="15"/>
  <c r="M173" i="15" s="1"/>
  <c r="D172" i="14"/>
  <c r="R172" i="14" s="1"/>
  <c r="C172" i="14"/>
  <c r="P172" i="14" s="1"/>
  <c r="L172" i="14"/>
  <c r="M172" i="14" s="1"/>
  <c r="K175" i="14"/>
  <c r="G175" i="14"/>
  <c r="I173" i="14"/>
  <c r="L173" i="14" s="1"/>
  <c r="M173" i="14" s="1"/>
  <c r="E173" i="14"/>
  <c r="S173" i="14" s="1"/>
  <c r="F173" i="14"/>
  <c r="T173" i="14" s="1"/>
  <c r="H174" i="14"/>
  <c r="A177" i="14"/>
  <c r="J176" i="14"/>
  <c r="B176" i="14"/>
  <c r="A178" i="13"/>
  <c r="J177" i="13"/>
  <c r="B177" i="13"/>
  <c r="F174" i="13"/>
  <c r="T174" i="13" s="1"/>
  <c r="I174" i="13"/>
  <c r="E174" i="13"/>
  <c r="S174" i="13" s="1"/>
  <c r="C173" i="13"/>
  <c r="P173" i="13" s="1"/>
  <c r="D173" i="13"/>
  <c r="R173" i="13" s="1"/>
  <c r="K176" i="13"/>
  <c r="G176" i="13"/>
  <c r="H175" i="13"/>
  <c r="A178" i="12"/>
  <c r="J177" i="12"/>
  <c r="B177" i="12"/>
  <c r="F174" i="12"/>
  <c r="T174" i="12" s="1"/>
  <c r="I174" i="12"/>
  <c r="E174" i="12"/>
  <c r="S174" i="12" s="1"/>
  <c r="C173" i="12"/>
  <c r="P173" i="12" s="1"/>
  <c r="D173" i="12"/>
  <c r="R173" i="12" s="1"/>
  <c r="K176" i="12"/>
  <c r="G176" i="12"/>
  <c r="H175" i="12"/>
  <c r="A178" i="4"/>
  <c r="J177" i="4"/>
  <c r="B177" i="4"/>
  <c r="F174" i="4"/>
  <c r="T174" i="4" s="1"/>
  <c r="I174" i="4"/>
  <c r="E174" i="4"/>
  <c r="S174" i="4" s="1"/>
  <c r="C173" i="4"/>
  <c r="P173" i="4" s="1"/>
  <c r="D173" i="4"/>
  <c r="R173" i="4" s="1"/>
  <c r="K176" i="4"/>
  <c r="G176" i="4"/>
  <c r="H175" i="4"/>
  <c r="E174" i="19" l="1"/>
  <c r="S174" i="19" s="1"/>
  <c r="T174" i="19"/>
  <c r="E174" i="24"/>
  <c r="S174" i="24" s="1"/>
  <c r="E175" i="17"/>
  <c r="S175" i="17" s="1"/>
  <c r="F175" i="17"/>
  <c r="T175" i="17" s="1"/>
  <c r="D174" i="24"/>
  <c r="R174" i="24" s="1"/>
  <c r="C174" i="24"/>
  <c r="P174" i="24" s="1"/>
  <c r="L174" i="24"/>
  <c r="M174" i="24" s="1"/>
  <c r="K177" i="24"/>
  <c r="G177" i="24"/>
  <c r="I175" i="24"/>
  <c r="L175" i="24"/>
  <c r="M175" i="24" s="1"/>
  <c r="F175" i="24"/>
  <c r="H176" i="24"/>
  <c r="A179" i="24"/>
  <c r="J178" i="24"/>
  <c r="B178" i="24"/>
  <c r="A179" i="19"/>
  <c r="J178" i="19"/>
  <c r="B178" i="19"/>
  <c r="C174" i="19"/>
  <c r="P174" i="19" s="1"/>
  <c r="D174" i="19"/>
  <c r="R174" i="19" s="1"/>
  <c r="H176" i="19"/>
  <c r="K177" i="19"/>
  <c r="G177" i="19"/>
  <c r="F175" i="19"/>
  <c r="T175" i="19" s="1"/>
  <c r="I175" i="19"/>
  <c r="E175" i="19"/>
  <c r="S175" i="19" s="1"/>
  <c r="A179" i="18"/>
  <c r="J178" i="18"/>
  <c r="B178" i="18"/>
  <c r="K177" i="18"/>
  <c r="G177" i="18"/>
  <c r="H176" i="18"/>
  <c r="I175" i="18"/>
  <c r="L175" i="18" s="1"/>
  <c r="M175" i="18" s="1"/>
  <c r="C174" i="18"/>
  <c r="P174" i="18" s="1"/>
  <c r="D174" i="18"/>
  <c r="R174" i="18" s="1"/>
  <c r="K177" i="17"/>
  <c r="G177" i="17"/>
  <c r="H176" i="17"/>
  <c r="A179" i="17"/>
  <c r="J178" i="17"/>
  <c r="B178" i="17"/>
  <c r="I175" i="17"/>
  <c r="C174" i="17"/>
  <c r="P174" i="17" s="1"/>
  <c r="D174" i="17"/>
  <c r="R174" i="17" s="1"/>
  <c r="K177" i="16"/>
  <c r="G177" i="16"/>
  <c r="F175" i="16"/>
  <c r="T175" i="16" s="1"/>
  <c r="I175" i="16"/>
  <c r="E175" i="16"/>
  <c r="S175" i="16" s="1"/>
  <c r="H176" i="16"/>
  <c r="A179" i="16"/>
  <c r="J178" i="16"/>
  <c r="B178" i="16"/>
  <c r="C174" i="16"/>
  <c r="P174" i="16" s="1"/>
  <c r="D174" i="16"/>
  <c r="R174" i="16" s="1"/>
  <c r="K177" i="15"/>
  <c r="G177" i="15"/>
  <c r="F175" i="15"/>
  <c r="T175" i="15" s="1"/>
  <c r="I175" i="15"/>
  <c r="E175" i="15"/>
  <c r="S175" i="15" s="1"/>
  <c r="H176" i="15"/>
  <c r="A179" i="15"/>
  <c r="J178" i="15"/>
  <c r="B178" i="15"/>
  <c r="C174" i="15"/>
  <c r="P174" i="15" s="1"/>
  <c r="D174" i="15"/>
  <c r="R174" i="15" s="1"/>
  <c r="A178" i="14"/>
  <c r="J177" i="14"/>
  <c r="B177" i="14"/>
  <c r="F174" i="14"/>
  <c r="T174" i="14" s="1"/>
  <c r="I174" i="14"/>
  <c r="E174" i="14"/>
  <c r="S174" i="14" s="1"/>
  <c r="C173" i="14"/>
  <c r="P173" i="14" s="1"/>
  <c r="D173" i="14"/>
  <c r="R173" i="14" s="1"/>
  <c r="K176" i="14"/>
  <c r="G176" i="14"/>
  <c r="H175" i="14"/>
  <c r="D174" i="13"/>
  <c r="R174" i="13" s="1"/>
  <c r="C174" i="13"/>
  <c r="P174" i="13" s="1"/>
  <c r="L174" i="13"/>
  <c r="M174" i="13" s="1"/>
  <c r="K177" i="13"/>
  <c r="G177" i="13"/>
  <c r="I175" i="13"/>
  <c r="L175" i="13" s="1"/>
  <c r="M175" i="13" s="1"/>
  <c r="E175" i="13"/>
  <c r="S175" i="13" s="1"/>
  <c r="F175" i="13"/>
  <c r="T175" i="13" s="1"/>
  <c r="H176" i="13"/>
  <c r="A179" i="13"/>
  <c r="J178" i="13"/>
  <c r="B178" i="13"/>
  <c r="D174" i="12"/>
  <c r="R174" i="12" s="1"/>
  <c r="C174" i="12"/>
  <c r="P174" i="12" s="1"/>
  <c r="L174" i="12"/>
  <c r="M174" i="12" s="1"/>
  <c r="K177" i="12"/>
  <c r="G177" i="12"/>
  <c r="I175" i="12"/>
  <c r="L175" i="12" s="1"/>
  <c r="M175" i="12" s="1"/>
  <c r="E175" i="12"/>
  <c r="S175" i="12" s="1"/>
  <c r="F175" i="12"/>
  <c r="T175" i="12" s="1"/>
  <c r="H176" i="12"/>
  <c r="A179" i="12"/>
  <c r="J178" i="12"/>
  <c r="B178" i="12"/>
  <c r="D174" i="4"/>
  <c r="R174" i="4" s="1"/>
  <c r="C174" i="4"/>
  <c r="P174" i="4" s="1"/>
  <c r="L174" i="4"/>
  <c r="M174" i="4" s="1"/>
  <c r="K177" i="4"/>
  <c r="G177" i="4"/>
  <c r="I175" i="4"/>
  <c r="E175" i="4"/>
  <c r="S175" i="4" s="1"/>
  <c r="L175" i="4"/>
  <c r="M175" i="4" s="1"/>
  <c r="F175" i="4"/>
  <c r="T175" i="4" s="1"/>
  <c r="H176" i="4"/>
  <c r="A179" i="4"/>
  <c r="J178" i="4"/>
  <c r="B178" i="4"/>
  <c r="F176" i="17" l="1"/>
  <c r="T176" i="17" s="1"/>
  <c r="E176" i="17"/>
  <c r="S176" i="17" s="1"/>
  <c r="E175" i="24"/>
  <c r="S175" i="24" s="1"/>
  <c r="T175" i="24"/>
  <c r="A180" i="24"/>
  <c r="J179" i="24"/>
  <c r="B179" i="24"/>
  <c r="C175" i="24"/>
  <c r="P175" i="24" s="1"/>
  <c r="D175" i="24"/>
  <c r="R175" i="24" s="1"/>
  <c r="K178" i="24"/>
  <c r="G178" i="24"/>
  <c r="F176" i="24"/>
  <c r="T176" i="24" s="1"/>
  <c r="I176" i="24"/>
  <c r="H177" i="24"/>
  <c r="H177" i="19"/>
  <c r="I176" i="19"/>
  <c r="L176" i="19" s="1"/>
  <c r="M176" i="19" s="1"/>
  <c r="F176" i="19"/>
  <c r="A180" i="19"/>
  <c r="J179" i="19"/>
  <c r="B179" i="19"/>
  <c r="D175" i="19"/>
  <c r="R175" i="19" s="1"/>
  <c r="C175" i="19"/>
  <c r="P175" i="19" s="1"/>
  <c r="L175" i="19"/>
  <c r="M175" i="19" s="1"/>
  <c r="K178" i="19"/>
  <c r="G178" i="19"/>
  <c r="K178" i="18"/>
  <c r="G178" i="18"/>
  <c r="D175" i="18"/>
  <c r="R175" i="18" s="1"/>
  <c r="C175" i="18"/>
  <c r="P175" i="18" s="1"/>
  <c r="I176" i="18"/>
  <c r="L176" i="18" s="1"/>
  <c r="M176" i="18" s="1"/>
  <c r="H177" i="18"/>
  <c r="A180" i="18"/>
  <c r="J179" i="18"/>
  <c r="B179" i="18"/>
  <c r="D175" i="17"/>
  <c r="R175" i="17" s="1"/>
  <c r="C175" i="17"/>
  <c r="P175" i="17" s="1"/>
  <c r="A180" i="17"/>
  <c r="J179" i="17"/>
  <c r="B179" i="17"/>
  <c r="L175" i="17"/>
  <c r="M175" i="17" s="1"/>
  <c r="K178" i="17"/>
  <c r="G178" i="17"/>
  <c r="I176" i="17"/>
  <c r="H177" i="17"/>
  <c r="A180" i="16"/>
  <c r="J179" i="16"/>
  <c r="B179" i="16"/>
  <c r="D175" i="16"/>
  <c r="R175" i="16" s="1"/>
  <c r="C175" i="16"/>
  <c r="P175" i="16" s="1"/>
  <c r="L175" i="16"/>
  <c r="M175" i="16" s="1"/>
  <c r="K178" i="16"/>
  <c r="G178" i="16"/>
  <c r="I176" i="16"/>
  <c r="L176" i="16" s="1"/>
  <c r="M176" i="16" s="1"/>
  <c r="E176" i="16"/>
  <c r="S176" i="16" s="1"/>
  <c r="F176" i="16"/>
  <c r="T176" i="16" s="1"/>
  <c r="H177" i="16"/>
  <c r="K178" i="15"/>
  <c r="G178" i="15"/>
  <c r="I176" i="15"/>
  <c r="L176" i="15" s="1"/>
  <c r="M176" i="15" s="1"/>
  <c r="E176" i="15"/>
  <c r="S176" i="15" s="1"/>
  <c r="F176" i="15"/>
  <c r="T176" i="15" s="1"/>
  <c r="H177" i="15"/>
  <c r="A180" i="15"/>
  <c r="J179" i="15"/>
  <c r="B179" i="15"/>
  <c r="D175" i="15"/>
  <c r="R175" i="15" s="1"/>
  <c r="C175" i="15"/>
  <c r="P175" i="15" s="1"/>
  <c r="L175" i="15"/>
  <c r="M175" i="15" s="1"/>
  <c r="D174" i="14"/>
  <c r="R174" i="14" s="1"/>
  <c r="C174" i="14"/>
  <c r="P174" i="14" s="1"/>
  <c r="L174" i="14"/>
  <c r="M174" i="14" s="1"/>
  <c r="K177" i="14"/>
  <c r="G177" i="14"/>
  <c r="I175" i="14"/>
  <c r="L175" i="14" s="1"/>
  <c r="M175" i="14" s="1"/>
  <c r="E175" i="14"/>
  <c r="S175" i="14" s="1"/>
  <c r="F175" i="14"/>
  <c r="T175" i="14" s="1"/>
  <c r="H176" i="14"/>
  <c r="A179" i="14"/>
  <c r="J178" i="14"/>
  <c r="B178" i="14"/>
  <c r="A180" i="13"/>
  <c r="J179" i="13"/>
  <c r="B179" i="13"/>
  <c r="C175" i="13"/>
  <c r="P175" i="13" s="1"/>
  <c r="D175" i="13"/>
  <c r="R175" i="13" s="1"/>
  <c r="K178" i="13"/>
  <c r="G178" i="13"/>
  <c r="I176" i="13"/>
  <c r="L176" i="13" s="1"/>
  <c r="M176" i="13" s="1"/>
  <c r="E176" i="13"/>
  <c r="S176" i="13" s="1"/>
  <c r="F176" i="13"/>
  <c r="T176" i="13" s="1"/>
  <c r="H177" i="13"/>
  <c r="K178" i="12"/>
  <c r="G178" i="12"/>
  <c r="A180" i="12"/>
  <c r="J179" i="12"/>
  <c r="B179" i="12"/>
  <c r="C175" i="12"/>
  <c r="P175" i="12" s="1"/>
  <c r="D175" i="12"/>
  <c r="R175" i="12" s="1"/>
  <c r="I176" i="12"/>
  <c r="L176" i="12" s="1"/>
  <c r="M176" i="12" s="1"/>
  <c r="E176" i="12"/>
  <c r="S176" i="12" s="1"/>
  <c r="F176" i="12"/>
  <c r="T176" i="12" s="1"/>
  <c r="H177" i="12"/>
  <c r="K178" i="4"/>
  <c r="G178" i="4"/>
  <c r="A180" i="4"/>
  <c r="J179" i="4"/>
  <c r="B179" i="4"/>
  <c r="C175" i="4"/>
  <c r="P175" i="4" s="1"/>
  <c r="D175" i="4"/>
  <c r="R175" i="4" s="1"/>
  <c r="I176" i="4"/>
  <c r="L176" i="4" s="1"/>
  <c r="M176" i="4" s="1"/>
  <c r="E176" i="4"/>
  <c r="S176" i="4" s="1"/>
  <c r="F176" i="4"/>
  <c r="T176" i="4" s="1"/>
  <c r="H177" i="4"/>
  <c r="E176" i="19" l="1"/>
  <c r="S176" i="19" s="1"/>
  <c r="T176" i="19"/>
  <c r="E176" i="24"/>
  <c r="S176" i="24" s="1"/>
  <c r="E177" i="17"/>
  <c r="S177" i="17" s="1"/>
  <c r="F177" i="17"/>
  <c r="T177" i="17" s="1"/>
  <c r="F177" i="24"/>
  <c r="T177" i="24" s="1"/>
  <c r="I177" i="24"/>
  <c r="E177" i="24"/>
  <c r="S177" i="24" s="1"/>
  <c r="D176" i="24"/>
  <c r="R176" i="24" s="1"/>
  <c r="C176" i="24"/>
  <c r="P176" i="24" s="1"/>
  <c r="L176" i="24"/>
  <c r="M176" i="24" s="1"/>
  <c r="K179" i="24"/>
  <c r="G179" i="24"/>
  <c r="H178" i="24"/>
  <c r="A181" i="24"/>
  <c r="J180" i="24"/>
  <c r="B180" i="24"/>
  <c r="A181" i="19"/>
  <c r="J180" i="19"/>
  <c r="B180" i="19"/>
  <c r="C176" i="19"/>
  <c r="P176" i="19" s="1"/>
  <c r="D176" i="19"/>
  <c r="R176" i="19" s="1"/>
  <c r="F177" i="19"/>
  <c r="T177" i="19" s="1"/>
  <c r="I177" i="19"/>
  <c r="E177" i="19"/>
  <c r="S177" i="19" s="1"/>
  <c r="H178" i="19"/>
  <c r="K179" i="19"/>
  <c r="G179" i="19"/>
  <c r="K179" i="18"/>
  <c r="G179" i="18"/>
  <c r="H178" i="18"/>
  <c r="A181" i="18"/>
  <c r="J180" i="18"/>
  <c r="B180" i="18"/>
  <c r="I177" i="18"/>
  <c r="L177" i="18" s="1"/>
  <c r="M177" i="18" s="1"/>
  <c r="C176" i="18"/>
  <c r="P176" i="18" s="1"/>
  <c r="D176" i="18"/>
  <c r="R176" i="18" s="1"/>
  <c r="I177" i="17"/>
  <c r="L177" i="17" s="1"/>
  <c r="M177" i="17" s="1"/>
  <c r="C176" i="17"/>
  <c r="P176" i="17" s="1"/>
  <c r="D176" i="17"/>
  <c r="R176" i="17" s="1"/>
  <c r="A181" i="17"/>
  <c r="J180" i="17"/>
  <c r="B180" i="17"/>
  <c r="L176" i="17"/>
  <c r="M176" i="17" s="1"/>
  <c r="H178" i="17"/>
  <c r="K179" i="17"/>
  <c r="G179" i="17"/>
  <c r="F177" i="16"/>
  <c r="T177" i="16" s="1"/>
  <c r="I177" i="16"/>
  <c r="E177" i="16"/>
  <c r="S177" i="16" s="1"/>
  <c r="C176" i="16"/>
  <c r="P176" i="16" s="1"/>
  <c r="D176" i="16"/>
  <c r="R176" i="16" s="1"/>
  <c r="A181" i="16"/>
  <c r="J180" i="16"/>
  <c r="B180" i="16"/>
  <c r="H178" i="16"/>
  <c r="K179" i="16"/>
  <c r="G179" i="16"/>
  <c r="K179" i="15"/>
  <c r="G179" i="15"/>
  <c r="H178" i="15"/>
  <c r="A181" i="15"/>
  <c r="J180" i="15"/>
  <c r="B180" i="15"/>
  <c r="F177" i="15"/>
  <c r="T177" i="15" s="1"/>
  <c r="I177" i="15"/>
  <c r="E177" i="15"/>
  <c r="S177" i="15" s="1"/>
  <c r="C176" i="15"/>
  <c r="P176" i="15" s="1"/>
  <c r="D176" i="15"/>
  <c r="R176" i="15" s="1"/>
  <c r="A180" i="14"/>
  <c r="J179" i="14"/>
  <c r="B179" i="14"/>
  <c r="C175" i="14"/>
  <c r="P175" i="14" s="1"/>
  <c r="D175" i="14"/>
  <c r="R175" i="14" s="1"/>
  <c r="K178" i="14"/>
  <c r="G178" i="14"/>
  <c r="I176" i="14"/>
  <c r="L176" i="14" s="1"/>
  <c r="M176" i="14" s="1"/>
  <c r="E176" i="14"/>
  <c r="S176" i="14" s="1"/>
  <c r="F176" i="14"/>
  <c r="T176" i="14" s="1"/>
  <c r="H177" i="14"/>
  <c r="C176" i="13"/>
  <c r="P176" i="13" s="1"/>
  <c r="D176" i="13"/>
  <c r="R176" i="13" s="1"/>
  <c r="K179" i="13"/>
  <c r="G179" i="13"/>
  <c r="F177" i="13"/>
  <c r="T177" i="13" s="1"/>
  <c r="I177" i="13"/>
  <c r="E177" i="13"/>
  <c r="S177" i="13" s="1"/>
  <c r="H178" i="13"/>
  <c r="A181" i="13"/>
  <c r="J180" i="13"/>
  <c r="B180" i="13"/>
  <c r="C176" i="12"/>
  <c r="P176" i="12" s="1"/>
  <c r="D176" i="12"/>
  <c r="R176" i="12" s="1"/>
  <c r="K179" i="12"/>
  <c r="G179" i="12"/>
  <c r="H178" i="12"/>
  <c r="F177" i="12"/>
  <c r="T177" i="12" s="1"/>
  <c r="I177" i="12"/>
  <c r="E177" i="12"/>
  <c r="S177" i="12" s="1"/>
  <c r="A181" i="12"/>
  <c r="J180" i="12"/>
  <c r="B180" i="12"/>
  <c r="C176" i="4"/>
  <c r="P176" i="4" s="1"/>
  <c r="D176" i="4"/>
  <c r="R176" i="4" s="1"/>
  <c r="K179" i="4"/>
  <c r="G179" i="4"/>
  <c r="H178" i="4"/>
  <c r="F177" i="4"/>
  <c r="T177" i="4" s="1"/>
  <c r="I177" i="4"/>
  <c r="E177" i="4"/>
  <c r="S177" i="4" s="1"/>
  <c r="A181" i="4"/>
  <c r="J180" i="4"/>
  <c r="B180" i="4"/>
  <c r="F178" i="17" l="1"/>
  <c r="T178" i="17" s="1"/>
  <c r="E178" i="17"/>
  <c r="S178" i="17" s="1"/>
  <c r="A182" i="24"/>
  <c r="J181" i="24"/>
  <c r="B181" i="24"/>
  <c r="K180" i="24"/>
  <c r="G180" i="24"/>
  <c r="I178" i="24"/>
  <c r="L178" i="24" s="1"/>
  <c r="M178" i="24" s="1"/>
  <c r="F178" i="24"/>
  <c r="H179" i="24"/>
  <c r="D177" i="24"/>
  <c r="R177" i="24" s="1"/>
  <c r="C177" i="24"/>
  <c r="P177" i="24" s="1"/>
  <c r="L177" i="24"/>
  <c r="M177" i="24" s="1"/>
  <c r="H179" i="19"/>
  <c r="I178" i="19"/>
  <c r="L178" i="19"/>
  <c r="M178" i="19" s="1"/>
  <c r="F178" i="19"/>
  <c r="A182" i="19"/>
  <c r="J181" i="19"/>
  <c r="B181" i="19"/>
  <c r="D177" i="19"/>
  <c r="R177" i="19" s="1"/>
  <c r="C177" i="19"/>
  <c r="P177" i="19" s="1"/>
  <c r="L177" i="19"/>
  <c r="M177" i="19" s="1"/>
  <c r="K180" i="19"/>
  <c r="G180" i="19"/>
  <c r="K180" i="18"/>
  <c r="G180" i="18"/>
  <c r="I178" i="18"/>
  <c r="L178" i="18" s="1"/>
  <c r="M178" i="18" s="1"/>
  <c r="H179" i="18"/>
  <c r="D177" i="18"/>
  <c r="R177" i="18" s="1"/>
  <c r="C177" i="18"/>
  <c r="P177" i="18" s="1"/>
  <c r="A182" i="18"/>
  <c r="J181" i="18"/>
  <c r="B181" i="18"/>
  <c r="A182" i="17"/>
  <c r="J181" i="17"/>
  <c r="B181" i="17"/>
  <c r="H179" i="17"/>
  <c r="I178" i="17"/>
  <c r="L178" i="17" s="1"/>
  <c r="M178" i="17" s="1"/>
  <c r="K180" i="17"/>
  <c r="G180" i="17"/>
  <c r="D177" i="17"/>
  <c r="R177" i="17" s="1"/>
  <c r="C177" i="17"/>
  <c r="P177" i="17" s="1"/>
  <c r="H179" i="16"/>
  <c r="I178" i="16"/>
  <c r="L178" i="16" s="1"/>
  <c r="M178" i="16" s="1"/>
  <c r="E178" i="16"/>
  <c r="S178" i="16" s="1"/>
  <c r="F178" i="16"/>
  <c r="T178" i="16" s="1"/>
  <c r="A182" i="16"/>
  <c r="J181" i="16"/>
  <c r="B181" i="16"/>
  <c r="D177" i="16"/>
  <c r="R177" i="16" s="1"/>
  <c r="C177" i="16"/>
  <c r="P177" i="16" s="1"/>
  <c r="L177" i="16"/>
  <c r="M177" i="16" s="1"/>
  <c r="K180" i="16"/>
  <c r="G180" i="16"/>
  <c r="D177" i="15"/>
  <c r="R177" i="15" s="1"/>
  <c r="C177" i="15"/>
  <c r="P177" i="15" s="1"/>
  <c r="L177" i="15"/>
  <c r="M177" i="15" s="1"/>
  <c r="K180" i="15"/>
  <c r="G180" i="15"/>
  <c r="I178" i="15"/>
  <c r="E178" i="15"/>
  <c r="S178" i="15" s="1"/>
  <c r="L178" i="15"/>
  <c r="M178" i="15" s="1"/>
  <c r="F178" i="15"/>
  <c r="T178" i="15" s="1"/>
  <c r="H179" i="15"/>
  <c r="A182" i="15"/>
  <c r="J181" i="15"/>
  <c r="B181" i="15"/>
  <c r="F177" i="14"/>
  <c r="T177" i="14" s="1"/>
  <c r="I177" i="14"/>
  <c r="E177" i="14"/>
  <c r="S177" i="14" s="1"/>
  <c r="C176" i="14"/>
  <c r="P176" i="14" s="1"/>
  <c r="D176" i="14"/>
  <c r="R176" i="14" s="1"/>
  <c r="K179" i="14"/>
  <c r="G179" i="14"/>
  <c r="H178" i="14"/>
  <c r="A181" i="14"/>
  <c r="J180" i="14"/>
  <c r="B180" i="14"/>
  <c r="K180" i="13"/>
  <c r="G180" i="13"/>
  <c r="I178" i="13"/>
  <c r="L178" i="13" s="1"/>
  <c r="M178" i="13" s="1"/>
  <c r="E178" i="13"/>
  <c r="S178" i="13" s="1"/>
  <c r="F178" i="13"/>
  <c r="T178" i="13" s="1"/>
  <c r="H179" i="13"/>
  <c r="A182" i="13"/>
  <c r="J181" i="13"/>
  <c r="B181" i="13"/>
  <c r="D177" i="13"/>
  <c r="R177" i="13" s="1"/>
  <c r="C177" i="13"/>
  <c r="P177" i="13" s="1"/>
  <c r="L177" i="13"/>
  <c r="M177" i="13" s="1"/>
  <c r="K180" i="12"/>
  <c r="G180" i="12"/>
  <c r="I178" i="12"/>
  <c r="E178" i="12"/>
  <c r="S178" i="12" s="1"/>
  <c r="L178" i="12"/>
  <c r="M178" i="12" s="1"/>
  <c r="F178" i="12"/>
  <c r="T178" i="12" s="1"/>
  <c r="H179" i="12"/>
  <c r="A182" i="12"/>
  <c r="J181" i="12"/>
  <c r="B181" i="12"/>
  <c r="D177" i="12"/>
  <c r="R177" i="12" s="1"/>
  <c r="C177" i="12"/>
  <c r="P177" i="12" s="1"/>
  <c r="L177" i="12"/>
  <c r="M177" i="12" s="1"/>
  <c r="I178" i="4"/>
  <c r="L178" i="4" s="1"/>
  <c r="M178" i="4" s="1"/>
  <c r="E178" i="4"/>
  <c r="S178" i="4" s="1"/>
  <c r="F178" i="4"/>
  <c r="T178" i="4" s="1"/>
  <c r="H179" i="4"/>
  <c r="K180" i="4"/>
  <c r="G180" i="4"/>
  <c r="A182" i="4"/>
  <c r="J181" i="4"/>
  <c r="B181" i="4"/>
  <c r="D177" i="4"/>
  <c r="R177" i="4" s="1"/>
  <c r="C177" i="4"/>
  <c r="P177" i="4" s="1"/>
  <c r="L177" i="4"/>
  <c r="M177" i="4" s="1"/>
  <c r="E179" i="17" l="1"/>
  <c r="S179" i="17" s="1"/>
  <c r="F179" i="17"/>
  <c r="T179" i="17" s="1"/>
  <c r="E178" i="19"/>
  <c r="S178" i="19" s="1"/>
  <c r="T178" i="19"/>
  <c r="E178" i="24"/>
  <c r="S178" i="24" s="1"/>
  <c r="T178" i="24"/>
  <c r="F179" i="24"/>
  <c r="T179" i="24" s="1"/>
  <c r="I179" i="24"/>
  <c r="E179" i="24"/>
  <c r="S179" i="24" s="1"/>
  <c r="C178" i="24"/>
  <c r="P178" i="24" s="1"/>
  <c r="D178" i="24"/>
  <c r="R178" i="24" s="1"/>
  <c r="K181" i="24"/>
  <c r="G181" i="24"/>
  <c r="H180" i="24"/>
  <c r="A183" i="24"/>
  <c r="J182" i="24"/>
  <c r="B182" i="24"/>
  <c r="A183" i="19"/>
  <c r="J182" i="19"/>
  <c r="B182" i="19"/>
  <c r="C178" i="19"/>
  <c r="P178" i="19" s="1"/>
  <c r="D178" i="19"/>
  <c r="R178" i="19" s="1"/>
  <c r="F179" i="19"/>
  <c r="T179" i="19" s="1"/>
  <c r="I179" i="19"/>
  <c r="E179" i="19"/>
  <c r="S179" i="19" s="1"/>
  <c r="H180" i="19"/>
  <c r="K181" i="19"/>
  <c r="G181" i="19"/>
  <c r="K181" i="18"/>
  <c r="G181" i="18"/>
  <c r="H180" i="18"/>
  <c r="A183" i="18"/>
  <c r="J182" i="18"/>
  <c r="B182" i="18"/>
  <c r="I179" i="18"/>
  <c r="L179" i="18" s="1"/>
  <c r="M179" i="18" s="1"/>
  <c r="C178" i="18"/>
  <c r="P178" i="18" s="1"/>
  <c r="D178" i="18"/>
  <c r="R178" i="18" s="1"/>
  <c r="H180" i="17"/>
  <c r="A183" i="17"/>
  <c r="J182" i="17"/>
  <c r="B182" i="17"/>
  <c r="C178" i="17"/>
  <c r="P178" i="17" s="1"/>
  <c r="D178" i="17"/>
  <c r="R178" i="17" s="1"/>
  <c r="I179" i="17"/>
  <c r="K181" i="17"/>
  <c r="G181" i="17"/>
  <c r="H180" i="16"/>
  <c r="K181" i="16"/>
  <c r="G181" i="16"/>
  <c r="A183" i="16"/>
  <c r="J182" i="16"/>
  <c r="B182" i="16"/>
  <c r="C178" i="16"/>
  <c r="P178" i="16" s="1"/>
  <c r="D178" i="16"/>
  <c r="R178" i="16" s="1"/>
  <c r="F179" i="16"/>
  <c r="T179" i="16" s="1"/>
  <c r="I179" i="16"/>
  <c r="E179" i="16"/>
  <c r="S179" i="16" s="1"/>
  <c r="A183" i="15"/>
  <c r="J182" i="15"/>
  <c r="B182" i="15"/>
  <c r="F179" i="15"/>
  <c r="T179" i="15" s="1"/>
  <c r="I179" i="15"/>
  <c r="E179" i="15"/>
  <c r="S179" i="15" s="1"/>
  <c r="C178" i="15"/>
  <c r="P178" i="15" s="1"/>
  <c r="D178" i="15"/>
  <c r="R178" i="15" s="1"/>
  <c r="K181" i="15"/>
  <c r="G181" i="15"/>
  <c r="H180" i="15"/>
  <c r="K180" i="14"/>
  <c r="G180" i="14"/>
  <c r="I178" i="14"/>
  <c r="L178" i="14" s="1"/>
  <c r="M178" i="14" s="1"/>
  <c r="E178" i="14"/>
  <c r="S178" i="14" s="1"/>
  <c r="F178" i="14"/>
  <c r="T178" i="14" s="1"/>
  <c r="H179" i="14"/>
  <c r="A182" i="14"/>
  <c r="J181" i="14"/>
  <c r="B181" i="14"/>
  <c r="D177" i="14"/>
  <c r="R177" i="14" s="1"/>
  <c r="C177" i="14"/>
  <c r="P177" i="14" s="1"/>
  <c r="L177" i="14"/>
  <c r="M177" i="14" s="1"/>
  <c r="K181" i="13"/>
  <c r="G181" i="13"/>
  <c r="H180" i="13"/>
  <c r="A183" i="13"/>
  <c r="J182" i="13"/>
  <c r="B182" i="13"/>
  <c r="F179" i="13"/>
  <c r="T179" i="13" s="1"/>
  <c r="I179" i="13"/>
  <c r="E179" i="13"/>
  <c r="S179" i="13" s="1"/>
  <c r="C178" i="13"/>
  <c r="P178" i="13" s="1"/>
  <c r="D178" i="13"/>
  <c r="R178" i="13" s="1"/>
  <c r="K181" i="12"/>
  <c r="G181" i="12"/>
  <c r="H180" i="12"/>
  <c r="A183" i="12"/>
  <c r="J182" i="12"/>
  <c r="B182" i="12"/>
  <c r="F179" i="12"/>
  <c r="T179" i="12" s="1"/>
  <c r="I179" i="12"/>
  <c r="L179" i="12" s="1"/>
  <c r="M179" i="12" s="1"/>
  <c r="E179" i="12"/>
  <c r="S179" i="12" s="1"/>
  <c r="C178" i="12"/>
  <c r="P178" i="12" s="1"/>
  <c r="D178" i="12"/>
  <c r="R178" i="12" s="1"/>
  <c r="K181" i="4"/>
  <c r="G181" i="4"/>
  <c r="H180" i="4"/>
  <c r="A183" i="4"/>
  <c r="J182" i="4"/>
  <c r="B182" i="4"/>
  <c r="F179" i="4"/>
  <c r="T179" i="4" s="1"/>
  <c r="I179" i="4"/>
  <c r="L179" i="4" s="1"/>
  <c r="M179" i="4" s="1"/>
  <c r="E179" i="4"/>
  <c r="S179" i="4" s="1"/>
  <c r="C178" i="4"/>
  <c r="P178" i="4" s="1"/>
  <c r="D178" i="4"/>
  <c r="R178" i="4" s="1"/>
  <c r="F180" i="17" l="1"/>
  <c r="T180" i="17" s="1"/>
  <c r="E180" i="17"/>
  <c r="S180" i="17" s="1"/>
  <c r="K182" i="24"/>
  <c r="G182" i="24"/>
  <c r="I180" i="24"/>
  <c r="L180" i="24" s="1"/>
  <c r="M180" i="24" s="1"/>
  <c r="F180" i="24"/>
  <c r="H181" i="24"/>
  <c r="A184" i="24"/>
  <c r="J183" i="24"/>
  <c r="B183" i="24"/>
  <c r="D179" i="24"/>
  <c r="R179" i="24" s="1"/>
  <c r="C179" i="24"/>
  <c r="P179" i="24" s="1"/>
  <c r="L179" i="24"/>
  <c r="M179" i="24" s="1"/>
  <c r="H181" i="19"/>
  <c r="I180" i="19"/>
  <c r="L180" i="19" s="1"/>
  <c r="M180" i="19" s="1"/>
  <c r="F180" i="19"/>
  <c r="A184" i="19"/>
  <c r="J183" i="19"/>
  <c r="B183" i="19"/>
  <c r="D179" i="19"/>
  <c r="R179" i="19" s="1"/>
  <c r="C179" i="19"/>
  <c r="P179" i="19" s="1"/>
  <c r="L179" i="19"/>
  <c r="M179" i="19" s="1"/>
  <c r="K182" i="19"/>
  <c r="G182" i="19"/>
  <c r="K182" i="18"/>
  <c r="G182" i="18"/>
  <c r="I180" i="18"/>
  <c r="L180" i="18" s="1"/>
  <c r="M180" i="18" s="1"/>
  <c r="H181" i="18"/>
  <c r="D179" i="18"/>
  <c r="R179" i="18" s="1"/>
  <c r="C179" i="18"/>
  <c r="P179" i="18" s="1"/>
  <c r="A184" i="18"/>
  <c r="J183" i="18"/>
  <c r="B183" i="18"/>
  <c r="H181" i="17"/>
  <c r="D179" i="17"/>
  <c r="R179" i="17" s="1"/>
  <c r="C179" i="17"/>
  <c r="P179" i="17" s="1"/>
  <c r="A184" i="17"/>
  <c r="J183" i="17"/>
  <c r="B183" i="17"/>
  <c r="L179" i="17"/>
  <c r="M179" i="17" s="1"/>
  <c r="K182" i="17"/>
  <c r="G182" i="17"/>
  <c r="I180" i="17"/>
  <c r="L180" i="17" s="1"/>
  <c r="M180" i="17" s="1"/>
  <c r="D179" i="16"/>
  <c r="R179" i="16" s="1"/>
  <c r="C179" i="16"/>
  <c r="P179" i="16" s="1"/>
  <c r="K182" i="16"/>
  <c r="G182" i="16"/>
  <c r="H181" i="16"/>
  <c r="I180" i="16"/>
  <c r="L180" i="16" s="1"/>
  <c r="M180" i="16" s="1"/>
  <c r="E180" i="16"/>
  <c r="S180" i="16" s="1"/>
  <c r="F180" i="16"/>
  <c r="T180" i="16" s="1"/>
  <c r="L179" i="16"/>
  <c r="M179" i="16" s="1"/>
  <c r="A184" i="16"/>
  <c r="J183" i="16"/>
  <c r="B183" i="16"/>
  <c r="I180" i="15"/>
  <c r="L180" i="15" s="1"/>
  <c r="M180" i="15" s="1"/>
  <c r="E180" i="15"/>
  <c r="S180" i="15" s="1"/>
  <c r="F180" i="15"/>
  <c r="T180" i="15" s="1"/>
  <c r="H181" i="15"/>
  <c r="A184" i="15"/>
  <c r="J183" i="15"/>
  <c r="B183" i="15"/>
  <c r="D179" i="15"/>
  <c r="R179" i="15" s="1"/>
  <c r="C179" i="15"/>
  <c r="P179" i="15" s="1"/>
  <c r="L179" i="15"/>
  <c r="M179" i="15" s="1"/>
  <c r="K182" i="15"/>
  <c r="G182" i="15"/>
  <c r="K181" i="14"/>
  <c r="G181" i="14"/>
  <c r="H180" i="14"/>
  <c r="A183" i="14"/>
  <c r="J182" i="14"/>
  <c r="B182" i="14"/>
  <c r="F179" i="14"/>
  <c r="T179" i="14" s="1"/>
  <c r="I179" i="14"/>
  <c r="E179" i="14"/>
  <c r="S179" i="14" s="1"/>
  <c r="C178" i="14"/>
  <c r="P178" i="14" s="1"/>
  <c r="D178" i="14"/>
  <c r="R178" i="14" s="1"/>
  <c r="D179" i="13"/>
  <c r="R179" i="13" s="1"/>
  <c r="C179" i="13"/>
  <c r="P179" i="13" s="1"/>
  <c r="L179" i="13"/>
  <c r="M179" i="13" s="1"/>
  <c r="K182" i="13"/>
  <c r="G182" i="13"/>
  <c r="I180" i="13"/>
  <c r="L180" i="13" s="1"/>
  <c r="M180" i="13" s="1"/>
  <c r="E180" i="13"/>
  <c r="S180" i="13" s="1"/>
  <c r="F180" i="13"/>
  <c r="T180" i="13" s="1"/>
  <c r="H181" i="13"/>
  <c r="A184" i="13"/>
  <c r="J183" i="13"/>
  <c r="B183" i="13"/>
  <c r="K182" i="12"/>
  <c r="G182" i="12"/>
  <c r="I180" i="12"/>
  <c r="L180" i="12" s="1"/>
  <c r="M180" i="12" s="1"/>
  <c r="E180" i="12"/>
  <c r="S180" i="12" s="1"/>
  <c r="F180" i="12"/>
  <c r="T180" i="12" s="1"/>
  <c r="H181" i="12"/>
  <c r="D179" i="12"/>
  <c r="R179" i="12" s="1"/>
  <c r="C179" i="12"/>
  <c r="P179" i="12" s="1"/>
  <c r="A184" i="12"/>
  <c r="J183" i="12"/>
  <c r="B183" i="12"/>
  <c r="K182" i="4"/>
  <c r="G182" i="4"/>
  <c r="I180" i="4"/>
  <c r="L180" i="4" s="1"/>
  <c r="M180" i="4" s="1"/>
  <c r="E180" i="4"/>
  <c r="S180" i="4" s="1"/>
  <c r="F180" i="4"/>
  <c r="T180" i="4" s="1"/>
  <c r="H181" i="4"/>
  <c r="D179" i="4"/>
  <c r="R179" i="4" s="1"/>
  <c r="C179" i="4"/>
  <c r="P179" i="4" s="1"/>
  <c r="A184" i="4"/>
  <c r="J183" i="4"/>
  <c r="B183" i="4"/>
  <c r="E180" i="19" l="1"/>
  <c r="S180" i="19" s="1"/>
  <c r="T180" i="19"/>
  <c r="E181" i="17"/>
  <c r="S181" i="17" s="1"/>
  <c r="F181" i="17"/>
  <c r="T181" i="17" s="1"/>
  <c r="E180" i="24"/>
  <c r="S180" i="24" s="1"/>
  <c r="T180" i="24"/>
  <c r="K183" i="24"/>
  <c r="G183" i="24"/>
  <c r="H182" i="24"/>
  <c r="A185" i="24"/>
  <c r="J184" i="24"/>
  <c r="B184" i="24"/>
  <c r="F181" i="24"/>
  <c r="T181" i="24" s="1"/>
  <c r="I181" i="24"/>
  <c r="C180" i="24"/>
  <c r="P180" i="24" s="1"/>
  <c r="D180" i="24"/>
  <c r="R180" i="24" s="1"/>
  <c r="H182" i="19"/>
  <c r="K183" i="19"/>
  <c r="G183" i="19"/>
  <c r="A185" i="19"/>
  <c r="J184" i="19"/>
  <c r="B184" i="19"/>
  <c r="C180" i="19"/>
  <c r="P180" i="19" s="1"/>
  <c r="D180" i="19"/>
  <c r="R180" i="19" s="1"/>
  <c r="F181" i="19"/>
  <c r="T181" i="19" s="1"/>
  <c r="I181" i="19"/>
  <c r="E181" i="19"/>
  <c r="S181" i="19" s="1"/>
  <c r="K183" i="18"/>
  <c r="G183" i="18"/>
  <c r="H182" i="18"/>
  <c r="A185" i="18"/>
  <c r="J184" i="18"/>
  <c r="B184" i="18"/>
  <c r="I181" i="18"/>
  <c r="L181" i="18" s="1"/>
  <c r="M181" i="18" s="1"/>
  <c r="C180" i="18"/>
  <c r="P180" i="18" s="1"/>
  <c r="D180" i="18"/>
  <c r="R180" i="18" s="1"/>
  <c r="H182" i="17"/>
  <c r="K183" i="17"/>
  <c r="G183" i="17"/>
  <c r="C180" i="17"/>
  <c r="P180" i="17" s="1"/>
  <c r="D180" i="17"/>
  <c r="R180" i="17" s="1"/>
  <c r="A185" i="17"/>
  <c r="J184" i="17"/>
  <c r="B184" i="17"/>
  <c r="I181" i="17"/>
  <c r="L181" i="17" s="1"/>
  <c r="M181" i="17" s="1"/>
  <c r="A185" i="16"/>
  <c r="J184" i="16"/>
  <c r="B184" i="16"/>
  <c r="H182" i="16"/>
  <c r="K183" i="16"/>
  <c r="G183" i="16"/>
  <c r="C180" i="16"/>
  <c r="P180" i="16" s="1"/>
  <c r="D180" i="16"/>
  <c r="R180" i="16" s="1"/>
  <c r="F181" i="16"/>
  <c r="T181" i="16" s="1"/>
  <c r="I181" i="16"/>
  <c r="E181" i="16"/>
  <c r="S181" i="16" s="1"/>
  <c r="A185" i="15"/>
  <c r="J184" i="15"/>
  <c r="B184" i="15"/>
  <c r="F181" i="15"/>
  <c r="T181" i="15" s="1"/>
  <c r="I181" i="15"/>
  <c r="E181" i="15"/>
  <c r="S181" i="15" s="1"/>
  <c r="C180" i="15"/>
  <c r="P180" i="15" s="1"/>
  <c r="D180" i="15"/>
  <c r="R180" i="15" s="1"/>
  <c r="H182" i="15"/>
  <c r="K183" i="15"/>
  <c r="G183" i="15"/>
  <c r="D179" i="14"/>
  <c r="R179" i="14" s="1"/>
  <c r="C179" i="14"/>
  <c r="P179" i="14" s="1"/>
  <c r="L179" i="14"/>
  <c r="M179" i="14" s="1"/>
  <c r="K182" i="14"/>
  <c r="G182" i="14"/>
  <c r="I180" i="14"/>
  <c r="E180" i="14"/>
  <c r="S180" i="14" s="1"/>
  <c r="L180" i="14"/>
  <c r="M180" i="14" s="1"/>
  <c r="F180" i="14"/>
  <c r="T180" i="14" s="1"/>
  <c r="H181" i="14"/>
  <c r="A184" i="14"/>
  <c r="J183" i="14"/>
  <c r="B183" i="14"/>
  <c r="A185" i="13"/>
  <c r="J184" i="13"/>
  <c r="B184" i="13"/>
  <c r="F181" i="13"/>
  <c r="T181" i="13" s="1"/>
  <c r="I181" i="13"/>
  <c r="E181" i="13"/>
  <c r="S181" i="13" s="1"/>
  <c r="C180" i="13"/>
  <c r="P180" i="13" s="1"/>
  <c r="D180" i="13"/>
  <c r="R180" i="13" s="1"/>
  <c r="K183" i="13"/>
  <c r="G183" i="13"/>
  <c r="H182" i="13"/>
  <c r="K183" i="12"/>
  <c r="G183" i="12"/>
  <c r="H182" i="12"/>
  <c r="A185" i="12"/>
  <c r="J184" i="12"/>
  <c r="B184" i="12"/>
  <c r="F181" i="12"/>
  <c r="T181" i="12" s="1"/>
  <c r="I181" i="12"/>
  <c r="E181" i="12"/>
  <c r="S181" i="12" s="1"/>
  <c r="C180" i="12"/>
  <c r="P180" i="12" s="1"/>
  <c r="D180" i="12"/>
  <c r="R180" i="12" s="1"/>
  <c r="K183" i="4"/>
  <c r="G183" i="4"/>
  <c r="H182" i="4"/>
  <c r="A185" i="4"/>
  <c r="J184" i="4"/>
  <c r="B184" i="4"/>
  <c r="F181" i="4"/>
  <c r="T181" i="4" s="1"/>
  <c r="I181" i="4"/>
  <c r="L181" i="4" s="1"/>
  <c r="M181" i="4" s="1"/>
  <c r="E181" i="4"/>
  <c r="S181" i="4" s="1"/>
  <c r="C180" i="4"/>
  <c r="P180" i="4" s="1"/>
  <c r="D180" i="4"/>
  <c r="R180" i="4" s="1"/>
  <c r="E181" i="24" l="1"/>
  <c r="S181" i="24" s="1"/>
  <c r="F182" i="17"/>
  <c r="T182" i="17" s="1"/>
  <c r="E182" i="17"/>
  <c r="S182" i="17" s="1"/>
  <c r="D181" i="24"/>
  <c r="R181" i="24" s="1"/>
  <c r="C181" i="24"/>
  <c r="P181" i="24" s="1"/>
  <c r="L181" i="24"/>
  <c r="M181" i="24" s="1"/>
  <c r="K184" i="24"/>
  <c r="G184" i="24"/>
  <c r="I182" i="24"/>
  <c r="L182" i="24"/>
  <c r="M182" i="24" s="1"/>
  <c r="F182" i="24"/>
  <c r="H183" i="24"/>
  <c r="A186" i="24"/>
  <c r="J185" i="24"/>
  <c r="B185" i="24"/>
  <c r="A186" i="19"/>
  <c r="J185" i="19"/>
  <c r="B185" i="19"/>
  <c r="D181" i="19"/>
  <c r="R181" i="19" s="1"/>
  <c r="C181" i="19"/>
  <c r="P181" i="19" s="1"/>
  <c r="L181" i="19"/>
  <c r="M181" i="19" s="1"/>
  <c r="K184" i="19"/>
  <c r="G184" i="19"/>
  <c r="H183" i="19"/>
  <c r="I182" i="19"/>
  <c r="L182" i="19"/>
  <c r="M182" i="19" s="1"/>
  <c r="F182" i="19"/>
  <c r="K184" i="18"/>
  <c r="G184" i="18"/>
  <c r="I182" i="18"/>
  <c r="L182" i="18" s="1"/>
  <c r="M182" i="18" s="1"/>
  <c r="H183" i="18"/>
  <c r="D181" i="18"/>
  <c r="R181" i="18" s="1"/>
  <c r="C181" i="18"/>
  <c r="P181" i="18" s="1"/>
  <c r="A186" i="18"/>
  <c r="J185" i="18"/>
  <c r="B185" i="18"/>
  <c r="K184" i="17"/>
  <c r="G184" i="17"/>
  <c r="H183" i="17"/>
  <c r="I182" i="17"/>
  <c r="L182" i="17" s="1"/>
  <c r="M182" i="17" s="1"/>
  <c r="D181" i="17"/>
  <c r="R181" i="17" s="1"/>
  <c r="C181" i="17"/>
  <c r="P181" i="17" s="1"/>
  <c r="A186" i="17"/>
  <c r="J185" i="17"/>
  <c r="B185" i="17"/>
  <c r="D181" i="16"/>
  <c r="R181" i="16" s="1"/>
  <c r="C181" i="16"/>
  <c r="P181" i="16" s="1"/>
  <c r="L181" i="16"/>
  <c r="M181" i="16" s="1"/>
  <c r="K184" i="16"/>
  <c r="G184" i="16"/>
  <c r="H183" i="16"/>
  <c r="I182" i="16"/>
  <c r="L182" i="16" s="1"/>
  <c r="M182" i="16" s="1"/>
  <c r="E182" i="16"/>
  <c r="S182" i="16" s="1"/>
  <c r="F182" i="16"/>
  <c r="T182" i="16" s="1"/>
  <c r="A186" i="16"/>
  <c r="J185" i="16"/>
  <c r="B185" i="16"/>
  <c r="D181" i="15"/>
  <c r="R181" i="15" s="1"/>
  <c r="C181" i="15"/>
  <c r="P181" i="15" s="1"/>
  <c r="L181" i="15"/>
  <c r="M181" i="15" s="1"/>
  <c r="K184" i="15"/>
  <c r="G184" i="15"/>
  <c r="H183" i="15"/>
  <c r="I182" i="15"/>
  <c r="L182" i="15" s="1"/>
  <c r="M182" i="15" s="1"/>
  <c r="E182" i="15"/>
  <c r="S182" i="15" s="1"/>
  <c r="F182" i="15"/>
  <c r="T182" i="15" s="1"/>
  <c r="A186" i="15"/>
  <c r="J185" i="15"/>
  <c r="B185" i="15"/>
  <c r="A185" i="14"/>
  <c r="J184" i="14"/>
  <c r="B184" i="14"/>
  <c r="F181" i="14"/>
  <c r="T181" i="14" s="1"/>
  <c r="I181" i="14"/>
  <c r="E181" i="14"/>
  <c r="S181" i="14" s="1"/>
  <c r="C180" i="14"/>
  <c r="P180" i="14" s="1"/>
  <c r="D180" i="14"/>
  <c r="R180" i="14" s="1"/>
  <c r="K183" i="14"/>
  <c r="G183" i="14"/>
  <c r="H182" i="14"/>
  <c r="D181" i="13"/>
  <c r="R181" i="13" s="1"/>
  <c r="C181" i="13"/>
  <c r="P181" i="13" s="1"/>
  <c r="L181" i="13"/>
  <c r="M181" i="13" s="1"/>
  <c r="K184" i="13"/>
  <c r="G184" i="13"/>
  <c r="I182" i="13"/>
  <c r="L182" i="13" s="1"/>
  <c r="M182" i="13" s="1"/>
  <c r="E182" i="13"/>
  <c r="S182" i="13" s="1"/>
  <c r="F182" i="13"/>
  <c r="T182" i="13" s="1"/>
  <c r="H183" i="13"/>
  <c r="A186" i="13"/>
  <c r="J185" i="13"/>
  <c r="B185" i="13"/>
  <c r="D181" i="12"/>
  <c r="R181" i="12" s="1"/>
  <c r="C181" i="12"/>
  <c r="P181" i="12" s="1"/>
  <c r="L181" i="12"/>
  <c r="M181" i="12" s="1"/>
  <c r="K184" i="12"/>
  <c r="G184" i="12"/>
  <c r="I182" i="12"/>
  <c r="L182" i="12" s="1"/>
  <c r="M182" i="12" s="1"/>
  <c r="E182" i="12"/>
  <c r="S182" i="12" s="1"/>
  <c r="F182" i="12"/>
  <c r="T182" i="12" s="1"/>
  <c r="H183" i="12"/>
  <c r="A186" i="12"/>
  <c r="J185" i="12"/>
  <c r="B185" i="12"/>
  <c r="K184" i="4"/>
  <c r="G184" i="4"/>
  <c r="I182" i="4"/>
  <c r="E182" i="4"/>
  <c r="S182" i="4" s="1"/>
  <c r="L182" i="4"/>
  <c r="M182" i="4" s="1"/>
  <c r="F182" i="4"/>
  <c r="T182" i="4" s="1"/>
  <c r="H183" i="4"/>
  <c r="D181" i="4"/>
  <c r="R181" i="4" s="1"/>
  <c r="C181" i="4"/>
  <c r="P181" i="4" s="1"/>
  <c r="A186" i="4"/>
  <c r="J185" i="4"/>
  <c r="B185" i="4"/>
  <c r="E183" i="17" l="1"/>
  <c r="S183" i="17" s="1"/>
  <c r="F183" i="17"/>
  <c r="T183" i="17" s="1"/>
  <c r="E182" i="19"/>
  <c r="S182" i="19" s="1"/>
  <c r="T182" i="19"/>
  <c r="E182" i="24"/>
  <c r="S182" i="24" s="1"/>
  <c r="T182" i="24"/>
  <c r="A187" i="24"/>
  <c r="J186" i="24"/>
  <c r="B186" i="24"/>
  <c r="F183" i="24"/>
  <c r="T183" i="24" s="1"/>
  <c r="I183" i="24"/>
  <c r="E183" i="24"/>
  <c r="S183" i="24" s="1"/>
  <c r="C182" i="24"/>
  <c r="P182" i="24" s="1"/>
  <c r="D182" i="24"/>
  <c r="R182" i="24" s="1"/>
  <c r="K185" i="24"/>
  <c r="G185" i="24"/>
  <c r="H184" i="24"/>
  <c r="H184" i="19"/>
  <c r="K185" i="19"/>
  <c r="G185" i="19"/>
  <c r="C182" i="19"/>
  <c r="P182" i="19" s="1"/>
  <c r="D182" i="19"/>
  <c r="R182" i="19" s="1"/>
  <c r="F183" i="19"/>
  <c r="T183" i="19" s="1"/>
  <c r="I183" i="19"/>
  <c r="E183" i="19"/>
  <c r="S183" i="19" s="1"/>
  <c r="A187" i="19"/>
  <c r="J186" i="19"/>
  <c r="B186" i="19"/>
  <c r="K185" i="18"/>
  <c r="G185" i="18"/>
  <c r="H184" i="18"/>
  <c r="A187" i="18"/>
  <c r="J186" i="18"/>
  <c r="B186" i="18"/>
  <c r="I183" i="18"/>
  <c r="L183" i="18" s="1"/>
  <c r="M183" i="18" s="1"/>
  <c r="C182" i="18"/>
  <c r="P182" i="18" s="1"/>
  <c r="D182" i="18"/>
  <c r="R182" i="18" s="1"/>
  <c r="A187" i="17"/>
  <c r="J186" i="17"/>
  <c r="B186" i="17"/>
  <c r="K185" i="17"/>
  <c r="G185" i="17"/>
  <c r="H184" i="17"/>
  <c r="C182" i="17"/>
  <c r="P182" i="17" s="1"/>
  <c r="D182" i="17"/>
  <c r="R182" i="17" s="1"/>
  <c r="I183" i="17"/>
  <c r="L183" i="17" s="1"/>
  <c r="M183" i="17" s="1"/>
  <c r="A187" i="16"/>
  <c r="J186" i="16"/>
  <c r="B186" i="16"/>
  <c r="C182" i="16"/>
  <c r="P182" i="16" s="1"/>
  <c r="D182" i="16"/>
  <c r="R182" i="16" s="1"/>
  <c r="F183" i="16"/>
  <c r="T183" i="16" s="1"/>
  <c r="I183" i="16"/>
  <c r="E183" i="16"/>
  <c r="S183" i="16" s="1"/>
  <c r="K185" i="16"/>
  <c r="G185" i="16"/>
  <c r="H184" i="16"/>
  <c r="A187" i="15"/>
  <c r="J186" i="15"/>
  <c r="B186" i="15"/>
  <c r="C182" i="15"/>
  <c r="P182" i="15" s="1"/>
  <c r="D182" i="15"/>
  <c r="R182" i="15" s="1"/>
  <c r="F183" i="15"/>
  <c r="T183" i="15" s="1"/>
  <c r="I183" i="15"/>
  <c r="E183" i="15"/>
  <c r="S183" i="15" s="1"/>
  <c r="K185" i="15"/>
  <c r="G185" i="15"/>
  <c r="H184" i="15"/>
  <c r="D181" i="14"/>
  <c r="R181" i="14" s="1"/>
  <c r="C181" i="14"/>
  <c r="P181" i="14" s="1"/>
  <c r="L181" i="14"/>
  <c r="M181" i="14" s="1"/>
  <c r="K184" i="14"/>
  <c r="G184" i="14"/>
  <c r="I182" i="14"/>
  <c r="L182" i="14" s="1"/>
  <c r="M182" i="14" s="1"/>
  <c r="E182" i="14"/>
  <c r="S182" i="14" s="1"/>
  <c r="F182" i="14"/>
  <c r="T182" i="14" s="1"/>
  <c r="H183" i="14"/>
  <c r="A186" i="14"/>
  <c r="J185" i="14"/>
  <c r="B185" i="14"/>
  <c r="A187" i="13"/>
  <c r="J186" i="13"/>
  <c r="B186" i="13"/>
  <c r="F183" i="13"/>
  <c r="T183" i="13" s="1"/>
  <c r="I183" i="13"/>
  <c r="E183" i="13"/>
  <c r="S183" i="13" s="1"/>
  <c r="C182" i="13"/>
  <c r="P182" i="13" s="1"/>
  <c r="D182" i="13"/>
  <c r="R182" i="13" s="1"/>
  <c r="K185" i="13"/>
  <c r="G185" i="13"/>
  <c r="H184" i="13"/>
  <c r="A187" i="12"/>
  <c r="J186" i="12"/>
  <c r="B186" i="12"/>
  <c r="F183" i="12"/>
  <c r="T183" i="12" s="1"/>
  <c r="I183" i="12"/>
  <c r="E183" i="12"/>
  <c r="S183" i="12" s="1"/>
  <c r="C182" i="12"/>
  <c r="P182" i="12" s="1"/>
  <c r="D182" i="12"/>
  <c r="R182" i="12" s="1"/>
  <c r="K185" i="12"/>
  <c r="G185" i="12"/>
  <c r="H184" i="12"/>
  <c r="K185" i="4"/>
  <c r="G185" i="4"/>
  <c r="H184" i="4"/>
  <c r="A187" i="4"/>
  <c r="J186" i="4"/>
  <c r="B186" i="4"/>
  <c r="F183" i="4"/>
  <c r="T183" i="4" s="1"/>
  <c r="I183" i="4"/>
  <c r="L183" i="4" s="1"/>
  <c r="M183" i="4" s="1"/>
  <c r="E183" i="4"/>
  <c r="S183" i="4" s="1"/>
  <c r="C182" i="4"/>
  <c r="P182" i="4" s="1"/>
  <c r="D182" i="4"/>
  <c r="R182" i="4" s="1"/>
  <c r="F184" i="17" l="1"/>
  <c r="T184" i="17" s="1"/>
  <c r="E184" i="17"/>
  <c r="S184" i="17" s="1"/>
  <c r="D183" i="24"/>
  <c r="R183" i="24" s="1"/>
  <c r="C183" i="24"/>
  <c r="P183" i="24" s="1"/>
  <c r="L183" i="24"/>
  <c r="M183" i="24" s="1"/>
  <c r="K186" i="24"/>
  <c r="G186" i="24"/>
  <c r="I184" i="24"/>
  <c r="L184" i="24" s="1"/>
  <c r="M184" i="24" s="1"/>
  <c r="F184" i="24"/>
  <c r="H185" i="24"/>
  <c r="A188" i="24"/>
  <c r="J187" i="24"/>
  <c r="B187" i="24"/>
  <c r="K186" i="19"/>
  <c r="G186" i="19"/>
  <c r="H185" i="19"/>
  <c r="I184" i="19"/>
  <c r="L184" i="19" s="1"/>
  <c r="M184" i="19" s="1"/>
  <c r="F184" i="19"/>
  <c r="A188" i="19"/>
  <c r="J187" i="19"/>
  <c r="B187" i="19"/>
  <c r="D183" i="19"/>
  <c r="R183" i="19" s="1"/>
  <c r="C183" i="19"/>
  <c r="P183" i="19" s="1"/>
  <c r="L183" i="19"/>
  <c r="M183" i="19" s="1"/>
  <c r="K186" i="18"/>
  <c r="G186" i="18"/>
  <c r="I184" i="18"/>
  <c r="L184" i="18" s="1"/>
  <c r="M184" i="18" s="1"/>
  <c r="H185" i="18"/>
  <c r="D183" i="18"/>
  <c r="R183" i="18" s="1"/>
  <c r="C183" i="18"/>
  <c r="P183" i="18" s="1"/>
  <c r="A188" i="18"/>
  <c r="J187" i="18"/>
  <c r="B187" i="18"/>
  <c r="K186" i="17"/>
  <c r="G186" i="17"/>
  <c r="D183" i="17"/>
  <c r="R183" i="17" s="1"/>
  <c r="C183" i="17"/>
  <c r="P183" i="17" s="1"/>
  <c r="I184" i="17"/>
  <c r="H185" i="17"/>
  <c r="A188" i="17"/>
  <c r="J187" i="17"/>
  <c r="B187" i="17"/>
  <c r="I184" i="16"/>
  <c r="L184" i="16" s="1"/>
  <c r="M184" i="16" s="1"/>
  <c r="E184" i="16"/>
  <c r="S184" i="16" s="1"/>
  <c r="F184" i="16"/>
  <c r="T184" i="16" s="1"/>
  <c r="H185" i="16"/>
  <c r="A188" i="16"/>
  <c r="J187" i="16"/>
  <c r="B187" i="16"/>
  <c r="D183" i="16"/>
  <c r="R183" i="16" s="1"/>
  <c r="C183" i="16"/>
  <c r="P183" i="16" s="1"/>
  <c r="L183" i="16"/>
  <c r="M183" i="16" s="1"/>
  <c r="K186" i="16"/>
  <c r="G186" i="16"/>
  <c r="D183" i="15"/>
  <c r="R183" i="15" s="1"/>
  <c r="C183" i="15"/>
  <c r="P183" i="15" s="1"/>
  <c r="L183" i="15"/>
  <c r="M183" i="15" s="1"/>
  <c r="K186" i="15"/>
  <c r="G186" i="15"/>
  <c r="I184" i="15"/>
  <c r="L184" i="15" s="1"/>
  <c r="M184" i="15" s="1"/>
  <c r="E184" i="15"/>
  <c r="S184" i="15" s="1"/>
  <c r="F184" i="15"/>
  <c r="T184" i="15" s="1"/>
  <c r="H185" i="15"/>
  <c r="A188" i="15"/>
  <c r="J187" i="15"/>
  <c r="B187" i="15"/>
  <c r="A187" i="14"/>
  <c r="J186" i="14"/>
  <c r="B186" i="14"/>
  <c r="F183" i="14"/>
  <c r="T183" i="14" s="1"/>
  <c r="I183" i="14"/>
  <c r="E183" i="14"/>
  <c r="S183" i="14" s="1"/>
  <c r="C182" i="14"/>
  <c r="P182" i="14" s="1"/>
  <c r="D182" i="14"/>
  <c r="R182" i="14" s="1"/>
  <c r="K185" i="14"/>
  <c r="G185" i="14"/>
  <c r="H184" i="14"/>
  <c r="D183" i="13"/>
  <c r="R183" i="13" s="1"/>
  <c r="C183" i="13"/>
  <c r="P183" i="13" s="1"/>
  <c r="L183" i="13"/>
  <c r="M183" i="13" s="1"/>
  <c r="K186" i="13"/>
  <c r="G186" i="13"/>
  <c r="I184" i="13"/>
  <c r="L184" i="13" s="1"/>
  <c r="M184" i="13" s="1"/>
  <c r="E184" i="13"/>
  <c r="S184" i="13" s="1"/>
  <c r="F184" i="13"/>
  <c r="T184" i="13" s="1"/>
  <c r="H185" i="13"/>
  <c r="A188" i="13"/>
  <c r="J187" i="13"/>
  <c r="B187" i="13"/>
  <c r="D183" i="12"/>
  <c r="R183" i="12" s="1"/>
  <c r="C183" i="12"/>
  <c r="P183" i="12" s="1"/>
  <c r="L183" i="12"/>
  <c r="M183" i="12" s="1"/>
  <c r="K186" i="12"/>
  <c r="G186" i="12"/>
  <c r="I184" i="12"/>
  <c r="L184" i="12" s="1"/>
  <c r="M184" i="12" s="1"/>
  <c r="E184" i="12"/>
  <c r="S184" i="12" s="1"/>
  <c r="F184" i="12"/>
  <c r="T184" i="12" s="1"/>
  <c r="H185" i="12"/>
  <c r="A188" i="12"/>
  <c r="J187" i="12"/>
  <c r="B187" i="12"/>
  <c r="K186" i="4"/>
  <c r="G186" i="4"/>
  <c r="I184" i="4"/>
  <c r="E184" i="4"/>
  <c r="S184" i="4" s="1"/>
  <c r="L184" i="4"/>
  <c r="M184" i="4" s="1"/>
  <c r="F184" i="4"/>
  <c r="T184" i="4" s="1"/>
  <c r="H185" i="4"/>
  <c r="D183" i="4"/>
  <c r="R183" i="4" s="1"/>
  <c r="C183" i="4"/>
  <c r="P183" i="4" s="1"/>
  <c r="A188" i="4"/>
  <c r="J187" i="4"/>
  <c r="B187" i="4"/>
  <c r="E185" i="17" l="1"/>
  <c r="S185" i="17" s="1"/>
  <c r="F185" i="17"/>
  <c r="T185" i="17" s="1"/>
  <c r="E184" i="19"/>
  <c r="S184" i="19" s="1"/>
  <c r="T184" i="19"/>
  <c r="E184" i="24"/>
  <c r="S184" i="24" s="1"/>
  <c r="T184" i="24"/>
  <c r="J188" i="24"/>
  <c r="B188" i="24"/>
  <c r="F185" i="24"/>
  <c r="T185" i="24" s="1"/>
  <c r="I185" i="24"/>
  <c r="C184" i="24"/>
  <c r="P184" i="24" s="1"/>
  <c r="D184" i="24"/>
  <c r="R184" i="24" s="1"/>
  <c r="K187" i="24"/>
  <c r="G187" i="24"/>
  <c r="H186" i="24"/>
  <c r="K187" i="19"/>
  <c r="G187" i="19"/>
  <c r="H186" i="19"/>
  <c r="J188" i="19"/>
  <c r="B188" i="19"/>
  <c r="C184" i="19"/>
  <c r="P184" i="19" s="1"/>
  <c r="D184" i="19"/>
  <c r="R184" i="19" s="1"/>
  <c r="F185" i="19"/>
  <c r="T185" i="19" s="1"/>
  <c r="I185" i="19"/>
  <c r="K187" i="18"/>
  <c r="G187" i="18"/>
  <c r="H186" i="18"/>
  <c r="J188" i="18"/>
  <c r="B188" i="18"/>
  <c r="I185" i="18"/>
  <c r="C184" i="18"/>
  <c r="P184" i="18" s="1"/>
  <c r="D184" i="18"/>
  <c r="R184" i="18" s="1"/>
  <c r="J188" i="17"/>
  <c r="B188" i="17"/>
  <c r="I185" i="17"/>
  <c r="L185" i="17" s="1"/>
  <c r="M185" i="17" s="1"/>
  <c r="C184" i="17"/>
  <c r="P184" i="17" s="1"/>
  <c r="D184" i="17"/>
  <c r="R184" i="17" s="1"/>
  <c r="K187" i="17"/>
  <c r="G187" i="17"/>
  <c r="L184" i="17"/>
  <c r="M184" i="17" s="1"/>
  <c r="H186" i="17"/>
  <c r="J188" i="16"/>
  <c r="B188" i="16"/>
  <c r="F185" i="16"/>
  <c r="T185" i="16" s="1"/>
  <c r="I185" i="16"/>
  <c r="E185" i="16"/>
  <c r="S185" i="16" s="1"/>
  <c r="C184" i="16"/>
  <c r="P184" i="16" s="1"/>
  <c r="D184" i="16"/>
  <c r="R184" i="16" s="1"/>
  <c r="H186" i="16"/>
  <c r="K187" i="16"/>
  <c r="G187" i="16"/>
  <c r="J188" i="15"/>
  <c r="B188" i="15"/>
  <c r="F185" i="15"/>
  <c r="T185" i="15" s="1"/>
  <c r="I185" i="15"/>
  <c r="E185" i="15"/>
  <c r="S185" i="15" s="1"/>
  <c r="C184" i="15"/>
  <c r="P184" i="15" s="1"/>
  <c r="D184" i="15"/>
  <c r="R184" i="15" s="1"/>
  <c r="K187" i="15"/>
  <c r="G187" i="15"/>
  <c r="H186" i="15"/>
  <c r="D183" i="14"/>
  <c r="R183" i="14" s="1"/>
  <c r="C183" i="14"/>
  <c r="P183" i="14" s="1"/>
  <c r="L183" i="14"/>
  <c r="M183" i="14" s="1"/>
  <c r="K186" i="14"/>
  <c r="G186" i="14"/>
  <c r="I184" i="14"/>
  <c r="L184" i="14" s="1"/>
  <c r="M184" i="14" s="1"/>
  <c r="E184" i="14"/>
  <c r="S184" i="14" s="1"/>
  <c r="F184" i="14"/>
  <c r="T184" i="14" s="1"/>
  <c r="H185" i="14"/>
  <c r="A188" i="14"/>
  <c r="J187" i="14"/>
  <c r="B187" i="14"/>
  <c r="J188" i="13"/>
  <c r="B188" i="13"/>
  <c r="F185" i="13"/>
  <c r="T185" i="13" s="1"/>
  <c r="I185" i="13"/>
  <c r="E185" i="13"/>
  <c r="S185" i="13" s="1"/>
  <c r="C184" i="13"/>
  <c r="P184" i="13" s="1"/>
  <c r="D184" i="13"/>
  <c r="R184" i="13" s="1"/>
  <c r="K187" i="13"/>
  <c r="G187" i="13"/>
  <c r="H186" i="13"/>
  <c r="J188" i="12"/>
  <c r="B188" i="12"/>
  <c r="F185" i="12"/>
  <c r="T185" i="12" s="1"/>
  <c r="I185" i="12"/>
  <c r="E185" i="12"/>
  <c r="S185" i="12" s="1"/>
  <c r="C184" i="12"/>
  <c r="P184" i="12" s="1"/>
  <c r="D184" i="12"/>
  <c r="R184" i="12" s="1"/>
  <c r="K187" i="12"/>
  <c r="G187" i="12"/>
  <c r="H186" i="12"/>
  <c r="K187" i="4"/>
  <c r="G187" i="4"/>
  <c r="H186" i="4"/>
  <c r="J188" i="4"/>
  <c r="B188" i="4"/>
  <c r="F185" i="4"/>
  <c r="T185" i="4" s="1"/>
  <c r="I185" i="4"/>
  <c r="E185" i="4"/>
  <c r="S185" i="4" s="1"/>
  <c r="C184" i="4"/>
  <c r="P184" i="4" s="1"/>
  <c r="D184" i="4"/>
  <c r="R184" i="4" s="1"/>
  <c r="F186" i="17" l="1"/>
  <c r="T186" i="17" s="1"/>
  <c r="E186" i="17"/>
  <c r="S186" i="17" s="1"/>
  <c r="E185" i="24"/>
  <c r="S185" i="24" s="1"/>
  <c r="E185" i="19"/>
  <c r="S185" i="19" s="1"/>
  <c r="I186" i="24"/>
  <c r="L186" i="24" s="1"/>
  <c r="M186" i="24" s="1"/>
  <c r="F186" i="24"/>
  <c r="H187" i="24"/>
  <c r="D185" i="24"/>
  <c r="R185" i="24" s="1"/>
  <c r="C185" i="24"/>
  <c r="P185" i="24" s="1"/>
  <c r="L185" i="24"/>
  <c r="M185" i="24" s="1"/>
  <c r="K188" i="24"/>
  <c r="G188" i="24"/>
  <c r="I186" i="19"/>
  <c r="L186" i="19" s="1"/>
  <c r="M186" i="19" s="1"/>
  <c r="F186" i="19"/>
  <c r="H187" i="19"/>
  <c r="D185" i="19"/>
  <c r="R185" i="19" s="1"/>
  <c r="C185" i="19"/>
  <c r="P185" i="19" s="1"/>
  <c r="L185" i="19"/>
  <c r="M185" i="19" s="1"/>
  <c r="K188" i="19"/>
  <c r="G188" i="19"/>
  <c r="D185" i="18"/>
  <c r="R185" i="18" s="1"/>
  <c r="C185" i="18"/>
  <c r="P185" i="18" s="1"/>
  <c r="I186" i="18"/>
  <c r="L186" i="18" s="1"/>
  <c r="M186" i="18" s="1"/>
  <c r="H187" i="18"/>
  <c r="L185" i="18"/>
  <c r="M185" i="18" s="1"/>
  <c r="K188" i="18"/>
  <c r="G188" i="18"/>
  <c r="I186" i="17"/>
  <c r="K188" i="17"/>
  <c r="G188" i="17"/>
  <c r="H187" i="17"/>
  <c r="D185" i="17"/>
  <c r="R185" i="17" s="1"/>
  <c r="C185" i="17"/>
  <c r="P185" i="17" s="1"/>
  <c r="D185" i="16"/>
  <c r="R185" i="16" s="1"/>
  <c r="C185" i="16"/>
  <c r="P185" i="16" s="1"/>
  <c r="L185" i="16"/>
  <c r="M185" i="16" s="1"/>
  <c r="K188" i="16"/>
  <c r="G188" i="16"/>
  <c r="H187" i="16"/>
  <c r="I186" i="16"/>
  <c r="L186" i="16" s="1"/>
  <c r="M186" i="16" s="1"/>
  <c r="E186" i="16"/>
  <c r="S186" i="16" s="1"/>
  <c r="F186" i="16"/>
  <c r="T186" i="16" s="1"/>
  <c r="I186" i="15"/>
  <c r="L186" i="15" s="1"/>
  <c r="M186" i="15" s="1"/>
  <c r="E186" i="15"/>
  <c r="S186" i="15" s="1"/>
  <c r="F186" i="15"/>
  <c r="T186" i="15" s="1"/>
  <c r="H187" i="15"/>
  <c r="D185" i="15"/>
  <c r="R185" i="15" s="1"/>
  <c r="C185" i="15"/>
  <c r="P185" i="15" s="1"/>
  <c r="L185" i="15"/>
  <c r="M185" i="15" s="1"/>
  <c r="K188" i="15"/>
  <c r="G188" i="15"/>
  <c r="J188" i="14"/>
  <c r="B188" i="14"/>
  <c r="F185" i="14"/>
  <c r="T185" i="14" s="1"/>
  <c r="I185" i="14"/>
  <c r="E185" i="14"/>
  <c r="S185" i="14" s="1"/>
  <c r="C184" i="14"/>
  <c r="P184" i="14" s="1"/>
  <c r="D184" i="14"/>
  <c r="R184" i="14" s="1"/>
  <c r="K187" i="14"/>
  <c r="G187" i="14"/>
  <c r="H186" i="14"/>
  <c r="I186" i="13"/>
  <c r="L186" i="13" s="1"/>
  <c r="M186" i="13" s="1"/>
  <c r="E186" i="13"/>
  <c r="S186" i="13" s="1"/>
  <c r="F186" i="13"/>
  <c r="T186" i="13" s="1"/>
  <c r="H187" i="13"/>
  <c r="D185" i="13"/>
  <c r="R185" i="13" s="1"/>
  <c r="C185" i="13"/>
  <c r="P185" i="13" s="1"/>
  <c r="L185" i="13"/>
  <c r="M185" i="13" s="1"/>
  <c r="K188" i="13"/>
  <c r="G188" i="13"/>
  <c r="I186" i="12"/>
  <c r="E186" i="12"/>
  <c r="S186" i="12" s="1"/>
  <c r="L186" i="12"/>
  <c r="M186" i="12" s="1"/>
  <c r="F186" i="12"/>
  <c r="T186" i="12" s="1"/>
  <c r="H187" i="12"/>
  <c r="D185" i="12"/>
  <c r="R185" i="12" s="1"/>
  <c r="C185" i="12"/>
  <c r="P185" i="12" s="1"/>
  <c r="L185" i="12"/>
  <c r="M185" i="12" s="1"/>
  <c r="K188" i="12"/>
  <c r="G188" i="12"/>
  <c r="I186" i="4"/>
  <c r="L186" i="4" s="1"/>
  <c r="M186" i="4" s="1"/>
  <c r="E186" i="4"/>
  <c r="S186" i="4" s="1"/>
  <c r="F186" i="4"/>
  <c r="T186" i="4" s="1"/>
  <c r="H187" i="4"/>
  <c r="D185" i="4"/>
  <c r="R185" i="4" s="1"/>
  <c r="C185" i="4"/>
  <c r="P185" i="4" s="1"/>
  <c r="L185" i="4"/>
  <c r="M185" i="4" s="1"/>
  <c r="K188" i="4"/>
  <c r="G188" i="4"/>
  <c r="E187" i="17" l="1"/>
  <c r="S187" i="17" s="1"/>
  <c r="F187" i="17"/>
  <c r="T187" i="17" s="1"/>
  <c r="E186" i="19"/>
  <c r="S186" i="19" s="1"/>
  <c r="T186" i="19"/>
  <c r="E186" i="24"/>
  <c r="S186" i="24" s="1"/>
  <c r="T186" i="24"/>
  <c r="H188" i="24"/>
  <c r="F187" i="24"/>
  <c r="T187" i="24" s="1"/>
  <c r="I187" i="24"/>
  <c r="C186" i="24"/>
  <c r="P186" i="24" s="1"/>
  <c r="D186" i="24"/>
  <c r="R186" i="24" s="1"/>
  <c r="H188" i="19"/>
  <c r="F187" i="19"/>
  <c r="T187" i="19" s="1"/>
  <c r="I187" i="19"/>
  <c r="E187" i="19"/>
  <c r="S187" i="19" s="1"/>
  <c r="C186" i="19"/>
  <c r="P186" i="19" s="1"/>
  <c r="D186" i="19"/>
  <c r="R186" i="19" s="1"/>
  <c r="H188" i="18"/>
  <c r="I187" i="18"/>
  <c r="C186" i="18"/>
  <c r="P186" i="18" s="1"/>
  <c r="D186" i="18"/>
  <c r="R186" i="18" s="1"/>
  <c r="I187" i="17"/>
  <c r="L187" i="17" s="1"/>
  <c r="M187" i="17" s="1"/>
  <c r="C186" i="17"/>
  <c r="P186" i="17" s="1"/>
  <c r="D186" i="17"/>
  <c r="R186" i="17" s="1"/>
  <c r="H188" i="17"/>
  <c r="L186" i="17"/>
  <c r="M186" i="17" s="1"/>
  <c r="H188" i="16"/>
  <c r="C186" i="16"/>
  <c r="P186" i="16" s="1"/>
  <c r="D186" i="16"/>
  <c r="R186" i="16" s="1"/>
  <c r="F187" i="16"/>
  <c r="T187" i="16" s="1"/>
  <c r="I187" i="16"/>
  <c r="E187" i="16"/>
  <c r="S187" i="16" s="1"/>
  <c r="H188" i="15"/>
  <c r="F187" i="15"/>
  <c r="T187" i="15" s="1"/>
  <c r="I187" i="15"/>
  <c r="E187" i="15"/>
  <c r="S187" i="15" s="1"/>
  <c r="C186" i="15"/>
  <c r="P186" i="15" s="1"/>
  <c r="D186" i="15"/>
  <c r="R186" i="15" s="1"/>
  <c r="I186" i="14"/>
  <c r="L186" i="14" s="1"/>
  <c r="M186" i="14" s="1"/>
  <c r="E186" i="14"/>
  <c r="S186" i="14" s="1"/>
  <c r="F186" i="14"/>
  <c r="T186" i="14" s="1"/>
  <c r="H187" i="14"/>
  <c r="D185" i="14"/>
  <c r="R185" i="14" s="1"/>
  <c r="C185" i="14"/>
  <c r="P185" i="14" s="1"/>
  <c r="L185" i="14"/>
  <c r="M185" i="14" s="1"/>
  <c r="K188" i="14"/>
  <c r="G188" i="14"/>
  <c r="H188" i="13"/>
  <c r="F187" i="13"/>
  <c r="T187" i="13" s="1"/>
  <c r="I187" i="13"/>
  <c r="E187" i="13"/>
  <c r="S187" i="13" s="1"/>
  <c r="C186" i="13"/>
  <c r="P186" i="13" s="1"/>
  <c r="D186" i="13"/>
  <c r="R186" i="13" s="1"/>
  <c r="H188" i="12"/>
  <c r="F187" i="12"/>
  <c r="T187" i="12" s="1"/>
  <c r="I187" i="12"/>
  <c r="E187" i="12"/>
  <c r="S187" i="12" s="1"/>
  <c r="C186" i="12"/>
  <c r="P186" i="12" s="1"/>
  <c r="D186" i="12"/>
  <c r="R186" i="12" s="1"/>
  <c r="H188" i="4"/>
  <c r="F187" i="4"/>
  <c r="T187" i="4" s="1"/>
  <c r="I187" i="4"/>
  <c r="E187" i="4"/>
  <c r="S187" i="4" s="1"/>
  <c r="C186" i="4"/>
  <c r="P186" i="4" s="1"/>
  <c r="D186" i="4"/>
  <c r="R186" i="4" s="1"/>
  <c r="F188" i="17" l="1"/>
  <c r="T188" i="17" s="1"/>
  <c r="E188" i="17"/>
  <c r="S188" i="17" s="1"/>
  <c r="E187" i="24"/>
  <c r="S187" i="24" s="1"/>
  <c r="I188" i="24"/>
  <c r="L188" i="24" s="1"/>
  <c r="M188" i="24" s="1"/>
  <c r="F188" i="24"/>
  <c r="D187" i="24"/>
  <c r="R187" i="24" s="1"/>
  <c r="C187" i="24"/>
  <c r="P187" i="24" s="1"/>
  <c r="L187" i="24"/>
  <c r="M187" i="24" s="1"/>
  <c r="I188" i="19"/>
  <c r="L188" i="19" s="1"/>
  <c r="M188" i="19" s="1"/>
  <c r="F188" i="19"/>
  <c r="D187" i="19"/>
  <c r="R187" i="19" s="1"/>
  <c r="C187" i="19"/>
  <c r="P187" i="19" s="1"/>
  <c r="L187" i="19"/>
  <c r="M187" i="19" s="1"/>
  <c r="D187" i="18"/>
  <c r="R187" i="18" s="1"/>
  <c r="C187" i="18"/>
  <c r="P187" i="18" s="1"/>
  <c r="I188" i="18"/>
  <c r="L188" i="18" s="1"/>
  <c r="M188" i="18" s="1"/>
  <c r="L187" i="18"/>
  <c r="M187" i="18" s="1"/>
  <c r="I188" i="17"/>
  <c r="L188" i="17" s="1"/>
  <c r="M188" i="17" s="1"/>
  <c r="D187" i="17"/>
  <c r="R187" i="17" s="1"/>
  <c r="C187" i="17"/>
  <c r="P187" i="17" s="1"/>
  <c r="I188" i="16"/>
  <c r="L188" i="16" s="1"/>
  <c r="M188" i="16" s="1"/>
  <c r="E188" i="16"/>
  <c r="S188" i="16" s="1"/>
  <c r="F188" i="16"/>
  <c r="T188" i="16" s="1"/>
  <c r="D187" i="16"/>
  <c r="R187" i="16" s="1"/>
  <c r="C187" i="16"/>
  <c r="P187" i="16" s="1"/>
  <c r="L187" i="16"/>
  <c r="M187" i="16" s="1"/>
  <c r="I188" i="15"/>
  <c r="L188" i="15" s="1"/>
  <c r="M188" i="15" s="1"/>
  <c r="E188" i="15"/>
  <c r="S188" i="15" s="1"/>
  <c r="F188" i="15"/>
  <c r="T188" i="15" s="1"/>
  <c r="D187" i="15"/>
  <c r="R187" i="15" s="1"/>
  <c r="C187" i="15"/>
  <c r="P187" i="15" s="1"/>
  <c r="L187" i="15"/>
  <c r="M187" i="15" s="1"/>
  <c r="H188" i="14"/>
  <c r="F187" i="14"/>
  <c r="T187" i="14" s="1"/>
  <c r="I187" i="14"/>
  <c r="E187" i="14"/>
  <c r="S187" i="14" s="1"/>
  <c r="C186" i="14"/>
  <c r="P186" i="14" s="1"/>
  <c r="D186" i="14"/>
  <c r="R186" i="14" s="1"/>
  <c r="I188" i="13"/>
  <c r="L188" i="13" s="1"/>
  <c r="M188" i="13" s="1"/>
  <c r="E188" i="13"/>
  <c r="S188" i="13" s="1"/>
  <c r="F188" i="13"/>
  <c r="T188" i="13" s="1"/>
  <c r="D187" i="13"/>
  <c r="R187" i="13" s="1"/>
  <c r="C187" i="13"/>
  <c r="P187" i="13" s="1"/>
  <c r="L187" i="13"/>
  <c r="M187" i="13" s="1"/>
  <c r="I188" i="12"/>
  <c r="E188" i="12"/>
  <c r="S188" i="12" s="1"/>
  <c r="L188" i="12"/>
  <c r="M188" i="12" s="1"/>
  <c r="F188" i="12"/>
  <c r="T188" i="12" s="1"/>
  <c r="D187" i="12"/>
  <c r="R187" i="12" s="1"/>
  <c r="C187" i="12"/>
  <c r="P187" i="12" s="1"/>
  <c r="L187" i="12"/>
  <c r="M187" i="12" s="1"/>
  <c r="I188" i="4"/>
  <c r="L188" i="4" s="1"/>
  <c r="M188" i="4" s="1"/>
  <c r="E188" i="4"/>
  <c r="S188" i="4" s="1"/>
  <c r="F188" i="4"/>
  <c r="T188" i="4" s="1"/>
  <c r="D187" i="4"/>
  <c r="R187" i="4" s="1"/>
  <c r="C187" i="4"/>
  <c r="P187" i="4" s="1"/>
  <c r="L187" i="4"/>
  <c r="M187" i="4" s="1"/>
  <c r="E188" i="19" l="1"/>
  <c r="S188" i="19" s="1"/>
  <c r="T188" i="19"/>
  <c r="E188" i="24"/>
  <c r="S188" i="24" s="1"/>
  <c r="T188" i="24"/>
  <c r="C188" i="24"/>
  <c r="P188" i="24" s="1"/>
  <c r="D188" i="24"/>
  <c r="R188" i="24" s="1"/>
  <c r="C188" i="19"/>
  <c r="P188" i="19" s="1"/>
  <c r="D188" i="19"/>
  <c r="R188" i="19" s="1"/>
  <c r="C188" i="18"/>
  <c r="P188" i="18" s="1"/>
  <c r="D188" i="18"/>
  <c r="R188" i="18" s="1"/>
  <c r="C188" i="17"/>
  <c r="P188" i="17" s="1"/>
  <c r="D188" i="17"/>
  <c r="R188" i="17" s="1"/>
  <c r="C188" i="16"/>
  <c r="P188" i="16" s="1"/>
  <c r="D188" i="16"/>
  <c r="R188" i="16" s="1"/>
  <c r="C188" i="15"/>
  <c r="P188" i="15" s="1"/>
  <c r="D188" i="15"/>
  <c r="R188" i="15" s="1"/>
  <c r="I188" i="14"/>
  <c r="L188" i="14" s="1"/>
  <c r="M188" i="14" s="1"/>
  <c r="E188" i="14"/>
  <c r="S188" i="14" s="1"/>
  <c r="F188" i="14"/>
  <c r="T188" i="14" s="1"/>
  <c r="D187" i="14"/>
  <c r="R187" i="14" s="1"/>
  <c r="C187" i="14"/>
  <c r="P187" i="14" s="1"/>
  <c r="L187" i="14"/>
  <c r="M187" i="14" s="1"/>
  <c r="C188" i="13"/>
  <c r="P188" i="13" s="1"/>
  <c r="D188" i="13"/>
  <c r="R188" i="13" s="1"/>
  <c r="C188" i="12"/>
  <c r="P188" i="12" s="1"/>
  <c r="D188" i="12"/>
  <c r="R188" i="12" s="1"/>
  <c r="C188" i="4"/>
  <c r="P188" i="4" s="1"/>
  <c r="D188" i="4"/>
  <c r="R188" i="4" s="1"/>
  <c r="C188" i="14" l="1"/>
  <c r="P188" i="14" s="1"/>
  <c r="D188" i="14"/>
  <c r="R188" i="14" s="1"/>
</calcChain>
</file>

<file path=xl/sharedStrings.xml><?xml version="1.0" encoding="utf-8"?>
<sst xmlns="http://schemas.openxmlformats.org/spreadsheetml/2006/main" count="6094" uniqueCount="658">
  <si>
    <t>pixel clock</t>
    <phoneticPr fontId="3" type="noConversion"/>
  </si>
  <si>
    <t>Hz</t>
    <phoneticPr fontId="3" type="noConversion"/>
  </si>
  <si>
    <t xml:space="preserve">clock per line </t>
    <phoneticPr fontId="3" type="noConversion"/>
  </si>
  <si>
    <t>Line time</t>
    <phoneticPr fontId="3" type="noConversion"/>
  </si>
  <si>
    <t>us</t>
    <phoneticPr fontId="3" type="noConversion"/>
  </si>
  <si>
    <t>line per frame</t>
    <phoneticPr fontId="3" type="noConversion"/>
  </si>
  <si>
    <t>frm time</t>
    <phoneticPr fontId="3" type="noConversion"/>
  </si>
  <si>
    <t>us</t>
    <phoneticPr fontId="3" type="noConversion"/>
  </si>
  <si>
    <t>min(frm len - exp len) &gt;</t>
    <phoneticPr fontId="3" type="noConversion"/>
  </si>
  <si>
    <t>FPS</t>
    <phoneticPr fontId="3" type="noConversion"/>
  </si>
  <si>
    <t>min SHR</t>
    <phoneticPr fontId="3" type="noConversion"/>
  </si>
  <si>
    <t>idx0 offset</t>
    <phoneticPr fontId="3" type="noConversion"/>
  </si>
  <si>
    <t>TV min</t>
    <phoneticPr fontId="3" type="noConversion"/>
  </si>
  <si>
    <t>TV max</t>
    <phoneticPr fontId="3" type="noConversion"/>
  </si>
  <si>
    <t>Index</t>
    <phoneticPr fontId="3" type="noConversion"/>
  </si>
  <si>
    <t>Index
offset</t>
    <phoneticPr fontId="3" type="noConversion"/>
  </si>
  <si>
    <t>shtpos</t>
    <phoneticPr fontId="3" type="noConversion"/>
  </si>
  <si>
    <t>long exp</t>
    <phoneticPr fontId="3" type="noConversion"/>
  </si>
  <si>
    <t>Exp line</t>
    <phoneticPr fontId="3" type="noConversion"/>
  </si>
  <si>
    <t>Frame VD</t>
    <phoneticPr fontId="3" type="noConversion"/>
  </si>
  <si>
    <t>Sub line</t>
    <phoneticPr fontId="3" type="noConversion"/>
  </si>
  <si>
    <t>Exp Time (us)</t>
    <phoneticPr fontId="3" type="noConversion"/>
  </si>
  <si>
    <t>TV</t>
    <phoneticPr fontId="3" type="noConversion"/>
  </si>
  <si>
    <t>Verify</t>
    <phoneticPr fontId="3" type="noConversion"/>
  </si>
  <si>
    <t>Error %</t>
    <phoneticPr fontId="3" type="noConversion"/>
  </si>
  <si>
    <t>exp Line</t>
    <phoneticPr fontId="3" type="noConversion"/>
  </si>
  <si>
    <t xml:space="preserve">  </t>
  </si>
  <si>
    <t>pixel clock</t>
    <phoneticPr fontId="3" type="noConversion"/>
  </si>
  <si>
    <t>Hz</t>
    <phoneticPr fontId="3" type="noConversion"/>
  </si>
  <si>
    <t xml:space="preserve">clock per line </t>
    <phoneticPr fontId="3" type="noConversion"/>
  </si>
  <si>
    <t>Line time</t>
    <phoneticPr fontId="3" type="noConversion"/>
  </si>
  <si>
    <t>Index
offset</t>
    <phoneticPr fontId="3" type="noConversion"/>
  </si>
  <si>
    <t>long exp</t>
    <phoneticPr fontId="3" type="noConversion"/>
  </si>
  <si>
    <t>Exp line</t>
    <phoneticPr fontId="3" type="noConversion"/>
  </si>
  <si>
    <t>Frame VD</t>
    <phoneticPr fontId="3" type="noConversion"/>
  </si>
  <si>
    <t>Sub line</t>
    <phoneticPr fontId="3" type="noConversion"/>
  </si>
  <si>
    <t>Exp Time (us)</t>
    <phoneticPr fontId="3" type="noConversion"/>
  </si>
  <si>
    <t>TV</t>
    <phoneticPr fontId="3" type="noConversion"/>
  </si>
  <si>
    <t>Verify</t>
    <phoneticPr fontId="3" type="noConversion"/>
  </si>
  <si>
    <t>Error %</t>
    <phoneticPr fontId="3" type="noConversion"/>
  </si>
  <si>
    <t>exp Line</t>
    <phoneticPr fontId="3" type="noConversion"/>
  </si>
  <si>
    <t>exp Line</t>
    <phoneticPr fontId="3" type="noConversion"/>
  </si>
  <si>
    <t>Error %</t>
    <phoneticPr fontId="3" type="noConversion"/>
  </si>
  <si>
    <t>Verify</t>
    <phoneticPr fontId="3" type="noConversion"/>
  </si>
  <si>
    <t>TV</t>
    <phoneticPr fontId="3" type="noConversion"/>
  </si>
  <si>
    <t>Exp Time (us)</t>
    <phoneticPr fontId="3" type="noConversion"/>
  </si>
  <si>
    <t>Sub line</t>
    <phoneticPr fontId="3" type="noConversion"/>
  </si>
  <si>
    <t>Frame VD</t>
    <phoneticPr fontId="3" type="noConversion"/>
  </si>
  <si>
    <t>Exp line</t>
    <phoneticPr fontId="3" type="noConversion"/>
  </si>
  <si>
    <t>long exp</t>
    <phoneticPr fontId="3" type="noConversion"/>
  </si>
  <si>
    <t>shtpos</t>
    <phoneticPr fontId="3" type="noConversion"/>
  </si>
  <si>
    <t>Index
offset</t>
    <phoneticPr fontId="3" type="noConversion"/>
  </si>
  <si>
    <t>Index</t>
    <phoneticPr fontId="3" type="noConversion"/>
  </si>
  <si>
    <t>TV max</t>
    <phoneticPr fontId="3" type="noConversion"/>
  </si>
  <si>
    <t>TV min</t>
    <phoneticPr fontId="3" type="noConversion"/>
  </si>
  <si>
    <t>idx0 offset</t>
    <phoneticPr fontId="3" type="noConversion"/>
  </si>
  <si>
    <t>min SHR</t>
    <phoneticPr fontId="3" type="noConversion"/>
  </si>
  <si>
    <t>FPS</t>
    <phoneticPr fontId="3" type="noConversion"/>
  </si>
  <si>
    <t>min(frm len - exp len) &gt;</t>
    <phoneticPr fontId="3" type="noConversion"/>
  </si>
  <si>
    <t>us</t>
    <phoneticPr fontId="3" type="noConversion"/>
  </si>
  <si>
    <t>frm time</t>
    <phoneticPr fontId="3" type="noConversion"/>
  </si>
  <si>
    <t>line per frame</t>
    <phoneticPr fontId="3" type="noConversion"/>
  </si>
  <si>
    <t>Line time</t>
    <phoneticPr fontId="3" type="noConversion"/>
  </si>
  <si>
    <t xml:space="preserve">clock per line </t>
    <phoneticPr fontId="3" type="noConversion"/>
  </si>
  <si>
    <t>Hz</t>
    <phoneticPr fontId="3" type="noConversion"/>
  </si>
  <si>
    <t>pixel clock</t>
    <phoneticPr fontId="3" type="noConversion"/>
  </si>
  <si>
    <t>pixel clock</t>
    <phoneticPr fontId="3" type="noConversion"/>
  </si>
  <si>
    <t>Hz</t>
    <phoneticPr fontId="3" type="noConversion"/>
  </si>
  <si>
    <t xml:space="preserve">clock per line </t>
    <phoneticPr fontId="3" type="noConversion"/>
  </si>
  <si>
    <t>Line time</t>
    <phoneticPr fontId="3" type="noConversion"/>
  </si>
  <si>
    <t>line per frame</t>
    <phoneticPr fontId="3" type="noConversion"/>
  </si>
  <si>
    <t>frm time</t>
    <phoneticPr fontId="3" type="noConversion"/>
  </si>
  <si>
    <t>us</t>
    <phoneticPr fontId="3" type="noConversion"/>
  </si>
  <si>
    <t>pixel clock</t>
    <phoneticPr fontId="3" type="noConversion"/>
  </si>
  <si>
    <t>Hz</t>
    <phoneticPr fontId="3" type="noConversion"/>
  </si>
  <si>
    <t xml:space="preserve">clock per line </t>
    <phoneticPr fontId="3" type="noConversion"/>
  </si>
  <si>
    <t>Line time</t>
    <phoneticPr fontId="3" type="noConversion"/>
  </si>
  <si>
    <t>us</t>
    <phoneticPr fontId="3" type="noConversion"/>
  </si>
  <si>
    <t>line per frame</t>
    <phoneticPr fontId="3" type="noConversion"/>
  </si>
  <si>
    <t>frm time</t>
    <phoneticPr fontId="3" type="noConversion"/>
  </si>
  <si>
    <t>min(frm len - exp len) &gt;</t>
    <phoneticPr fontId="3" type="noConversion"/>
  </si>
  <si>
    <t>FPS</t>
    <phoneticPr fontId="3" type="noConversion"/>
  </si>
  <si>
    <t>min SHR</t>
    <phoneticPr fontId="3" type="noConversion"/>
  </si>
  <si>
    <t>idx0 offset</t>
    <phoneticPr fontId="3" type="noConversion"/>
  </si>
  <si>
    <t>TV min</t>
    <phoneticPr fontId="3" type="noConversion"/>
  </si>
  <si>
    <t>TV max</t>
    <phoneticPr fontId="3" type="noConversion"/>
  </si>
  <si>
    <t>Index</t>
    <phoneticPr fontId="3" type="noConversion"/>
  </si>
  <si>
    <t>Index
offset</t>
    <phoneticPr fontId="3" type="noConversion"/>
  </si>
  <si>
    <t>shtpos</t>
    <phoneticPr fontId="3" type="noConversion"/>
  </si>
  <si>
    <t>long exp</t>
    <phoneticPr fontId="3" type="noConversion"/>
  </si>
  <si>
    <t>Exp line</t>
    <phoneticPr fontId="3" type="noConversion"/>
  </si>
  <si>
    <t>Frame VD</t>
    <phoneticPr fontId="3" type="noConversion"/>
  </si>
  <si>
    <t>Sub line</t>
    <phoneticPr fontId="3" type="noConversion"/>
  </si>
  <si>
    <t>Exp Time (us)</t>
    <phoneticPr fontId="3" type="noConversion"/>
  </si>
  <si>
    <t>TV</t>
    <phoneticPr fontId="3" type="noConversion"/>
  </si>
  <si>
    <t>Verify</t>
    <phoneticPr fontId="3" type="noConversion"/>
  </si>
  <si>
    <t>Error %</t>
    <phoneticPr fontId="3" type="noConversion"/>
  </si>
  <si>
    <t>exp Line</t>
    <phoneticPr fontId="3" type="noConversion"/>
  </si>
  <si>
    <t>min(frm len - exp len) &gt;</t>
    <phoneticPr fontId="3" type="noConversion"/>
  </si>
  <si>
    <t>FPS</t>
    <phoneticPr fontId="3" type="noConversion"/>
  </si>
  <si>
    <t>min SHR</t>
    <phoneticPr fontId="3" type="noConversion"/>
  </si>
  <si>
    <t>idx0 offset</t>
    <phoneticPr fontId="3" type="noConversion"/>
  </si>
  <si>
    <t>TV min</t>
    <phoneticPr fontId="3" type="noConversion"/>
  </si>
  <si>
    <t>TV max</t>
    <phoneticPr fontId="3" type="noConversion"/>
  </si>
  <si>
    <t>Index</t>
    <phoneticPr fontId="3" type="noConversion"/>
  </si>
  <si>
    <t>Index
offset</t>
    <phoneticPr fontId="3" type="noConversion"/>
  </si>
  <si>
    <t>shtpos</t>
    <phoneticPr fontId="3" type="noConversion"/>
  </si>
  <si>
    <t>long exp</t>
    <phoneticPr fontId="3" type="noConversion"/>
  </si>
  <si>
    <t>Exp line</t>
    <phoneticPr fontId="3" type="noConversion"/>
  </si>
  <si>
    <t>Frame VD</t>
    <phoneticPr fontId="3" type="noConversion"/>
  </si>
  <si>
    <t>Sub line</t>
    <phoneticPr fontId="3" type="noConversion"/>
  </si>
  <si>
    <t>Exp Time (us)</t>
    <phoneticPr fontId="3" type="noConversion"/>
  </si>
  <si>
    <t>TV</t>
    <phoneticPr fontId="3" type="noConversion"/>
  </si>
  <si>
    <t>Verify</t>
    <phoneticPr fontId="3" type="noConversion"/>
  </si>
  <si>
    <t>Error %</t>
    <phoneticPr fontId="3" type="noConversion"/>
  </si>
  <si>
    <t>exp Line</t>
    <phoneticPr fontId="3" type="noConversion"/>
  </si>
  <si>
    <t>Mode List'!A1</t>
  </si>
  <si>
    <t xml:space="preserve">/*PREV IDX 1*//* 2000x1126, 59.94fps */         #define PREV_MODE2_60FPS_EVTBL_IDX           </t>
    <phoneticPr fontId="2" type="noConversion"/>
  </si>
  <si>
    <t xml:space="preserve">/*PREV IDX 2*//* 2000x1126, 30.09fps */         #define PREV_MODE2A_30FPS_EVTBL_IDX           </t>
    <phoneticPr fontId="2" type="noConversion"/>
  </si>
  <si>
    <t xml:space="preserve">/*PREV IDX 3*//* 2000x1500, 30fps */            #define PREV_MODE2B_30FPS_EVTBL_IDX          </t>
    <phoneticPr fontId="2" type="noConversion"/>
  </si>
  <si>
    <t xml:space="preserve">/*PREV IDX 4*//* 1332x998, 59.17fps */          #define PREV_MODE3_60FPS_EVTBL_IDX           </t>
    <phoneticPr fontId="2" type="noConversion"/>
  </si>
  <si>
    <t xml:space="preserve">/*PREV IDX 5*//* 1332x998, 30.02fps */          #define PREV_MODE3A_30FPS_EVTBL_IDX     </t>
    <phoneticPr fontId="2" type="noConversion"/>
  </si>
  <si>
    <t xml:space="preserve">/*PREV IDX 6*//* 1332x1000, 119.88fps */        #define PREV_MODE4_120_EVTBL_IDX     </t>
    <phoneticPr fontId="2" type="noConversion"/>
  </si>
  <si>
    <t xml:space="preserve">/*PREV IDX 7*//* 1332x332, 228.57fps */         #define PREV_MODE5_228_EVTBL_IDX     </t>
    <phoneticPr fontId="2" type="noConversion"/>
  </si>
  <si>
    <t xml:space="preserve">/*PREV IDX 8*//* 1332x332, 29.97fps */          #define PREV_MODE6_29FPS_EVTBL_IDX          </t>
    <phoneticPr fontId="2" type="noConversion"/>
  </si>
  <si>
    <t xml:space="preserve">/*PREV IDX 9*//* 1332x174, 428.93fps */         #define PREV_MODE7_428FPS_EVTBL_IDX    </t>
    <phoneticPr fontId="2" type="noConversion"/>
  </si>
  <si>
    <t xml:space="preserve">/*PREV IDX 10*//* 1332x94, 668.90fps */         #define PREV_MODE7A_668FPS_EVTBL_IDX           </t>
    <phoneticPr fontId="2" type="noConversion"/>
  </si>
  <si>
    <t xml:space="preserve">/*PREV IDX 11*//* 1332x74, 770.42fps */         #define PREV_MODE7B_770FPS_EVTBL_IDX       </t>
    <phoneticPr fontId="2" type="noConversion"/>
  </si>
  <si>
    <t xml:space="preserve">/*PREV IDX 12*//* 1332x600, 194.25fps */        #define PREV_MODE8_194FPS_EVTBL_IDX          </t>
    <phoneticPr fontId="2" type="noConversion"/>
  </si>
  <si>
    <t xml:space="preserve">/*PREV IDX 13*//* 2000x1126, 59.94fps */        #define PREV_MODE9_60FPS_EVTBL_IDX           </t>
    <phoneticPr fontId="2" type="noConversion"/>
  </si>
  <si>
    <t xml:space="preserve">/*PREV IDX 0*//* 1332x998, 30.02fps */          #define PREV_MODE3B_30FPS_EVTBL_IDX           </t>
    <phoneticPr fontId="2" type="noConversion"/>
  </si>
  <si>
    <t>pv04,mode 3(59.17fps)'!A1</t>
    <phoneticPr fontId="2" type="noConversion"/>
  </si>
  <si>
    <t>pv06,mode 4  (119.88fps)'!A1</t>
    <phoneticPr fontId="2" type="noConversion"/>
  </si>
  <si>
    <t>pv07,mode 5  (228fps)'!A1</t>
    <phoneticPr fontId="2" type="noConversion"/>
  </si>
  <si>
    <t>pv03,mode 2B(30fps)'!A1</t>
    <phoneticPr fontId="2" type="noConversion"/>
  </si>
  <si>
    <t>pv05,mode 3A  (30.02fps)'!A1</t>
    <phoneticPr fontId="2" type="noConversion"/>
  </si>
  <si>
    <t>pv08,mode 6  (29.97fps)'!A1</t>
    <phoneticPr fontId="2" type="noConversion"/>
  </si>
  <si>
    <t>pv09,mode 7  (428.93fps)'!A1</t>
    <phoneticPr fontId="2" type="noConversion"/>
  </si>
  <si>
    <t>pv0A,mode 7A (668.90fps)'!A1</t>
    <phoneticPr fontId="2" type="noConversion"/>
  </si>
  <si>
    <t>pv0B,mode 7B (770.42fps)'!A1</t>
    <phoneticPr fontId="2" type="noConversion"/>
  </si>
  <si>
    <t>pv0C,mode 8 (194.25fps)'!A1</t>
    <phoneticPr fontId="2" type="noConversion"/>
  </si>
  <si>
    <t>pv0D,mode 9 (59.94fps)'!A1</t>
    <phoneticPr fontId="2" type="noConversion"/>
  </si>
  <si>
    <t>pv00,mode 3B(30.02fps)'!A1</t>
    <phoneticPr fontId="2" type="noConversion"/>
  </si>
  <si>
    <t>pv01,mode 2(59.94fps)'!A1</t>
    <phoneticPr fontId="2" type="noConversion"/>
  </si>
  <si>
    <t>pv02,mode 2A(30.09fps)'!A1</t>
    <phoneticPr fontId="2" type="noConversion"/>
  </si>
  <si>
    <t>snap40 mode 0(19.98fps)'!A1</t>
    <phoneticPr fontId="2" type="noConversion"/>
  </si>
  <si>
    <t>snap41 mode 0A(10.09fps)'!A1</t>
    <phoneticPr fontId="2" type="noConversion"/>
  </si>
  <si>
    <t>0x06</t>
    <phoneticPr fontId="3" type="noConversion"/>
  </si>
  <si>
    <t>0x07</t>
    <phoneticPr fontId="3" type="noConversion"/>
  </si>
  <si>
    <t>0x02</t>
    <phoneticPr fontId="3" type="noConversion"/>
  </si>
  <si>
    <t>0x03</t>
    <phoneticPr fontId="3" type="noConversion"/>
  </si>
  <si>
    <t>/*idx 0*/</t>
    <phoneticPr fontId="2" type="noConversion"/>
  </si>
  <si>
    <t>/*idx 1*/</t>
  </si>
  <si>
    <t>/*idx 2*/</t>
  </si>
  <si>
    <t>/*idx 3*/</t>
  </si>
  <si>
    <t>/*idx 4*/</t>
  </si>
  <si>
    <t>/*idx 5*/</t>
  </si>
  <si>
    <t>/*idx 6*/</t>
  </si>
  <si>
    <t>/*idx 7*/</t>
  </si>
  <si>
    <t>/*idx 8*/</t>
  </si>
  <si>
    <t>/*idx 9*/</t>
  </si>
  <si>
    <t>/*idx 10*/</t>
  </si>
  <si>
    <t>/*idx 11*/</t>
  </si>
  <si>
    <t>/*idx 12*/</t>
  </si>
  <si>
    <t>/*idx 13*/</t>
  </si>
  <si>
    <t>/*idx 14*/</t>
  </si>
  <si>
    <t>/*idx 15*/</t>
  </si>
  <si>
    <t>/*idx 16*/</t>
  </si>
  <si>
    <t>/*idx 17*/</t>
  </si>
  <si>
    <t>/*idx 18*/</t>
  </si>
  <si>
    <t>/*idx 19*/</t>
  </si>
  <si>
    <t>/*idx 20*/</t>
  </si>
  <si>
    <t>/*idx 21*/</t>
  </si>
  <si>
    <t>/*idx 22*/</t>
  </si>
  <si>
    <t>/*idx 23*/</t>
  </si>
  <si>
    <t>/*idx 24*/</t>
  </si>
  <si>
    <t>/*idx 25*/</t>
  </si>
  <si>
    <t>/*idx 26*/</t>
  </si>
  <si>
    <t>/*idx 27*/</t>
  </si>
  <si>
    <t>/*idx 28*/</t>
  </si>
  <si>
    <t>/*idx 29*/</t>
  </si>
  <si>
    <t>/*idx 30*/</t>
  </si>
  <si>
    <t>/*idx 31*/</t>
  </si>
  <si>
    <t>/*idx 32*/</t>
  </si>
  <si>
    <t>/*idx 33*/</t>
  </si>
  <si>
    <t>/*idx 34*/</t>
  </si>
  <si>
    <t>/*idx 35*/</t>
  </si>
  <si>
    <t>/*idx 36*/</t>
  </si>
  <si>
    <t>/*idx 37*/</t>
  </si>
  <si>
    <t>/*idx 38*/</t>
  </si>
  <si>
    <t>/*idx 39*/</t>
  </si>
  <si>
    <t>/*idx 40*/</t>
  </si>
  <si>
    <t>/*idx 41*/</t>
  </si>
  <si>
    <t>/*idx 42*/</t>
  </si>
  <si>
    <t>/*idx 43*/</t>
  </si>
  <si>
    <t>/*idx 44*/</t>
  </si>
  <si>
    <t>/*idx 45*/</t>
  </si>
  <si>
    <t>/*idx 46*/</t>
  </si>
  <si>
    <t>/*idx 47*/</t>
  </si>
  <si>
    <t>/*idx 48*/</t>
  </si>
  <si>
    <t>/*idx 49*/</t>
  </si>
  <si>
    <t>/*idx 50*/</t>
  </si>
  <si>
    <t>/*idx 51*/</t>
  </si>
  <si>
    <t>/*idx 52*/</t>
  </si>
  <si>
    <t>/*idx 53*/</t>
  </si>
  <si>
    <t>/*idx 54*/</t>
  </si>
  <si>
    <t>/*idx 55*/</t>
  </si>
  <si>
    <t>/*idx 56*/</t>
  </si>
  <si>
    <t>/*idx 57*/</t>
  </si>
  <si>
    <t>/*idx 58*/</t>
  </si>
  <si>
    <t>/*idx 59*/</t>
  </si>
  <si>
    <t>/*idx 60*/</t>
  </si>
  <si>
    <t>/*idx 61*/</t>
  </si>
  <si>
    <t>/*idx 62*/</t>
  </si>
  <si>
    <t>/*idx 63*/</t>
  </si>
  <si>
    <t>/*idx 64*/</t>
  </si>
  <si>
    <t>/*idx 65*/</t>
  </si>
  <si>
    <t>/*idx 66*/</t>
  </si>
  <si>
    <t>/*idx 67*/</t>
  </si>
  <si>
    <t>/*idx 68*/</t>
  </si>
  <si>
    <t>/*idx 69*/</t>
  </si>
  <si>
    <t>/*idx 70*/</t>
  </si>
  <si>
    <t>/*idx 71*/</t>
  </si>
  <si>
    <t>/*idx 72*/</t>
  </si>
  <si>
    <t>/*idx 73*/</t>
  </si>
  <si>
    <t>/*idx 74*/</t>
  </si>
  <si>
    <t>/*idx 75*/</t>
  </si>
  <si>
    <t>/*idx 76*/</t>
  </si>
  <si>
    <t>/*idx 77*/</t>
  </si>
  <si>
    <t>/*idx 78*/</t>
  </si>
  <si>
    <t>/*idx 79*/</t>
  </si>
  <si>
    <t>/*idx 80*/</t>
  </si>
  <si>
    <t>/*idx 81*/</t>
  </si>
  <si>
    <t>/*idx 82*/</t>
  </si>
  <si>
    <t>/*idx 83*/</t>
  </si>
  <si>
    <t>/*idx 84*/</t>
  </si>
  <si>
    <t>/*idx 85*/</t>
  </si>
  <si>
    <t>/*idx 86*/</t>
  </si>
  <si>
    <t>/*idx 87*/</t>
  </si>
  <si>
    <t>/*idx 88*/</t>
  </si>
  <si>
    <t>/*idx 89*/</t>
  </si>
  <si>
    <t>/*idx 90*/</t>
  </si>
  <si>
    <t>/*idx 91*/</t>
  </si>
  <si>
    <t>/*idx 92*/</t>
  </si>
  <si>
    <t>/*idx 93*/</t>
  </si>
  <si>
    <t>/*idx 94*/</t>
  </si>
  <si>
    <t>/*idx 95*/</t>
  </si>
  <si>
    <t>/*idx 96*/</t>
  </si>
  <si>
    <t>/*idx 97*/</t>
  </si>
  <si>
    <t>/*idx 98*/</t>
  </si>
  <si>
    <t>/*idx 99*/</t>
  </si>
  <si>
    <t>/*idx 100*/</t>
  </si>
  <si>
    <t>/*idx 101*/</t>
  </si>
  <si>
    <t>/*idx 102*/</t>
  </si>
  <si>
    <t>/*idx 103*/</t>
  </si>
  <si>
    <t>/*idx 104*/</t>
  </si>
  <si>
    <t>/*idx 105*/</t>
  </si>
  <si>
    <t>/*idx 106*/</t>
  </si>
  <si>
    <t>/*idx 107*/</t>
  </si>
  <si>
    <t>/*idx 108*/</t>
  </si>
  <si>
    <t>/*idx 109*/</t>
  </si>
  <si>
    <t>/*idx 110*/</t>
  </si>
  <si>
    <t>/*idx 111*/</t>
  </si>
  <si>
    <t>/*idx 112*/</t>
  </si>
  <si>
    <t>/*idx 113*/</t>
  </si>
  <si>
    <t>/*idx 114*/</t>
  </si>
  <si>
    <t>/*idx 115*/</t>
  </si>
  <si>
    <t>/*idx 116*/</t>
  </si>
  <si>
    <t>/*idx 117*/</t>
  </si>
  <si>
    <t>/*idx 118*/</t>
  </si>
  <si>
    <t>/*idx 119*/</t>
  </si>
  <si>
    <t>/*idx 120*/</t>
  </si>
  <si>
    <t>/*idx 121*/</t>
  </si>
  <si>
    <t>/*idx 122*/</t>
  </si>
  <si>
    <t>/*idx 123*/</t>
  </si>
  <si>
    <t>/*idx 124*/</t>
  </si>
  <si>
    <t>/*idx 125*/</t>
  </si>
  <si>
    <t>/*idx 126*/</t>
  </si>
  <si>
    <t>/*idx 127*/</t>
  </si>
  <si>
    <t>/*idx 128*/</t>
  </si>
  <si>
    <t>/*idx 129*/</t>
  </si>
  <si>
    <t>/*idx 130*/</t>
  </si>
  <si>
    <t>/*idx 131*/</t>
  </si>
  <si>
    <t>/*idx 132*/</t>
  </si>
  <si>
    <t>/*idx 133*/</t>
  </si>
  <si>
    <t>/*idx 134*/</t>
  </si>
  <si>
    <t>/*idx 135*/</t>
  </si>
  <si>
    <t>/*idx 136*/</t>
  </si>
  <si>
    <t>/*idx 137*/</t>
  </si>
  <si>
    <t>/*idx 138*/</t>
  </si>
  <si>
    <t>/*idx 139*/</t>
  </si>
  <si>
    <t>/*idx 140*/</t>
  </si>
  <si>
    <t>/*idx 141*/</t>
  </si>
  <si>
    <t>/*idx 142*/</t>
  </si>
  <si>
    <t>/*idx 143*/</t>
  </si>
  <si>
    <t>/*idx 144*/</t>
  </si>
  <si>
    <t>/*idx 145*/</t>
  </si>
  <si>
    <t>/*idx 146*/</t>
  </si>
  <si>
    <t>/*idx 147*/</t>
  </si>
  <si>
    <t>/*idx 148*/</t>
  </si>
  <si>
    <t>/*idx 149*/</t>
  </si>
  <si>
    <t>/*idx 150*/</t>
  </si>
  <si>
    <t>/*idx 151*/</t>
  </si>
  <si>
    <t>/*idx 152*/</t>
  </si>
  <si>
    <t>/*idx 153*/</t>
  </si>
  <si>
    <t>/*idx 154*/</t>
  </si>
  <si>
    <t>/*idx 155*/</t>
  </si>
  <si>
    <t>/*idx 156*/</t>
  </si>
  <si>
    <t>/*idx 157*/</t>
  </si>
  <si>
    <t>/*idx 158*/</t>
  </si>
  <si>
    <t>/*idx 159*/</t>
  </si>
  <si>
    <t>/*idx 160*/</t>
  </si>
  <si>
    <t>/*idx 161*/</t>
  </si>
  <si>
    <t>/*idx 162*/</t>
  </si>
  <si>
    <t>/*idx 163*/</t>
  </si>
  <si>
    <t>/*idx 164*/</t>
  </si>
  <si>
    <t>/*idx 165*/</t>
  </si>
  <si>
    <t>/*idx 166*/</t>
  </si>
  <si>
    <t>/*idx 167*/</t>
  </si>
  <si>
    <t>/*idx 168*/</t>
  </si>
  <si>
    <t>/*idx 169*/</t>
  </si>
  <si>
    <t>/*idx 170*/</t>
  </si>
  <si>
    <t>/*idx 171*/</t>
  </si>
  <si>
    <t>/*idx 172*/</t>
  </si>
  <si>
    <t>/*idx 173*/</t>
  </si>
  <si>
    <t>/*idx 174*/</t>
  </si>
  <si>
    <t>/*idx 175*/</t>
  </si>
  <si>
    <t>/*idx 176*/</t>
  </si>
  <si>
    <t>/*idx 0*/</t>
    <phoneticPr fontId="2" type="noConversion"/>
  </si>
  <si>
    <t>/*idx 177*/</t>
  </si>
  <si>
    <t>/*idx 178*/</t>
  </si>
  <si>
    <t>/*idx 179*/</t>
  </si>
  <si>
    <t>/*idx 180*/</t>
  </si>
  <si>
    <t>/*idx 181*/</t>
  </si>
  <si>
    <t>/*idx 182*/</t>
  </si>
  <si>
    <t>/*idx 183*/</t>
  </si>
  <si>
    <t>/*idx 184*/</t>
  </si>
  <si>
    <t>/*idx 185*/</t>
  </si>
  <si>
    <t>/*idx 186*/</t>
  </si>
  <si>
    <t>/*idx 187*/</t>
  </si>
  <si>
    <t>/*idx 188*/</t>
  </si>
  <si>
    <t>/*idx 189*/</t>
  </si>
  <si>
    <t>/*idx 190*/</t>
  </si>
  <si>
    <t>/*idx 191*/</t>
  </si>
  <si>
    <t>/*idx 192*/</t>
  </si>
  <si>
    <t>/*idx 193*/</t>
  </si>
  <si>
    <t>/*idx 194*/</t>
  </si>
  <si>
    <t>/*idx 195*/</t>
  </si>
  <si>
    <t>/*idx 196*/</t>
  </si>
  <si>
    <t>/*idx 197*/</t>
  </si>
  <si>
    <t>/*idx 198*/</t>
  </si>
  <si>
    <t>/*idx 199*/</t>
  </si>
  <si>
    <t>/*idx 200*/</t>
  </si>
  <si>
    <t>/*idx 201*/</t>
  </si>
  <si>
    <t>/*idx 202*/</t>
  </si>
  <si>
    <t>/*idx 203*/</t>
  </si>
  <si>
    <t>/*idx 204*/</t>
  </si>
  <si>
    <t>/*idx 205*/</t>
  </si>
  <si>
    <t>/*idx 206*/</t>
  </si>
  <si>
    <t>idx0 offset</t>
    <phoneticPr fontId="3" type="noConversion"/>
  </si>
  <si>
    <t>Inverse</t>
    <phoneticPr fontId="3" type="noConversion"/>
  </si>
  <si>
    <t>max index</t>
    <phoneticPr fontId="3" type="noConversion"/>
  </si>
  <si>
    <t>Index</t>
    <phoneticPr fontId="3" type="noConversion"/>
  </si>
  <si>
    <t>Index
offset</t>
    <phoneticPr fontId="3" type="noConversion"/>
  </si>
  <si>
    <t>Sensor Gain</t>
    <phoneticPr fontId="3" type="noConversion"/>
  </si>
  <si>
    <t>Pre Gain</t>
  </si>
  <si>
    <t>Sensor Gain</t>
    <phoneticPr fontId="3" type="noConversion"/>
  </si>
  <si>
    <t>Pre Gain</t>
    <phoneticPr fontId="3" type="noConversion"/>
  </si>
  <si>
    <t>Target Gain</t>
    <phoneticPr fontId="3" type="noConversion"/>
  </si>
  <si>
    <t>Real Gain</t>
    <phoneticPr fontId="3" type="noConversion"/>
  </si>
  <si>
    <t>analog</t>
    <phoneticPr fontId="3" type="noConversion"/>
  </si>
  <si>
    <t>digital</t>
    <phoneticPr fontId="3" type="noConversion"/>
  </si>
  <si>
    <t>0xAFE0</t>
    <phoneticPr fontId="3" type="noConversion"/>
  </si>
  <si>
    <t>0xAFE1</t>
    <phoneticPr fontId="3" type="noConversion"/>
  </si>
  <si>
    <t xml:space="preserve">
gain value
(db)</t>
    <phoneticPr fontId="3" type="noConversion"/>
  </si>
  <si>
    <t xml:space="preserve">analog </t>
    <phoneticPr fontId="3" type="noConversion"/>
  </si>
  <si>
    <t>gain value
(db)</t>
    <phoneticPr fontId="3" type="noConversion"/>
  </si>
  <si>
    <t>0x0008</t>
    <phoneticPr fontId="3" type="noConversion"/>
  </si>
  <si>
    <t>0x0009</t>
    <phoneticPr fontId="3" type="noConversion"/>
  </si>
  <si>
    <t>0x0010</t>
    <phoneticPr fontId="3" type="noConversion"/>
  </si>
  <si>
    <t>0x0009
0x000A</t>
    <phoneticPr fontId="3" type="noConversion"/>
  </si>
  <si>
    <t>0x0011</t>
    <phoneticPr fontId="3" type="noConversion"/>
  </si>
  <si>
    <t>gain value
(db)</t>
    <phoneticPr fontId="3" type="noConversion"/>
  </si>
  <si>
    <t>1x</t>
    <phoneticPr fontId="3" type="noConversion"/>
  </si>
  <si>
    <t>2x</t>
    <phoneticPr fontId="3" type="noConversion"/>
  </si>
  <si>
    <t>4x</t>
    <phoneticPr fontId="3" type="noConversion"/>
  </si>
  <si>
    <t>8x</t>
    <phoneticPr fontId="3" type="noConversion"/>
  </si>
  <si>
    <t>16x</t>
    <phoneticPr fontId="3" type="noConversion"/>
  </si>
  <si>
    <t>32x</t>
    <phoneticPr fontId="3" type="noConversion"/>
  </si>
  <si>
    <t>64x</t>
    <phoneticPr fontId="3" type="noConversion"/>
  </si>
  <si>
    <t>128x</t>
    <phoneticPr fontId="3" type="noConversion"/>
  </si>
  <si>
    <t>/*idx 0*/</t>
    <phoneticPr fontId="2" type="noConversion"/>
  </si>
  <si>
    <t>/*idx 0*/</t>
    <phoneticPr fontId="2" type="noConversion"/>
  </si>
  <si>
    <t>0x06</t>
    <phoneticPr fontId="3" type="noConversion"/>
  </si>
  <si>
    <t>0x07</t>
    <phoneticPr fontId="3" type="noConversion"/>
  </si>
  <si>
    <t>0x06</t>
    <phoneticPr fontId="3" type="noConversion"/>
  </si>
  <si>
    <t>0x07</t>
    <phoneticPr fontId="3" type="noConversion"/>
  </si>
  <si>
    <t>0x02</t>
    <phoneticPr fontId="3" type="noConversion"/>
  </si>
  <si>
    <t>0x03</t>
    <phoneticPr fontId="3" type="noConversion"/>
  </si>
  <si>
    <t>0x06</t>
    <phoneticPr fontId="3" type="noConversion"/>
  </si>
  <si>
    <t>0x07</t>
    <phoneticPr fontId="3" type="noConversion"/>
  </si>
  <si>
    <t>0x02</t>
    <phoneticPr fontId="3" type="noConversion"/>
  </si>
  <si>
    <t>0x03</t>
    <phoneticPr fontId="3" type="noConversion"/>
  </si>
  <si>
    <t>0x06</t>
    <phoneticPr fontId="3" type="noConversion"/>
  </si>
  <si>
    <t>0x07</t>
    <phoneticPr fontId="3" type="noConversion"/>
  </si>
  <si>
    <t>0x02</t>
    <phoneticPr fontId="3" type="noConversion"/>
  </si>
  <si>
    <t>0x03</t>
    <phoneticPr fontId="3" type="noConversion"/>
  </si>
  <si>
    <t>snap44 mode 1A(15.98fps)'!A1</t>
  </si>
  <si>
    <t>agc table (1/16 ev)</t>
    <phoneticPr fontId="2" type="noConversion"/>
  </si>
  <si>
    <t>1/16 ev agc table</t>
    <phoneticPr fontId="2" type="noConversion"/>
  </si>
  <si>
    <t>idx0 offset</t>
    <phoneticPr fontId="3" type="noConversion"/>
  </si>
  <si>
    <t>Inverse</t>
    <phoneticPr fontId="3" type="noConversion"/>
  </si>
  <si>
    <t>max index</t>
    <phoneticPr fontId="3" type="noConversion"/>
  </si>
  <si>
    <t>Index</t>
    <phoneticPr fontId="3" type="noConversion"/>
  </si>
  <si>
    <t>Index
offset</t>
    <phoneticPr fontId="3" type="noConversion"/>
  </si>
  <si>
    <t>Sensor Gain</t>
    <phoneticPr fontId="3" type="noConversion"/>
  </si>
  <si>
    <t>Pre Gain</t>
    <phoneticPr fontId="3" type="noConversion"/>
  </si>
  <si>
    <t>Target Gain</t>
    <phoneticPr fontId="3" type="noConversion"/>
  </si>
  <si>
    <t>Real Gain</t>
    <phoneticPr fontId="3" type="noConversion"/>
  </si>
  <si>
    <t>analog</t>
    <phoneticPr fontId="3" type="noConversion"/>
  </si>
  <si>
    <t>digital</t>
    <phoneticPr fontId="3" type="noConversion"/>
  </si>
  <si>
    <t>0xAFE0</t>
    <phoneticPr fontId="3" type="noConversion"/>
  </si>
  <si>
    <t>0xAFE1</t>
    <phoneticPr fontId="3" type="noConversion"/>
  </si>
  <si>
    <t>analog</t>
    <phoneticPr fontId="3" type="noConversion"/>
  </si>
  <si>
    <t>digital</t>
    <phoneticPr fontId="3" type="noConversion"/>
  </si>
  <si>
    <t xml:space="preserve">
gain value
(db)</t>
    <phoneticPr fontId="3" type="noConversion"/>
  </si>
  <si>
    <t xml:space="preserve">analog </t>
    <phoneticPr fontId="3" type="noConversion"/>
  </si>
  <si>
    <t>gain value
(db)</t>
    <phoneticPr fontId="3" type="noConversion"/>
  </si>
  <si>
    <t>0x0008</t>
    <phoneticPr fontId="3" type="noConversion"/>
  </si>
  <si>
    <t>0x0009</t>
    <phoneticPr fontId="3" type="noConversion"/>
  </si>
  <si>
    <t>0x0010</t>
    <phoneticPr fontId="3" type="noConversion"/>
  </si>
  <si>
    <t>0x0009
0x000A</t>
    <phoneticPr fontId="3" type="noConversion"/>
  </si>
  <si>
    <t>0x0011</t>
    <phoneticPr fontId="3" type="noConversion"/>
  </si>
  <si>
    <t>1x</t>
    <phoneticPr fontId="3" type="noConversion"/>
  </si>
  <si>
    <t>/*idx 0*/</t>
    <phoneticPr fontId="2" type="noConversion"/>
  </si>
  <si>
    <t>2x</t>
    <phoneticPr fontId="2" type="noConversion"/>
  </si>
  <si>
    <t>4x</t>
    <phoneticPr fontId="2" type="noConversion"/>
  </si>
  <si>
    <t>8x</t>
    <phoneticPr fontId="2" type="noConversion"/>
  </si>
  <si>
    <t>/*idx 207*/</t>
  </si>
  <si>
    <t>/*idx 208*/</t>
  </si>
  <si>
    <t>/*idx 209*/</t>
  </si>
  <si>
    <t>/*idx 210*/</t>
  </si>
  <si>
    <t>/*idx 211*/</t>
  </si>
  <si>
    <t>/*idx 212*/</t>
  </si>
  <si>
    <t>/*idx 213*/</t>
  </si>
  <si>
    <t>/*idx 214*/</t>
  </si>
  <si>
    <t>/*idx 215*/</t>
  </si>
  <si>
    <t>/*idx 216*/</t>
  </si>
  <si>
    <t>/*idx 217*/</t>
  </si>
  <si>
    <t>/*idx 218*/</t>
  </si>
  <si>
    <t>/*idx 219*/</t>
  </si>
  <si>
    <t>/*idx 220*/</t>
  </si>
  <si>
    <t>/*idx 221*/</t>
  </si>
  <si>
    <t>/*idx 222*/</t>
  </si>
  <si>
    <t>/*idx 223*/</t>
  </si>
  <si>
    <t>/*idx 224*/</t>
  </si>
  <si>
    <t>/*idx 225*/</t>
  </si>
  <si>
    <t>/*idx 226*/</t>
  </si>
  <si>
    <t>/*idx 227*/</t>
  </si>
  <si>
    <t>/*idx 228*/</t>
  </si>
  <si>
    <t>/*idx 229*/</t>
  </si>
  <si>
    <t>/*idx 230*/</t>
  </si>
  <si>
    <t>/*idx 231*/</t>
  </si>
  <si>
    <t>/*idx 232*/</t>
  </si>
  <si>
    <t>/*idx 233*/</t>
  </si>
  <si>
    <t>/*idx 234*/</t>
  </si>
  <si>
    <t>/*idx 235*/</t>
  </si>
  <si>
    <t>/*idx 236*/</t>
  </si>
  <si>
    <t>/*idx 237*/</t>
  </si>
  <si>
    <t>/*idx 238*/</t>
  </si>
  <si>
    <t>/*idx 239*/</t>
  </si>
  <si>
    <t>/*idx 240*/</t>
  </si>
  <si>
    <t>/*idx 241*/</t>
  </si>
  <si>
    <t>/*idx 242*/</t>
  </si>
  <si>
    <t>/*idx 243*/</t>
  </si>
  <si>
    <t>/*idx 244*/</t>
  </si>
  <si>
    <t>/*idx 245*/</t>
  </si>
  <si>
    <t>/*idx 246*/</t>
  </si>
  <si>
    <t>/*idx 247*/</t>
  </si>
  <si>
    <t>/*idx 248*/</t>
  </si>
  <si>
    <t>/*idx 249*/</t>
  </si>
  <si>
    <t>/*idx 250*/</t>
  </si>
  <si>
    <t>/*idx 251*/</t>
  </si>
  <si>
    <t>/*idx 252*/</t>
  </si>
  <si>
    <t>/*idx 253*/</t>
  </si>
  <si>
    <t>/*idx 254*/</t>
  </si>
  <si>
    <t>/*idx 255*/</t>
  </si>
  <si>
    <t>16x</t>
    <phoneticPr fontId="2" type="noConversion"/>
  </si>
  <si>
    <t>/*idx 256*/</t>
  </si>
  <si>
    <t>/*idx 257*/</t>
  </si>
  <si>
    <t>/*idx 258*/</t>
  </si>
  <si>
    <t>/*idx 259*/</t>
  </si>
  <si>
    <t>/*idx 260*/</t>
  </si>
  <si>
    <t>/*idx 261*/</t>
  </si>
  <si>
    <t>/*idx 262*/</t>
  </si>
  <si>
    <t>/*idx 263*/</t>
  </si>
  <si>
    <t>/*idx 264*/</t>
  </si>
  <si>
    <t>/*idx 265*/</t>
  </si>
  <si>
    <t>/*idx 266*/</t>
  </si>
  <si>
    <t>/*idx 267*/</t>
  </si>
  <si>
    <t>/*idx 268*/</t>
  </si>
  <si>
    <t>/*idx 269*/</t>
  </si>
  <si>
    <t>/*idx 270*/</t>
  </si>
  <si>
    <t>/*idx 271*/</t>
  </si>
  <si>
    <t>/*idx 272*/</t>
  </si>
  <si>
    <t>/*idx 273*/</t>
  </si>
  <si>
    <t>/*idx 274*/</t>
  </si>
  <si>
    <t>/*idx 275*/</t>
  </si>
  <si>
    <t>/*idx 276*/</t>
  </si>
  <si>
    <t>/*idx 277*/</t>
  </si>
  <si>
    <t>/*idx 278*/</t>
  </si>
  <si>
    <t>/*idx 279*/</t>
  </si>
  <si>
    <t>/*idx 280*/</t>
  </si>
  <si>
    <t>/*idx 281*/</t>
  </si>
  <si>
    <t>/*idx 282*/</t>
  </si>
  <si>
    <t>/*idx 283*/</t>
  </si>
  <si>
    <t>/*idx 284*/</t>
  </si>
  <si>
    <t>/*idx 285*/</t>
  </si>
  <si>
    <t>/*idx 286*/</t>
  </si>
  <si>
    <t>/*idx 287*/</t>
  </si>
  <si>
    <t>/*idx 288*/</t>
  </si>
  <si>
    <t>/*idx 289*/</t>
  </si>
  <si>
    <t>/*idx 290*/</t>
  </si>
  <si>
    <t>/*idx 291*/</t>
  </si>
  <si>
    <t>/*idx 292*/</t>
  </si>
  <si>
    <t>/*idx 293*/</t>
  </si>
  <si>
    <t>/*idx 294*/</t>
  </si>
  <si>
    <t>/*idx 295*/</t>
  </si>
  <si>
    <t>/*idx 296*/</t>
  </si>
  <si>
    <t>/*idx 297*/</t>
  </si>
  <si>
    <t>/*idx 298*/</t>
  </si>
  <si>
    <t>/*idx 299*/</t>
  </si>
  <si>
    <t>/*idx 300*/</t>
  </si>
  <si>
    <t>/*idx 301*/</t>
  </si>
  <si>
    <t>/*idx 302*/</t>
  </si>
  <si>
    <t>/*idx 303*/</t>
  </si>
  <si>
    <t>/*idx 304*/</t>
  </si>
  <si>
    <t>/*idx 305*/</t>
  </si>
  <si>
    <t>/*idx 306*/</t>
  </si>
  <si>
    <t>/*idx 307*/</t>
  </si>
  <si>
    <t>/*idx 308*/</t>
  </si>
  <si>
    <t>/*idx 309*/</t>
  </si>
  <si>
    <t>/*idx 310*/</t>
  </si>
  <si>
    <t>/*idx 311*/</t>
  </si>
  <si>
    <t>/*idx 312*/</t>
  </si>
  <si>
    <t>/*idx 313*/</t>
  </si>
  <si>
    <t>/*idx 314*/</t>
  </si>
  <si>
    <t>/*idx 315*/</t>
  </si>
  <si>
    <t>/*idx 316*/</t>
  </si>
  <si>
    <t>/*idx 317*/</t>
  </si>
  <si>
    <t>/*idx 318*/</t>
  </si>
  <si>
    <t>/*idx 319*/</t>
  </si>
  <si>
    <t>32x</t>
    <phoneticPr fontId="2" type="noConversion"/>
  </si>
  <si>
    <t>/*idx 320*/</t>
  </si>
  <si>
    <t>/*idx 321*/</t>
  </si>
  <si>
    <t>/*idx 322*/</t>
  </si>
  <si>
    <t>/*idx 323*/</t>
  </si>
  <si>
    <t>/*idx 324*/</t>
  </si>
  <si>
    <t>/*idx 325*/</t>
  </si>
  <si>
    <t>/*idx 326*/</t>
  </si>
  <si>
    <t>/*idx 327*/</t>
  </si>
  <si>
    <t>/*idx 328*/</t>
  </si>
  <si>
    <t>/*idx 329*/</t>
  </si>
  <si>
    <t>/*idx 330*/</t>
  </si>
  <si>
    <t>/*idx 331*/</t>
  </si>
  <si>
    <t>/*idx 332*/</t>
  </si>
  <si>
    <t>/*idx 333*/</t>
  </si>
  <si>
    <t>/*idx 334*/</t>
  </si>
  <si>
    <t>/*idx 335*/</t>
  </si>
  <si>
    <t>/*idx 336*/</t>
  </si>
  <si>
    <t>/*idx 337*/</t>
  </si>
  <si>
    <t>/*idx 338*/</t>
  </si>
  <si>
    <t>/*idx 339*/</t>
  </si>
  <si>
    <t>/*idx 340*/</t>
  </si>
  <si>
    <t>/*idx 341*/</t>
  </si>
  <si>
    <t>/*idx 342*/</t>
  </si>
  <si>
    <t>/*idx 343*/</t>
  </si>
  <si>
    <t>/*idx 344*/</t>
  </si>
  <si>
    <t>/*idx 345*/</t>
  </si>
  <si>
    <t>/*idx 346*/</t>
  </si>
  <si>
    <t>/*idx 347*/</t>
  </si>
  <si>
    <t>/*idx 348*/</t>
  </si>
  <si>
    <t>/*idx 349*/</t>
  </si>
  <si>
    <t>/*idx 350*/</t>
  </si>
  <si>
    <t>/*idx 351*/</t>
  </si>
  <si>
    <t>/*idx 352*/</t>
  </si>
  <si>
    <t>/*idx 353*/</t>
  </si>
  <si>
    <t>/*idx 354*/</t>
  </si>
  <si>
    <t>/*idx 355*/</t>
  </si>
  <si>
    <t>/*idx 356*/</t>
  </si>
  <si>
    <t>/*idx 357*/</t>
  </si>
  <si>
    <t>/*idx 358*/</t>
  </si>
  <si>
    <t>/*idx 359*/</t>
  </si>
  <si>
    <t>/*idx 360*/</t>
  </si>
  <si>
    <t>/*idx 361*/</t>
  </si>
  <si>
    <t>/*idx 362*/</t>
  </si>
  <si>
    <t>/*idx 363*/</t>
  </si>
  <si>
    <t>/*idx 364*/</t>
  </si>
  <si>
    <t>/*idx 365*/</t>
  </si>
  <si>
    <t>/*idx 366*/</t>
  </si>
  <si>
    <t>/*idx 367*/</t>
  </si>
  <si>
    <t>/*idx 368*/</t>
  </si>
  <si>
    <t>/*idx 369*/</t>
  </si>
  <si>
    <t>/*idx 370*/</t>
  </si>
  <si>
    <t>/*idx 371*/</t>
  </si>
  <si>
    <t>/*idx 372*/</t>
  </si>
  <si>
    <t>/*idx 373*/</t>
  </si>
  <si>
    <t>/*idx 374*/</t>
  </si>
  <si>
    <t>/*idx 375*/</t>
  </si>
  <si>
    <t>/*idx 376*/</t>
  </si>
  <si>
    <t>/*idx 377*/</t>
  </si>
  <si>
    <t>/*idx 378*/</t>
  </si>
  <si>
    <t>/*idx 379*/</t>
  </si>
  <si>
    <t>/*idx 380*/</t>
  </si>
  <si>
    <t>/*idx 381*/</t>
  </si>
  <si>
    <t>/*idx 382*/</t>
  </si>
  <si>
    <t>/*idx 383*/</t>
  </si>
  <si>
    <t>64x</t>
    <phoneticPr fontId="2" type="noConversion"/>
  </si>
  <si>
    <t>/*idx 384*/</t>
  </si>
  <si>
    <t>/*idx 385*/</t>
  </si>
  <si>
    <t>/*idx 386*/</t>
  </si>
  <si>
    <t>/*idx 387*/</t>
  </si>
  <si>
    <t>agc table (1/64 ev)</t>
    <phoneticPr fontId="2" type="noConversion"/>
  </si>
  <si>
    <t>1/64 ev agc table</t>
  </si>
  <si>
    <t>snap43 mode 0B(13.99fps)'!A1</t>
    <phoneticPr fontId="2" type="noConversion"/>
  </si>
  <si>
    <t xml:space="preserve">/*SNAP IDX 3*//* 4000x3000, 13.99fps *//*4ch*/  #define SNAP_MODE0B_EVTBL_IDX    </t>
    <phoneticPr fontId="2" type="noConversion"/>
  </si>
  <si>
    <t xml:space="preserve">/*SNAP IDX 4*//* 4000x3000, 15.98fps *//*4ch*/  #define SNAP_MODE1A_EVTBL_IDX    </t>
    <phoneticPr fontId="2" type="noConversion"/>
  </si>
  <si>
    <t>0xE</t>
    <phoneticPr fontId="2" type="noConversion"/>
  </si>
  <si>
    <t xml:space="preserve">/*PREV IDX 14*//* 4000x3000, 19.98fps */        #define PREV_MODE0_20PS_EVTBL_IDX           </t>
    <phoneticPr fontId="2" type="noConversion"/>
  </si>
  <si>
    <t>0xF</t>
    <phoneticPr fontId="2" type="noConversion"/>
  </si>
  <si>
    <t>0x10</t>
    <phoneticPr fontId="2" type="noConversion"/>
  </si>
  <si>
    <t>0x11</t>
    <phoneticPr fontId="2" type="noConversion"/>
  </si>
  <si>
    <t>0x12</t>
    <phoneticPr fontId="2" type="noConversion"/>
  </si>
  <si>
    <t>0x13</t>
    <phoneticPr fontId="2" type="noConversion"/>
  </si>
  <si>
    <t xml:space="preserve">/*PREV IDX 15*//* 4000x3000, 10.09fps */        #define PREV_MODE0A_10PS_EVTBL_IDX           </t>
    <phoneticPr fontId="2" type="noConversion"/>
  </si>
  <si>
    <t xml:space="preserve">/*PREV IDX 17*//* 4000x3000, 13.99fps */        #define PREV_MODE0B_13PS_EVTBL_IDX           </t>
    <phoneticPr fontId="2" type="noConversion"/>
  </si>
  <si>
    <t xml:space="preserve">/*PREV IDX 18*//* 4000x3000, 15.98fps */        #define PREV_MODE1A_15PS_EVTBL_IDX           </t>
    <phoneticPr fontId="2" type="noConversion"/>
  </si>
  <si>
    <t xml:space="preserve">/*PREV IDX 16*//* 4000x3000, 41.969fps */       #define PREV_MODE1_40PS_EVTBL_IDX           </t>
    <phoneticPr fontId="2" type="noConversion"/>
  </si>
  <si>
    <t xml:space="preserve">/*PREV IDX 19*//* 2000x1126, 50.11fps */        #define PREV_MODE2C_50PS_EVTBL_IDX           </t>
    <phoneticPr fontId="2" type="noConversion"/>
  </si>
  <si>
    <t>pv13,mode 2C(50.11fps)'!A1</t>
  </si>
  <si>
    <t xml:space="preserve">/*PREV IDX 20*//* 2000x1126, 25.06fps */        #define PREV_MODE2D_25PS_EVTBL_IDX           </t>
    <phoneticPr fontId="2" type="noConversion"/>
  </si>
  <si>
    <t>0x14</t>
    <phoneticPr fontId="2" type="noConversion"/>
  </si>
  <si>
    <t>pv14,mode 2D(25.06fps)'!A1</t>
  </si>
  <si>
    <t>0x15</t>
    <phoneticPr fontId="2" type="noConversion"/>
  </si>
  <si>
    <t xml:space="preserve">/*PREV IDX 21*//* 1332x480, 239.76fps */        #define PREV_MODE8A_240FPS_EVTBL_IDX           </t>
    <phoneticPr fontId="2" type="noConversion"/>
  </si>
  <si>
    <t>pv15,mode 8A (239.76fps)'!A1</t>
  </si>
  <si>
    <t>0x16</t>
    <phoneticPr fontId="2" type="noConversion"/>
  </si>
  <si>
    <t xml:space="preserve">/*SNAP IDX 2*//* 4000x3000, 41.96fps *//*10ch*/  #define SNAP_MODE1_EVTBL_IDX    </t>
    <phoneticPr fontId="2" type="noConversion"/>
  </si>
  <si>
    <t xml:space="preserve">/*SNAP IDX 0*//* 4000x3000, 19.98fps *//*8ch*/ #define SNAP_MODE0_EVTBL_IDX           </t>
    <phoneticPr fontId="2" type="noConversion"/>
  </si>
  <si>
    <t xml:space="preserve">/*SNAP IDX 1*//* 4000x3000, 10.09fps *//*8ch*/ #define SNAP_MODE0A_EVTBL_IDX     </t>
    <phoneticPr fontId="2" type="noConversion"/>
  </si>
  <si>
    <t>snap42 mode 1(41.96fps)'!A1</t>
  </si>
  <si>
    <t>snap45 mode 1B(30.09fps)'!A1</t>
  </si>
  <si>
    <t xml:space="preserve">/*SNAP IDX 5*//* 4000x3000, 30.09fps *//*10ch*/  #define SNAP_MODE1B_EVTBL_IDX    </t>
    <phoneticPr fontId="2" type="noConversion"/>
  </si>
  <si>
    <t xml:space="preserve">/*PREV IDX 22*//* 4000x3000, 30.09fps */       #define PREV_MODE1_30PS_EVTBL_IDX           </t>
    <phoneticPr fontId="2" type="noConversion"/>
  </si>
  <si>
    <t xml:space="preserve">/*SNAP IDX 6*//* 2000x1126, 30.09fps *//*4ch*/  #define SNAP_MODE2A_EVTBL_IDX    </t>
    <phoneticPr fontId="2" type="noConversion"/>
  </si>
  <si>
    <t>snap46 mode 2A(30.09fps)'!A1</t>
  </si>
  <si>
    <t xml:space="preserve">/*SNAP IDX 7*//* 2000x1126, 15.01fps *//*4ch*/  #define SNAP_MODE2B_EVTBL_IDX    </t>
    <phoneticPr fontId="2" type="noConversion"/>
  </si>
  <si>
    <t>snap47 mode 2B(15.01fps)'!A1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</si>
</sst>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#,##0.00_ "/>
    <numFmt numFmtId="177" formatCode="#,##0_);[Red]\(#,##0\)"/>
    <numFmt numFmtId="178" formatCode="#,##0.00_);[Red]\(#,##0.00\)"/>
    <numFmt numFmtId="179" formatCode="0.0000_ "/>
    <numFmt numFmtId="180" formatCode="0.000_ "/>
  </numFmts>
  <fonts count="7">
    <font>
      <sz val="12"/>
      <color theme="1"/>
      <name val="新細明體"/>
      <family val="2"/>
      <scheme val="minor"/>
    </font>
    <font>
      <sz val="12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9"/>
      <name val="新細明體"/>
      <family val="1"/>
      <charset val="136"/>
    </font>
    <font>
      <sz val="12"/>
      <color theme="1"/>
      <name val="Arial Unicode MS"/>
      <family val="2"/>
      <charset val="136"/>
    </font>
    <font>
      <sz val="12"/>
      <color theme="1"/>
      <name val="BatangChe"/>
      <family val="3"/>
      <charset val="129"/>
    </font>
    <font>
      <u/>
      <sz val="12"/>
      <color theme="10"/>
      <name val="新細明體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/>
  </cellStyleXfs>
  <cellXfs count="70">
    <xf numFmtId="0" fontId="0" fillId="0" borderId="0" xfId="0"/>
    <xf numFmtId="0" fontId="1" fillId="0" borderId="0" xfId="1"/>
    <xf numFmtId="176" fontId="1" fillId="0" borderId="0" xfId="1" applyNumberFormat="1"/>
    <xf numFmtId="0" fontId="1" fillId="0" borderId="1" xfId="1" applyBorder="1" applyAlignment="1"/>
    <xf numFmtId="0" fontId="1" fillId="0" borderId="1" xfId="1" applyBorder="1"/>
    <xf numFmtId="177" fontId="1" fillId="0" borderId="1" xfId="1" applyNumberFormat="1" applyBorder="1"/>
    <xf numFmtId="178" fontId="1" fillId="0" borderId="1" xfId="1" applyNumberFormat="1" applyBorder="1"/>
    <xf numFmtId="10" fontId="1" fillId="0" borderId="0" xfId="1" applyNumberFormat="1"/>
    <xf numFmtId="49" fontId="4" fillId="0" borderId="0" xfId="0" applyNumberFormat="1" applyFont="1"/>
    <xf numFmtId="0" fontId="1" fillId="0" borderId="5" xfId="1" applyBorder="1" applyAlignment="1"/>
    <xf numFmtId="178" fontId="1" fillId="0" borderId="1" xfId="1" applyNumberFormat="1" applyBorder="1" applyAlignment="1"/>
    <xf numFmtId="177" fontId="1" fillId="0" borderId="1" xfId="1" applyNumberFormat="1" applyFill="1" applyBorder="1"/>
    <xf numFmtId="49" fontId="5" fillId="0" borderId="0" xfId="0" applyNumberFormat="1" applyFont="1"/>
    <xf numFmtId="0" fontId="5" fillId="0" borderId="0" xfId="0" applyFont="1"/>
    <xf numFmtId="0" fontId="5" fillId="0" borderId="0" xfId="0" applyNumberFormat="1" applyFont="1"/>
    <xf numFmtId="0" fontId="0" fillId="0" borderId="0" xfId="0" applyNumberFormat="1"/>
    <xf numFmtId="0" fontId="6" fillId="0" borderId="0" xfId="2" quotePrefix="1"/>
    <xf numFmtId="0" fontId="1" fillId="0" borderId="5" xfId="1" applyBorder="1" applyAlignment="1"/>
    <xf numFmtId="0" fontId="1" fillId="0" borderId="1" xfId="1" applyBorder="1" applyAlignment="1"/>
    <xf numFmtId="177" fontId="1" fillId="0" borderId="0" xfId="1" applyNumberFormat="1"/>
    <xf numFmtId="0" fontId="0" fillId="2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2" borderId="1" xfId="0" applyFill="1" applyBorder="1"/>
    <xf numFmtId="0" fontId="0" fillId="0" borderId="1" xfId="0" applyBorder="1"/>
    <xf numFmtId="179" fontId="0" fillId="0" borderId="1" xfId="0" applyNumberFormat="1" applyBorder="1"/>
    <xf numFmtId="180" fontId="0" fillId="0" borderId="1" xfId="0" applyNumberFormat="1" applyBorder="1"/>
    <xf numFmtId="0" fontId="1" fillId="0" borderId="5" xfId="1" applyBorder="1" applyAlignment="1"/>
    <xf numFmtId="0" fontId="1" fillId="0" borderId="1" xfId="1" applyBorder="1" applyAlignment="1"/>
    <xf numFmtId="0" fontId="1" fillId="0" borderId="5" xfId="1" applyBorder="1" applyAlignment="1"/>
    <xf numFmtId="0" fontId="1" fillId="0" borderId="1" xfId="1" applyBorder="1" applyAlignment="1"/>
    <xf numFmtId="0" fontId="0" fillId="0" borderId="3" xfId="0" applyBorder="1" applyAlignment="1">
      <alignment horizontal="center"/>
    </xf>
    <xf numFmtId="0" fontId="1" fillId="0" borderId="5" xfId="1" applyBorder="1" applyAlignment="1"/>
    <xf numFmtId="0" fontId="1" fillId="0" borderId="1" xfId="1" applyBorder="1" applyAlignment="1"/>
    <xf numFmtId="0" fontId="6" fillId="0" borderId="0" xfId="2"/>
    <xf numFmtId="0" fontId="1" fillId="0" borderId="5" xfId="1" applyBorder="1" applyAlignment="1"/>
    <xf numFmtId="0" fontId="1" fillId="0" borderId="1" xfId="1" applyBorder="1" applyAlignment="1"/>
    <xf numFmtId="0" fontId="1" fillId="0" borderId="1" xfId="1" applyBorder="1" applyAlignment="1"/>
    <xf numFmtId="0" fontId="1" fillId="0" borderId="5" xfId="1" applyBorder="1" applyAlignment="1"/>
    <xf numFmtId="0" fontId="1" fillId="0" borderId="1" xfId="1" applyBorder="1" applyAlignment="1"/>
    <xf numFmtId="0" fontId="1" fillId="0" borderId="5" xfId="1" applyBorder="1" applyAlignment="1"/>
    <xf numFmtId="0" fontId="1" fillId="0" borderId="1" xfId="1" applyBorder="1" applyAlignment="1"/>
    <xf numFmtId="0" fontId="1" fillId="0" borderId="5" xfId="1" applyBorder="1" applyAlignment="1"/>
    <xf numFmtId="0" fontId="1" fillId="0" borderId="1" xfId="1" applyBorder="1" applyAlignment="1"/>
    <xf numFmtId="0" fontId="1" fillId="0" borderId="2" xfId="1" applyBorder="1" applyAlignment="1"/>
    <xf numFmtId="0" fontId="1" fillId="0" borderId="5" xfId="1" applyBorder="1" applyAlignment="1"/>
    <xf numFmtId="0" fontId="1" fillId="0" borderId="1" xfId="1" applyBorder="1" applyAlignment="1"/>
    <xf numFmtId="0" fontId="1" fillId="0" borderId="2" xfId="1" applyBorder="1" applyAlignment="1">
      <alignment wrapText="1"/>
    </xf>
    <xf numFmtId="0" fontId="1" fillId="0" borderId="3" xfId="1" applyBorder="1" applyAlignment="1"/>
    <xf numFmtId="0" fontId="1" fillId="0" borderId="4" xfId="1" applyBorder="1" applyAlignment="1"/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/>
    <xf numFmtId="0" fontId="0" fillId="0" borderId="2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5" xfId="0" applyBorder="1" applyAlignmen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0" borderId="6" xfId="1" applyBorder="1" applyAlignment="1"/>
    <xf numFmtId="0" fontId="1" fillId="0" borderId="5" xfId="1" applyBorder="1" applyAlignment="1">
      <alignment wrapText="1"/>
    </xf>
  </cellXfs>
  <cellStyles count="3">
    <cellStyle name="一般" xfId="0" builtinId="0"/>
    <cellStyle name="一般 2" xfId="1"/>
    <cellStyle name="超連結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"/>
  <sheetViews>
    <sheetView topLeftCell="A22" workbookViewId="0">
      <selection activeCell="D32" sqref="D32"/>
    </sheetView>
  </sheetViews>
  <sheetFormatPr defaultRowHeight="17.25"/>
  <cols>
    <col min="1" max="1" width="97.125" style="8" bestFit="1" customWidth="1"/>
    <col min="2" max="2" width="6.5" customWidth="1"/>
    <col min="3" max="3" width="6.625" customWidth="1"/>
    <col min="4" max="4" width="36.125" customWidth="1"/>
  </cols>
  <sheetData>
    <row r="1" spans="1:4" ht="16.5">
      <c r="A1" s="12" t="s">
        <v>130</v>
      </c>
      <c r="B1" s="14" t="str">
        <f>"0x"&amp;DEC2HEX(C1)</f>
        <v>0x0</v>
      </c>
      <c r="C1" s="15">
        <v>0</v>
      </c>
      <c r="D1" s="16" t="s">
        <v>142</v>
      </c>
    </row>
    <row r="2" spans="1:4" ht="16.5">
      <c r="A2" s="12" t="s">
        <v>117</v>
      </c>
      <c r="B2" s="14" t="str">
        <f t="shared" ref="B2:B14" si="0">"0x"&amp;DEC2HEX(C2)</f>
        <v>0x1</v>
      </c>
      <c r="C2" s="15">
        <v>1</v>
      </c>
      <c r="D2" s="16" t="s">
        <v>143</v>
      </c>
    </row>
    <row r="3" spans="1:4" ht="16.5">
      <c r="A3" s="12" t="s">
        <v>118</v>
      </c>
      <c r="B3" s="14" t="str">
        <f t="shared" si="0"/>
        <v>0x2</v>
      </c>
      <c r="C3" s="15">
        <v>2</v>
      </c>
      <c r="D3" s="16" t="s">
        <v>144</v>
      </c>
    </row>
    <row r="4" spans="1:4" ht="16.5">
      <c r="A4" s="12" t="s">
        <v>119</v>
      </c>
      <c r="B4" s="14" t="str">
        <f t="shared" si="0"/>
        <v>0x3</v>
      </c>
      <c r="C4" s="15">
        <v>3</v>
      </c>
      <c r="D4" s="16" t="s">
        <v>134</v>
      </c>
    </row>
    <row r="5" spans="1:4" ht="16.5">
      <c r="A5" s="12" t="s">
        <v>120</v>
      </c>
      <c r="B5" s="14" t="str">
        <f t="shared" si="0"/>
        <v>0x4</v>
      </c>
      <c r="C5" s="15">
        <v>4</v>
      </c>
      <c r="D5" s="16" t="s">
        <v>131</v>
      </c>
    </row>
    <row r="6" spans="1:4" ht="16.5">
      <c r="A6" s="12" t="s">
        <v>121</v>
      </c>
      <c r="B6" s="14" t="str">
        <f t="shared" si="0"/>
        <v>0x5</v>
      </c>
      <c r="C6" s="15">
        <v>5</v>
      </c>
      <c r="D6" s="16" t="s">
        <v>135</v>
      </c>
    </row>
    <row r="7" spans="1:4" ht="16.5">
      <c r="A7" s="12" t="s">
        <v>122</v>
      </c>
      <c r="B7" s="14" t="str">
        <f t="shared" si="0"/>
        <v>0x6</v>
      </c>
      <c r="C7" s="15">
        <v>6</v>
      </c>
      <c r="D7" s="16" t="s">
        <v>132</v>
      </c>
    </row>
    <row r="8" spans="1:4" ht="16.5">
      <c r="A8" s="12" t="s">
        <v>123</v>
      </c>
      <c r="B8" s="14" t="str">
        <f t="shared" si="0"/>
        <v>0x7</v>
      </c>
      <c r="C8" s="15">
        <v>7</v>
      </c>
      <c r="D8" s="16" t="s">
        <v>133</v>
      </c>
    </row>
    <row r="9" spans="1:4" ht="16.5">
      <c r="A9" s="12" t="s">
        <v>124</v>
      </c>
      <c r="B9" s="14" t="str">
        <f t="shared" si="0"/>
        <v>0x8</v>
      </c>
      <c r="C9" s="15">
        <v>8</v>
      </c>
      <c r="D9" s="16" t="s">
        <v>136</v>
      </c>
    </row>
    <row r="10" spans="1:4" ht="16.5">
      <c r="A10" s="12" t="s">
        <v>125</v>
      </c>
      <c r="B10" s="14" t="str">
        <f t="shared" si="0"/>
        <v>0x9</v>
      </c>
      <c r="C10" s="15">
        <v>9</v>
      </c>
      <c r="D10" s="16" t="s">
        <v>137</v>
      </c>
    </row>
    <row r="11" spans="1:4" ht="16.5">
      <c r="A11" s="12" t="s">
        <v>126</v>
      </c>
      <c r="B11" s="14" t="str">
        <f t="shared" si="0"/>
        <v>0xA</v>
      </c>
      <c r="C11" s="15">
        <v>10</v>
      </c>
      <c r="D11" s="16" t="s">
        <v>138</v>
      </c>
    </row>
    <row r="12" spans="1:4" ht="16.5">
      <c r="A12" s="12" t="s">
        <v>127</v>
      </c>
      <c r="B12" s="14" t="str">
        <f t="shared" si="0"/>
        <v>0xB</v>
      </c>
      <c r="C12" s="15">
        <v>11</v>
      </c>
      <c r="D12" s="16" t="s">
        <v>139</v>
      </c>
    </row>
    <row r="13" spans="1:4" ht="16.5">
      <c r="A13" s="12" t="s">
        <v>128</v>
      </c>
      <c r="B13" s="14" t="str">
        <f t="shared" si="0"/>
        <v>0xC</v>
      </c>
      <c r="C13" s="15">
        <v>12</v>
      </c>
      <c r="D13" s="16" t="s">
        <v>140</v>
      </c>
    </row>
    <row r="14" spans="1:4" ht="16.5">
      <c r="A14" s="12" t="s">
        <v>129</v>
      </c>
      <c r="B14" s="14" t="str">
        <f t="shared" si="0"/>
        <v>0xD</v>
      </c>
      <c r="C14" s="15">
        <v>13</v>
      </c>
      <c r="D14" s="16" t="s">
        <v>141</v>
      </c>
    </row>
    <row r="15" spans="1:4" ht="16.5">
      <c r="A15" s="12" t="s">
        <v>628</v>
      </c>
      <c r="B15" s="14" t="s">
        <v>627</v>
      </c>
      <c r="C15" s="15">
        <v>14</v>
      </c>
      <c r="D15" s="16" t="s">
        <v>145</v>
      </c>
    </row>
    <row r="16" spans="1:4" ht="16.5">
      <c r="A16" s="12" t="s">
        <v>634</v>
      </c>
      <c r="B16" s="14" t="s">
        <v>629</v>
      </c>
      <c r="C16" s="15">
        <v>15</v>
      </c>
      <c r="D16" s="16" t="s">
        <v>146</v>
      </c>
    </row>
    <row r="17" spans="1:4" ht="16.5">
      <c r="A17" s="12" t="s">
        <v>637</v>
      </c>
      <c r="B17" s="14" t="s">
        <v>630</v>
      </c>
      <c r="C17" s="15">
        <v>16</v>
      </c>
      <c r="D17" s="16" t="s">
        <v>650</v>
      </c>
    </row>
    <row r="18" spans="1:4" ht="16.5">
      <c r="A18" s="12" t="s">
        <v>635</v>
      </c>
      <c r="B18" s="14" t="s">
        <v>631</v>
      </c>
      <c r="C18" s="15">
        <v>17</v>
      </c>
      <c r="D18" s="16" t="s">
        <v>624</v>
      </c>
    </row>
    <row r="19" spans="1:4" ht="16.5">
      <c r="A19" s="12" t="s">
        <v>636</v>
      </c>
      <c r="B19" s="14" t="s">
        <v>632</v>
      </c>
      <c r="C19" s="15">
        <v>18</v>
      </c>
      <c r="D19" s="16" t="s">
        <v>407</v>
      </c>
    </row>
    <row r="20" spans="1:4" ht="16.5">
      <c r="A20" s="12" t="s">
        <v>638</v>
      </c>
      <c r="B20" s="14" t="s">
        <v>633</v>
      </c>
      <c r="C20" s="15">
        <v>19</v>
      </c>
      <c r="D20" s="16" t="s">
        <v>639</v>
      </c>
    </row>
    <row r="21" spans="1:4" ht="16.5">
      <c r="A21" s="12" t="s">
        <v>640</v>
      </c>
      <c r="B21" s="14" t="s">
        <v>641</v>
      </c>
      <c r="C21" s="15">
        <v>20</v>
      </c>
      <c r="D21" s="16" t="s">
        <v>642</v>
      </c>
    </row>
    <row r="22" spans="1:4" ht="16.5">
      <c r="A22" s="12" t="s">
        <v>644</v>
      </c>
      <c r="B22" s="14" t="s">
        <v>643</v>
      </c>
      <c r="C22" s="15">
        <v>21</v>
      </c>
      <c r="D22" s="16" t="s">
        <v>645</v>
      </c>
    </row>
    <row r="23" spans="1:4" ht="16.5">
      <c r="A23" s="12" t="s">
        <v>653</v>
      </c>
      <c r="B23" s="14" t="s">
        <v>646</v>
      </c>
      <c r="C23" s="15">
        <v>22</v>
      </c>
      <c r="D23" s="16" t="s">
        <v>651</v>
      </c>
    </row>
    <row r="24" spans="1:4" ht="16.5">
      <c r="A24" s="12"/>
      <c r="B24" s="12"/>
      <c r="C24" s="14"/>
    </row>
    <row r="25" spans="1:4" ht="16.5">
      <c r="A25" s="13" t="s">
        <v>648</v>
      </c>
      <c r="B25" s="14" t="str">
        <f>"0x"&amp;DEC2HEX(C25+64)</f>
        <v>0x40</v>
      </c>
      <c r="C25" s="15">
        <v>0</v>
      </c>
      <c r="D25" s="16" t="s">
        <v>145</v>
      </c>
    </row>
    <row r="26" spans="1:4" ht="16.5">
      <c r="A26" s="13" t="s">
        <v>649</v>
      </c>
      <c r="B26" s="14" t="str">
        <f t="shared" ref="B26:B27" si="1">"0x"&amp;DEC2HEX(C26+64)</f>
        <v>0x41</v>
      </c>
      <c r="C26" s="15">
        <v>1</v>
      </c>
      <c r="D26" s="16" t="s">
        <v>146</v>
      </c>
    </row>
    <row r="27" spans="1:4" ht="16.5">
      <c r="A27" s="13" t="s">
        <v>647</v>
      </c>
      <c r="B27" s="14" t="str">
        <f t="shared" si="1"/>
        <v>0x42</v>
      </c>
      <c r="C27" s="15">
        <v>2</v>
      </c>
      <c r="D27" s="16" t="s">
        <v>650</v>
      </c>
    </row>
    <row r="28" spans="1:4" ht="16.5">
      <c r="A28" s="13" t="s">
        <v>625</v>
      </c>
      <c r="B28" s="14" t="str">
        <f t="shared" ref="B28" si="2">"0x"&amp;DEC2HEX(C28+64)</f>
        <v>0x43</v>
      </c>
      <c r="C28" s="15">
        <v>3</v>
      </c>
      <c r="D28" s="16" t="s">
        <v>624</v>
      </c>
    </row>
    <row r="29" spans="1:4" ht="16.5">
      <c r="A29" s="13" t="s">
        <v>626</v>
      </c>
      <c r="B29" s="14" t="str">
        <f t="shared" ref="B29:B30" si="3">"0x"&amp;DEC2HEX(C29+64)</f>
        <v>0x44</v>
      </c>
      <c r="C29" s="15">
        <v>4</v>
      </c>
      <c r="D29" s="16" t="s">
        <v>407</v>
      </c>
    </row>
    <row r="30" spans="1:4" ht="16.5">
      <c r="A30" s="13" t="s">
        <v>652</v>
      </c>
      <c r="B30" s="14" t="str">
        <f t="shared" si="3"/>
        <v>0x45</v>
      </c>
      <c r="C30" s="15">
        <v>5</v>
      </c>
      <c r="D30" s="16" t="s">
        <v>651</v>
      </c>
    </row>
    <row r="31" spans="1:4" ht="16.5">
      <c r="A31" s="13" t="s">
        <v>654</v>
      </c>
      <c r="B31" s="14" t="str">
        <f t="shared" ref="B31" si="4">"0x"&amp;DEC2HEX(C31+64)</f>
        <v>0x46</v>
      </c>
      <c r="C31" s="15">
        <v>6</v>
      </c>
      <c r="D31" s="16" t="s">
        <v>655</v>
      </c>
    </row>
    <row r="32" spans="1:4" ht="16.5">
      <c r="A32" s="13" t="s">
        <v>656</v>
      </c>
      <c r="B32" s="14" t="str">
        <f t="shared" ref="B32" si="5">"0x"&amp;DEC2HEX(C32+64)</f>
        <v>0x47</v>
      </c>
      <c r="C32" s="15">
        <v>7</v>
      </c>
      <c r="D32" s="16" t="s">
        <v>657</v>
      </c>
    </row>
    <row r="33" spans="1:4" ht="16.5">
      <c r="A33" s="13"/>
      <c r="B33" s="14"/>
      <c r="C33" s="15"/>
      <c r="D33" s="16"/>
    </row>
    <row r="34" spans="1:4">
      <c r="A34" s="8" t="s">
        <v>408</v>
      </c>
      <c r="B34" s="8"/>
      <c r="D34" s="37" t="s">
        <v>409</v>
      </c>
    </row>
    <row r="35" spans="1:4">
      <c r="A35" s="8" t="s">
        <v>622</v>
      </c>
      <c r="B35" s="8"/>
      <c r="D35" s="37" t="s">
        <v>623</v>
      </c>
    </row>
    <row r="36" spans="1:4">
      <c r="B36" s="8"/>
    </row>
    <row r="37" spans="1:4">
      <c r="B37" s="8"/>
    </row>
    <row r="38" spans="1:4">
      <c r="B38" s="8"/>
    </row>
    <row r="39" spans="1:4">
      <c r="B39" s="8"/>
    </row>
    <row r="40" spans="1:4">
      <c r="B40" s="8"/>
    </row>
    <row r="41" spans="1:4">
      <c r="B41" s="8"/>
    </row>
    <row r="93" spans="7:7">
      <c r="G93" t="s">
        <v>26</v>
      </c>
    </row>
  </sheetData>
  <phoneticPr fontId="2" type="noConversion"/>
  <hyperlinks>
    <hyperlink ref="D1" location="'pv00 mode3B(30.02fps)'!A1" display="pv00,mode 3B(30.02fps)'!A1"/>
    <hyperlink ref="D2" location="'pv01,mode2(59.94fps)'!A1" display="pv01,mode 2(59.94fps)'!A1"/>
    <hyperlink ref="D3" location="'pv02,mode2A(30.09fps)'!A1" display="pv02,mode 2A(30.09fps)'!A1"/>
    <hyperlink ref="D4" location="'pv03, mode2B(30fps)'!A1" display="pv03,mode 2B(30fps)'!A1"/>
    <hyperlink ref="D5" location="'pv04,mode3(60fps)'!A1" display="pv04,mode 3(59.17fps)'!A1"/>
    <hyperlink ref="D6" location="'pv05, mode3A  (30fps)'!A1" display="pv05,mode 3A  (30.02fps)'!A1"/>
    <hyperlink ref="D7" location="'pv06,mode4  (119.88ps)'!A1" display="pv06,mode 4  (119.88fps)'!A1"/>
    <hyperlink ref="D8" location="'pv07,mode5  (228.57fps)'!A1" display="pv07,mode 5  (228fps)'!A1"/>
    <hyperlink ref="D9" location="'pv08 mode6  (29.97fps)'!A1" display="pv08,mode 6  (29.97fps)'!A1"/>
    <hyperlink ref="D10" location="'pv09 mode7  (428.93fps)'!A1" display="pv09,mode 7  (428.93fps)'!A1"/>
    <hyperlink ref="D11" location="'pv0A mode7A  (668.9fps)'!A1" display="pv0A,mode 7A (668.90fps)'!A1"/>
    <hyperlink ref="D12" location="'pv0B mode7B (770.42fps)'!A1" display="pv0B,mode 7B (770.42fps)'!A1"/>
    <hyperlink ref="D13" location="'pv0C mode8_(194.25fps)'!A1" display="pv0C,mode 8 (194.25fps)'!A1"/>
    <hyperlink ref="D14" location="'pv0D mode9 (59.94fps)'!A1" display="pv0D,mode 9 (59.94fps)'!A1"/>
    <hyperlink ref="D25" location="'snap40 mode 0(19.98fps)'!A1" display="snap40 mode 0(19.98fps)'!A1"/>
    <hyperlink ref="D26" location="'snap41 mode 0A(10.09fps)'!A1" display="snap41 mode 0A(10.09fps)'!A1"/>
    <hyperlink ref="D27" location="'snap42 mode 1(41.96fps)'!A1" display="snap42 mode 1(41.96fps)'!A1"/>
    <hyperlink ref="D28" location="'snap43 mode0B(13.99fps)'!A1" display="snap43 mode 0B(13.99fps)'!A1"/>
    <hyperlink ref="D29" location="'snap44 mode1A(15.98fps)'!A1" display="snap44 mode 1A(15.98fps)'!A1"/>
    <hyperlink ref="D34" location="'1_16_EV AGC '!A1" display="1/16 ev agc table"/>
    <hyperlink ref="D35" location="'1_64_EV AGC '!A1" display="1/64 ev agc table"/>
    <hyperlink ref="D15" location="'snap40 mode 0(19.98fps)'!A1" display="snap40 mode 0(19.98fps)'!A1"/>
    <hyperlink ref="D16" location="'snap41 mode 0A(10.09fps)'!A1" display="snap41 mode 0A(10.09fps)'!A1"/>
    <hyperlink ref="D17" location="'snap42 mode 1(41.96fps)'!A1" display="snap42 mode 1(41.96fps)'!A1"/>
    <hyperlink ref="D18" location="'snap43 mode0B(13.99fps)'!A1" display="snap43 mode 0B(13.99fps)'!A1"/>
    <hyperlink ref="D19" location="'snap44 mode1A(15.98fps)'!A1" display="snap44 mode 1A(15.98fps)'!A1"/>
    <hyperlink ref="D20" location="'pv13,mode2C(50fps)'!A1" display="pv13,mode 2C(50.11fps)'!A1"/>
    <hyperlink ref="D21" location="'pv14,mode2D(25fps)'!A1" display="pv14,mode 2D(25.06fps)'!A1"/>
    <hyperlink ref="D22" location="'pv15 mode8A_(239.76fps)'!A1" display="pv15,mode 8A (239.76fps)'!A1"/>
    <hyperlink ref="D30" location="'snap45 mode1B(30.08fps)'!A1" display="snap45 mode 1B(30.09fps)'!A1"/>
    <hyperlink ref="D23" location="'snap45 mode1B(30.08fps)'!A1" display="snap45 mode 1B(30.09fps)'!A1"/>
    <hyperlink ref="D31" location="'snap46 mode2A(30.08fps)'!A1" display="snap46 mode 2A(30.09fps)'!A1"/>
    <hyperlink ref="D32" location="'snap47 mode2B(15.01fps)'!A1" display="snap47 mode 2B(15.01fps)'!A1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8"/>
  <sheetViews>
    <sheetView zoomScaleNormal="100" workbookViewId="0">
      <pane xSplit="1" ySplit="11" topLeftCell="C102" activePane="bottomRight" state="frozen"/>
      <selection activeCell="N2" sqref="N2:N4"/>
      <selection pane="topRight" activeCell="N2" sqref="N2:N4"/>
      <selection pane="bottomLeft" activeCell="N2" sqref="N2:N4"/>
      <selection pane="bottomRight" activeCell="G12" sqref="G12"/>
    </sheetView>
  </sheetViews>
  <sheetFormatPr defaultRowHeight="16.5" outlineLevelCol="1"/>
  <cols>
    <col min="1" max="1" width="28.5" style="1" customWidth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5" width="9" style="1"/>
    <col min="16" max="17" width="9.625" style="1" customWidth="1"/>
    <col min="18" max="18" width="8.875" style="1" bestFit="1" customWidth="1"/>
    <col min="19" max="258" width="9" style="1"/>
    <col min="259" max="259" width="8.25" style="1" customWidth="1"/>
    <col min="260" max="260" width="9" style="1"/>
    <col min="261" max="261" width="10.5" style="1" bestFit="1" customWidth="1"/>
    <col min="262" max="262" width="10.5" style="1" customWidth="1"/>
    <col min="263" max="263" width="9" style="1"/>
    <col min="264" max="264" width="10.25" style="1" customWidth="1"/>
    <col min="265" max="265" width="10.125" style="1" customWidth="1"/>
    <col min="266" max="266" width="9.125" style="1" customWidth="1"/>
    <col min="267" max="267" width="15.125" style="1" customWidth="1"/>
    <col min="268" max="268" width="12.125" style="1" customWidth="1"/>
    <col min="269" max="269" width="9.125" style="1" customWidth="1"/>
    <col min="270" max="270" width="9" style="1" customWidth="1"/>
    <col min="271" max="514" width="9" style="1"/>
    <col min="515" max="515" width="8.25" style="1" customWidth="1"/>
    <col min="516" max="516" width="9" style="1"/>
    <col min="517" max="517" width="10.5" style="1" bestFit="1" customWidth="1"/>
    <col min="518" max="518" width="10.5" style="1" customWidth="1"/>
    <col min="519" max="519" width="9" style="1"/>
    <col min="520" max="520" width="10.25" style="1" customWidth="1"/>
    <col min="521" max="521" width="10.125" style="1" customWidth="1"/>
    <col min="522" max="522" width="9.125" style="1" customWidth="1"/>
    <col min="523" max="523" width="15.125" style="1" customWidth="1"/>
    <col min="524" max="524" width="12.125" style="1" customWidth="1"/>
    <col min="525" max="525" width="9.125" style="1" customWidth="1"/>
    <col min="526" max="526" width="9" style="1" customWidth="1"/>
    <col min="527" max="770" width="9" style="1"/>
    <col min="771" max="771" width="8.25" style="1" customWidth="1"/>
    <col min="772" max="772" width="9" style="1"/>
    <col min="773" max="773" width="10.5" style="1" bestFit="1" customWidth="1"/>
    <col min="774" max="774" width="10.5" style="1" customWidth="1"/>
    <col min="775" max="775" width="9" style="1"/>
    <col min="776" max="776" width="10.25" style="1" customWidth="1"/>
    <col min="777" max="777" width="10.125" style="1" customWidth="1"/>
    <col min="778" max="778" width="9.125" style="1" customWidth="1"/>
    <col min="779" max="779" width="15.125" style="1" customWidth="1"/>
    <col min="780" max="780" width="12.125" style="1" customWidth="1"/>
    <col min="781" max="781" width="9.125" style="1" customWidth="1"/>
    <col min="782" max="782" width="9" style="1" customWidth="1"/>
    <col min="783" max="1026" width="9" style="1"/>
    <col min="1027" max="1027" width="8.25" style="1" customWidth="1"/>
    <col min="1028" max="1028" width="9" style="1"/>
    <col min="1029" max="1029" width="10.5" style="1" bestFit="1" customWidth="1"/>
    <col min="1030" max="1030" width="10.5" style="1" customWidth="1"/>
    <col min="1031" max="1031" width="9" style="1"/>
    <col min="1032" max="1032" width="10.25" style="1" customWidth="1"/>
    <col min="1033" max="1033" width="10.125" style="1" customWidth="1"/>
    <col min="1034" max="1034" width="9.125" style="1" customWidth="1"/>
    <col min="1035" max="1035" width="15.125" style="1" customWidth="1"/>
    <col min="1036" max="1036" width="12.125" style="1" customWidth="1"/>
    <col min="1037" max="1037" width="9.125" style="1" customWidth="1"/>
    <col min="1038" max="1038" width="9" style="1" customWidth="1"/>
    <col min="1039" max="1282" width="9" style="1"/>
    <col min="1283" max="1283" width="8.25" style="1" customWidth="1"/>
    <col min="1284" max="1284" width="9" style="1"/>
    <col min="1285" max="1285" width="10.5" style="1" bestFit="1" customWidth="1"/>
    <col min="1286" max="1286" width="10.5" style="1" customWidth="1"/>
    <col min="1287" max="1287" width="9" style="1"/>
    <col min="1288" max="1288" width="10.25" style="1" customWidth="1"/>
    <col min="1289" max="1289" width="10.125" style="1" customWidth="1"/>
    <col min="1290" max="1290" width="9.125" style="1" customWidth="1"/>
    <col min="1291" max="1291" width="15.125" style="1" customWidth="1"/>
    <col min="1292" max="1292" width="12.125" style="1" customWidth="1"/>
    <col min="1293" max="1293" width="9.125" style="1" customWidth="1"/>
    <col min="1294" max="1294" width="9" style="1" customWidth="1"/>
    <col min="1295" max="1538" width="9" style="1"/>
    <col min="1539" max="1539" width="8.25" style="1" customWidth="1"/>
    <col min="1540" max="1540" width="9" style="1"/>
    <col min="1541" max="1541" width="10.5" style="1" bestFit="1" customWidth="1"/>
    <col min="1542" max="1542" width="10.5" style="1" customWidth="1"/>
    <col min="1543" max="1543" width="9" style="1"/>
    <col min="1544" max="1544" width="10.25" style="1" customWidth="1"/>
    <col min="1545" max="1545" width="10.125" style="1" customWidth="1"/>
    <col min="1546" max="1546" width="9.125" style="1" customWidth="1"/>
    <col min="1547" max="1547" width="15.125" style="1" customWidth="1"/>
    <col min="1548" max="1548" width="12.125" style="1" customWidth="1"/>
    <col min="1549" max="1549" width="9.125" style="1" customWidth="1"/>
    <col min="1550" max="1550" width="9" style="1" customWidth="1"/>
    <col min="1551" max="1794" width="9" style="1"/>
    <col min="1795" max="1795" width="8.25" style="1" customWidth="1"/>
    <col min="1796" max="1796" width="9" style="1"/>
    <col min="1797" max="1797" width="10.5" style="1" bestFit="1" customWidth="1"/>
    <col min="1798" max="1798" width="10.5" style="1" customWidth="1"/>
    <col min="1799" max="1799" width="9" style="1"/>
    <col min="1800" max="1800" width="10.25" style="1" customWidth="1"/>
    <col min="1801" max="1801" width="10.125" style="1" customWidth="1"/>
    <col min="1802" max="1802" width="9.125" style="1" customWidth="1"/>
    <col min="1803" max="1803" width="15.125" style="1" customWidth="1"/>
    <col min="1804" max="1804" width="12.125" style="1" customWidth="1"/>
    <col min="1805" max="1805" width="9.125" style="1" customWidth="1"/>
    <col min="1806" max="1806" width="9" style="1" customWidth="1"/>
    <col min="1807" max="2050" width="9" style="1"/>
    <col min="2051" max="2051" width="8.25" style="1" customWidth="1"/>
    <col min="2052" max="2052" width="9" style="1"/>
    <col min="2053" max="2053" width="10.5" style="1" bestFit="1" customWidth="1"/>
    <col min="2054" max="2054" width="10.5" style="1" customWidth="1"/>
    <col min="2055" max="2055" width="9" style="1"/>
    <col min="2056" max="2056" width="10.25" style="1" customWidth="1"/>
    <col min="2057" max="2057" width="10.125" style="1" customWidth="1"/>
    <col min="2058" max="2058" width="9.125" style="1" customWidth="1"/>
    <col min="2059" max="2059" width="15.125" style="1" customWidth="1"/>
    <col min="2060" max="2060" width="12.125" style="1" customWidth="1"/>
    <col min="2061" max="2061" width="9.125" style="1" customWidth="1"/>
    <col min="2062" max="2062" width="9" style="1" customWidth="1"/>
    <col min="2063" max="2306" width="9" style="1"/>
    <col min="2307" max="2307" width="8.25" style="1" customWidth="1"/>
    <col min="2308" max="2308" width="9" style="1"/>
    <col min="2309" max="2309" width="10.5" style="1" bestFit="1" customWidth="1"/>
    <col min="2310" max="2310" width="10.5" style="1" customWidth="1"/>
    <col min="2311" max="2311" width="9" style="1"/>
    <col min="2312" max="2312" width="10.25" style="1" customWidth="1"/>
    <col min="2313" max="2313" width="10.125" style="1" customWidth="1"/>
    <col min="2314" max="2314" width="9.125" style="1" customWidth="1"/>
    <col min="2315" max="2315" width="15.125" style="1" customWidth="1"/>
    <col min="2316" max="2316" width="12.125" style="1" customWidth="1"/>
    <col min="2317" max="2317" width="9.125" style="1" customWidth="1"/>
    <col min="2318" max="2318" width="9" style="1" customWidth="1"/>
    <col min="2319" max="2562" width="9" style="1"/>
    <col min="2563" max="2563" width="8.25" style="1" customWidth="1"/>
    <col min="2564" max="2564" width="9" style="1"/>
    <col min="2565" max="2565" width="10.5" style="1" bestFit="1" customWidth="1"/>
    <col min="2566" max="2566" width="10.5" style="1" customWidth="1"/>
    <col min="2567" max="2567" width="9" style="1"/>
    <col min="2568" max="2568" width="10.25" style="1" customWidth="1"/>
    <col min="2569" max="2569" width="10.125" style="1" customWidth="1"/>
    <col min="2570" max="2570" width="9.125" style="1" customWidth="1"/>
    <col min="2571" max="2571" width="15.125" style="1" customWidth="1"/>
    <col min="2572" max="2572" width="12.125" style="1" customWidth="1"/>
    <col min="2573" max="2573" width="9.125" style="1" customWidth="1"/>
    <col min="2574" max="2574" width="9" style="1" customWidth="1"/>
    <col min="2575" max="2818" width="9" style="1"/>
    <col min="2819" max="2819" width="8.25" style="1" customWidth="1"/>
    <col min="2820" max="2820" width="9" style="1"/>
    <col min="2821" max="2821" width="10.5" style="1" bestFit="1" customWidth="1"/>
    <col min="2822" max="2822" width="10.5" style="1" customWidth="1"/>
    <col min="2823" max="2823" width="9" style="1"/>
    <col min="2824" max="2824" width="10.25" style="1" customWidth="1"/>
    <col min="2825" max="2825" width="10.125" style="1" customWidth="1"/>
    <col min="2826" max="2826" width="9.125" style="1" customWidth="1"/>
    <col min="2827" max="2827" width="15.125" style="1" customWidth="1"/>
    <col min="2828" max="2828" width="12.125" style="1" customWidth="1"/>
    <col min="2829" max="2829" width="9.125" style="1" customWidth="1"/>
    <col min="2830" max="2830" width="9" style="1" customWidth="1"/>
    <col min="2831" max="3074" width="9" style="1"/>
    <col min="3075" max="3075" width="8.25" style="1" customWidth="1"/>
    <col min="3076" max="3076" width="9" style="1"/>
    <col min="3077" max="3077" width="10.5" style="1" bestFit="1" customWidth="1"/>
    <col min="3078" max="3078" width="10.5" style="1" customWidth="1"/>
    <col min="3079" max="3079" width="9" style="1"/>
    <col min="3080" max="3080" width="10.25" style="1" customWidth="1"/>
    <col min="3081" max="3081" width="10.125" style="1" customWidth="1"/>
    <col min="3082" max="3082" width="9.125" style="1" customWidth="1"/>
    <col min="3083" max="3083" width="15.125" style="1" customWidth="1"/>
    <col min="3084" max="3084" width="12.125" style="1" customWidth="1"/>
    <col min="3085" max="3085" width="9.125" style="1" customWidth="1"/>
    <col min="3086" max="3086" width="9" style="1" customWidth="1"/>
    <col min="3087" max="3330" width="9" style="1"/>
    <col min="3331" max="3331" width="8.25" style="1" customWidth="1"/>
    <col min="3332" max="3332" width="9" style="1"/>
    <col min="3333" max="3333" width="10.5" style="1" bestFit="1" customWidth="1"/>
    <col min="3334" max="3334" width="10.5" style="1" customWidth="1"/>
    <col min="3335" max="3335" width="9" style="1"/>
    <col min="3336" max="3336" width="10.25" style="1" customWidth="1"/>
    <col min="3337" max="3337" width="10.125" style="1" customWidth="1"/>
    <col min="3338" max="3338" width="9.125" style="1" customWidth="1"/>
    <col min="3339" max="3339" width="15.125" style="1" customWidth="1"/>
    <col min="3340" max="3340" width="12.125" style="1" customWidth="1"/>
    <col min="3341" max="3341" width="9.125" style="1" customWidth="1"/>
    <col min="3342" max="3342" width="9" style="1" customWidth="1"/>
    <col min="3343" max="3586" width="9" style="1"/>
    <col min="3587" max="3587" width="8.25" style="1" customWidth="1"/>
    <col min="3588" max="3588" width="9" style="1"/>
    <col min="3589" max="3589" width="10.5" style="1" bestFit="1" customWidth="1"/>
    <col min="3590" max="3590" width="10.5" style="1" customWidth="1"/>
    <col min="3591" max="3591" width="9" style="1"/>
    <col min="3592" max="3592" width="10.25" style="1" customWidth="1"/>
    <col min="3593" max="3593" width="10.125" style="1" customWidth="1"/>
    <col min="3594" max="3594" width="9.125" style="1" customWidth="1"/>
    <col min="3595" max="3595" width="15.125" style="1" customWidth="1"/>
    <col min="3596" max="3596" width="12.125" style="1" customWidth="1"/>
    <col min="3597" max="3597" width="9.125" style="1" customWidth="1"/>
    <col min="3598" max="3598" width="9" style="1" customWidth="1"/>
    <col min="3599" max="3842" width="9" style="1"/>
    <col min="3843" max="3843" width="8.25" style="1" customWidth="1"/>
    <col min="3844" max="3844" width="9" style="1"/>
    <col min="3845" max="3845" width="10.5" style="1" bestFit="1" customWidth="1"/>
    <col min="3846" max="3846" width="10.5" style="1" customWidth="1"/>
    <col min="3847" max="3847" width="9" style="1"/>
    <col min="3848" max="3848" width="10.25" style="1" customWidth="1"/>
    <col min="3849" max="3849" width="10.125" style="1" customWidth="1"/>
    <col min="3850" max="3850" width="9.125" style="1" customWidth="1"/>
    <col min="3851" max="3851" width="15.125" style="1" customWidth="1"/>
    <col min="3852" max="3852" width="12.125" style="1" customWidth="1"/>
    <col min="3853" max="3853" width="9.125" style="1" customWidth="1"/>
    <col min="3854" max="3854" width="9" style="1" customWidth="1"/>
    <col min="3855" max="4098" width="9" style="1"/>
    <col min="4099" max="4099" width="8.25" style="1" customWidth="1"/>
    <col min="4100" max="4100" width="9" style="1"/>
    <col min="4101" max="4101" width="10.5" style="1" bestFit="1" customWidth="1"/>
    <col min="4102" max="4102" width="10.5" style="1" customWidth="1"/>
    <col min="4103" max="4103" width="9" style="1"/>
    <col min="4104" max="4104" width="10.25" style="1" customWidth="1"/>
    <col min="4105" max="4105" width="10.125" style="1" customWidth="1"/>
    <col min="4106" max="4106" width="9.125" style="1" customWidth="1"/>
    <col min="4107" max="4107" width="15.125" style="1" customWidth="1"/>
    <col min="4108" max="4108" width="12.125" style="1" customWidth="1"/>
    <col min="4109" max="4109" width="9.125" style="1" customWidth="1"/>
    <col min="4110" max="4110" width="9" style="1" customWidth="1"/>
    <col min="4111" max="4354" width="9" style="1"/>
    <col min="4355" max="4355" width="8.25" style="1" customWidth="1"/>
    <col min="4356" max="4356" width="9" style="1"/>
    <col min="4357" max="4357" width="10.5" style="1" bestFit="1" customWidth="1"/>
    <col min="4358" max="4358" width="10.5" style="1" customWidth="1"/>
    <col min="4359" max="4359" width="9" style="1"/>
    <col min="4360" max="4360" width="10.25" style="1" customWidth="1"/>
    <col min="4361" max="4361" width="10.125" style="1" customWidth="1"/>
    <col min="4362" max="4362" width="9.125" style="1" customWidth="1"/>
    <col min="4363" max="4363" width="15.125" style="1" customWidth="1"/>
    <col min="4364" max="4364" width="12.125" style="1" customWidth="1"/>
    <col min="4365" max="4365" width="9.125" style="1" customWidth="1"/>
    <col min="4366" max="4366" width="9" style="1" customWidth="1"/>
    <col min="4367" max="4610" width="9" style="1"/>
    <col min="4611" max="4611" width="8.25" style="1" customWidth="1"/>
    <col min="4612" max="4612" width="9" style="1"/>
    <col min="4613" max="4613" width="10.5" style="1" bestFit="1" customWidth="1"/>
    <col min="4614" max="4614" width="10.5" style="1" customWidth="1"/>
    <col min="4615" max="4615" width="9" style="1"/>
    <col min="4616" max="4616" width="10.25" style="1" customWidth="1"/>
    <col min="4617" max="4617" width="10.125" style="1" customWidth="1"/>
    <col min="4618" max="4618" width="9.125" style="1" customWidth="1"/>
    <col min="4619" max="4619" width="15.125" style="1" customWidth="1"/>
    <col min="4620" max="4620" width="12.125" style="1" customWidth="1"/>
    <col min="4621" max="4621" width="9.125" style="1" customWidth="1"/>
    <col min="4622" max="4622" width="9" style="1" customWidth="1"/>
    <col min="4623" max="4866" width="9" style="1"/>
    <col min="4867" max="4867" width="8.25" style="1" customWidth="1"/>
    <col min="4868" max="4868" width="9" style="1"/>
    <col min="4869" max="4869" width="10.5" style="1" bestFit="1" customWidth="1"/>
    <col min="4870" max="4870" width="10.5" style="1" customWidth="1"/>
    <col min="4871" max="4871" width="9" style="1"/>
    <col min="4872" max="4872" width="10.25" style="1" customWidth="1"/>
    <col min="4873" max="4873" width="10.125" style="1" customWidth="1"/>
    <col min="4874" max="4874" width="9.125" style="1" customWidth="1"/>
    <col min="4875" max="4875" width="15.125" style="1" customWidth="1"/>
    <col min="4876" max="4876" width="12.125" style="1" customWidth="1"/>
    <col min="4877" max="4877" width="9.125" style="1" customWidth="1"/>
    <col min="4878" max="4878" width="9" style="1" customWidth="1"/>
    <col min="4879" max="5122" width="9" style="1"/>
    <col min="5123" max="5123" width="8.25" style="1" customWidth="1"/>
    <col min="5124" max="5124" width="9" style="1"/>
    <col min="5125" max="5125" width="10.5" style="1" bestFit="1" customWidth="1"/>
    <col min="5126" max="5126" width="10.5" style="1" customWidth="1"/>
    <col min="5127" max="5127" width="9" style="1"/>
    <col min="5128" max="5128" width="10.25" style="1" customWidth="1"/>
    <col min="5129" max="5129" width="10.125" style="1" customWidth="1"/>
    <col min="5130" max="5130" width="9.125" style="1" customWidth="1"/>
    <col min="5131" max="5131" width="15.125" style="1" customWidth="1"/>
    <col min="5132" max="5132" width="12.125" style="1" customWidth="1"/>
    <col min="5133" max="5133" width="9.125" style="1" customWidth="1"/>
    <col min="5134" max="5134" width="9" style="1" customWidth="1"/>
    <col min="5135" max="5378" width="9" style="1"/>
    <col min="5379" max="5379" width="8.25" style="1" customWidth="1"/>
    <col min="5380" max="5380" width="9" style="1"/>
    <col min="5381" max="5381" width="10.5" style="1" bestFit="1" customWidth="1"/>
    <col min="5382" max="5382" width="10.5" style="1" customWidth="1"/>
    <col min="5383" max="5383" width="9" style="1"/>
    <col min="5384" max="5384" width="10.25" style="1" customWidth="1"/>
    <col min="5385" max="5385" width="10.125" style="1" customWidth="1"/>
    <col min="5386" max="5386" width="9.125" style="1" customWidth="1"/>
    <col min="5387" max="5387" width="15.125" style="1" customWidth="1"/>
    <col min="5388" max="5388" width="12.125" style="1" customWidth="1"/>
    <col min="5389" max="5389" width="9.125" style="1" customWidth="1"/>
    <col min="5390" max="5390" width="9" style="1" customWidth="1"/>
    <col min="5391" max="5634" width="9" style="1"/>
    <col min="5635" max="5635" width="8.25" style="1" customWidth="1"/>
    <col min="5636" max="5636" width="9" style="1"/>
    <col min="5637" max="5637" width="10.5" style="1" bestFit="1" customWidth="1"/>
    <col min="5638" max="5638" width="10.5" style="1" customWidth="1"/>
    <col min="5639" max="5639" width="9" style="1"/>
    <col min="5640" max="5640" width="10.25" style="1" customWidth="1"/>
    <col min="5641" max="5641" width="10.125" style="1" customWidth="1"/>
    <col min="5642" max="5642" width="9.125" style="1" customWidth="1"/>
    <col min="5643" max="5643" width="15.125" style="1" customWidth="1"/>
    <col min="5644" max="5644" width="12.125" style="1" customWidth="1"/>
    <col min="5645" max="5645" width="9.125" style="1" customWidth="1"/>
    <col min="5646" max="5646" width="9" style="1" customWidth="1"/>
    <col min="5647" max="5890" width="9" style="1"/>
    <col min="5891" max="5891" width="8.25" style="1" customWidth="1"/>
    <col min="5892" max="5892" width="9" style="1"/>
    <col min="5893" max="5893" width="10.5" style="1" bestFit="1" customWidth="1"/>
    <col min="5894" max="5894" width="10.5" style="1" customWidth="1"/>
    <col min="5895" max="5895" width="9" style="1"/>
    <col min="5896" max="5896" width="10.25" style="1" customWidth="1"/>
    <col min="5897" max="5897" width="10.125" style="1" customWidth="1"/>
    <col min="5898" max="5898" width="9.125" style="1" customWidth="1"/>
    <col min="5899" max="5899" width="15.125" style="1" customWidth="1"/>
    <col min="5900" max="5900" width="12.125" style="1" customWidth="1"/>
    <col min="5901" max="5901" width="9.125" style="1" customWidth="1"/>
    <col min="5902" max="5902" width="9" style="1" customWidth="1"/>
    <col min="5903" max="6146" width="9" style="1"/>
    <col min="6147" max="6147" width="8.25" style="1" customWidth="1"/>
    <col min="6148" max="6148" width="9" style="1"/>
    <col min="6149" max="6149" width="10.5" style="1" bestFit="1" customWidth="1"/>
    <col min="6150" max="6150" width="10.5" style="1" customWidth="1"/>
    <col min="6151" max="6151" width="9" style="1"/>
    <col min="6152" max="6152" width="10.25" style="1" customWidth="1"/>
    <col min="6153" max="6153" width="10.125" style="1" customWidth="1"/>
    <col min="6154" max="6154" width="9.125" style="1" customWidth="1"/>
    <col min="6155" max="6155" width="15.125" style="1" customWidth="1"/>
    <col min="6156" max="6156" width="12.125" style="1" customWidth="1"/>
    <col min="6157" max="6157" width="9.125" style="1" customWidth="1"/>
    <col min="6158" max="6158" width="9" style="1" customWidth="1"/>
    <col min="6159" max="6402" width="9" style="1"/>
    <col min="6403" max="6403" width="8.25" style="1" customWidth="1"/>
    <col min="6404" max="6404" width="9" style="1"/>
    <col min="6405" max="6405" width="10.5" style="1" bestFit="1" customWidth="1"/>
    <col min="6406" max="6406" width="10.5" style="1" customWidth="1"/>
    <col min="6407" max="6407" width="9" style="1"/>
    <col min="6408" max="6408" width="10.25" style="1" customWidth="1"/>
    <col min="6409" max="6409" width="10.125" style="1" customWidth="1"/>
    <col min="6410" max="6410" width="9.125" style="1" customWidth="1"/>
    <col min="6411" max="6411" width="15.125" style="1" customWidth="1"/>
    <col min="6412" max="6412" width="12.125" style="1" customWidth="1"/>
    <col min="6413" max="6413" width="9.125" style="1" customWidth="1"/>
    <col min="6414" max="6414" width="9" style="1" customWidth="1"/>
    <col min="6415" max="6658" width="9" style="1"/>
    <col min="6659" max="6659" width="8.25" style="1" customWidth="1"/>
    <col min="6660" max="6660" width="9" style="1"/>
    <col min="6661" max="6661" width="10.5" style="1" bestFit="1" customWidth="1"/>
    <col min="6662" max="6662" width="10.5" style="1" customWidth="1"/>
    <col min="6663" max="6663" width="9" style="1"/>
    <col min="6664" max="6664" width="10.25" style="1" customWidth="1"/>
    <col min="6665" max="6665" width="10.125" style="1" customWidth="1"/>
    <col min="6666" max="6666" width="9.125" style="1" customWidth="1"/>
    <col min="6667" max="6667" width="15.125" style="1" customWidth="1"/>
    <col min="6668" max="6668" width="12.125" style="1" customWidth="1"/>
    <col min="6669" max="6669" width="9.125" style="1" customWidth="1"/>
    <col min="6670" max="6670" width="9" style="1" customWidth="1"/>
    <col min="6671" max="6914" width="9" style="1"/>
    <col min="6915" max="6915" width="8.25" style="1" customWidth="1"/>
    <col min="6916" max="6916" width="9" style="1"/>
    <col min="6917" max="6917" width="10.5" style="1" bestFit="1" customWidth="1"/>
    <col min="6918" max="6918" width="10.5" style="1" customWidth="1"/>
    <col min="6919" max="6919" width="9" style="1"/>
    <col min="6920" max="6920" width="10.25" style="1" customWidth="1"/>
    <col min="6921" max="6921" width="10.125" style="1" customWidth="1"/>
    <col min="6922" max="6922" width="9.125" style="1" customWidth="1"/>
    <col min="6923" max="6923" width="15.125" style="1" customWidth="1"/>
    <col min="6924" max="6924" width="12.125" style="1" customWidth="1"/>
    <col min="6925" max="6925" width="9.125" style="1" customWidth="1"/>
    <col min="6926" max="6926" width="9" style="1" customWidth="1"/>
    <col min="6927" max="7170" width="9" style="1"/>
    <col min="7171" max="7171" width="8.25" style="1" customWidth="1"/>
    <col min="7172" max="7172" width="9" style="1"/>
    <col min="7173" max="7173" width="10.5" style="1" bestFit="1" customWidth="1"/>
    <col min="7174" max="7174" width="10.5" style="1" customWidth="1"/>
    <col min="7175" max="7175" width="9" style="1"/>
    <col min="7176" max="7176" width="10.25" style="1" customWidth="1"/>
    <col min="7177" max="7177" width="10.125" style="1" customWidth="1"/>
    <col min="7178" max="7178" width="9.125" style="1" customWidth="1"/>
    <col min="7179" max="7179" width="15.125" style="1" customWidth="1"/>
    <col min="7180" max="7180" width="12.125" style="1" customWidth="1"/>
    <col min="7181" max="7181" width="9.125" style="1" customWidth="1"/>
    <col min="7182" max="7182" width="9" style="1" customWidth="1"/>
    <col min="7183" max="7426" width="9" style="1"/>
    <col min="7427" max="7427" width="8.25" style="1" customWidth="1"/>
    <col min="7428" max="7428" width="9" style="1"/>
    <col min="7429" max="7429" width="10.5" style="1" bestFit="1" customWidth="1"/>
    <col min="7430" max="7430" width="10.5" style="1" customWidth="1"/>
    <col min="7431" max="7431" width="9" style="1"/>
    <col min="7432" max="7432" width="10.25" style="1" customWidth="1"/>
    <col min="7433" max="7433" width="10.125" style="1" customWidth="1"/>
    <col min="7434" max="7434" width="9.125" style="1" customWidth="1"/>
    <col min="7435" max="7435" width="15.125" style="1" customWidth="1"/>
    <col min="7436" max="7436" width="12.125" style="1" customWidth="1"/>
    <col min="7437" max="7437" width="9.125" style="1" customWidth="1"/>
    <col min="7438" max="7438" width="9" style="1" customWidth="1"/>
    <col min="7439" max="7682" width="9" style="1"/>
    <col min="7683" max="7683" width="8.25" style="1" customWidth="1"/>
    <col min="7684" max="7684" width="9" style="1"/>
    <col min="7685" max="7685" width="10.5" style="1" bestFit="1" customWidth="1"/>
    <col min="7686" max="7686" width="10.5" style="1" customWidth="1"/>
    <col min="7687" max="7687" width="9" style="1"/>
    <col min="7688" max="7688" width="10.25" style="1" customWidth="1"/>
    <col min="7689" max="7689" width="10.125" style="1" customWidth="1"/>
    <col min="7690" max="7690" width="9.125" style="1" customWidth="1"/>
    <col min="7691" max="7691" width="15.125" style="1" customWidth="1"/>
    <col min="7692" max="7692" width="12.125" style="1" customWidth="1"/>
    <col min="7693" max="7693" width="9.125" style="1" customWidth="1"/>
    <col min="7694" max="7694" width="9" style="1" customWidth="1"/>
    <col min="7695" max="7938" width="9" style="1"/>
    <col min="7939" max="7939" width="8.25" style="1" customWidth="1"/>
    <col min="7940" max="7940" width="9" style="1"/>
    <col min="7941" max="7941" width="10.5" style="1" bestFit="1" customWidth="1"/>
    <col min="7942" max="7942" width="10.5" style="1" customWidth="1"/>
    <col min="7943" max="7943" width="9" style="1"/>
    <col min="7944" max="7944" width="10.25" style="1" customWidth="1"/>
    <col min="7945" max="7945" width="10.125" style="1" customWidth="1"/>
    <col min="7946" max="7946" width="9.125" style="1" customWidth="1"/>
    <col min="7947" max="7947" width="15.125" style="1" customWidth="1"/>
    <col min="7948" max="7948" width="12.125" style="1" customWidth="1"/>
    <col min="7949" max="7949" width="9.125" style="1" customWidth="1"/>
    <col min="7950" max="7950" width="9" style="1" customWidth="1"/>
    <col min="7951" max="8194" width="9" style="1"/>
    <col min="8195" max="8195" width="8.25" style="1" customWidth="1"/>
    <col min="8196" max="8196" width="9" style="1"/>
    <col min="8197" max="8197" width="10.5" style="1" bestFit="1" customWidth="1"/>
    <col min="8198" max="8198" width="10.5" style="1" customWidth="1"/>
    <col min="8199" max="8199" width="9" style="1"/>
    <col min="8200" max="8200" width="10.25" style="1" customWidth="1"/>
    <col min="8201" max="8201" width="10.125" style="1" customWidth="1"/>
    <col min="8202" max="8202" width="9.125" style="1" customWidth="1"/>
    <col min="8203" max="8203" width="15.125" style="1" customWidth="1"/>
    <col min="8204" max="8204" width="12.125" style="1" customWidth="1"/>
    <col min="8205" max="8205" width="9.125" style="1" customWidth="1"/>
    <col min="8206" max="8206" width="9" style="1" customWidth="1"/>
    <col min="8207" max="8450" width="9" style="1"/>
    <col min="8451" max="8451" width="8.25" style="1" customWidth="1"/>
    <col min="8452" max="8452" width="9" style="1"/>
    <col min="8453" max="8453" width="10.5" style="1" bestFit="1" customWidth="1"/>
    <col min="8454" max="8454" width="10.5" style="1" customWidth="1"/>
    <col min="8455" max="8455" width="9" style="1"/>
    <col min="8456" max="8456" width="10.25" style="1" customWidth="1"/>
    <col min="8457" max="8457" width="10.125" style="1" customWidth="1"/>
    <col min="8458" max="8458" width="9.125" style="1" customWidth="1"/>
    <col min="8459" max="8459" width="15.125" style="1" customWidth="1"/>
    <col min="8460" max="8460" width="12.125" style="1" customWidth="1"/>
    <col min="8461" max="8461" width="9.125" style="1" customWidth="1"/>
    <col min="8462" max="8462" width="9" style="1" customWidth="1"/>
    <col min="8463" max="8706" width="9" style="1"/>
    <col min="8707" max="8707" width="8.25" style="1" customWidth="1"/>
    <col min="8708" max="8708" width="9" style="1"/>
    <col min="8709" max="8709" width="10.5" style="1" bestFit="1" customWidth="1"/>
    <col min="8710" max="8710" width="10.5" style="1" customWidth="1"/>
    <col min="8711" max="8711" width="9" style="1"/>
    <col min="8712" max="8712" width="10.25" style="1" customWidth="1"/>
    <col min="8713" max="8713" width="10.125" style="1" customWidth="1"/>
    <col min="8714" max="8714" width="9.125" style="1" customWidth="1"/>
    <col min="8715" max="8715" width="15.125" style="1" customWidth="1"/>
    <col min="8716" max="8716" width="12.125" style="1" customWidth="1"/>
    <col min="8717" max="8717" width="9.125" style="1" customWidth="1"/>
    <col min="8718" max="8718" width="9" style="1" customWidth="1"/>
    <col min="8719" max="8962" width="9" style="1"/>
    <col min="8963" max="8963" width="8.25" style="1" customWidth="1"/>
    <col min="8964" max="8964" width="9" style="1"/>
    <col min="8965" max="8965" width="10.5" style="1" bestFit="1" customWidth="1"/>
    <col min="8966" max="8966" width="10.5" style="1" customWidth="1"/>
    <col min="8967" max="8967" width="9" style="1"/>
    <col min="8968" max="8968" width="10.25" style="1" customWidth="1"/>
    <col min="8969" max="8969" width="10.125" style="1" customWidth="1"/>
    <col min="8970" max="8970" width="9.125" style="1" customWidth="1"/>
    <col min="8971" max="8971" width="15.125" style="1" customWidth="1"/>
    <col min="8972" max="8972" width="12.125" style="1" customWidth="1"/>
    <col min="8973" max="8973" width="9.125" style="1" customWidth="1"/>
    <col min="8974" max="8974" width="9" style="1" customWidth="1"/>
    <col min="8975" max="9218" width="9" style="1"/>
    <col min="9219" max="9219" width="8.25" style="1" customWidth="1"/>
    <col min="9220" max="9220" width="9" style="1"/>
    <col min="9221" max="9221" width="10.5" style="1" bestFit="1" customWidth="1"/>
    <col min="9222" max="9222" width="10.5" style="1" customWidth="1"/>
    <col min="9223" max="9223" width="9" style="1"/>
    <col min="9224" max="9224" width="10.25" style="1" customWidth="1"/>
    <col min="9225" max="9225" width="10.125" style="1" customWidth="1"/>
    <col min="9226" max="9226" width="9.125" style="1" customWidth="1"/>
    <col min="9227" max="9227" width="15.125" style="1" customWidth="1"/>
    <col min="9228" max="9228" width="12.125" style="1" customWidth="1"/>
    <col min="9229" max="9229" width="9.125" style="1" customWidth="1"/>
    <col min="9230" max="9230" width="9" style="1" customWidth="1"/>
    <col min="9231" max="9474" width="9" style="1"/>
    <col min="9475" max="9475" width="8.25" style="1" customWidth="1"/>
    <col min="9476" max="9476" width="9" style="1"/>
    <col min="9477" max="9477" width="10.5" style="1" bestFit="1" customWidth="1"/>
    <col min="9478" max="9478" width="10.5" style="1" customWidth="1"/>
    <col min="9479" max="9479" width="9" style="1"/>
    <col min="9480" max="9480" width="10.25" style="1" customWidth="1"/>
    <col min="9481" max="9481" width="10.125" style="1" customWidth="1"/>
    <col min="9482" max="9482" width="9.125" style="1" customWidth="1"/>
    <col min="9483" max="9483" width="15.125" style="1" customWidth="1"/>
    <col min="9484" max="9484" width="12.125" style="1" customWidth="1"/>
    <col min="9485" max="9485" width="9.125" style="1" customWidth="1"/>
    <col min="9486" max="9486" width="9" style="1" customWidth="1"/>
    <col min="9487" max="9730" width="9" style="1"/>
    <col min="9731" max="9731" width="8.25" style="1" customWidth="1"/>
    <col min="9732" max="9732" width="9" style="1"/>
    <col min="9733" max="9733" width="10.5" style="1" bestFit="1" customWidth="1"/>
    <col min="9734" max="9734" width="10.5" style="1" customWidth="1"/>
    <col min="9735" max="9735" width="9" style="1"/>
    <col min="9736" max="9736" width="10.25" style="1" customWidth="1"/>
    <col min="9737" max="9737" width="10.125" style="1" customWidth="1"/>
    <col min="9738" max="9738" width="9.125" style="1" customWidth="1"/>
    <col min="9739" max="9739" width="15.125" style="1" customWidth="1"/>
    <col min="9740" max="9740" width="12.125" style="1" customWidth="1"/>
    <col min="9741" max="9741" width="9.125" style="1" customWidth="1"/>
    <col min="9742" max="9742" width="9" style="1" customWidth="1"/>
    <col min="9743" max="9986" width="9" style="1"/>
    <col min="9987" max="9987" width="8.25" style="1" customWidth="1"/>
    <col min="9988" max="9988" width="9" style="1"/>
    <col min="9989" max="9989" width="10.5" style="1" bestFit="1" customWidth="1"/>
    <col min="9990" max="9990" width="10.5" style="1" customWidth="1"/>
    <col min="9991" max="9991" width="9" style="1"/>
    <col min="9992" max="9992" width="10.25" style="1" customWidth="1"/>
    <col min="9993" max="9993" width="10.125" style="1" customWidth="1"/>
    <col min="9994" max="9994" width="9.125" style="1" customWidth="1"/>
    <col min="9995" max="9995" width="15.125" style="1" customWidth="1"/>
    <col min="9996" max="9996" width="12.125" style="1" customWidth="1"/>
    <col min="9997" max="9997" width="9.125" style="1" customWidth="1"/>
    <col min="9998" max="9998" width="9" style="1" customWidth="1"/>
    <col min="9999" max="10242" width="9" style="1"/>
    <col min="10243" max="10243" width="8.25" style="1" customWidth="1"/>
    <col min="10244" max="10244" width="9" style="1"/>
    <col min="10245" max="10245" width="10.5" style="1" bestFit="1" customWidth="1"/>
    <col min="10246" max="10246" width="10.5" style="1" customWidth="1"/>
    <col min="10247" max="10247" width="9" style="1"/>
    <col min="10248" max="10248" width="10.25" style="1" customWidth="1"/>
    <col min="10249" max="10249" width="10.125" style="1" customWidth="1"/>
    <col min="10250" max="10250" width="9.125" style="1" customWidth="1"/>
    <col min="10251" max="10251" width="15.125" style="1" customWidth="1"/>
    <col min="10252" max="10252" width="12.125" style="1" customWidth="1"/>
    <col min="10253" max="10253" width="9.125" style="1" customWidth="1"/>
    <col min="10254" max="10254" width="9" style="1" customWidth="1"/>
    <col min="10255" max="10498" width="9" style="1"/>
    <col min="10499" max="10499" width="8.25" style="1" customWidth="1"/>
    <col min="10500" max="10500" width="9" style="1"/>
    <col min="10501" max="10501" width="10.5" style="1" bestFit="1" customWidth="1"/>
    <col min="10502" max="10502" width="10.5" style="1" customWidth="1"/>
    <col min="10503" max="10503" width="9" style="1"/>
    <col min="10504" max="10504" width="10.25" style="1" customWidth="1"/>
    <col min="10505" max="10505" width="10.125" style="1" customWidth="1"/>
    <col min="10506" max="10506" width="9.125" style="1" customWidth="1"/>
    <col min="10507" max="10507" width="15.125" style="1" customWidth="1"/>
    <col min="10508" max="10508" width="12.125" style="1" customWidth="1"/>
    <col min="10509" max="10509" width="9.125" style="1" customWidth="1"/>
    <col min="10510" max="10510" width="9" style="1" customWidth="1"/>
    <col min="10511" max="10754" width="9" style="1"/>
    <col min="10755" max="10755" width="8.25" style="1" customWidth="1"/>
    <col min="10756" max="10756" width="9" style="1"/>
    <col min="10757" max="10757" width="10.5" style="1" bestFit="1" customWidth="1"/>
    <col min="10758" max="10758" width="10.5" style="1" customWidth="1"/>
    <col min="10759" max="10759" width="9" style="1"/>
    <col min="10760" max="10760" width="10.25" style="1" customWidth="1"/>
    <col min="10761" max="10761" width="10.125" style="1" customWidth="1"/>
    <col min="10762" max="10762" width="9.125" style="1" customWidth="1"/>
    <col min="10763" max="10763" width="15.125" style="1" customWidth="1"/>
    <col min="10764" max="10764" width="12.125" style="1" customWidth="1"/>
    <col min="10765" max="10765" width="9.125" style="1" customWidth="1"/>
    <col min="10766" max="10766" width="9" style="1" customWidth="1"/>
    <col min="10767" max="11010" width="9" style="1"/>
    <col min="11011" max="11011" width="8.25" style="1" customWidth="1"/>
    <col min="11012" max="11012" width="9" style="1"/>
    <col min="11013" max="11013" width="10.5" style="1" bestFit="1" customWidth="1"/>
    <col min="11014" max="11014" width="10.5" style="1" customWidth="1"/>
    <col min="11015" max="11015" width="9" style="1"/>
    <col min="11016" max="11016" width="10.25" style="1" customWidth="1"/>
    <col min="11017" max="11017" width="10.125" style="1" customWidth="1"/>
    <col min="11018" max="11018" width="9.125" style="1" customWidth="1"/>
    <col min="11019" max="11019" width="15.125" style="1" customWidth="1"/>
    <col min="11020" max="11020" width="12.125" style="1" customWidth="1"/>
    <col min="11021" max="11021" width="9.125" style="1" customWidth="1"/>
    <col min="11022" max="11022" width="9" style="1" customWidth="1"/>
    <col min="11023" max="11266" width="9" style="1"/>
    <col min="11267" max="11267" width="8.25" style="1" customWidth="1"/>
    <col min="11268" max="11268" width="9" style="1"/>
    <col min="11269" max="11269" width="10.5" style="1" bestFit="1" customWidth="1"/>
    <col min="11270" max="11270" width="10.5" style="1" customWidth="1"/>
    <col min="11271" max="11271" width="9" style="1"/>
    <col min="11272" max="11272" width="10.25" style="1" customWidth="1"/>
    <col min="11273" max="11273" width="10.125" style="1" customWidth="1"/>
    <col min="11274" max="11274" width="9.125" style="1" customWidth="1"/>
    <col min="11275" max="11275" width="15.125" style="1" customWidth="1"/>
    <col min="11276" max="11276" width="12.125" style="1" customWidth="1"/>
    <col min="11277" max="11277" width="9.125" style="1" customWidth="1"/>
    <col min="11278" max="11278" width="9" style="1" customWidth="1"/>
    <col min="11279" max="11522" width="9" style="1"/>
    <col min="11523" max="11523" width="8.25" style="1" customWidth="1"/>
    <col min="11524" max="11524" width="9" style="1"/>
    <col min="11525" max="11525" width="10.5" style="1" bestFit="1" customWidth="1"/>
    <col min="11526" max="11526" width="10.5" style="1" customWidth="1"/>
    <col min="11527" max="11527" width="9" style="1"/>
    <col min="11528" max="11528" width="10.25" style="1" customWidth="1"/>
    <col min="11529" max="11529" width="10.125" style="1" customWidth="1"/>
    <col min="11530" max="11530" width="9.125" style="1" customWidth="1"/>
    <col min="11531" max="11531" width="15.125" style="1" customWidth="1"/>
    <col min="11532" max="11532" width="12.125" style="1" customWidth="1"/>
    <col min="11533" max="11533" width="9.125" style="1" customWidth="1"/>
    <col min="11534" max="11534" width="9" style="1" customWidth="1"/>
    <col min="11535" max="11778" width="9" style="1"/>
    <col min="11779" max="11779" width="8.25" style="1" customWidth="1"/>
    <col min="11780" max="11780" width="9" style="1"/>
    <col min="11781" max="11781" width="10.5" style="1" bestFit="1" customWidth="1"/>
    <col min="11782" max="11782" width="10.5" style="1" customWidth="1"/>
    <col min="11783" max="11783" width="9" style="1"/>
    <col min="11784" max="11784" width="10.25" style="1" customWidth="1"/>
    <col min="11785" max="11785" width="10.125" style="1" customWidth="1"/>
    <col min="11786" max="11786" width="9.125" style="1" customWidth="1"/>
    <col min="11787" max="11787" width="15.125" style="1" customWidth="1"/>
    <col min="11788" max="11788" width="12.125" style="1" customWidth="1"/>
    <col min="11789" max="11789" width="9.125" style="1" customWidth="1"/>
    <col min="11790" max="11790" width="9" style="1" customWidth="1"/>
    <col min="11791" max="12034" width="9" style="1"/>
    <col min="12035" max="12035" width="8.25" style="1" customWidth="1"/>
    <col min="12036" max="12036" width="9" style="1"/>
    <col min="12037" max="12037" width="10.5" style="1" bestFit="1" customWidth="1"/>
    <col min="12038" max="12038" width="10.5" style="1" customWidth="1"/>
    <col min="12039" max="12039" width="9" style="1"/>
    <col min="12040" max="12040" width="10.25" style="1" customWidth="1"/>
    <col min="12041" max="12041" width="10.125" style="1" customWidth="1"/>
    <col min="12042" max="12042" width="9.125" style="1" customWidth="1"/>
    <col min="12043" max="12043" width="15.125" style="1" customWidth="1"/>
    <col min="12044" max="12044" width="12.125" style="1" customWidth="1"/>
    <col min="12045" max="12045" width="9.125" style="1" customWidth="1"/>
    <col min="12046" max="12046" width="9" style="1" customWidth="1"/>
    <col min="12047" max="12290" width="9" style="1"/>
    <col min="12291" max="12291" width="8.25" style="1" customWidth="1"/>
    <col min="12292" max="12292" width="9" style="1"/>
    <col min="12293" max="12293" width="10.5" style="1" bestFit="1" customWidth="1"/>
    <col min="12294" max="12294" width="10.5" style="1" customWidth="1"/>
    <col min="12295" max="12295" width="9" style="1"/>
    <col min="12296" max="12296" width="10.25" style="1" customWidth="1"/>
    <col min="12297" max="12297" width="10.125" style="1" customWidth="1"/>
    <col min="12298" max="12298" width="9.125" style="1" customWidth="1"/>
    <col min="12299" max="12299" width="15.125" style="1" customWidth="1"/>
    <col min="12300" max="12300" width="12.125" style="1" customWidth="1"/>
    <col min="12301" max="12301" width="9.125" style="1" customWidth="1"/>
    <col min="12302" max="12302" width="9" style="1" customWidth="1"/>
    <col min="12303" max="12546" width="9" style="1"/>
    <col min="12547" max="12547" width="8.25" style="1" customWidth="1"/>
    <col min="12548" max="12548" width="9" style="1"/>
    <col min="12549" max="12549" width="10.5" style="1" bestFit="1" customWidth="1"/>
    <col min="12550" max="12550" width="10.5" style="1" customWidth="1"/>
    <col min="12551" max="12551" width="9" style="1"/>
    <col min="12552" max="12552" width="10.25" style="1" customWidth="1"/>
    <col min="12553" max="12553" width="10.125" style="1" customWidth="1"/>
    <col min="12554" max="12554" width="9.125" style="1" customWidth="1"/>
    <col min="12555" max="12555" width="15.125" style="1" customWidth="1"/>
    <col min="12556" max="12556" width="12.125" style="1" customWidth="1"/>
    <col min="12557" max="12557" width="9.125" style="1" customWidth="1"/>
    <col min="12558" max="12558" width="9" style="1" customWidth="1"/>
    <col min="12559" max="12802" width="9" style="1"/>
    <col min="12803" max="12803" width="8.25" style="1" customWidth="1"/>
    <col min="12804" max="12804" width="9" style="1"/>
    <col min="12805" max="12805" width="10.5" style="1" bestFit="1" customWidth="1"/>
    <col min="12806" max="12806" width="10.5" style="1" customWidth="1"/>
    <col min="12807" max="12807" width="9" style="1"/>
    <col min="12808" max="12808" width="10.25" style="1" customWidth="1"/>
    <col min="12809" max="12809" width="10.125" style="1" customWidth="1"/>
    <col min="12810" max="12810" width="9.125" style="1" customWidth="1"/>
    <col min="12811" max="12811" width="15.125" style="1" customWidth="1"/>
    <col min="12812" max="12812" width="12.125" style="1" customWidth="1"/>
    <col min="12813" max="12813" width="9.125" style="1" customWidth="1"/>
    <col min="12814" max="12814" width="9" style="1" customWidth="1"/>
    <col min="12815" max="13058" width="9" style="1"/>
    <col min="13059" max="13059" width="8.25" style="1" customWidth="1"/>
    <col min="13060" max="13060" width="9" style="1"/>
    <col min="13061" max="13061" width="10.5" style="1" bestFit="1" customWidth="1"/>
    <col min="13062" max="13062" width="10.5" style="1" customWidth="1"/>
    <col min="13063" max="13063" width="9" style="1"/>
    <col min="13064" max="13064" width="10.25" style="1" customWidth="1"/>
    <col min="13065" max="13065" width="10.125" style="1" customWidth="1"/>
    <col min="13066" max="13066" width="9.125" style="1" customWidth="1"/>
    <col min="13067" max="13067" width="15.125" style="1" customWidth="1"/>
    <col min="13068" max="13068" width="12.125" style="1" customWidth="1"/>
    <col min="13069" max="13069" width="9.125" style="1" customWidth="1"/>
    <col min="13070" max="13070" width="9" style="1" customWidth="1"/>
    <col min="13071" max="13314" width="9" style="1"/>
    <col min="13315" max="13315" width="8.25" style="1" customWidth="1"/>
    <col min="13316" max="13316" width="9" style="1"/>
    <col min="13317" max="13317" width="10.5" style="1" bestFit="1" customWidth="1"/>
    <col min="13318" max="13318" width="10.5" style="1" customWidth="1"/>
    <col min="13319" max="13319" width="9" style="1"/>
    <col min="13320" max="13320" width="10.25" style="1" customWidth="1"/>
    <col min="13321" max="13321" width="10.125" style="1" customWidth="1"/>
    <col min="13322" max="13322" width="9.125" style="1" customWidth="1"/>
    <col min="13323" max="13323" width="15.125" style="1" customWidth="1"/>
    <col min="13324" max="13324" width="12.125" style="1" customWidth="1"/>
    <col min="13325" max="13325" width="9.125" style="1" customWidth="1"/>
    <col min="13326" max="13326" width="9" style="1" customWidth="1"/>
    <col min="13327" max="13570" width="9" style="1"/>
    <col min="13571" max="13571" width="8.25" style="1" customWidth="1"/>
    <col min="13572" max="13572" width="9" style="1"/>
    <col min="13573" max="13573" width="10.5" style="1" bestFit="1" customWidth="1"/>
    <col min="13574" max="13574" width="10.5" style="1" customWidth="1"/>
    <col min="13575" max="13575" width="9" style="1"/>
    <col min="13576" max="13576" width="10.25" style="1" customWidth="1"/>
    <col min="13577" max="13577" width="10.125" style="1" customWidth="1"/>
    <col min="13578" max="13578" width="9.125" style="1" customWidth="1"/>
    <col min="13579" max="13579" width="15.125" style="1" customWidth="1"/>
    <col min="13580" max="13580" width="12.125" style="1" customWidth="1"/>
    <col min="13581" max="13581" width="9.125" style="1" customWidth="1"/>
    <col min="13582" max="13582" width="9" style="1" customWidth="1"/>
    <col min="13583" max="13826" width="9" style="1"/>
    <col min="13827" max="13827" width="8.25" style="1" customWidth="1"/>
    <col min="13828" max="13828" width="9" style="1"/>
    <col min="13829" max="13829" width="10.5" style="1" bestFit="1" customWidth="1"/>
    <col min="13830" max="13830" width="10.5" style="1" customWidth="1"/>
    <col min="13831" max="13831" width="9" style="1"/>
    <col min="13832" max="13832" width="10.25" style="1" customWidth="1"/>
    <col min="13833" max="13833" width="10.125" style="1" customWidth="1"/>
    <col min="13834" max="13834" width="9.125" style="1" customWidth="1"/>
    <col min="13835" max="13835" width="15.125" style="1" customWidth="1"/>
    <col min="13836" max="13836" width="12.125" style="1" customWidth="1"/>
    <col min="13837" max="13837" width="9.125" style="1" customWidth="1"/>
    <col min="13838" max="13838" width="9" style="1" customWidth="1"/>
    <col min="13839" max="14082" width="9" style="1"/>
    <col min="14083" max="14083" width="8.25" style="1" customWidth="1"/>
    <col min="14084" max="14084" width="9" style="1"/>
    <col min="14085" max="14085" width="10.5" style="1" bestFit="1" customWidth="1"/>
    <col min="14086" max="14086" width="10.5" style="1" customWidth="1"/>
    <col min="14087" max="14087" width="9" style="1"/>
    <col min="14088" max="14088" width="10.25" style="1" customWidth="1"/>
    <col min="14089" max="14089" width="10.125" style="1" customWidth="1"/>
    <col min="14090" max="14090" width="9.125" style="1" customWidth="1"/>
    <col min="14091" max="14091" width="15.125" style="1" customWidth="1"/>
    <col min="14092" max="14092" width="12.125" style="1" customWidth="1"/>
    <col min="14093" max="14093" width="9.125" style="1" customWidth="1"/>
    <col min="14094" max="14094" width="9" style="1" customWidth="1"/>
    <col min="14095" max="14338" width="9" style="1"/>
    <col min="14339" max="14339" width="8.25" style="1" customWidth="1"/>
    <col min="14340" max="14340" width="9" style="1"/>
    <col min="14341" max="14341" width="10.5" style="1" bestFit="1" customWidth="1"/>
    <col min="14342" max="14342" width="10.5" style="1" customWidth="1"/>
    <col min="14343" max="14343" width="9" style="1"/>
    <col min="14344" max="14344" width="10.25" style="1" customWidth="1"/>
    <col min="14345" max="14345" width="10.125" style="1" customWidth="1"/>
    <col min="14346" max="14346" width="9.125" style="1" customWidth="1"/>
    <col min="14347" max="14347" width="15.125" style="1" customWidth="1"/>
    <col min="14348" max="14348" width="12.125" style="1" customWidth="1"/>
    <col min="14349" max="14349" width="9.125" style="1" customWidth="1"/>
    <col min="14350" max="14350" width="9" style="1" customWidth="1"/>
    <col min="14351" max="14594" width="9" style="1"/>
    <col min="14595" max="14595" width="8.25" style="1" customWidth="1"/>
    <col min="14596" max="14596" width="9" style="1"/>
    <col min="14597" max="14597" width="10.5" style="1" bestFit="1" customWidth="1"/>
    <col min="14598" max="14598" width="10.5" style="1" customWidth="1"/>
    <col min="14599" max="14599" width="9" style="1"/>
    <col min="14600" max="14600" width="10.25" style="1" customWidth="1"/>
    <col min="14601" max="14601" width="10.125" style="1" customWidth="1"/>
    <col min="14602" max="14602" width="9.125" style="1" customWidth="1"/>
    <col min="14603" max="14603" width="15.125" style="1" customWidth="1"/>
    <col min="14604" max="14604" width="12.125" style="1" customWidth="1"/>
    <col min="14605" max="14605" width="9.125" style="1" customWidth="1"/>
    <col min="14606" max="14606" width="9" style="1" customWidth="1"/>
    <col min="14607" max="14850" width="9" style="1"/>
    <col min="14851" max="14851" width="8.25" style="1" customWidth="1"/>
    <col min="14852" max="14852" width="9" style="1"/>
    <col min="14853" max="14853" width="10.5" style="1" bestFit="1" customWidth="1"/>
    <col min="14854" max="14854" width="10.5" style="1" customWidth="1"/>
    <col min="14855" max="14855" width="9" style="1"/>
    <col min="14856" max="14856" width="10.25" style="1" customWidth="1"/>
    <col min="14857" max="14857" width="10.125" style="1" customWidth="1"/>
    <col min="14858" max="14858" width="9.125" style="1" customWidth="1"/>
    <col min="14859" max="14859" width="15.125" style="1" customWidth="1"/>
    <col min="14860" max="14860" width="12.125" style="1" customWidth="1"/>
    <col min="14861" max="14861" width="9.125" style="1" customWidth="1"/>
    <col min="14862" max="14862" width="9" style="1" customWidth="1"/>
    <col min="14863" max="15106" width="9" style="1"/>
    <col min="15107" max="15107" width="8.25" style="1" customWidth="1"/>
    <col min="15108" max="15108" width="9" style="1"/>
    <col min="15109" max="15109" width="10.5" style="1" bestFit="1" customWidth="1"/>
    <col min="15110" max="15110" width="10.5" style="1" customWidth="1"/>
    <col min="15111" max="15111" width="9" style="1"/>
    <col min="15112" max="15112" width="10.25" style="1" customWidth="1"/>
    <col min="15113" max="15113" width="10.125" style="1" customWidth="1"/>
    <col min="15114" max="15114" width="9.125" style="1" customWidth="1"/>
    <col min="15115" max="15115" width="15.125" style="1" customWidth="1"/>
    <col min="15116" max="15116" width="12.125" style="1" customWidth="1"/>
    <col min="15117" max="15117" width="9.125" style="1" customWidth="1"/>
    <col min="15118" max="15118" width="9" style="1" customWidth="1"/>
    <col min="15119" max="15362" width="9" style="1"/>
    <col min="15363" max="15363" width="8.25" style="1" customWidth="1"/>
    <col min="15364" max="15364" width="9" style="1"/>
    <col min="15365" max="15365" width="10.5" style="1" bestFit="1" customWidth="1"/>
    <col min="15366" max="15366" width="10.5" style="1" customWidth="1"/>
    <col min="15367" max="15367" width="9" style="1"/>
    <col min="15368" max="15368" width="10.25" style="1" customWidth="1"/>
    <col min="15369" max="15369" width="10.125" style="1" customWidth="1"/>
    <col min="15370" max="15370" width="9.125" style="1" customWidth="1"/>
    <col min="15371" max="15371" width="15.125" style="1" customWidth="1"/>
    <col min="15372" max="15372" width="12.125" style="1" customWidth="1"/>
    <col min="15373" max="15373" width="9.125" style="1" customWidth="1"/>
    <col min="15374" max="15374" width="9" style="1" customWidth="1"/>
    <col min="15375" max="15618" width="9" style="1"/>
    <col min="15619" max="15619" width="8.25" style="1" customWidth="1"/>
    <col min="15620" max="15620" width="9" style="1"/>
    <col min="15621" max="15621" width="10.5" style="1" bestFit="1" customWidth="1"/>
    <col min="15622" max="15622" width="10.5" style="1" customWidth="1"/>
    <col min="15623" max="15623" width="9" style="1"/>
    <col min="15624" max="15624" width="10.25" style="1" customWidth="1"/>
    <col min="15625" max="15625" width="10.125" style="1" customWidth="1"/>
    <col min="15626" max="15626" width="9.125" style="1" customWidth="1"/>
    <col min="15627" max="15627" width="15.125" style="1" customWidth="1"/>
    <col min="15628" max="15628" width="12.125" style="1" customWidth="1"/>
    <col min="15629" max="15629" width="9.125" style="1" customWidth="1"/>
    <col min="15630" max="15630" width="9" style="1" customWidth="1"/>
    <col min="15631" max="15874" width="9" style="1"/>
    <col min="15875" max="15875" width="8.25" style="1" customWidth="1"/>
    <col min="15876" max="15876" width="9" style="1"/>
    <col min="15877" max="15877" width="10.5" style="1" bestFit="1" customWidth="1"/>
    <col min="15878" max="15878" width="10.5" style="1" customWidth="1"/>
    <col min="15879" max="15879" width="9" style="1"/>
    <col min="15880" max="15880" width="10.25" style="1" customWidth="1"/>
    <col min="15881" max="15881" width="10.125" style="1" customWidth="1"/>
    <col min="15882" max="15882" width="9.125" style="1" customWidth="1"/>
    <col min="15883" max="15883" width="15.125" style="1" customWidth="1"/>
    <col min="15884" max="15884" width="12.125" style="1" customWidth="1"/>
    <col min="15885" max="15885" width="9.125" style="1" customWidth="1"/>
    <col min="15886" max="15886" width="9" style="1" customWidth="1"/>
    <col min="15887" max="16130" width="9" style="1"/>
    <col min="16131" max="16131" width="8.25" style="1" customWidth="1"/>
    <col min="16132" max="16132" width="9" style="1"/>
    <col min="16133" max="16133" width="10.5" style="1" bestFit="1" customWidth="1"/>
    <col min="16134" max="16134" width="10.5" style="1" customWidth="1"/>
    <col min="16135" max="16135" width="9" style="1"/>
    <col min="16136" max="16136" width="10.25" style="1" customWidth="1"/>
    <col min="16137" max="16137" width="10.125" style="1" customWidth="1"/>
    <col min="16138" max="16138" width="9.125" style="1" customWidth="1"/>
    <col min="16139" max="16139" width="15.125" style="1" customWidth="1"/>
    <col min="16140" max="16140" width="12.125" style="1" customWidth="1"/>
    <col min="16141" max="16141" width="9.125" style="1" customWidth="1"/>
    <col min="16142" max="16142" width="9" style="1" customWidth="1"/>
    <col min="16143" max="16384" width="9" style="1"/>
  </cols>
  <sheetData>
    <row r="1" spans="1:20">
      <c r="A1" s="1" t="s">
        <v>27</v>
      </c>
      <c r="D1" s="1">
        <v>72000000</v>
      </c>
      <c r="E1" s="1" t="s">
        <v>28</v>
      </c>
      <c r="M1" s="16" t="s">
        <v>116</v>
      </c>
    </row>
    <row r="2" spans="1:20">
      <c r="A2" s="1" t="s">
        <v>29</v>
      </c>
      <c r="D2" s="1">
        <v>390</v>
      </c>
      <c r="F2" s="1" t="s">
        <v>30</v>
      </c>
      <c r="G2" s="2">
        <f>D2/D1*1000000</f>
        <v>5.416666666666667</v>
      </c>
      <c r="H2" s="1" t="s">
        <v>7</v>
      </c>
    </row>
    <row r="3" spans="1:20">
      <c r="A3" s="1" t="s">
        <v>5</v>
      </c>
      <c r="D3" s="1">
        <v>6150</v>
      </c>
      <c r="F3" s="1" t="s">
        <v>6</v>
      </c>
      <c r="G3" s="2">
        <f>G2*D3</f>
        <v>33312.5</v>
      </c>
      <c r="H3" s="1" t="s">
        <v>7</v>
      </c>
    </row>
    <row r="4" spans="1:20">
      <c r="A4" s="1" t="s">
        <v>8</v>
      </c>
      <c r="D4" s="1">
        <v>5</v>
      </c>
      <c r="F4" s="1" t="s">
        <v>9</v>
      </c>
      <c r="G4" s="2">
        <f>1000000/G3</f>
        <v>30.0187617260788</v>
      </c>
    </row>
    <row r="5" spans="1:20">
      <c r="A5" s="1" t="s">
        <v>10</v>
      </c>
      <c r="D5" s="1">
        <v>8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20">
      <c r="A11" s="49"/>
      <c r="B11" s="48"/>
      <c r="C11" s="3" t="s">
        <v>147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20">
      <c r="A12" s="3">
        <v>0</v>
      </c>
      <c r="B12" s="9">
        <f>A12+D$6</f>
        <v>33</v>
      </c>
      <c r="C12" s="5">
        <f t="shared" ref="C12:C59" si="0">MOD(I12,256)</f>
        <v>231</v>
      </c>
      <c r="D12" s="5">
        <f t="shared" ref="D12:D59" si="1">ROUNDDOWN(I12/256,0)</f>
        <v>11</v>
      </c>
      <c r="E12" s="5">
        <f t="shared" ref="E12:E59" si="2">MOD(H12,256)</f>
        <v>7</v>
      </c>
      <c r="F12" s="5">
        <f t="shared" ref="F12:F59" si="3">ROUNDDOWN(H12/256,0)</f>
        <v>0</v>
      </c>
      <c r="G12" s="5">
        <f t="shared" ref="G12:G59" si="4">INT(J12/$G$2)</f>
        <v>46153</v>
      </c>
      <c r="H12" s="5">
        <f t="shared" ref="H12:H59" si="5">ROUNDUP(G12/$D$3,0)-1</f>
        <v>7</v>
      </c>
      <c r="I12" s="5">
        <f t="shared" ref="I12:I59" si="6">MAX(MIN($D$3*(H12+1)-G12,$D$3*(H12+1)-$D$4),$D$5)</f>
        <v>3047</v>
      </c>
      <c r="J12" s="6">
        <f t="shared" ref="J12" si="7">1/POWER(2,$D$7+A12/16)*1000000</f>
        <v>250000</v>
      </c>
      <c r="K12" s="6">
        <f t="shared" ref="K12" si="8">LOG(1000000/J12,2)</f>
        <v>2</v>
      </c>
      <c r="L12" s="1">
        <f t="shared" ref="L12:L59" si="9">(H12+1)*$D$3-I12</f>
        <v>46153</v>
      </c>
      <c r="M12" s="7">
        <f t="shared" ref="M12:M59" si="10">(G12-L12)/G12</f>
        <v>0</v>
      </c>
      <c r="P12" s="19" t="str">
        <f>DEC2HEX(C12)</f>
        <v>E7</v>
      </c>
      <c r="Q12" s="19" t="s">
        <v>151</v>
      </c>
      <c r="R12" s="1" t="str">
        <f>DEC2HEX(D12)</f>
        <v>B</v>
      </c>
      <c r="S12" s="1" t="str">
        <f t="shared" ref="S12:T12" si="11">DEC2HEX(E12)</f>
        <v>7</v>
      </c>
      <c r="T12" s="1" t="str">
        <f t="shared" si="11"/>
        <v>0</v>
      </c>
    </row>
    <row r="13" spans="1:20">
      <c r="A13" s="3">
        <v>1</v>
      </c>
      <c r="B13" s="9">
        <f t="shared" ref="B13:B76" si="12">A13+D$6</f>
        <v>34</v>
      </c>
      <c r="C13" s="5">
        <f t="shared" si="0"/>
        <v>139</v>
      </c>
      <c r="D13" s="5">
        <f t="shared" si="1"/>
        <v>19</v>
      </c>
      <c r="E13" s="5">
        <f t="shared" si="2"/>
        <v>7</v>
      </c>
      <c r="F13" s="5">
        <f t="shared" si="3"/>
        <v>0</v>
      </c>
      <c r="G13" s="5">
        <f t="shared" si="4"/>
        <v>44197</v>
      </c>
      <c r="H13" s="5">
        <f t="shared" si="5"/>
        <v>7</v>
      </c>
      <c r="I13" s="5">
        <f t="shared" si="6"/>
        <v>5003</v>
      </c>
      <c r="J13" s="6">
        <f t="shared" ref="J13:J76" si="13">1/POWER(2,$D$7+A13/16)*1000000</f>
        <v>239400.82017464342</v>
      </c>
      <c r="K13" s="6">
        <f t="shared" ref="K13:K76" si="14">LOG(1000000/J13,2)</f>
        <v>2.0625</v>
      </c>
      <c r="L13" s="1">
        <f t="shared" si="9"/>
        <v>44197</v>
      </c>
      <c r="M13" s="7">
        <f t="shared" si="10"/>
        <v>0</v>
      </c>
      <c r="P13" s="19" t="str">
        <f t="shared" ref="P13:P76" si="15">DEC2HEX(C13)</f>
        <v>8B</v>
      </c>
      <c r="Q13" s="19" t="s">
        <v>152</v>
      </c>
      <c r="R13" s="1" t="str">
        <f t="shared" ref="R13:R76" si="16">DEC2HEX(D13)</f>
        <v>13</v>
      </c>
      <c r="S13" s="1" t="str">
        <f t="shared" ref="S13:S76" si="17">DEC2HEX(E13)</f>
        <v>7</v>
      </c>
      <c r="T13" s="1" t="str">
        <f t="shared" ref="T13:T76" si="18">DEC2HEX(F13)</f>
        <v>0</v>
      </c>
    </row>
    <row r="14" spans="1:20">
      <c r="A14" s="3">
        <v>2</v>
      </c>
      <c r="B14" s="9">
        <f t="shared" si="12"/>
        <v>35</v>
      </c>
      <c r="C14" s="5">
        <f t="shared" si="0"/>
        <v>215</v>
      </c>
      <c r="D14" s="5">
        <f t="shared" si="1"/>
        <v>2</v>
      </c>
      <c r="E14" s="5">
        <f t="shared" si="2"/>
        <v>6</v>
      </c>
      <c r="F14" s="5">
        <f t="shared" si="3"/>
        <v>0</v>
      </c>
      <c r="G14" s="5">
        <f t="shared" si="4"/>
        <v>42323</v>
      </c>
      <c r="H14" s="5">
        <f t="shared" si="5"/>
        <v>6</v>
      </c>
      <c r="I14" s="5">
        <f t="shared" si="6"/>
        <v>727</v>
      </c>
      <c r="J14" s="6">
        <f t="shared" si="13"/>
        <v>229251.01080116781</v>
      </c>
      <c r="K14" s="6">
        <f t="shared" si="14"/>
        <v>2.125</v>
      </c>
      <c r="L14" s="1">
        <f t="shared" si="9"/>
        <v>42323</v>
      </c>
      <c r="M14" s="7">
        <f t="shared" si="10"/>
        <v>0</v>
      </c>
      <c r="P14" s="19" t="str">
        <f t="shared" si="15"/>
        <v>D7</v>
      </c>
      <c r="Q14" s="19" t="s">
        <v>153</v>
      </c>
      <c r="R14" s="1" t="str">
        <f t="shared" si="16"/>
        <v>2</v>
      </c>
      <c r="S14" s="1" t="str">
        <f t="shared" si="17"/>
        <v>6</v>
      </c>
      <c r="T14" s="1" t="str">
        <f t="shared" si="18"/>
        <v>0</v>
      </c>
    </row>
    <row r="15" spans="1:20">
      <c r="A15" s="3">
        <v>3</v>
      </c>
      <c r="B15" s="9">
        <f t="shared" si="12"/>
        <v>36</v>
      </c>
      <c r="C15" s="5">
        <f t="shared" si="0"/>
        <v>218</v>
      </c>
      <c r="D15" s="5">
        <f t="shared" si="1"/>
        <v>9</v>
      </c>
      <c r="E15" s="5">
        <f t="shared" si="2"/>
        <v>6</v>
      </c>
      <c r="F15" s="5">
        <f t="shared" si="3"/>
        <v>0</v>
      </c>
      <c r="G15" s="5">
        <f t="shared" si="4"/>
        <v>40528</v>
      </c>
      <c r="H15" s="5">
        <f t="shared" si="5"/>
        <v>6</v>
      </c>
      <c r="I15" s="5">
        <f t="shared" si="6"/>
        <v>2522</v>
      </c>
      <c r="J15" s="6">
        <f t="shared" si="13"/>
        <v>219531.52004666245</v>
      </c>
      <c r="K15" s="6">
        <f t="shared" si="14"/>
        <v>2.1875</v>
      </c>
      <c r="L15" s="1">
        <f t="shared" si="9"/>
        <v>40528</v>
      </c>
      <c r="M15" s="7">
        <f t="shared" si="10"/>
        <v>0</v>
      </c>
      <c r="P15" s="19" t="str">
        <f t="shared" si="15"/>
        <v>DA</v>
      </c>
      <c r="Q15" s="19" t="s">
        <v>154</v>
      </c>
      <c r="R15" s="1" t="str">
        <f t="shared" si="16"/>
        <v>9</v>
      </c>
      <c r="S15" s="1" t="str">
        <f t="shared" si="17"/>
        <v>6</v>
      </c>
      <c r="T15" s="1" t="str">
        <f t="shared" si="18"/>
        <v>0</v>
      </c>
    </row>
    <row r="16" spans="1:20">
      <c r="A16" s="3">
        <v>4</v>
      </c>
      <c r="B16" s="9">
        <f t="shared" si="12"/>
        <v>37</v>
      </c>
      <c r="C16" s="5">
        <f t="shared" si="0"/>
        <v>144</v>
      </c>
      <c r="D16" s="5">
        <f t="shared" si="1"/>
        <v>16</v>
      </c>
      <c r="E16" s="5">
        <f t="shared" si="2"/>
        <v>6</v>
      </c>
      <c r="F16" s="5">
        <f t="shared" si="3"/>
        <v>0</v>
      </c>
      <c r="G16" s="5">
        <f t="shared" si="4"/>
        <v>38810</v>
      </c>
      <c r="H16" s="5">
        <f t="shared" si="5"/>
        <v>6</v>
      </c>
      <c r="I16" s="5">
        <f t="shared" si="6"/>
        <v>4240</v>
      </c>
      <c r="J16" s="6">
        <f t="shared" si="13"/>
        <v>210224.10381342866</v>
      </c>
      <c r="K16" s="6">
        <f t="shared" si="14"/>
        <v>2.2499999999999996</v>
      </c>
      <c r="L16" s="1">
        <f t="shared" si="9"/>
        <v>38810</v>
      </c>
      <c r="M16" s="7">
        <f t="shared" si="10"/>
        <v>0</v>
      </c>
      <c r="P16" s="19" t="str">
        <f t="shared" si="15"/>
        <v>90</v>
      </c>
      <c r="Q16" s="19" t="s">
        <v>155</v>
      </c>
      <c r="R16" s="1" t="str">
        <f t="shared" si="16"/>
        <v>10</v>
      </c>
      <c r="S16" s="1" t="str">
        <f t="shared" si="17"/>
        <v>6</v>
      </c>
      <c r="T16" s="1" t="str">
        <f t="shared" si="18"/>
        <v>0</v>
      </c>
    </row>
    <row r="17" spans="1:20">
      <c r="A17" s="3">
        <v>5</v>
      </c>
      <c r="B17" s="9">
        <f t="shared" si="12"/>
        <v>38</v>
      </c>
      <c r="C17" s="5">
        <f t="shared" si="0"/>
        <v>253</v>
      </c>
      <c r="D17" s="5">
        <f t="shared" si="1"/>
        <v>22</v>
      </c>
      <c r="E17" s="5">
        <f t="shared" si="2"/>
        <v>6</v>
      </c>
      <c r="F17" s="5">
        <f t="shared" si="3"/>
        <v>0</v>
      </c>
      <c r="G17" s="5">
        <f t="shared" si="4"/>
        <v>37165</v>
      </c>
      <c r="H17" s="5">
        <f t="shared" si="5"/>
        <v>6</v>
      </c>
      <c r="I17" s="5">
        <f t="shared" si="6"/>
        <v>5885</v>
      </c>
      <c r="J17" s="6">
        <f t="shared" si="13"/>
        <v>201311.29149365684</v>
      </c>
      <c r="K17" s="6">
        <f t="shared" si="14"/>
        <v>2.3125</v>
      </c>
      <c r="L17" s="1">
        <f t="shared" si="9"/>
        <v>37165</v>
      </c>
      <c r="M17" s="7">
        <f t="shared" si="10"/>
        <v>0</v>
      </c>
      <c r="P17" s="19" t="str">
        <f t="shared" si="15"/>
        <v>FD</v>
      </c>
      <c r="Q17" s="19" t="s">
        <v>156</v>
      </c>
      <c r="R17" s="1" t="str">
        <f t="shared" si="16"/>
        <v>16</v>
      </c>
      <c r="S17" s="1" t="str">
        <f t="shared" si="17"/>
        <v>6</v>
      </c>
      <c r="T17" s="1" t="str">
        <f t="shared" si="18"/>
        <v>0</v>
      </c>
    </row>
    <row r="18" spans="1:20">
      <c r="A18" s="3">
        <v>6</v>
      </c>
      <c r="B18" s="9">
        <f t="shared" si="12"/>
        <v>39</v>
      </c>
      <c r="C18" s="5">
        <f t="shared" si="0"/>
        <v>31</v>
      </c>
      <c r="D18" s="5">
        <f t="shared" si="1"/>
        <v>5</v>
      </c>
      <c r="E18" s="5">
        <f t="shared" si="2"/>
        <v>5</v>
      </c>
      <c r="F18" s="5">
        <f t="shared" si="3"/>
        <v>0</v>
      </c>
      <c r="G18" s="5">
        <f t="shared" si="4"/>
        <v>35589</v>
      </c>
      <c r="H18" s="5">
        <f t="shared" si="5"/>
        <v>5</v>
      </c>
      <c r="I18" s="5">
        <f t="shared" si="6"/>
        <v>1311</v>
      </c>
      <c r="J18" s="6">
        <f t="shared" si="13"/>
        <v>192776.35317599258</v>
      </c>
      <c r="K18" s="6">
        <f t="shared" si="14"/>
        <v>2.3750000000000004</v>
      </c>
      <c r="L18" s="1">
        <f t="shared" si="9"/>
        <v>35589</v>
      </c>
      <c r="M18" s="7">
        <f t="shared" si="10"/>
        <v>0</v>
      </c>
      <c r="P18" s="19" t="str">
        <f t="shared" si="15"/>
        <v>1F</v>
      </c>
      <c r="Q18" s="19" t="s">
        <v>157</v>
      </c>
      <c r="R18" s="1" t="str">
        <f t="shared" si="16"/>
        <v>5</v>
      </c>
      <c r="S18" s="1" t="str">
        <f t="shared" si="17"/>
        <v>5</v>
      </c>
      <c r="T18" s="1" t="str">
        <f t="shared" si="18"/>
        <v>0</v>
      </c>
    </row>
    <row r="19" spans="1:20">
      <c r="A19" s="3">
        <v>7</v>
      </c>
      <c r="B19" s="9">
        <f t="shared" si="12"/>
        <v>40</v>
      </c>
      <c r="C19" s="5">
        <f t="shared" si="0"/>
        <v>4</v>
      </c>
      <c r="D19" s="5">
        <f t="shared" si="1"/>
        <v>11</v>
      </c>
      <c r="E19" s="5">
        <f t="shared" si="2"/>
        <v>5</v>
      </c>
      <c r="F19" s="5">
        <f t="shared" si="3"/>
        <v>0</v>
      </c>
      <c r="G19" s="5">
        <f t="shared" si="4"/>
        <v>34080</v>
      </c>
      <c r="H19" s="5">
        <f t="shared" si="5"/>
        <v>5</v>
      </c>
      <c r="I19" s="5">
        <f t="shared" si="6"/>
        <v>2820</v>
      </c>
      <c r="J19" s="6">
        <f t="shared" si="13"/>
        <v>184603.26824243742</v>
      </c>
      <c r="K19" s="6">
        <f t="shared" si="14"/>
        <v>2.4375</v>
      </c>
      <c r="L19" s="1">
        <f t="shared" si="9"/>
        <v>34080</v>
      </c>
      <c r="M19" s="7">
        <f t="shared" si="10"/>
        <v>0</v>
      </c>
      <c r="P19" s="19" t="str">
        <f t="shared" si="15"/>
        <v>4</v>
      </c>
      <c r="Q19" s="19" t="s">
        <v>158</v>
      </c>
      <c r="R19" s="1" t="str">
        <f t="shared" si="16"/>
        <v>B</v>
      </c>
      <c r="S19" s="1" t="str">
        <f t="shared" si="17"/>
        <v>5</v>
      </c>
      <c r="T19" s="1" t="str">
        <f t="shared" si="18"/>
        <v>0</v>
      </c>
    </row>
    <row r="20" spans="1:20">
      <c r="A20" s="3">
        <v>8</v>
      </c>
      <c r="B20" s="9">
        <f t="shared" si="12"/>
        <v>41</v>
      </c>
      <c r="C20" s="5">
        <f t="shared" si="0"/>
        <v>169</v>
      </c>
      <c r="D20" s="5">
        <f t="shared" si="1"/>
        <v>16</v>
      </c>
      <c r="E20" s="5">
        <f t="shared" si="2"/>
        <v>5</v>
      </c>
      <c r="F20" s="5">
        <f t="shared" si="3"/>
        <v>0</v>
      </c>
      <c r="G20" s="5">
        <f t="shared" si="4"/>
        <v>32635</v>
      </c>
      <c r="H20" s="5">
        <f t="shared" si="5"/>
        <v>5</v>
      </c>
      <c r="I20" s="5">
        <f t="shared" si="6"/>
        <v>4265</v>
      </c>
      <c r="J20" s="6">
        <f t="shared" si="13"/>
        <v>176776.69529663687</v>
      </c>
      <c r="K20" s="6">
        <f t="shared" si="14"/>
        <v>2.5</v>
      </c>
      <c r="L20" s="1">
        <f t="shared" si="9"/>
        <v>32635</v>
      </c>
      <c r="M20" s="7">
        <f t="shared" si="10"/>
        <v>0</v>
      </c>
      <c r="P20" s="19" t="str">
        <f t="shared" si="15"/>
        <v>A9</v>
      </c>
      <c r="Q20" s="19" t="s">
        <v>159</v>
      </c>
      <c r="R20" s="1" t="str">
        <f t="shared" si="16"/>
        <v>10</v>
      </c>
      <c r="S20" s="1" t="str">
        <f t="shared" si="17"/>
        <v>5</v>
      </c>
      <c r="T20" s="1" t="str">
        <f t="shared" si="18"/>
        <v>0</v>
      </c>
    </row>
    <row r="21" spans="1:20">
      <c r="A21" s="3">
        <v>9</v>
      </c>
      <c r="B21" s="9">
        <f t="shared" si="12"/>
        <v>42</v>
      </c>
      <c r="C21" s="5">
        <f t="shared" si="0"/>
        <v>16</v>
      </c>
      <c r="D21" s="5">
        <f t="shared" si="1"/>
        <v>22</v>
      </c>
      <c r="E21" s="5">
        <f t="shared" si="2"/>
        <v>5</v>
      </c>
      <c r="F21" s="5">
        <f t="shared" si="3"/>
        <v>0</v>
      </c>
      <c r="G21" s="5">
        <f t="shared" si="4"/>
        <v>31252</v>
      </c>
      <c r="H21" s="5">
        <f t="shared" si="5"/>
        <v>5</v>
      </c>
      <c r="I21" s="5">
        <f t="shared" si="6"/>
        <v>5648</v>
      </c>
      <c r="J21" s="6">
        <f t="shared" si="13"/>
        <v>169281.94336711161</v>
      </c>
      <c r="K21" s="6">
        <f t="shared" si="14"/>
        <v>2.5625</v>
      </c>
      <c r="L21" s="1">
        <f t="shared" si="9"/>
        <v>31252</v>
      </c>
      <c r="M21" s="7">
        <f t="shared" si="10"/>
        <v>0</v>
      </c>
      <c r="P21" s="19" t="str">
        <f t="shared" si="15"/>
        <v>10</v>
      </c>
      <c r="Q21" s="19" t="s">
        <v>160</v>
      </c>
      <c r="R21" s="1" t="str">
        <f t="shared" si="16"/>
        <v>16</v>
      </c>
      <c r="S21" s="1" t="str">
        <f t="shared" si="17"/>
        <v>5</v>
      </c>
      <c r="T21" s="1" t="str">
        <f t="shared" si="18"/>
        <v>0</v>
      </c>
    </row>
    <row r="22" spans="1:20">
      <c r="A22" s="3">
        <v>10</v>
      </c>
      <c r="B22" s="9">
        <f t="shared" si="12"/>
        <v>43</v>
      </c>
      <c r="C22" s="5">
        <f t="shared" si="0"/>
        <v>55</v>
      </c>
      <c r="D22" s="5">
        <f t="shared" si="1"/>
        <v>3</v>
      </c>
      <c r="E22" s="5">
        <f t="shared" si="2"/>
        <v>4</v>
      </c>
      <c r="F22" s="5">
        <f t="shared" si="3"/>
        <v>0</v>
      </c>
      <c r="G22" s="5">
        <f t="shared" si="4"/>
        <v>29927</v>
      </c>
      <c r="H22" s="5">
        <f t="shared" si="5"/>
        <v>4</v>
      </c>
      <c r="I22" s="5">
        <f t="shared" si="6"/>
        <v>823</v>
      </c>
      <c r="J22" s="6">
        <f t="shared" si="13"/>
        <v>162104.9443313762</v>
      </c>
      <c r="K22" s="6">
        <f t="shared" si="14"/>
        <v>2.625</v>
      </c>
      <c r="L22" s="1">
        <f t="shared" si="9"/>
        <v>29927</v>
      </c>
      <c r="M22" s="7">
        <f t="shared" si="10"/>
        <v>0</v>
      </c>
      <c r="P22" s="19" t="str">
        <f t="shared" si="15"/>
        <v>37</v>
      </c>
      <c r="Q22" s="19" t="s">
        <v>161</v>
      </c>
      <c r="R22" s="1" t="str">
        <f t="shared" si="16"/>
        <v>3</v>
      </c>
      <c r="S22" s="1" t="str">
        <f t="shared" si="17"/>
        <v>4</v>
      </c>
      <c r="T22" s="1" t="str">
        <f t="shared" si="18"/>
        <v>0</v>
      </c>
    </row>
    <row r="23" spans="1:20">
      <c r="A23" s="3">
        <v>11</v>
      </c>
      <c r="B23" s="9">
        <f t="shared" si="12"/>
        <v>44</v>
      </c>
      <c r="C23" s="5">
        <f t="shared" si="0"/>
        <v>44</v>
      </c>
      <c r="D23" s="5">
        <f t="shared" si="1"/>
        <v>8</v>
      </c>
      <c r="E23" s="5">
        <f t="shared" si="2"/>
        <v>4</v>
      </c>
      <c r="F23" s="5">
        <f t="shared" si="3"/>
        <v>0</v>
      </c>
      <c r="G23" s="5">
        <f t="shared" si="4"/>
        <v>28658</v>
      </c>
      <c r="H23" s="5">
        <f t="shared" si="5"/>
        <v>4</v>
      </c>
      <c r="I23" s="5">
        <f t="shared" si="6"/>
        <v>2092</v>
      </c>
      <c r="J23" s="6">
        <f t="shared" si="13"/>
        <v>155232.22650918554</v>
      </c>
      <c r="K23" s="6">
        <f t="shared" si="14"/>
        <v>2.6875</v>
      </c>
      <c r="L23" s="1">
        <f t="shared" si="9"/>
        <v>28658</v>
      </c>
      <c r="M23" s="7">
        <f t="shared" si="10"/>
        <v>0</v>
      </c>
      <c r="P23" s="19" t="str">
        <f t="shared" si="15"/>
        <v>2C</v>
      </c>
      <c r="Q23" s="19" t="s">
        <v>162</v>
      </c>
      <c r="R23" s="1" t="str">
        <f t="shared" si="16"/>
        <v>8</v>
      </c>
      <c r="S23" s="1" t="str">
        <f t="shared" si="17"/>
        <v>4</v>
      </c>
      <c r="T23" s="1" t="str">
        <f t="shared" si="18"/>
        <v>0</v>
      </c>
    </row>
    <row r="24" spans="1:20">
      <c r="A24" s="3">
        <v>12</v>
      </c>
      <c r="B24" s="9">
        <f t="shared" si="12"/>
        <v>45</v>
      </c>
      <c r="C24" s="5">
        <f t="shared" si="0"/>
        <v>235</v>
      </c>
      <c r="D24" s="5">
        <f t="shared" si="1"/>
        <v>12</v>
      </c>
      <c r="E24" s="5">
        <f t="shared" si="2"/>
        <v>4</v>
      </c>
      <c r="F24" s="5">
        <f t="shared" si="3"/>
        <v>0</v>
      </c>
      <c r="G24" s="5">
        <f t="shared" si="4"/>
        <v>27443</v>
      </c>
      <c r="H24" s="5">
        <f t="shared" si="5"/>
        <v>4</v>
      </c>
      <c r="I24" s="5">
        <f t="shared" si="6"/>
        <v>3307</v>
      </c>
      <c r="J24" s="6">
        <f t="shared" si="13"/>
        <v>148650.88937534014</v>
      </c>
      <c r="K24" s="6">
        <f t="shared" si="14"/>
        <v>2.75</v>
      </c>
      <c r="L24" s="1">
        <f t="shared" si="9"/>
        <v>27443</v>
      </c>
      <c r="M24" s="7">
        <f t="shared" si="10"/>
        <v>0</v>
      </c>
      <c r="P24" s="19" t="str">
        <f t="shared" si="15"/>
        <v>EB</v>
      </c>
      <c r="Q24" s="19" t="s">
        <v>163</v>
      </c>
      <c r="R24" s="1" t="str">
        <f t="shared" si="16"/>
        <v>C</v>
      </c>
      <c r="S24" s="1" t="str">
        <f t="shared" si="17"/>
        <v>4</v>
      </c>
      <c r="T24" s="1" t="str">
        <f t="shared" si="18"/>
        <v>0</v>
      </c>
    </row>
    <row r="25" spans="1:20">
      <c r="A25" s="3">
        <v>13</v>
      </c>
      <c r="B25" s="9">
        <f t="shared" si="12"/>
        <v>46</v>
      </c>
      <c r="C25" s="5">
        <f t="shared" si="0"/>
        <v>119</v>
      </c>
      <c r="D25" s="5">
        <f t="shared" si="1"/>
        <v>17</v>
      </c>
      <c r="E25" s="5">
        <f t="shared" si="2"/>
        <v>4</v>
      </c>
      <c r="F25" s="5">
        <f t="shared" si="3"/>
        <v>0</v>
      </c>
      <c r="G25" s="5">
        <f t="shared" si="4"/>
        <v>26279</v>
      </c>
      <c r="H25" s="5">
        <f t="shared" si="5"/>
        <v>4</v>
      </c>
      <c r="I25" s="5">
        <f t="shared" si="6"/>
        <v>4471</v>
      </c>
      <c r="J25" s="6">
        <f t="shared" si="13"/>
        <v>142348.57934458647</v>
      </c>
      <c r="K25" s="6">
        <f t="shared" si="14"/>
        <v>2.8125</v>
      </c>
      <c r="L25" s="1">
        <f t="shared" si="9"/>
        <v>26279</v>
      </c>
      <c r="M25" s="7">
        <f t="shared" si="10"/>
        <v>0</v>
      </c>
      <c r="P25" s="19" t="str">
        <f t="shared" si="15"/>
        <v>77</v>
      </c>
      <c r="Q25" s="19" t="s">
        <v>164</v>
      </c>
      <c r="R25" s="1" t="str">
        <f t="shared" si="16"/>
        <v>11</v>
      </c>
      <c r="S25" s="1" t="str">
        <f t="shared" si="17"/>
        <v>4</v>
      </c>
      <c r="T25" s="1" t="str">
        <f t="shared" si="18"/>
        <v>0</v>
      </c>
    </row>
    <row r="26" spans="1:20">
      <c r="A26" s="3">
        <v>14</v>
      </c>
      <c r="B26" s="9">
        <f t="shared" si="12"/>
        <v>47</v>
      </c>
      <c r="C26" s="5">
        <f t="shared" si="0"/>
        <v>209</v>
      </c>
      <c r="D26" s="5">
        <f t="shared" si="1"/>
        <v>21</v>
      </c>
      <c r="E26" s="5">
        <f t="shared" si="2"/>
        <v>4</v>
      </c>
      <c r="F26" s="5">
        <f t="shared" si="3"/>
        <v>0</v>
      </c>
      <c r="G26" s="5">
        <f t="shared" si="4"/>
        <v>25165</v>
      </c>
      <c r="H26" s="5">
        <f t="shared" si="5"/>
        <v>4</v>
      </c>
      <c r="I26" s="5">
        <f t="shared" si="6"/>
        <v>5585</v>
      </c>
      <c r="J26" s="6">
        <f t="shared" si="13"/>
        <v>136313.46658315722</v>
      </c>
      <c r="K26" s="6">
        <f t="shared" si="14"/>
        <v>2.875</v>
      </c>
      <c r="L26" s="1">
        <f t="shared" si="9"/>
        <v>25165</v>
      </c>
      <c r="M26" s="7">
        <f t="shared" si="10"/>
        <v>0</v>
      </c>
      <c r="P26" s="19" t="str">
        <f t="shared" si="15"/>
        <v>D1</v>
      </c>
      <c r="Q26" s="19" t="s">
        <v>165</v>
      </c>
      <c r="R26" s="1" t="str">
        <f t="shared" si="16"/>
        <v>15</v>
      </c>
      <c r="S26" s="1" t="str">
        <f t="shared" si="17"/>
        <v>4</v>
      </c>
      <c r="T26" s="1" t="str">
        <f t="shared" si="18"/>
        <v>0</v>
      </c>
    </row>
    <row r="27" spans="1:20">
      <c r="A27" s="3">
        <v>15</v>
      </c>
      <c r="B27" s="9">
        <f t="shared" si="12"/>
        <v>48</v>
      </c>
      <c r="C27" s="5">
        <f t="shared" si="0"/>
        <v>246</v>
      </c>
      <c r="D27" s="5">
        <f t="shared" si="1"/>
        <v>1</v>
      </c>
      <c r="E27" s="5">
        <f t="shared" si="2"/>
        <v>3</v>
      </c>
      <c r="F27" s="5">
        <f t="shared" si="3"/>
        <v>0</v>
      </c>
      <c r="G27" s="5">
        <f t="shared" si="4"/>
        <v>24098</v>
      </c>
      <c r="H27" s="5">
        <f t="shared" si="5"/>
        <v>3</v>
      </c>
      <c r="I27" s="5">
        <f t="shared" si="6"/>
        <v>502</v>
      </c>
      <c r="J27" s="6">
        <f t="shared" si="13"/>
        <v>130534.22280342672</v>
      </c>
      <c r="K27" s="6">
        <f t="shared" si="14"/>
        <v>2.9375000000000004</v>
      </c>
      <c r="L27" s="1">
        <f t="shared" si="9"/>
        <v>24098</v>
      </c>
      <c r="M27" s="7">
        <f t="shared" si="10"/>
        <v>0</v>
      </c>
      <c r="P27" s="19" t="str">
        <f t="shared" si="15"/>
        <v>F6</v>
      </c>
      <c r="Q27" s="19" t="s">
        <v>166</v>
      </c>
      <c r="R27" s="1" t="str">
        <f t="shared" si="16"/>
        <v>1</v>
      </c>
      <c r="S27" s="1" t="str">
        <f t="shared" si="17"/>
        <v>3</v>
      </c>
      <c r="T27" s="1" t="str">
        <f t="shared" si="18"/>
        <v>0</v>
      </c>
    </row>
    <row r="28" spans="1:20">
      <c r="A28" s="3">
        <v>16</v>
      </c>
      <c r="B28" s="9">
        <f t="shared" si="12"/>
        <v>49</v>
      </c>
      <c r="C28" s="5">
        <f t="shared" si="0"/>
        <v>244</v>
      </c>
      <c r="D28" s="5">
        <f t="shared" si="1"/>
        <v>5</v>
      </c>
      <c r="E28" s="5">
        <f t="shared" si="2"/>
        <v>3</v>
      </c>
      <c r="F28" s="5">
        <f t="shared" si="3"/>
        <v>0</v>
      </c>
      <c r="G28" s="5">
        <f t="shared" si="4"/>
        <v>23076</v>
      </c>
      <c r="H28" s="5">
        <f t="shared" si="5"/>
        <v>3</v>
      </c>
      <c r="I28" s="5">
        <f t="shared" si="6"/>
        <v>1524</v>
      </c>
      <c r="J28" s="6">
        <f t="shared" si="13"/>
        <v>125000</v>
      </c>
      <c r="K28" s="6">
        <f t="shared" si="14"/>
        <v>3</v>
      </c>
      <c r="L28" s="1">
        <f t="shared" si="9"/>
        <v>23076</v>
      </c>
      <c r="M28" s="7">
        <f t="shared" si="10"/>
        <v>0</v>
      </c>
      <c r="P28" s="19" t="str">
        <f t="shared" si="15"/>
        <v>F4</v>
      </c>
      <c r="Q28" s="19" t="s">
        <v>167</v>
      </c>
      <c r="R28" s="1" t="str">
        <f t="shared" si="16"/>
        <v>5</v>
      </c>
      <c r="S28" s="1" t="str">
        <f t="shared" si="17"/>
        <v>3</v>
      </c>
      <c r="T28" s="1" t="str">
        <f t="shared" si="18"/>
        <v>0</v>
      </c>
    </row>
    <row r="29" spans="1:20">
      <c r="A29" s="3">
        <v>17</v>
      </c>
      <c r="B29" s="9">
        <f t="shared" si="12"/>
        <v>50</v>
      </c>
      <c r="C29" s="5">
        <f t="shared" si="0"/>
        <v>198</v>
      </c>
      <c r="D29" s="5">
        <f t="shared" si="1"/>
        <v>9</v>
      </c>
      <c r="E29" s="5">
        <f t="shared" si="2"/>
        <v>3</v>
      </c>
      <c r="F29" s="5">
        <f t="shared" si="3"/>
        <v>0</v>
      </c>
      <c r="G29" s="5">
        <f t="shared" si="4"/>
        <v>22098</v>
      </c>
      <c r="H29" s="5">
        <f t="shared" si="5"/>
        <v>3</v>
      </c>
      <c r="I29" s="5">
        <f t="shared" si="6"/>
        <v>2502</v>
      </c>
      <c r="J29" s="6">
        <f t="shared" si="13"/>
        <v>119700.41008732171</v>
      </c>
      <c r="K29" s="6">
        <f t="shared" si="14"/>
        <v>3.0625</v>
      </c>
      <c r="L29" s="1">
        <f t="shared" si="9"/>
        <v>22098</v>
      </c>
      <c r="M29" s="7">
        <f t="shared" si="10"/>
        <v>0</v>
      </c>
      <c r="P29" s="19" t="str">
        <f t="shared" si="15"/>
        <v>C6</v>
      </c>
      <c r="Q29" s="19" t="s">
        <v>168</v>
      </c>
      <c r="R29" s="1" t="str">
        <f t="shared" si="16"/>
        <v>9</v>
      </c>
      <c r="S29" s="1" t="str">
        <f t="shared" si="17"/>
        <v>3</v>
      </c>
      <c r="T29" s="1" t="str">
        <f t="shared" si="18"/>
        <v>0</v>
      </c>
    </row>
    <row r="30" spans="1:20">
      <c r="A30" s="3">
        <v>18</v>
      </c>
      <c r="B30" s="9">
        <f t="shared" si="12"/>
        <v>51</v>
      </c>
      <c r="C30" s="5">
        <f t="shared" si="0"/>
        <v>111</v>
      </c>
      <c r="D30" s="5">
        <f t="shared" si="1"/>
        <v>13</v>
      </c>
      <c r="E30" s="5">
        <f t="shared" si="2"/>
        <v>3</v>
      </c>
      <c r="F30" s="5">
        <f t="shared" si="3"/>
        <v>0</v>
      </c>
      <c r="G30" s="5">
        <f t="shared" si="4"/>
        <v>21161</v>
      </c>
      <c r="H30" s="5">
        <f t="shared" si="5"/>
        <v>3</v>
      </c>
      <c r="I30" s="5">
        <f t="shared" si="6"/>
        <v>3439</v>
      </c>
      <c r="J30" s="6">
        <f t="shared" si="13"/>
        <v>114625.5054005839</v>
      </c>
      <c r="K30" s="6">
        <f t="shared" si="14"/>
        <v>3.125</v>
      </c>
      <c r="L30" s="1">
        <f t="shared" si="9"/>
        <v>21161</v>
      </c>
      <c r="M30" s="7">
        <f t="shared" si="10"/>
        <v>0</v>
      </c>
      <c r="P30" s="19" t="str">
        <f t="shared" si="15"/>
        <v>6F</v>
      </c>
      <c r="Q30" s="19" t="s">
        <v>169</v>
      </c>
      <c r="R30" s="1" t="str">
        <f t="shared" si="16"/>
        <v>D</v>
      </c>
      <c r="S30" s="1" t="str">
        <f t="shared" si="17"/>
        <v>3</v>
      </c>
      <c r="T30" s="1" t="str">
        <f t="shared" si="18"/>
        <v>0</v>
      </c>
    </row>
    <row r="31" spans="1:20">
      <c r="A31" s="3">
        <v>19</v>
      </c>
      <c r="B31" s="9">
        <f t="shared" si="12"/>
        <v>52</v>
      </c>
      <c r="C31" s="5">
        <f t="shared" si="0"/>
        <v>240</v>
      </c>
      <c r="D31" s="5">
        <f t="shared" si="1"/>
        <v>16</v>
      </c>
      <c r="E31" s="5">
        <f t="shared" si="2"/>
        <v>3</v>
      </c>
      <c r="F31" s="5">
        <f t="shared" si="3"/>
        <v>0</v>
      </c>
      <c r="G31" s="5">
        <f t="shared" si="4"/>
        <v>20264</v>
      </c>
      <c r="H31" s="5">
        <f t="shared" si="5"/>
        <v>3</v>
      </c>
      <c r="I31" s="5">
        <f t="shared" si="6"/>
        <v>4336</v>
      </c>
      <c r="J31" s="6">
        <f t="shared" si="13"/>
        <v>109765.76002333124</v>
      </c>
      <c r="K31" s="6">
        <f t="shared" si="14"/>
        <v>3.1874999999999996</v>
      </c>
      <c r="L31" s="1">
        <f t="shared" si="9"/>
        <v>20264</v>
      </c>
      <c r="M31" s="7">
        <f t="shared" si="10"/>
        <v>0</v>
      </c>
      <c r="P31" s="19" t="str">
        <f t="shared" si="15"/>
        <v>F0</v>
      </c>
      <c r="Q31" s="19" t="s">
        <v>170</v>
      </c>
      <c r="R31" s="1" t="str">
        <f t="shared" si="16"/>
        <v>10</v>
      </c>
      <c r="S31" s="1" t="str">
        <f t="shared" si="17"/>
        <v>3</v>
      </c>
      <c r="T31" s="1" t="str">
        <f t="shared" si="18"/>
        <v>0</v>
      </c>
    </row>
    <row r="32" spans="1:20">
      <c r="A32" s="3">
        <v>20</v>
      </c>
      <c r="B32" s="9">
        <f t="shared" si="12"/>
        <v>53</v>
      </c>
      <c r="C32" s="5">
        <f t="shared" si="0"/>
        <v>75</v>
      </c>
      <c r="D32" s="5">
        <f t="shared" si="1"/>
        <v>20</v>
      </c>
      <c r="E32" s="5">
        <f t="shared" si="2"/>
        <v>3</v>
      </c>
      <c r="F32" s="5">
        <f t="shared" si="3"/>
        <v>0</v>
      </c>
      <c r="G32" s="5">
        <f t="shared" si="4"/>
        <v>19405</v>
      </c>
      <c r="H32" s="5">
        <f t="shared" si="5"/>
        <v>3</v>
      </c>
      <c r="I32" s="5">
        <f t="shared" si="6"/>
        <v>5195</v>
      </c>
      <c r="J32" s="6">
        <f t="shared" si="13"/>
        <v>105112.05190671435</v>
      </c>
      <c r="K32" s="6">
        <f t="shared" si="14"/>
        <v>3.25</v>
      </c>
      <c r="L32" s="1">
        <f t="shared" si="9"/>
        <v>19405</v>
      </c>
      <c r="M32" s="7">
        <f t="shared" si="10"/>
        <v>0</v>
      </c>
      <c r="P32" s="19" t="str">
        <f t="shared" si="15"/>
        <v>4B</v>
      </c>
      <c r="Q32" s="19" t="s">
        <v>171</v>
      </c>
      <c r="R32" s="1" t="str">
        <f t="shared" si="16"/>
        <v>14</v>
      </c>
      <c r="S32" s="1" t="str">
        <f t="shared" si="17"/>
        <v>3</v>
      </c>
      <c r="T32" s="1" t="str">
        <f t="shared" si="18"/>
        <v>0</v>
      </c>
    </row>
    <row r="33" spans="1:20">
      <c r="A33" s="3">
        <v>21</v>
      </c>
      <c r="B33" s="9">
        <f t="shared" si="12"/>
        <v>54</v>
      </c>
      <c r="C33" s="5">
        <f t="shared" si="0"/>
        <v>130</v>
      </c>
      <c r="D33" s="5">
        <f t="shared" si="1"/>
        <v>23</v>
      </c>
      <c r="E33" s="5">
        <f t="shared" si="2"/>
        <v>3</v>
      </c>
      <c r="F33" s="5">
        <f t="shared" si="3"/>
        <v>0</v>
      </c>
      <c r="G33" s="5">
        <f t="shared" si="4"/>
        <v>18582</v>
      </c>
      <c r="H33" s="5">
        <f t="shared" si="5"/>
        <v>3</v>
      </c>
      <c r="I33" s="5">
        <f t="shared" si="6"/>
        <v>6018</v>
      </c>
      <c r="J33" s="6">
        <f t="shared" si="13"/>
        <v>100655.64574682839</v>
      </c>
      <c r="K33" s="6">
        <f t="shared" si="14"/>
        <v>3.3125</v>
      </c>
      <c r="L33" s="1">
        <f t="shared" si="9"/>
        <v>18582</v>
      </c>
      <c r="M33" s="7">
        <f t="shared" si="10"/>
        <v>0</v>
      </c>
      <c r="P33" s="19" t="str">
        <f t="shared" si="15"/>
        <v>82</v>
      </c>
      <c r="Q33" s="19" t="s">
        <v>172</v>
      </c>
      <c r="R33" s="1" t="str">
        <f t="shared" si="16"/>
        <v>17</v>
      </c>
      <c r="S33" s="1" t="str">
        <f t="shared" si="17"/>
        <v>3</v>
      </c>
      <c r="T33" s="1" t="str">
        <f t="shared" si="18"/>
        <v>0</v>
      </c>
    </row>
    <row r="34" spans="1:20">
      <c r="A34" s="3">
        <v>22</v>
      </c>
      <c r="B34" s="9">
        <f t="shared" si="12"/>
        <v>55</v>
      </c>
      <c r="C34" s="5">
        <f t="shared" si="0"/>
        <v>144</v>
      </c>
      <c r="D34" s="5">
        <f t="shared" si="1"/>
        <v>2</v>
      </c>
      <c r="E34" s="5">
        <f t="shared" si="2"/>
        <v>2</v>
      </c>
      <c r="F34" s="5">
        <f t="shared" si="3"/>
        <v>0</v>
      </c>
      <c r="G34" s="5">
        <f t="shared" si="4"/>
        <v>17794</v>
      </c>
      <c r="H34" s="5">
        <f t="shared" si="5"/>
        <v>2</v>
      </c>
      <c r="I34" s="5">
        <f t="shared" si="6"/>
        <v>656</v>
      </c>
      <c r="J34" s="6">
        <f t="shared" si="13"/>
        <v>96388.176587996277</v>
      </c>
      <c r="K34" s="6">
        <f t="shared" si="14"/>
        <v>3.3750000000000009</v>
      </c>
      <c r="L34" s="1">
        <f t="shared" si="9"/>
        <v>17794</v>
      </c>
      <c r="M34" s="7">
        <f t="shared" si="10"/>
        <v>0</v>
      </c>
      <c r="P34" s="19" t="str">
        <f t="shared" si="15"/>
        <v>90</v>
      </c>
      <c r="Q34" s="19" t="s">
        <v>173</v>
      </c>
      <c r="R34" s="1" t="str">
        <f t="shared" si="16"/>
        <v>2</v>
      </c>
      <c r="S34" s="1" t="str">
        <f t="shared" si="17"/>
        <v>2</v>
      </c>
      <c r="T34" s="1" t="str">
        <f t="shared" si="18"/>
        <v>0</v>
      </c>
    </row>
    <row r="35" spans="1:20">
      <c r="A35" s="3">
        <v>23</v>
      </c>
      <c r="B35" s="9">
        <f t="shared" si="12"/>
        <v>56</v>
      </c>
      <c r="C35" s="5">
        <f t="shared" si="0"/>
        <v>130</v>
      </c>
      <c r="D35" s="5">
        <f t="shared" si="1"/>
        <v>5</v>
      </c>
      <c r="E35" s="5">
        <f t="shared" si="2"/>
        <v>2</v>
      </c>
      <c r="F35" s="5">
        <f t="shared" si="3"/>
        <v>0</v>
      </c>
      <c r="G35" s="5">
        <f t="shared" si="4"/>
        <v>17040</v>
      </c>
      <c r="H35" s="5">
        <f t="shared" si="5"/>
        <v>2</v>
      </c>
      <c r="I35" s="5">
        <f t="shared" si="6"/>
        <v>1410</v>
      </c>
      <c r="J35" s="6">
        <f t="shared" si="13"/>
        <v>92301.634121218725</v>
      </c>
      <c r="K35" s="6">
        <f t="shared" si="14"/>
        <v>3.4374999999999996</v>
      </c>
      <c r="L35" s="1">
        <f t="shared" si="9"/>
        <v>17040</v>
      </c>
      <c r="M35" s="7">
        <f t="shared" si="10"/>
        <v>0</v>
      </c>
      <c r="P35" s="19" t="str">
        <f t="shared" si="15"/>
        <v>82</v>
      </c>
      <c r="Q35" s="19" t="s">
        <v>174</v>
      </c>
      <c r="R35" s="1" t="str">
        <f t="shared" si="16"/>
        <v>5</v>
      </c>
      <c r="S35" s="1" t="str">
        <f t="shared" si="17"/>
        <v>2</v>
      </c>
      <c r="T35" s="1" t="str">
        <f t="shared" si="18"/>
        <v>0</v>
      </c>
    </row>
    <row r="36" spans="1:20">
      <c r="A36" s="3">
        <v>24</v>
      </c>
      <c r="B36" s="9">
        <f t="shared" si="12"/>
        <v>57</v>
      </c>
      <c r="C36" s="5">
        <f t="shared" si="0"/>
        <v>85</v>
      </c>
      <c r="D36" s="5">
        <f t="shared" si="1"/>
        <v>8</v>
      </c>
      <c r="E36" s="5">
        <f t="shared" si="2"/>
        <v>2</v>
      </c>
      <c r="F36" s="5">
        <f t="shared" si="3"/>
        <v>0</v>
      </c>
      <c r="G36" s="5">
        <f t="shared" si="4"/>
        <v>16317</v>
      </c>
      <c r="H36" s="5">
        <f t="shared" si="5"/>
        <v>2</v>
      </c>
      <c r="I36" s="5">
        <f t="shared" si="6"/>
        <v>2133</v>
      </c>
      <c r="J36" s="6">
        <f t="shared" si="13"/>
        <v>88388.34764831845</v>
      </c>
      <c r="K36" s="6">
        <f t="shared" si="14"/>
        <v>3.5</v>
      </c>
      <c r="L36" s="1">
        <f t="shared" si="9"/>
        <v>16317</v>
      </c>
      <c r="M36" s="7">
        <f t="shared" si="10"/>
        <v>0</v>
      </c>
      <c r="P36" s="19" t="str">
        <f t="shared" si="15"/>
        <v>55</v>
      </c>
      <c r="Q36" s="19" t="s">
        <v>175</v>
      </c>
      <c r="R36" s="1" t="str">
        <f t="shared" si="16"/>
        <v>8</v>
      </c>
      <c r="S36" s="1" t="str">
        <f t="shared" si="17"/>
        <v>2</v>
      </c>
      <c r="T36" s="1" t="str">
        <f t="shared" si="18"/>
        <v>0</v>
      </c>
    </row>
    <row r="37" spans="1:20">
      <c r="A37" s="3">
        <v>25</v>
      </c>
      <c r="B37" s="9">
        <f t="shared" si="12"/>
        <v>58</v>
      </c>
      <c r="C37" s="5">
        <f t="shared" si="0"/>
        <v>8</v>
      </c>
      <c r="D37" s="5">
        <f t="shared" si="1"/>
        <v>11</v>
      </c>
      <c r="E37" s="5">
        <f t="shared" si="2"/>
        <v>2</v>
      </c>
      <c r="F37" s="5">
        <f t="shared" si="3"/>
        <v>0</v>
      </c>
      <c r="G37" s="5">
        <f t="shared" si="4"/>
        <v>15626</v>
      </c>
      <c r="H37" s="5">
        <f t="shared" si="5"/>
        <v>2</v>
      </c>
      <c r="I37" s="5">
        <f t="shared" si="6"/>
        <v>2824</v>
      </c>
      <c r="J37" s="6">
        <f t="shared" si="13"/>
        <v>84640.971683555792</v>
      </c>
      <c r="K37" s="6">
        <f t="shared" si="14"/>
        <v>3.5625</v>
      </c>
      <c r="L37" s="1">
        <f t="shared" si="9"/>
        <v>15626</v>
      </c>
      <c r="M37" s="7">
        <f t="shared" si="10"/>
        <v>0</v>
      </c>
      <c r="P37" s="19" t="str">
        <f t="shared" si="15"/>
        <v>8</v>
      </c>
      <c r="Q37" s="19" t="s">
        <v>176</v>
      </c>
      <c r="R37" s="1" t="str">
        <f t="shared" si="16"/>
        <v>B</v>
      </c>
      <c r="S37" s="1" t="str">
        <f t="shared" si="17"/>
        <v>2</v>
      </c>
      <c r="T37" s="1" t="str">
        <f t="shared" si="18"/>
        <v>0</v>
      </c>
    </row>
    <row r="38" spans="1:20">
      <c r="A38" s="3">
        <v>26</v>
      </c>
      <c r="B38" s="9">
        <f t="shared" si="12"/>
        <v>59</v>
      </c>
      <c r="C38" s="5">
        <f t="shared" si="0"/>
        <v>159</v>
      </c>
      <c r="D38" s="5">
        <f t="shared" si="1"/>
        <v>13</v>
      </c>
      <c r="E38" s="5">
        <f t="shared" si="2"/>
        <v>2</v>
      </c>
      <c r="F38" s="5">
        <f t="shared" si="3"/>
        <v>0</v>
      </c>
      <c r="G38" s="5">
        <f t="shared" si="4"/>
        <v>14963</v>
      </c>
      <c r="H38" s="5">
        <f t="shared" si="5"/>
        <v>2</v>
      </c>
      <c r="I38" s="5">
        <f t="shared" si="6"/>
        <v>3487</v>
      </c>
      <c r="J38" s="6">
        <f t="shared" si="13"/>
        <v>81052.472165688101</v>
      </c>
      <c r="K38" s="6">
        <f t="shared" si="14"/>
        <v>3.6250000000000004</v>
      </c>
      <c r="L38" s="1">
        <f t="shared" si="9"/>
        <v>14963</v>
      </c>
      <c r="M38" s="7">
        <f t="shared" si="10"/>
        <v>0</v>
      </c>
      <c r="P38" s="19" t="str">
        <f t="shared" si="15"/>
        <v>9F</v>
      </c>
      <c r="Q38" s="19" t="s">
        <v>177</v>
      </c>
      <c r="R38" s="1" t="str">
        <f t="shared" si="16"/>
        <v>D</v>
      </c>
      <c r="S38" s="1" t="str">
        <f t="shared" si="17"/>
        <v>2</v>
      </c>
      <c r="T38" s="1" t="str">
        <f t="shared" si="18"/>
        <v>0</v>
      </c>
    </row>
    <row r="39" spans="1:20">
      <c r="A39" s="3">
        <v>27</v>
      </c>
      <c r="B39" s="9">
        <f t="shared" si="12"/>
        <v>60</v>
      </c>
      <c r="C39" s="5">
        <f t="shared" si="0"/>
        <v>25</v>
      </c>
      <c r="D39" s="5">
        <f t="shared" si="1"/>
        <v>16</v>
      </c>
      <c r="E39" s="5">
        <f t="shared" si="2"/>
        <v>2</v>
      </c>
      <c r="F39" s="5">
        <f t="shared" si="3"/>
        <v>0</v>
      </c>
      <c r="G39" s="5">
        <f t="shared" si="4"/>
        <v>14329</v>
      </c>
      <c r="H39" s="5">
        <f t="shared" si="5"/>
        <v>2</v>
      </c>
      <c r="I39" s="5">
        <f t="shared" si="6"/>
        <v>4121</v>
      </c>
      <c r="J39" s="6">
        <f t="shared" si="13"/>
        <v>77616.113254592783</v>
      </c>
      <c r="K39" s="6">
        <f t="shared" si="14"/>
        <v>3.6875</v>
      </c>
      <c r="L39" s="1">
        <f t="shared" si="9"/>
        <v>14329</v>
      </c>
      <c r="M39" s="7">
        <f t="shared" si="10"/>
        <v>0</v>
      </c>
      <c r="P39" s="19" t="str">
        <f t="shared" si="15"/>
        <v>19</v>
      </c>
      <c r="Q39" s="19" t="s">
        <v>178</v>
      </c>
      <c r="R39" s="1" t="str">
        <f t="shared" si="16"/>
        <v>10</v>
      </c>
      <c r="S39" s="1" t="str">
        <f t="shared" si="17"/>
        <v>2</v>
      </c>
      <c r="T39" s="1" t="str">
        <f t="shared" si="18"/>
        <v>0</v>
      </c>
    </row>
    <row r="40" spans="1:20">
      <c r="A40" s="3">
        <v>28</v>
      </c>
      <c r="B40" s="9">
        <f t="shared" si="12"/>
        <v>61</v>
      </c>
      <c r="C40" s="5">
        <f t="shared" si="0"/>
        <v>121</v>
      </c>
      <c r="D40" s="5">
        <f t="shared" si="1"/>
        <v>18</v>
      </c>
      <c r="E40" s="5">
        <f t="shared" si="2"/>
        <v>2</v>
      </c>
      <c r="F40" s="5">
        <f t="shared" si="3"/>
        <v>0</v>
      </c>
      <c r="G40" s="5">
        <f t="shared" si="4"/>
        <v>13721</v>
      </c>
      <c r="H40" s="5">
        <f t="shared" si="5"/>
        <v>2</v>
      </c>
      <c r="I40" s="5">
        <f t="shared" si="6"/>
        <v>4729</v>
      </c>
      <c r="J40" s="6">
        <f t="shared" si="13"/>
        <v>74325.444687670068</v>
      </c>
      <c r="K40" s="6">
        <f t="shared" si="14"/>
        <v>3.75</v>
      </c>
      <c r="L40" s="1">
        <f t="shared" si="9"/>
        <v>13721</v>
      </c>
      <c r="M40" s="7">
        <f t="shared" si="10"/>
        <v>0</v>
      </c>
      <c r="P40" s="19" t="str">
        <f t="shared" si="15"/>
        <v>79</v>
      </c>
      <c r="Q40" s="19" t="s">
        <v>179</v>
      </c>
      <c r="R40" s="1" t="str">
        <f t="shared" si="16"/>
        <v>12</v>
      </c>
      <c r="S40" s="1" t="str">
        <f t="shared" si="17"/>
        <v>2</v>
      </c>
      <c r="T40" s="1" t="str">
        <f t="shared" si="18"/>
        <v>0</v>
      </c>
    </row>
    <row r="41" spans="1:20">
      <c r="A41" s="3">
        <v>29</v>
      </c>
      <c r="B41" s="9">
        <f t="shared" si="12"/>
        <v>62</v>
      </c>
      <c r="C41" s="5">
        <f t="shared" si="0"/>
        <v>191</v>
      </c>
      <c r="D41" s="5">
        <f t="shared" si="1"/>
        <v>20</v>
      </c>
      <c r="E41" s="5">
        <f t="shared" si="2"/>
        <v>2</v>
      </c>
      <c r="F41" s="5">
        <f t="shared" si="3"/>
        <v>0</v>
      </c>
      <c r="G41" s="5">
        <f t="shared" si="4"/>
        <v>13139</v>
      </c>
      <c r="H41" s="5">
        <f t="shared" si="5"/>
        <v>2</v>
      </c>
      <c r="I41" s="5">
        <f t="shared" si="6"/>
        <v>5311</v>
      </c>
      <c r="J41" s="6">
        <f t="shared" si="13"/>
        <v>71174.28967229322</v>
      </c>
      <c r="K41" s="6">
        <f t="shared" si="14"/>
        <v>3.8125</v>
      </c>
      <c r="L41" s="1">
        <f t="shared" si="9"/>
        <v>13139</v>
      </c>
      <c r="M41" s="7">
        <f t="shared" si="10"/>
        <v>0</v>
      </c>
      <c r="P41" s="19" t="str">
        <f t="shared" si="15"/>
        <v>BF</v>
      </c>
      <c r="Q41" s="19" t="s">
        <v>180</v>
      </c>
      <c r="R41" s="1" t="str">
        <f t="shared" si="16"/>
        <v>14</v>
      </c>
      <c r="S41" s="1" t="str">
        <f t="shared" si="17"/>
        <v>2</v>
      </c>
      <c r="T41" s="1" t="str">
        <f t="shared" si="18"/>
        <v>0</v>
      </c>
    </row>
    <row r="42" spans="1:20">
      <c r="A42" s="3">
        <v>30</v>
      </c>
      <c r="B42" s="9">
        <f t="shared" si="12"/>
        <v>63</v>
      </c>
      <c r="C42" s="5">
        <f t="shared" si="0"/>
        <v>236</v>
      </c>
      <c r="D42" s="5">
        <f t="shared" si="1"/>
        <v>22</v>
      </c>
      <c r="E42" s="5">
        <f t="shared" si="2"/>
        <v>2</v>
      </c>
      <c r="F42" s="5">
        <f t="shared" si="3"/>
        <v>0</v>
      </c>
      <c r="G42" s="5">
        <f t="shared" si="4"/>
        <v>12582</v>
      </c>
      <c r="H42" s="5">
        <f t="shared" si="5"/>
        <v>2</v>
      </c>
      <c r="I42" s="5">
        <f t="shared" si="6"/>
        <v>5868</v>
      </c>
      <c r="J42" s="6">
        <f t="shared" si="13"/>
        <v>68156.733291578596</v>
      </c>
      <c r="K42" s="6">
        <f t="shared" si="14"/>
        <v>3.8750000000000004</v>
      </c>
      <c r="L42" s="1">
        <f t="shared" si="9"/>
        <v>12582</v>
      </c>
      <c r="M42" s="7">
        <f t="shared" si="10"/>
        <v>0</v>
      </c>
      <c r="P42" s="19" t="str">
        <f t="shared" si="15"/>
        <v>EC</v>
      </c>
      <c r="Q42" s="19" t="s">
        <v>181</v>
      </c>
      <c r="R42" s="1" t="str">
        <f t="shared" si="16"/>
        <v>16</v>
      </c>
      <c r="S42" s="1" t="str">
        <f t="shared" si="17"/>
        <v>2</v>
      </c>
      <c r="T42" s="1" t="str">
        <f t="shared" si="18"/>
        <v>0</v>
      </c>
    </row>
    <row r="43" spans="1:20">
      <c r="A43" s="3">
        <v>31</v>
      </c>
      <c r="B43" s="9">
        <f t="shared" si="12"/>
        <v>64</v>
      </c>
      <c r="C43" s="5">
        <f t="shared" si="0"/>
        <v>251</v>
      </c>
      <c r="D43" s="5">
        <f t="shared" si="1"/>
        <v>0</v>
      </c>
      <c r="E43" s="5">
        <f t="shared" si="2"/>
        <v>1</v>
      </c>
      <c r="F43" s="5">
        <f t="shared" si="3"/>
        <v>0</v>
      </c>
      <c r="G43" s="5">
        <f t="shared" si="4"/>
        <v>12049</v>
      </c>
      <c r="H43" s="5">
        <f t="shared" si="5"/>
        <v>1</v>
      </c>
      <c r="I43" s="5">
        <f t="shared" si="6"/>
        <v>251</v>
      </c>
      <c r="J43" s="6">
        <f t="shared" si="13"/>
        <v>65267.111401713373</v>
      </c>
      <c r="K43" s="6">
        <f t="shared" si="14"/>
        <v>3.9375</v>
      </c>
      <c r="L43" s="1">
        <f t="shared" si="9"/>
        <v>12049</v>
      </c>
      <c r="M43" s="7">
        <f t="shared" si="10"/>
        <v>0</v>
      </c>
      <c r="P43" s="19" t="str">
        <f t="shared" si="15"/>
        <v>FB</v>
      </c>
      <c r="Q43" s="19" t="s">
        <v>182</v>
      </c>
      <c r="R43" s="1" t="str">
        <f t="shared" si="16"/>
        <v>0</v>
      </c>
      <c r="S43" s="1" t="str">
        <f t="shared" si="17"/>
        <v>1</v>
      </c>
      <c r="T43" s="1" t="str">
        <f t="shared" si="18"/>
        <v>0</v>
      </c>
    </row>
    <row r="44" spans="1:20">
      <c r="A44" s="3">
        <v>32</v>
      </c>
      <c r="B44" s="9">
        <f t="shared" si="12"/>
        <v>65</v>
      </c>
      <c r="C44" s="5">
        <f t="shared" si="0"/>
        <v>250</v>
      </c>
      <c r="D44" s="5">
        <f t="shared" si="1"/>
        <v>2</v>
      </c>
      <c r="E44" s="5">
        <f t="shared" si="2"/>
        <v>1</v>
      </c>
      <c r="F44" s="5">
        <f t="shared" si="3"/>
        <v>0</v>
      </c>
      <c r="G44" s="5">
        <f t="shared" si="4"/>
        <v>11538</v>
      </c>
      <c r="H44" s="5">
        <f t="shared" si="5"/>
        <v>1</v>
      </c>
      <c r="I44" s="5">
        <f t="shared" si="6"/>
        <v>762</v>
      </c>
      <c r="J44" s="6">
        <f t="shared" si="13"/>
        <v>62500</v>
      </c>
      <c r="K44" s="6">
        <f t="shared" si="14"/>
        <v>4</v>
      </c>
      <c r="L44" s="1">
        <f t="shared" si="9"/>
        <v>11538</v>
      </c>
      <c r="M44" s="7">
        <f t="shared" si="10"/>
        <v>0</v>
      </c>
      <c r="P44" s="19" t="str">
        <f t="shared" si="15"/>
        <v>FA</v>
      </c>
      <c r="Q44" s="19" t="s">
        <v>183</v>
      </c>
      <c r="R44" s="1" t="str">
        <f t="shared" si="16"/>
        <v>2</v>
      </c>
      <c r="S44" s="1" t="str">
        <f t="shared" si="17"/>
        <v>1</v>
      </c>
      <c r="T44" s="1" t="str">
        <f t="shared" si="18"/>
        <v>0</v>
      </c>
    </row>
    <row r="45" spans="1:20">
      <c r="A45" s="3">
        <v>33</v>
      </c>
      <c r="B45" s="9">
        <f t="shared" si="12"/>
        <v>66</v>
      </c>
      <c r="C45" s="5">
        <f t="shared" si="0"/>
        <v>227</v>
      </c>
      <c r="D45" s="5">
        <f t="shared" si="1"/>
        <v>4</v>
      </c>
      <c r="E45" s="5">
        <f t="shared" si="2"/>
        <v>1</v>
      </c>
      <c r="F45" s="5">
        <f t="shared" si="3"/>
        <v>0</v>
      </c>
      <c r="G45" s="5">
        <f t="shared" si="4"/>
        <v>11049</v>
      </c>
      <c r="H45" s="5">
        <f t="shared" si="5"/>
        <v>1</v>
      </c>
      <c r="I45" s="5">
        <f t="shared" si="6"/>
        <v>1251</v>
      </c>
      <c r="J45" s="6">
        <f t="shared" si="13"/>
        <v>59850.205043660855</v>
      </c>
      <c r="K45" s="6">
        <f t="shared" si="14"/>
        <v>4.0625</v>
      </c>
      <c r="L45" s="1">
        <f t="shared" si="9"/>
        <v>11049</v>
      </c>
      <c r="M45" s="7">
        <f t="shared" si="10"/>
        <v>0</v>
      </c>
      <c r="P45" s="19" t="str">
        <f t="shared" si="15"/>
        <v>E3</v>
      </c>
      <c r="Q45" s="19" t="s">
        <v>184</v>
      </c>
      <c r="R45" s="1" t="str">
        <f t="shared" si="16"/>
        <v>4</v>
      </c>
      <c r="S45" s="1" t="str">
        <f t="shared" si="17"/>
        <v>1</v>
      </c>
      <c r="T45" s="1" t="str">
        <f t="shared" si="18"/>
        <v>0</v>
      </c>
    </row>
    <row r="46" spans="1:20">
      <c r="A46" s="3">
        <v>34</v>
      </c>
      <c r="B46" s="9">
        <f t="shared" si="12"/>
        <v>67</v>
      </c>
      <c r="C46" s="5">
        <f t="shared" si="0"/>
        <v>184</v>
      </c>
      <c r="D46" s="5">
        <f t="shared" si="1"/>
        <v>6</v>
      </c>
      <c r="E46" s="5">
        <f t="shared" si="2"/>
        <v>1</v>
      </c>
      <c r="F46" s="5">
        <f t="shared" si="3"/>
        <v>0</v>
      </c>
      <c r="G46" s="5">
        <f t="shared" si="4"/>
        <v>10580</v>
      </c>
      <c r="H46" s="5">
        <f t="shared" si="5"/>
        <v>1</v>
      </c>
      <c r="I46" s="5">
        <f t="shared" si="6"/>
        <v>1720</v>
      </c>
      <c r="J46" s="6">
        <f t="shared" si="13"/>
        <v>57312.752700291974</v>
      </c>
      <c r="K46" s="6">
        <f t="shared" si="14"/>
        <v>4.125</v>
      </c>
      <c r="L46" s="1">
        <f t="shared" si="9"/>
        <v>10580</v>
      </c>
      <c r="M46" s="7">
        <f t="shared" si="10"/>
        <v>0</v>
      </c>
      <c r="P46" s="19" t="str">
        <f t="shared" si="15"/>
        <v>B8</v>
      </c>
      <c r="Q46" s="19" t="s">
        <v>185</v>
      </c>
      <c r="R46" s="1" t="str">
        <f t="shared" si="16"/>
        <v>6</v>
      </c>
      <c r="S46" s="1" t="str">
        <f t="shared" si="17"/>
        <v>1</v>
      </c>
      <c r="T46" s="1" t="str">
        <f t="shared" si="18"/>
        <v>0</v>
      </c>
    </row>
    <row r="47" spans="1:20">
      <c r="A47" s="3">
        <v>35</v>
      </c>
      <c r="B47" s="9">
        <f t="shared" si="12"/>
        <v>68</v>
      </c>
      <c r="C47" s="5">
        <f t="shared" si="0"/>
        <v>120</v>
      </c>
      <c r="D47" s="5">
        <f t="shared" si="1"/>
        <v>8</v>
      </c>
      <c r="E47" s="5">
        <f t="shared" si="2"/>
        <v>1</v>
      </c>
      <c r="F47" s="5">
        <f t="shared" si="3"/>
        <v>0</v>
      </c>
      <c r="G47" s="5">
        <f t="shared" si="4"/>
        <v>10132</v>
      </c>
      <c r="H47" s="5">
        <f t="shared" si="5"/>
        <v>1</v>
      </c>
      <c r="I47" s="5">
        <f t="shared" si="6"/>
        <v>2168</v>
      </c>
      <c r="J47" s="6">
        <f t="shared" si="13"/>
        <v>54882.88001166562</v>
      </c>
      <c r="K47" s="6">
        <f t="shared" si="14"/>
        <v>4.1875</v>
      </c>
      <c r="L47" s="1">
        <f t="shared" si="9"/>
        <v>10132</v>
      </c>
      <c r="M47" s="7">
        <f t="shared" si="10"/>
        <v>0</v>
      </c>
      <c r="P47" s="19" t="str">
        <f t="shared" si="15"/>
        <v>78</v>
      </c>
      <c r="Q47" s="19" t="s">
        <v>186</v>
      </c>
      <c r="R47" s="1" t="str">
        <f t="shared" si="16"/>
        <v>8</v>
      </c>
      <c r="S47" s="1" t="str">
        <f t="shared" si="17"/>
        <v>1</v>
      </c>
      <c r="T47" s="1" t="str">
        <f t="shared" si="18"/>
        <v>0</v>
      </c>
    </row>
    <row r="48" spans="1:20">
      <c r="A48" s="3">
        <v>36</v>
      </c>
      <c r="B48" s="9">
        <f t="shared" si="12"/>
        <v>69</v>
      </c>
      <c r="C48" s="5">
        <f t="shared" si="0"/>
        <v>38</v>
      </c>
      <c r="D48" s="5">
        <f t="shared" si="1"/>
        <v>10</v>
      </c>
      <c r="E48" s="5">
        <f t="shared" si="2"/>
        <v>1</v>
      </c>
      <c r="F48" s="5">
        <f t="shared" si="3"/>
        <v>0</v>
      </c>
      <c r="G48" s="5">
        <f t="shared" si="4"/>
        <v>9702</v>
      </c>
      <c r="H48" s="5">
        <f t="shared" si="5"/>
        <v>1</v>
      </c>
      <c r="I48" s="5">
        <f t="shared" si="6"/>
        <v>2598</v>
      </c>
      <c r="J48" s="6">
        <f t="shared" si="13"/>
        <v>52556.025953357166</v>
      </c>
      <c r="K48" s="6">
        <f t="shared" si="14"/>
        <v>4.25</v>
      </c>
      <c r="L48" s="1">
        <f t="shared" si="9"/>
        <v>9702</v>
      </c>
      <c r="M48" s="7">
        <f t="shared" si="10"/>
        <v>0</v>
      </c>
      <c r="P48" s="19" t="str">
        <f t="shared" si="15"/>
        <v>26</v>
      </c>
      <c r="Q48" s="19" t="s">
        <v>187</v>
      </c>
      <c r="R48" s="1" t="str">
        <f t="shared" si="16"/>
        <v>A</v>
      </c>
      <c r="S48" s="1" t="str">
        <f t="shared" si="17"/>
        <v>1</v>
      </c>
      <c r="T48" s="1" t="str">
        <f t="shared" si="18"/>
        <v>0</v>
      </c>
    </row>
    <row r="49" spans="1:20">
      <c r="A49" s="3">
        <v>37</v>
      </c>
      <c r="B49" s="9">
        <f t="shared" si="12"/>
        <v>70</v>
      </c>
      <c r="C49" s="5">
        <f t="shared" si="0"/>
        <v>193</v>
      </c>
      <c r="D49" s="5">
        <f t="shared" si="1"/>
        <v>11</v>
      </c>
      <c r="E49" s="5">
        <f t="shared" si="2"/>
        <v>1</v>
      </c>
      <c r="F49" s="5">
        <f t="shared" si="3"/>
        <v>0</v>
      </c>
      <c r="G49" s="5">
        <f t="shared" si="4"/>
        <v>9291</v>
      </c>
      <c r="H49" s="5">
        <f t="shared" si="5"/>
        <v>1</v>
      </c>
      <c r="I49" s="5">
        <f t="shared" si="6"/>
        <v>3009</v>
      </c>
      <c r="J49" s="6">
        <f t="shared" si="13"/>
        <v>50327.822873414196</v>
      </c>
      <c r="K49" s="6">
        <f t="shared" si="14"/>
        <v>4.3125</v>
      </c>
      <c r="L49" s="1">
        <f t="shared" si="9"/>
        <v>9291</v>
      </c>
      <c r="M49" s="7">
        <f t="shared" si="10"/>
        <v>0</v>
      </c>
      <c r="P49" s="19" t="str">
        <f t="shared" si="15"/>
        <v>C1</v>
      </c>
      <c r="Q49" s="19" t="s">
        <v>188</v>
      </c>
      <c r="R49" s="1" t="str">
        <f t="shared" si="16"/>
        <v>B</v>
      </c>
      <c r="S49" s="1" t="str">
        <f t="shared" si="17"/>
        <v>1</v>
      </c>
      <c r="T49" s="1" t="str">
        <f t="shared" si="18"/>
        <v>0</v>
      </c>
    </row>
    <row r="50" spans="1:20">
      <c r="A50" s="3">
        <v>38</v>
      </c>
      <c r="B50" s="9">
        <f t="shared" si="12"/>
        <v>71</v>
      </c>
      <c r="C50" s="5">
        <f t="shared" si="0"/>
        <v>75</v>
      </c>
      <c r="D50" s="5">
        <f t="shared" si="1"/>
        <v>13</v>
      </c>
      <c r="E50" s="5">
        <f t="shared" si="2"/>
        <v>1</v>
      </c>
      <c r="F50" s="5">
        <f t="shared" si="3"/>
        <v>0</v>
      </c>
      <c r="G50" s="5">
        <f t="shared" si="4"/>
        <v>8897</v>
      </c>
      <c r="H50" s="5">
        <f t="shared" si="5"/>
        <v>1</v>
      </c>
      <c r="I50" s="5">
        <f t="shared" si="6"/>
        <v>3403</v>
      </c>
      <c r="J50" s="6">
        <f t="shared" si="13"/>
        <v>48194.088293998168</v>
      </c>
      <c r="K50" s="6">
        <f t="shared" si="14"/>
        <v>4.375</v>
      </c>
      <c r="L50" s="1">
        <f t="shared" si="9"/>
        <v>8897</v>
      </c>
      <c r="M50" s="7">
        <f t="shared" si="10"/>
        <v>0</v>
      </c>
      <c r="P50" s="19" t="str">
        <f t="shared" si="15"/>
        <v>4B</v>
      </c>
      <c r="Q50" s="19" t="s">
        <v>189</v>
      </c>
      <c r="R50" s="1" t="str">
        <f t="shared" si="16"/>
        <v>D</v>
      </c>
      <c r="S50" s="1" t="str">
        <f t="shared" si="17"/>
        <v>1</v>
      </c>
      <c r="T50" s="1" t="str">
        <f t="shared" si="18"/>
        <v>0</v>
      </c>
    </row>
    <row r="51" spans="1:20">
      <c r="A51" s="3">
        <v>39</v>
      </c>
      <c r="B51" s="9">
        <f t="shared" si="12"/>
        <v>72</v>
      </c>
      <c r="C51" s="5">
        <f t="shared" si="0"/>
        <v>196</v>
      </c>
      <c r="D51" s="5">
        <f t="shared" si="1"/>
        <v>14</v>
      </c>
      <c r="E51" s="5">
        <f t="shared" si="2"/>
        <v>1</v>
      </c>
      <c r="F51" s="5">
        <f t="shared" si="3"/>
        <v>0</v>
      </c>
      <c r="G51" s="5">
        <f t="shared" si="4"/>
        <v>8520</v>
      </c>
      <c r="H51" s="5">
        <f t="shared" si="5"/>
        <v>1</v>
      </c>
      <c r="I51" s="5">
        <f t="shared" si="6"/>
        <v>3780</v>
      </c>
      <c r="J51" s="6">
        <f t="shared" si="13"/>
        <v>46150.817060609363</v>
      </c>
      <c r="K51" s="6">
        <f t="shared" si="14"/>
        <v>4.4375</v>
      </c>
      <c r="L51" s="1">
        <f t="shared" si="9"/>
        <v>8520</v>
      </c>
      <c r="M51" s="7">
        <f t="shared" si="10"/>
        <v>0</v>
      </c>
      <c r="P51" s="19" t="str">
        <f t="shared" si="15"/>
        <v>C4</v>
      </c>
      <c r="Q51" s="19" t="s">
        <v>190</v>
      </c>
      <c r="R51" s="1" t="str">
        <f t="shared" si="16"/>
        <v>E</v>
      </c>
      <c r="S51" s="1" t="str">
        <f t="shared" si="17"/>
        <v>1</v>
      </c>
      <c r="T51" s="1" t="str">
        <f t="shared" si="18"/>
        <v>0</v>
      </c>
    </row>
    <row r="52" spans="1:20">
      <c r="A52" s="3">
        <v>40</v>
      </c>
      <c r="B52" s="9">
        <f t="shared" si="12"/>
        <v>73</v>
      </c>
      <c r="C52" s="5">
        <f t="shared" si="0"/>
        <v>46</v>
      </c>
      <c r="D52" s="5">
        <f t="shared" si="1"/>
        <v>16</v>
      </c>
      <c r="E52" s="5">
        <f t="shared" si="2"/>
        <v>1</v>
      </c>
      <c r="F52" s="5">
        <f t="shared" si="3"/>
        <v>0</v>
      </c>
      <c r="G52" s="5">
        <f t="shared" si="4"/>
        <v>8158</v>
      </c>
      <c r="H52" s="5">
        <f t="shared" si="5"/>
        <v>1</v>
      </c>
      <c r="I52" s="5">
        <f t="shared" si="6"/>
        <v>4142</v>
      </c>
      <c r="J52" s="6">
        <f t="shared" si="13"/>
        <v>44194.173824159225</v>
      </c>
      <c r="K52" s="6">
        <f t="shared" si="14"/>
        <v>4.5</v>
      </c>
      <c r="L52" s="1">
        <f t="shared" si="9"/>
        <v>8158</v>
      </c>
      <c r="M52" s="7">
        <f t="shared" si="10"/>
        <v>0</v>
      </c>
      <c r="P52" s="19" t="str">
        <f t="shared" si="15"/>
        <v>2E</v>
      </c>
      <c r="Q52" s="19" t="s">
        <v>191</v>
      </c>
      <c r="R52" s="1" t="str">
        <f t="shared" si="16"/>
        <v>10</v>
      </c>
      <c r="S52" s="1" t="str">
        <f t="shared" si="17"/>
        <v>1</v>
      </c>
      <c r="T52" s="1" t="str">
        <f t="shared" si="18"/>
        <v>0</v>
      </c>
    </row>
    <row r="53" spans="1:20">
      <c r="A53" s="3">
        <v>41</v>
      </c>
      <c r="B53" s="9">
        <f t="shared" si="12"/>
        <v>74</v>
      </c>
      <c r="C53" s="5">
        <f t="shared" si="0"/>
        <v>135</v>
      </c>
      <c r="D53" s="5">
        <f t="shared" si="1"/>
        <v>17</v>
      </c>
      <c r="E53" s="5">
        <f t="shared" si="2"/>
        <v>1</v>
      </c>
      <c r="F53" s="5">
        <f t="shared" si="3"/>
        <v>0</v>
      </c>
      <c r="G53" s="5">
        <f t="shared" si="4"/>
        <v>7813</v>
      </c>
      <c r="H53" s="5">
        <f t="shared" si="5"/>
        <v>1</v>
      </c>
      <c r="I53" s="5">
        <f t="shared" si="6"/>
        <v>4487</v>
      </c>
      <c r="J53" s="6">
        <f t="shared" si="13"/>
        <v>42320.485841777896</v>
      </c>
      <c r="K53" s="6">
        <f t="shared" si="14"/>
        <v>4.5625</v>
      </c>
      <c r="L53" s="1">
        <f t="shared" si="9"/>
        <v>7813</v>
      </c>
      <c r="M53" s="7">
        <f t="shared" si="10"/>
        <v>0</v>
      </c>
      <c r="P53" s="19" t="str">
        <f t="shared" si="15"/>
        <v>87</v>
      </c>
      <c r="Q53" s="19" t="s">
        <v>192</v>
      </c>
      <c r="R53" s="1" t="str">
        <f t="shared" si="16"/>
        <v>11</v>
      </c>
      <c r="S53" s="1" t="str">
        <f t="shared" si="17"/>
        <v>1</v>
      </c>
      <c r="T53" s="1" t="str">
        <f t="shared" si="18"/>
        <v>0</v>
      </c>
    </row>
    <row r="54" spans="1:20">
      <c r="A54" s="3">
        <v>42</v>
      </c>
      <c r="B54" s="9">
        <f t="shared" si="12"/>
        <v>75</v>
      </c>
      <c r="C54" s="5">
        <f t="shared" si="0"/>
        <v>211</v>
      </c>
      <c r="D54" s="5">
        <f t="shared" si="1"/>
        <v>18</v>
      </c>
      <c r="E54" s="5">
        <f t="shared" si="2"/>
        <v>1</v>
      </c>
      <c r="F54" s="5">
        <f t="shared" si="3"/>
        <v>0</v>
      </c>
      <c r="G54" s="5">
        <f t="shared" si="4"/>
        <v>7481</v>
      </c>
      <c r="H54" s="5">
        <f t="shared" si="5"/>
        <v>1</v>
      </c>
      <c r="I54" s="5">
        <f t="shared" si="6"/>
        <v>4819</v>
      </c>
      <c r="J54" s="6">
        <f t="shared" si="13"/>
        <v>40526.236082844058</v>
      </c>
      <c r="K54" s="6">
        <f t="shared" si="14"/>
        <v>4.625</v>
      </c>
      <c r="L54" s="1">
        <f t="shared" si="9"/>
        <v>7481</v>
      </c>
      <c r="M54" s="7">
        <f t="shared" si="10"/>
        <v>0</v>
      </c>
      <c r="P54" s="19" t="str">
        <f t="shared" si="15"/>
        <v>D3</v>
      </c>
      <c r="Q54" s="19" t="s">
        <v>193</v>
      </c>
      <c r="R54" s="1" t="str">
        <f t="shared" si="16"/>
        <v>12</v>
      </c>
      <c r="S54" s="1" t="str">
        <f t="shared" si="17"/>
        <v>1</v>
      </c>
      <c r="T54" s="1" t="str">
        <f t="shared" si="18"/>
        <v>0</v>
      </c>
    </row>
    <row r="55" spans="1:20">
      <c r="A55" s="3">
        <v>43</v>
      </c>
      <c r="B55" s="9">
        <f t="shared" si="12"/>
        <v>76</v>
      </c>
      <c r="C55" s="5">
        <f t="shared" si="0"/>
        <v>16</v>
      </c>
      <c r="D55" s="5">
        <f t="shared" si="1"/>
        <v>20</v>
      </c>
      <c r="E55" s="5">
        <f t="shared" si="2"/>
        <v>1</v>
      </c>
      <c r="F55" s="5">
        <f t="shared" si="3"/>
        <v>0</v>
      </c>
      <c r="G55" s="5">
        <f t="shared" si="4"/>
        <v>7164</v>
      </c>
      <c r="H55" s="5">
        <f t="shared" si="5"/>
        <v>1</v>
      </c>
      <c r="I55" s="5">
        <f t="shared" si="6"/>
        <v>5136</v>
      </c>
      <c r="J55" s="6">
        <f t="shared" si="13"/>
        <v>38808.056627296384</v>
      </c>
      <c r="K55" s="6">
        <f t="shared" si="14"/>
        <v>4.6875</v>
      </c>
      <c r="L55" s="1">
        <f t="shared" si="9"/>
        <v>7164</v>
      </c>
      <c r="M55" s="7">
        <f t="shared" si="10"/>
        <v>0</v>
      </c>
      <c r="P55" s="19" t="str">
        <f t="shared" si="15"/>
        <v>10</v>
      </c>
      <c r="Q55" s="19" t="s">
        <v>194</v>
      </c>
      <c r="R55" s="1" t="str">
        <f t="shared" si="16"/>
        <v>14</v>
      </c>
      <c r="S55" s="1" t="str">
        <f t="shared" si="17"/>
        <v>1</v>
      </c>
      <c r="T55" s="1" t="str">
        <f t="shared" si="18"/>
        <v>0</v>
      </c>
    </row>
    <row r="56" spans="1:20">
      <c r="A56" s="3">
        <v>44</v>
      </c>
      <c r="B56" s="9">
        <f t="shared" si="12"/>
        <v>77</v>
      </c>
      <c r="C56" s="5">
        <f t="shared" si="0"/>
        <v>64</v>
      </c>
      <c r="D56" s="5">
        <f t="shared" si="1"/>
        <v>21</v>
      </c>
      <c r="E56" s="5">
        <f t="shared" si="2"/>
        <v>1</v>
      </c>
      <c r="F56" s="5">
        <f t="shared" si="3"/>
        <v>0</v>
      </c>
      <c r="G56" s="5">
        <f t="shared" si="4"/>
        <v>6860</v>
      </c>
      <c r="H56" s="5">
        <f t="shared" si="5"/>
        <v>1</v>
      </c>
      <c r="I56" s="5">
        <f t="shared" si="6"/>
        <v>5440</v>
      </c>
      <c r="J56" s="6">
        <f t="shared" si="13"/>
        <v>37162.722343835034</v>
      </c>
      <c r="K56" s="6">
        <f t="shared" si="14"/>
        <v>4.75</v>
      </c>
      <c r="L56" s="1">
        <f t="shared" si="9"/>
        <v>6860</v>
      </c>
      <c r="M56" s="7">
        <f t="shared" si="10"/>
        <v>0</v>
      </c>
      <c r="P56" s="19" t="str">
        <f t="shared" si="15"/>
        <v>40</v>
      </c>
      <c r="Q56" s="19" t="s">
        <v>195</v>
      </c>
      <c r="R56" s="1" t="str">
        <f t="shared" si="16"/>
        <v>15</v>
      </c>
      <c r="S56" s="1" t="str">
        <f t="shared" si="17"/>
        <v>1</v>
      </c>
      <c r="T56" s="1" t="str">
        <f t="shared" si="18"/>
        <v>0</v>
      </c>
    </row>
    <row r="57" spans="1:20">
      <c r="A57" s="3">
        <v>45</v>
      </c>
      <c r="B57" s="9">
        <f t="shared" si="12"/>
        <v>78</v>
      </c>
      <c r="C57" s="5">
        <f t="shared" si="0"/>
        <v>99</v>
      </c>
      <c r="D57" s="5">
        <f t="shared" si="1"/>
        <v>22</v>
      </c>
      <c r="E57" s="5">
        <f t="shared" si="2"/>
        <v>1</v>
      </c>
      <c r="F57" s="5">
        <f t="shared" si="3"/>
        <v>0</v>
      </c>
      <c r="G57" s="5">
        <f t="shared" si="4"/>
        <v>6569</v>
      </c>
      <c r="H57" s="5">
        <f t="shared" si="5"/>
        <v>1</v>
      </c>
      <c r="I57" s="5">
        <f t="shared" si="6"/>
        <v>5731</v>
      </c>
      <c r="J57" s="6">
        <f t="shared" si="13"/>
        <v>35587.14483614661</v>
      </c>
      <c r="K57" s="6">
        <f t="shared" si="14"/>
        <v>4.8125</v>
      </c>
      <c r="L57" s="1">
        <f t="shared" si="9"/>
        <v>6569</v>
      </c>
      <c r="M57" s="7">
        <f t="shared" si="10"/>
        <v>0</v>
      </c>
      <c r="P57" s="19" t="str">
        <f t="shared" si="15"/>
        <v>63</v>
      </c>
      <c r="Q57" s="19" t="s">
        <v>196</v>
      </c>
      <c r="R57" s="1" t="str">
        <f t="shared" si="16"/>
        <v>16</v>
      </c>
      <c r="S57" s="1" t="str">
        <f t="shared" si="17"/>
        <v>1</v>
      </c>
      <c r="T57" s="1" t="str">
        <f t="shared" si="18"/>
        <v>0</v>
      </c>
    </row>
    <row r="58" spans="1:20">
      <c r="A58" s="3">
        <v>46</v>
      </c>
      <c r="B58" s="9">
        <f t="shared" si="12"/>
        <v>79</v>
      </c>
      <c r="C58" s="5">
        <f t="shared" si="0"/>
        <v>121</v>
      </c>
      <c r="D58" s="5">
        <f t="shared" si="1"/>
        <v>23</v>
      </c>
      <c r="E58" s="5">
        <f t="shared" si="2"/>
        <v>1</v>
      </c>
      <c r="F58" s="5">
        <f t="shared" si="3"/>
        <v>0</v>
      </c>
      <c r="G58" s="5">
        <f t="shared" si="4"/>
        <v>6291</v>
      </c>
      <c r="H58" s="5">
        <f t="shared" si="5"/>
        <v>1</v>
      </c>
      <c r="I58" s="5">
        <f t="shared" si="6"/>
        <v>6009</v>
      </c>
      <c r="J58" s="6">
        <f t="shared" si="13"/>
        <v>34078.366645789312</v>
      </c>
      <c r="K58" s="6">
        <f t="shared" si="14"/>
        <v>4.875</v>
      </c>
      <c r="L58" s="1">
        <f t="shared" si="9"/>
        <v>6291</v>
      </c>
      <c r="M58" s="7">
        <f t="shared" si="10"/>
        <v>0</v>
      </c>
      <c r="P58" s="19" t="str">
        <f t="shared" si="15"/>
        <v>79</v>
      </c>
      <c r="Q58" s="19" t="s">
        <v>197</v>
      </c>
      <c r="R58" s="1" t="str">
        <f t="shared" si="16"/>
        <v>17</v>
      </c>
      <c r="S58" s="1" t="str">
        <f t="shared" si="17"/>
        <v>1</v>
      </c>
      <c r="T58" s="1" t="str">
        <f t="shared" si="18"/>
        <v>0</v>
      </c>
    </row>
    <row r="59" spans="1:20">
      <c r="A59" s="3">
        <v>47</v>
      </c>
      <c r="B59" s="9">
        <f t="shared" si="12"/>
        <v>80</v>
      </c>
      <c r="C59" s="5">
        <f t="shared" si="0"/>
        <v>126</v>
      </c>
      <c r="D59" s="5">
        <f t="shared" si="1"/>
        <v>0</v>
      </c>
      <c r="E59" s="5">
        <f t="shared" si="2"/>
        <v>0</v>
      </c>
      <c r="F59" s="5">
        <f t="shared" si="3"/>
        <v>0</v>
      </c>
      <c r="G59" s="5">
        <f t="shared" si="4"/>
        <v>6024</v>
      </c>
      <c r="H59" s="5">
        <f t="shared" si="5"/>
        <v>0</v>
      </c>
      <c r="I59" s="5">
        <f t="shared" si="6"/>
        <v>126</v>
      </c>
      <c r="J59" s="6">
        <f t="shared" si="13"/>
        <v>32633.555700856687</v>
      </c>
      <c r="K59" s="6">
        <f t="shared" si="14"/>
        <v>4.9375</v>
      </c>
      <c r="L59" s="1">
        <f t="shared" si="9"/>
        <v>6024</v>
      </c>
      <c r="M59" s="7">
        <f t="shared" si="10"/>
        <v>0</v>
      </c>
      <c r="P59" s="19" t="str">
        <f t="shared" si="15"/>
        <v>7E</v>
      </c>
      <c r="Q59" s="19" t="s">
        <v>198</v>
      </c>
      <c r="R59" s="1" t="str">
        <f t="shared" si="16"/>
        <v>0</v>
      </c>
      <c r="S59" s="1" t="str">
        <f t="shared" si="17"/>
        <v>0</v>
      </c>
      <c r="T59" s="1" t="str">
        <f t="shared" si="18"/>
        <v>0</v>
      </c>
    </row>
    <row r="60" spans="1:20">
      <c r="A60" s="3">
        <v>48</v>
      </c>
      <c r="B60" s="9">
        <f t="shared" si="12"/>
        <v>81</v>
      </c>
      <c r="C60" s="5">
        <f>MOD(I60,256)</f>
        <v>125</v>
      </c>
      <c r="D60" s="5">
        <f>ROUNDDOWN(I60/256,0)</f>
        <v>1</v>
      </c>
      <c r="E60" s="5">
        <f>MOD(H60,256)</f>
        <v>0</v>
      </c>
      <c r="F60" s="5">
        <f>ROUNDDOWN(H60/256,0)</f>
        <v>0</v>
      </c>
      <c r="G60" s="5">
        <f>INT(J60/$G$2)</f>
        <v>5769</v>
      </c>
      <c r="H60" s="5">
        <f>ROUNDUP(G60/$D$3,0)-1</f>
        <v>0</v>
      </c>
      <c r="I60" s="5">
        <f>MAX(MIN($D$3*(H60+1)-G60,$D$3*(H60+1)-$D$4),$D$5)</f>
        <v>381</v>
      </c>
      <c r="J60" s="6">
        <f t="shared" si="13"/>
        <v>31250</v>
      </c>
      <c r="K60" s="6">
        <f t="shared" si="14"/>
        <v>5</v>
      </c>
      <c r="L60" s="1">
        <f>(H60+1)*$D$3-I60</f>
        <v>5769</v>
      </c>
      <c r="M60" s="7">
        <f>(G60-L60)/G60</f>
        <v>0</v>
      </c>
      <c r="P60" s="19" t="str">
        <f t="shared" si="15"/>
        <v>7D</v>
      </c>
      <c r="Q60" s="19" t="s">
        <v>199</v>
      </c>
      <c r="R60" s="1" t="str">
        <f t="shared" si="16"/>
        <v>1</v>
      </c>
      <c r="S60" s="1" t="str">
        <f t="shared" si="17"/>
        <v>0</v>
      </c>
      <c r="T60" s="1" t="str">
        <f t="shared" si="18"/>
        <v>0</v>
      </c>
    </row>
    <row r="61" spans="1:20">
      <c r="A61" s="3">
        <v>49</v>
      </c>
      <c r="B61" s="9">
        <f t="shared" si="12"/>
        <v>82</v>
      </c>
      <c r="C61" s="5">
        <f t="shared" ref="C61:C124" si="19">MOD(I61,256)</f>
        <v>114</v>
      </c>
      <c r="D61" s="5">
        <f t="shared" ref="D61:D124" si="20">ROUNDDOWN(I61/256,0)</f>
        <v>2</v>
      </c>
      <c r="E61" s="5">
        <f t="shared" ref="E61:E124" si="21">MOD(H61,256)</f>
        <v>0</v>
      </c>
      <c r="F61" s="5">
        <f t="shared" ref="F61:F124" si="22">ROUNDDOWN(H61/256,0)</f>
        <v>0</v>
      </c>
      <c r="G61" s="5">
        <f t="shared" ref="G61:G124" si="23">INT(J61/$G$2)</f>
        <v>5524</v>
      </c>
      <c r="H61" s="5">
        <f t="shared" ref="H61:H124" si="24">ROUNDUP(G61/$D$3,0)-1</f>
        <v>0</v>
      </c>
      <c r="I61" s="5">
        <f t="shared" ref="I61:I124" si="25">MAX(MIN($D$3*(H61+1)-G61,$D$3*(H61+1)-$D$4),$D$5)</f>
        <v>626</v>
      </c>
      <c r="J61" s="6">
        <f t="shared" si="13"/>
        <v>29925.102521830435</v>
      </c>
      <c r="K61" s="6">
        <f t="shared" si="14"/>
        <v>5.0625</v>
      </c>
      <c r="L61" s="1">
        <f t="shared" ref="L61:L124" si="26">(H61+1)*$D$3-I61</f>
        <v>5524</v>
      </c>
      <c r="M61" s="7">
        <f t="shared" ref="M61:M124" si="27">(G61-L61)/G61</f>
        <v>0</v>
      </c>
      <c r="P61" s="19" t="str">
        <f t="shared" si="15"/>
        <v>72</v>
      </c>
      <c r="Q61" s="19" t="s">
        <v>200</v>
      </c>
      <c r="R61" s="1" t="str">
        <f t="shared" si="16"/>
        <v>2</v>
      </c>
      <c r="S61" s="1" t="str">
        <f t="shared" si="17"/>
        <v>0</v>
      </c>
      <c r="T61" s="1" t="str">
        <f t="shared" si="18"/>
        <v>0</v>
      </c>
    </row>
    <row r="62" spans="1:20">
      <c r="A62" s="3">
        <v>50</v>
      </c>
      <c r="B62" s="9">
        <f t="shared" si="12"/>
        <v>83</v>
      </c>
      <c r="C62" s="5">
        <f t="shared" si="19"/>
        <v>92</v>
      </c>
      <c r="D62" s="5">
        <f t="shared" si="20"/>
        <v>3</v>
      </c>
      <c r="E62" s="5">
        <f t="shared" si="21"/>
        <v>0</v>
      </c>
      <c r="F62" s="5">
        <f t="shared" si="22"/>
        <v>0</v>
      </c>
      <c r="G62" s="5">
        <f t="shared" si="23"/>
        <v>5290</v>
      </c>
      <c r="H62" s="5">
        <f t="shared" si="24"/>
        <v>0</v>
      </c>
      <c r="I62" s="5">
        <f t="shared" si="25"/>
        <v>860</v>
      </c>
      <c r="J62" s="6">
        <f t="shared" si="13"/>
        <v>28656.376350145983</v>
      </c>
      <c r="K62" s="6">
        <f t="shared" si="14"/>
        <v>5.125</v>
      </c>
      <c r="L62" s="1">
        <f t="shared" si="26"/>
        <v>5290</v>
      </c>
      <c r="M62" s="7">
        <f t="shared" si="27"/>
        <v>0</v>
      </c>
      <c r="P62" s="19" t="str">
        <f t="shared" si="15"/>
        <v>5C</v>
      </c>
      <c r="Q62" s="19" t="s">
        <v>201</v>
      </c>
      <c r="R62" s="1" t="str">
        <f t="shared" si="16"/>
        <v>3</v>
      </c>
      <c r="S62" s="1" t="str">
        <f t="shared" si="17"/>
        <v>0</v>
      </c>
      <c r="T62" s="1" t="str">
        <f t="shared" si="18"/>
        <v>0</v>
      </c>
    </row>
    <row r="63" spans="1:20">
      <c r="A63" s="3">
        <v>51</v>
      </c>
      <c r="B63" s="9">
        <f t="shared" si="12"/>
        <v>84</v>
      </c>
      <c r="C63" s="5">
        <f t="shared" si="19"/>
        <v>60</v>
      </c>
      <c r="D63" s="5">
        <f t="shared" si="20"/>
        <v>4</v>
      </c>
      <c r="E63" s="5">
        <f t="shared" si="21"/>
        <v>0</v>
      </c>
      <c r="F63" s="5">
        <f t="shared" si="22"/>
        <v>0</v>
      </c>
      <c r="G63" s="5">
        <f t="shared" si="23"/>
        <v>5066</v>
      </c>
      <c r="H63" s="5">
        <f t="shared" si="24"/>
        <v>0</v>
      </c>
      <c r="I63" s="5">
        <f t="shared" si="25"/>
        <v>1084</v>
      </c>
      <c r="J63" s="6">
        <f t="shared" si="13"/>
        <v>27441.440005832806</v>
      </c>
      <c r="K63" s="6">
        <f t="shared" si="14"/>
        <v>5.1875</v>
      </c>
      <c r="L63" s="1">
        <f t="shared" si="26"/>
        <v>5066</v>
      </c>
      <c r="M63" s="7">
        <f t="shared" si="27"/>
        <v>0</v>
      </c>
      <c r="P63" s="19" t="str">
        <f t="shared" si="15"/>
        <v>3C</v>
      </c>
      <c r="Q63" s="19" t="s">
        <v>202</v>
      </c>
      <c r="R63" s="1" t="str">
        <f t="shared" si="16"/>
        <v>4</v>
      </c>
      <c r="S63" s="1" t="str">
        <f t="shared" si="17"/>
        <v>0</v>
      </c>
      <c r="T63" s="1" t="str">
        <f t="shared" si="18"/>
        <v>0</v>
      </c>
    </row>
    <row r="64" spans="1:20">
      <c r="A64" s="3">
        <v>52</v>
      </c>
      <c r="B64" s="9">
        <f t="shared" si="12"/>
        <v>85</v>
      </c>
      <c r="C64" s="5">
        <f t="shared" si="19"/>
        <v>19</v>
      </c>
      <c r="D64" s="5">
        <f t="shared" si="20"/>
        <v>5</v>
      </c>
      <c r="E64" s="5">
        <f t="shared" si="21"/>
        <v>0</v>
      </c>
      <c r="F64" s="5">
        <f t="shared" si="22"/>
        <v>0</v>
      </c>
      <c r="G64" s="5">
        <f t="shared" si="23"/>
        <v>4851</v>
      </c>
      <c r="H64" s="5">
        <f t="shared" si="24"/>
        <v>0</v>
      </c>
      <c r="I64" s="5">
        <f t="shared" si="25"/>
        <v>1299</v>
      </c>
      <c r="J64" s="6">
        <f t="shared" si="13"/>
        <v>26278.012976678583</v>
      </c>
      <c r="K64" s="6">
        <f t="shared" si="14"/>
        <v>5.25</v>
      </c>
      <c r="L64" s="1">
        <f t="shared" si="26"/>
        <v>4851</v>
      </c>
      <c r="M64" s="7">
        <f t="shared" si="27"/>
        <v>0</v>
      </c>
      <c r="P64" s="19" t="str">
        <f t="shared" si="15"/>
        <v>13</v>
      </c>
      <c r="Q64" s="19" t="s">
        <v>203</v>
      </c>
      <c r="R64" s="1" t="str">
        <f t="shared" si="16"/>
        <v>5</v>
      </c>
      <c r="S64" s="1" t="str">
        <f t="shared" si="17"/>
        <v>0</v>
      </c>
      <c r="T64" s="1" t="str">
        <f t="shared" si="18"/>
        <v>0</v>
      </c>
    </row>
    <row r="65" spans="1:20">
      <c r="A65" s="3">
        <v>53</v>
      </c>
      <c r="B65" s="9">
        <f t="shared" si="12"/>
        <v>86</v>
      </c>
      <c r="C65" s="5">
        <f t="shared" si="19"/>
        <v>225</v>
      </c>
      <c r="D65" s="5">
        <f t="shared" si="20"/>
        <v>5</v>
      </c>
      <c r="E65" s="5">
        <f t="shared" si="21"/>
        <v>0</v>
      </c>
      <c r="F65" s="5">
        <f t="shared" si="22"/>
        <v>0</v>
      </c>
      <c r="G65" s="5">
        <f t="shared" si="23"/>
        <v>4645</v>
      </c>
      <c r="H65" s="5">
        <f t="shared" si="24"/>
        <v>0</v>
      </c>
      <c r="I65" s="5">
        <f t="shared" si="25"/>
        <v>1505</v>
      </c>
      <c r="J65" s="6">
        <f t="shared" si="13"/>
        <v>25163.911436707109</v>
      </c>
      <c r="K65" s="6">
        <f t="shared" si="14"/>
        <v>5.3125</v>
      </c>
      <c r="L65" s="1">
        <f t="shared" si="26"/>
        <v>4645</v>
      </c>
      <c r="M65" s="7">
        <f t="shared" si="27"/>
        <v>0</v>
      </c>
      <c r="P65" s="19" t="str">
        <f t="shared" si="15"/>
        <v>E1</v>
      </c>
      <c r="Q65" s="19" t="s">
        <v>204</v>
      </c>
      <c r="R65" s="1" t="str">
        <f t="shared" si="16"/>
        <v>5</v>
      </c>
      <c r="S65" s="1" t="str">
        <f t="shared" si="17"/>
        <v>0</v>
      </c>
      <c r="T65" s="1" t="str">
        <f t="shared" si="18"/>
        <v>0</v>
      </c>
    </row>
    <row r="66" spans="1:20">
      <c r="A66" s="3">
        <v>54</v>
      </c>
      <c r="B66" s="9">
        <f t="shared" si="12"/>
        <v>87</v>
      </c>
      <c r="C66" s="5">
        <f t="shared" si="19"/>
        <v>166</v>
      </c>
      <c r="D66" s="5">
        <f t="shared" si="20"/>
        <v>6</v>
      </c>
      <c r="E66" s="5">
        <f t="shared" si="21"/>
        <v>0</v>
      </c>
      <c r="F66" s="5">
        <f t="shared" si="22"/>
        <v>0</v>
      </c>
      <c r="G66" s="5">
        <f t="shared" si="23"/>
        <v>4448</v>
      </c>
      <c r="H66" s="5">
        <f t="shared" si="24"/>
        <v>0</v>
      </c>
      <c r="I66" s="5">
        <f t="shared" si="25"/>
        <v>1702</v>
      </c>
      <c r="J66" s="6">
        <f t="shared" si="13"/>
        <v>24097.04414699908</v>
      </c>
      <c r="K66" s="6">
        <f t="shared" si="14"/>
        <v>5.375</v>
      </c>
      <c r="L66" s="1">
        <f t="shared" si="26"/>
        <v>4448</v>
      </c>
      <c r="M66" s="7">
        <f t="shared" si="27"/>
        <v>0</v>
      </c>
      <c r="P66" s="19" t="str">
        <f t="shared" si="15"/>
        <v>A6</v>
      </c>
      <c r="Q66" s="19" t="s">
        <v>205</v>
      </c>
      <c r="R66" s="1" t="str">
        <f t="shared" si="16"/>
        <v>6</v>
      </c>
      <c r="S66" s="1" t="str">
        <f t="shared" si="17"/>
        <v>0</v>
      </c>
      <c r="T66" s="1" t="str">
        <f t="shared" si="18"/>
        <v>0</v>
      </c>
    </row>
    <row r="67" spans="1:20">
      <c r="A67" s="3">
        <v>55</v>
      </c>
      <c r="B67" s="9">
        <f t="shared" si="12"/>
        <v>88</v>
      </c>
      <c r="C67" s="5">
        <f t="shared" si="19"/>
        <v>98</v>
      </c>
      <c r="D67" s="5">
        <f t="shared" si="20"/>
        <v>7</v>
      </c>
      <c r="E67" s="5">
        <f t="shared" si="21"/>
        <v>0</v>
      </c>
      <c r="F67" s="5">
        <f t="shared" si="22"/>
        <v>0</v>
      </c>
      <c r="G67" s="5">
        <f t="shared" si="23"/>
        <v>4260</v>
      </c>
      <c r="H67" s="5">
        <f t="shared" si="24"/>
        <v>0</v>
      </c>
      <c r="I67" s="5">
        <f t="shared" si="25"/>
        <v>1890</v>
      </c>
      <c r="J67" s="6">
        <f t="shared" si="13"/>
        <v>23075.408530304678</v>
      </c>
      <c r="K67" s="6">
        <f t="shared" si="14"/>
        <v>5.4375</v>
      </c>
      <c r="L67" s="1">
        <f t="shared" si="26"/>
        <v>4260</v>
      </c>
      <c r="M67" s="7">
        <f t="shared" si="27"/>
        <v>0</v>
      </c>
      <c r="P67" s="19" t="str">
        <f t="shared" si="15"/>
        <v>62</v>
      </c>
      <c r="Q67" s="19" t="s">
        <v>206</v>
      </c>
      <c r="R67" s="1" t="str">
        <f t="shared" si="16"/>
        <v>7</v>
      </c>
      <c r="S67" s="1" t="str">
        <f t="shared" si="17"/>
        <v>0</v>
      </c>
      <c r="T67" s="1" t="str">
        <f t="shared" si="18"/>
        <v>0</v>
      </c>
    </row>
    <row r="68" spans="1:20">
      <c r="A68" s="3">
        <v>56</v>
      </c>
      <c r="B68" s="9">
        <f t="shared" si="12"/>
        <v>89</v>
      </c>
      <c r="C68" s="5">
        <f t="shared" si="19"/>
        <v>23</v>
      </c>
      <c r="D68" s="5">
        <f t="shared" si="20"/>
        <v>8</v>
      </c>
      <c r="E68" s="5">
        <f t="shared" si="21"/>
        <v>0</v>
      </c>
      <c r="F68" s="5">
        <f t="shared" si="22"/>
        <v>0</v>
      </c>
      <c r="G68" s="5">
        <f t="shared" si="23"/>
        <v>4079</v>
      </c>
      <c r="H68" s="5">
        <f t="shared" si="24"/>
        <v>0</v>
      </c>
      <c r="I68" s="5">
        <f t="shared" si="25"/>
        <v>2071</v>
      </c>
      <c r="J68" s="6">
        <f t="shared" si="13"/>
        <v>22097.086912079609</v>
      </c>
      <c r="K68" s="6">
        <f t="shared" si="14"/>
        <v>5.5</v>
      </c>
      <c r="L68" s="1">
        <f t="shared" si="26"/>
        <v>4079</v>
      </c>
      <c r="M68" s="7">
        <f t="shared" si="27"/>
        <v>0</v>
      </c>
      <c r="P68" s="19" t="str">
        <f t="shared" si="15"/>
        <v>17</v>
      </c>
      <c r="Q68" s="19" t="s">
        <v>207</v>
      </c>
      <c r="R68" s="1" t="str">
        <f t="shared" si="16"/>
        <v>8</v>
      </c>
      <c r="S68" s="1" t="str">
        <f t="shared" si="17"/>
        <v>0</v>
      </c>
      <c r="T68" s="1" t="str">
        <f t="shared" si="18"/>
        <v>0</v>
      </c>
    </row>
    <row r="69" spans="1:20">
      <c r="A69" s="3">
        <v>57</v>
      </c>
      <c r="B69" s="9">
        <f t="shared" si="12"/>
        <v>90</v>
      </c>
      <c r="C69" s="5">
        <f t="shared" si="19"/>
        <v>196</v>
      </c>
      <c r="D69" s="5">
        <f t="shared" si="20"/>
        <v>8</v>
      </c>
      <c r="E69" s="5">
        <f t="shared" si="21"/>
        <v>0</v>
      </c>
      <c r="F69" s="5">
        <f t="shared" si="22"/>
        <v>0</v>
      </c>
      <c r="G69" s="5">
        <f t="shared" si="23"/>
        <v>3906</v>
      </c>
      <c r="H69" s="5">
        <f t="shared" si="24"/>
        <v>0</v>
      </c>
      <c r="I69" s="5">
        <f t="shared" si="25"/>
        <v>2244</v>
      </c>
      <c r="J69" s="6">
        <f t="shared" si="13"/>
        <v>21160.242920888955</v>
      </c>
      <c r="K69" s="6">
        <f t="shared" si="14"/>
        <v>5.5625</v>
      </c>
      <c r="L69" s="1">
        <f t="shared" si="26"/>
        <v>3906</v>
      </c>
      <c r="M69" s="7">
        <f t="shared" si="27"/>
        <v>0</v>
      </c>
      <c r="P69" s="19" t="str">
        <f t="shared" si="15"/>
        <v>C4</v>
      </c>
      <c r="Q69" s="19" t="s">
        <v>208</v>
      </c>
      <c r="R69" s="1" t="str">
        <f t="shared" si="16"/>
        <v>8</v>
      </c>
      <c r="S69" s="1" t="str">
        <f t="shared" si="17"/>
        <v>0</v>
      </c>
      <c r="T69" s="1" t="str">
        <f t="shared" si="18"/>
        <v>0</v>
      </c>
    </row>
    <row r="70" spans="1:20">
      <c r="A70" s="3">
        <v>58</v>
      </c>
      <c r="B70" s="9">
        <f t="shared" si="12"/>
        <v>91</v>
      </c>
      <c r="C70" s="5">
        <f t="shared" si="19"/>
        <v>106</v>
      </c>
      <c r="D70" s="5">
        <f t="shared" si="20"/>
        <v>9</v>
      </c>
      <c r="E70" s="5">
        <f t="shared" si="21"/>
        <v>0</v>
      </c>
      <c r="F70" s="5">
        <f t="shared" si="22"/>
        <v>0</v>
      </c>
      <c r="G70" s="5">
        <f t="shared" si="23"/>
        <v>3740</v>
      </c>
      <c r="H70" s="5">
        <f t="shared" si="24"/>
        <v>0</v>
      </c>
      <c r="I70" s="5">
        <f t="shared" si="25"/>
        <v>2410</v>
      </c>
      <c r="J70" s="6">
        <f t="shared" si="13"/>
        <v>20263.118041422029</v>
      </c>
      <c r="K70" s="6">
        <f t="shared" si="14"/>
        <v>5.625</v>
      </c>
      <c r="L70" s="1">
        <f t="shared" si="26"/>
        <v>3740</v>
      </c>
      <c r="M70" s="7">
        <f t="shared" si="27"/>
        <v>0</v>
      </c>
      <c r="P70" s="19" t="str">
        <f t="shared" si="15"/>
        <v>6A</v>
      </c>
      <c r="Q70" s="19" t="s">
        <v>209</v>
      </c>
      <c r="R70" s="1" t="str">
        <f t="shared" si="16"/>
        <v>9</v>
      </c>
      <c r="S70" s="1" t="str">
        <f t="shared" si="17"/>
        <v>0</v>
      </c>
      <c r="T70" s="1" t="str">
        <f t="shared" si="18"/>
        <v>0</v>
      </c>
    </row>
    <row r="71" spans="1:20">
      <c r="A71" s="3">
        <v>59</v>
      </c>
      <c r="B71" s="9">
        <f t="shared" si="12"/>
        <v>92</v>
      </c>
      <c r="C71" s="5">
        <f t="shared" si="19"/>
        <v>8</v>
      </c>
      <c r="D71" s="5">
        <f t="shared" si="20"/>
        <v>10</v>
      </c>
      <c r="E71" s="5">
        <f t="shared" si="21"/>
        <v>0</v>
      </c>
      <c r="F71" s="5">
        <f t="shared" si="22"/>
        <v>0</v>
      </c>
      <c r="G71" s="5">
        <f t="shared" si="23"/>
        <v>3582</v>
      </c>
      <c r="H71" s="5">
        <f t="shared" si="24"/>
        <v>0</v>
      </c>
      <c r="I71" s="5">
        <f t="shared" si="25"/>
        <v>2568</v>
      </c>
      <c r="J71" s="6">
        <f t="shared" si="13"/>
        <v>19404.028313648188</v>
      </c>
      <c r="K71" s="6">
        <f t="shared" si="14"/>
        <v>5.6875</v>
      </c>
      <c r="L71" s="1">
        <f t="shared" si="26"/>
        <v>3582</v>
      </c>
      <c r="M71" s="7">
        <f t="shared" si="27"/>
        <v>0</v>
      </c>
      <c r="P71" s="19" t="str">
        <f t="shared" si="15"/>
        <v>8</v>
      </c>
      <c r="Q71" s="19" t="s">
        <v>210</v>
      </c>
      <c r="R71" s="1" t="str">
        <f t="shared" si="16"/>
        <v>A</v>
      </c>
      <c r="S71" s="1" t="str">
        <f t="shared" si="17"/>
        <v>0</v>
      </c>
      <c r="T71" s="1" t="str">
        <f t="shared" si="18"/>
        <v>0</v>
      </c>
    </row>
    <row r="72" spans="1:20">
      <c r="A72" s="3">
        <v>60</v>
      </c>
      <c r="B72" s="9">
        <f t="shared" si="12"/>
        <v>93</v>
      </c>
      <c r="C72" s="5">
        <f t="shared" si="19"/>
        <v>160</v>
      </c>
      <c r="D72" s="5">
        <f t="shared" si="20"/>
        <v>10</v>
      </c>
      <c r="E72" s="5">
        <f t="shared" si="21"/>
        <v>0</v>
      </c>
      <c r="F72" s="5">
        <f t="shared" si="22"/>
        <v>0</v>
      </c>
      <c r="G72" s="5">
        <f t="shared" si="23"/>
        <v>3430</v>
      </c>
      <c r="H72" s="5">
        <f t="shared" si="24"/>
        <v>0</v>
      </c>
      <c r="I72" s="5">
        <f t="shared" si="25"/>
        <v>2720</v>
      </c>
      <c r="J72" s="6">
        <f t="shared" si="13"/>
        <v>18581.361171917517</v>
      </c>
      <c r="K72" s="6">
        <f t="shared" si="14"/>
        <v>5.75</v>
      </c>
      <c r="L72" s="1">
        <f t="shared" si="26"/>
        <v>3430</v>
      </c>
      <c r="M72" s="7">
        <f t="shared" si="27"/>
        <v>0</v>
      </c>
      <c r="P72" s="19" t="str">
        <f t="shared" si="15"/>
        <v>A0</v>
      </c>
      <c r="Q72" s="19" t="s">
        <v>211</v>
      </c>
      <c r="R72" s="1" t="str">
        <f t="shared" si="16"/>
        <v>A</v>
      </c>
      <c r="S72" s="1" t="str">
        <f t="shared" si="17"/>
        <v>0</v>
      </c>
      <c r="T72" s="1" t="str">
        <f t="shared" si="18"/>
        <v>0</v>
      </c>
    </row>
    <row r="73" spans="1:20">
      <c r="A73" s="3">
        <v>61</v>
      </c>
      <c r="B73" s="9">
        <f t="shared" si="12"/>
        <v>94</v>
      </c>
      <c r="C73" s="5">
        <f t="shared" si="19"/>
        <v>50</v>
      </c>
      <c r="D73" s="5">
        <f t="shared" si="20"/>
        <v>11</v>
      </c>
      <c r="E73" s="5">
        <f t="shared" si="21"/>
        <v>0</v>
      </c>
      <c r="F73" s="5">
        <f t="shared" si="22"/>
        <v>0</v>
      </c>
      <c r="G73" s="5">
        <f t="shared" si="23"/>
        <v>3284</v>
      </c>
      <c r="H73" s="5">
        <f t="shared" si="24"/>
        <v>0</v>
      </c>
      <c r="I73" s="5">
        <f t="shared" si="25"/>
        <v>2866</v>
      </c>
      <c r="J73" s="6">
        <f t="shared" si="13"/>
        <v>17793.572418073301</v>
      </c>
      <c r="K73" s="6">
        <f t="shared" si="14"/>
        <v>5.8125000000000009</v>
      </c>
      <c r="L73" s="1">
        <f t="shared" si="26"/>
        <v>3284</v>
      </c>
      <c r="M73" s="7">
        <f t="shared" si="27"/>
        <v>0</v>
      </c>
      <c r="P73" s="19" t="str">
        <f t="shared" si="15"/>
        <v>32</v>
      </c>
      <c r="Q73" s="19" t="s">
        <v>212</v>
      </c>
      <c r="R73" s="1" t="str">
        <f t="shared" si="16"/>
        <v>B</v>
      </c>
      <c r="S73" s="1" t="str">
        <f t="shared" si="17"/>
        <v>0</v>
      </c>
      <c r="T73" s="1" t="str">
        <f t="shared" si="18"/>
        <v>0</v>
      </c>
    </row>
    <row r="74" spans="1:20">
      <c r="A74" s="3">
        <v>62</v>
      </c>
      <c r="B74" s="9">
        <f t="shared" si="12"/>
        <v>95</v>
      </c>
      <c r="C74" s="5">
        <f t="shared" si="19"/>
        <v>189</v>
      </c>
      <c r="D74" s="5">
        <f t="shared" si="20"/>
        <v>11</v>
      </c>
      <c r="E74" s="5">
        <f t="shared" si="21"/>
        <v>0</v>
      </c>
      <c r="F74" s="5">
        <f t="shared" si="22"/>
        <v>0</v>
      </c>
      <c r="G74" s="5">
        <f t="shared" si="23"/>
        <v>3145</v>
      </c>
      <c r="H74" s="5">
        <f t="shared" si="24"/>
        <v>0</v>
      </c>
      <c r="I74" s="5">
        <f t="shared" si="25"/>
        <v>3005</v>
      </c>
      <c r="J74" s="6">
        <f t="shared" si="13"/>
        <v>17039.183322894645</v>
      </c>
      <c r="K74" s="6">
        <f t="shared" si="14"/>
        <v>5.8750000000000009</v>
      </c>
      <c r="L74" s="1">
        <f t="shared" si="26"/>
        <v>3145</v>
      </c>
      <c r="M74" s="7">
        <f t="shared" si="27"/>
        <v>0</v>
      </c>
      <c r="P74" s="19" t="str">
        <f t="shared" si="15"/>
        <v>BD</v>
      </c>
      <c r="Q74" s="19" t="s">
        <v>213</v>
      </c>
      <c r="R74" s="1" t="str">
        <f t="shared" si="16"/>
        <v>B</v>
      </c>
      <c r="S74" s="1" t="str">
        <f t="shared" si="17"/>
        <v>0</v>
      </c>
      <c r="T74" s="1" t="str">
        <f t="shared" si="18"/>
        <v>0</v>
      </c>
    </row>
    <row r="75" spans="1:20">
      <c r="A75" s="3">
        <v>63</v>
      </c>
      <c r="B75" s="9">
        <f t="shared" si="12"/>
        <v>96</v>
      </c>
      <c r="C75" s="5">
        <f t="shared" si="19"/>
        <v>66</v>
      </c>
      <c r="D75" s="5">
        <f t="shared" si="20"/>
        <v>12</v>
      </c>
      <c r="E75" s="5">
        <f t="shared" si="21"/>
        <v>0</v>
      </c>
      <c r="F75" s="5">
        <f t="shared" si="22"/>
        <v>0</v>
      </c>
      <c r="G75" s="5">
        <f t="shared" si="23"/>
        <v>3012</v>
      </c>
      <c r="H75" s="5">
        <f t="shared" si="24"/>
        <v>0</v>
      </c>
      <c r="I75" s="5">
        <f t="shared" si="25"/>
        <v>3138</v>
      </c>
      <c r="J75" s="6">
        <f t="shared" si="13"/>
        <v>16316.777850428351</v>
      </c>
      <c r="K75" s="6">
        <f t="shared" si="14"/>
        <v>5.9374999999999991</v>
      </c>
      <c r="L75" s="1">
        <f t="shared" si="26"/>
        <v>3012</v>
      </c>
      <c r="M75" s="7">
        <f t="shared" si="27"/>
        <v>0</v>
      </c>
      <c r="P75" s="19" t="str">
        <f t="shared" si="15"/>
        <v>42</v>
      </c>
      <c r="Q75" s="19" t="s">
        <v>214</v>
      </c>
      <c r="R75" s="1" t="str">
        <f t="shared" si="16"/>
        <v>C</v>
      </c>
      <c r="S75" s="1" t="str">
        <f t="shared" si="17"/>
        <v>0</v>
      </c>
      <c r="T75" s="1" t="str">
        <f t="shared" si="18"/>
        <v>0</v>
      </c>
    </row>
    <row r="76" spans="1:20">
      <c r="A76" s="3">
        <v>64</v>
      </c>
      <c r="B76" s="9">
        <f t="shared" si="12"/>
        <v>97</v>
      </c>
      <c r="C76" s="5">
        <f t="shared" si="19"/>
        <v>194</v>
      </c>
      <c r="D76" s="5">
        <f t="shared" si="20"/>
        <v>12</v>
      </c>
      <c r="E76" s="5">
        <f t="shared" si="21"/>
        <v>0</v>
      </c>
      <c r="F76" s="5">
        <f t="shared" si="22"/>
        <v>0</v>
      </c>
      <c r="G76" s="5">
        <f t="shared" si="23"/>
        <v>2884</v>
      </c>
      <c r="H76" s="5">
        <f t="shared" si="24"/>
        <v>0</v>
      </c>
      <c r="I76" s="5">
        <f t="shared" si="25"/>
        <v>3266</v>
      </c>
      <c r="J76" s="6">
        <f t="shared" si="13"/>
        <v>15625</v>
      </c>
      <c r="K76" s="6">
        <f t="shared" si="14"/>
        <v>6</v>
      </c>
      <c r="L76" s="1">
        <f t="shared" si="26"/>
        <v>2884</v>
      </c>
      <c r="M76" s="7">
        <f t="shared" si="27"/>
        <v>0</v>
      </c>
      <c r="P76" s="19" t="str">
        <f t="shared" si="15"/>
        <v>C2</v>
      </c>
      <c r="Q76" s="19" t="s">
        <v>215</v>
      </c>
      <c r="R76" s="1" t="str">
        <f t="shared" si="16"/>
        <v>C</v>
      </c>
      <c r="S76" s="1" t="str">
        <f t="shared" si="17"/>
        <v>0</v>
      </c>
      <c r="T76" s="1" t="str">
        <f t="shared" si="18"/>
        <v>0</v>
      </c>
    </row>
    <row r="77" spans="1:20">
      <c r="A77" s="3">
        <v>65</v>
      </c>
      <c r="B77" s="9">
        <f t="shared" ref="B77:B140" si="28">A77+D$6</f>
        <v>98</v>
      </c>
      <c r="C77" s="5">
        <f t="shared" si="19"/>
        <v>60</v>
      </c>
      <c r="D77" s="5">
        <f t="shared" si="20"/>
        <v>13</v>
      </c>
      <c r="E77" s="5">
        <f t="shared" si="21"/>
        <v>0</v>
      </c>
      <c r="F77" s="5">
        <f t="shared" si="22"/>
        <v>0</v>
      </c>
      <c r="G77" s="5">
        <f t="shared" si="23"/>
        <v>2762</v>
      </c>
      <c r="H77" s="5">
        <f t="shared" si="24"/>
        <v>0</v>
      </c>
      <c r="I77" s="5">
        <f t="shared" si="25"/>
        <v>3388</v>
      </c>
      <c r="J77" s="6">
        <f t="shared" ref="J77:J140" si="29">1/POWER(2,$D$7+A77/16)*1000000</f>
        <v>14962.551260915217</v>
      </c>
      <c r="K77" s="6">
        <f t="shared" ref="K77:K140" si="30">LOG(1000000/J77,2)</f>
        <v>6.0625</v>
      </c>
      <c r="L77" s="1">
        <f t="shared" si="26"/>
        <v>2762</v>
      </c>
      <c r="M77" s="7">
        <f t="shared" si="27"/>
        <v>0</v>
      </c>
      <c r="P77" s="19" t="str">
        <f t="shared" ref="P77:P140" si="31">DEC2HEX(C77)</f>
        <v>3C</v>
      </c>
      <c r="Q77" s="19" t="s">
        <v>216</v>
      </c>
      <c r="R77" s="1" t="str">
        <f t="shared" ref="R77:R140" si="32">DEC2HEX(D77)</f>
        <v>D</v>
      </c>
      <c r="S77" s="1" t="str">
        <f t="shared" ref="S77:S140" si="33">DEC2HEX(E77)</f>
        <v>0</v>
      </c>
      <c r="T77" s="1" t="str">
        <f t="shared" ref="T77:T140" si="34">DEC2HEX(F77)</f>
        <v>0</v>
      </c>
    </row>
    <row r="78" spans="1:20">
      <c r="A78" s="3">
        <v>66</v>
      </c>
      <c r="B78" s="9">
        <f t="shared" si="28"/>
        <v>99</v>
      </c>
      <c r="C78" s="5">
        <f t="shared" si="19"/>
        <v>177</v>
      </c>
      <c r="D78" s="5">
        <f t="shared" si="20"/>
        <v>13</v>
      </c>
      <c r="E78" s="5">
        <f t="shared" si="21"/>
        <v>0</v>
      </c>
      <c r="F78" s="5">
        <f t="shared" si="22"/>
        <v>0</v>
      </c>
      <c r="G78" s="5">
        <f t="shared" si="23"/>
        <v>2645</v>
      </c>
      <c r="H78" s="5">
        <f t="shared" si="24"/>
        <v>0</v>
      </c>
      <c r="I78" s="5">
        <f t="shared" si="25"/>
        <v>3505</v>
      </c>
      <c r="J78" s="6">
        <f t="shared" si="29"/>
        <v>14328.188175072992</v>
      </c>
      <c r="K78" s="6">
        <f t="shared" si="30"/>
        <v>6.125</v>
      </c>
      <c r="L78" s="1">
        <f t="shared" si="26"/>
        <v>2645</v>
      </c>
      <c r="M78" s="7">
        <f t="shared" si="27"/>
        <v>0</v>
      </c>
      <c r="P78" s="19" t="str">
        <f t="shared" si="31"/>
        <v>B1</v>
      </c>
      <c r="Q78" s="19" t="s">
        <v>217</v>
      </c>
      <c r="R78" s="1" t="str">
        <f t="shared" si="32"/>
        <v>D</v>
      </c>
      <c r="S78" s="1" t="str">
        <f t="shared" si="33"/>
        <v>0</v>
      </c>
      <c r="T78" s="1" t="str">
        <f t="shared" si="34"/>
        <v>0</v>
      </c>
    </row>
    <row r="79" spans="1:20">
      <c r="A79" s="3">
        <v>67</v>
      </c>
      <c r="B79" s="9">
        <f t="shared" si="28"/>
        <v>100</v>
      </c>
      <c r="C79" s="5">
        <f t="shared" si="19"/>
        <v>33</v>
      </c>
      <c r="D79" s="5">
        <f t="shared" si="20"/>
        <v>14</v>
      </c>
      <c r="E79" s="5">
        <f t="shared" si="21"/>
        <v>0</v>
      </c>
      <c r="F79" s="5">
        <f t="shared" si="22"/>
        <v>0</v>
      </c>
      <c r="G79" s="5">
        <f t="shared" si="23"/>
        <v>2533</v>
      </c>
      <c r="H79" s="5">
        <f t="shared" si="24"/>
        <v>0</v>
      </c>
      <c r="I79" s="5">
        <f t="shared" si="25"/>
        <v>3617</v>
      </c>
      <c r="J79" s="6">
        <f t="shared" si="29"/>
        <v>13720.720002916403</v>
      </c>
      <c r="K79" s="6">
        <f t="shared" si="30"/>
        <v>6.1875</v>
      </c>
      <c r="L79" s="1">
        <f t="shared" si="26"/>
        <v>2533</v>
      </c>
      <c r="M79" s="7">
        <f t="shared" si="27"/>
        <v>0</v>
      </c>
      <c r="P79" s="19" t="str">
        <f t="shared" si="31"/>
        <v>21</v>
      </c>
      <c r="Q79" s="19" t="s">
        <v>218</v>
      </c>
      <c r="R79" s="1" t="str">
        <f t="shared" si="32"/>
        <v>E</v>
      </c>
      <c r="S79" s="1" t="str">
        <f t="shared" si="33"/>
        <v>0</v>
      </c>
      <c r="T79" s="1" t="str">
        <f t="shared" si="34"/>
        <v>0</v>
      </c>
    </row>
    <row r="80" spans="1:20">
      <c r="A80" s="3">
        <v>68</v>
      </c>
      <c r="B80" s="9">
        <f t="shared" si="28"/>
        <v>101</v>
      </c>
      <c r="C80" s="5">
        <f t="shared" si="19"/>
        <v>141</v>
      </c>
      <c r="D80" s="5">
        <f t="shared" si="20"/>
        <v>14</v>
      </c>
      <c r="E80" s="5">
        <f t="shared" si="21"/>
        <v>0</v>
      </c>
      <c r="F80" s="5">
        <f t="shared" si="22"/>
        <v>0</v>
      </c>
      <c r="G80" s="5">
        <f t="shared" si="23"/>
        <v>2425</v>
      </c>
      <c r="H80" s="5">
        <f t="shared" si="24"/>
        <v>0</v>
      </c>
      <c r="I80" s="5">
        <f t="shared" si="25"/>
        <v>3725</v>
      </c>
      <c r="J80" s="6">
        <f t="shared" si="29"/>
        <v>13139.006488339288</v>
      </c>
      <c r="K80" s="6">
        <f t="shared" si="30"/>
        <v>6.25</v>
      </c>
      <c r="L80" s="1">
        <f t="shared" si="26"/>
        <v>2425</v>
      </c>
      <c r="M80" s="7">
        <f t="shared" si="27"/>
        <v>0</v>
      </c>
      <c r="P80" s="19" t="str">
        <f t="shared" si="31"/>
        <v>8D</v>
      </c>
      <c r="Q80" s="19" t="s">
        <v>219</v>
      </c>
      <c r="R80" s="1" t="str">
        <f t="shared" si="32"/>
        <v>E</v>
      </c>
      <c r="S80" s="1" t="str">
        <f t="shared" si="33"/>
        <v>0</v>
      </c>
      <c r="T80" s="1" t="str">
        <f t="shared" si="34"/>
        <v>0</v>
      </c>
    </row>
    <row r="81" spans="1:20">
      <c r="A81" s="3">
        <v>69</v>
      </c>
      <c r="B81" s="9">
        <f t="shared" si="28"/>
        <v>102</v>
      </c>
      <c r="C81" s="5">
        <f t="shared" si="19"/>
        <v>244</v>
      </c>
      <c r="D81" s="5">
        <f t="shared" si="20"/>
        <v>14</v>
      </c>
      <c r="E81" s="5">
        <f t="shared" si="21"/>
        <v>0</v>
      </c>
      <c r="F81" s="5">
        <f t="shared" si="22"/>
        <v>0</v>
      </c>
      <c r="G81" s="5">
        <f t="shared" si="23"/>
        <v>2322</v>
      </c>
      <c r="H81" s="5">
        <f t="shared" si="24"/>
        <v>0</v>
      </c>
      <c r="I81" s="5">
        <f t="shared" si="25"/>
        <v>3828</v>
      </c>
      <c r="J81" s="6">
        <f t="shared" si="29"/>
        <v>12581.955718353547</v>
      </c>
      <c r="K81" s="6">
        <f t="shared" si="30"/>
        <v>6.3125000000000009</v>
      </c>
      <c r="L81" s="1">
        <f t="shared" si="26"/>
        <v>2322</v>
      </c>
      <c r="M81" s="7">
        <f t="shared" si="27"/>
        <v>0</v>
      </c>
      <c r="P81" s="19" t="str">
        <f t="shared" si="31"/>
        <v>F4</v>
      </c>
      <c r="Q81" s="19" t="s">
        <v>220</v>
      </c>
      <c r="R81" s="1" t="str">
        <f t="shared" si="32"/>
        <v>E</v>
      </c>
      <c r="S81" s="1" t="str">
        <f t="shared" si="33"/>
        <v>0</v>
      </c>
      <c r="T81" s="1" t="str">
        <f t="shared" si="34"/>
        <v>0</v>
      </c>
    </row>
    <row r="82" spans="1:20">
      <c r="A82" s="3">
        <v>70</v>
      </c>
      <c r="B82" s="9">
        <f t="shared" si="28"/>
        <v>103</v>
      </c>
      <c r="C82" s="5">
        <f t="shared" si="19"/>
        <v>86</v>
      </c>
      <c r="D82" s="5">
        <f t="shared" si="20"/>
        <v>15</v>
      </c>
      <c r="E82" s="5">
        <f t="shared" si="21"/>
        <v>0</v>
      </c>
      <c r="F82" s="5">
        <f t="shared" si="22"/>
        <v>0</v>
      </c>
      <c r="G82" s="5">
        <f t="shared" si="23"/>
        <v>2224</v>
      </c>
      <c r="H82" s="5">
        <f t="shared" si="24"/>
        <v>0</v>
      </c>
      <c r="I82" s="5">
        <f t="shared" si="25"/>
        <v>3926</v>
      </c>
      <c r="J82" s="6">
        <f t="shared" si="29"/>
        <v>12048.522073499544</v>
      </c>
      <c r="K82" s="6">
        <f t="shared" si="30"/>
        <v>6.3749999999999991</v>
      </c>
      <c r="L82" s="1">
        <f t="shared" si="26"/>
        <v>2224</v>
      </c>
      <c r="M82" s="7">
        <f t="shared" si="27"/>
        <v>0</v>
      </c>
      <c r="P82" s="19" t="str">
        <f t="shared" si="31"/>
        <v>56</v>
      </c>
      <c r="Q82" s="19" t="s">
        <v>221</v>
      </c>
      <c r="R82" s="1" t="str">
        <f t="shared" si="32"/>
        <v>F</v>
      </c>
      <c r="S82" s="1" t="str">
        <f t="shared" si="33"/>
        <v>0</v>
      </c>
      <c r="T82" s="1" t="str">
        <f t="shared" si="34"/>
        <v>0</v>
      </c>
    </row>
    <row r="83" spans="1:20">
      <c r="A83" s="3">
        <v>71</v>
      </c>
      <c r="B83" s="9">
        <f t="shared" si="28"/>
        <v>104</v>
      </c>
      <c r="C83" s="5">
        <f t="shared" si="19"/>
        <v>180</v>
      </c>
      <c r="D83" s="5">
        <f t="shared" si="20"/>
        <v>15</v>
      </c>
      <c r="E83" s="5">
        <f t="shared" si="21"/>
        <v>0</v>
      </c>
      <c r="F83" s="5">
        <f t="shared" si="22"/>
        <v>0</v>
      </c>
      <c r="G83" s="5">
        <f t="shared" si="23"/>
        <v>2130</v>
      </c>
      <c r="H83" s="5">
        <f t="shared" si="24"/>
        <v>0</v>
      </c>
      <c r="I83" s="5">
        <f t="shared" si="25"/>
        <v>4020</v>
      </c>
      <c r="J83" s="6">
        <f t="shared" si="29"/>
        <v>11537.704265152342</v>
      </c>
      <c r="K83" s="6">
        <f t="shared" si="30"/>
        <v>6.4375</v>
      </c>
      <c r="L83" s="1">
        <f t="shared" si="26"/>
        <v>2130</v>
      </c>
      <c r="M83" s="7">
        <f t="shared" si="27"/>
        <v>0</v>
      </c>
      <c r="P83" s="19" t="str">
        <f t="shared" si="31"/>
        <v>B4</v>
      </c>
      <c r="Q83" s="19" t="s">
        <v>222</v>
      </c>
      <c r="R83" s="1" t="str">
        <f t="shared" si="32"/>
        <v>F</v>
      </c>
      <c r="S83" s="1" t="str">
        <f t="shared" si="33"/>
        <v>0</v>
      </c>
      <c r="T83" s="1" t="str">
        <f t="shared" si="34"/>
        <v>0</v>
      </c>
    </row>
    <row r="84" spans="1:20">
      <c r="A84" s="3">
        <v>72</v>
      </c>
      <c r="B84" s="9">
        <f t="shared" si="28"/>
        <v>105</v>
      </c>
      <c r="C84" s="5">
        <f t="shared" si="19"/>
        <v>15</v>
      </c>
      <c r="D84" s="5">
        <f t="shared" si="20"/>
        <v>16</v>
      </c>
      <c r="E84" s="5">
        <f t="shared" si="21"/>
        <v>0</v>
      </c>
      <c r="F84" s="5">
        <f t="shared" si="22"/>
        <v>0</v>
      </c>
      <c r="G84" s="5">
        <f t="shared" si="23"/>
        <v>2039</v>
      </c>
      <c r="H84" s="5">
        <f t="shared" si="24"/>
        <v>0</v>
      </c>
      <c r="I84" s="5">
        <f t="shared" si="25"/>
        <v>4111</v>
      </c>
      <c r="J84" s="6">
        <f t="shared" si="29"/>
        <v>11048.543456039808</v>
      </c>
      <c r="K84" s="6">
        <f t="shared" si="30"/>
        <v>6.5</v>
      </c>
      <c r="L84" s="1">
        <f t="shared" si="26"/>
        <v>2039</v>
      </c>
      <c r="M84" s="7">
        <f t="shared" si="27"/>
        <v>0</v>
      </c>
      <c r="P84" s="19" t="str">
        <f t="shared" si="31"/>
        <v>F</v>
      </c>
      <c r="Q84" s="19" t="s">
        <v>223</v>
      </c>
      <c r="R84" s="1" t="str">
        <f t="shared" si="32"/>
        <v>10</v>
      </c>
      <c r="S84" s="1" t="str">
        <f t="shared" si="33"/>
        <v>0</v>
      </c>
      <c r="T84" s="1" t="str">
        <f t="shared" si="34"/>
        <v>0</v>
      </c>
    </row>
    <row r="85" spans="1:20">
      <c r="A85" s="3">
        <v>73</v>
      </c>
      <c r="B85" s="9">
        <f t="shared" si="28"/>
        <v>106</v>
      </c>
      <c r="C85" s="5">
        <f t="shared" si="19"/>
        <v>101</v>
      </c>
      <c r="D85" s="5">
        <f t="shared" si="20"/>
        <v>16</v>
      </c>
      <c r="E85" s="5">
        <f t="shared" si="21"/>
        <v>0</v>
      </c>
      <c r="F85" s="5">
        <f t="shared" si="22"/>
        <v>0</v>
      </c>
      <c r="G85" s="5">
        <f t="shared" si="23"/>
        <v>1953</v>
      </c>
      <c r="H85" s="5">
        <f t="shared" si="24"/>
        <v>0</v>
      </c>
      <c r="I85" s="5">
        <f t="shared" si="25"/>
        <v>4197</v>
      </c>
      <c r="J85" s="6">
        <f t="shared" si="29"/>
        <v>10580.121460444476</v>
      </c>
      <c r="K85" s="6">
        <f t="shared" si="30"/>
        <v>6.5625</v>
      </c>
      <c r="L85" s="1">
        <f t="shared" si="26"/>
        <v>1953</v>
      </c>
      <c r="M85" s="7">
        <f t="shared" si="27"/>
        <v>0</v>
      </c>
      <c r="P85" s="19" t="str">
        <f t="shared" si="31"/>
        <v>65</v>
      </c>
      <c r="Q85" s="19" t="s">
        <v>224</v>
      </c>
      <c r="R85" s="1" t="str">
        <f t="shared" si="32"/>
        <v>10</v>
      </c>
      <c r="S85" s="1" t="str">
        <f t="shared" si="33"/>
        <v>0</v>
      </c>
      <c r="T85" s="1" t="str">
        <f t="shared" si="34"/>
        <v>0</v>
      </c>
    </row>
    <row r="86" spans="1:20">
      <c r="A86" s="3">
        <v>74</v>
      </c>
      <c r="B86" s="9">
        <f t="shared" si="28"/>
        <v>107</v>
      </c>
      <c r="C86" s="5">
        <f t="shared" si="19"/>
        <v>184</v>
      </c>
      <c r="D86" s="5">
        <f t="shared" si="20"/>
        <v>16</v>
      </c>
      <c r="E86" s="5">
        <f t="shared" si="21"/>
        <v>0</v>
      </c>
      <c r="F86" s="5">
        <f t="shared" si="22"/>
        <v>0</v>
      </c>
      <c r="G86" s="5">
        <f t="shared" si="23"/>
        <v>1870</v>
      </c>
      <c r="H86" s="5">
        <f t="shared" si="24"/>
        <v>0</v>
      </c>
      <c r="I86" s="5">
        <f t="shared" si="25"/>
        <v>4280</v>
      </c>
      <c r="J86" s="6">
        <f t="shared" si="29"/>
        <v>10131.559020711013</v>
      </c>
      <c r="K86" s="6">
        <f t="shared" si="30"/>
        <v>6.625</v>
      </c>
      <c r="L86" s="1">
        <f t="shared" si="26"/>
        <v>1870</v>
      </c>
      <c r="M86" s="7">
        <f t="shared" si="27"/>
        <v>0</v>
      </c>
      <c r="P86" s="19" t="str">
        <f t="shared" si="31"/>
        <v>B8</v>
      </c>
      <c r="Q86" s="19" t="s">
        <v>225</v>
      </c>
      <c r="R86" s="1" t="str">
        <f t="shared" si="32"/>
        <v>10</v>
      </c>
      <c r="S86" s="1" t="str">
        <f t="shared" si="33"/>
        <v>0</v>
      </c>
      <c r="T86" s="1" t="str">
        <f t="shared" si="34"/>
        <v>0</v>
      </c>
    </row>
    <row r="87" spans="1:20">
      <c r="A87" s="3">
        <v>75</v>
      </c>
      <c r="B87" s="9">
        <f t="shared" si="28"/>
        <v>108</v>
      </c>
      <c r="C87" s="5">
        <f t="shared" si="19"/>
        <v>7</v>
      </c>
      <c r="D87" s="5">
        <f t="shared" si="20"/>
        <v>17</v>
      </c>
      <c r="E87" s="5">
        <f t="shared" si="21"/>
        <v>0</v>
      </c>
      <c r="F87" s="5">
        <f t="shared" si="22"/>
        <v>0</v>
      </c>
      <c r="G87" s="5">
        <f t="shared" si="23"/>
        <v>1791</v>
      </c>
      <c r="H87" s="5">
        <f t="shared" si="24"/>
        <v>0</v>
      </c>
      <c r="I87" s="5">
        <f t="shared" si="25"/>
        <v>4359</v>
      </c>
      <c r="J87" s="6">
        <f t="shared" si="29"/>
        <v>9702.0141568240942</v>
      </c>
      <c r="K87" s="6">
        <f t="shared" si="30"/>
        <v>6.6875</v>
      </c>
      <c r="L87" s="1">
        <f t="shared" si="26"/>
        <v>1791</v>
      </c>
      <c r="M87" s="7">
        <f t="shared" si="27"/>
        <v>0</v>
      </c>
      <c r="P87" s="19" t="str">
        <f t="shared" si="31"/>
        <v>7</v>
      </c>
      <c r="Q87" s="19" t="s">
        <v>226</v>
      </c>
      <c r="R87" s="1" t="str">
        <f t="shared" si="32"/>
        <v>11</v>
      </c>
      <c r="S87" s="1" t="str">
        <f t="shared" si="33"/>
        <v>0</v>
      </c>
      <c r="T87" s="1" t="str">
        <f t="shared" si="34"/>
        <v>0</v>
      </c>
    </row>
    <row r="88" spans="1:20">
      <c r="A88" s="3">
        <v>76</v>
      </c>
      <c r="B88" s="9">
        <f t="shared" si="28"/>
        <v>109</v>
      </c>
      <c r="C88" s="5">
        <f t="shared" si="19"/>
        <v>83</v>
      </c>
      <c r="D88" s="5">
        <f t="shared" si="20"/>
        <v>17</v>
      </c>
      <c r="E88" s="5">
        <f t="shared" si="21"/>
        <v>0</v>
      </c>
      <c r="F88" s="5">
        <f t="shared" si="22"/>
        <v>0</v>
      </c>
      <c r="G88" s="5">
        <f t="shared" si="23"/>
        <v>1715</v>
      </c>
      <c r="H88" s="5">
        <f t="shared" si="24"/>
        <v>0</v>
      </c>
      <c r="I88" s="5">
        <f t="shared" si="25"/>
        <v>4435</v>
      </c>
      <c r="J88" s="6">
        <f t="shared" si="29"/>
        <v>9290.6805859587585</v>
      </c>
      <c r="K88" s="6">
        <f t="shared" si="30"/>
        <v>6.75</v>
      </c>
      <c r="L88" s="1">
        <f t="shared" si="26"/>
        <v>1715</v>
      </c>
      <c r="M88" s="7">
        <f t="shared" si="27"/>
        <v>0</v>
      </c>
      <c r="P88" s="19" t="str">
        <f t="shared" si="31"/>
        <v>53</v>
      </c>
      <c r="Q88" s="19" t="s">
        <v>227</v>
      </c>
      <c r="R88" s="1" t="str">
        <f t="shared" si="32"/>
        <v>11</v>
      </c>
      <c r="S88" s="1" t="str">
        <f t="shared" si="33"/>
        <v>0</v>
      </c>
      <c r="T88" s="1" t="str">
        <f t="shared" si="34"/>
        <v>0</v>
      </c>
    </row>
    <row r="89" spans="1:20">
      <c r="A89" s="3">
        <v>77</v>
      </c>
      <c r="B89" s="9">
        <f t="shared" si="28"/>
        <v>110</v>
      </c>
      <c r="C89" s="5">
        <f t="shared" si="19"/>
        <v>156</v>
      </c>
      <c r="D89" s="5">
        <f t="shared" si="20"/>
        <v>17</v>
      </c>
      <c r="E89" s="5">
        <f t="shared" si="21"/>
        <v>0</v>
      </c>
      <c r="F89" s="5">
        <f t="shared" si="22"/>
        <v>0</v>
      </c>
      <c r="G89" s="5">
        <f t="shared" si="23"/>
        <v>1642</v>
      </c>
      <c r="H89" s="5">
        <f t="shared" si="24"/>
        <v>0</v>
      </c>
      <c r="I89" s="5">
        <f t="shared" si="25"/>
        <v>4508</v>
      </c>
      <c r="J89" s="6">
        <f t="shared" si="29"/>
        <v>8896.7862090366507</v>
      </c>
      <c r="K89" s="6">
        <f t="shared" si="30"/>
        <v>6.8125000000000009</v>
      </c>
      <c r="L89" s="1">
        <f t="shared" si="26"/>
        <v>1642</v>
      </c>
      <c r="M89" s="7">
        <f t="shared" si="27"/>
        <v>0</v>
      </c>
      <c r="P89" s="19" t="str">
        <f t="shared" si="31"/>
        <v>9C</v>
      </c>
      <c r="Q89" s="19" t="s">
        <v>228</v>
      </c>
      <c r="R89" s="1" t="str">
        <f t="shared" si="32"/>
        <v>11</v>
      </c>
      <c r="S89" s="1" t="str">
        <f t="shared" si="33"/>
        <v>0</v>
      </c>
      <c r="T89" s="1" t="str">
        <f t="shared" si="34"/>
        <v>0</v>
      </c>
    </row>
    <row r="90" spans="1:20">
      <c r="A90" s="3">
        <v>78</v>
      </c>
      <c r="B90" s="9">
        <f t="shared" si="28"/>
        <v>111</v>
      </c>
      <c r="C90" s="5">
        <f t="shared" si="19"/>
        <v>226</v>
      </c>
      <c r="D90" s="5">
        <f t="shared" si="20"/>
        <v>17</v>
      </c>
      <c r="E90" s="5">
        <f t="shared" si="21"/>
        <v>0</v>
      </c>
      <c r="F90" s="5">
        <f t="shared" si="22"/>
        <v>0</v>
      </c>
      <c r="G90" s="5">
        <f t="shared" si="23"/>
        <v>1572</v>
      </c>
      <c r="H90" s="5">
        <f t="shared" si="24"/>
        <v>0</v>
      </c>
      <c r="I90" s="5">
        <f t="shared" si="25"/>
        <v>4578</v>
      </c>
      <c r="J90" s="6">
        <f t="shared" si="29"/>
        <v>8519.5916614473299</v>
      </c>
      <c r="K90" s="6">
        <f t="shared" si="30"/>
        <v>6.8749999999999991</v>
      </c>
      <c r="L90" s="1">
        <f t="shared" si="26"/>
        <v>1572</v>
      </c>
      <c r="M90" s="7">
        <f t="shared" si="27"/>
        <v>0</v>
      </c>
      <c r="P90" s="19" t="str">
        <f t="shared" si="31"/>
        <v>E2</v>
      </c>
      <c r="Q90" s="19" t="s">
        <v>229</v>
      </c>
      <c r="R90" s="1" t="str">
        <f t="shared" si="32"/>
        <v>11</v>
      </c>
      <c r="S90" s="1" t="str">
        <f t="shared" si="33"/>
        <v>0</v>
      </c>
      <c r="T90" s="1" t="str">
        <f t="shared" si="34"/>
        <v>0</v>
      </c>
    </row>
    <row r="91" spans="1:20">
      <c r="A91" s="3">
        <v>79</v>
      </c>
      <c r="B91" s="9">
        <f t="shared" si="28"/>
        <v>112</v>
      </c>
      <c r="C91" s="5">
        <f t="shared" si="19"/>
        <v>36</v>
      </c>
      <c r="D91" s="5">
        <f t="shared" si="20"/>
        <v>18</v>
      </c>
      <c r="E91" s="5">
        <f t="shared" si="21"/>
        <v>0</v>
      </c>
      <c r="F91" s="5">
        <f t="shared" si="22"/>
        <v>0</v>
      </c>
      <c r="G91" s="5">
        <f t="shared" si="23"/>
        <v>1506</v>
      </c>
      <c r="H91" s="5">
        <f t="shared" si="24"/>
        <v>0</v>
      </c>
      <c r="I91" s="5">
        <f t="shared" si="25"/>
        <v>4644</v>
      </c>
      <c r="J91" s="6">
        <f t="shared" si="29"/>
        <v>8158.3889252141735</v>
      </c>
      <c r="K91" s="6">
        <f t="shared" si="30"/>
        <v>6.9375</v>
      </c>
      <c r="L91" s="1">
        <f t="shared" si="26"/>
        <v>1506</v>
      </c>
      <c r="M91" s="7">
        <f t="shared" si="27"/>
        <v>0</v>
      </c>
      <c r="P91" s="19" t="str">
        <f t="shared" si="31"/>
        <v>24</v>
      </c>
      <c r="Q91" s="19" t="s">
        <v>230</v>
      </c>
      <c r="R91" s="1" t="str">
        <f t="shared" si="32"/>
        <v>12</v>
      </c>
      <c r="S91" s="1" t="str">
        <f t="shared" si="33"/>
        <v>0</v>
      </c>
      <c r="T91" s="1" t="str">
        <f t="shared" si="34"/>
        <v>0</v>
      </c>
    </row>
    <row r="92" spans="1:20">
      <c r="A92" s="3">
        <v>80</v>
      </c>
      <c r="B92" s="9">
        <f t="shared" si="28"/>
        <v>113</v>
      </c>
      <c r="C92" s="5">
        <f t="shared" si="19"/>
        <v>100</v>
      </c>
      <c r="D92" s="5">
        <f t="shared" si="20"/>
        <v>18</v>
      </c>
      <c r="E92" s="5">
        <f t="shared" si="21"/>
        <v>0</v>
      </c>
      <c r="F92" s="5">
        <f t="shared" si="22"/>
        <v>0</v>
      </c>
      <c r="G92" s="5">
        <f t="shared" si="23"/>
        <v>1442</v>
      </c>
      <c r="H92" s="5">
        <f t="shared" si="24"/>
        <v>0</v>
      </c>
      <c r="I92" s="5">
        <f t="shared" si="25"/>
        <v>4708</v>
      </c>
      <c r="J92" s="6">
        <f t="shared" si="29"/>
        <v>7812.5</v>
      </c>
      <c r="K92" s="6">
        <f t="shared" si="30"/>
        <v>7</v>
      </c>
      <c r="L92" s="1">
        <f t="shared" si="26"/>
        <v>1442</v>
      </c>
      <c r="M92" s="7">
        <f t="shared" si="27"/>
        <v>0</v>
      </c>
      <c r="P92" s="19" t="str">
        <f t="shared" si="31"/>
        <v>64</v>
      </c>
      <c r="Q92" s="19" t="s">
        <v>231</v>
      </c>
      <c r="R92" s="1" t="str">
        <f t="shared" si="32"/>
        <v>12</v>
      </c>
      <c r="S92" s="1" t="str">
        <f t="shared" si="33"/>
        <v>0</v>
      </c>
      <c r="T92" s="1" t="str">
        <f t="shared" si="34"/>
        <v>0</v>
      </c>
    </row>
    <row r="93" spans="1:20">
      <c r="A93" s="3">
        <v>81</v>
      </c>
      <c r="B93" s="9">
        <f t="shared" si="28"/>
        <v>114</v>
      </c>
      <c r="C93" s="5">
        <f t="shared" si="19"/>
        <v>161</v>
      </c>
      <c r="D93" s="5">
        <f t="shared" si="20"/>
        <v>18</v>
      </c>
      <c r="E93" s="5">
        <f t="shared" si="21"/>
        <v>0</v>
      </c>
      <c r="F93" s="5">
        <f t="shared" si="22"/>
        <v>0</v>
      </c>
      <c r="G93" s="5">
        <f t="shared" si="23"/>
        <v>1381</v>
      </c>
      <c r="H93" s="5">
        <f t="shared" si="24"/>
        <v>0</v>
      </c>
      <c r="I93" s="5">
        <f t="shared" si="25"/>
        <v>4769</v>
      </c>
      <c r="J93" s="6">
        <f t="shared" si="29"/>
        <v>7481.2756304576069</v>
      </c>
      <c r="K93" s="6">
        <f t="shared" si="30"/>
        <v>7.0625</v>
      </c>
      <c r="L93" s="1">
        <f t="shared" si="26"/>
        <v>1381</v>
      </c>
      <c r="M93" s="7">
        <f t="shared" si="27"/>
        <v>0</v>
      </c>
      <c r="P93" s="19" t="str">
        <f t="shared" si="31"/>
        <v>A1</v>
      </c>
      <c r="Q93" s="19" t="s">
        <v>232</v>
      </c>
      <c r="R93" s="1" t="str">
        <f t="shared" si="32"/>
        <v>12</v>
      </c>
      <c r="S93" s="1" t="str">
        <f t="shared" si="33"/>
        <v>0</v>
      </c>
      <c r="T93" s="1" t="str">
        <f t="shared" si="34"/>
        <v>0</v>
      </c>
    </row>
    <row r="94" spans="1:20">
      <c r="A94" s="3">
        <v>82</v>
      </c>
      <c r="B94" s="9">
        <f t="shared" si="28"/>
        <v>115</v>
      </c>
      <c r="C94" s="5">
        <f t="shared" si="19"/>
        <v>220</v>
      </c>
      <c r="D94" s="5">
        <f t="shared" si="20"/>
        <v>18</v>
      </c>
      <c r="E94" s="5">
        <f t="shared" si="21"/>
        <v>0</v>
      </c>
      <c r="F94" s="5">
        <f t="shared" si="22"/>
        <v>0</v>
      </c>
      <c r="G94" s="5">
        <f t="shared" si="23"/>
        <v>1322</v>
      </c>
      <c r="H94" s="5">
        <f t="shared" si="24"/>
        <v>0</v>
      </c>
      <c r="I94" s="5">
        <f t="shared" si="25"/>
        <v>4828</v>
      </c>
      <c r="J94" s="6">
        <f t="shared" si="29"/>
        <v>7164.094087536494</v>
      </c>
      <c r="K94" s="6">
        <f t="shared" si="30"/>
        <v>7.125</v>
      </c>
      <c r="L94" s="1">
        <f t="shared" si="26"/>
        <v>1322</v>
      </c>
      <c r="M94" s="7">
        <f t="shared" si="27"/>
        <v>0</v>
      </c>
      <c r="P94" s="19" t="str">
        <f t="shared" si="31"/>
        <v>DC</v>
      </c>
      <c r="Q94" s="19" t="s">
        <v>233</v>
      </c>
      <c r="R94" s="1" t="str">
        <f t="shared" si="32"/>
        <v>12</v>
      </c>
      <c r="S94" s="1" t="str">
        <f t="shared" si="33"/>
        <v>0</v>
      </c>
      <c r="T94" s="1" t="str">
        <f t="shared" si="34"/>
        <v>0</v>
      </c>
    </row>
    <row r="95" spans="1:20">
      <c r="A95" s="3">
        <v>83</v>
      </c>
      <c r="B95" s="9">
        <f t="shared" si="28"/>
        <v>116</v>
      </c>
      <c r="C95" s="5">
        <f t="shared" si="19"/>
        <v>20</v>
      </c>
      <c r="D95" s="5">
        <f t="shared" si="20"/>
        <v>19</v>
      </c>
      <c r="E95" s="5">
        <f t="shared" si="21"/>
        <v>0</v>
      </c>
      <c r="F95" s="5">
        <f t="shared" si="22"/>
        <v>0</v>
      </c>
      <c r="G95" s="5">
        <f t="shared" si="23"/>
        <v>1266</v>
      </c>
      <c r="H95" s="5">
        <f t="shared" si="24"/>
        <v>0</v>
      </c>
      <c r="I95" s="5">
        <f t="shared" si="25"/>
        <v>4884</v>
      </c>
      <c r="J95" s="6">
        <f t="shared" si="29"/>
        <v>6860.3600014581998</v>
      </c>
      <c r="K95" s="6">
        <f t="shared" si="30"/>
        <v>7.1875</v>
      </c>
      <c r="L95" s="1">
        <f t="shared" si="26"/>
        <v>1266</v>
      </c>
      <c r="M95" s="7">
        <f t="shared" si="27"/>
        <v>0</v>
      </c>
      <c r="P95" s="19" t="str">
        <f t="shared" si="31"/>
        <v>14</v>
      </c>
      <c r="Q95" s="19" t="s">
        <v>234</v>
      </c>
      <c r="R95" s="1" t="str">
        <f t="shared" si="32"/>
        <v>13</v>
      </c>
      <c r="S95" s="1" t="str">
        <f t="shared" si="33"/>
        <v>0</v>
      </c>
      <c r="T95" s="1" t="str">
        <f t="shared" si="34"/>
        <v>0</v>
      </c>
    </row>
    <row r="96" spans="1:20">
      <c r="A96" s="3">
        <v>84</v>
      </c>
      <c r="B96" s="9">
        <f t="shared" si="28"/>
        <v>117</v>
      </c>
      <c r="C96" s="5">
        <f t="shared" si="19"/>
        <v>74</v>
      </c>
      <c r="D96" s="5">
        <f t="shared" si="20"/>
        <v>19</v>
      </c>
      <c r="E96" s="5">
        <f t="shared" si="21"/>
        <v>0</v>
      </c>
      <c r="F96" s="5">
        <f t="shared" si="22"/>
        <v>0</v>
      </c>
      <c r="G96" s="5">
        <f t="shared" si="23"/>
        <v>1212</v>
      </c>
      <c r="H96" s="5">
        <f t="shared" si="24"/>
        <v>0</v>
      </c>
      <c r="I96" s="5">
        <f t="shared" si="25"/>
        <v>4938</v>
      </c>
      <c r="J96" s="6">
        <f t="shared" si="29"/>
        <v>6569.5032441696439</v>
      </c>
      <c r="K96" s="6">
        <f t="shared" si="30"/>
        <v>7.2500000000000009</v>
      </c>
      <c r="L96" s="1">
        <f t="shared" si="26"/>
        <v>1212</v>
      </c>
      <c r="M96" s="7">
        <f t="shared" si="27"/>
        <v>0</v>
      </c>
      <c r="P96" s="19" t="str">
        <f t="shared" si="31"/>
        <v>4A</v>
      </c>
      <c r="Q96" s="19" t="s">
        <v>235</v>
      </c>
      <c r="R96" s="1" t="str">
        <f t="shared" si="32"/>
        <v>13</v>
      </c>
      <c r="S96" s="1" t="str">
        <f t="shared" si="33"/>
        <v>0</v>
      </c>
      <c r="T96" s="1" t="str">
        <f t="shared" si="34"/>
        <v>0</v>
      </c>
    </row>
    <row r="97" spans="1:20">
      <c r="A97" s="3">
        <v>85</v>
      </c>
      <c r="B97" s="9">
        <f t="shared" si="28"/>
        <v>118</v>
      </c>
      <c r="C97" s="5">
        <f t="shared" si="19"/>
        <v>125</v>
      </c>
      <c r="D97" s="5">
        <f t="shared" si="20"/>
        <v>19</v>
      </c>
      <c r="E97" s="5">
        <f t="shared" si="21"/>
        <v>0</v>
      </c>
      <c r="F97" s="5">
        <f t="shared" si="22"/>
        <v>0</v>
      </c>
      <c r="G97" s="5">
        <f t="shared" si="23"/>
        <v>1161</v>
      </c>
      <c r="H97" s="5">
        <f t="shared" si="24"/>
        <v>0</v>
      </c>
      <c r="I97" s="5">
        <f t="shared" si="25"/>
        <v>4989</v>
      </c>
      <c r="J97" s="6">
        <f t="shared" si="29"/>
        <v>6290.9778591767781</v>
      </c>
      <c r="K97" s="6">
        <f t="shared" si="30"/>
        <v>7.3124999999999991</v>
      </c>
      <c r="L97" s="1">
        <f t="shared" si="26"/>
        <v>1161</v>
      </c>
      <c r="M97" s="7">
        <f t="shared" si="27"/>
        <v>0</v>
      </c>
      <c r="P97" s="19" t="str">
        <f t="shared" si="31"/>
        <v>7D</v>
      </c>
      <c r="Q97" s="19" t="s">
        <v>236</v>
      </c>
      <c r="R97" s="1" t="str">
        <f t="shared" si="32"/>
        <v>13</v>
      </c>
      <c r="S97" s="1" t="str">
        <f t="shared" si="33"/>
        <v>0</v>
      </c>
      <c r="T97" s="1" t="str">
        <f t="shared" si="34"/>
        <v>0</v>
      </c>
    </row>
    <row r="98" spans="1:20">
      <c r="A98" s="3">
        <v>86</v>
      </c>
      <c r="B98" s="9">
        <f t="shared" si="28"/>
        <v>119</v>
      </c>
      <c r="C98" s="5">
        <f t="shared" si="19"/>
        <v>174</v>
      </c>
      <c r="D98" s="5">
        <f t="shared" si="20"/>
        <v>19</v>
      </c>
      <c r="E98" s="5">
        <f t="shared" si="21"/>
        <v>0</v>
      </c>
      <c r="F98" s="5">
        <f t="shared" si="22"/>
        <v>0</v>
      </c>
      <c r="G98" s="5">
        <f t="shared" si="23"/>
        <v>1112</v>
      </c>
      <c r="H98" s="5">
        <f t="shared" si="24"/>
        <v>0</v>
      </c>
      <c r="I98" s="5">
        <f t="shared" si="25"/>
        <v>5038</v>
      </c>
      <c r="J98" s="6">
        <f t="shared" si="29"/>
        <v>6024.2610367497718</v>
      </c>
      <c r="K98" s="6">
        <f t="shared" si="30"/>
        <v>7.375</v>
      </c>
      <c r="L98" s="1">
        <f t="shared" si="26"/>
        <v>1112</v>
      </c>
      <c r="M98" s="7">
        <f t="shared" si="27"/>
        <v>0</v>
      </c>
      <c r="P98" s="19" t="str">
        <f t="shared" si="31"/>
        <v>AE</v>
      </c>
      <c r="Q98" s="19" t="s">
        <v>237</v>
      </c>
      <c r="R98" s="1" t="str">
        <f t="shared" si="32"/>
        <v>13</v>
      </c>
      <c r="S98" s="1" t="str">
        <f t="shared" si="33"/>
        <v>0</v>
      </c>
      <c r="T98" s="1" t="str">
        <f t="shared" si="34"/>
        <v>0</v>
      </c>
    </row>
    <row r="99" spans="1:20">
      <c r="A99" s="3">
        <v>87</v>
      </c>
      <c r="B99" s="9">
        <f t="shared" si="28"/>
        <v>120</v>
      </c>
      <c r="C99" s="5">
        <f t="shared" si="19"/>
        <v>221</v>
      </c>
      <c r="D99" s="5">
        <f t="shared" si="20"/>
        <v>19</v>
      </c>
      <c r="E99" s="5">
        <f t="shared" si="21"/>
        <v>0</v>
      </c>
      <c r="F99" s="5">
        <f t="shared" si="22"/>
        <v>0</v>
      </c>
      <c r="G99" s="5">
        <f t="shared" si="23"/>
        <v>1065</v>
      </c>
      <c r="H99" s="5">
        <f t="shared" si="24"/>
        <v>0</v>
      </c>
      <c r="I99" s="5">
        <f t="shared" si="25"/>
        <v>5085</v>
      </c>
      <c r="J99" s="6">
        <f t="shared" si="29"/>
        <v>5768.8521325761712</v>
      </c>
      <c r="K99" s="6">
        <f t="shared" si="30"/>
        <v>7.4375</v>
      </c>
      <c r="L99" s="1">
        <f t="shared" si="26"/>
        <v>1065</v>
      </c>
      <c r="M99" s="7">
        <f t="shared" si="27"/>
        <v>0</v>
      </c>
      <c r="P99" s="19" t="str">
        <f t="shared" si="31"/>
        <v>DD</v>
      </c>
      <c r="Q99" s="19" t="s">
        <v>238</v>
      </c>
      <c r="R99" s="1" t="str">
        <f t="shared" si="32"/>
        <v>13</v>
      </c>
      <c r="S99" s="1" t="str">
        <f t="shared" si="33"/>
        <v>0</v>
      </c>
      <c r="T99" s="1" t="str">
        <f t="shared" si="34"/>
        <v>0</v>
      </c>
    </row>
    <row r="100" spans="1:20">
      <c r="A100" s="3">
        <v>88</v>
      </c>
      <c r="B100" s="9">
        <f t="shared" si="28"/>
        <v>121</v>
      </c>
      <c r="C100" s="5">
        <f t="shared" si="19"/>
        <v>11</v>
      </c>
      <c r="D100" s="5">
        <f t="shared" si="20"/>
        <v>20</v>
      </c>
      <c r="E100" s="5">
        <f t="shared" si="21"/>
        <v>0</v>
      </c>
      <c r="F100" s="5">
        <f t="shared" si="22"/>
        <v>0</v>
      </c>
      <c r="G100" s="5">
        <f t="shared" si="23"/>
        <v>1019</v>
      </c>
      <c r="H100" s="5">
        <f t="shared" si="24"/>
        <v>0</v>
      </c>
      <c r="I100" s="5">
        <f t="shared" si="25"/>
        <v>5131</v>
      </c>
      <c r="J100" s="6">
        <f t="shared" si="29"/>
        <v>5524.271728019904</v>
      </c>
      <c r="K100" s="6">
        <f t="shared" si="30"/>
        <v>7.5</v>
      </c>
      <c r="L100" s="1">
        <f t="shared" si="26"/>
        <v>1019</v>
      </c>
      <c r="M100" s="7">
        <f t="shared" si="27"/>
        <v>0</v>
      </c>
      <c r="P100" s="19" t="str">
        <f t="shared" si="31"/>
        <v>B</v>
      </c>
      <c r="Q100" s="19" t="s">
        <v>239</v>
      </c>
      <c r="R100" s="1" t="str">
        <f t="shared" si="32"/>
        <v>14</v>
      </c>
      <c r="S100" s="1" t="str">
        <f t="shared" si="33"/>
        <v>0</v>
      </c>
      <c r="T100" s="1" t="str">
        <f t="shared" si="34"/>
        <v>0</v>
      </c>
    </row>
    <row r="101" spans="1:20">
      <c r="A101" s="3">
        <v>89</v>
      </c>
      <c r="B101" s="9">
        <f t="shared" si="28"/>
        <v>122</v>
      </c>
      <c r="C101" s="5">
        <f t="shared" si="19"/>
        <v>54</v>
      </c>
      <c r="D101" s="5">
        <f t="shared" si="20"/>
        <v>20</v>
      </c>
      <c r="E101" s="5">
        <f t="shared" si="21"/>
        <v>0</v>
      </c>
      <c r="F101" s="5">
        <f t="shared" si="22"/>
        <v>0</v>
      </c>
      <c r="G101" s="5">
        <f t="shared" si="23"/>
        <v>976</v>
      </c>
      <c r="H101" s="5">
        <f t="shared" si="24"/>
        <v>0</v>
      </c>
      <c r="I101" s="5">
        <f t="shared" si="25"/>
        <v>5174</v>
      </c>
      <c r="J101" s="6">
        <f t="shared" si="29"/>
        <v>5290.0607302222379</v>
      </c>
      <c r="K101" s="6">
        <f t="shared" si="30"/>
        <v>7.5625</v>
      </c>
      <c r="L101" s="1">
        <f t="shared" si="26"/>
        <v>976</v>
      </c>
      <c r="M101" s="7">
        <f t="shared" si="27"/>
        <v>0</v>
      </c>
      <c r="P101" s="19" t="str">
        <f t="shared" si="31"/>
        <v>36</v>
      </c>
      <c r="Q101" s="19" t="s">
        <v>240</v>
      </c>
      <c r="R101" s="1" t="str">
        <f t="shared" si="32"/>
        <v>14</v>
      </c>
      <c r="S101" s="1" t="str">
        <f t="shared" si="33"/>
        <v>0</v>
      </c>
      <c r="T101" s="1" t="str">
        <f t="shared" si="34"/>
        <v>0</v>
      </c>
    </row>
    <row r="102" spans="1:20">
      <c r="A102" s="3">
        <v>90</v>
      </c>
      <c r="B102" s="9">
        <f t="shared" si="28"/>
        <v>123</v>
      </c>
      <c r="C102" s="5">
        <f t="shared" si="19"/>
        <v>95</v>
      </c>
      <c r="D102" s="5">
        <f t="shared" si="20"/>
        <v>20</v>
      </c>
      <c r="E102" s="5">
        <f t="shared" si="21"/>
        <v>0</v>
      </c>
      <c r="F102" s="5">
        <f t="shared" si="22"/>
        <v>0</v>
      </c>
      <c r="G102" s="5">
        <f t="shared" si="23"/>
        <v>935</v>
      </c>
      <c r="H102" s="5">
        <f t="shared" si="24"/>
        <v>0</v>
      </c>
      <c r="I102" s="5">
        <f t="shared" si="25"/>
        <v>5215</v>
      </c>
      <c r="J102" s="6">
        <f t="shared" si="29"/>
        <v>5065.7795103555063</v>
      </c>
      <c r="K102" s="6">
        <f t="shared" si="30"/>
        <v>7.625</v>
      </c>
      <c r="L102" s="1">
        <f t="shared" si="26"/>
        <v>935</v>
      </c>
      <c r="M102" s="7">
        <f t="shared" si="27"/>
        <v>0</v>
      </c>
      <c r="P102" s="19" t="str">
        <f t="shared" si="31"/>
        <v>5F</v>
      </c>
      <c r="Q102" s="19" t="s">
        <v>241</v>
      </c>
      <c r="R102" s="1" t="str">
        <f t="shared" si="32"/>
        <v>14</v>
      </c>
      <c r="S102" s="1" t="str">
        <f t="shared" si="33"/>
        <v>0</v>
      </c>
      <c r="T102" s="1" t="str">
        <f t="shared" si="34"/>
        <v>0</v>
      </c>
    </row>
    <row r="103" spans="1:20">
      <c r="A103" s="3">
        <v>91</v>
      </c>
      <c r="B103" s="9">
        <f t="shared" si="28"/>
        <v>124</v>
      </c>
      <c r="C103" s="5">
        <f t="shared" si="19"/>
        <v>135</v>
      </c>
      <c r="D103" s="5">
        <f t="shared" si="20"/>
        <v>20</v>
      </c>
      <c r="E103" s="5">
        <f t="shared" si="21"/>
        <v>0</v>
      </c>
      <c r="F103" s="5">
        <f t="shared" si="22"/>
        <v>0</v>
      </c>
      <c r="G103" s="5">
        <f t="shared" si="23"/>
        <v>895</v>
      </c>
      <c r="H103" s="5">
        <f t="shared" si="24"/>
        <v>0</v>
      </c>
      <c r="I103" s="5">
        <f t="shared" si="25"/>
        <v>5255</v>
      </c>
      <c r="J103" s="6">
        <f t="shared" si="29"/>
        <v>4851.0070784120471</v>
      </c>
      <c r="K103" s="6">
        <f t="shared" si="30"/>
        <v>7.6875</v>
      </c>
      <c r="L103" s="1">
        <f t="shared" si="26"/>
        <v>895</v>
      </c>
      <c r="M103" s="7">
        <f t="shared" si="27"/>
        <v>0</v>
      </c>
      <c r="P103" s="19" t="str">
        <f t="shared" si="31"/>
        <v>87</v>
      </c>
      <c r="Q103" s="19" t="s">
        <v>242</v>
      </c>
      <c r="R103" s="1" t="str">
        <f t="shared" si="32"/>
        <v>14</v>
      </c>
      <c r="S103" s="1" t="str">
        <f t="shared" si="33"/>
        <v>0</v>
      </c>
      <c r="T103" s="1" t="str">
        <f t="shared" si="34"/>
        <v>0</v>
      </c>
    </row>
    <row r="104" spans="1:20">
      <c r="A104" s="3">
        <v>92</v>
      </c>
      <c r="B104" s="9">
        <f t="shared" si="28"/>
        <v>125</v>
      </c>
      <c r="C104" s="5">
        <f t="shared" si="19"/>
        <v>173</v>
      </c>
      <c r="D104" s="5">
        <f t="shared" si="20"/>
        <v>20</v>
      </c>
      <c r="E104" s="5">
        <f t="shared" si="21"/>
        <v>0</v>
      </c>
      <c r="F104" s="5">
        <f t="shared" si="22"/>
        <v>0</v>
      </c>
      <c r="G104" s="5">
        <f t="shared" si="23"/>
        <v>857</v>
      </c>
      <c r="H104" s="5">
        <f t="shared" si="24"/>
        <v>0</v>
      </c>
      <c r="I104" s="5">
        <f t="shared" si="25"/>
        <v>5293</v>
      </c>
      <c r="J104" s="6">
        <f t="shared" si="29"/>
        <v>4645.3402929793783</v>
      </c>
      <c r="K104" s="6">
        <f t="shared" si="30"/>
        <v>7.7500000000000009</v>
      </c>
      <c r="L104" s="1">
        <f t="shared" si="26"/>
        <v>857</v>
      </c>
      <c r="M104" s="7">
        <f t="shared" si="27"/>
        <v>0</v>
      </c>
      <c r="P104" s="19" t="str">
        <f t="shared" si="31"/>
        <v>AD</v>
      </c>
      <c r="Q104" s="19" t="s">
        <v>243</v>
      </c>
      <c r="R104" s="1" t="str">
        <f t="shared" si="32"/>
        <v>14</v>
      </c>
      <c r="S104" s="1" t="str">
        <f t="shared" si="33"/>
        <v>0</v>
      </c>
      <c r="T104" s="1" t="str">
        <f t="shared" si="34"/>
        <v>0</v>
      </c>
    </row>
    <row r="105" spans="1:20">
      <c r="A105" s="3">
        <v>93</v>
      </c>
      <c r="B105" s="9">
        <f t="shared" si="28"/>
        <v>126</v>
      </c>
      <c r="C105" s="5">
        <f t="shared" si="19"/>
        <v>209</v>
      </c>
      <c r="D105" s="5">
        <f t="shared" si="20"/>
        <v>20</v>
      </c>
      <c r="E105" s="5">
        <f t="shared" si="21"/>
        <v>0</v>
      </c>
      <c r="F105" s="5">
        <f t="shared" si="22"/>
        <v>0</v>
      </c>
      <c r="G105" s="5">
        <f t="shared" si="23"/>
        <v>821</v>
      </c>
      <c r="H105" s="5">
        <f t="shared" si="24"/>
        <v>0</v>
      </c>
      <c r="I105" s="5">
        <f t="shared" si="25"/>
        <v>5329</v>
      </c>
      <c r="J105" s="6">
        <f t="shared" si="29"/>
        <v>4448.393104518329</v>
      </c>
      <c r="K105" s="6">
        <f t="shared" si="30"/>
        <v>7.8124999999999991</v>
      </c>
      <c r="L105" s="1">
        <f t="shared" si="26"/>
        <v>821</v>
      </c>
      <c r="M105" s="7">
        <f t="shared" si="27"/>
        <v>0</v>
      </c>
      <c r="P105" s="19" t="str">
        <f t="shared" si="31"/>
        <v>D1</v>
      </c>
      <c r="Q105" s="19" t="s">
        <v>244</v>
      </c>
      <c r="R105" s="1" t="str">
        <f t="shared" si="32"/>
        <v>14</v>
      </c>
      <c r="S105" s="1" t="str">
        <f t="shared" si="33"/>
        <v>0</v>
      </c>
      <c r="T105" s="1" t="str">
        <f t="shared" si="34"/>
        <v>0</v>
      </c>
    </row>
    <row r="106" spans="1:20">
      <c r="A106" s="3">
        <v>94</v>
      </c>
      <c r="B106" s="9">
        <f t="shared" si="28"/>
        <v>127</v>
      </c>
      <c r="C106" s="5">
        <f t="shared" si="19"/>
        <v>244</v>
      </c>
      <c r="D106" s="5">
        <f t="shared" si="20"/>
        <v>20</v>
      </c>
      <c r="E106" s="5">
        <f t="shared" si="21"/>
        <v>0</v>
      </c>
      <c r="F106" s="5">
        <f t="shared" si="22"/>
        <v>0</v>
      </c>
      <c r="G106" s="5">
        <f t="shared" si="23"/>
        <v>786</v>
      </c>
      <c r="H106" s="5">
        <f t="shared" si="24"/>
        <v>0</v>
      </c>
      <c r="I106" s="5">
        <f t="shared" si="25"/>
        <v>5364</v>
      </c>
      <c r="J106" s="6">
        <f t="shared" si="29"/>
        <v>4259.7958307236649</v>
      </c>
      <c r="K106" s="6">
        <f t="shared" si="30"/>
        <v>7.875</v>
      </c>
      <c r="L106" s="1">
        <f t="shared" si="26"/>
        <v>786</v>
      </c>
      <c r="M106" s="7">
        <f t="shared" si="27"/>
        <v>0</v>
      </c>
      <c r="P106" s="19" t="str">
        <f t="shared" si="31"/>
        <v>F4</v>
      </c>
      <c r="Q106" s="19" t="s">
        <v>245</v>
      </c>
      <c r="R106" s="1" t="str">
        <f t="shared" si="32"/>
        <v>14</v>
      </c>
      <c r="S106" s="1" t="str">
        <f t="shared" si="33"/>
        <v>0</v>
      </c>
      <c r="T106" s="1" t="str">
        <f t="shared" si="34"/>
        <v>0</v>
      </c>
    </row>
    <row r="107" spans="1:20">
      <c r="A107" s="3">
        <v>95</v>
      </c>
      <c r="B107" s="9">
        <f t="shared" si="28"/>
        <v>128</v>
      </c>
      <c r="C107" s="5">
        <f t="shared" si="19"/>
        <v>21</v>
      </c>
      <c r="D107" s="5">
        <f t="shared" si="20"/>
        <v>21</v>
      </c>
      <c r="E107" s="5">
        <f t="shared" si="21"/>
        <v>0</v>
      </c>
      <c r="F107" s="5">
        <f t="shared" si="22"/>
        <v>0</v>
      </c>
      <c r="G107" s="5">
        <f t="shared" si="23"/>
        <v>753</v>
      </c>
      <c r="H107" s="5">
        <f t="shared" si="24"/>
        <v>0</v>
      </c>
      <c r="I107" s="5">
        <f t="shared" si="25"/>
        <v>5397</v>
      </c>
      <c r="J107" s="6">
        <f t="shared" si="29"/>
        <v>4079.1944626070867</v>
      </c>
      <c r="K107" s="6">
        <f t="shared" si="30"/>
        <v>7.9375</v>
      </c>
      <c r="L107" s="1">
        <f t="shared" si="26"/>
        <v>753</v>
      </c>
      <c r="M107" s="7">
        <f t="shared" si="27"/>
        <v>0</v>
      </c>
      <c r="P107" s="19" t="str">
        <f t="shared" si="31"/>
        <v>15</v>
      </c>
      <c r="Q107" s="19" t="s">
        <v>246</v>
      </c>
      <c r="R107" s="1" t="str">
        <f t="shared" si="32"/>
        <v>15</v>
      </c>
      <c r="S107" s="1" t="str">
        <f t="shared" si="33"/>
        <v>0</v>
      </c>
      <c r="T107" s="1" t="str">
        <f t="shared" si="34"/>
        <v>0</v>
      </c>
    </row>
    <row r="108" spans="1:20">
      <c r="A108" s="3">
        <v>96</v>
      </c>
      <c r="B108" s="9">
        <f t="shared" si="28"/>
        <v>129</v>
      </c>
      <c r="C108" s="5">
        <f t="shared" si="19"/>
        <v>53</v>
      </c>
      <c r="D108" s="5">
        <f t="shared" si="20"/>
        <v>21</v>
      </c>
      <c r="E108" s="5">
        <f t="shared" si="21"/>
        <v>0</v>
      </c>
      <c r="F108" s="5">
        <f t="shared" si="22"/>
        <v>0</v>
      </c>
      <c r="G108" s="5">
        <f t="shared" si="23"/>
        <v>721</v>
      </c>
      <c r="H108" s="5">
        <f t="shared" si="24"/>
        <v>0</v>
      </c>
      <c r="I108" s="5">
        <f t="shared" si="25"/>
        <v>5429</v>
      </c>
      <c r="J108" s="6">
        <f t="shared" si="29"/>
        <v>3906.25</v>
      </c>
      <c r="K108" s="6">
        <f t="shared" si="30"/>
        <v>8</v>
      </c>
      <c r="L108" s="1">
        <f t="shared" si="26"/>
        <v>721</v>
      </c>
      <c r="M108" s="7">
        <f t="shared" si="27"/>
        <v>0</v>
      </c>
      <c r="P108" s="19" t="str">
        <f t="shared" si="31"/>
        <v>35</v>
      </c>
      <c r="Q108" s="19" t="s">
        <v>247</v>
      </c>
      <c r="R108" s="1" t="str">
        <f t="shared" si="32"/>
        <v>15</v>
      </c>
      <c r="S108" s="1" t="str">
        <f t="shared" si="33"/>
        <v>0</v>
      </c>
      <c r="T108" s="1" t="str">
        <f t="shared" si="34"/>
        <v>0</v>
      </c>
    </row>
    <row r="109" spans="1:20">
      <c r="A109" s="3">
        <v>97</v>
      </c>
      <c r="B109" s="9">
        <f t="shared" si="28"/>
        <v>130</v>
      </c>
      <c r="C109" s="5">
        <f t="shared" si="19"/>
        <v>84</v>
      </c>
      <c r="D109" s="5">
        <f t="shared" si="20"/>
        <v>21</v>
      </c>
      <c r="E109" s="5">
        <f t="shared" si="21"/>
        <v>0</v>
      </c>
      <c r="F109" s="5">
        <f t="shared" si="22"/>
        <v>0</v>
      </c>
      <c r="G109" s="5">
        <f t="shared" si="23"/>
        <v>690</v>
      </c>
      <c r="H109" s="5">
        <f t="shared" si="24"/>
        <v>0</v>
      </c>
      <c r="I109" s="5">
        <f t="shared" si="25"/>
        <v>5460</v>
      </c>
      <c r="J109" s="6">
        <f t="shared" si="29"/>
        <v>3740.6378152288034</v>
      </c>
      <c r="K109" s="6">
        <f t="shared" si="30"/>
        <v>8.0625</v>
      </c>
      <c r="L109" s="1">
        <f t="shared" si="26"/>
        <v>690</v>
      </c>
      <c r="M109" s="7">
        <f t="shared" si="27"/>
        <v>0</v>
      </c>
      <c r="P109" s="19" t="str">
        <f t="shared" si="31"/>
        <v>54</v>
      </c>
      <c r="Q109" s="19" t="s">
        <v>248</v>
      </c>
      <c r="R109" s="1" t="str">
        <f t="shared" si="32"/>
        <v>15</v>
      </c>
      <c r="S109" s="1" t="str">
        <f t="shared" si="33"/>
        <v>0</v>
      </c>
      <c r="T109" s="1" t="str">
        <f t="shared" si="34"/>
        <v>0</v>
      </c>
    </row>
    <row r="110" spans="1:20">
      <c r="A110" s="3">
        <v>98</v>
      </c>
      <c r="B110" s="9">
        <f t="shared" si="28"/>
        <v>131</v>
      </c>
      <c r="C110" s="5">
        <f t="shared" si="19"/>
        <v>113</v>
      </c>
      <c r="D110" s="5">
        <f t="shared" si="20"/>
        <v>21</v>
      </c>
      <c r="E110" s="5">
        <f t="shared" si="21"/>
        <v>0</v>
      </c>
      <c r="F110" s="5">
        <f t="shared" si="22"/>
        <v>0</v>
      </c>
      <c r="G110" s="5">
        <f t="shared" si="23"/>
        <v>661</v>
      </c>
      <c r="H110" s="5">
        <f t="shared" si="24"/>
        <v>0</v>
      </c>
      <c r="I110" s="5">
        <f t="shared" si="25"/>
        <v>5489</v>
      </c>
      <c r="J110" s="6">
        <f t="shared" si="29"/>
        <v>3582.047043768247</v>
      </c>
      <c r="K110" s="6">
        <f t="shared" si="30"/>
        <v>8.125</v>
      </c>
      <c r="L110" s="1">
        <f t="shared" si="26"/>
        <v>661</v>
      </c>
      <c r="M110" s="7">
        <f t="shared" si="27"/>
        <v>0</v>
      </c>
      <c r="P110" s="19" t="str">
        <f t="shared" si="31"/>
        <v>71</v>
      </c>
      <c r="Q110" s="19" t="s">
        <v>249</v>
      </c>
      <c r="R110" s="1" t="str">
        <f t="shared" si="32"/>
        <v>15</v>
      </c>
      <c r="S110" s="1" t="str">
        <f t="shared" si="33"/>
        <v>0</v>
      </c>
      <c r="T110" s="1" t="str">
        <f t="shared" si="34"/>
        <v>0</v>
      </c>
    </row>
    <row r="111" spans="1:20">
      <c r="A111" s="3">
        <v>99</v>
      </c>
      <c r="B111" s="9">
        <f t="shared" si="28"/>
        <v>132</v>
      </c>
      <c r="C111" s="5">
        <f t="shared" si="19"/>
        <v>141</v>
      </c>
      <c r="D111" s="5">
        <f t="shared" si="20"/>
        <v>21</v>
      </c>
      <c r="E111" s="5">
        <f t="shared" si="21"/>
        <v>0</v>
      </c>
      <c r="F111" s="5">
        <f t="shared" si="22"/>
        <v>0</v>
      </c>
      <c r="G111" s="5">
        <f t="shared" si="23"/>
        <v>633</v>
      </c>
      <c r="H111" s="5">
        <f t="shared" si="24"/>
        <v>0</v>
      </c>
      <c r="I111" s="5">
        <f t="shared" si="25"/>
        <v>5517</v>
      </c>
      <c r="J111" s="6">
        <f t="shared" si="29"/>
        <v>3430.1800007290999</v>
      </c>
      <c r="K111" s="6">
        <f t="shared" si="30"/>
        <v>8.1875</v>
      </c>
      <c r="L111" s="1">
        <f t="shared" si="26"/>
        <v>633</v>
      </c>
      <c r="M111" s="7">
        <f t="shared" si="27"/>
        <v>0</v>
      </c>
      <c r="P111" s="19" t="str">
        <f t="shared" si="31"/>
        <v>8D</v>
      </c>
      <c r="Q111" s="19" t="s">
        <v>250</v>
      </c>
      <c r="R111" s="1" t="str">
        <f t="shared" si="32"/>
        <v>15</v>
      </c>
      <c r="S111" s="1" t="str">
        <f t="shared" si="33"/>
        <v>0</v>
      </c>
      <c r="T111" s="1" t="str">
        <f t="shared" si="34"/>
        <v>0</v>
      </c>
    </row>
    <row r="112" spans="1:20">
      <c r="A112" s="3">
        <v>100</v>
      </c>
      <c r="B112" s="9">
        <f t="shared" si="28"/>
        <v>133</v>
      </c>
      <c r="C112" s="5">
        <f t="shared" si="19"/>
        <v>168</v>
      </c>
      <c r="D112" s="5">
        <f t="shared" si="20"/>
        <v>21</v>
      </c>
      <c r="E112" s="5">
        <f t="shared" si="21"/>
        <v>0</v>
      </c>
      <c r="F112" s="5">
        <f t="shared" si="22"/>
        <v>0</v>
      </c>
      <c r="G112" s="5">
        <f t="shared" si="23"/>
        <v>606</v>
      </c>
      <c r="H112" s="5">
        <f t="shared" si="24"/>
        <v>0</v>
      </c>
      <c r="I112" s="5">
        <f t="shared" si="25"/>
        <v>5544</v>
      </c>
      <c r="J112" s="6">
        <f t="shared" si="29"/>
        <v>3284.7516220848242</v>
      </c>
      <c r="K112" s="6">
        <f t="shared" si="30"/>
        <v>8.25</v>
      </c>
      <c r="L112" s="1">
        <f t="shared" si="26"/>
        <v>606</v>
      </c>
      <c r="M112" s="7">
        <f t="shared" si="27"/>
        <v>0</v>
      </c>
      <c r="P112" s="19" t="str">
        <f t="shared" si="31"/>
        <v>A8</v>
      </c>
      <c r="Q112" s="19" t="s">
        <v>251</v>
      </c>
      <c r="R112" s="1" t="str">
        <f t="shared" si="32"/>
        <v>15</v>
      </c>
      <c r="S112" s="1" t="str">
        <f t="shared" si="33"/>
        <v>0</v>
      </c>
      <c r="T112" s="1" t="str">
        <f t="shared" si="34"/>
        <v>0</v>
      </c>
    </row>
    <row r="113" spans="1:20">
      <c r="A113" s="3">
        <v>101</v>
      </c>
      <c r="B113" s="9">
        <f t="shared" si="28"/>
        <v>134</v>
      </c>
      <c r="C113" s="5">
        <f t="shared" si="19"/>
        <v>194</v>
      </c>
      <c r="D113" s="5">
        <f t="shared" si="20"/>
        <v>21</v>
      </c>
      <c r="E113" s="5">
        <f t="shared" si="21"/>
        <v>0</v>
      </c>
      <c r="F113" s="5">
        <f t="shared" si="22"/>
        <v>0</v>
      </c>
      <c r="G113" s="5">
        <f t="shared" si="23"/>
        <v>580</v>
      </c>
      <c r="H113" s="5">
        <f t="shared" si="24"/>
        <v>0</v>
      </c>
      <c r="I113" s="5">
        <f t="shared" si="25"/>
        <v>5570</v>
      </c>
      <c r="J113" s="6">
        <f t="shared" si="29"/>
        <v>3145.4889295883891</v>
      </c>
      <c r="K113" s="6">
        <f t="shared" si="30"/>
        <v>8.3125</v>
      </c>
      <c r="L113" s="1">
        <f t="shared" si="26"/>
        <v>580</v>
      </c>
      <c r="M113" s="7">
        <f t="shared" si="27"/>
        <v>0</v>
      </c>
      <c r="P113" s="19" t="str">
        <f t="shared" si="31"/>
        <v>C2</v>
      </c>
      <c r="Q113" s="19" t="s">
        <v>252</v>
      </c>
      <c r="R113" s="1" t="str">
        <f t="shared" si="32"/>
        <v>15</v>
      </c>
      <c r="S113" s="1" t="str">
        <f t="shared" si="33"/>
        <v>0</v>
      </c>
      <c r="T113" s="1" t="str">
        <f t="shared" si="34"/>
        <v>0</v>
      </c>
    </row>
    <row r="114" spans="1:20">
      <c r="A114" s="3">
        <v>102</v>
      </c>
      <c r="B114" s="9">
        <f t="shared" si="28"/>
        <v>135</v>
      </c>
      <c r="C114" s="5">
        <f t="shared" si="19"/>
        <v>218</v>
      </c>
      <c r="D114" s="5">
        <f t="shared" si="20"/>
        <v>21</v>
      </c>
      <c r="E114" s="5">
        <f t="shared" si="21"/>
        <v>0</v>
      </c>
      <c r="F114" s="5">
        <f t="shared" si="22"/>
        <v>0</v>
      </c>
      <c r="G114" s="5">
        <f t="shared" si="23"/>
        <v>556</v>
      </c>
      <c r="H114" s="5">
        <f t="shared" si="24"/>
        <v>0</v>
      </c>
      <c r="I114" s="5">
        <f t="shared" si="25"/>
        <v>5594</v>
      </c>
      <c r="J114" s="6">
        <f t="shared" si="29"/>
        <v>3012.1305183748855</v>
      </c>
      <c r="K114" s="6">
        <f t="shared" si="30"/>
        <v>8.375</v>
      </c>
      <c r="L114" s="1">
        <f t="shared" si="26"/>
        <v>556</v>
      </c>
      <c r="M114" s="7">
        <f t="shared" si="27"/>
        <v>0</v>
      </c>
      <c r="P114" s="19" t="str">
        <f t="shared" si="31"/>
        <v>DA</v>
      </c>
      <c r="Q114" s="19" t="s">
        <v>253</v>
      </c>
      <c r="R114" s="1" t="str">
        <f t="shared" si="32"/>
        <v>15</v>
      </c>
      <c r="S114" s="1" t="str">
        <f t="shared" si="33"/>
        <v>0</v>
      </c>
      <c r="T114" s="1" t="str">
        <f t="shared" si="34"/>
        <v>0</v>
      </c>
    </row>
    <row r="115" spans="1:20">
      <c r="A115" s="3">
        <v>103</v>
      </c>
      <c r="B115" s="9">
        <f t="shared" si="28"/>
        <v>136</v>
      </c>
      <c r="C115" s="5">
        <f t="shared" si="19"/>
        <v>242</v>
      </c>
      <c r="D115" s="5">
        <f t="shared" si="20"/>
        <v>21</v>
      </c>
      <c r="E115" s="5">
        <f t="shared" si="21"/>
        <v>0</v>
      </c>
      <c r="F115" s="5">
        <f t="shared" si="22"/>
        <v>0</v>
      </c>
      <c r="G115" s="5">
        <f t="shared" si="23"/>
        <v>532</v>
      </c>
      <c r="H115" s="5">
        <f t="shared" si="24"/>
        <v>0</v>
      </c>
      <c r="I115" s="5">
        <f t="shared" si="25"/>
        <v>5618</v>
      </c>
      <c r="J115" s="6">
        <f t="shared" si="29"/>
        <v>2884.4260662880852</v>
      </c>
      <c r="K115" s="6">
        <f t="shared" si="30"/>
        <v>8.4375</v>
      </c>
      <c r="L115" s="1">
        <f t="shared" si="26"/>
        <v>532</v>
      </c>
      <c r="M115" s="7">
        <f t="shared" si="27"/>
        <v>0</v>
      </c>
      <c r="P115" s="19" t="str">
        <f t="shared" si="31"/>
        <v>F2</v>
      </c>
      <c r="Q115" s="19" t="s">
        <v>254</v>
      </c>
      <c r="R115" s="1" t="str">
        <f t="shared" si="32"/>
        <v>15</v>
      </c>
      <c r="S115" s="1" t="str">
        <f t="shared" si="33"/>
        <v>0</v>
      </c>
      <c r="T115" s="1" t="str">
        <f t="shared" si="34"/>
        <v>0</v>
      </c>
    </row>
    <row r="116" spans="1:20">
      <c r="A116" s="3">
        <v>104</v>
      </c>
      <c r="B116" s="9">
        <f t="shared" si="28"/>
        <v>137</v>
      </c>
      <c r="C116" s="5">
        <f t="shared" si="19"/>
        <v>9</v>
      </c>
      <c r="D116" s="5">
        <f t="shared" si="20"/>
        <v>22</v>
      </c>
      <c r="E116" s="5">
        <f t="shared" si="21"/>
        <v>0</v>
      </c>
      <c r="F116" s="5">
        <f t="shared" si="22"/>
        <v>0</v>
      </c>
      <c r="G116" s="5">
        <f t="shared" si="23"/>
        <v>509</v>
      </c>
      <c r="H116" s="5">
        <f t="shared" si="24"/>
        <v>0</v>
      </c>
      <c r="I116" s="5">
        <f t="shared" si="25"/>
        <v>5641</v>
      </c>
      <c r="J116" s="6">
        <f t="shared" si="29"/>
        <v>2762.1358640099515</v>
      </c>
      <c r="K116" s="6">
        <f t="shared" si="30"/>
        <v>8.5</v>
      </c>
      <c r="L116" s="1">
        <f t="shared" si="26"/>
        <v>509</v>
      </c>
      <c r="M116" s="7">
        <f t="shared" si="27"/>
        <v>0</v>
      </c>
      <c r="P116" s="19" t="str">
        <f t="shared" si="31"/>
        <v>9</v>
      </c>
      <c r="Q116" s="19" t="s">
        <v>255</v>
      </c>
      <c r="R116" s="1" t="str">
        <f t="shared" si="32"/>
        <v>16</v>
      </c>
      <c r="S116" s="1" t="str">
        <f t="shared" si="33"/>
        <v>0</v>
      </c>
      <c r="T116" s="1" t="str">
        <f t="shared" si="34"/>
        <v>0</v>
      </c>
    </row>
    <row r="117" spans="1:20">
      <c r="A117" s="3">
        <v>105</v>
      </c>
      <c r="B117" s="9">
        <f t="shared" si="28"/>
        <v>138</v>
      </c>
      <c r="C117" s="5">
        <f t="shared" si="19"/>
        <v>30</v>
      </c>
      <c r="D117" s="5">
        <f t="shared" si="20"/>
        <v>22</v>
      </c>
      <c r="E117" s="5">
        <f t="shared" si="21"/>
        <v>0</v>
      </c>
      <c r="F117" s="5">
        <f t="shared" si="22"/>
        <v>0</v>
      </c>
      <c r="G117" s="5">
        <f t="shared" si="23"/>
        <v>488</v>
      </c>
      <c r="H117" s="5">
        <f t="shared" si="24"/>
        <v>0</v>
      </c>
      <c r="I117" s="5">
        <f t="shared" si="25"/>
        <v>5662</v>
      </c>
      <c r="J117" s="6">
        <f t="shared" si="29"/>
        <v>2645.0303651111185</v>
      </c>
      <c r="K117" s="6">
        <f t="shared" si="30"/>
        <v>8.5625</v>
      </c>
      <c r="L117" s="1">
        <f t="shared" si="26"/>
        <v>488</v>
      </c>
      <c r="M117" s="7">
        <f t="shared" si="27"/>
        <v>0</v>
      </c>
      <c r="P117" s="19" t="str">
        <f t="shared" si="31"/>
        <v>1E</v>
      </c>
      <c r="Q117" s="19" t="s">
        <v>256</v>
      </c>
      <c r="R117" s="1" t="str">
        <f t="shared" si="32"/>
        <v>16</v>
      </c>
      <c r="S117" s="1" t="str">
        <f t="shared" si="33"/>
        <v>0</v>
      </c>
      <c r="T117" s="1" t="str">
        <f t="shared" si="34"/>
        <v>0</v>
      </c>
    </row>
    <row r="118" spans="1:20">
      <c r="A118" s="3">
        <v>106</v>
      </c>
      <c r="B118" s="9">
        <f t="shared" si="28"/>
        <v>139</v>
      </c>
      <c r="C118" s="5">
        <f t="shared" si="19"/>
        <v>51</v>
      </c>
      <c r="D118" s="5">
        <f t="shared" si="20"/>
        <v>22</v>
      </c>
      <c r="E118" s="5">
        <f t="shared" si="21"/>
        <v>0</v>
      </c>
      <c r="F118" s="5">
        <f t="shared" si="22"/>
        <v>0</v>
      </c>
      <c r="G118" s="5">
        <f t="shared" si="23"/>
        <v>467</v>
      </c>
      <c r="H118" s="5">
        <f t="shared" si="24"/>
        <v>0</v>
      </c>
      <c r="I118" s="5">
        <f t="shared" si="25"/>
        <v>5683</v>
      </c>
      <c r="J118" s="6">
        <f t="shared" si="29"/>
        <v>2532.8897551777532</v>
      </c>
      <c r="K118" s="6">
        <f t="shared" si="30"/>
        <v>8.625</v>
      </c>
      <c r="L118" s="1">
        <f t="shared" si="26"/>
        <v>467</v>
      </c>
      <c r="M118" s="7">
        <f t="shared" si="27"/>
        <v>0</v>
      </c>
      <c r="P118" s="19" t="str">
        <f t="shared" si="31"/>
        <v>33</v>
      </c>
      <c r="Q118" s="19" t="s">
        <v>257</v>
      </c>
      <c r="R118" s="1" t="str">
        <f t="shared" si="32"/>
        <v>16</v>
      </c>
      <c r="S118" s="1" t="str">
        <f t="shared" si="33"/>
        <v>0</v>
      </c>
      <c r="T118" s="1" t="str">
        <f t="shared" si="34"/>
        <v>0</v>
      </c>
    </row>
    <row r="119" spans="1:20">
      <c r="A119" s="3">
        <v>107</v>
      </c>
      <c r="B119" s="9">
        <f t="shared" si="28"/>
        <v>140</v>
      </c>
      <c r="C119" s="5">
        <f t="shared" si="19"/>
        <v>71</v>
      </c>
      <c r="D119" s="5">
        <f t="shared" si="20"/>
        <v>22</v>
      </c>
      <c r="E119" s="5">
        <f t="shared" si="21"/>
        <v>0</v>
      </c>
      <c r="F119" s="5">
        <f t="shared" si="22"/>
        <v>0</v>
      </c>
      <c r="G119" s="5">
        <f t="shared" si="23"/>
        <v>447</v>
      </c>
      <c r="H119" s="5">
        <f t="shared" si="24"/>
        <v>0</v>
      </c>
      <c r="I119" s="5">
        <f t="shared" si="25"/>
        <v>5703</v>
      </c>
      <c r="J119" s="6">
        <f t="shared" si="29"/>
        <v>2425.5035392060231</v>
      </c>
      <c r="K119" s="6">
        <f t="shared" si="30"/>
        <v>8.6875</v>
      </c>
      <c r="L119" s="1">
        <f t="shared" si="26"/>
        <v>447</v>
      </c>
      <c r="M119" s="7">
        <f t="shared" si="27"/>
        <v>0</v>
      </c>
      <c r="P119" s="19" t="str">
        <f t="shared" si="31"/>
        <v>47</v>
      </c>
      <c r="Q119" s="19" t="s">
        <v>258</v>
      </c>
      <c r="R119" s="1" t="str">
        <f t="shared" si="32"/>
        <v>16</v>
      </c>
      <c r="S119" s="1" t="str">
        <f t="shared" si="33"/>
        <v>0</v>
      </c>
      <c r="T119" s="1" t="str">
        <f t="shared" si="34"/>
        <v>0</v>
      </c>
    </row>
    <row r="120" spans="1:20">
      <c r="A120" s="3">
        <v>108</v>
      </c>
      <c r="B120" s="9">
        <f t="shared" si="28"/>
        <v>141</v>
      </c>
      <c r="C120" s="5">
        <f t="shared" si="19"/>
        <v>90</v>
      </c>
      <c r="D120" s="5">
        <f t="shared" si="20"/>
        <v>22</v>
      </c>
      <c r="E120" s="5">
        <f t="shared" si="21"/>
        <v>0</v>
      </c>
      <c r="F120" s="5">
        <f t="shared" si="22"/>
        <v>0</v>
      </c>
      <c r="G120" s="5">
        <f t="shared" si="23"/>
        <v>428</v>
      </c>
      <c r="H120" s="5">
        <f t="shared" si="24"/>
        <v>0</v>
      </c>
      <c r="I120" s="5">
        <f t="shared" si="25"/>
        <v>5722</v>
      </c>
      <c r="J120" s="6">
        <f t="shared" si="29"/>
        <v>2322.670146489691</v>
      </c>
      <c r="K120" s="6">
        <f t="shared" si="30"/>
        <v>8.75</v>
      </c>
      <c r="L120" s="1">
        <f t="shared" si="26"/>
        <v>428</v>
      </c>
      <c r="M120" s="7">
        <f t="shared" si="27"/>
        <v>0</v>
      </c>
      <c r="P120" s="19" t="str">
        <f t="shared" si="31"/>
        <v>5A</v>
      </c>
      <c r="Q120" s="19" t="s">
        <v>259</v>
      </c>
      <c r="R120" s="1" t="str">
        <f t="shared" si="32"/>
        <v>16</v>
      </c>
      <c r="S120" s="1" t="str">
        <f t="shared" si="33"/>
        <v>0</v>
      </c>
      <c r="T120" s="1" t="str">
        <f t="shared" si="34"/>
        <v>0</v>
      </c>
    </row>
    <row r="121" spans="1:20">
      <c r="A121" s="3">
        <v>109</v>
      </c>
      <c r="B121" s="9">
        <f t="shared" si="28"/>
        <v>142</v>
      </c>
      <c r="C121" s="5">
        <f t="shared" si="19"/>
        <v>108</v>
      </c>
      <c r="D121" s="5">
        <f t="shared" si="20"/>
        <v>22</v>
      </c>
      <c r="E121" s="5">
        <f t="shared" si="21"/>
        <v>0</v>
      </c>
      <c r="F121" s="5">
        <f t="shared" si="22"/>
        <v>0</v>
      </c>
      <c r="G121" s="5">
        <f t="shared" si="23"/>
        <v>410</v>
      </c>
      <c r="H121" s="5">
        <f t="shared" si="24"/>
        <v>0</v>
      </c>
      <c r="I121" s="5">
        <f t="shared" si="25"/>
        <v>5740</v>
      </c>
      <c r="J121" s="6">
        <f t="shared" si="29"/>
        <v>2224.196552259164</v>
      </c>
      <c r="K121" s="6">
        <f t="shared" si="30"/>
        <v>8.8125</v>
      </c>
      <c r="L121" s="1">
        <f t="shared" si="26"/>
        <v>410</v>
      </c>
      <c r="M121" s="7">
        <f t="shared" si="27"/>
        <v>0</v>
      </c>
      <c r="P121" s="19" t="str">
        <f t="shared" si="31"/>
        <v>6C</v>
      </c>
      <c r="Q121" s="19" t="s">
        <v>260</v>
      </c>
      <c r="R121" s="1" t="str">
        <f t="shared" si="32"/>
        <v>16</v>
      </c>
      <c r="S121" s="1" t="str">
        <f t="shared" si="33"/>
        <v>0</v>
      </c>
      <c r="T121" s="1" t="str">
        <f t="shared" si="34"/>
        <v>0</v>
      </c>
    </row>
    <row r="122" spans="1:20">
      <c r="A122" s="3">
        <v>110</v>
      </c>
      <c r="B122" s="9">
        <f t="shared" si="28"/>
        <v>143</v>
      </c>
      <c r="C122" s="5">
        <f t="shared" si="19"/>
        <v>125</v>
      </c>
      <c r="D122" s="5">
        <f t="shared" si="20"/>
        <v>22</v>
      </c>
      <c r="E122" s="5">
        <f t="shared" si="21"/>
        <v>0</v>
      </c>
      <c r="F122" s="5">
        <f t="shared" si="22"/>
        <v>0</v>
      </c>
      <c r="G122" s="5">
        <f t="shared" si="23"/>
        <v>393</v>
      </c>
      <c r="H122" s="5">
        <f t="shared" si="24"/>
        <v>0</v>
      </c>
      <c r="I122" s="5">
        <f t="shared" si="25"/>
        <v>5757</v>
      </c>
      <c r="J122" s="6">
        <f t="shared" si="29"/>
        <v>2129.8979153618325</v>
      </c>
      <c r="K122" s="6">
        <f t="shared" si="30"/>
        <v>8.875</v>
      </c>
      <c r="L122" s="1">
        <f t="shared" si="26"/>
        <v>393</v>
      </c>
      <c r="M122" s="7">
        <f t="shared" si="27"/>
        <v>0</v>
      </c>
      <c r="P122" s="19" t="str">
        <f t="shared" si="31"/>
        <v>7D</v>
      </c>
      <c r="Q122" s="19" t="s">
        <v>261</v>
      </c>
      <c r="R122" s="1" t="str">
        <f t="shared" si="32"/>
        <v>16</v>
      </c>
      <c r="S122" s="1" t="str">
        <f t="shared" si="33"/>
        <v>0</v>
      </c>
      <c r="T122" s="1" t="str">
        <f t="shared" si="34"/>
        <v>0</v>
      </c>
    </row>
    <row r="123" spans="1:20">
      <c r="A123" s="3">
        <v>111</v>
      </c>
      <c r="B123" s="9">
        <f t="shared" si="28"/>
        <v>144</v>
      </c>
      <c r="C123" s="5">
        <f t="shared" si="19"/>
        <v>142</v>
      </c>
      <c r="D123" s="5">
        <f t="shared" si="20"/>
        <v>22</v>
      </c>
      <c r="E123" s="5">
        <f t="shared" si="21"/>
        <v>0</v>
      </c>
      <c r="F123" s="5">
        <f t="shared" si="22"/>
        <v>0</v>
      </c>
      <c r="G123" s="5">
        <f t="shared" si="23"/>
        <v>376</v>
      </c>
      <c r="H123" s="5">
        <f t="shared" si="24"/>
        <v>0</v>
      </c>
      <c r="I123" s="5">
        <f t="shared" si="25"/>
        <v>5774</v>
      </c>
      <c r="J123" s="6">
        <f t="shared" si="29"/>
        <v>2039.5972313035429</v>
      </c>
      <c r="K123" s="6">
        <f t="shared" si="30"/>
        <v>8.9375</v>
      </c>
      <c r="L123" s="1">
        <f t="shared" si="26"/>
        <v>376</v>
      </c>
      <c r="M123" s="7">
        <f t="shared" si="27"/>
        <v>0</v>
      </c>
      <c r="P123" s="19" t="str">
        <f t="shared" si="31"/>
        <v>8E</v>
      </c>
      <c r="Q123" s="19" t="s">
        <v>262</v>
      </c>
      <c r="R123" s="1" t="str">
        <f t="shared" si="32"/>
        <v>16</v>
      </c>
      <c r="S123" s="1" t="str">
        <f t="shared" si="33"/>
        <v>0</v>
      </c>
      <c r="T123" s="1" t="str">
        <f t="shared" si="34"/>
        <v>0</v>
      </c>
    </row>
    <row r="124" spans="1:20">
      <c r="A124" s="3">
        <v>112</v>
      </c>
      <c r="B124" s="9">
        <f t="shared" si="28"/>
        <v>145</v>
      </c>
      <c r="C124" s="5">
        <f t="shared" si="19"/>
        <v>158</v>
      </c>
      <c r="D124" s="5">
        <f t="shared" si="20"/>
        <v>22</v>
      </c>
      <c r="E124" s="5">
        <f t="shared" si="21"/>
        <v>0</v>
      </c>
      <c r="F124" s="5">
        <f t="shared" si="22"/>
        <v>0</v>
      </c>
      <c r="G124" s="5">
        <f t="shared" si="23"/>
        <v>360</v>
      </c>
      <c r="H124" s="5">
        <f t="shared" si="24"/>
        <v>0</v>
      </c>
      <c r="I124" s="5">
        <f t="shared" si="25"/>
        <v>5790</v>
      </c>
      <c r="J124" s="6">
        <f t="shared" si="29"/>
        <v>1953.125</v>
      </c>
      <c r="K124" s="6">
        <f t="shared" si="30"/>
        <v>9</v>
      </c>
      <c r="L124" s="1">
        <f t="shared" si="26"/>
        <v>360</v>
      </c>
      <c r="M124" s="7">
        <f t="shared" si="27"/>
        <v>0</v>
      </c>
      <c r="P124" s="19" t="str">
        <f t="shared" si="31"/>
        <v>9E</v>
      </c>
      <c r="Q124" s="19" t="s">
        <v>263</v>
      </c>
      <c r="R124" s="1" t="str">
        <f t="shared" si="32"/>
        <v>16</v>
      </c>
      <c r="S124" s="1" t="str">
        <f t="shared" si="33"/>
        <v>0</v>
      </c>
      <c r="T124" s="1" t="str">
        <f t="shared" si="34"/>
        <v>0</v>
      </c>
    </row>
    <row r="125" spans="1:20">
      <c r="A125" s="3">
        <v>113</v>
      </c>
      <c r="B125" s="9">
        <f t="shared" si="28"/>
        <v>146</v>
      </c>
      <c r="C125" s="5">
        <f t="shared" ref="C125:C188" si="35">MOD(I125,256)</f>
        <v>173</v>
      </c>
      <c r="D125" s="5">
        <f t="shared" ref="D125:D188" si="36">ROUNDDOWN(I125/256,0)</f>
        <v>22</v>
      </c>
      <c r="E125" s="5">
        <f t="shared" ref="E125:E188" si="37">MOD(H125,256)</f>
        <v>0</v>
      </c>
      <c r="F125" s="5">
        <f t="shared" ref="F125:F188" si="38">ROUNDDOWN(H125/256,0)</f>
        <v>0</v>
      </c>
      <c r="G125" s="5">
        <f t="shared" ref="G125:G188" si="39">INT(J125/$G$2)</f>
        <v>345</v>
      </c>
      <c r="H125" s="5">
        <f t="shared" ref="H125:H188" si="40">ROUNDUP(G125/$D$3,0)-1</f>
        <v>0</v>
      </c>
      <c r="I125" s="5">
        <f t="shared" ref="I125:I188" si="41">MAX(MIN($D$3*(H125+1)-G125,$D$3*(H125+1)-$D$4),$D$5)</f>
        <v>5805</v>
      </c>
      <c r="J125" s="6">
        <f t="shared" si="29"/>
        <v>1870.3189076144017</v>
      </c>
      <c r="K125" s="6">
        <f t="shared" si="30"/>
        <v>9.0625</v>
      </c>
      <c r="L125" s="1">
        <f t="shared" ref="L125:L188" si="42">(H125+1)*$D$3-I125</f>
        <v>345</v>
      </c>
      <c r="M125" s="7">
        <f t="shared" ref="M125:M188" si="43">(G125-L125)/G125</f>
        <v>0</v>
      </c>
      <c r="P125" s="19" t="str">
        <f t="shared" si="31"/>
        <v>AD</v>
      </c>
      <c r="Q125" s="19" t="s">
        <v>264</v>
      </c>
      <c r="R125" s="1" t="str">
        <f t="shared" si="32"/>
        <v>16</v>
      </c>
      <c r="S125" s="1" t="str">
        <f t="shared" si="33"/>
        <v>0</v>
      </c>
      <c r="T125" s="1" t="str">
        <f t="shared" si="34"/>
        <v>0</v>
      </c>
    </row>
    <row r="126" spans="1:20">
      <c r="A126" s="3">
        <v>114</v>
      </c>
      <c r="B126" s="9">
        <f t="shared" si="28"/>
        <v>147</v>
      </c>
      <c r="C126" s="5">
        <f t="shared" si="35"/>
        <v>188</v>
      </c>
      <c r="D126" s="5">
        <f t="shared" si="36"/>
        <v>22</v>
      </c>
      <c r="E126" s="5">
        <f t="shared" si="37"/>
        <v>0</v>
      </c>
      <c r="F126" s="5">
        <f t="shared" si="38"/>
        <v>0</v>
      </c>
      <c r="G126" s="5">
        <f t="shared" si="39"/>
        <v>330</v>
      </c>
      <c r="H126" s="5">
        <f t="shared" si="40"/>
        <v>0</v>
      </c>
      <c r="I126" s="5">
        <f t="shared" si="41"/>
        <v>5820</v>
      </c>
      <c r="J126" s="6">
        <f t="shared" si="29"/>
        <v>1791.0235218841231</v>
      </c>
      <c r="K126" s="6">
        <f t="shared" si="30"/>
        <v>9.125</v>
      </c>
      <c r="L126" s="1">
        <f t="shared" si="42"/>
        <v>330</v>
      </c>
      <c r="M126" s="7">
        <f t="shared" si="43"/>
        <v>0</v>
      </c>
      <c r="P126" s="19" t="str">
        <f t="shared" si="31"/>
        <v>BC</v>
      </c>
      <c r="Q126" s="19" t="s">
        <v>265</v>
      </c>
      <c r="R126" s="1" t="str">
        <f t="shared" si="32"/>
        <v>16</v>
      </c>
      <c r="S126" s="1" t="str">
        <f t="shared" si="33"/>
        <v>0</v>
      </c>
      <c r="T126" s="1" t="str">
        <f t="shared" si="34"/>
        <v>0</v>
      </c>
    </row>
    <row r="127" spans="1:20">
      <c r="A127" s="3">
        <v>115</v>
      </c>
      <c r="B127" s="9">
        <f t="shared" si="28"/>
        <v>148</v>
      </c>
      <c r="C127" s="5">
        <f t="shared" si="35"/>
        <v>202</v>
      </c>
      <c r="D127" s="5">
        <f t="shared" si="36"/>
        <v>22</v>
      </c>
      <c r="E127" s="5">
        <f t="shared" si="37"/>
        <v>0</v>
      </c>
      <c r="F127" s="5">
        <f t="shared" si="38"/>
        <v>0</v>
      </c>
      <c r="G127" s="5">
        <f t="shared" si="39"/>
        <v>316</v>
      </c>
      <c r="H127" s="5">
        <f t="shared" si="40"/>
        <v>0</v>
      </c>
      <c r="I127" s="5">
        <f t="shared" si="41"/>
        <v>5834</v>
      </c>
      <c r="J127" s="6">
        <f t="shared" si="29"/>
        <v>1715.0900003645513</v>
      </c>
      <c r="K127" s="6">
        <f t="shared" si="30"/>
        <v>9.1875</v>
      </c>
      <c r="L127" s="1">
        <f t="shared" si="42"/>
        <v>316</v>
      </c>
      <c r="M127" s="7">
        <f t="shared" si="43"/>
        <v>0</v>
      </c>
      <c r="P127" s="19" t="str">
        <f t="shared" si="31"/>
        <v>CA</v>
      </c>
      <c r="Q127" s="19" t="s">
        <v>266</v>
      </c>
      <c r="R127" s="1" t="str">
        <f t="shared" si="32"/>
        <v>16</v>
      </c>
      <c r="S127" s="1" t="str">
        <f t="shared" si="33"/>
        <v>0</v>
      </c>
      <c r="T127" s="1" t="str">
        <f t="shared" si="34"/>
        <v>0</v>
      </c>
    </row>
    <row r="128" spans="1:20">
      <c r="A128" s="3">
        <v>116</v>
      </c>
      <c r="B128" s="9">
        <f t="shared" si="28"/>
        <v>149</v>
      </c>
      <c r="C128" s="5">
        <f t="shared" si="35"/>
        <v>215</v>
      </c>
      <c r="D128" s="5">
        <f t="shared" si="36"/>
        <v>22</v>
      </c>
      <c r="E128" s="5">
        <f t="shared" si="37"/>
        <v>0</v>
      </c>
      <c r="F128" s="5">
        <f t="shared" si="38"/>
        <v>0</v>
      </c>
      <c r="G128" s="5">
        <f t="shared" si="39"/>
        <v>303</v>
      </c>
      <c r="H128" s="5">
        <f t="shared" si="40"/>
        <v>0</v>
      </c>
      <c r="I128" s="5">
        <f t="shared" si="41"/>
        <v>5847</v>
      </c>
      <c r="J128" s="6">
        <f t="shared" si="29"/>
        <v>1642.3758110424121</v>
      </c>
      <c r="K128" s="6">
        <f t="shared" si="30"/>
        <v>9.25</v>
      </c>
      <c r="L128" s="1">
        <f t="shared" si="42"/>
        <v>303</v>
      </c>
      <c r="M128" s="7">
        <f t="shared" si="43"/>
        <v>0</v>
      </c>
      <c r="P128" s="19" t="str">
        <f t="shared" si="31"/>
        <v>D7</v>
      </c>
      <c r="Q128" s="19" t="s">
        <v>267</v>
      </c>
      <c r="R128" s="1" t="str">
        <f t="shared" si="32"/>
        <v>16</v>
      </c>
      <c r="S128" s="1" t="str">
        <f t="shared" si="33"/>
        <v>0</v>
      </c>
      <c r="T128" s="1" t="str">
        <f t="shared" si="34"/>
        <v>0</v>
      </c>
    </row>
    <row r="129" spans="1:20">
      <c r="A129" s="3">
        <v>117</v>
      </c>
      <c r="B129" s="9">
        <f t="shared" si="28"/>
        <v>150</v>
      </c>
      <c r="C129" s="5">
        <f t="shared" si="35"/>
        <v>228</v>
      </c>
      <c r="D129" s="5">
        <f t="shared" si="36"/>
        <v>22</v>
      </c>
      <c r="E129" s="5">
        <f t="shared" si="37"/>
        <v>0</v>
      </c>
      <c r="F129" s="5">
        <f t="shared" si="38"/>
        <v>0</v>
      </c>
      <c r="G129" s="5">
        <f t="shared" si="39"/>
        <v>290</v>
      </c>
      <c r="H129" s="5">
        <f t="shared" si="40"/>
        <v>0</v>
      </c>
      <c r="I129" s="5">
        <f t="shared" si="41"/>
        <v>5860</v>
      </c>
      <c r="J129" s="6">
        <f t="shared" si="29"/>
        <v>1572.7444647941943</v>
      </c>
      <c r="K129" s="6">
        <f t="shared" si="30"/>
        <v>9.3125</v>
      </c>
      <c r="L129" s="1">
        <f t="shared" si="42"/>
        <v>290</v>
      </c>
      <c r="M129" s="7">
        <f t="shared" si="43"/>
        <v>0</v>
      </c>
      <c r="P129" s="19" t="str">
        <f t="shared" si="31"/>
        <v>E4</v>
      </c>
      <c r="Q129" s="19" t="s">
        <v>268</v>
      </c>
      <c r="R129" s="1" t="str">
        <f t="shared" si="32"/>
        <v>16</v>
      </c>
      <c r="S129" s="1" t="str">
        <f t="shared" si="33"/>
        <v>0</v>
      </c>
      <c r="T129" s="1" t="str">
        <f t="shared" si="34"/>
        <v>0</v>
      </c>
    </row>
    <row r="130" spans="1:20">
      <c r="A130" s="3">
        <v>118</v>
      </c>
      <c r="B130" s="9">
        <f t="shared" si="28"/>
        <v>151</v>
      </c>
      <c r="C130" s="5">
        <f t="shared" si="35"/>
        <v>240</v>
      </c>
      <c r="D130" s="5">
        <f t="shared" si="36"/>
        <v>22</v>
      </c>
      <c r="E130" s="5">
        <f t="shared" si="37"/>
        <v>0</v>
      </c>
      <c r="F130" s="5">
        <f t="shared" si="38"/>
        <v>0</v>
      </c>
      <c r="G130" s="5">
        <f t="shared" si="39"/>
        <v>278</v>
      </c>
      <c r="H130" s="5">
        <f t="shared" si="40"/>
        <v>0</v>
      </c>
      <c r="I130" s="5">
        <f t="shared" si="41"/>
        <v>5872</v>
      </c>
      <c r="J130" s="6">
        <f t="shared" si="29"/>
        <v>1506.0652591874427</v>
      </c>
      <c r="K130" s="6">
        <f t="shared" si="30"/>
        <v>9.375</v>
      </c>
      <c r="L130" s="1">
        <f t="shared" si="42"/>
        <v>278</v>
      </c>
      <c r="M130" s="7">
        <f t="shared" si="43"/>
        <v>0</v>
      </c>
      <c r="P130" s="19" t="str">
        <f t="shared" si="31"/>
        <v>F0</v>
      </c>
      <c r="Q130" s="19" t="s">
        <v>269</v>
      </c>
      <c r="R130" s="1" t="str">
        <f t="shared" si="32"/>
        <v>16</v>
      </c>
      <c r="S130" s="1" t="str">
        <f t="shared" si="33"/>
        <v>0</v>
      </c>
      <c r="T130" s="1" t="str">
        <f t="shared" si="34"/>
        <v>0</v>
      </c>
    </row>
    <row r="131" spans="1:20">
      <c r="A131" s="3">
        <v>119</v>
      </c>
      <c r="B131" s="9">
        <f t="shared" si="28"/>
        <v>152</v>
      </c>
      <c r="C131" s="5">
        <f t="shared" si="35"/>
        <v>252</v>
      </c>
      <c r="D131" s="5">
        <f t="shared" si="36"/>
        <v>22</v>
      </c>
      <c r="E131" s="5">
        <f t="shared" si="37"/>
        <v>0</v>
      </c>
      <c r="F131" s="5">
        <f t="shared" si="38"/>
        <v>0</v>
      </c>
      <c r="G131" s="5">
        <f t="shared" si="39"/>
        <v>266</v>
      </c>
      <c r="H131" s="5">
        <f t="shared" si="40"/>
        <v>0</v>
      </c>
      <c r="I131" s="5">
        <f t="shared" si="41"/>
        <v>5884</v>
      </c>
      <c r="J131" s="6">
        <f t="shared" si="29"/>
        <v>1442.2130331440426</v>
      </c>
      <c r="K131" s="6">
        <f t="shared" si="30"/>
        <v>9.4375</v>
      </c>
      <c r="L131" s="1">
        <f t="shared" si="42"/>
        <v>266</v>
      </c>
      <c r="M131" s="7">
        <f t="shared" si="43"/>
        <v>0</v>
      </c>
      <c r="P131" s="19" t="str">
        <f t="shared" si="31"/>
        <v>FC</v>
      </c>
      <c r="Q131" s="19" t="s">
        <v>270</v>
      </c>
      <c r="R131" s="1" t="str">
        <f t="shared" si="32"/>
        <v>16</v>
      </c>
      <c r="S131" s="1" t="str">
        <f t="shared" si="33"/>
        <v>0</v>
      </c>
      <c r="T131" s="1" t="str">
        <f t="shared" si="34"/>
        <v>0</v>
      </c>
    </row>
    <row r="132" spans="1:20">
      <c r="A132" s="3">
        <v>120</v>
      </c>
      <c r="B132" s="9">
        <f t="shared" si="28"/>
        <v>153</v>
      </c>
      <c r="C132" s="5">
        <f t="shared" si="35"/>
        <v>8</v>
      </c>
      <c r="D132" s="5">
        <f t="shared" si="36"/>
        <v>23</v>
      </c>
      <c r="E132" s="5">
        <f t="shared" si="37"/>
        <v>0</v>
      </c>
      <c r="F132" s="5">
        <f t="shared" si="38"/>
        <v>0</v>
      </c>
      <c r="G132" s="5">
        <f t="shared" si="39"/>
        <v>254</v>
      </c>
      <c r="H132" s="5">
        <f t="shared" si="40"/>
        <v>0</v>
      </c>
      <c r="I132" s="5">
        <f t="shared" si="41"/>
        <v>5896</v>
      </c>
      <c r="J132" s="6">
        <f t="shared" si="29"/>
        <v>1381.0679320049758</v>
      </c>
      <c r="K132" s="6">
        <f t="shared" si="30"/>
        <v>9.5</v>
      </c>
      <c r="L132" s="1">
        <f t="shared" si="42"/>
        <v>254</v>
      </c>
      <c r="M132" s="7">
        <f t="shared" si="43"/>
        <v>0</v>
      </c>
      <c r="P132" s="19" t="str">
        <f t="shared" si="31"/>
        <v>8</v>
      </c>
      <c r="Q132" s="19" t="s">
        <v>271</v>
      </c>
      <c r="R132" s="1" t="str">
        <f t="shared" si="32"/>
        <v>17</v>
      </c>
      <c r="S132" s="1" t="str">
        <f t="shared" si="33"/>
        <v>0</v>
      </c>
      <c r="T132" s="1" t="str">
        <f t="shared" si="34"/>
        <v>0</v>
      </c>
    </row>
    <row r="133" spans="1:20">
      <c r="A133" s="3">
        <v>121</v>
      </c>
      <c r="B133" s="9">
        <f t="shared" si="28"/>
        <v>154</v>
      </c>
      <c r="C133" s="5">
        <f t="shared" si="35"/>
        <v>18</v>
      </c>
      <c r="D133" s="5">
        <f t="shared" si="36"/>
        <v>23</v>
      </c>
      <c r="E133" s="5">
        <f t="shared" si="37"/>
        <v>0</v>
      </c>
      <c r="F133" s="5">
        <f t="shared" si="38"/>
        <v>0</v>
      </c>
      <c r="G133" s="5">
        <f t="shared" si="39"/>
        <v>244</v>
      </c>
      <c r="H133" s="5">
        <f t="shared" si="40"/>
        <v>0</v>
      </c>
      <c r="I133" s="5">
        <f t="shared" si="41"/>
        <v>5906</v>
      </c>
      <c r="J133" s="6">
        <f t="shared" si="29"/>
        <v>1322.5151825555592</v>
      </c>
      <c r="K133" s="6">
        <f t="shared" si="30"/>
        <v>9.5625</v>
      </c>
      <c r="L133" s="1">
        <f t="shared" si="42"/>
        <v>244</v>
      </c>
      <c r="M133" s="7">
        <f t="shared" si="43"/>
        <v>0</v>
      </c>
      <c r="P133" s="19" t="str">
        <f t="shared" si="31"/>
        <v>12</v>
      </c>
      <c r="Q133" s="19" t="s">
        <v>272</v>
      </c>
      <c r="R133" s="1" t="str">
        <f t="shared" si="32"/>
        <v>17</v>
      </c>
      <c r="S133" s="1" t="str">
        <f t="shared" si="33"/>
        <v>0</v>
      </c>
      <c r="T133" s="1" t="str">
        <f t="shared" si="34"/>
        <v>0</v>
      </c>
    </row>
    <row r="134" spans="1:20">
      <c r="A134" s="3">
        <v>122</v>
      </c>
      <c r="B134" s="9">
        <f t="shared" si="28"/>
        <v>155</v>
      </c>
      <c r="C134" s="5">
        <f t="shared" si="35"/>
        <v>29</v>
      </c>
      <c r="D134" s="5">
        <f t="shared" si="36"/>
        <v>23</v>
      </c>
      <c r="E134" s="5">
        <f t="shared" si="37"/>
        <v>0</v>
      </c>
      <c r="F134" s="5">
        <f t="shared" si="38"/>
        <v>0</v>
      </c>
      <c r="G134" s="5">
        <f t="shared" si="39"/>
        <v>233</v>
      </c>
      <c r="H134" s="5">
        <f t="shared" si="40"/>
        <v>0</v>
      </c>
      <c r="I134" s="5">
        <f t="shared" si="41"/>
        <v>5917</v>
      </c>
      <c r="J134" s="6">
        <f t="shared" si="29"/>
        <v>1266.4448775888764</v>
      </c>
      <c r="K134" s="6">
        <f t="shared" si="30"/>
        <v>9.625</v>
      </c>
      <c r="L134" s="1">
        <f t="shared" si="42"/>
        <v>233</v>
      </c>
      <c r="M134" s="7">
        <f t="shared" si="43"/>
        <v>0</v>
      </c>
      <c r="P134" s="19" t="str">
        <f t="shared" si="31"/>
        <v>1D</v>
      </c>
      <c r="Q134" s="19" t="s">
        <v>273</v>
      </c>
      <c r="R134" s="1" t="str">
        <f t="shared" si="32"/>
        <v>17</v>
      </c>
      <c r="S134" s="1" t="str">
        <f t="shared" si="33"/>
        <v>0</v>
      </c>
      <c r="T134" s="1" t="str">
        <f t="shared" si="34"/>
        <v>0</v>
      </c>
    </row>
    <row r="135" spans="1:20">
      <c r="A135" s="3">
        <v>123</v>
      </c>
      <c r="B135" s="9">
        <f t="shared" si="28"/>
        <v>156</v>
      </c>
      <c r="C135" s="5">
        <f t="shared" si="35"/>
        <v>39</v>
      </c>
      <c r="D135" s="5">
        <f t="shared" si="36"/>
        <v>23</v>
      </c>
      <c r="E135" s="5">
        <f t="shared" si="37"/>
        <v>0</v>
      </c>
      <c r="F135" s="5">
        <f t="shared" si="38"/>
        <v>0</v>
      </c>
      <c r="G135" s="5">
        <f t="shared" si="39"/>
        <v>223</v>
      </c>
      <c r="H135" s="5">
        <f t="shared" si="40"/>
        <v>0</v>
      </c>
      <c r="I135" s="5">
        <f t="shared" si="41"/>
        <v>5927</v>
      </c>
      <c r="J135" s="6">
        <f t="shared" si="29"/>
        <v>1212.7517696030125</v>
      </c>
      <c r="K135" s="6">
        <f t="shared" si="30"/>
        <v>9.6875</v>
      </c>
      <c r="L135" s="1">
        <f t="shared" si="42"/>
        <v>223</v>
      </c>
      <c r="M135" s="7">
        <f t="shared" si="43"/>
        <v>0</v>
      </c>
      <c r="P135" s="19" t="str">
        <f t="shared" si="31"/>
        <v>27</v>
      </c>
      <c r="Q135" s="19" t="s">
        <v>274</v>
      </c>
      <c r="R135" s="1" t="str">
        <f t="shared" si="32"/>
        <v>17</v>
      </c>
      <c r="S135" s="1" t="str">
        <f t="shared" si="33"/>
        <v>0</v>
      </c>
      <c r="T135" s="1" t="str">
        <f t="shared" si="34"/>
        <v>0</v>
      </c>
    </row>
    <row r="136" spans="1:20">
      <c r="A136" s="3">
        <v>124</v>
      </c>
      <c r="B136" s="9">
        <f t="shared" si="28"/>
        <v>157</v>
      </c>
      <c r="C136" s="5">
        <f t="shared" si="35"/>
        <v>48</v>
      </c>
      <c r="D136" s="5">
        <f t="shared" si="36"/>
        <v>23</v>
      </c>
      <c r="E136" s="5">
        <f t="shared" si="37"/>
        <v>0</v>
      </c>
      <c r="F136" s="5">
        <f t="shared" si="38"/>
        <v>0</v>
      </c>
      <c r="G136" s="5">
        <f t="shared" si="39"/>
        <v>214</v>
      </c>
      <c r="H136" s="5">
        <f t="shared" si="40"/>
        <v>0</v>
      </c>
      <c r="I136" s="5">
        <f t="shared" si="41"/>
        <v>5936</v>
      </c>
      <c r="J136" s="6">
        <f t="shared" si="29"/>
        <v>1161.3350732448455</v>
      </c>
      <c r="K136" s="6">
        <f t="shared" si="30"/>
        <v>9.75</v>
      </c>
      <c r="L136" s="1">
        <f t="shared" si="42"/>
        <v>214</v>
      </c>
      <c r="M136" s="7">
        <f t="shared" si="43"/>
        <v>0</v>
      </c>
      <c r="P136" s="19" t="str">
        <f t="shared" si="31"/>
        <v>30</v>
      </c>
      <c r="Q136" s="19" t="s">
        <v>275</v>
      </c>
      <c r="R136" s="1" t="str">
        <f t="shared" si="32"/>
        <v>17</v>
      </c>
      <c r="S136" s="1" t="str">
        <f t="shared" si="33"/>
        <v>0</v>
      </c>
      <c r="T136" s="1" t="str">
        <f t="shared" si="34"/>
        <v>0</v>
      </c>
    </row>
    <row r="137" spans="1:20">
      <c r="A137" s="3">
        <v>125</v>
      </c>
      <c r="B137" s="9">
        <f t="shared" si="28"/>
        <v>158</v>
      </c>
      <c r="C137" s="5">
        <f t="shared" si="35"/>
        <v>57</v>
      </c>
      <c r="D137" s="5">
        <f t="shared" si="36"/>
        <v>23</v>
      </c>
      <c r="E137" s="5">
        <f t="shared" si="37"/>
        <v>0</v>
      </c>
      <c r="F137" s="5">
        <f t="shared" si="38"/>
        <v>0</v>
      </c>
      <c r="G137" s="5">
        <f t="shared" si="39"/>
        <v>205</v>
      </c>
      <c r="H137" s="5">
        <f t="shared" si="40"/>
        <v>0</v>
      </c>
      <c r="I137" s="5">
        <f t="shared" si="41"/>
        <v>5945</v>
      </c>
      <c r="J137" s="6">
        <f t="shared" si="29"/>
        <v>1112.098276129582</v>
      </c>
      <c r="K137" s="6">
        <f t="shared" si="30"/>
        <v>9.8125</v>
      </c>
      <c r="L137" s="1">
        <f t="shared" si="42"/>
        <v>205</v>
      </c>
      <c r="M137" s="7">
        <f t="shared" si="43"/>
        <v>0</v>
      </c>
      <c r="P137" s="19" t="str">
        <f t="shared" si="31"/>
        <v>39</v>
      </c>
      <c r="Q137" s="19" t="s">
        <v>276</v>
      </c>
      <c r="R137" s="1" t="str">
        <f t="shared" si="32"/>
        <v>17</v>
      </c>
      <c r="S137" s="1" t="str">
        <f t="shared" si="33"/>
        <v>0</v>
      </c>
      <c r="T137" s="1" t="str">
        <f t="shared" si="34"/>
        <v>0</v>
      </c>
    </row>
    <row r="138" spans="1:20">
      <c r="A138" s="3">
        <v>126</v>
      </c>
      <c r="B138" s="9">
        <f t="shared" si="28"/>
        <v>159</v>
      </c>
      <c r="C138" s="5">
        <f t="shared" si="35"/>
        <v>66</v>
      </c>
      <c r="D138" s="5">
        <f t="shared" si="36"/>
        <v>23</v>
      </c>
      <c r="E138" s="5">
        <f t="shared" si="37"/>
        <v>0</v>
      </c>
      <c r="F138" s="5">
        <f t="shared" si="38"/>
        <v>0</v>
      </c>
      <c r="G138" s="5">
        <f t="shared" si="39"/>
        <v>196</v>
      </c>
      <c r="H138" s="5">
        <f t="shared" si="40"/>
        <v>0</v>
      </c>
      <c r="I138" s="5">
        <f t="shared" si="41"/>
        <v>5954</v>
      </c>
      <c r="J138" s="6">
        <f t="shared" si="29"/>
        <v>1064.948957680916</v>
      </c>
      <c r="K138" s="6">
        <f t="shared" si="30"/>
        <v>9.875</v>
      </c>
      <c r="L138" s="1">
        <f t="shared" si="42"/>
        <v>196</v>
      </c>
      <c r="M138" s="7">
        <f t="shared" si="43"/>
        <v>0</v>
      </c>
      <c r="P138" s="19" t="str">
        <f t="shared" si="31"/>
        <v>42</v>
      </c>
      <c r="Q138" s="19" t="s">
        <v>277</v>
      </c>
      <c r="R138" s="1" t="str">
        <f t="shared" si="32"/>
        <v>17</v>
      </c>
      <c r="S138" s="1" t="str">
        <f t="shared" si="33"/>
        <v>0</v>
      </c>
      <c r="T138" s="1" t="str">
        <f t="shared" si="34"/>
        <v>0</v>
      </c>
    </row>
    <row r="139" spans="1:20">
      <c r="A139" s="3">
        <v>127</v>
      </c>
      <c r="B139" s="9">
        <f t="shared" si="28"/>
        <v>160</v>
      </c>
      <c r="C139" s="5">
        <f t="shared" si="35"/>
        <v>74</v>
      </c>
      <c r="D139" s="5">
        <f t="shared" si="36"/>
        <v>23</v>
      </c>
      <c r="E139" s="5">
        <f t="shared" si="37"/>
        <v>0</v>
      </c>
      <c r="F139" s="5">
        <f t="shared" si="38"/>
        <v>0</v>
      </c>
      <c r="G139" s="5">
        <f t="shared" si="39"/>
        <v>188</v>
      </c>
      <c r="H139" s="5">
        <f t="shared" si="40"/>
        <v>0</v>
      </c>
      <c r="I139" s="5">
        <f t="shared" si="41"/>
        <v>5962</v>
      </c>
      <c r="J139" s="6">
        <f t="shared" si="29"/>
        <v>1019.7986156517715</v>
      </c>
      <c r="K139" s="6">
        <f t="shared" si="30"/>
        <v>9.9375</v>
      </c>
      <c r="L139" s="1">
        <f t="shared" si="42"/>
        <v>188</v>
      </c>
      <c r="M139" s="7">
        <f t="shared" si="43"/>
        <v>0</v>
      </c>
      <c r="P139" s="19" t="str">
        <f t="shared" si="31"/>
        <v>4A</v>
      </c>
      <c r="Q139" s="19" t="s">
        <v>278</v>
      </c>
      <c r="R139" s="1" t="str">
        <f t="shared" si="32"/>
        <v>17</v>
      </c>
      <c r="S139" s="1" t="str">
        <f t="shared" si="33"/>
        <v>0</v>
      </c>
      <c r="T139" s="1" t="str">
        <f t="shared" si="34"/>
        <v>0</v>
      </c>
    </row>
    <row r="140" spans="1:20">
      <c r="A140" s="3">
        <v>128</v>
      </c>
      <c r="B140" s="9">
        <f t="shared" si="28"/>
        <v>161</v>
      </c>
      <c r="C140" s="5">
        <f t="shared" si="35"/>
        <v>82</v>
      </c>
      <c r="D140" s="5">
        <f t="shared" si="36"/>
        <v>23</v>
      </c>
      <c r="E140" s="5">
        <f t="shared" si="37"/>
        <v>0</v>
      </c>
      <c r="F140" s="5">
        <f t="shared" si="38"/>
        <v>0</v>
      </c>
      <c r="G140" s="5">
        <f t="shared" si="39"/>
        <v>180</v>
      </c>
      <c r="H140" s="5">
        <f t="shared" si="40"/>
        <v>0</v>
      </c>
      <c r="I140" s="5">
        <f t="shared" si="41"/>
        <v>5970</v>
      </c>
      <c r="J140" s="6">
        <f t="shared" si="29"/>
        <v>976.5625</v>
      </c>
      <c r="K140" s="6">
        <f t="shared" si="30"/>
        <v>10</v>
      </c>
      <c r="L140" s="1">
        <f t="shared" si="42"/>
        <v>180</v>
      </c>
      <c r="M140" s="7">
        <f t="shared" si="43"/>
        <v>0</v>
      </c>
      <c r="P140" s="19" t="str">
        <f t="shared" si="31"/>
        <v>52</v>
      </c>
      <c r="Q140" s="19" t="s">
        <v>279</v>
      </c>
      <c r="R140" s="1" t="str">
        <f t="shared" si="32"/>
        <v>17</v>
      </c>
      <c r="S140" s="1" t="str">
        <f t="shared" si="33"/>
        <v>0</v>
      </c>
      <c r="T140" s="1" t="str">
        <f t="shared" si="34"/>
        <v>0</v>
      </c>
    </row>
    <row r="141" spans="1:20">
      <c r="A141" s="3">
        <v>129</v>
      </c>
      <c r="B141" s="9">
        <f t="shared" ref="B141:B188" si="44">A141+D$6</f>
        <v>162</v>
      </c>
      <c r="C141" s="5">
        <f t="shared" si="35"/>
        <v>90</v>
      </c>
      <c r="D141" s="5">
        <f t="shared" si="36"/>
        <v>23</v>
      </c>
      <c r="E141" s="5">
        <f t="shared" si="37"/>
        <v>0</v>
      </c>
      <c r="F141" s="5">
        <f t="shared" si="38"/>
        <v>0</v>
      </c>
      <c r="G141" s="5">
        <f t="shared" si="39"/>
        <v>172</v>
      </c>
      <c r="H141" s="5">
        <f t="shared" si="40"/>
        <v>0</v>
      </c>
      <c r="I141" s="5">
        <f t="shared" si="41"/>
        <v>5978</v>
      </c>
      <c r="J141" s="6">
        <f t="shared" ref="J141:J188" si="45">1/POWER(2,$D$7+A141/16)*1000000</f>
        <v>935.15945380720063</v>
      </c>
      <c r="K141" s="6">
        <f t="shared" ref="K141:K188" si="46">LOG(1000000/J141,2)</f>
        <v>10.0625</v>
      </c>
      <c r="L141" s="1">
        <f t="shared" si="42"/>
        <v>172</v>
      </c>
      <c r="M141" s="7">
        <f t="shared" si="43"/>
        <v>0</v>
      </c>
      <c r="P141" s="19" t="str">
        <f t="shared" ref="P141:P188" si="47">DEC2HEX(C141)</f>
        <v>5A</v>
      </c>
      <c r="Q141" s="19" t="s">
        <v>280</v>
      </c>
      <c r="R141" s="1" t="str">
        <f t="shared" ref="R141:R188" si="48">DEC2HEX(D141)</f>
        <v>17</v>
      </c>
      <c r="S141" s="1" t="str">
        <f t="shared" ref="S141:S188" si="49">DEC2HEX(E141)</f>
        <v>0</v>
      </c>
      <c r="T141" s="1" t="str">
        <f t="shared" ref="T141:T188" si="50">DEC2HEX(F141)</f>
        <v>0</v>
      </c>
    </row>
    <row r="142" spans="1:20">
      <c r="A142" s="3">
        <v>130</v>
      </c>
      <c r="B142" s="9">
        <f t="shared" si="44"/>
        <v>163</v>
      </c>
      <c r="C142" s="5">
        <f t="shared" si="35"/>
        <v>97</v>
      </c>
      <c r="D142" s="5">
        <f t="shared" si="36"/>
        <v>23</v>
      </c>
      <c r="E142" s="5">
        <f t="shared" si="37"/>
        <v>0</v>
      </c>
      <c r="F142" s="5">
        <f t="shared" si="38"/>
        <v>0</v>
      </c>
      <c r="G142" s="5">
        <f t="shared" si="39"/>
        <v>165</v>
      </c>
      <c r="H142" s="5">
        <f t="shared" si="40"/>
        <v>0</v>
      </c>
      <c r="I142" s="5">
        <f t="shared" si="41"/>
        <v>5985</v>
      </c>
      <c r="J142" s="6">
        <f t="shared" si="45"/>
        <v>895.51176094206232</v>
      </c>
      <c r="K142" s="6">
        <f t="shared" si="46"/>
        <v>10.125</v>
      </c>
      <c r="L142" s="1">
        <f t="shared" si="42"/>
        <v>165</v>
      </c>
      <c r="M142" s="7">
        <f t="shared" si="43"/>
        <v>0</v>
      </c>
      <c r="P142" s="19" t="str">
        <f t="shared" si="47"/>
        <v>61</v>
      </c>
      <c r="Q142" s="19" t="s">
        <v>281</v>
      </c>
      <c r="R142" s="1" t="str">
        <f t="shared" si="48"/>
        <v>17</v>
      </c>
      <c r="S142" s="1" t="str">
        <f t="shared" si="49"/>
        <v>0</v>
      </c>
      <c r="T142" s="1" t="str">
        <f t="shared" si="50"/>
        <v>0</v>
      </c>
    </row>
    <row r="143" spans="1:20">
      <c r="A143" s="3">
        <v>131</v>
      </c>
      <c r="B143" s="9">
        <f t="shared" si="44"/>
        <v>164</v>
      </c>
      <c r="C143" s="5">
        <f t="shared" si="35"/>
        <v>104</v>
      </c>
      <c r="D143" s="5">
        <f t="shared" si="36"/>
        <v>23</v>
      </c>
      <c r="E143" s="5">
        <f t="shared" si="37"/>
        <v>0</v>
      </c>
      <c r="F143" s="5">
        <f t="shared" si="38"/>
        <v>0</v>
      </c>
      <c r="G143" s="5">
        <f t="shared" si="39"/>
        <v>158</v>
      </c>
      <c r="H143" s="5">
        <f t="shared" si="40"/>
        <v>0</v>
      </c>
      <c r="I143" s="5">
        <f t="shared" si="41"/>
        <v>5992</v>
      </c>
      <c r="J143" s="6">
        <f t="shared" si="45"/>
        <v>857.54500018227554</v>
      </c>
      <c r="K143" s="6">
        <f t="shared" si="46"/>
        <v>10.1875</v>
      </c>
      <c r="L143" s="1">
        <f t="shared" si="42"/>
        <v>158</v>
      </c>
      <c r="M143" s="7">
        <f t="shared" si="43"/>
        <v>0</v>
      </c>
      <c r="P143" s="19" t="str">
        <f t="shared" si="47"/>
        <v>68</v>
      </c>
      <c r="Q143" s="19" t="s">
        <v>282</v>
      </c>
      <c r="R143" s="1" t="str">
        <f t="shared" si="48"/>
        <v>17</v>
      </c>
      <c r="S143" s="1" t="str">
        <f t="shared" si="49"/>
        <v>0</v>
      </c>
      <c r="T143" s="1" t="str">
        <f t="shared" si="50"/>
        <v>0</v>
      </c>
    </row>
    <row r="144" spans="1:20">
      <c r="A144" s="3">
        <v>132</v>
      </c>
      <c r="B144" s="9">
        <f t="shared" si="44"/>
        <v>165</v>
      </c>
      <c r="C144" s="5">
        <f t="shared" si="35"/>
        <v>111</v>
      </c>
      <c r="D144" s="5">
        <f t="shared" si="36"/>
        <v>23</v>
      </c>
      <c r="E144" s="5">
        <f t="shared" si="37"/>
        <v>0</v>
      </c>
      <c r="F144" s="5">
        <f t="shared" si="38"/>
        <v>0</v>
      </c>
      <c r="G144" s="5">
        <f t="shared" si="39"/>
        <v>151</v>
      </c>
      <c r="H144" s="5">
        <f t="shared" si="40"/>
        <v>0</v>
      </c>
      <c r="I144" s="5">
        <f t="shared" si="41"/>
        <v>5999</v>
      </c>
      <c r="J144" s="6">
        <f t="shared" si="45"/>
        <v>821.18790552120595</v>
      </c>
      <c r="K144" s="6">
        <f t="shared" si="46"/>
        <v>10.25</v>
      </c>
      <c r="L144" s="1">
        <f t="shared" si="42"/>
        <v>151</v>
      </c>
      <c r="M144" s="7">
        <f t="shared" si="43"/>
        <v>0</v>
      </c>
      <c r="P144" s="19" t="str">
        <f t="shared" si="47"/>
        <v>6F</v>
      </c>
      <c r="Q144" s="19" t="s">
        <v>283</v>
      </c>
      <c r="R144" s="1" t="str">
        <f t="shared" si="48"/>
        <v>17</v>
      </c>
      <c r="S144" s="1" t="str">
        <f t="shared" si="49"/>
        <v>0</v>
      </c>
      <c r="T144" s="1" t="str">
        <f t="shared" si="50"/>
        <v>0</v>
      </c>
    </row>
    <row r="145" spans="1:20">
      <c r="A145" s="3">
        <v>133</v>
      </c>
      <c r="B145" s="9">
        <f t="shared" si="44"/>
        <v>166</v>
      </c>
      <c r="C145" s="5">
        <f t="shared" si="35"/>
        <v>117</v>
      </c>
      <c r="D145" s="5">
        <f t="shared" si="36"/>
        <v>23</v>
      </c>
      <c r="E145" s="5">
        <f t="shared" si="37"/>
        <v>0</v>
      </c>
      <c r="F145" s="5">
        <f t="shared" si="38"/>
        <v>0</v>
      </c>
      <c r="G145" s="5">
        <f t="shared" si="39"/>
        <v>145</v>
      </c>
      <c r="H145" s="5">
        <f t="shared" si="40"/>
        <v>0</v>
      </c>
      <c r="I145" s="5">
        <f t="shared" si="41"/>
        <v>6005</v>
      </c>
      <c r="J145" s="6">
        <f t="shared" si="45"/>
        <v>786.37223239709715</v>
      </c>
      <c r="K145" s="6">
        <f t="shared" si="46"/>
        <v>10.3125</v>
      </c>
      <c r="L145" s="1">
        <f t="shared" si="42"/>
        <v>145</v>
      </c>
      <c r="M145" s="7">
        <f t="shared" si="43"/>
        <v>0</v>
      </c>
      <c r="P145" s="19" t="str">
        <f t="shared" si="47"/>
        <v>75</v>
      </c>
      <c r="Q145" s="19" t="s">
        <v>284</v>
      </c>
      <c r="R145" s="1" t="str">
        <f t="shared" si="48"/>
        <v>17</v>
      </c>
      <c r="S145" s="1" t="str">
        <f t="shared" si="49"/>
        <v>0</v>
      </c>
      <c r="T145" s="1" t="str">
        <f t="shared" si="50"/>
        <v>0</v>
      </c>
    </row>
    <row r="146" spans="1:20">
      <c r="A146" s="3">
        <v>134</v>
      </c>
      <c r="B146" s="9">
        <f t="shared" si="44"/>
        <v>167</v>
      </c>
      <c r="C146" s="5">
        <f t="shared" si="35"/>
        <v>123</v>
      </c>
      <c r="D146" s="5">
        <f t="shared" si="36"/>
        <v>23</v>
      </c>
      <c r="E146" s="5">
        <f t="shared" si="37"/>
        <v>0</v>
      </c>
      <c r="F146" s="5">
        <f t="shared" si="38"/>
        <v>0</v>
      </c>
      <c r="G146" s="5">
        <f t="shared" si="39"/>
        <v>139</v>
      </c>
      <c r="H146" s="5">
        <f t="shared" si="40"/>
        <v>0</v>
      </c>
      <c r="I146" s="5">
        <f t="shared" si="41"/>
        <v>6011</v>
      </c>
      <c r="J146" s="6">
        <f t="shared" si="45"/>
        <v>753.03262959372125</v>
      </c>
      <c r="K146" s="6">
        <f t="shared" si="46"/>
        <v>10.375</v>
      </c>
      <c r="L146" s="1">
        <f t="shared" si="42"/>
        <v>139</v>
      </c>
      <c r="M146" s="7">
        <f t="shared" si="43"/>
        <v>0</v>
      </c>
      <c r="P146" s="19" t="str">
        <f t="shared" si="47"/>
        <v>7B</v>
      </c>
      <c r="Q146" s="19" t="s">
        <v>285</v>
      </c>
      <c r="R146" s="1" t="str">
        <f t="shared" si="48"/>
        <v>17</v>
      </c>
      <c r="S146" s="1" t="str">
        <f t="shared" si="49"/>
        <v>0</v>
      </c>
      <c r="T146" s="1" t="str">
        <f t="shared" si="50"/>
        <v>0</v>
      </c>
    </row>
    <row r="147" spans="1:20">
      <c r="A147" s="3">
        <v>135</v>
      </c>
      <c r="B147" s="9">
        <f t="shared" si="44"/>
        <v>168</v>
      </c>
      <c r="C147" s="5">
        <f t="shared" si="35"/>
        <v>129</v>
      </c>
      <c r="D147" s="5">
        <f t="shared" si="36"/>
        <v>23</v>
      </c>
      <c r="E147" s="5">
        <f t="shared" si="37"/>
        <v>0</v>
      </c>
      <c r="F147" s="5">
        <f t="shared" si="38"/>
        <v>0</v>
      </c>
      <c r="G147" s="5">
        <f t="shared" si="39"/>
        <v>133</v>
      </c>
      <c r="H147" s="5">
        <f t="shared" si="40"/>
        <v>0</v>
      </c>
      <c r="I147" s="5">
        <f t="shared" si="41"/>
        <v>6017</v>
      </c>
      <c r="J147" s="6">
        <f t="shared" si="45"/>
        <v>721.10651657202118</v>
      </c>
      <c r="K147" s="6">
        <f t="shared" si="46"/>
        <v>10.4375</v>
      </c>
      <c r="L147" s="1">
        <f t="shared" si="42"/>
        <v>133</v>
      </c>
      <c r="M147" s="7">
        <f t="shared" si="43"/>
        <v>0</v>
      </c>
      <c r="P147" s="19" t="str">
        <f t="shared" si="47"/>
        <v>81</v>
      </c>
      <c r="Q147" s="19" t="s">
        <v>286</v>
      </c>
      <c r="R147" s="1" t="str">
        <f t="shared" si="48"/>
        <v>17</v>
      </c>
      <c r="S147" s="1" t="str">
        <f t="shared" si="49"/>
        <v>0</v>
      </c>
      <c r="T147" s="1" t="str">
        <f t="shared" si="50"/>
        <v>0</v>
      </c>
    </row>
    <row r="148" spans="1:20">
      <c r="A148" s="3">
        <v>136</v>
      </c>
      <c r="B148" s="9">
        <f t="shared" si="44"/>
        <v>169</v>
      </c>
      <c r="C148" s="5">
        <f t="shared" si="35"/>
        <v>135</v>
      </c>
      <c r="D148" s="5">
        <f t="shared" si="36"/>
        <v>23</v>
      </c>
      <c r="E148" s="5">
        <f t="shared" si="37"/>
        <v>0</v>
      </c>
      <c r="F148" s="5">
        <f t="shared" si="38"/>
        <v>0</v>
      </c>
      <c r="G148" s="5">
        <f t="shared" si="39"/>
        <v>127</v>
      </c>
      <c r="H148" s="5">
        <f t="shared" si="40"/>
        <v>0</v>
      </c>
      <c r="I148" s="5">
        <f t="shared" si="41"/>
        <v>6023</v>
      </c>
      <c r="J148" s="6">
        <f t="shared" si="45"/>
        <v>690.53396600248777</v>
      </c>
      <c r="K148" s="6">
        <f t="shared" si="46"/>
        <v>10.5</v>
      </c>
      <c r="L148" s="1">
        <f t="shared" si="42"/>
        <v>127</v>
      </c>
      <c r="M148" s="7">
        <f t="shared" si="43"/>
        <v>0</v>
      </c>
      <c r="P148" s="19" t="str">
        <f t="shared" si="47"/>
        <v>87</v>
      </c>
      <c r="Q148" s="19" t="s">
        <v>287</v>
      </c>
      <c r="R148" s="1" t="str">
        <f t="shared" si="48"/>
        <v>17</v>
      </c>
      <c r="S148" s="1" t="str">
        <f t="shared" si="49"/>
        <v>0</v>
      </c>
      <c r="T148" s="1" t="str">
        <f t="shared" si="50"/>
        <v>0</v>
      </c>
    </row>
    <row r="149" spans="1:20">
      <c r="A149" s="3">
        <v>137</v>
      </c>
      <c r="B149" s="9">
        <f t="shared" si="44"/>
        <v>170</v>
      </c>
      <c r="C149" s="5">
        <f t="shared" si="35"/>
        <v>140</v>
      </c>
      <c r="D149" s="5">
        <f t="shared" si="36"/>
        <v>23</v>
      </c>
      <c r="E149" s="5">
        <f t="shared" si="37"/>
        <v>0</v>
      </c>
      <c r="F149" s="5">
        <f t="shared" si="38"/>
        <v>0</v>
      </c>
      <c r="G149" s="5">
        <f t="shared" si="39"/>
        <v>122</v>
      </c>
      <c r="H149" s="5">
        <f t="shared" si="40"/>
        <v>0</v>
      </c>
      <c r="I149" s="5">
        <f t="shared" si="41"/>
        <v>6028</v>
      </c>
      <c r="J149" s="6">
        <f t="shared" si="45"/>
        <v>661.25759127777951</v>
      </c>
      <c r="K149" s="6">
        <f t="shared" si="46"/>
        <v>10.5625</v>
      </c>
      <c r="L149" s="1">
        <f t="shared" si="42"/>
        <v>122</v>
      </c>
      <c r="M149" s="7">
        <f t="shared" si="43"/>
        <v>0</v>
      </c>
      <c r="P149" s="19" t="str">
        <f t="shared" si="47"/>
        <v>8C</v>
      </c>
      <c r="Q149" s="19" t="s">
        <v>288</v>
      </c>
      <c r="R149" s="1" t="str">
        <f t="shared" si="48"/>
        <v>17</v>
      </c>
      <c r="S149" s="1" t="str">
        <f t="shared" si="49"/>
        <v>0</v>
      </c>
      <c r="T149" s="1" t="str">
        <f t="shared" si="50"/>
        <v>0</v>
      </c>
    </row>
    <row r="150" spans="1:20">
      <c r="A150" s="3">
        <v>138</v>
      </c>
      <c r="B150" s="9">
        <f t="shared" si="44"/>
        <v>171</v>
      </c>
      <c r="C150" s="5">
        <f t="shared" si="35"/>
        <v>146</v>
      </c>
      <c r="D150" s="5">
        <f t="shared" si="36"/>
        <v>23</v>
      </c>
      <c r="E150" s="5">
        <f t="shared" si="37"/>
        <v>0</v>
      </c>
      <c r="F150" s="5">
        <f t="shared" si="38"/>
        <v>0</v>
      </c>
      <c r="G150" s="5">
        <f t="shared" si="39"/>
        <v>116</v>
      </c>
      <c r="H150" s="5">
        <f t="shared" si="40"/>
        <v>0</v>
      </c>
      <c r="I150" s="5">
        <f t="shared" si="41"/>
        <v>6034</v>
      </c>
      <c r="J150" s="6">
        <f t="shared" si="45"/>
        <v>633.22243879443874</v>
      </c>
      <c r="K150" s="6">
        <f t="shared" si="46"/>
        <v>10.625</v>
      </c>
      <c r="L150" s="1">
        <f t="shared" si="42"/>
        <v>116</v>
      </c>
      <c r="M150" s="7">
        <f t="shared" si="43"/>
        <v>0</v>
      </c>
      <c r="P150" s="19" t="str">
        <f t="shared" si="47"/>
        <v>92</v>
      </c>
      <c r="Q150" s="19" t="s">
        <v>289</v>
      </c>
      <c r="R150" s="1" t="str">
        <f t="shared" si="48"/>
        <v>17</v>
      </c>
      <c r="S150" s="1" t="str">
        <f t="shared" si="49"/>
        <v>0</v>
      </c>
      <c r="T150" s="1" t="str">
        <f t="shared" si="50"/>
        <v>0</v>
      </c>
    </row>
    <row r="151" spans="1:20">
      <c r="A151" s="3">
        <v>139</v>
      </c>
      <c r="B151" s="9">
        <f t="shared" si="44"/>
        <v>172</v>
      </c>
      <c r="C151" s="5">
        <f t="shared" si="35"/>
        <v>151</v>
      </c>
      <c r="D151" s="5">
        <f t="shared" si="36"/>
        <v>23</v>
      </c>
      <c r="E151" s="5">
        <f t="shared" si="37"/>
        <v>0</v>
      </c>
      <c r="F151" s="5">
        <f t="shared" si="38"/>
        <v>0</v>
      </c>
      <c r="G151" s="5">
        <f t="shared" si="39"/>
        <v>111</v>
      </c>
      <c r="H151" s="5">
        <f t="shared" si="40"/>
        <v>0</v>
      </c>
      <c r="I151" s="5">
        <f t="shared" si="41"/>
        <v>6039</v>
      </c>
      <c r="J151" s="6">
        <f t="shared" si="45"/>
        <v>606.37588480150623</v>
      </c>
      <c r="K151" s="6">
        <f t="shared" si="46"/>
        <v>10.6875</v>
      </c>
      <c r="L151" s="1">
        <f t="shared" si="42"/>
        <v>111</v>
      </c>
      <c r="M151" s="7">
        <f t="shared" si="43"/>
        <v>0</v>
      </c>
      <c r="P151" s="19" t="str">
        <f t="shared" si="47"/>
        <v>97</v>
      </c>
      <c r="Q151" s="19" t="s">
        <v>290</v>
      </c>
      <c r="R151" s="1" t="str">
        <f t="shared" si="48"/>
        <v>17</v>
      </c>
      <c r="S151" s="1" t="str">
        <f t="shared" si="49"/>
        <v>0</v>
      </c>
      <c r="T151" s="1" t="str">
        <f t="shared" si="50"/>
        <v>0</v>
      </c>
    </row>
    <row r="152" spans="1:20">
      <c r="A152" s="3">
        <v>140</v>
      </c>
      <c r="B152" s="9">
        <f t="shared" si="44"/>
        <v>173</v>
      </c>
      <c r="C152" s="5">
        <f t="shared" si="35"/>
        <v>155</v>
      </c>
      <c r="D152" s="5">
        <f t="shared" si="36"/>
        <v>23</v>
      </c>
      <c r="E152" s="5">
        <f t="shared" si="37"/>
        <v>0</v>
      </c>
      <c r="F152" s="5">
        <f t="shared" si="38"/>
        <v>0</v>
      </c>
      <c r="G152" s="5">
        <f t="shared" si="39"/>
        <v>107</v>
      </c>
      <c r="H152" s="5">
        <f t="shared" si="40"/>
        <v>0</v>
      </c>
      <c r="I152" s="5">
        <f t="shared" si="41"/>
        <v>6043</v>
      </c>
      <c r="J152" s="6">
        <f t="shared" si="45"/>
        <v>580.66753662242274</v>
      </c>
      <c r="K152" s="6">
        <f t="shared" si="46"/>
        <v>10.75</v>
      </c>
      <c r="L152" s="1">
        <f t="shared" si="42"/>
        <v>107</v>
      </c>
      <c r="M152" s="7">
        <f t="shared" si="43"/>
        <v>0</v>
      </c>
      <c r="P152" s="19" t="str">
        <f t="shared" si="47"/>
        <v>9B</v>
      </c>
      <c r="Q152" s="19" t="s">
        <v>291</v>
      </c>
      <c r="R152" s="1" t="str">
        <f t="shared" si="48"/>
        <v>17</v>
      </c>
      <c r="S152" s="1" t="str">
        <f t="shared" si="49"/>
        <v>0</v>
      </c>
      <c r="T152" s="1" t="str">
        <f t="shared" si="50"/>
        <v>0</v>
      </c>
    </row>
    <row r="153" spans="1:20">
      <c r="A153" s="3">
        <v>141</v>
      </c>
      <c r="B153" s="9">
        <f t="shared" si="44"/>
        <v>174</v>
      </c>
      <c r="C153" s="5">
        <f t="shared" si="35"/>
        <v>160</v>
      </c>
      <c r="D153" s="5">
        <f t="shared" si="36"/>
        <v>23</v>
      </c>
      <c r="E153" s="5">
        <f t="shared" si="37"/>
        <v>0</v>
      </c>
      <c r="F153" s="5">
        <f t="shared" si="38"/>
        <v>0</v>
      </c>
      <c r="G153" s="5">
        <f t="shared" si="39"/>
        <v>102</v>
      </c>
      <c r="H153" s="5">
        <f t="shared" si="40"/>
        <v>0</v>
      </c>
      <c r="I153" s="5">
        <f t="shared" si="41"/>
        <v>6048</v>
      </c>
      <c r="J153" s="6">
        <f t="shared" si="45"/>
        <v>556.04913806479101</v>
      </c>
      <c r="K153" s="6">
        <f t="shared" si="46"/>
        <v>10.8125</v>
      </c>
      <c r="L153" s="1">
        <f t="shared" si="42"/>
        <v>102</v>
      </c>
      <c r="M153" s="7">
        <f t="shared" si="43"/>
        <v>0</v>
      </c>
      <c r="P153" s="19" t="str">
        <f t="shared" si="47"/>
        <v>A0</v>
      </c>
      <c r="Q153" s="19" t="s">
        <v>292</v>
      </c>
      <c r="R153" s="1" t="str">
        <f t="shared" si="48"/>
        <v>17</v>
      </c>
      <c r="S153" s="1" t="str">
        <f t="shared" si="49"/>
        <v>0</v>
      </c>
      <c r="T153" s="1" t="str">
        <f t="shared" si="50"/>
        <v>0</v>
      </c>
    </row>
    <row r="154" spans="1:20">
      <c r="A154" s="3">
        <v>142</v>
      </c>
      <c r="B154" s="9">
        <f>A154+D$6</f>
        <v>175</v>
      </c>
      <c r="C154" s="5">
        <f t="shared" si="35"/>
        <v>164</v>
      </c>
      <c r="D154" s="5">
        <f t="shared" si="36"/>
        <v>23</v>
      </c>
      <c r="E154" s="5">
        <f t="shared" si="37"/>
        <v>0</v>
      </c>
      <c r="F154" s="5">
        <f t="shared" si="38"/>
        <v>0</v>
      </c>
      <c r="G154" s="5">
        <f t="shared" si="39"/>
        <v>98</v>
      </c>
      <c r="H154" s="5">
        <f t="shared" si="40"/>
        <v>0</v>
      </c>
      <c r="I154" s="5">
        <f t="shared" si="41"/>
        <v>6052</v>
      </c>
      <c r="J154" s="6">
        <f t="shared" si="45"/>
        <v>532.474478840458</v>
      </c>
      <c r="K154" s="6">
        <f t="shared" si="46"/>
        <v>10.875</v>
      </c>
      <c r="L154" s="1">
        <f t="shared" si="42"/>
        <v>98</v>
      </c>
      <c r="M154" s="7">
        <f t="shared" si="43"/>
        <v>0</v>
      </c>
      <c r="P154" s="19" t="str">
        <f t="shared" si="47"/>
        <v>A4</v>
      </c>
      <c r="Q154" s="19" t="s">
        <v>293</v>
      </c>
      <c r="R154" s="1" t="str">
        <f t="shared" si="48"/>
        <v>17</v>
      </c>
      <c r="S154" s="1" t="str">
        <f t="shared" si="49"/>
        <v>0</v>
      </c>
      <c r="T154" s="1" t="str">
        <f t="shared" si="50"/>
        <v>0</v>
      </c>
    </row>
    <row r="155" spans="1:20">
      <c r="A155" s="3">
        <v>143</v>
      </c>
      <c r="B155" s="9">
        <f t="shared" si="44"/>
        <v>176</v>
      </c>
      <c r="C155" s="5">
        <f t="shared" si="35"/>
        <v>168</v>
      </c>
      <c r="D155" s="5">
        <f t="shared" si="36"/>
        <v>23</v>
      </c>
      <c r="E155" s="5">
        <f t="shared" si="37"/>
        <v>0</v>
      </c>
      <c r="F155" s="5">
        <f t="shared" si="38"/>
        <v>0</v>
      </c>
      <c r="G155" s="5">
        <f t="shared" si="39"/>
        <v>94</v>
      </c>
      <c r="H155" s="5">
        <f t="shared" si="40"/>
        <v>0</v>
      </c>
      <c r="I155" s="5">
        <f t="shared" si="41"/>
        <v>6056</v>
      </c>
      <c r="J155" s="6">
        <f t="shared" si="45"/>
        <v>509.89930782588573</v>
      </c>
      <c r="K155" s="6">
        <f t="shared" si="46"/>
        <v>10.9375</v>
      </c>
      <c r="L155" s="1">
        <f t="shared" si="42"/>
        <v>94</v>
      </c>
      <c r="M155" s="7">
        <f t="shared" si="43"/>
        <v>0</v>
      </c>
      <c r="P155" s="19" t="str">
        <f t="shared" si="47"/>
        <v>A8</v>
      </c>
      <c r="Q155" s="19" t="s">
        <v>294</v>
      </c>
      <c r="R155" s="1" t="str">
        <f t="shared" si="48"/>
        <v>17</v>
      </c>
      <c r="S155" s="1" t="str">
        <f t="shared" si="49"/>
        <v>0</v>
      </c>
      <c r="T155" s="1" t="str">
        <f t="shared" si="50"/>
        <v>0</v>
      </c>
    </row>
    <row r="156" spans="1:20">
      <c r="A156" s="3">
        <v>144</v>
      </c>
      <c r="B156" s="9">
        <f t="shared" si="44"/>
        <v>177</v>
      </c>
      <c r="C156" s="5">
        <f t="shared" si="35"/>
        <v>172</v>
      </c>
      <c r="D156" s="5">
        <f t="shared" si="36"/>
        <v>23</v>
      </c>
      <c r="E156" s="5">
        <f t="shared" si="37"/>
        <v>0</v>
      </c>
      <c r="F156" s="5">
        <f t="shared" si="38"/>
        <v>0</v>
      </c>
      <c r="G156" s="5">
        <f t="shared" si="39"/>
        <v>90</v>
      </c>
      <c r="H156" s="5">
        <f t="shared" si="40"/>
        <v>0</v>
      </c>
      <c r="I156" s="5">
        <f t="shared" si="41"/>
        <v>6060</v>
      </c>
      <c r="J156" s="6">
        <f t="shared" si="45"/>
        <v>488.28125</v>
      </c>
      <c r="K156" s="6">
        <f t="shared" si="46"/>
        <v>11</v>
      </c>
      <c r="L156" s="1">
        <f t="shared" si="42"/>
        <v>90</v>
      </c>
      <c r="M156" s="7">
        <f t="shared" si="43"/>
        <v>0</v>
      </c>
      <c r="P156" s="19" t="str">
        <f t="shared" si="47"/>
        <v>AC</v>
      </c>
      <c r="Q156" s="19" t="s">
        <v>295</v>
      </c>
      <c r="R156" s="1" t="str">
        <f t="shared" si="48"/>
        <v>17</v>
      </c>
      <c r="S156" s="1" t="str">
        <f t="shared" si="49"/>
        <v>0</v>
      </c>
      <c r="T156" s="1" t="str">
        <f t="shared" si="50"/>
        <v>0</v>
      </c>
    </row>
    <row r="157" spans="1:20">
      <c r="A157" s="3">
        <v>145</v>
      </c>
      <c r="B157" s="9">
        <f t="shared" si="44"/>
        <v>178</v>
      </c>
      <c r="C157" s="5">
        <f t="shared" si="35"/>
        <v>176</v>
      </c>
      <c r="D157" s="5">
        <f t="shared" si="36"/>
        <v>23</v>
      </c>
      <c r="E157" s="5">
        <f t="shared" si="37"/>
        <v>0</v>
      </c>
      <c r="F157" s="5">
        <f t="shared" si="38"/>
        <v>0</v>
      </c>
      <c r="G157" s="5">
        <f t="shared" si="39"/>
        <v>86</v>
      </c>
      <c r="H157" s="5">
        <f t="shared" si="40"/>
        <v>0</v>
      </c>
      <c r="I157" s="5">
        <f t="shared" si="41"/>
        <v>6064</v>
      </c>
      <c r="J157" s="6">
        <f t="shared" si="45"/>
        <v>467.57972690360077</v>
      </c>
      <c r="K157" s="6">
        <f t="shared" si="46"/>
        <v>11.0625</v>
      </c>
      <c r="L157" s="1">
        <f t="shared" si="42"/>
        <v>86</v>
      </c>
      <c r="M157" s="7">
        <f t="shared" si="43"/>
        <v>0</v>
      </c>
      <c r="P157" s="19" t="str">
        <f t="shared" si="47"/>
        <v>B0</v>
      </c>
      <c r="Q157" s="19" t="s">
        <v>296</v>
      </c>
      <c r="R157" s="1" t="str">
        <f t="shared" si="48"/>
        <v>17</v>
      </c>
      <c r="S157" s="1" t="str">
        <f t="shared" si="49"/>
        <v>0</v>
      </c>
      <c r="T157" s="1" t="str">
        <f t="shared" si="50"/>
        <v>0</v>
      </c>
    </row>
    <row r="158" spans="1:20">
      <c r="A158" s="3">
        <v>146</v>
      </c>
      <c r="B158" s="9">
        <f t="shared" si="44"/>
        <v>179</v>
      </c>
      <c r="C158" s="5">
        <f t="shared" si="35"/>
        <v>180</v>
      </c>
      <c r="D158" s="5">
        <f t="shared" si="36"/>
        <v>23</v>
      </c>
      <c r="E158" s="5">
        <f t="shared" si="37"/>
        <v>0</v>
      </c>
      <c r="F158" s="5">
        <f t="shared" si="38"/>
        <v>0</v>
      </c>
      <c r="G158" s="5">
        <f t="shared" si="39"/>
        <v>82</v>
      </c>
      <c r="H158" s="5">
        <f t="shared" si="40"/>
        <v>0</v>
      </c>
      <c r="I158" s="5">
        <f t="shared" si="41"/>
        <v>6068</v>
      </c>
      <c r="J158" s="6">
        <f t="shared" si="45"/>
        <v>447.75588047103116</v>
      </c>
      <c r="K158" s="6">
        <f t="shared" si="46"/>
        <v>11.125</v>
      </c>
      <c r="L158" s="1">
        <f t="shared" si="42"/>
        <v>82</v>
      </c>
      <c r="M158" s="7">
        <f t="shared" si="43"/>
        <v>0</v>
      </c>
      <c r="P158" s="19" t="str">
        <f t="shared" si="47"/>
        <v>B4</v>
      </c>
      <c r="Q158" s="19" t="s">
        <v>297</v>
      </c>
      <c r="R158" s="1" t="str">
        <f t="shared" si="48"/>
        <v>17</v>
      </c>
      <c r="S158" s="1" t="str">
        <f t="shared" si="49"/>
        <v>0</v>
      </c>
      <c r="T158" s="1" t="str">
        <f t="shared" si="50"/>
        <v>0</v>
      </c>
    </row>
    <row r="159" spans="1:20">
      <c r="A159" s="3">
        <v>147</v>
      </c>
      <c r="B159" s="9">
        <f t="shared" si="44"/>
        <v>180</v>
      </c>
      <c r="C159" s="5">
        <f t="shared" si="35"/>
        <v>183</v>
      </c>
      <c r="D159" s="5">
        <f t="shared" si="36"/>
        <v>23</v>
      </c>
      <c r="E159" s="5">
        <f t="shared" si="37"/>
        <v>0</v>
      </c>
      <c r="F159" s="5">
        <f t="shared" si="38"/>
        <v>0</v>
      </c>
      <c r="G159" s="5">
        <f t="shared" si="39"/>
        <v>79</v>
      </c>
      <c r="H159" s="5">
        <f t="shared" si="40"/>
        <v>0</v>
      </c>
      <c r="I159" s="5">
        <f t="shared" si="41"/>
        <v>6071</v>
      </c>
      <c r="J159" s="6">
        <f t="shared" si="45"/>
        <v>428.77250009113777</v>
      </c>
      <c r="K159" s="6">
        <f t="shared" si="46"/>
        <v>11.1875</v>
      </c>
      <c r="L159" s="1">
        <f t="shared" si="42"/>
        <v>79</v>
      </c>
      <c r="M159" s="7">
        <f t="shared" si="43"/>
        <v>0</v>
      </c>
      <c r="P159" s="19" t="str">
        <f t="shared" si="47"/>
        <v>B7</v>
      </c>
      <c r="Q159" s="19" t="s">
        <v>298</v>
      </c>
      <c r="R159" s="1" t="str">
        <f t="shared" si="48"/>
        <v>17</v>
      </c>
      <c r="S159" s="1" t="str">
        <f t="shared" si="49"/>
        <v>0</v>
      </c>
      <c r="T159" s="1" t="str">
        <f t="shared" si="50"/>
        <v>0</v>
      </c>
    </row>
    <row r="160" spans="1:20">
      <c r="A160" s="3">
        <v>148</v>
      </c>
      <c r="B160" s="9">
        <f t="shared" si="44"/>
        <v>181</v>
      </c>
      <c r="C160" s="5">
        <f t="shared" si="35"/>
        <v>187</v>
      </c>
      <c r="D160" s="5">
        <f t="shared" si="36"/>
        <v>23</v>
      </c>
      <c r="E160" s="5">
        <f t="shared" si="37"/>
        <v>0</v>
      </c>
      <c r="F160" s="5">
        <f t="shared" si="38"/>
        <v>0</v>
      </c>
      <c r="G160" s="5">
        <f t="shared" si="39"/>
        <v>75</v>
      </c>
      <c r="H160" s="5">
        <f t="shared" si="40"/>
        <v>0</v>
      </c>
      <c r="I160" s="5">
        <f t="shared" si="41"/>
        <v>6075</v>
      </c>
      <c r="J160" s="6">
        <f t="shared" si="45"/>
        <v>410.59395276060297</v>
      </c>
      <c r="K160" s="6">
        <f t="shared" si="46"/>
        <v>11.25</v>
      </c>
      <c r="L160" s="1">
        <f t="shared" si="42"/>
        <v>75</v>
      </c>
      <c r="M160" s="7">
        <f t="shared" si="43"/>
        <v>0</v>
      </c>
      <c r="P160" s="19" t="str">
        <f t="shared" si="47"/>
        <v>BB</v>
      </c>
      <c r="Q160" s="19" t="s">
        <v>299</v>
      </c>
      <c r="R160" s="1" t="str">
        <f t="shared" si="48"/>
        <v>17</v>
      </c>
      <c r="S160" s="1" t="str">
        <f t="shared" si="49"/>
        <v>0</v>
      </c>
      <c r="T160" s="1" t="str">
        <f t="shared" si="50"/>
        <v>0</v>
      </c>
    </row>
    <row r="161" spans="1:20">
      <c r="A161" s="3">
        <v>149</v>
      </c>
      <c r="B161" s="9">
        <f t="shared" si="44"/>
        <v>182</v>
      </c>
      <c r="C161" s="5">
        <f t="shared" si="35"/>
        <v>190</v>
      </c>
      <c r="D161" s="5">
        <f t="shared" si="36"/>
        <v>23</v>
      </c>
      <c r="E161" s="5">
        <f t="shared" si="37"/>
        <v>0</v>
      </c>
      <c r="F161" s="5">
        <f t="shared" si="38"/>
        <v>0</v>
      </c>
      <c r="G161" s="5">
        <f t="shared" si="39"/>
        <v>72</v>
      </c>
      <c r="H161" s="5">
        <f t="shared" si="40"/>
        <v>0</v>
      </c>
      <c r="I161" s="5">
        <f t="shared" si="41"/>
        <v>6078</v>
      </c>
      <c r="J161" s="6">
        <f t="shared" si="45"/>
        <v>393.18611619854852</v>
      </c>
      <c r="K161" s="6">
        <f t="shared" si="46"/>
        <v>11.3125</v>
      </c>
      <c r="L161" s="1">
        <f t="shared" si="42"/>
        <v>72</v>
      </c>
      <c r="M161" s="7">
        <f t="shared" si="43"/>
        <v>0</v>
      </c>
      <c r="P161" s="19" t="str">
        <f t="shared" si="47"/>
        <v>BE</v>
      </c>
      <c r="Q161" s="19" t="s">
        <v>300</v>
      </c>
      <c r="R161" s="1" t="str">
        <f t="shared" si="48"/>
        <v>17</v>
      </c>
      <c r="S161" s="1" t="str">
        <f t="shared" si="49"/>
        <v>0</v>
      </c>
      <c r="T161" s="1" t="str">
        <f t="shared" si="50"/>
        <v>0</v>
      </c>
    </row>
    <row r="162" spans="1:20">
      <c r="A162" s="3">
        <v>150</v>
      </c>
      <c r="B162" s="9">
        <f t="shared" si="44"/>
        <v>183</v>
      </c>
      <c r="C162" s="5">
        <f t="shared" si="35"/>
        <v>193</v>
      </c>
      <c r="D162" s="5">
        <f t="shared" si="36"/>
        <v>23</v>
      </c>
      <c r="E162" s="5">
        <f t="shared" si="37"/>
        <v>0</v>
      </c>
      <c r="F162" s="5">
        <f t="shared" si="38"/>
        <v>0</v>
      </c>
      <c r="G162" s="5">
        <f t="shared" si="39"/>
        <v>69</v>
      </c>
      <c r="H162" s="5">
        <f t="shared" si="40"/>
        <v>0</v>
      </c>
      <c r="I162" s="5">
        <f t="shared" si="41"/>
        <v>6081</v>
      </c>
      <c r="J162" s="6">
        <f t="shared" si="45"/>
        <v>376.51631479686063</v>
      </c>
      <c r="K162" s="6">
        <f t="shared" si="46"/>
        <v>11.375</v>
      </c>
      <c r="L162" s="1">
        <f t="shared" si="42"/>
        <v>69</v>
      </c>
      <c r="M162" s="7">
        <f t="shared" si="43"/>
        <v>0</v>
      </c>
      <c r="P162" s="19" t="str">
        <f t="shared" si="47"/>
        <v>C1</v>
      </c>
      <c r="Q162" s="19" t="s">
        <v>301</v>
      </c>
      <c r="R162" s="1" t="str">
        <f t="shared" si="48"/>
        <v>17</v>
      </c>
      <c r="S162" s="1" t="str">
        <f t="shared" si="49"/>
        <v>0</v>
      </c>
      <c r="T162" s="1" t="str">
        <f t="shared" si="50"/>
        <v>0</v>
      </c>
    </row>
    <row r="163" spans="1:20">
      <c r="A163" s="3">
        <v>151</v>
      </c>
      <c r="B163" s="9">
        <f t="shared" si="44"/>
        <v>184</v>
      </c>
      <c r="C163" s="5">
        <f t="shared" si="35"/>
        <v>196</v>
      </c>
      <c r="D163" s="5">
        <f t="shared" si="36"/>
        <v>23</v>
      </c>
      <c r="E163" s="5">
        <f t="shared" si="37"/>
        <v>0</v>
      </c>
      <c r="F163" s="5">
        <f t="shared" si="38"/>
        <v>0</v>
      </c>
      <c r="G163" s="5">
        <f t="shared" si="39"/>
        <v>66</v>
      </c>
      <c r="H163" s="5">
        <f t="shared" si="40"/>
        <v>0</v>
      </c>
      <c r="I163" s="5">
        <f t="shared" si="41"/>
        <v>6084</v>
      </c>
      <c r="J163" s="6">
        <f t="shared" si="45"/>
        <v>360.55325828601059</v>
      </c>
      <c r="K163" s="6">
        <f t="shared" si="46"/>
        <v>11.4375</v>
      </c>
      <c r="L163" s="1">
        <f t="shared" si="42"/>
        <v>66</v>
      </c>
      <c r="M163" s="7">
        <f t="shared" si="43"/>
        <v>0</v>
      </c>
      <c r="P163" s="19" t="str">
        <f t="shared" si="47"/>
        <v>C4</v>
      </c>
      <c r="Q163" s="19" t="s">
        <v>302</v>
      </c>
      <c r="R163" s="1" t="str">
        <f t="shared" si="48"/>
        <v>17</v>
      </c>
      <c r="S163" s="1" t="str">
        <f t="shared" si="49"/>
        <v>0</v>
      </c>
      <c r="T163" s="1" t="str">
        <f t="shared" si="50"/>
        <v>0</v>
      </c>
    </row>
    <row r="164" spans="1:20">
      <c r="A164" s="3">
        <v>152</v>
      </c>
      <c r="B164" s="9">
        <f t="shared" si="44"/>
        <v>185</v>
      </c>
      <c r="C164" s="5">
        <f t="shared" si="35"/>
        <v>199</v>
      </c>
      <c r="D164" s="5">
        <f t="shared" si="36"/>
        <v>23</v>
      </c>
      <c r="E164" s="5">
        <f t="shared" si="37"/>
        <v>0</v>
      </c>
      <c r="F164" s="5">
        <f t="shared" si="38"/>
        <v>0</v>
      </c>
      <c r="G164" s="5">
        <f t="shared" si="39"/>
        <v>63</v>
      </c>
      <c r="H164" s="5">
        <f t="shared" si="40"/>
        <v>0</v>
      </c>
      <c r="I164" s="5">
        <f t="shared" si="41"/>
        <v>6087</v>
      </c>
      <c r="J164" s="6">
        <f t="shared" si="45"/>
        <v>345.26698300124389</v>
      </c>
      <c r="K164" s="6">
        <f t="shared" si="46"/>
        <v>11.5</v>
      </c>
      <c r="L164" s="1">
        <f t="shared" si="42"/>
        <v>63</v>
      </c>
      <c r="M164" s="7">
        <f t="shared" si="43"/>
        <v>0</v>
      </c>
      <c r="P164" s="19" t="str">
        <f t="shared" si="47"/>
        <v>C7</v>
      </c>
      <c r="Q164" s="19" t="s">
        <v>303</v>
      </c>
      <c r="R164" s="1" t="str">
        <f t="shared" si="48"/>
        <v>17</v>
      </c>
      <c r="S164" s="1" t="str">
        <f t="shared" si="49"/>
        <v>0</v>
      </c>
      <c r="T164" s="1" t="str">
        <f t="shared" si="50"/>
        <v>0</v>
      </c>
    </row>
    <row r="165" spans="1:20">
      <c r="A165" s="3">
        <v>153</v>
      </c>
      <c r="B165" s="9">
        <f t="shared" si="44"/>
        <v>186</v>
      </c>
      <c r="C165" s="5">
        <f t="shared" si="35"/>
        <v>201</v>
      </c>
      <c r="D165" s="5">
        <f t="shared" si="36"/>
        <v>23</v>
      </c>
      <c r="E165" s="5">
        <f t="shared" si="37"/>
        <v>0</v>
      </c>
      <c r="F165" s="5">
        <f t="shared" si="38"/>
        <v>0</v>
      </c>
      <c r="G165" s="5">
        <f t="shared" si="39"/>
        <v>61</v>
      </c>
      <c r="H165" s="5">
        <f t="shared" si="40"/>
        <v>0</v>
      </c>
      <c r="I165" s="5">
        <f t="shared" si="41"/>
        <v>6089</v>
      </c>
      <c r="J165" s="6">
        <f t="shared" si="45"/>
        <v>330.62879563888976</v>
      </c>
      <c r="K165" s="6">
        <f t="shared" si="46"/>
        <v>11.5625</v>
      </c>
      <c r="L165" s="1">
        <f t="shared" si="42"/>
        <v>61</v>
      </c>
      <c r="M165" s="7">
        <f t="shared" si="43"/>
        <v>0</v>
      </c>
      <c r="P165" s="19" t="str">
        <f t="shared" si="47"/>
        <v>C9</v>
      </c>
      <c r="Q165" s="19" t="s">
        <v>304</v>
      </c>
      <c r="R165" s="1" t="str">
        <f t="shared" si="48"/>
        <v>17</v>
      </c>
      <c r="S165" s="1" t="str">
        <f t="shared" si="49"/>
        <v>0</v>
      </c>
      <c r="T165" s="1" t="str">
        <f t="shared" si="50"/>
        <v>0</v>
      </c>
    </row>
    <row r="166" spans="1:20">
      <c r="A166" s="3">
        <v>154</v>
      </c>
      <c r="B166" s="9">
        <f t="shared" si="44"/>
        <v>187</v>
      </c>
      <c r="C166" s="5">
        <f t="shared" si="35"/>
        <v>204</v>
      </c>
      <c r="D166" s="5">
        <f t="shared" si="36"/>
        <v>23</v>
      </c>
      <c r="E166" s="5">
        <f t="shared" si="37"/>
        <v>0</v>
      </c>
      <c r="F166" s="5">
        <f t="shared" si="38"/>
        <v>0</v>
      </c>
      <c r="G166" s="5">
        <f t="shared" si="39"/>
        <v>58</v>
      </c>
      <c r="H166" s="5">
        <f t="shared" si="40"/>
        <v>0</v>
      </c>
      <c r="I166" s="5">
        <f t="shared" si="41"/>
        <v>6092</v>
      </c>
      <c r="J166" s="6">
        <f t="shared" si="45"/>
        <v>316.61121939721903</v>
      </c>
      <c r="K166" s="6">
        <f t="shared" si="46"/>
        <v>11.625000000000002</v>
      </c>
      <c r="L166" s="1">
        <f t="shared" si="42"/>
        <v>58</v>
      </c>
      <c r="M166" s="7">
        <f t="shared" si="43"/>
        <v>0</v>
      </c>
      <c r="P166" s="19" t="str">
        <f t="shared" si="47"/>
        <v>CC</v>
      </c>
      <c r="Q166" s="19" t="s">
        <v>305</v>
      </c>
      <c r="R166" s="1" t="str">
        <f t="shared" si="48"/>
        <v>17</v>
      </c>
      <c r="S166" s="1" t="str">
        <f t="shared" si="49"/>
        <v>0</v>
      </c>
      <c r="T166" s="1" t="str">
        <f t="shared" si="50"/>
        <v>0</v>
      </c>
    </row>
    <row r="167" spans="1:20">
      <c r="A167" s="3">
        <v>155</v>
      </c>
      <c r="B167" s="9">
        <f t="shared" si="44"/>
        <v>188</v>
      </c>
      <c r="C167" s="5">
        <f t="shared" si="35"/>
        <v>207</v>
      </c>
      <c r="D167" s="5">
        <f t="shared" si="36"/>
        <v>23</v>
      </c>
      <c r="E167" s="5">
        <f t="shared" si="37"/>
        <v>0</v>
      </c>
      <c r="F167" s="5">
        <f t="shared" si="38"/>
        <v>0</v>
      </c>
      <c r="G167" s="5">
        <f t="shared" si="39"/>
        <v>55</v>
      </c>
      <c r="H167" s="5">
        <f t="shared" si="40"/>
        <v>0</v>
      </c>
      <c r="I167" s="5">
        <f t="shared" si="41"/>
        <v>6095</v>
      </c>
      <c r="J167" s="6">
        <f t="shared" si="45"/>
        <v>303.18794240075277</v>
      </c>
      <c r="K167" s="6">
        <f t="shared" si="46"/>
        <v>11.687500000000002</v>
      </c>
      <c r="L167" s="1">
        <f t="shared" si="42"/>
        <v>55</v>
      </c>
      <c r="M167" s="7">
        <f t="shared" si="43"/>
        <v>0</v>
      </c>
      <c r="P167" s="19" t="str">
        <f t="shared" si="47"/>
        <v>CF</v>
      </c>
      <c r="Q167" s="19" t="s">
        <v>306</v>
      </c>
      <c r="R167" s="1" t="str">
        <f t="shared" si="48"/>
        <v>17</v>
      </c>
      <c r="S167" s="1" t="str">
        <f t="shared" si="49"/>
        <v>0</v>
      </c>
      <c r="T167" s="1" t="str">
        <f t="shared" si="50"/>
        <v>0</v>
      </c>
    </row>
    <row r="168" spans="1:20">
      <c r="A168" s="3">
        <v>156</v>
      </c>
      <c r="B168" s="9">
        <f t="shared" si="44"/>
        <v>189</v>
      </c>
      <c r="C168" s="5">
        <f t="shared" si="35"/>
        <v>209</v>
      </c>
      <c r="D168" s="5">
        <f t="shared" si="36"/>
        <v>23</v>
      </c>
      <c r="E168" s="5">
        <f t="shared" si="37"/>
        <v>0</v>
      </c>
      <c r="F168" s="5">
        <f t="shared" si="38"/>
        <v>0</v>
      </c>
      <c r="G168" s="5">
        <f t="shared" si="39"/>
        <v>53</v>
      </c>
      <c r="H168" s="5">
        <f t="shared" si="40"/>
        <v>0</v>
      </c>
      <c r="I168" s="5">
        <f t="shared" si="41"/>
        <v>6097</v>
      </c>
      <c r="J168" s="6">
        <f t="shared" si="45"/>
        <v>290.33376831121103</v>
      </c>
      <c r="K168" s="6">
        <f t="shared" si="46"/>
        <v>11.750000000000002</v>
      </c>
      <c r="L168" s="1">
        <f t="shared" si="42"/>
        <v>53</v>
      </c>
      <c r="M168" s="7">
        <f t="shared" si="43"/>
        <v>0</v>
      </c>
      <c r="P168" s="19" t="str">
        <f t="shared" si="47"/>
        <v>D1</v>
      </c>
      <c r="Q168" s="19" t="s">
        <v>307</v>
      </c>
      <c r="R168" s="1" t="str">
        <f t="shared" si="48"/>
        <v>17</v>
      </c>
      <c r="S168" s="1" t="str">
        <f t="shared" si="49"/>
        <v>0</v>
      </c>
      <c r="T168" s="1" t="str">
        <f t="shared" si="50"/>
        <v>0</v>
      </c>
    </row>
    <row r="169" spans="1:20">
      <c r="A169" s="3">
        <v>157</v>
      </c>
      <c r="B169" s="9">
        <f t="shared" si="44"/>
        <v>190</v>
      </c>
      <c r="C169" s="5">
        <f t="shared" si="35"/>
        <v>211</v>
      </c>
      <c r="D169" s="5">
        <f t="shared" si="36"/>
        <v>23</v>
      </c>
      <c r="E169" s="5">
        <f t="shared" si="37"/>
        <v>0</v>
      </c>
      <c r="F169" s="5">
        <f t="shared" si="38"/>
        <v>0</v>
      </c>
      <c r="G169" s="5">
        <f t="shared" si="39"/>
        <v>51</v>
      </c>
      <c r="H169" s="5">
        <f t="shared" si="40"/>
        <v>0</v>
      </c>
      <c r="I169" s="5">
        <f t="shared" si="41"/>
        <v>6099</v>
      </c>
      <c r="J169" s="6">
        <f t="shared" si="45"/>
        <v>278.02456903239573</v>
      </c>
      <c r="K169" s="6">
        <f t="shared" si="46"/>
        <v>11.812499999999998</v>
      </c>
      <c r="L169" s="1">
        <f t="shared" si="42"/>
        <v>51</v>
      </c>
      <c r="M169" s="7">
        <f t="shared" si="43"/>
        <v>0</v>
      </c>
      <c r="P169" s="19" t="str">
        <f t="shared" si="47"/>
        <v>D3</v>
      </c>
      <c r="Q169" s="19" t="s">
        <v>308</v>
      </c>
      <c r="R169" s="1" t="str">
        <f t="shared" si="48"/>
        <v>17</v>
      </c>
      <c r="S169" s="1" t="str">
        <f t="shared" si="49"/>
        <v>0</v>
      </c>
      <c r="T169" s="1" t="str">
        <f t="shared" si="50"/>
        <v>0</v>
      </c>
    </row>
    <row r="170" spans="1:20">
      <c r="A170" s="3">
        <v>158</v>
      </c>
      <c r="B170" s="9">
        <f t="shared" si="44"/>
        <v>191</v>
      </c>
      <c r="C170" s="5">
        <f t="shared" si="35"/>
        <v>213</v>
      </c>
      <c r="D170" s="5">
        <f t="shared" si="36"/>
        <v>23</v>
      </c>
      <c r="E170" s="5">
        <f t="shared" si="37"/>
        <v>0</v>
      </c>
      <c r="F170" s="5">
        <f t="shared" si="38"/>
        <v>0</v>
      </c>
      <c r="G170" s="5">
        <f t="shared" si="39"/>
        <v>49</v>
      </c>
      <c r="H170" s="5">
        <f t="shared" si="40"/>
        <v>0</v>
      </c>
      <c r="I170" s="5">
        <f t="shared" si="41"/>
        <v>6101</v>
      </c>
      <c r="J170" s="6">
        <f t="shared" si="45"/>
        <v>266.23723942022917</v>
      </c>
      <c r="K170" s="6">
        <f t="shared" si="46"/>
        <v>11.874999999999998</v>
      </c>
      <c r="L170" s="1">
        <f t="shared" si="42"/>
        <v>49</v>
      </c>
      <c r="M170" s="7">
        <f t="shared" si="43"/>
        <v>0</v>
      </c>
      <c r="P170" s="19" t="str">
        <f t="shared" si="47"/>
        <v>D5</v>
      </c>
      <c r="Q170" s="19" t="s">
        <v>309</v>
      </c>
      <c r="R170" s="1" t="str">
        <f t="shared" si="48"/>
        <v>17</v>
      </c>
      <c r="S170" s="1" t="str">
        <f t="shared" si="49"/>
        <v>0</v>
      </c>
      <c r="T170" s="1" t="str">
        <f t="shared" si="50"/>
        <v>0</v>
      </c>
    </row>
    <row r="171" spans="1:20">
      <c r="A171" s="3">
        <v>159</v>
      </c>
      <c r="B171" s="9">
        <f t="shared" si="44"/>
        <v>192</v>
      </c>
      <c r="C171" s="5">
        <f t="shared" si="35"/>
        <v>215</v>
      </c>
      <c r="D171" s="5">
        <f t="shared" si="36"/>
        <v>23</v>
      </c>
      <c r="E171" s="5">
        <f t="shared" si="37"/>
        <v>0</v>
      </c>
      <c r="F171" s="5">
        <f t="shared" si="38"/>
        <v>0</v>
      </c>
      <c r="G171" s="5">
        <f t="shared" si="39"/>
        <v>47</v>
      </c>
      <c r="H171" s="5">
        <f t="shared" si="40"/>
        <v>0</v>
      </c>
      <c r="I171" s="5">
        <f t="shared" si="41"/>
        <v>6103</v>
      </c>
      <c r="J171" s="6">
        <f t="shared" si="45"/>
        <v>254.94965391294303</v>
      </c>
      <c r="K171" s="6">
        <f t="shared" si="46"/>
        <v>11.9375</v>
      </c>
      <c r="L171" s="1">
        <f t="shared" si="42"/>
        <v>47</v>
      </c>
      <c r="M171" s="7">
        <f t="shared" si="43"/>
        <v>0</v>
      </c>
      <c r="P171" s="19" t="str">
        <f t="shared" si="47"/>
        <v>D7</v>
      </c>
      <c r="Q171" s="19" t="s">
        <v>310</v>
      </c>
      <c r="R171" s="1" t="str">
        <f t="shared" si="48"/>
        <v>17</v>
      </c>
      <c r="S171" s="1" t="str">
        <f t="shared" si="49"/>
        <v>0</v>
      </c>
      <c r="T171" s="1" t="str">
        <f t="shared" si="50"/>
        <v>0</v>
      </c>
    </row>
    <row r="172" spans="1:20">
      <c r="A172" s="3">
        <v>160</v>
      </c>
      <c r="B172" s="9">
        <f t="shared" si="44"/>
        <v>193</v>
      </c>
      <c r="C172" s="5">
        <f t="shared" si="35"/>
        <v>217</v>
      </c>
      <c r="D172" s="5">
        <f t="shared" si="36"/>
        <v>23</v>
      </c>
      <c r="E172" s="5">
        <f t="shared" si="37"/>
        <v>0</v>
      </c>
      <c r="F172" s="5">
        <f t="shared" si="38"/>
        <v>0</v>
      </c>
      <c r="G172" s="5">
        <f t="shared" si="39"/>
        <v>45</v>
      </c>
      <c r="H172" s="5">
        <f t="shared" si="40"/>
        <v>0</v>
      </c>
      <c r="I172" s="5">
        <f t="shared" si="41"/>
        <v>6105</v>
      </c>
      <c r="J172" s="6">
        <f t="shared" si="45"/>
        <v>244.140625</v>
      </c>
      <c r="K172" s="6">
        <f t="shared" si="46"/>
        <v>12</v>
      </c>
      <c r="L172" s="1">
        <f t="shared" si="42"/>
        <v>45</v>
      </c>
      <c r="M172" s="7">
        <f t="shared" si="43"/>
        <v>0</v>
      </c>
      <c r="P172" s="19" t="str">
        <f t="shared" si="47"/>
        <v>D9</v>
      </c>
      <c r="Q172" s="19" t="s">
        <v>311</v>
      </c>
      <c r="R172" s="1" t="str">
        <f t="shared" si="48"/>
        <v>17</v>
      </c>
      <c r="S172" s="1" t="str">
        <f t="shared" si="49"/>
        <v>0</v>
      </c>
      <c r="T172" s="1" t="str">
        <f t="shared" si="50"/>
        <v>0</v>
      </c>
    </row>
    <row r="173" spans="1:20">
      <c r="A173" s="3">
        <v>161</v>
      </c>
      <c r="B173" s="9">
        <f t="shared" si="44"/>
        <v>194</v>
      </c>
      <c r="C173" s="5">
        <f t="shared" si="35"/>
        <v>219</v>
      </c>
      <c r="D173" s="5">
        <f t="shared" si="36"/>
        <v>23</v>
      </c>
      <c r="E173" s="5">
        <f t="shared" si="37"/>
        <v>0</v>
      </c>
      <c r="F173" s="5">
        <f t="shared" si="38"/>
        <v>0</v>
      </c>
      <c r="G173" s="5">
        <f t="shared" si="39"/>
        <v>43</v>
      </c>
      <c r="H173" s="5">
        <f t="shared" si="40"/>
        <v>0</v>
      </c>
      <c r="I173" s="5">
        <f t="shared" si="41"/>
        <v>6107</v>
      </c>
      <c r="J173" s="6">
        <f t="shared" si="45"/>
        <v>233.78986345180033</v>
      </c>
      <c r="K173" s="6">
        <f t="shared" si="46"/>
        <v>12.0625</v>
      </c>
      <c r="L173" s="1">
        <f t="shared" si="42"/>
        <v>43</v>
      </c>
      <c r="M173" s="7">
        <f t="shared" si="43"/>
        <v>0</v>
      </c>
      <c r="P173" s="19" t="str">
        <f t="shared" si="47"/>
        <v>DB</v>
      </c>
      <c r="Q173" s="19" t="s">
        <v>312</v>
      </c>
      <c r="R173" s="1" t="str">
        <f t="shared" si="48"/>
        <v>17</v>
      </c>
      <c r="S173" s="1" t="str">
        <f t="shared" si="49"/>
        <v>0</v>
      </c>
      <c r="T173" s="1" t="str">
        <f t="shared" si="50"/>
        <v>0</v>
      </c>
    </row>
    <row r="174" spans="1:20">
      <c r="A174" s="3">
        <v>162</v>
      </c>
      <c r="B174" s="9">
        <f t="shared" si="44"/>
        <v>195</v>
      </c>
      <c r="C174" s="5">
        <f t="shared" si="35"/>
        <v>221</v>
      </c>
      <c r="D174" s="5">
        <f t="shared" si="36"/>
        <v>23</v>
      </c>
      <c r="E174" s="5">
        <f t="shared" si="37"/>
        <v>0</v>
      </c>
      <c r="F174" s="5">
        <f t="shared" si="38"/>
        <v>0</v>
      </c>
      <c r="G174" s="5">
        <f t="shared" si="39"/>
        <v>41</v>
      </c>
      <c r="H174" s="5">
        <f t="shared" si="40"/>
        <v>0</v>
      </c>
      <c r="I174" s="5">
        <f t="shared" si="41"/>
        <v>6109</v>
      </c>
      <c r="J174" s="6">
        <f t="shared" si="45"/>
        <v>223.87794023551558</v>
      </c>
      <c r="K174" s="6">
        <f t="shared" si="46"/>
        <v>12.125</v>
      </c>
      <c r="L174" s="1">
        <f t="shared" si="42"/>
        <v>41</v>
      </c>
      <c r="M174" s="7">
        <f t="shared" si="43"/>
        <v>0</v>
      </c>
      <c r="P174" s="19" t="str">
        <f t="shared" si="47"/>
        <v>DD</v>
      </c>
      <c r="Q174" s="19" t="s">
        <v>313</v>
      </c>
      <c r="R174" s="1" t="str">
        <f t="shared" si="48"/>
        <v>17</v>
      </c>
      <c r="S174" s="1" t="str">
        <f t="shared" si="49"/>
        <v>0</v>
      </c>
      <c r="T174" s="1" t="str">
        <f t="shared" si="50"/>
        <v>0</v>
      </c>
    </row>
    <row r="175" spans="1:20">
      <c r="A175" s="3">
        <v>163</v>
      </c>
      <c r="B175" s="9">
        <f t="shared" si="44"/>
        <v>196</v>
      </c>
      <c r="C175" s="5">
        <f t="shared" si="35"/>
        <v>223</v>
      </c>
      <c r="D175" s="5">
        <f t="shared" si="36"/>
        <v>23</v>
      </c>
      <c r="E175" s="5">
        <f t="shared" si="37"/>
        <v>0</v>
      </c>
      <c r="F175" s="5">
        <f t="shared" si="38"/>
        <v>0</v>
      </c>
      <c r="G175" s="5">
        <f t="shared" si="39"/>
        <v>39</v>
      </c>
      <c r="H175" s="5">
        <f t="shared" si="40"/>
        <v>0</v>
      </c>
      <c r="I175" s="5">
        <f t="shared" si="41"/>
        <v>6111</v>
      </c>
      <c r="J175" s="6">
        <f t="shared" si="45"/>
        <v>214.38625004556889</v>
      </c>
      <c r="K175" s="6">
        <f t="shared" si="46"/>
        <v>12.1875</v>
      </c>
      <c r="L175" s="1">
        <f t="shared" si="42"/>
        <v>39</v>
      </c>
      <c r="M175" s="7">
        <f t="shared" si="43"/>
        <v>0</v>
      </c>
      <c r="P175" s="19" t="str">
        <f t="shared" si="47"/>
        <v>DF</v>
      </c>
      <c r="Q175" s="19" t="s">
        <v>314</v>
      </c>
      <c r="R175" s="1" t="str">
        <f t="shared" si="48"/>
        <v>17</v>
      </c>
      <c r="S175" s="1" t="str">
        <f t="shared" si="49"/>
        <v>0</v>
      </c>
      <c r="T175" s="1" t="str">
        <f t="shared" si="50"/>
        <v>0</v>
      </c>
    </row>
    <row r="176" spans="1:20">
      <c r="A176" s="3">
        <v>164</v>
      </c>
      <c r="B176" s="9">
        <f t="shared" si="44"/>
        <v>197</v>
      </c>
      <c r="C176" s="5">
        <f t="shared" si="35"/>
        <v>225</v>
      </c>
      <c r="D176" s="5">
        <f t="shared" si="36"/>
        <v>23</v>
      </c>
      <c r="E176" s="5">
        <f t="shared" si="37"/>
        <v>0</v>
      </c>
      <c r="F176" s="5">
        <f t="shared" si="38"/>
        <v>0</v>
      </c>
      <c r="G176" s="5">
        <f t="shared" si="39"/>
        <v>37</v>
      </c>
      <c r="H176" s="5">
        <f t="shared" si="40"/>
        <v>0</v>
      </c>
      <c r="I176" s="5">
        <f t="shared" si="41"/>
        <v>6113</v>
      </c>
      <c r="J176" s="6">
        <f t="shared" si="45"/>
        <v>205.29697638030146</v>
      </c>
      <c r="K176" s="6">
        <f t="shared" si="46"/>
        <v>12.25</v>
      </c>
      <c r="L176" s="1">
        <f t="shared" si="42"/>
        <v>37</v>
      </c>
      <c r="M176" s="7">
        <f t="shared" si="43"/>
        <v>0</v>
      </c>
      <c r="P176" s="19" t="str">
        <f t="shared" si="47"/>
        <v>E1</v>
      </c>
      <c r="Q176" s="19" t="s">
        <v>315</v>
      </c>
      <c r="R176" s="1" t="str">
        <f t="shared" si="48"/>
        <v>17</v>
      </c>
      <c r="S176" s="1" t="str">
        <f t="shared" si="49"/>
        <v>0</v>
      </c>
      <c r="T176" s="1" t="str">
        <f t="shared" si="50"/>
        <v>0</v>
      </c>
    </row>
    <row r="177" spans="1:20">
      <c r="A177" s="3">
        <v>165</v>
      </c>
      <c r="B177" s="9">
        <f t="shared" si="44"/>
        <v>198</v>
      </c>
      <c r="C177" s="5">
        <f t="shared" si="35"/>
        <v>226</v>
      </c>
      <c r="D177" s="5">
        <f t="shared" si="36"/>
        <v>23</v>
      </c>
      <c r="E177" s="5">
        <f t="shared" si="37"/>
        <v>0</v>
      </c>
      <c r="F177" s="5">
        <f t="shared" si="38"/>
        <v>0</v>
      </c>
      <c r="G177" s="5">
        <f t="shared" si="39"/>
        <v>36</v>
      </c>
      <c r="H177" s="5">
        <f t="shared" si="40"/>
        <v>0</v>
      </c>
      <c r="I177" s="5">
        <f t="shared" si="41"/>
        <v>6114</v>
      </c>
      <c r="J177" s="6">
        <f t="shared" si="45"/>
        <v>196.59305809927426</v>
      </c>
      <c r="K177" s="6">
        <f t="shared" si="46"/>
        <v>12.3125</v>
      </c>
      <c r="L177" s="1">
        <f t="shared" si="42"/>
        <v>36</v>
      </c>
      <c r="M177" s="7">
        <f t="shared" si="43"/>
        <v>0</v>
      </c>
      <c r="P177" s="19" t="str">
        <f t="shared" si="47"/>
        <v>E2</v>
      </c>
      <c r="Q177" s="19" t="s">
        <v>316</v>
      </c>
      <c r="R177" s="1" t="str">
        <f t="shared" si="48"/>
        <v>17</v>
      </c>
      <c r="S177" s="1" t="str">
        <f t="shared" si="49"/>
        <v>0</v>
      </c>
      <c r="T177" s="1" t="str">
        <f t="shared" si="50"/>
        <v>0</v>
      </c>
    </row>
    <row r="178" spans="1:20">
      <c r="A178" s="3">
        <v>166</v>
      </c>
      <c r="B178" s="9">
        <f t="shared" si="44"/>
        <v>199</v>
      </c>
      <c r="C178" s="5">
        <f t="shared" si="35"/>
        <v>228</v>
      </c>
      <c r="D178" s="5">
        <f t="shared" si="36"/>
        <v>23</v>
      </c>
      <c r="E178" s="5">
        <f t="shared" si="37"/>
        <v>0</v>
      </c>
      <c r="F178" s="5">
        <f t="shared" si="38"/>
        <v>0</v>
      </c>
      <c r="G178" s="5">
        <f t="shared" si="39"/>
        <v>34</v>
      </c>
      <c r="H178" s="5">
        <f t="shared" si="40"/>
        <v>0</v>
      </c>
      <c r="I178" s="5">
        <f t="shared" si="41"/>
        <v>6116</v>
      </c>
      <c r="J178" s="6">
        <f t="shared" si="45"/>
        <v>188.25815739843026</v>
      </c>
      <c r="K178" s="6">
        <f t="shared" si="46"/>
        <v>12.375</v>
      </c>
      <c r="L178" s="1">
        <f t="shared" si="42"/>
        <v>34</v>
      </c>
      <c r="M178" s="7">
        <f t="shared" si="43"/>
        <v>0</v>
      </c>
      <c r="P178" s="19" t="str">
        <f t="shared" si="47"/>
        <v>E4</v>
      </c>
      <c r="Q178" s="19" t="s">
        <v>317</v>
      </c>
      <c r="R178" s="1" t="str">
        <f t="shared" si="48"/>
        <v>17</v>
      </c>
      <c r="S178" s="1" t="str">
        <f t="shared" si="49"/>
        <v>0</v>
      </c>
      <c r="T178" s="1" t="str">
        <f t="shared" si="50"/>
        <v>0</v>
      </c>
    </row>
    <row r="179" spans="1:20">
      <c r="A179" s="3">
        <v>167</v>
      </c>
      <c r="B179" s="9">
        <f t="shared" si="44"/>
        <v>200</v>
      </c>
      <c r="C179" s="5">
        <f t="shared" si="35"/>
        <v>229</v>
      </c>
      <c r="D179" s="5">
        <f t="shared" si="36"/>
        <v>23</v>
      </c>
      <c r="E179" s="5">
        <f t="shared" si="37"/>
        <v>0</v>
      </c>
      <c r="F179" s="5">
        <f t="shared" si="38"/>
        <v>0</v>
      </c>
      <c r="G179" s="5">
        <f t="shared" si="39"/>
        <v>33</v>
      </c>
      <c r="H179" s="5">
        <f t="shared" si="40"/>
        <v>0</v>
      </c>
      <c r="I179" s="5">
        <f t="shared" si="41"/>
        <v>6117</v>
      </c>
      <c r="J179" s="6">
        <f t="shared" si="45"/>
        <v>180.27662914300527</v>
      </c>
      <c r="K179" s="6">
        <f t="shared" si="46"/>
        <v>12.4375</v>
      </c>
      <c r="L179" s="1">
        <f t="shared" si="42"/>
        <v>33</v>
      </c>
      <c r="M179" s="7">
        <f t="shared" si="43"/>
        <v>0</v>
      </c>
      <c r="P179" s="19" t="str">
        <f t="shared" si="47"/>
        <v>E5</v>
      </c>
      <c r="Q179" s="19" t="s">
        <v>318</v>
      </c>
      <c r="R179" s="1" t="str">
        <f t="shared" si="48"/>
        <v>17</v>
      </c>
      <c r="S179" s="1" t="str">
        <f t="shared" si="49"/>
        <v>0</v>
      </c>
      <c r="T179" s="1" t="str">
        <f t="shared" si="50"/>
        <v>0</v>
      </c>
    </row>
    <row r="180" spans="1:20">
      <c r="A180" s="3">
        <v>168</v>
      </c>
      <c r="B180" s="9">
        <f t="shared" si="44"/>
        <v>201</v>
      </c>
      <c r="C180" s="5">
        <f t="shared" si="35"/>
        <v>231</v>
      </c>
      <c r="D180" s="5">
        <f t="shared" si="36"/>
        <v>23</v>
      </c>
      <c r="E180" s="5">
        <f t="shared" si="37"/>
        <v>0</v>
      </c>
      <c r="F180" s="5">
        <f t="shared" si="38"/>
        <v>0</v>
      </c>
      <c r="G180" s="5">
        <f t="shared" si="39"/>
        <v>31</v>
      </c>
      <c r="H180" s="5">
        <f t="shared" si="40"/>
        <v>0</v>
      </c>
      <c r="I180" s="5">
        <f t="shared" si="41"/>
        <v>6119</v>
      </c>
      <c r="J180" s="6">
        <f t="shared" si="45"/>
        <v>172.63349150062191</v>
      </c>
      <c r="K180" s="6">
        <f t="shared" si="46"/>
        <v>12.5</v>
      </c>
      <c r="L180" s="1">
        <f t="shared" si="42"/>
        <v>31</v>
      </c>
      <c r="M180" s="7">
        <f t="shared" si="43"/>
        <v>0</v>
      </c>
      <c r="P180" s="19" t="str">
        <f t="shared" si="47"/>
        <v>E7</v>
      </c>
      <c r="Q180" s="19" t="s">
        <v>319</v>
      </c>
      <c r="R180" s="1" t="str">
        <f t="shared" si="48"/>
        <v>17</v>
      </c>
      <c r="S180" s="1" t="str">
        <f t="shared" si="49"/>
        <v>0</v>
      </c>
      <c r="T180" s="1" t="str">
        <f t="shared" si="50"/>
        <v>0</v>
      </c>
    </row>
    <row r="181" spans="1:20">
      <c r="A181" s="3">
        <v>169</v>
      </c>
      <c r="B181" s="9">
        <f t="shared" si="44"/>
        <v>202</v>
      </c>
      <c r="C181" s="5">
        <f t="shared" si="35"/>
        <v>232</v>
      </c>
      <c r="D181" s="5">
        <f t="shared" si="36"/>
        <v>23</v>
      </c>
      <c r="E181" s="5">
        <f t="shared" si="37"/>
        <v>0</v>
      </c>
      <c r="F181" s="5">
        <f t="shared" si="38"/>
        <v>0</v>
      </c>
      <c r="G181" s="5">
        <f t="shared" si="39"/>
        <v>30</v>
      </c>
      <c r="H181" s="5">
        <f t="shared" si="40"/>
        <v>0</v>
      </c>
      <c r="I181" s="5">
        <f t="shared" si="41"/>
        <v>6120</v>
      </c>
      <c r="J181" s="6">
        <f t="shared" si="45"/>
        <v>165.31439781944485</v>
      </c>
      <c r="K181" s="6">
        <f t="shared" si="46"/>
        <v>12.562500000000002</v>
      </c>
      <c r="L181" s="1">
        <f t="shared" si="42"/>
        <v>30</v>
      </c>
      <c r="M181" s="7">
        <f t="shared" si="43"/>
        <v>0</v>
      </c>
      <c r="P181" s="19" t="str">
        <f t="shared" si="47"/>
        <v>E8</v>
      </c>
      <c r="Q181" s="19" t="s">
        <v>320</v>
      </c>
      <c r="R181" s="1" t="str">
        <f t="shared" si="48"/>
        <v>17</v>
      </c>
      <c r="S181" s="1" t="str">
        <f t="shared" si="49"/>
        <v>0</v>
      </c>
      <c r="T181" s="1" t="str">
        <f t="shared" si="50"/>
        <v>0</v>
      </c>
    </row>
    <row r="182" spans="1:20">
      <c r="A182" s="3">
        <v>170</v>
      </c>
      <c r="B182" s="9">
        <f t="shared" si="44"/>
        <v>203</v>
      </c>
      <c r="C182" s="5">
        <f t="shared" si="35"/>
        <v>233</v>
      </c>
      <c r="D182" s="5">
        <f t="shared" si="36"/>
        <v>23</v>
      </c>
      <c r="E182" s="5">
        <f t="shared" si="37"/>
        <v>0</v>
      </c>
      <c r="F182" s="5">
        <f t="shared" si="38"/>
        <v>0</v>
      </c>
      <c r="G182" s="5">
        <f t="shared" si="39"/>
        <v>29</v>
      </c>
      <c r="H182" s="5">
        <f t="shared" si="40"/>
        <v>0</v>
      </c>
      <c r="I182" s="5">
        <f t="shared" si="41"/>
        <v>6121</v>
      </c>
      <c r="J182" s="6">
        <f t="shared" si="45"/>
        <v>158.30560969860952</v>
      </c>
      <c r="K182" s="6">
        <f t="shared" si="46"/>
        <v>12.625000000000002</v>
      </c>
      <c r="L182" s="1">
        <f t="shared" si="42"/>
        <v>29</v>
      </c>
      <c r="M182" s="7">
        <f t="shared" si="43"/>
        <v>0</v>
      </c>
      <c r="P182" s="19" t="str">
        <f t="shared" si="47"/>
        <v>E9</v>
      </c>
      <c r="Q182" s="19" t="s">
        <v>321</v>
      </c>
      <c r="R182" s="1" t="str">
        <f t="shared" si="48"/>
        <v>17</v>
      </c>
      <c r="S182" s="1" t="str">
        <f t="shared" si="49"/>
        <v>0</v>
      </c>
      <c r="T182" s="1" t="str">
        <f t="shared" si="50"/>
        <v>0</v>
      </c>
    </row>
    <row r="183" spans="1:20">
      <c r="A183" s="3">
        <v>171</v>
      </c>
      <c r="B183" s="9">
        <f t="shared" si="44"/>
        <v>204</v>
      </c>
      <c r="C183" s="5">
        <f t="shared" si="35"/>
        <v>235</v>
      </c>
      <c r="D183" s="5">
        <f t="shared" si="36"/>
        <v>23</v>
      </c>
      <c r="E183" s="5">
        <f t="shared" si="37"/>
        <v>0</v>
      </c>
      <c r="F183" s="5">
        <f t="shared" si="38"/>
        <v>0</v>
      </c>
      <c r="G183" s="5">
        <f t="shared" si="39"/>
        <v>27</v>
      </c>
      <c r="H183" s="5">
        <f t="shared" si="40"/>
        <v>0</v>
      </c>
      <c r="I183" s="5">
        <f t="shared" si="41"/>
        <v>6123</v>
      </c>
      <c r="J183" s="6">
        <f t="shared" si="45"/>
        <v>151.59397120037639</v>
      </c>
      <c r="K183" s="6">
        <f t="shared" si="46"/>
        <v>12.687500000000002</v>
      </c>
      <c r="L183" s="1">
        <f t="shared" si="42"/>
        <v>27</v>
      </c>
      <c r="M183" s="7">
        <f t="shared" si="43"/>
        <v>0</v>
      </c>
      <c r="P183" s="19" t="str">
        <f t="shared" si="47"/>
        <v>EB</v>
      </c>
      <c r="Q183" s="19" t="s">
        <v>322</v>
      </c>
      <c r="R183" s="1" t="str">
        <f t="shared" si="48"/>
        <v>17</v>
      </c>
      <c r="S183" s="1" t="str">
        <f t="shared" si="49"/>
        <v>0</v>
      </c>
      <c r="T183" s="1" t="str">
        <f t="shared" si="50"/>
        <v>0</v>
      </c>
    </row>
    <row r="184" spans="1:20">
      <c r="A184" s="3">
        <v>172</v>
      </c>
      <c r="B184" s="9">
        <f t="shared" si="44"/>
        <v>205</v>
      </c>
      <c r="C184" s="5">
        <f t="shared" si="35"/>
        <v>236</v>
      </c>
      <c r="D184" s="5">
        <f t="shared" si="36"/>
        <v>23</v>
      </c>
      <c r="E184" s="5">
        <f t="shared" si="37"/>
        <v>0</v>
      </c>
      <c r="F184" s="5">
        <f t="shared" si="38"/>
        <v>0</v>
      </c>
      <c r="G184" s="5">
        <f t="shared" si="39"/>
        <v>26</v>
      </c>
      <c r="H184" s="5">
        <f t="shared" si="40"/>
        <v>0</v>
      </c>
      <c r="I184" s="5">
        <f t="shared" si="41"/>
        <v>6124</v>
      </c>
      <c r="J184" s="6">
        <f t="shared" si="45"/>
        <v>145.16688415560574</v>
      </c>
      <c r="K184" s="6">
        <f t="shared" si="46"/>
        <v>12.749999999999998</v>
      </c>
      <c r="L184" s="1">
        <f t="shared" si="42"/>
        <v>26</v>
      </c>
      <c r="M184" s="7">
        <f t="shared" si="43"/>
        <v>0</v>
      </c>
      <c r="P184" s="19" t="str">
        <f t="shared" si="47"/>
        <v>EC</v>
      </c>
      <c r="Q184" s="19" t="s">
        <v>323</v>
      </c>
      <c r="R184" s="1" t="str">
        <f t="shared" si="48"/>
        <v>17</v>
      </c>
      <c r="S184" s="1" t="str">
        <f t="shared" si="49"/>
        <v>0</v>
      </c>
      <c r="T184" s="1" t="str">
        <f t="shared" si="50"/>
        <v>0</v>
      </c>
    </row>
    <row r="185" spans="1:20">
      <c r="A185" s="3">
        <v>173</v>
      </c>
      <c r="B185" s="9">
        <f t="shared" si="44"/>
        <v>206</v>
      </c>
      <c r="C185" s="5">
        <f t="shared" si="35"/>
        <v>237</v>
      </c>
      <c r="D185" s="5">
        <f t="shared" si="36"/>
        <v>23</v>
      </c>
      <c r="E185" s="5">
        <f t="shared" si="37"/>
        <v>0</v>
      </c>
      <c r="F185" s="5">
        <f t="shared" si="38"/>
        <v>0</v>
      </c>
      <c r="G185" s="5">
        <f t="shared" si="39"/>
        <v>25</v>
      </c>
      <c r="H185" s="5">
        <f t="shared" si="40"/>
        <v>0</v>
      </c>
      <c r="I185" s="5">
        <f t="shared" si="41"/>
        <v>6125</v>
      </c>
      <c r="J185" s="6">
        <f t="shared" si="45"/>
        <v>139.01228451619787</v>
      </c>
      <c r="K185" s="6">
        <f t="shared" si="46"/>
        <v>12.812499999999998</v>
      </c>
      <c r="L185" s="1">
        <f t="shared" si="42"/>
        <v>25</v>
      </c>
      <c r="M185" s="7">
        <f t="shared" si="43"/>
        <v>0</v>
      </c>
      <c r="P185" s="19" t="str">
        <f t="shared" si="47"/>
        <v>ED</v>
      </c>
      <c r="Q185" s="19" t="s">
        <v>324</v>
      </c>
      <c r="R185" s="1" t="str">
        <f t="shared" si="48"/>
        <v>17</v>
      </c>
      <c r="S185" s="1" t="str">
        <f t="shared" si="49"/>
        <v>0</v>
      </c>
      <c r="T185" s="1" t="str">
        <f t="shared" si="50"/>
        <v>0</v>
      </c>
    </row>
    <row r="186" spans="1:20">
      <c r="A186" s="3">
        <v>174</v>
      </c>
      <c r="B186" s="9">
        <f t="shared" si="44"/>
        <v>207</v>
      </c>
      <c r="C186" s="5">
        <f t="shared" si="35"/>
        <v>238</v>
      </c>
      <c r="D186" s="5">
        <f t="shared" si="36"/>
        <v>23</v>
      </c>
      <c r="E186" s="5">
        <f t="shared" si="37"/>
        <v>0</v>
      </c>
      <c r="F186" s="5">
        <f t="shared" si="38"/>
        <v>0</v>
      </c>
      <c r="G186" s="5">
        <f t="shared" si="39"/>
        <v>24</v>
      </c>
      <c r="H186" s="5">
        <f t="shared" si="40"/>
        <v>0</v>
      </c>
      <c r="I186" s="5">
        <f t="shared" si="41"/>
        <v>6126</v>
      </c>
      <c r="J186" s="6">
        <f t="shared" si="45"/>
        <v>133.11861971011459</v>
      </c>
      <c r="K186" s="6">
        <f t="shared" si="46"/>
        <v>12.875</v>
      </c>
      <c r="L186" s="1">
        <f t="shared" si="42"/>
        <v>24</v>
      </c>
      <c r="M186" s="7">
        <f t="shared" si="43"/>
        <v>0</v>
      </c>
      <c r="P186" s="19" t="str">
        <f t="shared" si="47"/>
        <v>EE</v>
      </c>
      <c r="Q186" s="19" t="s">
        <v>325</v>
      </c>
      <c r="R186" s="1" t="str">
        <f t="shared" si="48"/>
        <v>17</v>
      </c>
      <c r="S186" s="1" t="str">
        <f t="shared" si="49"/>
        <v>0</v>
      </c>
      <c r="T186" s="1" t="str">
        <f t="shared" si="50"/>
        <v>0</v>
      </c>
    </row>
    <row r="187" spans="1:20">
      <c r="A187" s="3">
        <v>175</v>
      </c>
      <c r="B187" s="9">
        <f t="shared" si="44"/>
        <v>208</v>
      </c>
      <c r="C187" s="5">
        <f t="shared" si="35"/>
        <v>239</v>
      </c>
      <c r="D187" s="5">
        <f t="shared" si="36"/>
        <v>23</v>
      </c>
      <c r="E187" s="5">
        <f t="shared" si="37"/>
        <v>0</v>
      </c>
      <c r="F187" s="5">
        <f t="shared" si="38"/>
        <v>0</v>
      </c>
      <c r="G187" s="5">
        <f t="shared" si="39"/>
        <v>23</v>
      </c>
      <c r="H187" s="5">
        <f t="shared" si="40"/>
        <v>0</v>
      </c>
      <c r="I187" s="5">
        <f t="shared" si="41"/>
        <v>6127</v>
      </c>
      <c r="J187" s="6">
        <f t="shared" si="45"/>
        <v>127.47482695647152</v>
      </c>
      <c r="K187" s="6">
        <f t="shared" si="46"/>
        <v>12.9375</v>
      </c>
      <c r="L187" s="1">
        <f t="shared" si="42"/>
        <v>23</v>
      </c>
      <c r="M187" s="7">
        <f t="shared" si="43"/>
        <v>0</v>
      </c>
      <c r="P187" s="19" t="str">
        <f t="shared" si="47"/>
        <v>EF</v>
      </c>
      <c r="Q187" s="19" t="s">
        <v>326</v>
      </c>
      <c r="R187" s="1" t="str">
        <f t="shared" si="48"/>
        <v>17</v>
      </c>
      <c r="S187" s="1" t="str">
        <f t="shared" si="49"/>
        <v>0</v>
      </c>
      <c r="T187" s="1" t="str">
        <f t="shared" si="50"/>
        <v>0</v>
      </c>
    </row>
    <row r="188" spans="1:20">
      <c r="A188" s="3">
        <v>176</v>
      </c>
      <c r="B188" s="9">
        <f t="shared" si="44"/>
        <v>209</v>
      </c>
      <c r="C188" s="5">
        <f t="shared" si="35"/>
        <v>240</v>
      </c>
      <c r="D188" s="5">
        <f t="shared" si="36"/>
        <v>23</v>
      </c>
      <c r="E188" s="5">
        <f t="shared" si="37"/>
        <v>0</v>
      </c>
      <c r="F188" s="5">
        <f t="shared" si="38"/>
        <v>0</v>
      </c>
      <c r="G188" s="5">
        <f t="shared" si="39"/>
        <v>22</v>
      </c>
      <c r="H188" s="5">
        <f t="shared" si="40"/>
        <v>0</v>
      </c>
      <c r="I188" s="5">
        <f t="shared" si="41"/>
        <v>6128</v>
      </c>
      <c r="J188" s="6">
        <f t="shared" si="45"/>
        <v>122.0703125</v>
      </c>
      <c r="K188" s="6">
        <f t="shared" si="46"/>
        <v>13</v>
      </c>
      <c r="L188" s="1">
        <f t="shared" si="42"/>
        <v>22</v>
      </c>
      <c r="M188" s="7">
        <f t="shared" si="43"/>
        <v>0</v>
      </c>
      <c r="P188" s="19" t="str">
        <f t="shared" si="47"/>
        <v>F0</v>
      </c>
      <c r="Q188" s="19" t="s">
        <v>327</v>
      </c>
      <c r="R188" s="1" t="str">
        <f t="shared" si="48"/>
        <v>17</v>
      </c>
      <c r="S188" s="1" t="str">
        <f t="shared" si="49"/>
        <v>0</v>
      </c>
      <c r="T188" s="1" t="str">
        <f t="shared" si="50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8"/>
  <sheetViews>
    <sheetView zoomScale="84" zoomScaleNormal="84" workbookViewId="0">
      <pane xSplit="1" ySplit="11" topLeftCell="B12" activePane="bottomRight" state="frozen"/>
      <selection activeCell="C12" sqref="C12:F266"/>
      <selection pane="topRight" activeCell="C12" sqref="C12:F266"/>
      <selection pane="bottomLeft" activeCell="C12" sqref="C12:F266"/>
      <selection pane="bottomRight" activeCell="H12" sqref="H12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5" width="9" style="1"/>
    <col min="16" max="16" width="10.5" style="1" bestFit="1" customWidth="1"/>
    <col min="17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19">
      <c r="A1" s="1" t="s">
        <v>27</v>
      </c>
      <c r="D1" s="1">
        <v>72000000</v>
      </c>
      <c r="E1" s="1" t="s">
        <v>28</v>
      </c>
      <c r="M1" s="16" t="s">
        <v>116</v>
      </c>
    </row>
    <row r="2" spans="1:19">
      <c r="A2" s="1" t="s">
        <v>29</v>
      </c>
      <c r="D2">
        <v>462</v>
      </c>
      <c r="F2" s="1" t="s">
        <v>30</v>
      </c>
      <c r="G2" s="2">
        <f>D2/D1*1000000</f>
        <v>6.4166666666666661</v>
      </c>
      <c r="H2" s="1" t="s">
        <v>7</v>
      </c>
    </row>
    <row r="3" spans="1:19">
      <c r="A3" s="1" t="s">
        <v>5</v>
      </c>
      <c r="D3">
        <v>2600</v>
      </c>
      <c r="F3" s="1" t="s">
        <v>6</v>
      </c>
      <c r="G3" s="2">
        <f>G2*D3</f>
        <v>16683.333333333332</v>
      </c>
      <c r="H3" s="1" t="s">
        <v>7</v>
      </c>
    </row>
    <row r="4" spans="1:19">
      <c r="A4" s="1" t="s">
        <v>8</v>
      </c>
      <c r="D4" s="1">
        <v>4</v>
      </c>
      <c r="F4" s="1" t="s">
        <v>9</v>
      </c>
      <c r="G4" s="2">
        <f>1000000/G3</f>
        <v>59.940059940059946</v>
      </c>
    </row>
    <row r="5" spans="1:19">
      <c r="A5" s="1" t="s">
        <v>10</v>
      </c>
      <c r="D5" s="1">
        <v>8</v>
      </c>
      <c r="G5" s="2"/>
    </row>
    <row r="6" spans="1:19">
      <c r="A6" s="1" t="s">
        <v>11</v>
      </c>
      <c r="D6" s="1">
        <v>33</v>
      </c>
    </row>
    <row r="7" spans="1:19">
      <c r="A7" s="1" t="s">
        <v>12</v>
      </c>
      <c r="D7" s="1">
        <v>2</v>
      </c>
    </row>
    <row r="8" spans="1:19">
      <c r="A8" s="1" t="s">
        <v>13</v>
      </c>
      <c r="D8" s="1">
        <v>13</v>
      </c>
    </row>
    <row r="10" spans="1:19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19">
      <c r="A11" s="49"/>
      <c r="B11" s="48"/>
      <c r="C11" s="3" t="s">
        <v>147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19">
      <c r="A12" s="3">
        <v>0</v>
      </c>
      <c r="B12" s="9">
        <f>A12+D$6</f>
        <v>33</v>
      </c>
      <c r="C12" s="5">
        <f t="shared" ref="C12:C13" si="0">MOD(I12,256)</f>
        <v>39</v>
      </c>
      <c r="D12" s="5">
        <f t="shared" ref="D12:D13" si="1">ROUNDDOWN(I12/256,0)</f>
        <v>0</v>
      </c>
      <c r="E12" s="5">
        <f t="shared" ref="E12:E13" si="2">MOD(H12,256)</f>
        <v>14</v>
      </c>
      <c r="F12" s="5">
        <f t="shared" ref="F12:F13" si="3">ROUNDDOWN(H12/256,0)</f>
        <v>0</v>
      </c>
      <c r="G12" s="5">
        <f t="shared" ref="G12:G13" si="4">INT(J12/$G$2)</f>
        <v>38961</v>
      </c>
      <c r="H12" s="5">
        <f t="shared" ref="H12:H13" si="5">ROUNDUP(G12/$D$3,0)-1</f>
        <v>14</v>
      </c>
      <c r="I12" s="5">
        <f t="shared" ref="I12:I13" si="6">MAX(MIN($D$3*(H12+1)-G12,$D$3*(H12+1)-$D$4),$D$5)</f>
        <v>39</v>
      </c>
      <c r="J12" s="6">
        <f t="shared" ref="J12:J13" si="7">1/POWER(2,$D$7+A12/16)*1000000</f>
        <v>250000</v>
      </c>
      <c r="K12" s="6">
        <f t="shared" ref="K12:K13" si="8">LOG(1000000/J12,2)</f>
        <v>2</v>
      </c>
      <c r="L12" s="1">
        <f t="shared" ref="L12:L59" si="9">(H12+1)*$D$3-I12</f>
        <v>38961</v>
      </c>
      <c r="M12" s="7">
        <f t="shared" ref="M12:M59" si="10">(G12-L12)/G12</f>
        <v>0</v>
      </c>
      <c r="O12" s="1" t="str">
        <f>DEC2HEX(C12)</f>
        <v>27</v>
      </c>
      <c r="P12" s="1" t="s">
        <v>151</v>
      </c>
      <c r="Q12" s="1" t="str">
        <f>DEC2HEX(D12)</f>
        <v>0</v>
      </c>
      <c r="R12" s="1" t="str">
        <f t="shared" ref="R12:S12" si="11">DEC2HEX(E12)</f>
        <v>E</v>
      </c>
      <c r="S12" s="1" t="str">
        <f t="shared" si="11"/>
        <v>0</v>
      </c>
    </row>
    <row r="13" spans="1:19">
      <c r="A13" s="3">
        <v>1</v>
      </c>
      <c r="B13" s="9">
        <f t="shared" ref="B13:B14" si="12">A13+D$6</f>
        <v>34</v>
      </c>
      <c r="C13" s="5">
        <f t="shared" si="0"/>
        <v>155</v>
      </c>
      <c r="D13" s="5">
        <f t="shared" si="1"/>
        <v>6</v>
      </c>
      <c r="E13" s="5">
        <f t="shared" si="2"/>
        <v>14</v>
      </c>
      <c r="F13" s="5">
        <f t="shared" si="3"/>
        <v>0</v>
      </c>
      <c r="G13" s="5">
        <f t="shared" si="4"/>
        <v>37309</v>
      </c>
      <c r="H13" s="5">
        <f t="shared" si="5"/>
        <v>14</v>
      </c>
      <c r="I13" s="5">
        <f t="shared" si="6"/>
        <v>1691</v>
      </c>
      <c r="J13" s="6">
        <f t="shared" si="7"/>
        <v>239400.82017464342</v>
      </c>
      <c r="K13" s="6">
        <f t="shared" si="8"/>
        <v>2.0625</v>
      </c>
      <c r="L13" s="1">
        <f t="shared" si="9"/>
        <v>37309</v>
      </c>
      <c r="M13" s="7">
        <f t="shared" si="10"/>
        <v>0</v>
      </c>
      <c r="O13" s="1" t="str">
        <f t="shared" ref="O13:O76" si="13">DEC2HEX(C13)</f>
        <v>9B</v>
      </c>
      <c r="P13" s="1" t="s">
        <v>152</v>
      </c>
      <c r="Q13" s="1" t="str">
        <f t="shared" ref="Q13:Q76" si="14">DEC2HEX(D13)</f>
        <v>6</v>
      </c>
      <c r="R13" s="1" t="str">
        <f t="shared" ref="R13:R76" si="15">DEC2HEX(E13)</f>
        <v>E</v>
      </c>
      <c r="S13" s="1" t="str">
        <f t="shared" ref="S13:S76" si="16">DEC2HEX(F13)</f>
        <v>0</v>
      </c>
    </row>
    <row r="14" spans="1:19">
      <c r="A14" s="3">
        <v>2</v>
      </c>
      <c r="B14" s="9">
        <f t="shared" si="12"/>
        <v>35</v>
      </c>
      <c r="C14" s="5">
        <f t="shared" ref="C14:C77" si="17">MOD(I14,256)</f>
        <v>161</v>
      </c>
      <c r="D14" s="5">
        <f t="shared" ref="D14:D77" si="18">ROUNDDOWN(I14/256,0)</f>
        <v>2</v>
      </c>
      <c r="E14" s="5">
        <f t="shared" ref="E14:E77" si="19">MOD(H14,256)</f>
        <v>13</v>
      </c>
      <c r="F14" s="5">
        <f t="shared" ref="F14:F77" si="20">ROUNDDOWN(H14/256,0)</f>
        <v>0</v>
      </c>
      <c r="G14" s="5">
        <f t="shared" ref="G14:G77" si="21">INT(J14/$G$2)</f>
        <v>35727</v>
      </c>
      <c r="H14" s="5">
        <f t="shared" ref="H14:H77" si="22">ROUNDUP(G14/$D$3,0)-1</f>
        <v>13</v>
      </c>
      <c r="I14" s="5">
        <f t="shared" ref="I14:I77" si="23">MAX(MIN($D$3*(H14+1)-G14,$D$3*(H14+1)-$D$4),$D$5)</f>
        <v>673</v>
      </c>
      <c r="J14" s="6">
        <f t="shared" ref="J14:J77" si="24">1/POWER(2,$D$7+A14/16)*1000000</f>
        <v>229251.01080116781</v>
      </c>
      <c r="K14" s="6">
        <f t="shared" ref="K14:K77" si="25">LOG(1000000/J14,2)</f>
        <v>2.125</v>
      </c>
      <c r="L14" s="1">
        <f t="shared" si="9"/>
        <v>35727</v>
      </c>
      <c r="M14" s="7">
        <f t="shared" si="10"/>
        <v>0</v>
      </c>
      <c r="O14" s="1" t="str">
        <f t="shared" si="13"/>
        <v>A1</v>
      </c>
      <c r="P14" s="1" t="s">
        <v>153</v>
      </c>
      <c r="Q14" s="1" t="str">
        <f t="shared" si="14"/>
        <v>2</v>
      </c>
      <c r="R14" s="1" t="str">
        <f t="shared" si="15"/>
        <v>D</v>
      </c>
      <c r="S14" s="1" t="str">
        <f t="shared" si="16"/>
        <v>0</v>
      </c>
    </row>
    <row r="15" spans="1:19">
      <c r="A15" s="3">
        <v>3</v>
      </c>
      <c r="B15" s="9">
        <f t="shared" ref="B15:B78" si="26">A15+D$6</f>
        <v>36</v>
      </c>
      <c r="C15" s="5">
        <f t="shared" si="17"/>
        <v>140</v>
      </c>
      <c r="D15" s="5">
        <f t="shared" si="18"/>
        <v>8</v>
      </c>
      <c r="E15" s="5">
        <f t="shared" si="19"/>
        <v>13</v>
      </c>
      <c r="F15" s="5">
        <f t="shared" si="20"/>
        <v>0</v>
      </c>
      <c r="G15" s="5">
        <f t="shared" si="21"/>
        <v>34212</v>
      </c>
      <c r="H15" s="5">
        <f t="shared" si="22"/>
        <v>13</v>
      </c>
      <c r="I15" s="5">
        <f t="shared" si="23"/>
        <v>2188</v>
      </c>
      <c r="J15" s="6">
        <f t="shared" si="24"/>
        <v>219531.52004666245</v>
      </c>
      <c r="K15" s="6">
        <f t="shared" si="25"/>
        <v>2.1875</v>
      </c>
      <c r="L15" s="1">
        <f t="shared" si="9"/>
        <v>34212</v>
      </c>
      <c r="M15" s="7">
        <f t="shared" si="10"/>
        <v>0</v>
      </c>
      <c r="O15" s="1" t="str">
        <f t="shared" si="13"/>
        <v>8C</v>
      </c>
      <c r="P15" s="1" t="s">
        <v>154</v>
      </c>
      <c r="Q15" s="1" t="str">
        <f t="shared" si="14"/>
        <v>8</v>
      </c>
      <c r="R15" s="1" t="str">
        <f t="shared" si="15"/>
        <v>D</v>
      </c>
      <c r="S15" s="1" t="str">
        <f t="shared" si="16"/>
        <v>0</v>
      </c>
    </row>
    <row r="16" spans="1:19">
      <c r="A16" s="3">
        <v>4</v>
      </c>
      <c r="B16" s="9">
        <f t="shared" si="26"/>
        <v>37</v>
      </c>
      <c r="C16" s="5">
        <f t="shared" si="17"/>
        <v>14</v>
      </c>
      <c r="D16" s="5">
        <f t="shared" si="18"/>
        <v>4</v>
      </c>
      <c r="E16" s="5">
        <f t="shared" si="19"/>
        <v>12</v>
      </c>
      <c r="F16" s="5">
        <f t="shared" si="20"/>
        <v>0</v>
      </c>
      <c r="G16" s="5">
        <f t="shared" si="21"/>
        <v>32762</v>
      </c>
      <c r="H16" s="5">
        <f t="shared" si="22"/>
        <v>12</v>
      </c>
      <c r="I16" s="5">
        <f t="shared" si="23"/>
        <v>1038</v>
      </c>
      <c r="J16" s="6">
        <f t="shared" si="24"/>
        <v>210224.10381342866</v>
      </c>
      <c r="K16" s="6">
        <f t="shared" si="25"/>
        <v>2.2499999999999996</v>
      </c>
      <c r="L16" s="1">
        <f t="shared" si="9"/>
        <v>32762</v>
      </c>
      <c r="M16" s="7">
        <f t="shared" si="10"/>
        <v>0</v>
      </c>
      <c r="O16" s="1" t="str">
        <f t="shared" si="13"/>
        <v>E</v>
      </c>
      <c r="P16" s="1" t="s">
        <v>155</v>
      </c>
      <c r="Q16" s="1" t="str">
        <f t="shared" si="14"/>
        <v>4</v>
      </c>
      <c r="R16" s="1" t="str">
        <f t="shared" si="15"/>
        <v>C</v>
      </c>
      <c r="S16" s="1" t="str">
        <f t="shared" si="16"/>
        <v>0</v>
      </c>
    </row>
    <row r="17" spans="1:19">
      <c r="A17" s="3">
        <v>5</v>
      </c>
      <c r="B17" s="9">
        <f t="shared" si="26"/>
        <v>38</v>
      </c>
      <c r="C17" s="5">
        <f t="shared" si="17"/>
        <v>123</v>
      </c>
      <c r="D17" s="5">
        <f t="shared" si="18"/>
        <v>9</v>
      </c>
      <c r="E17" s="5">
        <f t="shared" si="19"/>
        <v>12</v>
      </c>
      <c r="F17" s="5">
        <f t="shared" si="20"/>
        <v>0</v>
      </c>
      <c r="G17" s="5">
        <f t="shared" si="21"/>
        <v>31373</v>
      </c>
      <c r="H17" s="5">
        <f t="shared" si="22"/>
        <v>12</v>
      </c>
      <c r="I17" s="5">
        <f t="shared" si="23"/>
        <v>2427</v>
      </c>
      <c r="J17" s="6">
        <f t="shared" si="24"/>
        <v>201311.29149365684</v>
      </c>
      <c r="K17" s="6">
        <f t="shared" si="25"/>
        <v>2.3125</v>
      </c>
      <c r="L17" s="1">
        <f t="shared" si="9"/>
        <v>31373</v>
      </c>
      <c r="M17" s="7">
        <f t="shared" si="10"/>
        <v>0</v>
      </c>
      <c r="O17" s="1" t="str">
        <f t="shared" si="13"/>
        <v>7B</v>
      </c>
      <c r="P17" s="1" t="s">
        <v>156</v>
      </c>
      <c r="Q17" s="1" t="str">
        <f t="shared" si="14"/>
        <v>9</v>
      </c>
      <c r="R17" s="1" t="str">
        <f t="shared" si="15"/>
        <v>C</v>
      </c>
      <c r="S17" s="1" t="str">
        <f t="shared" si="16"/>
        <v>0</v>
      </c>
    </row>
    <row r="18" spans="1:19">
      <c r="A18" s="3">
        <v>6</v>
      </c>
      <c r="B18" s="9">
        <f t="shared" si="26"/>
        <v>39</v>
      </c>
      <c r="C18" s="5">
        <f t="shared" si="17"/>
        <v>133</v>
      </c>
      <c r="D18" s="5">
        <f t="shared" si="18"/>
        <v>4</v>
      </c>
      <c r="E18" s="5">
        <f t="shared" si="19"/>
        <v>11</v>
      </c>
      <c r="F18" s="5">
        <f t="shared" si="20"/>
        <v>0</v>
      </c>
      <c r="G18" s="5">
        <f t="shared" si="21"/>
        <v>30043</v>
      </c>
      <c r="H18" s="5">
        <f t="shared" si="22"/>
        <v>11</v>
      </c>
      <c r="I18" s="5">
        <f t="shared" si="23"/>
        <v>1157</v>
      </c>
      <c r="J18" s="6">
        <f t="shared" si="24"/>
        <v>192776.35317599258</v>
      </c>
      <c r="K18" s="6">
        <f t="shared" si="25"/>
        <v>2.3750000000000004</v>
      </c>
      <c r="L18" s="1">
        <f t="shared" si="9"/>
        <v>30043</v>
      </c>
      <c r="M18" s="7">
        <f t="shared" si="10"/>
        <v>0</v>
      </c>
      <c r="O18" s="1" t="str">
        <f t="shared" si="13"/>
        <v>85</v>
      </c>
      <c r="P18" s="1" t="s">
        <v>157</v>
      </c>
      <c r="Q18" s="1" t="str">
        <f t="shared" si="14"/>
        <v>4</v>
      </c>
      <c r="R18" s="1" t="str">
        <f t="shared" si="15"/>
        <v>B</v>
      </c>
      <c r="S18" s="1" t="str">
        <f t="shared" si="16"/>
        <v>0</v>
      </c>
    </row>
    <row r="19" spans="1:19">
      <c r="A19" s="3">
        <v>7</v>
      </c>
      <c r="B19" s="9">
        <f t="shared" si="26"/>
        <v>40</v>
      </c>
      <c r="C19" s="5">
        <f t="shared" si="17"/>
        <v>127</v>
      </c>
      <c r="D19" s="5">
        <f t="shared" si="18"/>
        <v>9</v>
      </c>
      <c r="E19" s="5">
        <f t="shared" si="19"/>
        <v>11</v>
      </c>
      <c r="F19" s="5">
        <f t="shared" si="20"/>
        <v>0</v>
      </c>
      <c r="G19" s="5">
        <f t="shared" si="21"/>
        <v>28769</v>
      </c>
      <c r="H19" s="5">
        <f t="shared" si="22"/>
        <v>11</v>
      </c>
      <c r="I19" s="5">
        <f t="shared" si="23"/>
        <v>2431</v>
      </c>
      <c r="J19" s="6">
        <f t="shared" si="24"/>
        <v>184603.26824243742</v>
      </c>
      <c r="K19" s="6">
        <f t="shared" si="25"/>
        <v>2.4375</v>
      </c>
      <c r="L19" s="1">
        <f t="shared" si="9"/>
        <v>28769</v>
      </c>
      <c r="M19" s="7">
        <f t="shared" si="10"/>
        <v>0</v>
      </c>
      <c r="O19" s="1" t="str">
        <f t="shared" si="13"/>
        <v>7F</v>
      </c>
      <c r="P19" s="1" t="s">
        <v>158</v>
      </c>
      <c r="Q19" s="1" t="str">
        <f t="shared" si="14"/>
        <v>9</v>
      </c>
      <c r="R19" s="1" t="str">
        <f t="shared" si="15"/>
        <v>B</v>
      </c>
      <c r="S19" s="1" t="str">
        <f t="shared" si="16"/>
        <v>0</v>
      </c>
    </row>
    <row r="20" spans="1:19">
      <c r="A20" s="3">
        <v>8</v>
      </c>
      <c r="B20" s="9">
        <f t="shared" si="26"/>
        <v>41</v>
      </c>
      <c r="C20" s="5">
        <f t="shared" si="17"/>
        <v>27</v>
      </c>
      <c r="D20" s="5">
        <f t="shared" si="18"/>
        <v>4</v>
      </c>
      <c r="E20" s="5">
        <f t="shared" si="19"/>
        <v>10</v>
      </c>
      <c r="F20" s="5">
        <f t="shared" si="20"/>
        <v>0</v>
      </c>
      <c r="G20" s="5">
        <f t="shared" si="21"/>
        <v>27549</v>
      </c>
      <c r="H20" s="5">
        <f t="shared" si="22"/>
        <v>10</v>
      </c>
      <c r="I20" s="5">
        <f t="shared" si="23"/>
        <v>1051</v>
      </c>
      <c r="J20" s="6">
        <f t="shared" si="24"/>
        <v>176776.69529663687</v>
      </c>
      <c r="K20" s="6">
        <f t="shared" si="25"/>
        <v>2.5</v>
      </c>
      <c r="L20" s="1">
        <f t="shared" si="9"/>
        <v>27549</v>
      </c>
      <c r="M20" s="7">
        <f t="shared" si="10"/>
        <v>0</v>
      </c>
      <c r="O20" s="1" t="str">
        <f t="shared" si="13"/>
        <v>1B</v>
      </c>
      <c r="P20" s="1" t="s">
        <v>159</v>
      </c>
      <c r="Q20" s="1" t="str">
        <f t="shared" si="14"/>
        <v>4</v>
      </c>
      <c r="R20" s="1" t="str">
        <f t="shared" si="15"/>
        <v>A</v>
      </c>
      <c r="S20" s="1" t="str">
        <f t="shared" si="16"/>
        <v>0</v>
      </c>
    </row>
    <row r="21" spans="1:19">
      <c r="A21" s="3">
        <v>9</v>
      </c>
      <c r="B21" s="9">
        <f t="shared" si="26"/>
        <v>42</v>
      </c>
      <c r="C21" s="5">
        <f t="shared" si="17"/>
        <v>171</v>
      </c>
      <c r="D21" s="5">
        <f t="shared" si="18"/>
        <v>8</v>
      </c>
      <c r="E21" s="5">
        <f t="shared" si="19"/>
        <v>10</v>
      </c>
      <c r="F21" s="5">
        <f t="shared" si="20"/>
        <v>0</v>
      </c>
      <c r="G21" s="5">
        <f t="shared" si="21"/>
        <v>26381</v>
      </c>
      <c r="H21" s="5">
        <f t="shared" si="22"/>
        <v>10</v>
      </c>
      <c r="I21" s="5">
        <f t="shared" si="23"/>
        <v>2219</v>
      </c>
      <c r="J21" s="6">
        <f t="shared" si="24"/>
        <v>169281.94336711161</v>
      </c>
      <c r="K21" s="6">
        <f t="shared" si="25"/>
        <v>2.5625</v>
      </c>
      <c r="L21" s="1">
        <f t="shared" si="9"/>
        <v>26381</v>
      </c>
      <c r="M21" s="7">
        <f t="shared" si="10"/>
        <v>0</v>
      </c>
      <c r="O21" s="1" t="str">
        <f t="shared" si="13"/>
        <v>AB</v>
      </c>
      <c r="P21" s="1" t="s">
        <v>160</v>
      </c>
      <c r="Q21" s="1" t="str">
        <f t="shared" si="14"/>
        <v>8</v>
      </c>
      <c r="R21" s="1" t="str">
        <f t="shared" si="15"/>
        <v>A</v>
      </c>
      <c r="S21" s="1" t="str">
        <f t="shared" si="16"/>
        <v>0</v>
      </c>
    </row>
    <row r="22" spans="1:19">
      <c r="A22" s="3">
        <v>10</v>
      </c>
      <c r="B22" s="9">
        <f t="shared" si="26"/>
        <v>43</v>
      </c>
      <c r="C22" s="5">
        <f t="shared" si="17"/>
        <v>225</v>
      </c>
      <c r="D22" s="5">
        <f t="shared" si="18"/>
        <v>2</v>
      </c>
      <c r="E22" s="5">
        <f t="shared" si="19"/>
        <v>9</v>
      </c>
      <c r="F22" s="5">
        <f t="shared" si="20"/>
        <v>0</v>
      </c>
      <c r="G22" s="5">
        <f t="shared" si="21"/>
        <v>25263</v>
      </c>
      <c r="H22" s="5">
        <f t="shared" si="22"/>
        <v>9</v>
      </c>
      <c r="I22" s="5">
        <f t="shared" si="23"/>
        <v>737</v>
      </c>
      <c r="J22" s="6">
        <f t="shared" si="24"/>
        <v>162104.9443313762</v>
      </c>
      <c r="K22" s="6">
        <f t="shared" si="25"/>
        <v>2.625</v>
      </c>
      <c r="L22" s="1">
        <f t="shared" si="9"/>
        <v>25263</v>
      </c>
      <c r="M22" s="7">
        <f t="shared" si="10"/>
        <v>0</v>
      </c>
      <c r="O22" s="1" t="str">
        <f t="shared" si="13"/>
        <v>E1</v>
      </c>
      <c r="P22" s="1" t="s">
        <v>161</v>
      </c>
      <c r="Q22" s="1" t="str">
        <f t="shared" si="14"/>
        <v>2</v>
      </c>
      <c r="R22" s="1" t="str">
        <f t="shared" si="15"/>
        <v>9</v>
      </c>
      <c r="S22" s="1" t="str">
        <f t="shared" si="16"/>
        <v>0</v>
      </c>
    </row>
    <row r="23" spans="1:19">
      <c r="A23" s="3">
        <v>11</v>
      </c>
      <c r="B23" s="9">
        <f t="shared" si="26"/>
        <v>44</v>
      </c>
      <c r="C23" s="5">
        <f t="shared" si="17"/>
        <v>16</v>
      </c>
      <c r="D23" s="5">
        <f t="shared" si="18"/>
        <v>7</v>
      </c>
      <c r="E23" s="5">
        <f t="shared" si="19"/>
        <v>9</v>
      </c>
      <c r="F23" s="5">
        <f t="shared" si="20"/>
        <v>0</v>
      </c>
      <c r="G23" s="5">
        <f t="shared" si="21"/>
        <v>24192</v>
      </c>
      <c r="H23" s="5">
        <f t="shared" si="22"/>
        <v>9</v>
      </c>
      <c r="I23" s="5">
        <f t="shared" si="23"/>
        <v>1808</v>
      </c>
      <c r="J23" s="6">
        <f t="shared" si="24"/>
        <v>155232.22650918554</v>
      </c>
      <c r="K23" s="6">
        <f t="shared" si="25"/>
        <v>2.6875</v>
      </c>
      <c r="L23" s="1">
        <f t="shared" si="9"/>
        <v>24192</v>
      </c>
      <c r="M23" s="7">
        <f t="shared" si="10"/>
        <v>0</v>
      </c>
      <c r="O23" s="1" t="str">
        <f t="shared" si="13"/>
        <v>10</v>
      </c>
      <c r="P23" s="1" t="s">
        <v>162</v>
      </c>
      <c r="Q23" s="1" t="str">
        <f t="shared" si="14"/>
        <v>7</v>
      </c>
      <c r="R23" s="1" t="str">
        <f t="shared" si="15"/>
        <v>9</v>
      </c>
      <c r="S23" s="1" t="str">
        <f t="shared" si="16"/>
        <v>0</v>
      </c>
    </row>
    <row r="24" spans="1:19">
      <c r="A24" s="3">
        <v>12</v>
      </c>
      <c r="B24" s="9">
        <f t="shared" si="26"/>
        <v>45</v>
      </c>
      <c r="C24" s="5">
        <f t="shared" si="17"/>
        <v>234</v>
      </c>
      <c r="D24" s="5">
        <f t="shared" si="18"/>
        <v>0</v>
      </c>
      <c r="E24" s="5">
        <f t="shared" si="19"/>
        <v>8</v>
      </c>
      <c r="F24" s="5">
        <f t="shared" si="20"/>
        <v>0</v>
      </c>
      <c r="G24" s="5">
        <f t="shared" si="21"/>
        <v>23166</v>
      </c>
      <c r="H24" s="5">
        <f t="shared" si="22"/>
        <v>8</v>
      </c>
      <c r="I24" s="5">
        <f t="shared" si="23"/>
        <v>234</v>
      </c>
      <c r="J24" s="6">
        <f t="shared" si="24"/>
        <v>148650.88937534014</v>
      </c>
      <c r="K24" s="6">
        <f t="shared" si="25"/>
        <v>2.75</v>
      </c>
      <c r="L24" s="1">
        <f t="shared" si="9"/>
        <v>23166</v>
      </c>
      <c r="M24" s="7">
        <f t="shared" si="10"/>
        <v>0</v>
      </c>
      <c r="O24" s="1" t="str">
        <f t="shared" si="13"/>
        <v>EA</v>
      </c>
      <c r="P24" s="1" t="s">
        <v>163</v>
      </c>
      <c r="Q24" s="1" t="str">
        <f t="shared" si="14"/>
        <v>0</v>
      </c>
      <c r="R24" s="1" t="str">
        <f t="shared" si="15"/>
        <v>8</v>
      </c>
      <c r="S24" s="1" t="str">
        <f t="shared" si="16"/>
        <v>0</v>
      </c>
    </row>
    <row r="25" spans="1:19">
      <c r="A25" s="3">
        <v>13</v>
      </c>
      <c r="B25" s="9">
        <f t="shared" si="26"/>
        <v>46</v>
      </c>
      <c r="C25" s="5">
        <f t="shared" si="17"/>
        <v>192</v>
      </c>
      <c r="D25" s="5">
        <f t="shared" si="18"/>
        <v>4</v>
      </c>
      <c r="E25" s="5">
        <f t="shared" si="19"/>
        <v>8</v>
      </c>
      <c r="F25" s="5">
        <f t="shared" si="20"/>
        <v>0</v>
      </c>
      <c r="G25" s="5">
        <f t="shared" si="21"/>
        <v>22184</v>
      </c>
      <c r="H25" s="5">
        <f t="shared" si="22"/>
        <v>8</v>
      </c>
      <c r="I25" s="5">
        <f t="shared" si="23"/>
        <v>1216</v>
      </c>
      <c r="J25" s="6">
        <f t="shared" si="24"/>
        <v>142348.57934458647</v>
      </c>
      <c r="K25" s="6">
        <f t="shared" si="25"/>
        <v>2.8125</v>
      </c>
      <c r="L25" s="1">
        <f t="shared" si="9"/>
        <v>22184</v>
      </c>
      <c r="M25" s="7">
        <f t="shared" si="10"/>
        <v>0</v>
      </c>
      <c r="O25" s="1" t="str">
        <f t="shared" si="13"/>
        <v>C0</v>
      </c>
      <c r="P25" s="1" t="s">
        <v>164</v>
      </c>
      <c r="Q25" s="1" t="str">
        <f t="shared" si="14"/>
        <v>4</v>
      </c>
      <c r="R25" s="1" t="str">
        <f t="shared" si="15"/>
        <v>8</v>
      </c>
      <c r="S25" s="1" t="str">
        <f t="shared" si="16"/>
        <v>0</v>
      </c>
    </row>
    <row r="26" spans="1:19">
      <c r="A26" s="3">
        <v>14</v>
      </c>
      <c r="B26" s="9">
        <f t="shared" si="26"/>
        <v>47</v>
      </c>
      <c r="C26" s="5">
        <f t="shared" si="17"/>
        <v>109</v>
      </c>
      <c r="D26" s="5">
        <f t="shared" si="18"/>
        <v>8</v>
      </c>
      <c r="E26" s="5">
        <f t="shared" si="19"/>
        <v>8</v>
      </c>
      <c r="F26" s="5">
        <f t="shared" si="20"/>
        <v>0</v>
      </c>
      <c r="G26" s="5">
        <f t="shared" si="21"/>
        <v>21243</v>
      </c>
      <c r="H26" s="5">
        <f t="shared" si="22"/>
        <v>8</v>
      </c>
      <c r="I26" s="5">
        <f t="shared" si="23"/>
        <v>2157</v>
      </c>
      <c r="J26" s="6">
        <f t="shared" si="24"/>
        <v>136313.46658315722</v>
      </c>
      <c r="K26" s="6">
        <f t="shared" si="25"/>
        <v>2.875</v>
      </c>
      <c r="L26" s="1">
        <f t="shared" si="9"/>
        <v>21243</v>
      </c>
      <c r="M26" s="7">
        <f t="shared" si="10"/>
        <v>0</v>
      </c>
      <c r="O26" s="1" t="str">
        <f t="shared" si="13"/>
        <v>6D</v>
      </c>
      <c r="P26" s="1" t="s">
        <v>165</v>
      </c>
      <c r="Q26" s="1" t="str">
        <f t="shared" si="14"/>
        <v>8</v>
      </c>
      <c r="R26" s="1" t="str">
        <f t="shared" si="15"/>
        <v>8</v>
      </c>
      <c r="S26" s="1" t="str">
        <f t="shared" si="16"/>
        <v>0</v>
      </c>
    </row>
    <row r="27" spans="1:19">
      <c r="A27" s="3">
        <v>15</v>
      </c>
      <c r="B27" s="9">
        <f t="shared" si="26"/>
        <v>48</v>
      </c>
      <c r="C27" s="5">
        <f t="shared" si="17"/>
        <v>202</v>
      </c>
      <c r="D27" s="5">
        <f t="shared" si="18"/>
        <v>1</v>
      </c>
      <c r="E27" s="5">
        <f t="shared" si="19"/>
        <v>7</v>
      </c>
      <c r="F27" s="5">
        <f t="shared" si="20"/>
        <v>0</v>
      </c>
      <c r="G27" s="5">
        <f t="shared" si="21"/>
        <v>20342</v>
      </c>
      <c r="H27" s="5">
        <f t="shared" si="22"/>
        <v>7</v>
      </c>
      <c r="I27" s="5">
        <f t="shared" si="23"/>
        <v>458</v>
      </c>
      <c r="J27" s="6">
        <f t="shared" si="24"/>
        <v>130534.22280342672</v>
      </c>
      <c r="K27" s="6">
        <f t="shared" si="25"/>
        <v>2.9375000000000004</v>
      </c>
      <c r="L27" s="1">
        <f t="shared" si="9"/>
        <v>20342</v>
      </c>
      <c r="M27" s="7">
        <f t="shared" si="10"/>
        <v>0</v>
      </c>
      <c r="O27" s="1" t="str">
        <f t="shared" si="13"/>
        <v>CA</v>
      </c>
      <c r="P27" s="1" t="s">
        <v>166</v>
      </c>
      <c r="Q27" s="1" t="str">
        <f t="shared" si="14"/>
        <v>1</v>
      </c>
      <c r="R27" s="1" t="str">
        <f t="shared" si="15"/>
        <v>7</v>
      </c>
      <c r="S27" s="1" t="str">
        <f t="shared" si="16"/>
        <v>0</v>
      </c>
    </row>
    <row r="28" spans="1:19">
      <c r="A28" s="3">
        <v>16</v>
      </c>
      <c r="B28" s="9">
        <f t="shared" si="26"/>
        <v>49</v>
      </c>
      <c r="C28" s="5">
        <f t="shared" si="17"/>
        <v>40</v>
      </c>
      <c r="D28" s="5">
        <f t="shared" si="18"/>
        <v>5</v>
      </c>
      <c r="E28" s="5">
        <f t="shared" si="19"/>
        <v>7</v>
      </c>
      <c r="F28" s="5">
        <f t="shared" si="20"/>
        <v>0</v>
      </c>
      <c r="G28" s="5">
        <f t="shared" si="21"/>
        <v>19480</v>
      </c>
      <c r="H28" s="5">
        <f t="shared" si="22"/>
        <v>7</v>
      </c>
      <c r="I28" s="5">
        <f t="shared" si="23"/>
        <v>1320</v>
      </c>
      <c r="J28" s="6">
        <f t="shared" si="24"/>
        <v>125000</v>
      </c>
      <c r="K28" s="6">
        <f t="shared" si="25"/>
        <v>3</v>
      </c>
      <c r="L28" s="1">
        <f t="shared" si="9"/>
        <v>19480</v>
      </c>
      <c r="M28" s="7">
        <f t="shared" si="10"/>
        <v>0</v>
      </c>
      <c r="O28" s="1" t="str">
        <f t="shared" si="13"/>
        <v>28</v>
      </c>
      <c r="P28" s="1" t="s">
        <v>167</v>
      </c>
      <c r="Q28" s="1" t="str">
        <f t="shared" si="14"/>
        <v>5</v>
      </c>
      <c r="R28" s="1" t="str">
        <f t="shared" si="15"/>
        <v>7</v>
      </c>
      <c r="S28" s="1" t="str">
        <f t="shared" si="16"/>
        <v>0</v>
      </c>
    </row>
    <row r="29" spans="1:19">
      <c r="A29" s="3">
        <v>17</v>
      </c>
      <c r="B29" s="9">
        <f t="shared" si="26"/>
        <v>50</v>
      </c>
      <c r="C29" s="5">
        <f t="shared" si="17"/>
        <v>98</v>
      </c>
      <c r="D29" s="5">
        <f t="shared" si="18"/>
        <v>8</v>
      </c>
      <c r="E29" s="5">
        <f t="shared" si="19"/>
        <v>7</v>
      </c>
      <c r="F29" s="5">
        <f t="shared" si="20"/>
        <v>0</v>
      </c>
      <c r="G29" s="5">
        <f t="shared" si="21"/>
        <v>18654</v>
      </c>
      <c r="H29" s="5">
        <f t="shared" si="22"/>
        <v>7</v>
      </c>
      <c r="I29" s="5">
        <f t="shared" si="23"/>
        <v>2146</v>
      </c>
      <c r="J29" s="6">
        <f t="shared" si="24"/>
        <v>119700.41008732171</v>
      </c>
      <c r="K29" s="6">
        <f t="shared" si="25"/>
        <v>3.0625</v>
      </c>
      <c r="L29" s="1">
        <f t="shared" si="9"/>
        <v>18654</v>
      </c>
      <c r="M29" s="7">
        <f t="shared" si="10"/>
        <v>0</v>
      </c>
      <c r="O29" s="1" t="str">
        <f t="shared" si="13"/>
        <v>62</v>
      </c>
      <c r="P29" s="1" t="s">
        <v>168</v>
      </c>
      <c r="Q29" s="1" t="str">
        <f t="shared" si="14"/>
        <v>8</v>
      </c>
      <c r="R29" s="1" t="str">
        <f t="shared" si="15"/>
        <v>7</v>
      </c>
      <c r="S29" s="1" t="str">
        <f t="shared" si="16"/>
        <v>0</v>
      </c>
    </row>
    <row r="30" spans="1:19">
      <c r="A30" s="3">
        <v>18</v>
      </c>
      <c r="B30" s="9">
        <f t="shared" si="26"/>
        <v>51</v>
      </c>
      <c r="C30" s="5">
        <f t="shared" si="17"/>
        <v>81</v>
      </c>
      <c r="D30" s="5">
        <f t="shared" si="18"/>
        <v>1</v>
      </c>
      <c r="E30" s="5">
        <f t="shared" si="19"/>
        <v>6</v>
      </c>
      <c r="F30" s="5">
        <f t="shared" si="20"/>
        <v>0</v>
      </c>
      <c r="G30" s="5">
        <f t="shared" si="21"/>
        <v>17863</v>
      </c>
      <c r="H30" s="5">
        <f t="shared" si="22"/>
        <v>6</v>
      </c>
      <c r="I30" s="5">
        <f t="shared" si="23"/>
        <v>337</v>
      </c>
      <c r="J30" s="6">
        <f t="shared" si="24"/>
        <v>114625.5054005839</v>
      </c>
      <c r="K30" s="6">
        <f t="shared" si="25"/>
        <v>3.125</v>
      </c>
      <c r="L30" s="1">
        <f t="shared" si="9"/>
        <v>17863</v>
      </c>
      <c r="M30" s="7">
        <f t="shared" si="10"/>
        <v>0</v>
      </c>
      <c r="O30" s="1" t="str">
        <f t="shared" si="13"/>
        <v>51</v>
      </c>
      <c r="P30" s="1" t="s">
        <v>169</v>
      </c>
      <c r="Q30" s="1" t="str">
        <f t="shared" si="14"/>
        <v>1</v>
      </c>
      <c r="R30" s="1" t="str">
        <f t="shared" si="15"/>
        <v>6</v>
      </c>
      <c r="S30" s="1" t="str">
        <f t="shared" si="16"/>
        <v>0</v>
      </c>
    </row>
    <row r="31" spans="1:19">
      <c r="A31" s="3">
        <v>19</v>
      </c>
      <c r="B31" s="9">
        <f t="shared" si="26"/>
        <v>52</v>
      </c>
      <c r="C31" s="5">
        <f t="shared" si="17"/>
        <v>70</v>
      </c>
      <c r="D31" s="5">
        <f t="shared" si="18"/>
        <v>4</v>
      </c>
      <c r="E31" s="5">
        <f t="shared" si="19"/>
        <v>6</v>
      </c>
      <c r="F31" s="5">
        <f t="shared" si="20"/>
        <v>0</v>
      </c>
      <c r="G31" s="5">
        <f t="shared" si="21"/>
        <v>17106</v>
      </c>
      <c r="H31" s="5">
        <f t="shared" si="22"/>
        <v>6</v>
      </c>
      <c r="I31" s="5">
        <f t="shared" si="23"/>
        <v>1094</v>
      </c>
      <c r="J31" s="6">
        <f t="shared" si="24"/>
        <v>109765.76002333124</v>
      </c>
      <c r="K31" s="6">
        <f t="shared" si="25"/>
        <v>3.1874999999999996</v>
      </c>
      <c r="L31" s="1">
        <f t="shared" si="9"/>
        <v>17106</v>
      </c>
      <c r="M31" s="7">
        <f t="shared" si="10"/>
        <v>0</v>
      </c>
      <c r="O31" s="1" t="str">
        <f t="shared" si="13"/>
        <v>46</v>
      </c>
      <c r="P31" s="1" t="s">
        <v>170</v>
      </c>
      <c r="Q31" s="1" t="str">
        <f t="shared" si="14"/>
        <v>4</v>
      </c>
      <c r="R31" s="1" t="str">
        <f t="shared" si="15"/>
        <v>6</v>
      </c>
      <c r="S31" s="1" t="str">
        <f t="shared" si="16"/>
        <v>0</v>
      </c>
    </row>
    <row r="32" spans="1:19">
      <c r="A32" s="3">
        <v>20</v>
      </c>
      <c r="B32" s="9">
        <f t="shared" si="26"/>
        <v>53</v>
      </c>
      <c r="C32" s="5">
        <f t="shared" si="17"/>
        <v>27</v>
      </c>
      <c r="D32" s="5">
        <f t="shared" si="18"/>
        <v>7</v>
      </c>
      <c r="E32" s="5">
        <f t="shared" si="19"/>
        <v>6</v>
      </c>
      <c r="F32" s="5">
        <f t="shared" si="20"/>
        <v>0</v>
      </c>
      <c r="G32" s="5">
        <f t="shared" si="21"/>
        <v>16381</v>
      </c>
      <c r="H32" s="5">
        <f t="shared" si="22"/>
        <v>6</v>
      </c>
      <c r="I32" s="5">
        <f t="shared" si="23"/>
        <v>1819</v>
      </c>
      <c r="J32" s="6">
        <f t="shared" si="24"/>
        <v>105112.05190671435</v>
      </c>
      <c r="K32" s="6">
        <f t="shared" si="25"/>
        <v>3.25</v>
      </c>
      <c r="L32" s="1">
        <f t="shared" si="9"/>
        <v>16381</v>
      </c>
      <c r="M32" s="7">
        <f t="shared" si="10"/>
        <v>0</v>
      </c>
      <c r="O32" s="1" t="str">
        <f t="shared" si="13"/>
        <v>1B</v>
      </c>
      <c r="P32" s="1" t="s">
        <v>171</v>
      </c>
      <c r="Q32" s="1" t="str">
        <f t="shared" si="14"/>
        <v>7</v>
      </c>
      <c r="R32" s="1" t="str">
        <f t="shared" si="15"/>
        <v>6</v>
      </c>
      <c r="S32" s="1" t="str">
        <f t="shared" si="16"/>
        <v>0</v>
      </c>
    </row>
    <row r="33" spans="1:19">
      <c r="A33" s="3">
        <v>21</v>
      </c>
      <c r="B33" s="9">
        <f t="shared" si="26"/>
        <v>54</v>
      </c>
      <c r="C33" s="5">
        <f t="shared" si="17"/>
        <v>210</v>
      </c>
      <c r="D33" s="5">
        <f t="shared" si="18"/>
        <v>9</v>
      </c>
      <c r="E33" s="5">
        <f t="shared" si="19"/>
        <v>6</v>
      </c>
      <c r="F33" s="5">
        <f t="shared" si="20"/>
        <v>0</v>
      </c>
      <c r="G33" s="5">
        <f t="shared" si="21"/>
        <v>15686</v>
      </c>
      <c r="H33" s="5">
        <f t="shared" si="22"/>
        <v>6</v>
      </c>
      <c r="I33" s="5">
        <f t="shared" si="23"/>
        <v>2514</v>
      </c>
      <c r="J33" s="6">
        <f t="shared" si="24"/>
        <v>100655.64574682839</v>
      </c>
      <c r="K33" s="6">
        <f t="shared" si="25"/>
        <v>3.3125</v>
      </c>
      <c r="L33" s="1">
        <f t="shared" si="9"/>
        <v>15686</v>
      </c>
      <c r="M33" s="7">
        <f t="shared" si="10"/>
        <v>0</v>
      </c>
      <c r="O33" s="1" t="str">
        <f t="shared" si="13"/>
        <v>D2</v>
      </c>
      <c r="P33" s="1" t="s">
        <v>172</v>
      </c>
      <c r="Q33" s="1" t="str">
        <f t="shared" si="14"/>
        <v>9</v>
      </c>
      <c r="R33" s="1" t="str">
        <f t="shared" si="15"/>
        <v>6</v>
      </c>
      <c r="S33" s="1" t="str">
        <f t="shared" si="16"/>
        <v>0</v>
      </c>
    </row>
    <row r="34" spans="1:19">
      <c r="A34" s="3">
        <v>22</v>
      </c>
      <c r="B34" s="9">
        <f t="shared" si="26"/>
        <v>55</v>
      </c>
      <c r="C34" s="5">
        <f t="shared" si="17"/>
        <v>67</v>
      </c>
      <c r="D34" s="5">
        <f t="shared" si="18"/>
        <v>2</v>
      </c>
      <c r="E34" s="5">
        <f t="shared" si="19"/>
        <v>5</v>
      </c>
      <c r="F34" s="5">
        <f t="shared" si="20"/>
        <v>0</v>
      </c>
      <c r="G34" s="5">
        <f t="shared" si="21"/>
        <v>15021</v>
      </c>
      <c r="H34" s="5">
        <f t="shared" si="22"/>
        <v>5</v>
      </c>
      <c r="I34" s="5">
        <f t="shared" si="23"/>
        <v>579</v>
      </c>
      <c r="J34" s="6">
        <f t="shared" si="24"/>
        <v>96388.176587996277</v>
      </c>
      <c r="K34" s="6">
        <f t="shared" si="25"/>
        <v>3.3750000000000009</v>
      </c>
      <c r="L34" s="1">
        <f t="shared" si="9"/>
        <v>15021</v>
      </c>
      <c r="M34" s="7">
        <f t="shared" si="10"/>
        <v>0</v>
      </c>
      <c r="O34" s="1" t="str">
        <f t="shared" si="13"/>
        <v>43</v>
      </c>
      <c r="P34" s="1" t="s">
        <v>173</v>
      </c>
      <c r="Q34" s="1" t="str">
        <f t="shared" si="14"/>
        <v>2</v>
      </c>
      <c r="R34" s="1" t="str">
        <f t="shared" si="15"/>
        <v>5</v>
      </c>
      <c r="S34" s="1" t="str">
        <f t="shared" si="16"/>
        <v>0</v>
      </c>
    </row>
    <row r="35" spans="1:19">
      <c r="A35" s="3">
        <v>23</v>
      </c>
      <c r="B35" s="9">
        <f t="shared" si="26"/>
        <v>56</v>
      </c>
      <c r="C35" s="5">
        <f t="shared" si="17"/>
        <v>192</v>
      </c>
      <c r="D35" s="5">
        <f t="shared" si="18"/>
        <v>4</v>
      </c>
      <c r="E35" s="5">
        <f t="shared" si="19"/>
        <v>5</v>
      </c>
      <c r="F35" s="5">
        <f t="shared" si="20"/>
        <v>0</v>
      </c>
      <c r="G35" s="5">
        <f t="shared" si="21"/>
        <v>14384</v>
      </c>
      <c r="H35" s="5">
        <f t="shared" si="22"/>
        <v>5</v>
      </c>
      <c r="I35" s="5">
        <f t="shared" si="23"/>
        <v>1216</v>
      </c>
      <c r="J35" s="6">
        <f t="shared" si="24"/>
        <v>92301.634121218725</v>
      </c>
      <c r="K35" s="6">
        <f t="shared" si="25"/>
        <v>3.4374999999999996</v>
      </c>
      <c r="L35" s="1">
        <f t="shared" si="9"/>
        <v>14384</v>
      </c>
      <c r="M35" s="7">
        <f t="shared" si="10"/>
        <v>0</v>
      </c>
      <c r="O35" s="1" t="str">
        <f t="shared" si="13"/>
        <v>C0</v>
      </c>
      <c r="P35" s="1" t="s">
        <v>174</v>
      </c>
      <c r="Q35" s="1" t="str">
        <f t="shared" si="14"/>
        <v>4</v>
      </c>
      <c r="R35" s="1" t="str">
        <f t="shared" si="15"/>
        <v>5</v>
      </c>
      <c r="S35" s="1" t="str">
        <f t="shared" si="16"/>
        <v>0</v>
      </c>
    </row>
    <row r="36" spans="1:19">
      <c r="A36" s="3">
        <v>24</v>
      </c>
      <c r="B36" s="9">
        <f t="shared" si="26"/>
        <v>57</v>
      </c>
      <c r="C36" s="5">
        <f t="shared" si="17"/>
        <v>34</v>
      </c>
      <c r="D36" s="5">
        <f t="shared" si="18"/>
        <v>7</v>
      </c>
      <c r="E36" s="5">
        <f t="shared" si="19"/>
        <v>5</v>
      </c>
      <c r="F36" s="5">
        <f t="shared" si="20"/>
        <v>0</v>
      </c>
      <c r="G36" s="5">
        <f t="shared" si="21"/>
        <v>13774</v>
      </c>
      <c r="H36" s="5">
        <f t="shared" si="22"/>
        <v>5</v>
      </c>
      <c r="I36" s="5">
        <f t="shared" si="23"/>
        <v>1826</v>
      </c>
      <c r="J36" s="6">
        <f t="shared" si="24"/>
        <v>88388.34764831845</v>
      </c>
      <c r="K36" s="6">
        <f t="shared" si="25"/>
        <v>3.5</v>
      </c>
      <c r="L36" s="1">
        <f t="shared" si="9"/>
        <v>13774</v>
      </c>
      <c r="M36" s="7">
        <f t="shared" si="10"/>
        <v>0</v>
      </c>
      <c r="O36" s="1" t="str">
        <f t="shared" si="13"/>
        <v>22</v>
      </c>
      <c r="P36" s="1" t="s">
        <v>175</v>
      </c>
      <c r="Q36" s="1" t="str">
        <f t="shared" si="14"/>
        <v>7</v>
      </c>
      <c r="R36" s="1" t="str">
        <f t="shared" si="15"/>
        <v>5</v>
      </c>
      <c r="S36" s="1" t="str">
        <f t="shared" si="16"/>
        <v>0</v>
      </c>
    </row>
    <row r="37" spans="1:19">
      <c r="A37" s="3">
        <v>25</v>
      </c>
      <c r="B37" s="9">
        <f t="shared" si="26"/>
        <v>58</v>
      </c>
      <c r="C37" s="5">
        <f t="shared" si="17"/>
        <v>106</v>
      </c>
      <c r="D37" s="5">
        <f t="shared" si="18"/>
        <v>9</v>
      </c>
      <c r="E37" s="5">
        <f t="shared" si="19"/>
        <v>5</v>
      </c>
      <c r="F37" s="5">
        <f t="shared" si="20"/>
        <v>0</v>
      </c>
      <c r="G37" s="5">
        <f t="shared" si="21"/>
        <v>13190</v>
      </c>
      <c r="H37" s="5">
        <f t="shared" si="22"/>
        <v>5</v>
      </c>
      <c r="I37" s="5">
        <f t="shared" si="23"/>
        <v>2410</v>
      </c>
      <c r="J37" s="6">
        <f t="shared" si="24"/>
        <v>84640.971683555792</v>
      </c>
      <c r="K37" s="6">
        <f t="shared" si="25"/>
        <v>3.5625</v>
      </c>
      <c r="L37" s="1">
        <f t="shared" si="9"/>
        <v>13190</v>
      </c>
      <c r="M37" s="7">
        <f t="shared" si="10"/>
        <v>0</v>
      </c>
      <c r="O37" s="1" t="str">
        <f t="shared" si="13"/>
        <v>6A</v>
      </c>
      <c r="P37" s="1" t="s">
        <v>176</v>
      </c>
      <c r="Q37" s="1" t="str">
        <f t="shared" si="14"/>
        <v>9</v>
      </c>
      <c r="R37" s="1" t="str">
        <f t="shared" si="15"/>
        <v>5</v>
      </c>
      <c r="S37" s="1" t="str">
        <f t="shared" si="16"/>
        <v>0</v>
      </c>
    </row>
    <row r="38" spans="1:19">
      <c r="A38" s="3">
        <v>26</v>
      </c>
      <c r="B38" s="9">
        <f t="shared" si="26"/>
        <v>59</v>
      </c>
      <c r="C38" s="5">
        <f t="shared" si="17"/>
        <v>113</v>
      </c>
      <c r="D38" s="5">
        <f t="shared" si="18"/>
        <v>1</v>
      </c>
      <c r="E38" s="5">
        <f t="shared" si="19"/>
        <v>4</v>
      </c>
      <c r="F38" s="5">
        <f t="shared" si="20"/>
        <v>0</v>
      </c>
      <c r="G38" s="5">
        <f t="shared" si="21"/>
        <v>12631</v>
      </c>
      <c r="H38" s="5">
        <f t="shared" si="22"/>
        <v>4</v>
      </c>
      <c r="I38" s="5">
        <f t="shared" si="23"/>
        <v>369</v>
      </c>
      <c r="J38" s="6">
        <f t="shared" si="24"/>
        <v>81052.472165688101</v>
      </c>
      <c r="K38" s="6">
        <f t="shared" si="25"/>
        <v>3.6250000000000004</v>
      </c>
      <c r="L38" s="1">
        <f t="shared" si="9"/>
        <v>12631</v>
      </c>
      <c r="M38" s="7">
        <f t="shared" si="10"/>
        <v>0</v>
      </c>
      <c r="O38" s="1" t="str">
        <f t="shared" si="13"/>
        <v>71</v>
      </c>
      <c r="P38" s="1" t="s">
        <v>177</v>
      </c>
      <c r="Q38" s="1" t="str">
        <f t="shared" si="14"/>
        <v>1</v>
      </c>
      <c r="R38" s="1" t="str">
        <f t="shared" si="15"/>
        <v>4</v>
      </c>
      <c r="S38" s="1" t="str">
        <f t="shared" si="16"/>
        <v>0</v>
      </c>
    </row>
    <row r="39" spans="1:19">
      <c r="A39" s="3">
        <v>27</v>
      </c>
      <c r="B39" s="9">
        <f t="shared" si="26"/>
        <v>60</v>
      </c>
      <c r="C39" s="5">
        <f t="shared" si="17"/>
        <v>136</v>
      </c>
      <c r="D39" s="5">
        <f t="shared" si="18"/>
        <v>3</v>
      </c>
      <c r="E39" s="5">
        <f t="shared" si="19"/>
        <v>4</v>
      </c>
      <c r="F39" s="5">
        <f t="shared" si="20"/>
        <v>0</v>
      </c>
      <c r="G39" s="5">
        <f t="shared" si="21"/>
        <v>12096</v>
      </c>
      <c r="H39" s="5">
        <f t="shared" si="22"/>
        <v>4</v>
      </c>
      <c r="I39" s="5">
        <f t="shared" si="23"/>
        <v>904</v>
      </c>
      <c r="J39" s="6">
        <f t="shared" si="24"/>
        <v>77616.113254592783</v>
      </c>
      <c r="K39" s="6">
        <f t="shared" si="25"/>
        <v>3.6875</v>
      </c>
      <c r="L39" s="1">
        <f t="shared" si="9"/>
        <v>12096</v>
      </c>
      <c r="M39" s="7">
        <f t="shared" si="10"/>
        <v>0</v>
      </c>
      <c r="O39" s="1" t="str">
        <f t="shared" si="13"/>
        <v>88</v>
      </c>
      <c r="P39" s="1" t="s">
        <v>178</v>
      </c>
      <c r="Q39" s="1" t="str">
        <f t="shared" si="14"/>
        <v>3</v>
      </c>
      <c r="R39" s="1" t="str">
        <f t="shared" si="15"/>
        <v>4</v>
      </c>
      <c r="S39" s="1" t="str">
        <f t="shared" si="16"/>
        <v>0</v>
      </c>
    </row>
    <row r="40" spans="1:19">
      <c r="A40" s="3">
        <v>28</v>
      </c>
      <c r="B40" s="9">
        <f t="shared" si="26"/>
        <v>61</v>
      </c>
      <c r="C40" s="5">
        <f t="shared" si="17"/>
        <v>137</v>
      </c>
      <c r="D40" s="5">
        <f t="shared" si="18"/>
        <v>5</v>
      </c>
      <c r="E40" s="5">
        <f t="shared" si="19"/>
        <v>4</v>
      </c>
      <c r="F40" s="5">
        <f t="shared" si="20"/>
        <v>0</v>
      </c>
      <c r="G40" s="5">
        <f t="shared" si="21"/>
        <v>11583</v>
      </c>
      <c r="H40" s="5">
        <f t="shared" si="22"/>
        <v>4</v>
      </c>
      <c r="I40" s="5">
        <f t="shared" si="23"/>
        <v>1417</v>
      </c>
      <c r="J40" s="6">
        <f t="shared" si="24"/>
        <v>74325.444687670068</v>
      </c>
      <c r="K40" s="6">
        <f t="shared" si="25"/>
        <v>3.75</v>
      </c>
      <c r="L40" s="1">
        <f t="shared" si="9"/>
        <v>11583</v>
      </c>
      <c r="M40" s="7">
        <f t="shared" si="10"/>
        <v>0</v>
      </c>
      <c r="O40" s="1" t="str">
        <f t="shared" si="13"/>
        <v>89</v>
      </c>
      <c r="P40" s="1" t="s">
        <v>179</v>
      </c>
      <c r="Q40" s="1" t="str">
        <f t="shared" si="14"/>
        <v>5</v>
      </c>
      <c r="R40" s="1" t="str">
        <f t="shared" si="15"/>
        <v>4</v>
      </c>
      <c r="S40" s="1" t="str">
        <f t="shared" si="16"/>
        <v>0</v>
      </c>
    </row>
    <row r="41" spans="1:19">
      <c r="A41" s="3">
        <v>29</v>
      </c>
      <c r="B41" s="9">
        <f t="shared" si="26"/>
        <v>62</v>
      </c>
      <c r="C41" s="5">
        <f t="shared" si="17"/>
        <v>116</v>
      </c>
      <c r="D41" s="5">
        <f t="shared" si="18"/>
        <v>7</v>
      </c>
      <c r="E41" s="5">
        <f t="shared" si="19"/>
        <v>4</v>
      </c>
      <c r="F41" s="5">
        <f t="shared" si="20"/>
        <v>0</v>
      </c>
      <c r="G41" s="5">
        <f t="shared" si="21"/>
        <v>11092</v>
      </c>
      <c r="H41" s="5">
        <f t="shared" si="22"/>
        <v>4</v>
      </c>
      <c r="I41" s="5">
        <f t="shared" si="23"/>
        <v>1908</v>
      </c>
      <c r="J41" s="6">
        <f t="shared" si="24"/>
        <v>71174.28967229322</v>
      </c>
      <c r="K41" s="6">
        <f t="shared" si="25"/>
        <v>3.8125</v>
      </c>
      <c r="L41" s="1">
        <f t="shared" si="9"/>
        <v>11092</v>
      </c>
      <c r="M41" s="7">
        <f t="shared" si="10"/>
        <v>0</v>
      </c>
      <c r="O41" s="1" t="str">
        <f t="shared" si="13"/>
        <v>74</v>
      </c>
      <c r="P41" s="1" t="s">
        <v>180</v>
      </c>
      <c r="Q41" s="1" t="str">
        <f t="shared" si="14"/>
        <v>7</v>
      </c>
      <c r="R41" s="1" t="str">
        <f t="shared" si="15"/>
        <v>4</v>
      </c>
      <c r="S41" s="1" t="str">
        <f t="shared" si="16"/>
        <v>0</v>
      </c>
    </row>
    <row r="42" spans="1:19">
      <c r="A42" s="3">
        <v>30</v>
      </c>
      <c r="B42" s="9">
        <f t="shared" si="26"/>
        <v>63</v>
      </c>
      <c r="C42" s="5">
        <f t="shared" si="17"/>
        <v>75</v>
      </c>
      <c r="D42" s="5">
        <f t="shared" si="18"/>
        <v>9</v>
      </c>
      <c r="E42" s="5">
        <f t="shared" si="19"/>
        <v>4</v>
      </c>
      <c r="F42" s="5">
        <f t="shared" si="20"/>
        <v>0</v>
      </c>
      <c r="G42" s="5">
        <f t="shared" si="21"/>
        <v>10621</v>
      </c>
      <c r="H42" s="5">
        <f t="shared" si="22"/>
        <v>4</v>
      </c>
      <c r="I42" s="5">
        <f t="shared" si="23"/>
        <v>2379</v>
      </c>
      <c r="J42" s="6">
        <f t="shared" si="24"/>
        <v>68156.733291578596</v>
      </c>
      <c r="K42" s="6">
        <f t="shared" si="25"/>
        <v>3.8750000000000004</v>
      </c>
      <c r="L42" s="1">
        <f t="shared" si="9"/>
        <v>10621</v>
      </c>
      <c r="M42" s="7">
        <f t="shared" si="10"/>
        <v>0</v>
      </c>
      <c r="O42" s="1" t="str">
        <f t="shared" si="13"/>
        <v>4B</v>
      </c>
      <c r="P42" s="1" t="s">
        <v>181</v>
      </c>
      <c r="Q42" s="1" t="str">
        <f t="shared" si="14"/>
        <v>9</v>
      </c>
      <c r="R42" s="1" t="str">
        <f t="shared" si="15"/>
        <v>4</v>
      </c>
      <c r="S42" s="1" t="str">
        <f t="shared" si="16"/>
        <v>0</v>
      </c>
    </row>
    <row r="43" spans="1:19">
      <c r="A43" s="3">
        <v>31</v>
      </c>
      <c r="B43" s="9">
        <f t="shared" si="26"/>
        <v>64</v>
      </c>
      <c r="C43" s="5">
        <f t="shared" si="17"/>
        <v>229</v>
      </c>
      <c r="D43" s="5">
        <f t="shared" si="18"/>
        <v>0</v>
      </c>
      <c r="E43" s="5">
        <f t="shared" si="19"/>
        <v>3</v>
      </c>
      <c r="F43" s="5">
        <f t="shared" si="20"/>
        <v>0</v>
      </c>
      <c r="G43" s="5">
        <f t="shared" si="21"/>
        <v>10171</v>
      </c>
      <c r="H43" s="5">
        <f t="shared" si="22"/>
        <v>3</v>
      </c>
      <c r="I43" s="5">
        <f t="shared" si="23"/>
        <v>229</v>
      </c>
      <c r="J43" s="6">
        <f t="shared" si="24"/>
        <v>65267.111401713373</v>
      </c>
      <c r="K43" s="6">
        <f t="shared" si="25"/>
        <v>3.9375</v>
      </c>
      <c r="L43" s="1">
        <f t="shared" si="9"/>
        <v>10171</v>
      </c>
      <c r="M43" s="7">
        <f t="shared" si="10"/>
        <v>0</v>
      </c>
      <c r="O43" s="1" t="str">
        <f t="shared" si="13"/>
        <v>E5</v>
      </c>
      <c r="P43" s="1" t="s">
        <v>182</v>
      </c>
      <c r="Q43" s="1" t="str">
        <f t="shared" si="14"/>
        <v>0</v>
      </c>
      <c r="R43" s="1" t="str">
        <f t="shared" si="15"/>
        <v>3</v>
      </c>
      <c r="S43" s="1" t="str">
        <f t="shared" si="16"/>
        <v>0</v>
      </c>
    </row>
    <row r="44" spans="1:19">
      <c r="A44" s="3">
        <v>32</v>
      </c>
      <c r="B44" s="9">
        <f t="shared" si="26"/>
        <v>65</v>
      </c>
      <c r="C44" s="5">
        <f t="shared" si="17"/>
        <v>148</v>
      </c>
      <c r="D44" s="5">
        <f t="shared" si="18"/>
        <v>2</v>
      </c>
      <c r="E44" s="5">
        <f t="shared" si="19"/>
        <v>3</v>
      </c>
      <c r="F44" s="5">
        <f t="shared" si="20"/>
        <v>0</v>
      </c>
      <c r="G44" s="5">
        <f t="shared" si="21"/>
        <v>9740</v>
      </c>
      <c r="H44" s="5">
        <f t="shared" si="22"/>
        <v>3</v>
      </c>
      <c r="I44" s="5">
        <f t="shared" si="23"/>
        <v>660</v>
      </c>
      <c r="J44" s="6">
        <f t="shared" si="24"/>
        <v>62500</v>
      </c>
      <c r="K44" s="6">
        <f t="shared" si="25"/>
        <v>4</v>
      </c>
      <c r="L44" s="1">
        <f t="shared" si="9"/>
        <v>9740</v>
      </c>
      <c r="M44" s="7">
        <f t="shared" si="10"/>
        <v>0</v>
      </c>
      <c r="O44" s="1" t="str">
        <f t="shared" si="13"/>
        <v>94</v>
      </c>
      <c r="P44" s="1" t="s">
        <v>183</v>
      </c>
      <c r="Q44" s="1" t="str">
        <f t="shared" si="14"/>
        <v>2</v>
      </c>
      <c r="R44" s="1" t="str">
        <f t="shared" si="15"/>
        <v>3</v>
      </c>
      <c r="S44" s="1" t="str">
        <f t="shared" si="16"/>
        <v>0</v>
      </c>
    </row>
    <row r="45" spans="1:19">
      <c r="A45" s="3">
        <v>33</v>
      </c>
      <c r="B45" s="9">
        <f t="shared" si="26"/>
        <v>66</v>
      </c>
      <c r="C45" s="5">
        <f t="shared" si="17"/>
        <v>49</v>
      </c>
      <c r="D45" s="5">
        <f t="shared" si="18"/>
        <v>4</v>
      </c>
      <c r="E45" s="5">
        <f t="shared" si="19"/>
        <v>3</v>
      </c>
      <c r="F45" s="5">
        <f t="shared" si="20"/>
        <v>0</v>
      </c>
      <c r="G45" s="5">
        <f t="shared" si="21"/>
        <v>9327</v>
      </c>
      <c r="H45" s="5">
        <f t="shared" si="22"/>
        <v>3</v>
      </c>
      <c r="I45" s="5">
        <f t="shared" si="23"/>
        <v>1073</v>
      </c>
      <c r="J45" s="6">
        <f t="shared" si="24"/>
        <v>59850.205043660855</v>
      </c>
      <c r="K45" s="6">
        <f t="shared" si="25"/>
        <v>4.0625</v>
      </c>
      <c r="L45" s="1">
        <f t="shared" si="9"/>
        <v>9327</v>
      </c>
      <c r="M45" s="7">
        <f t="shared" si="10"/>
        <v>0</v>
      </c>
      <c r="O45" s="1" t="str">
        <f t="shared" si="13"/>
        <v>31</v>
      </c>
      <c r="P45" s="1" t="s">
        <v>184</v>
      </c>
      <c r="Q45" s="1" t="str">
        <f t="shared" si="14"/>
        <v>4</v>
      </c>
      <c r="R45" s="1" t="str">
        <f t="shared" si="15"/>
        <v>3</v>
      </c>
      <c r="S45" s="1" t="str">
        <f t="shared" si="16"/>
        <v>0</v>
      </c>
    </row>
    <row r="46" spans="1:19">
      <c r="A46" s="3">
        <v>34</v>
      </c>
      <c r="B46" s="9">
        <f t="shared" si="26"/>
        <v>67</v>
      </c>
      <c r="C46" s="5">
        <f t="shared" si="17"/>
        <v>189</v>
      </c>
      <c r="D46" s="5">
        <f t="shared" si="18"/>
        <v>5</v>
      </c>
      <c r="E46" s="5">
        <f t="shared" si="19"/>
        <v>3</v>
      </c>
      <c r="F46" s="5">
        <f t="shared" si="20"/>
        <v>0</v>
      </c>
      <c r="G46" s="5">
        <f t="shared" si="21"/>
        <v>8931</v>
      </c>
      <c r="H46" s="5">
        <f t="shared" si="22"/>
        <v>3</v>
      </c>
      <c r="I46" s="5">
        <f t="shared" si="23"/>
        <v>1469</v>
      </c>
      <c r="J46" s="6">
        <f t="shared" si="24"/>
        <v>57312.752700291974</v>
      </c>
      <c r="K46" s="6">
        <f t="shared" si="25"/>
        <v>4.125</v>
      </c>
      <c r="L46" s="1">
        <f t="shared" si="9"/>
        <v>8931</v>
      </c>
      <c r="M46" s="7">
        <f t="shared" si="10"/>
        <v>0</v>
      </c>
      <c r="O46" s="1" t="str">
        <f t="shared" si="13"/>
        <v>BD</v>
      </c>
      <c r="P46" s="1" t="s">
        <v>185</v>
      </c>
      <c r="Q46" s="1" t="str">
        <f t="shared" si="14"/>
        <v>5</v>
      </c>
      <c r="R46" s="1" t="str">
        <f t="shared" si="15"/>
        <v>3</v>
      </c>
      <c r="S46" s="1" t="str">
        <f t="shared" si="16"/>
        <v>0</v>
      </c>
    </row>
    <row r="47" spans="1:19">
      <c r="A47" s="3">
        <v>35</v>
      </c>
      <c r="B47" s="9">
        <f t="shared" si="26"/>
        <v>68</v>
      </c>
      <c r="C47" s="5">
        <f t="shared" si="17"/>
        <v>55</v>
      </c>
      <c r="D47" s="5">
        <f t="shared" si="18"/>
        <v>7</v>
      </c>
      <c r="E47" s="5">
        <f t="shared" si="19"/>
        <v>3</v>
      </c>
      <c r="F47" s="5">
        <f t="shared" si="20"/>
        <v>0</v>
      </c>
      <c r="G47" s="5">
        <f t="shared" si="21"/>
        <v>8553</v>
      </c>
      <c r="H47" s="5">
        <f t="shared" si="22"/>
        <v>3</v>
      </c>
      <c r="I47" s="5">
        <f t="shared" si="23"/>
        <v>1847</v>
      </c>
      <c r="J47" s="6">
        <f t="shared" si="24"/>
        <v>54882.88001166562</v>
      </c>
      <c r="K47" s="6">
        <f t="shared" si="25"/>
        <v>4.1875</v>
      </c>
      <c r="L47" s="1">
        <f t="shared" si="9"/>
        <v>8553</v>
      </c>
      <c r="M47" s="7">
        <f t="shared" si="10"/>
        <v>0</v>
      </c>
      <c r="O47" s="1" t="str">
        <f t="shared" si="13"/>
        <v>37</v>
      </c>
      <c r="P47" s="1" t="s">
        <v>186</v>
      </c>
      <c r="Q47" s="1" t="str">
        <f t="shared" si="14"/>
        <v>7</v>
      </c>
      <c r="R47" s="1" t="str">
        <f t="shared" si="15"/>
        <v>3</v>
      </c>
      <c r="S47" s="1" t="str">
        <f t="shared" si="16"/>
        <v>0</v>
      </c>
    </row>
    <row r="48" spans="1:19">
      <c r="A48" s="3">
        <v>36</v>
      </c>
      <c r="B48" s="9">
        <f t="shared" si="26"/>
        <v>69</v>
      </c>
      <c r="C48" s="5">
        <f t="shared" si="17"/>
        <v>162</v>
      </c>
      <c r="D48" s="5">
        <f t="shared" si="18"/>
        <v>8</v>
      </c>
      <c r="E48" s="5">
        <f t="shared" si="19"/>
        <v>3</v>
      </c>
      <c r="F48" s="5">
        <f t="shared" si="20"/>
        <v>0</v>
      </c>
      <c r="G48" s="5">
        <f t="shared" si="21"/>
        <v>8190</v>
      </c>
      <c r="H48" s="5">
        <f t="shared" si="22"/>
        <v>3</v>
      </c>
      <c r="I48" s="5">
        <f t="shared" si="23"/>
        <v>2210</v>
      </c>
      <c r="J48" s="6">
        <f t="shared" si="24"/>
        <v>52556.025953357166</v>
      </c>
      <c r="K48" s="6">
        <f t="shared" si="25"/>
        <v>4.25</v>
      </c>
      <c r="L48" s="1">
        <f t="shared" si="9"/>
        <v>8190</v>
      </c>
      <c r="M48" s="7">
        <f t="shared" si="10"/>
        <v>0</v>
      </c>
      <c r="O48" s="1" t="str">
        <f t="shared" si="13"/>
        <v>A2</v>
      </c>
      <c r="P48" s="1" t="s">
        <v>187</v>
      </c>
      <c r="Q48" s="1" t="str">
        <f t="shared" si="14"/>
        <v>8</v>
      </c>
      <c r="R48" s="1" t="str">
        <f t="shared" si="15"/>
        <v>3</v>
      </c>
      <c r="S48" s="1" t="str">
        <f t="shared" si="16"/>
        <v>0</v>
      </c>
    </row>
    <row r="49" spans="1:19">
      <c r="A49" s="3">
        <v>37</v>
      </c>
      <c r="B49" s="9">
        <f t="shared" si="26"/>
        <v>70</v>
      </c>
      <c r="C49" s="5">
        <f t="shared" si="17"/>
        <v>253</v>
      </c>
      <c r="D49" s="5">
        <f t="shared" si="18"/>
        <v>9</v>
      </c>
      <c r="E49" s="5">
        <f t="shared" si="19"/>
        <v>3</v>
      </c>
      <c r="F49" s="5">
        <f t="shared" si="20"/>
        <v>0</v>
      </c>
      <c r="G49" s="5">
        <f t="shared" si="21"/>
        <v>7843</v>
      </c>
      <c r="H49" s="5">
        <f t="shared" si="22"/>
        <v>3</v>
      </c>
      <c r="I49" s="5">
        <f t="shared" si="23"/>
        <v>2557</v>
      </c>
      <c r="J49" s="6">
        <f t="shared" si="24"/>
        <v>50327.822873414196</v>
      </c>
      <c r="K49" s="6">
        <f t="shared" si="25"/>
        <v>4.3125</v>
      </c>
      <c r="L49" s="1">
        <f t="shared" si="9"/>
        <v>7843</v>
      </c>
      <c r="M49" s="7">
        <f t="shared" si="10"/>
        <v>0</v>
      </c>
      <c r="O49" s="1" t="str">
        <f t="shared" si="13"/>
        <v>FD</v>
      </c>
      <c r="P49" s="1" t="s">
        <v>188</v>
      </c>
      <c r="Q49" s="1" t="str">
        <f t="shared" si="14"/>
        <v>9</v>
      </c>
      <c r="R49" s="1" t="str">
        <f t="shared" si="15"/>
        <v>3</v>
      </c>
      <c r="S49" s="1" t="str">
        <f t="shared" si="16"/>
        <v>0</v>
      </c>
    </row>
    <row r="50" spans="1:19">
      <c r="A50" s="3">
        <v>38</v>
      </c>
      <c r="B50" s="9">
        <f t="shared" si="26"/>
        <v>71</v>
      </c>
      <c r="C50" s="5">
        <f t="shared" si="17"/>
        <v>34</v>
      </c>
      <c r="D50" s="5">
        <f t="shared" si="18"/>
        <v>1</v>
      </c>
      <c r="E50" s="5">
        <f t="shared" si="19"/>
        <v>2</v>
      </c>
      <c r="F50" s="5">
        <f t="shared" si="20"/>
        <v>0</v>
      </c>
      <c r="G50" s="5">
        <f t="shared" si="21"/>
        <v>7510</v>
      </c>
      <c r="H50" s="5">
        <f t="shared" si="22"/>
        <v>2</v>
      </c>
      <c r="I50" s="5">
        <f t="shared" si="23"/>
        <v>290</v>
      </c>
      <c r="J50" s="6">
        <f t="shared" si="24"/>
        <v>48194.088293998168</v>
      </c>
      <c r="K50" s="6">
        <f t="shared" si="25"/>
        <v>4.375</v>
      </c>
      <c r="L50" s="1">
        <f t="shared" si="9"/>
        <v>7510</v>
      </c>
      <c r="M50" s="7">
        <f t="shared" si="10"/>
        <v>0</v>
      </c>
      <c r="O50" s="1" t="str">
        <f t="shared" si="13"/>
        <v>22</v>
      </c>
      <c r="P50" s="1" t="s">
        <v>189</v>
      </c>
      <c r="Q50" s="1" t="str">
        <f t="shared" si="14"/>
        <v>1</v>
      </c>
      <c r="R50" s="1" t="str">
        <f t="shared" si="15"/>
        <v>2</v>
      </c>
      <c r="S50" s="1" t="str">
        <f t="shared" si="16"/>
        <v>0</v>
      </c>
    </row>
    <row r="51" spans="1:19">
      <c r="A51" s="3">
        <v>39</v>
      </c>
      <c r="B51" s="9">
        <f t="shared" si="26"/>
        <v>72</v>
      </c>
      <c r="C51" s="5">
        <f t="shared" si="17"/>
        <v>96</v>
      </c>
      <c r="D51" s="5">
        <f t="shared" si="18"/>
        <v>2</v>
      </c>
      <c r="E51" s="5">
        <f t="shared" si="19"/>
        <v>2</v>
      </c>
      <c r="F51" s="5">
        <f t="shared" si="20"/>
        <v>0</v>
      </c>
      <c r="G51" s="5">
        <f t="shared" si="21"/>
        <v>7192</v>
      </c>
      <c r="H51" s="5">
        <f t="shared" si="22"/>
        <v>2</v>
      </c>
      <c r="I51" s="5">
        <f t="shared" si="23"/>
        <v>608</v>
      </c>
      <c r="J51" s="6">
        <f t="shared" si="24"/>
        <v>46150.817060609363</v>
      </c>
      <c r="K51" s="6">
        <f t="shared" si="25"/>
        <v>4.4375</v>
      </c>
      <c r="L51" s="1">
        <f t="shared" si="9"/>
        <v>7192</v>
      </c>
      <c r="M51" s="7">
        <f t="shared" si="10"/>
        <v>0</v>
      </c>
      <c r="O51" s="1" t="str">
        <f t="shared" si="13"/>
        <v>60</v>
      </c>
      <c r="P51" s="1" t="s">
        <v>190</v>
      </c>
      <c r="Q51" s="1" t="str">
        <f t="shared" si="14"/>
        <v>2</v>
      </c>
      <c r="R51" s="1" t="str">
        <f t="shared" si="15"/>
        <v>2</v>
      </c>
      <c r="S51" s="1" t="str">
        <f t="shared" si="16"/>
        <v>0</v>
      </c>
    </row>
    <row r="52" spans="1:19">
      <c r="A52" s="3">
        <v>40</v>
      </c>
      <c r="B52" s="9">
        <f t="shared" si="26"/>
        <v>73</v>
      </c>
      <c r="C52" s="5">
        <f t="shared" si="17"/>
        <v>145</v>
      </c>
      <c r="D52" s="5">
        <f t="shared" si="18"/>
        <v>3</v>
      </c>
      <c r="E52" s="5">
        <f t="shared" si="19"/>
        <v>2</v>
      </c>
      <c r="F52" s="5">
        <f t="shared" si="20"/>
        <v>0</v>
      </c>
      <c r="G52" s="5">
        <f t="shared" si="21"/>
        <v>6887</v>
      </c>
      <c r="H52" s="5">
        <f t="shared" si="22"/>
        <v>2</v>
      </c>
      <c r="I52" s="5">
        <f t="shared" si="23"/>
        <v>913</v>
      </c>
      <c r="J52" s="6">
        <f t="shared" si="24"/>
        <v>44194.173824159225</v>
      </c>
      <c r="K52" s="6">
        <f t="shared" si="25"/>
        <v>4.5</v>
      </c>
      <c r="L52" s="1">
        <f t="shared" si="9"/>
        <v>6887</v>
      </c>
      <c r="M52" s="7">
        <f t="shared" si="10"/>
        <v>0</v>
      </c>
      <c r="O52" s="1" t="str">
        <f t="shared" si="13"/>
        <v>91</v>
      </c>
      <c r="P52" s="1" t="s">
        <v>191</v>
      </c>
      <c r="Q52" s="1" t="str">
        <f t="shared" si="14"/>
        <v>3</v>
      </c>
      <c r="R52" s="1" t="str">
        <f t="shared" si="15"/>
        <v>2</v>
      </c>
      <c r="S52" s="1" t="str">
        <f t="shared" si="16"/>
        <v>0</v>
      </c>
    </row>
    <row r="53" spans="1:19">
      <c r="A53" s="3">
        <v>41</v>
      </c>
      <c r="B53" s="9">
        <f t="shared" si="26"/>
        <v>74</v>
      </c>
      <c r="C53" s="5">
        <f t="shared" si="17"/>
        <v>181</v>
      </c>
      <c r="D53" s="5">
        <f t="shared" si="18"/>
        <v>4</v>
      </c>
      <c r="E53" s="5">
        <f t="shared" si="19"/>
        <v>2</v>
      </c>
      <c r="F53" s="5">
        <f t="shared" si="20"/>
        <v>0</v>
      </c>
      <c r="G53" s="5">
        <f t="shared" si="21"/>
        <v>6595</v>
      </c>
      <c r="H53" s="5">
        <f t="shared" si="22"/>
        <v>2</v>
      </c>
      <c r="I53" s="5">
        <f t="shared" si="23"/>
        <v>1205</v>
      </c>
      <c r="J53" s="6">
        <f t="shared" si="24"/>
        <v>42320.485841777896</v>
      </c>
      <c r="K53" s="6">
        <f t="shared" si="25"/>
        <v>4.5625</v>
      </c>
      <c r="L53" s="1">
        <f t="shared" si="9"/>
        <v>6595</v>
      </c>
      <c r="M53" s="7">
        <f t="shared" si="10"/>
        <v>0</v>
      </c>
      <c r="O53" s="1" t="str">
        <f t="shared" si="13"/>
        <v>B5</v>
      </c>
      <c r="P53" s="1" t="s">
        <v>192</v>
      </c>
      <c r="Q53" s="1" t="str">
        <f t="shared" si="14"/>
        <v>4</v>
      </c>
      <c r="R53" s="1" t="str">
        <f t="shared" si="15"/>
        <v>2</v>
      </c>
      <c r="S53" s="1" t="str">
        <f t="shared" si="16"/>
        <v>0</v>
      </c>
    </row>
    <row r="54" spans="1:19">
      <c r="A54" s="3">
        <v>42</v>
      </c>
      <c r="B54" s="9">
        <f t="shared" si="26"/>
        <v>75</v>
      </c>
      <c r="C54" s="5">
        <f t="shared" si="17"/>
        <v>205</v>
      </c>
      <c r="D54" s="5">
        <f t="shared" si="18"/>
        <v>5</v>
      </c>
      <c r="E54" s="5">
        <f t="shared" si="19"/>
        <v>2</v>
      </c>
      <c r="F54" s="5">
        <f t="shared" si="20"/>
        <v>0</v>
      </c>
      <c r="G54" s="5">
        <f t="shared" si="21"/>
        <v>6315</v>
      </c>
      <c r="H54" s="5">
        <f t="shared" si="22"/>
        <v>2</v>
      </c>
      <c r="I54" s="5">
        <f t="shared" si="23"/>
        <v>1485</v>
      </c>
      <c r="J54" s="6">
        <f t="shared" si="24"/>
        <v>40526.236082844058</v>
      </c>
      <c r="K54" s="6">
        <f t="shared" si="25"/>
        <v>4.625</v>
      </c>
      <c r="L54" s="1">
        <f t="shared" si="9"/>
        <v>6315</v>
      </c>
      <c r="M54" s="7">
        <f t="shared" si="10"/>
        <v>0</v>
      </c>
      <c r="O54" s="1" t="str">
        <f t="shared" si="13"/>
        <v>CD</v>
      </c>
      <c r="P54" s="1" t="s">
        <v>193</v>
      </c>
      <c r="Q54" s="1" t="str">
        <f t="shared" si="14"/>
        <v>5</v>
      </c>
      <c r="R54" s="1" t="str">
        <f t="shared" si="15"/>
        <v>2</v>
      </c>
      <c r="S54" s="1" t="str">
        <f t="shared" si="16"/>
        <v>0</v>
      </c>
    </row>
    <row r="55" spans="1:19">
      <c r="A55" s="3">
        <v>43</v>
      </c>
      <c r="B55" s="9">
        <f t="shared" si="26"/>
        <v>76</v>
      </c>
      <c r="C55" s="5">
        <f t="shared" si="17"/>
        <v>216</v>
      </c>
      <c r="D55" s="5">
        <f t="shared" si="18"/>
        <v>6</v>
      </c>
      <c r="E55" s="5">
        <f t="shared" si="19"/>
        <v>2</v>
      </c>
      <c r="F55" s="5">
        <f t="shared" si="20"/>
        <v>0</v>
      </c>
      <c r="G55" s="5">
        <f t="shared" si="21"/>
        <v>6048</v>
      </c>
      <c r="H55" s="5">
        <f t="shared" si="22"/>
        <v>2</v>
      </c>
      <c r="I55" s="5">
        <f t="shared" si="23"/>
        <v>1752</v>
      </c>
      <c r="J55" s="6">
        <f t="shared" si="24"/>
        <v>38808.056627296384</v>
      </c>
      <c r="K55" s="6">
        <f t="shared" si="25"/>
        <v>4.6875</v>
      </c>
      <c r="L55" s="1">
        <f t="shared" si="9"/>
        <v>6048</v>
      </c>
      <c r="M55" s="7">
        <f t="shared" si="10"/>
        <v>0</v>
      </c>
      <c r="O55" s="1" t="str">
        <f t="shared" si="13"/>
        <v>D8</v>
      </c>
      <c r="P55" s="1" t="s">
        <v>194</v>
      </c>
      <c r="Q55" s="1" t="str">
        <f t="shared" si="14"/>
        <v>6</v>
      </c>
      <c r="R55" s="1" t="str">
        <f t="shared" si="15"/>
        <v>2</v>
      </c>
      <c r="S55" s="1" t="str">
        <f t="shared" si="16"/>
        <v>0</v>
      </c>
    </row>
    <row r="56" spans="1:19">
      <c r="A56" s="3">
        <v>44</v>
      </c>
      <c r="B56" s="9">
        <f t="shared" si="26"/>
        <v>77</v>
      </c>
      <c r="C56" s="5">
        <f t="shared" si="17"/>
        <v>217</v>
      </c>
      <c r="D56" s="5">
        <f t="shared" si="18"/>
        <v>7</v>
      </c>
      <c r="E56" s="5">
        <f t="shared" si="19"/>
        <v>2</v>
      </c>
      <c r="F56" s="5">
        <f t="shared" si="20"/>
        <v>0</v>
      </c>
      <c r="G56" s="5">
        <f t="shared" si="21"/>
        <v>5791</v>
      </c>
      <c r="H56" s="5">
        <f t="shared" si="22"/>
        <v>2</v>
      </c>
      <c r="I56" s="5">
        <f t="shared" si="23"/>
        <v>2009</v>
      </c>
      <c r="J56" s="6">
        <f t="shared" si="24"/>
        <v>37162.722343835034</v>
      </c>
      <c r="K56" s="6">
        <f t="shared" si="25"/>
        <v>4.75</v>
      </c>
      <c r="L56" s="1">
        <f t="shared" si="9"/>
        <v>5791</v>
      </c>
      <c r="M56" s="7">
        <f t="shared" si="10"/>
        <v>0</v>
      </c>
      <c r="O56" s="1" t="str">
        <f t="shared" si="13"/>
        <v>D9</v>
      </c>
      <c r="P56" s="1" t="s">
        <v>195</v>
      </c>
      <c r="Q56" s="1" t="str">
        <f t="shared" si="14"/>
        <v>7</v>
      </c>
      <c r="R56" s="1" t="str">
        <f t="shared" si="15"/>
        <v>2</v>
      </c>
      <c r="S56" s="1" t="str">
        <f t="shared" si="16"/>
        <v>0</v>
      </c>
    </row>
    <row r="57" spans="1:19">
      <c r="A57" s="3">
        <v>45</v>
      </c>
      <c r="B57" s="9">
        <f t="shared" si="26"/>
        <v>78</v>
      </c>
      <c r="C57" s="5">
        <f t="shared" si="17"/>
        <v>206</v>
      </c>
      <c r="D57" s="5">
        <f t="shared" si="18"/>
        <v>8</v>
      </c>
      <c r="E57" s="5">
        <f t="shared" si="19"/>
        <v>2</v>
      </c>
      <c r="F57" s="5">
        <f t="shared" si="20"/>
        <v>0</v>
      </c>
      <c r="G57" s="5">
        <f t="shared" si="21"/>
        <v>5546</v>
      </c>
      <c r="H57" s="5">
        <f t="shared" si="22"/>
        <v>2</v>
      </c>
      <c r="I57" s="5">
        <f t="shared" si="23"/>
        <v>2254</v>
      </c>
      <c r="J57" s="6">
        <f t="shared" si="24"/>
        <v>35587.14483614661</v>
      </c>
      <c r="K57" s="6">
        <f t="shared" si="25"/>
        <v>4.8125</v>
      </c>
      <c r="L57" s="1">
        <f t="shared" si="9"/>
        <v>5546</v>
      </c>
      <c r="M57" s="7">
        <f t="shared" si="10"/>
        <v>0</v>
      </c>
      <c r="O57" s="1" t="str">
        <f t="shared" si="13"/>
        <v>CE</v>
      </c>
      <c r="P57" s="1" t="s">
        <v>196</v>
      </c>
      <c r="Q57" s="1" t="str">
        <f t="shared" si="14"/>
        <v>8</v>
      </c>
      <c r="R57" s="1" t="str">
        <f t="shared" si="15"/>
        <v>2</v>
      </c>
      <c r="S57" s="1" t="str">
        <f t="shared" si="16"/>
        <v>0</v>
      </c>
    </row>
    <row r="58" spans="1:19">
      <c r="A58" s="3">
        <v>46</v>
      </c>
      <c r="B58" s="9">
        <f t="shared" si="26"/>
        <v>79</v>
      </c>
      <c r="C58" s="5">
        <f t="shared" si="17"/>
        <v>186</v>
      </c>
      <c r="D58" s="5">
        <f t="shared" si="18"/>
        <v>9</v>
      </c>
      <c r="E58" s="5">
        <f t="shared" si="19"/>
        <v>2</v>
      </c>
      <c r="F58" s="5">
        <f t="shared" si="20"/>
        <v>0</v>
      </c>
      <c r="G58" s="5">
        <f t="shared" si="21"/>
        <v>5310</v>
      </c>
      <c r="H58" s="5">
        <f t="shared" si="22"/>
        <v>2</v>
      </c>
      <c r="I58" s="5">
        <f t="shared" si="23"/>
        <v>2490</v>
      </c>
      <c r="J58" s="6">
        <f t="shared" si="24"/>
        <v>34078.366645789312</v>
      </c>
      <c r="K58" s="6">
        <f t="shared" si="25"/>
        <v>4.875</v>
      </c>
      <c r="L58" s="1">
        <f t="shared" si="9"/>
        <v>5310</v>
      </c>
      <c r="M58" s="7">
        <f t="shared" si="10"/>
        <v>0</v>
      </c>
      <c r="O58" s="1" t="str">
        <f t="shared" si="13"/>
        <v>BA</v>
      </c>
      <c r="P58" s="1" t="s">
        <v>197</v>
      </c>
      <c r="Q58" s="1" t="str">
        <f t="shared" si="14"/>
        <v>9</v>
      </c>
      <c r="R58" s="1" t="str">
        <f t="shared" si="15"/>
        <v>2</v>
      </c>
      <c r="S58" s="1" t="str">
        <f t="shared" si="16"/>
        <v>0</v>
      </c>
    </row>
    <row r="59" spans="1:19">
      <c r="A59" s="3">
        <v>47</v>
      </c>
      <c r="B59" s="9">
        <f t="shared" si="26"/>
        <v>80</v>
      </c>
      <c r="C59" s="5">
        <f t="shared" si="17"/>
        <v>115</v>
      </c>
      <c r="D59" s="5">
        <f t="shared" si="18"/>
        <v>0</v>
      </c>
      <c r="E59" s="5">
        <f t="shared" si="19"/>
        <v>1</v>
      </c>
      <c r="F59" s="5">
        <f t="shared" si="20"/>
        <v>0</v>
      </c>
      <c r="G59" s="5">
        <f t="shared" si="21"/>
        <v>5085</v>
      </c>
      <c r="H59" s="5">
        <f t="shared" si="22"/>
        <v>1</v>
      </c>
      <c r="I59" s="5">
        <f t="shared" si="23"/>
        <v>115</v>
      </c>
      <c r="J59" s="6">
        <f t="shared" si="24"/>
        <v>32633.555700856687</v>
      </c>
      <c r="K59" s="6">
        <f t="shared" si="25"/>
        <v>4.9375</v>
      </c>
      <c r="L59" s="1">
        <f t="shared" si="9"/>
        <v>5085</v>
      </c>
      <c r="M59" s="7">
        <f t="shared" si="10"/>
        <v>0</v>
      </c>
      <c r="O59" s="1" t="str">
        <f t="shared" si="13"/>
        <v>73</v>
      </c>
      <c r="P59" s="1" t="s">
        <v>198</v>
      </c>
      <c r="Q59" s="1" t="str">
        <f t="shared" si="14"/>
        <v>0</v>
      </c>
      <c r="R59" s="1" t="str">
        <f t="shared" si="15"/>
        <v>1</v>
      </c>
      <c r="S59" s="1" t="str">
        <f t="shared" si="16"/>
        <v>0</v>
      </c>
    </row>
    <row r="60" spans="1:19">
      <c r="A60" s="3">
        <v>48</v>
      </c>
      <c r="B60" s="9">
        <f t="shared" si="26"/>
        <v>81</v>
      </c>
      <c r="C60" s="5">
        <f t="shared" si="17"/>
        <v>74</v>
      </c>
      <c r="D60" s="5">
        <f t="shared" si="18"/>
        <v>1</v>
      </c>
      <c r="E60" s="5">
        <f t="shared" si="19"/>
        <v>1</v>
      </c>
      <c r="F60" s="5">
        <f t="shared" si="20"/>
        <v>0</v>
      </c>
      <c r="G60" s="5">
        <f t="shared" si="21"/>
        <v>4870</v>
      </c>
      <c r="H60" s="5">
        <f t="shared" si="22"/>
        <v>1</v>
      </c>
      <c r="I60" s="5">
        <f t="shared" si="23"/>
        <v>330</v>
      </c>
      <c r="J60" s="6">
        <f t="shared" si="24"/>
        <v>31250</v>
      </c>
      <c r="K60" s="6">
        <f t="shared" si="25"/>
        <v>5</v>
      </c>
      <c r="L60" s="1">
        <f t="shared" ref="L60:L123" si="27">(H60+1)*$D$3-I60</f>
        <v>4870</v>
      </c>
      <c r="M60" s="7">
        <f>(G60-L60)/G60</f>
        <v>0</v>
      </c>
      <c r="O60" s="1" t="str">
        <f t="shared" si="13"/>
        <v>4A</v>
      </c>
      <c r="P60" s="1" t="s">
        <v>199</v>
      </c>
      <c r="Q60" s="1" t="str">
        <f t="shared" si="14"/>
        <v>1</v>
      </c>
      <c r="R60" s="1" t="str">
        <f t="shared" si="15"/>
        <v>1</v>
      </c>
      <c r="S60" s="1" t="str">
        <f t="shared" si="16"/>
        <v>0</v>
      </c>
    </row>
    <row r="61" spans="1:19">
      <c r="A61" s="3">
        <v>49</v>
      </c>
      <c r="B61" s="9">
        <f t="shared" si="26"/>
        <v>82</v>
      </c>
      <c r="C61" s="5">
        <f t="shared" si="17"/>
        <v>25</v>
      </c>
      <c r="D61" s="5">
        <f t="shared" si="18"/>
        <v>2</v>
      </c>
      <c r="E61" s="5">
        <f t="shared" si="19"/>
        <v>1</v>
      </c>
      <c r="F61" s="5">
        <f t="shared" si="20"/>
        <v>0</v>
      </c>
      <c r="G61" s="5">
        <f t="shared" si="21"/>
        <v>4663</v>
      </c>
      <c r="H61" s="5">
        <f t="shared" si="22"/>
        <v>1</v>
      </c>
      <c r="I61" s="5">
        <f t="shared" si="23"/>
        <v>537</v>
      </c>
      <c r="J61" s="6">
        <f t="shared" si="24"/>
        <v>29925.102521830435</v>
      </c>
      <c r="K61" s="6">
        <f t="shared" si="25"/>
        <v>5.0625</v>
      </c>
      <c r="L61" s="1">
        <f t="shared" si="27"/>
        <v>4663</v>
      </c>
      <c r="M61" s="7">
        <f t="shared" ref="M61:M124" si="28">(G61-L61)/G61</f>
        <v>0</v>
      </c>
      <c r="O61" s="1" t="str">
        <f t="shared" si="13"/>
        <v>19</v>
      </c>
      <c r="P61" s="1" t="s">
        <v>200</v>
      </c>
      <c r="Q61" s="1" t="str">
        <f t="shared" si="14"/>
        <v>2</v>
      </c>
      <c r="R61" s="1" t="str">
        <f t="shared" si="15"/>
        <v>1</v>
      </c>
      <c r="S61" s="1" t="str">
        <f t="shared" si="16"/>
        <v>0</v>
      </c>
    </row>
    <row r="62" spans="1:19">
      <c r="A62" s="3">
        <v>50</v>
      </c>
      <c r="B62" s="9">
        <f t="shared" si="26"/>
        <v>83</v>
      </c>
      <c r="C62" s="5">
        <f t="shared" si="17"/>
        <v>223</v>
      </c>
      <c r="D62" s="5">
        <f t="shared" si="18"/>
        <v>2</v>
      </c>
      <c r="E62" s="5">
        <f t="shared" si="19"/>
        <v>1</v>
      </c>
      <c r="F62" s="5">
        <f t="shared" si="20"/>
        <v>0</v>
      </c>
      <c r="G62" s="5">
        <f t="shared" si="21"/>
        <v>4465</v>
      </c>
      <c r="H62" s="5">
        <f t="shared" si="22"/>
        <v>1</v>
      </c>
      <c r="I62" s="5">
        <f t="shared" si="23"/>
        <v>735</v>
      </c>
      <c r="J62" s="6">
        <f t="shared" si="24"/>
        <v>28656.376350145983</v>
      </c>
      <c r="K62" s="6">
        <f t="shared" si="25"/>
        <v>5.125</v>
      </c>
      <c r="L62" s="1">
        <f t="shared" si="27"/>
        <v>4465</v>
      </c>
      <c r="M62" s="7">
        <f t="shared" si="28"/>
        <v>0</v>
      </c>
      <c r="O62" s="1" t="str">
        <f t="shared" si="13"/>
        <v>DF</v>
      </c>
      <c r="P62" s="1" t="s">
        <v>201</v>
      </c>
      <c r="Q62" s="1" t="str">
        <f t="shared" si="14"/>
        <v>2</v>
      </c>
      <c r="R62" s="1" t="str">
        <f t="shared" si="15"/>
        <v>1</v>
      </c>
      <c r="S62" s="1" t="str">
        <f t="shared" si="16"/>
        <v>0</v>
      </c>
    </row>
    <row r="63" spans="1:19">
      <c r="A63" s="3">
        <v>51</v>
      </c>
      <c r="B63" s="9">
        <f t="shared" si="26"/>
        <v>84</v>
      </c>
      <c r="C63" s="5">
        <f t="shared" si="17"/>
        <v>156</v>
      </c>
      <c r="D63" s="5">
        <f t="shared" si="18"/>
        <v>3</v>
      </c>
      <c r="E63" s="5">
        <f t="shared" si="19"/>
        <v>1</v>
      </c>
      <c r="F63" s="5">
        <f t="shared" si="20"/>
        <v>0</v>
      </c>
      <c r="G63" s="5">
        <f t="shared" si="21"/>
        <v>4276</v>
      </c>
      <c r="H63" s="5">
        <f t="shared" si="22"/>
        <v>1</v>
      </c>
      <c r="I63" s="5">
        <f t="shared" si="23"/>
        <v>924</v>
      </c>
      <c r="J63" s="6">
        <f t="shared" si="24"/>
        <v>27441.440005832806</v>
      </c>
      <c r="K63" s="6">
        <f t="shared" si="25"/>
        <v>5.1875</v>
      </c>
      <c r="L63" s="1">
        <f t="shared" si="27"/>
        <v>4276</v>
      </c>
      <c r="M63" s="7">
        <f t="shared" si="28"/>
        <v>0</v>
      </c>
      <c r="O63" s="1" t="str">
        <f t="shared" si="13"/>
        <v>9C</v>
      </c>
      <c r="P63" s="1" t="s">
        <v>202</v>
      </c>
      <c r="Q63" s="1" t="str">
        <f t="shared" si="14"/>
        <v>3</v>
      </c>
      <c r="R63" s="1" t="str">
        <f t="shared" si="15"/>
        <v>1</v>
      </c>
      <c r="S63" s="1" t="str">
        <f t="shared" si="16"/>
        <v>0</v>
      </c>
    </row>
    <row r="64" spans="1:19">
      <c r="A64" s="3">
        <v>52</v>
      </c>
      <c r="B64" s="9">
        <f t="shared" si="26"/>
        <v>85</v>
      </c>
      <c r="C64" s="5">
        <f t="shared" si="17"/>
        <v>81</v>
      </c>
      <c r="D64" s="5">
        <f t="shared" si="18"/>
        <v>4</v>
      </c>
      <c r="E64" s="5">
        <f t="shared" si="19"/>
        <v>1</v>
      </c>
      <c r="F64" s="5">
        <f t="shared" si="20"/>
        <v>0</v>
      </c>
      <c r="G64" s="5">
        <f t="shared" si="21"/>
        <v>4095</v>
      </c>
      <c r="H64" s="5">
        <f t="shared" si="22"/>
        <v>1</v>
      </c>
      <c r="I64" s="5">
        <f t="shared" si="23"/>
        <v>1105</v>
      </c>
      <c r="J64" s="6">
        <f t="shared" si="24"/>
        <v>26278.012976678583</v>
      </c>
      <c r="K64" s="6">
        <f t="shared" si="25"/>
        <v>5.25</v>
      </c>
      <c r="L64" s="1">
        <f t="shared" si="27"/>
        <v>4095</v>
      </c>
      <c r="M64" s="7">
        <f t="shared" si="28"/>
        <v>0</v>
      </c>
      <c r="O64" s="1" t="str">
        <f t="shared" si="13"/>
        <v>51</v>
      </c>
      <c r="P64" s="1" t="s">
        <v>203</v>
      </c>
      <c r="Q64" s="1" t="str">
        <f t="shared" si="14"/>
        <v>4</v>
      </c>
      <c r="R64" s="1" t="str">
        <f t="shared" si="15"/>
        <v>1</v>
      </c>
      <c r="S64" s="1" t="str">
        <f t="shared" si="16"/>
        <v>0</v>
      </c>
    </row>
    <row r="65" spans="1:19">
      <c r="A65" s="3">
        <v>53</v>
      </c>
      <c r="B65" s="9">
        <f t="shared" si="26"/>
        <v>86</v>
      </c>
      <c r="C65" s="5">
        <f t="shared" si="17"/>
        <v>255</v>
      </c>
      <c r="D65" s="5">
        <f t="shared" si="18"/>
        <v>4</v>
      </c>
      <c r="E65" s="5">
        <f t="shared" si="19"/>
        <v>1</v>
      </c>
      <c r="F65" s="5">
        <f t="shared" si="20"/>
        <v>0</v>
      </c>
      <c r="G65" s="5">
        <f t="shared" si="21"/>
        <v>3921</v>
      </c>
      <c r="H65" s="5">
        <f t="shared" si="22"/>
        <v>1</v>
      </c>
      <c r="I65" s="5">
        <f t="shared" si="23"/>
        <v>1279</v>
      </c>
      <c r="J65" s="6">
        <f t="shared" si="24"/>
        <v>25163.911436707109</v>
      </c>
      <c r="K65" s="6">
        <f t="shared" si="25"/>
        <v>5.3125</v>
      </c>
      <c r="L65" s="1">
        <f t="shared" si="27"/>
        <v>3921</v>
      </c>
      <c r="M65" s="7">
        <f t="shared" si="28"/>
        <v>0</v>
      </c>
      <c r="O65" s="1" t="str">
        <f t="shared" si="13"/>
        <v>FF</v>
      </c>
      <c r="P65" s="1" t="s">
        <v>204</v>
      </c>
      <c r="Q65" s="1" t="str">
        <f t="shared" si="14"/>
        <v>4</v>
      </c>
      <c r="R65" s="1" t="str">
        <f t="shared" si="15"/>
        <v>1</v>
      </c>
      <c r="S65" s="1" t="str">
        <f t="shared" si="16"/>
        <v>0</v>
      </c>
    </row>
    <row r="66" spans="1:19">
      <c r="A66" s="3">
        <v>54</v>
      </c>
      <c r="B66" s="9">
        <f t="shared" si="26"/>
        <v>87</v>
      </c>
      <c r="C66" s="5">
        <f t="shared" si="17"/>
        <v>165</v>
      </c>
      <c r="D66" s="5">
        <f t="shared" si="18"/>
        <v>5</v>
      </c>
      <c r="E66" s="5">
        <f t="shared" si="19"/>
        <v>1</v>
      </c>
      <c r="F66" s="5">
        <f t="shared" si="20"/>
        <v>0</v>
      </c>
      <c r="G66" s="5">
        <f t="shared" si="21"/>
        <v>3755</v>
      </c>
      <c r="H66" s="5">
        <f t="shared" si="22"/>
        <v>1</v>
      </c>
      <c r="I66" s="5">
        <f t="shared" si="23"/>
        <v>1445</v>
      </c>
      <c r="J66" s="6">
        <f t="shared" si="24"/>
        <v>24097.04414699908</v>
      </c>
      <c r="K66" s="6">
        <f t="shared" si="25"/>
        <v>5.375</v>
      </c>
      <c r="L66" s="1">
        <f t="shared" si="27"/>
        <v>3755</v>
      </c>
      <c r="M66" s="7">
        <f t="shared" si="28"/>
        <v>0</v>
      </c>
      <c r="O66" s="1" t="str">
        <f t="shared" si="13"/>
        <v>A5</v>
      </c>
      <c r="P66" s="1" t="s">
        <v>205</v>
      </c>
      <c r="Q66" s="1" t="str">
        <f t="shared" si="14"/>
        <v>5</v>
      </c>
      <c r="R66" s="1" t="str">
        <f t="shared" si="15"/>
        <v>1</v>
      </c>
      <c r="S66" s="1" t="str">
        <f t="shared" si="16"/>
        <v>0</v>
      </c>
    </row>
    <row r="67" spans="1:19">
      <c r="A67" s="3">
        <v>55</v>
      </c>
      <c r="B67" s="9">
        <f t="shared" si="26"/>
        <v>88</v>
      </c>
      <c r="C67" s="5">
        <f t="shared" si="17"/>
        <v>68</v>
      </c>
      <c r="D67" s="5">
        <f t="shared" si="18"/>
        <v>6</v>
      </c>
      <c r="E67" s="5">
        <f t="shared" si="19"/>
        <v>1</v>
      </c>
      <c r="F67" s="5">
        <f t="shared" si="20"/>
        <v>0</v>
      </c>
      <c r="G67" s="5">
        <f t="shared" si="21"/>
        <v>3596</v>
      </c>
      <c r="H67" s="5">
        <f t="shared" si="22"/>
        <v>1</v>
      </c>
      <c r="I67" s="5">
        <f t="shared" si="23"/>
        <v>1604</v>
      </c>
      <c r="J67" s="6">
        <f t="shared" si="24"/>
        <v>23075.408530304678</v>
      </c>
      <c r="K67" s="6">
        <f t="shared" si="25"/>
        <v>5.4375</v>
      </c>
      <c r="L67" s="1">
        <f t="shared" si="27"/>
        <v>3596</v>
      </c>
      <c r="M67" s="7">
        <f t="shared" si="28"/>
        <v>0</v>
      </c>
      <c r="O67" s="1" t="str">
        <f t="shared" si="13"/>
        <v>44</v>
      </c>
      <c r="P67" s="1" t="s">
        <v>206</v>
      </c>
      <c r="Q67" s="1" t="str">
        <f t="shared" si="14"/>
        <v>6</v>
      </c>
      <c r="R67" s="1" t="str">
        <f t="shared" si="15"/>
        <v>1</v>
      </c>
      <c r="S67" s="1" t="str">
        <f t="shared" si="16"/>
        <v>0</v>
      </c>
    </row>
    <row r="68" spans="1:19">
      <c r="A68" s="3">
        <v>56</v>
      </c>
      <c r="B68" s="9">
        <f t="shared" si="26"/>
        <v>89</v>
      </c>
      <c r="C68" s="5">
        <f t="shared" si="17"/>
        <v>221</v>
      </c>
      <c r="D68" s="5">
        <f t="shared" si="18"/>
        <v>6</v>
      </c>
      <c r="E68" s="5">
        <f t="shared" si="19"/>
        <v>1</v>
      </c>
      <c r="F68" s="5">
        <f t="shared" si="20"/>
        <v>0</v>
      </c>
      <c r="G68" s="5">
        <f t="shared" si="21"/>
        <v>3443</v>
      </c>
      <c r="H68" s="5">
        <f t="shared" si="22"/>
        <v>1</v>
      </c>
      <c r="I68" s="5">
        <f t="shared" si="23"/>
        <v>1757</v>
      </c>
      <c r="J68" s="6">
        <f t="shared" si="24"/>
        <v>22097.086912079609</v>
      </c>
      <c r="K68" s="6">
        <f t="shared" si="25"/>
        <v>5.5</v>
      </c>
      <c r="L68" s="1">
        <f t="shared" si="27"/>
        <v>3443</v>
      </c>
      <c r="M68" s="7">
        <f t="shared" si="28"/>
        <v>0</v>
      </c>
      <c r="O68" s="1" t="str">
        <f t="shared" si="13"/>
        <v>DD</v>
      </c>
      <c r="P68" s="1" t="s">
        <v>207</v>
      </c>
      <c r="Q68" s="1" t="str">
        <f t="shared" si="14"/>
        <v>6</v>
      </c>
      <c r="R68" s="1" t="str">
        <f t="shared" si="15"/>
        <v>1</v>
      </c>
      <c r="S68" s="1" t="str">
        <f t="shared" si="16"/>
        <v>0</v>
      </c>
    </row>
    <row r="69" spans="1:19">
      <c r="A69" s="3">
        <v>57</v>
      </c>
      <c r="B69" s="9">
        <f t="shared" si="26"/>
        <v>90</v>
      </c>
      <c r="C69" s="5">
        <f t="shared" si="17"/>
        <v>111</v>
      </c>
      <c r="D69" s="5">
        <f t="shared" si="18"/>
        <v>7</v>
      </c>
      <c r="E69" s="5">
        <f t="shared" si="19"/>
        <v>1</v>
      </c>
      <c r="F69" s="5">
        <f t="shared" si="20"/>
        <v>0</v>
      </c>
      <c r="G69" s="5">
        <f t="shared" si="21"/>
        <v>3297</v>
      </c>
      <c r="H69" s="5">
        <f t="shared" si="22"/>
        <v>1</v>
      </c>
      <c r="I69" s="5">
        <f t="shared" si="23"/>
        <v>1903</v>
      </c>
      <c r="J69" s="6">
        <f t="shared" si="24"/>
        <v>21160.242920888955</v>
      </c>
      <c r="K69" s="6">
        <f t="shared" si="25"/>
        <v>5.5625</v>
      </c>
      <c r="L69" s="1">
        <f t="shared" si="27"/>
        <v>3297</v>
      </c>
      <c r="M69" s="7">
        <f t="shared" si="28"/>
        <v>0</v>
      </c>
      <c r="O69" s="1" t="str">
        <f t="shared" si="13"/>
        <v>6F</v>
      </c>
      <c r="P69" s="1" t="s">
        <v>208</v>
      </c>
      <c r="Q69" s="1" t="str">
        <f t="shared" si="14"/>
        <v>7</v>
      </c>
      <c r="R69" s="1" t="str">
        <f t="shared" si="15"/>
        <v>1</v>
      </c>
      <c r="S69" s="1" t="str">
        <f t="shared" si="16"/>
        <v>0</v>
      </c>
    </row>
    <row r="70" spans="1:19">
      <c r="A70" s="3">
        <v>58</v>
      </c>
      <c r="B70" s="9">
        <f t="shared" si="26"/>
        <v>91</v>
      </c>
      <c r="C70" s="5">
        <f t="shared" si="17"/>
        <v>251</v>
      </c>
      <c r="D70" s="5">
        <f t="shared" si="18"/>
        <v>7</v>
      </c>
      <c r="E70" s="5">
        <f t="shared" si="19"/>
        <v>1</v>
      </c>
      <c r="F70" s="5">
        <f t="shared" si="20"/>
        <v>0</v>
      </c>
      <c r="G70" s="5">
        <f t="shared" si="21"/>
        <v>3157</v>
      </c>
      <c r="H70" s="5">
        <f t="shared" si="22"/>
        <v>1</v>
      </c>
      <c r="I70" s="5">
        <f t="shared" si="23"/>
        <v>2043</v>
      </c>
      <c r="J70" s="6">
        <f t="shared" si="24"/>
        <v>20263.118041422029</v>
      </c>
      <c r="K70" s="6">
        <f t="shared" si="25"/>
        <v>5.625</v>
      </c>
      <c r="L70" s="1">
        <f t="shared" si="27"/>
        <v>3157</v>
      </c>
      <c r="M70" s="7">
        <f t="shared" si="28"/>
        <v>0</v>
      </c>
      <c r="O70" s="1" t="str">
        <f t="shared" si="13"/>
        <v>FB</v>
      </c>
      <c r="P70" s="1" t="s">
        <v>209</v>
      </c>
      <c r="Q70" s="1" t="str">
        <f t="shared" si="14"/>
        <v>7</v>
      </c>
      <c r="R70" s="1" t="str">
        <f t="shared" si="15"/>
        <v>1</v>
      </c>
      <c r="S70" s="1" t="str">
        <f t="shared" si="16"/>
        <v>0</v>
      </c>
    </row>
    <row r="71" spans="1:19">
      <c r="A71" s="3">
        <v>59</v>
      </c>
      <c r="B71" s="9">
        <f t="shared" si="26"/>
        <v>92</v>
      </c>
      <c r="C71" s="5">
        <f t="shared" si="17"/>
        <v>128</v>
      </c>
      <c r="D71" s="5">
        <f t="shared" si="18"/>
        <v>8</v>
      </c>
      <c r="E71" s="5">
        <f t="shared" si="19"/>
        <v>1</v>
      </c>
      <c r="F71" s="5">
        <f t="shared" si="20"/>
        <v>0</v>
      </c>
      <c r="G71" s="5">
        <f t="shared" si="21"/>
        <v>3024</v>
      </c>
      <c r="H71" s="5">
        <f t="shared" si="22"/>
        <v>1</v>
      </c>
      <c r="I71" s="5">
        <f t="shared" si="23"/>
        <v>2176</v>
      </c>
      <c r="J71" s="6">
        <f t="shared" si="24"/>
        <v>19404.028313648188</v>
      </c>
      <c r="K71" s="6">
        <f t="shared" si="25"/>
        <v>5.6875</v>
      </c>
      <c r="L71" s="1">
        <f t="shared" si="27"/>
        <v>3024</v>
      </c>
      <c r="M71" s="7">
        <f t="shared" si="28"/>
        <v>0</v>
      </c>
      <c r="O71" s="1" t="str">
        <f t="shared" si="13"/>
        <v>80</v>
      </c>
      <c r="P71" s="1" t="s">
        <v>210</v>
      </c>
      <c r="Q71" s="1" t="str">
        <f t="shared" si="14"/>
        <v>8</v>
      </c>
      <c r="R71" s="1" t="str">
        <f t="shared" si="15"/>
        <v>1</v>
      </c>
      <c r="S71" s="1" t="str">
        <f t="shared" si="16"/>
        <v>0</v>
      </c>
    </row>
    <row r="72" spans="1:19">
      <c r="A72" s="3">
        <v>60</v>
      </c>
      <c r="B72" s="9">
        <f t="shared" si="26"/>
        <v>93</v>
      </c>
      <c r="C72" s="5">
        <f t="shared" si="17"/>
        <v>1</v>
      </c>
      <c r="D72" s="5">
        <f t="shared" si="18"/>
        <v>9</v>
      </c>
      <c r="E72" s="5">
        <f t="shared" si="19"/>
        <v>1</v>
      </c>
      <c r="F72" s="5">
        <f t="shared" si="20"/>
        <v>0</v>
      </c>
      <c r="G72" s="5">
        <f t="shared" si="21"/>
        <v>2895</v>
      </c>
      <c r="H72" s="5">
        <f t="shared" si="22"/>
        <v>1</v>
      </c>
      <c r="I72" s="5">
        <f t="shared" si="23"/>
        <v>2305</v>
      </c>
      <c r="J72" s="6">
        <f t="shared" si="24"/>
        <v>18581.361171917517</v>
      </c>
      <c r="K72" s="6">
        <f t="shared" si="25"/>
        <v>5.75</v>
      </c>
      <c r="L72" s="1">
        <f t="shared" si="27"/>
        <v>2895</v>
      </c>
      <c r="M72" s="7">
        <f t="shared" si="28"/>
        <v>0</v>
      </c>
      <c r="O72" s="1" t="str">
        <f t="shared" si="13"/>
        <v>1</v>
      </c>
      <c r="P72" s="1" t="s">
        <v>211</v>
      </c>
      <c r="Q72" s="1" t="str">
        <f t="shared" si="14"/>
        <v>9</v>
      </c>
      <c r="R72" s="1" t="str">
        <f t="shared" si="15"/>
        <v>1</v>
      </c>
      <c r="S72" s="1" t="str">
        <f t="shared" si="16"/>
        <v>0</v>
      </c>
    </row>
    <row r="73" spans="1:19">
      <c r="A73" s="3">
        <v>61</v>
      </c>
      <c r="B73" s="9">
        <f t="shared" si="26"/>
        <v>94</v>
      </c>
      <c r="C73" s="5">
        <f t="shared" si="17"/>
        <v>123</v>
      </c>
      <c r="D73" s="5">
        <f t="shared" si="18"/>
        <v>9</v>
      </c>
      <c r="E73" s="5">
        <f t="shared" si="19"/>
        <v>1</v>
      </c>
      <c r="F73" s="5">
        <f t="shared" si="20"/>
        <v>0</v>
      </c>
      <c r="G73" s="5">
        <f t="shared" si="21"/>
        <v>2773</v>
      </c>
      <c r="H73" s="5">
        <f t="shared" si="22"/>
        <v>1</v>
      </c>
      <c r="I73" s="5">
        <f t="shared" si="23"/>
        <v>2427</v>
      </c>
      <c r="J73" s="6">
        <f t="shared" si="24"/>
        <v>17793.572418073301</v>
      </c>
      <c r="K73" s="6">
        <f t="shared" si="25"/>
        <v>5.8125000000000009</v>
      </c>
      <c r="L73" s="1">
        <f t="shared" si="27"/>
        <v>2773</v>
      </c>
      <c r="M73" s="7">
        <f t="shared" si="28"/>
        <v>0</v>
      </c>
      <c r="O73" s="1" t="str">
        <f t="shared" si="13"/>
        <v>7B</v>
      </c>
      <c r="P73" s="1" t="s">
        <v>212</v>
      </c>
      <c r="Q73" s="1" t="str">
        <f t="shared" si="14"/>
        <v>9</v>
      </c>
      <c r="R73" s="1" t="str">
        <f t="shared" si="15"/>
        <v>1</v>
      </c>
      <c r="S73" s="1" t="str">
        <f t="shared" si="16"/>
        <v>0</v>
      </c>
    </row>
    <row r="74" spans="1:19">
      <c r="A74" s="3">
        <v>62</v>
      </c>
      <c r="B74" s="9">
        <f t="shared" si="26"/>
        <v>95</v>
      </c>
      <c r="C74" s="5">
        <f t="shared" si="17"/>
        <v>241</v>
      </c>
      <c r="D74" s="5">
        <f t="shared" si="18"/>
        <v>9</v>
      </c>
      <c r="E74" s="5">
        <f t="shared" si="19"/>
        <v>1</v>
      </c>
      <c r="F74" s="5">
        <f t="shared" si="20"/>
        <v>0</v>
      </c>
      <c r="G74" s="5">
        <f t="shared" si="21"/>
        <v>2655</v>
      </c>
      <c r="H74" s="5">
        <f t="shared" si="22"/>
        <v>1</v>
      </c>
      <c r="I74" s="5">
        <f t="shared" si="23"/>
        <v>2545</v>
      </c>
      <c r="J74" s="6">
        <f t="shared" si="24"/>
        <v>17039.183322894645</v>
      </c>
      <c r="K74" s="6">
        <f t="shared" si="25"/>
        <v>5.8750000000000009</v>
      </c>
      <c r="L74" s="1">
        <f t="shared" si="27"/>
        <v>2655</v>
      </c>
      <c r="M74" s="7">
        <f t="shared" si="28"/>
        <v>0</v>
      </c>
      <c r="O74" s="1" t="str">
        <f t="shared" si="13"/>
        <v>F1</v>
      </c>
      <c r="P74" s="1" t="s">
        <v>213</v>
      </c>
      <c r="Q74" s="1" t="str">
        <f t="shared" si="14"/>
        <v>9</v>
      </c>
      <c r="R74" s="1" t="str">
        <f t="shared" si="15"/>
        <v>1</v>
      </c>
      <c r="S74" s="1" t="str">
        <f t="shared" si="16"/>
        <v>0</v>
      </c>
    </row>
    <row r="75" spans="1:19">
      <c r="A75" s="3">
        <v>63</v>
      </c>
      <c r="B75" s="9">
        <f t="shared" si="26"/>
        <v>96</v>
      </c>
      <c r="C75" s="5">
        <f t="shared" si="17"/>
        <v>58</v>
      </c>
      <c r="D75" s="5">
        <f t="shared" si="18"/>
        <v>0</v>
      </c>
      <c r="E75" s="5">
        <f t="shared" si="19"/>
        <v>0</v>
      </c>
      <c r="F75" s="5">
        <f t="shared" si="20"/>
        <v>0</v>
      </c>
      <c r="G75" s="5">
        <f t="shared" si="21"/>
        <v>2542</v>
      </c>
      <c r="H75" s="5">
        <f t="shared" si="22"/>
        <v>0</v>
      </c>
      <c r="I75" s="5">
        <f t="shared" si="23"/>
        <v>58</v>
      </c>
      <c r="J75" s="6">
        <f t="shared" si="24"/>
        <v>16316.777850428351</v>
      </c>
      <c r="K75" s="6">
        <f t="shared" si="25"/>
        <v>5.9374999999999991</v>
      </c>
      <c r="L75" s="1">
        <f t="shared" si="27"/>
        <v>2542</v>
      </c>
      <c r="M75" s="7">
        <f t="shared" si="28"/>
        <v>0</v>
      </c>
      <c r="O75" s="1" t="str">
        <f t="shared" si="13"/>
        <v>3A</v>
      </c>
      <c r="P75" s="1" t="s">
        <v>214</v>
      </c>
      <c r="Q75" s="1" t="str">
        <f t="shared" si="14"/>
        <v>0</v>
      </c>
      <c r="R75" s="1" t="str">
        <f t="shared" si="15"/>
        <v>0</v>
      </c>
      <c r="S75" s="1" t="str">
        <f t="shared" si="16"/>
        <v>0</v>
      </c>
    </row>
    <row r="76" spans="1:19">
      <c r="A76" s="3">
        <v>64</v>
      </c>
      <c r="B76" s="9">
        <f t="shared" si="26"/>
        <v>97</v>
      </c>
      <c r="C76" s="5">
        <f t="shared" si="17"/>
        <v>165</v>
      </c>
      <c r="D76" s="5">
        <f t="shared" si="18"/>
        <v>0</v>
      </c>
      <c r="E76" s="5">
        <f t="shared" si="19"/>
        <v>0</v>
      </c>
      <c r="F76" s="5">
        <f t="shared" si="20"/>
        <v>0</v>
      </c>
      <c r="G76" s="5">
        <f t="shared" si="21"/>
        <v>2435</v>
      </c>
      <c r="H76" s="5">
        <f t="shared" si="22"/>
        <v>0</v>
      </c>
      <c r="I76" s="5">
        <f t="shared" si="23"/>
        <v>165</v>
      </c>
      <c r="J76" s="6">
        <f t="shared" si="24"/>
        <v>15625</v>
      </c>
      <c r="K76" s="6">
        <f t="shared" si="25"/>
        <v>6</v>
      </c>
      <c r="L76" s="1">
        <f t="shared" si="27"/>
        <v>2435</v>
      </c>
      <c r="M76" s="7">
        <f t="shared" si="28"/>
        <v>0</v>
      </c>
      <c r="O76" s="1" t="str">
        <f t="shared" si="13"/>
        <v>A5</v>
      </c>
      <c r="P76" s="1" t="s">
        <v>215</v>
      </c>
      <c r="Q76" s="1" t="str">
        <f t="shared" si="14"/>
        <v>0</v>
      </c>
      <c r="R76" s="1" t="str">
        <f t="shared" si="15"/>
        <v>0</v>
      </c>
      <c r="S76" s="1" t="str">
        <f t="shared" si="16"/>
        <v>0</v>
      </c>
    </row>
    <row r="77" spans="1:19">
      <c r="A77" s="3">
        <v>65</v>
      </c>
      <c r="B77" s="9">
        <f t="shared" si="26"/>
        <v>98</v>
      </c>
      <c r="C77" s="5">
        <f t="shared" si="17"/>
        <v>13</v>
      </c>
      <c r="D77" s="5">
        <f t="shared" si="18"/>
        <v>1</v>
      </c>
      <c r="E77" s="5">
        <f t="shared" si="19"/>
        <v>0</v>
      </c>
      <c r="F77" s="5">
        <f t="shared" si="20"/>
        <v>0</v>
      </c>
      <c r="G77" s="5">
        <f t="shared" si="21"/>
        <v>2331</v>
      </c>
      <c r="H77" s="5">
        <f t="shared" si="22"/>
        <v>0</v>
      </c>
      <c r="I77" s="5">
        <f t="shared" si="23"/>
        <v>269</v>
      </c>
      <c r="J77" s="6">
        <f t="shared" si="24"/>
        <v>14962.551260915217</v>
      </c>
      <c r="K77" s="6">
        <f t="shared" si="25"/>
        <v>6.0625</v>
      </c>
      <c r="L77" s="1">
        <f t="shared" si="27"/>
        <v>2331</v>
      </c>
      <c r="M77" s="7">
        <f t="shared" si="28"/>
        <v>0</v>
      </c>
      <c r="O77" s="1" t="str">
        <f t="shared" ref="O77:O140" si="29">DEC2HEX(C77)</f>
        <v>D</v>
      </c>
      <c r="P77" s="1" t="s">
        <v>216</v>
      </c>
      <c r="Q77" s="1" t="str">
        <f t="shared" ref="Q77:Q140" si="30">DEC2HEX(D77)</f>
        <v>1</v>
      </c>
      <c r="R77" s="1" t="str">
        <f t="shared" ref="R77:R140" si="31">DEC2HEX(E77)</f>
        <v>0</v>
      </c>
      <c r="S77" s="1" t="str">
        <f t="shared" ref="S77:S140" si="32">DEC2HEX(F77)</f>
        <v>0</v>
      </c>
    </row>
    <row r="78" spans="1:19">
      <c r="A78" s="3">
        <v>66</v>
      </c>
      <c r="B78" s="9">
        <f t="shared" si="26"/>
        <v>99</v>
      </c>
      <c r="C78" s="5">
        <f t="shared" ref="C78:C141" si="33">MOD(I78,256)</f>
        <v>112</v>
      </c>
      <c r="D78" s="5">
        <f t="shared" ref="D78:D141" si="34">ROUNDDOWN(I78/256,0)</f>
        <v>1</v>
      </c>
      <c r="E78" s="5">
        <f t="shared" ref="E78:E141" si="35">MOD(H78,256)</f>
        <v>0</v>
      </c>
      <c r="F78" s="5">
        <f t="shared" ref="F78:F141" si="36">ROUNDDOWN(H78/256,0)</f>
        <v>0</v>
      </c>
      <c r="G78" s="5">
        <f t="shared" ref="G78:G141" si="37">INT(J78/$G$2)</f>
        <v>2232</v>
      </c>
      <c r="H78" s="5">
        <f t="shared" ref="H78:H141" si="38">ROUNDUP(G78/$D$3,0)-1</f>
        <v>0</v>
      </c>
      <c r="I78" s="5">
        <f t="shared" ref="I78:I141" si="39">MAX(MIN($D$3*(H78+1)-G78,$D$3*(H78+1)-$D$4),$D$5)</f>
        <v>368</v>
      </c>
      <c r="J78" s="6">
        <f t="shared" ref="J78:J141" si="40">1/POWER(2,$D$7+A78/16)*1000000</f>
        <v>14328.188175072992</v>
      </c>
      <c r="K78" s="6">
        <f t="shared" ref="K78:K141" si="41">LOG(1000000/J78,2)</f>
        <v>6.125</v>
      </c>
      <c r="L78" s="1">
        <f t="shared" si="27"/>
        <v>2232</v>
      </c>
      <c r="M78" s="7">
        <f t="shared" si="28"/>
        <v>0</v>
      </c>
      <c r="O78" s="1" t="str">
        <f t="shared" si="29"/>
        <v>70</v>
      </c>
      <c r="P78" s="1" t="s">
        <v>217</v>
      </c>
      <c r="Q78" s="1" t="str">
        <f t="shared" si="30"/>
        <v>1</v>
      </c>
      <c r="R78" s="1" t="str">
        <f t="shared" si="31"/>
        <v>0</v>
      </c>
      <c r="S78" s="1" t="str">
        <f t="shared" si="32"/>
        <v>0</v>
      </c>
    </row>
    <row r="79" spans="1:19">
      <c r="A79" s="3">
        <v>67</v>
      </c>
      <c r="B79" s="9">
        <f t="shared" ref="B79:B142" si="42">A79+D$6</f>
        <v>100</v>
      </c>
      <c r="C79" s="5">
        <f t="shared" si="33"/>
        <v>206</v>
      </c>
      <c r="D79" s="5">
        <f t="shared" si="34"/>
        <v>1</v>
      </c>
      <c r="E79" s="5">
        <f t="shared" si="35"/>
        <v>0</v>
      </c>
      <c r="F79" s="5">
        <f t="shared" si="36"/>
        <v>0</v>
      </c>
      <c r="G79" s="5">
        <f t="shared" si="37"/>
        <v>2138</v>
      </c>
      <c r="H79" s="5">
        <f t="shared" si="38"/>
        <v>0</v>
      </c>
      <c r="I79" s="5">
        <f t="shared" si="39"/>
        <v>462</v>
      </c>
      <c r="J79" s="6">
        <f t="shared" si="40"/>
        <v>13720.720002916403</v>
      </c>
      <c r="K79" s="6">
        <f t="shared" si="41"/>
        <v>6.1875</v>
      </c>
      <c r="L79" s="1">
        <f t="shared" si="27"/>
        <v>2138</v>
      </c>
      <c r="M79" s="7">
        <f t="shared" si="28"/>
        <v>0</v>
      </c>
      <c r="O79" s="1" t="str">
        <f t="shared" si="29"/>
        <v>CE</v>
      </c>
      <c r="P79" s="1" t="s">
        <v>218</v>
      </c>
      <c r="Q79" s="1" t="str">
        <f t="shared" si="30"/>
        <v>1</v>
      </c>
      <c r="R79" s="1" t="str">
        <f t="shared" si="31"/>
        <v>0</v>
      </c>
      <c r="S79" s="1" t="str">
        <f t="shared" si="32"/>
        <v>0</v>
      </c>
    </row>
    <row r="80" spans="1:19">
      <c r="A80" s="3">
        <v>68</v>
      </c>
      <c r="B80" s="9">
        <f t="shared" si="42"/>
        <v>101</v>
      </c>
      <c r="C80" s="5">
        <f t="shared" si="33"/>
        <v>41</v>
      </c>
      <c r="D80" s="5">
        <f t="shared" si="34"/>
        <v>2</v>
      </c>
      <c r="E80" s="5">
        <f t="shared" si="35"/>
        <v>0</v>
      </c>
      <c r="F80" s="5">
        <f t="shared" si="36"/>
        <v>0</v>
      </c>
      <c r="G80" s="5">
        <f t="shared" si="37"/>
        <v>2047</v>
      </c>
      <c r="H80" s="5">
        <f t="shared" si="38"/>
        <v>0</v>
      </c>
      <c r="I80" s="5">
        <f t="shared" si="39"/>
        <v>553</v>
      </c>
      <c r="J80" s="6">
        <f t="shared" si="40"/>
        <v>13139.006488339288</v>
      </c>
      <c r="K80" s="6">
        <f t="shared" si="41"/>
        <v>6.25</v>
      </c>
      <c r="L80" s="1">
        <f t="shared" si="27"/>
        <v>2047</v>
      </c>
      <c r="M80" s="7">
        <f t="shared" si="28"/>
        <v>0</v>
      </c>
      <c r="O80" s="1" t="str">
        <f t="shared" si="29"/>
        <v>29</v>
      </c>
      <c r="P80" s="1" t="s">
        <v>219</v>
      </c>
      <c r="Q80" s="1" t="str">
        <f t="shared" si="30"/>
        <v>2</v>
      </c>
      <c r="R80" s="1" t="str">
        <f t="shared" si="31"/>
        <v>0</v>
      </c>
      <c r="S80" s="1" t="str">
        <f t="shared" si="32"/>
        <v>0</v>
      </c>
    </row>
    <row r="81" spans="1:19">
      <c r="A81" s="3">
        <v>69</v>
      </c>
      <c r="B81" s="9">
        <f t="shared" si="42"/>
        <v>102</v>
      </c>
      <c r="C81" s="5">
        <f t="shared" si="33"/>
        <v>128</v>
      </c>
      <c r="D81" s="5">
        <f t="shared" si="34"/>
        <v>2</v>
      </c>
      <c r="E81" s="5">
        <f t="shared" si="35"/>
        <v>0</v>
      </c>
      <c r="F81" s="5">
        <f t="shared" si="36"/>
        <v>0</v>
      </c>
      <c r="G81" s="5">
        <f t="shared" si="37"/>
        <v>1960</v>
      </c>
      <c r="H81" s="5">
        <f t="shared" si="38"/>
        <v>0</v>
      </c>
      <c r="I81" s="5">
        <f t="shared" si="39"/>
        <v>640</v>
      </c>
      <c r="J81" s="6">
        <f t="shared" si="40"/>
        <v>12581.955718353547</v>
      </c>
      <c r="K81" s="6">
        <f t="shared" si="41"/>
        <v>6.3125000000000009</v>
      </c>
      <c r="L81" s="1">
        <f t="shared" si="27"/>
        <v>1960</v>
      </c>
      <c r="M81" s="7">
        <f t="shared" si="28"/>
        <v>0</v>
      </c>
      <c r="O81" s="1" t="str">
        <f t="shared" si="29"/>
        <v>80</v>
      </c>
      <c r="P81" s="1" t="s">
        <v>220</v>
      </c>
      <c r="Q81" s="1" t="str">
        <f t="shared" si="30"/>
        <v>2</v>
      </c>
      <c r="R81" s="1" t="str">
        <f t="shared" si="31"/>
        <v>0</v>
      </c>
      <c r="S81" s="1" t="str">
        <f t="shared" si="32"/>
        <v>0</v>
      </c>
    </row>
    <row r="82" spans="1:19">
      <c r="A82" s="3">
        <v>70</v>
      </c>
      <c r="B82" s="9">
        <f t="shared" si="42"/>
        <v>103</v>
      </c>
      <c r="C82" s="5">
        <f t="shared" si="33"/>
        <v>211</v>
      </c>
      <c r="D82" s="5">
        <f t="shared" si="34"/>
        <v>2</v>
      </c>
      <c r="E82" s="5">
        <f t="shared" si="35"/>
        <v>0</v>
      </c>
      <c r="F82" s="5">
        <f t="shared" si="36"/>
        <v>0</v>
      </c>
      <c r="G82" s="5">
        <f t="shared" si="37"/>
        <v>1877</v>
      </c>
      <c r="H82" s="5">
        <f t="shared" si="38"/>
        <v>0</v>
      </c>
      <c r="I82" s="5">
        <f t="shared" si="39"/>
        <v>723</v>
      </c>
      <c r="J82" s="6">
        <f t="shared" si="40"/>
        <v>12048.522073499544</v>
      </c>
      <c r="K82" s="6">
        <f t="shared" si="41"/>
        <v>6.3749999999999991</v>
      </c>
      <c r="L82" s="1">
        <f t="shared" si="27"/>
        <v>1877</v>
      </c>
      <c r="M82" s="7">
        <f t="shared" si="28"/>
        <v>0</v>
      </c>
      <c r="O82" s="1" t="str">
        <f t="shared" si="29"/>
        <v>D3</v>
      </c>
      <c r="P82" s="1" t="s">
        <v>221</v>
      </c>
      <c r="Q82" s="1" t="str">
        <f t="shared" si="30"/>
        <v>2</v>
      </c>
      <c r="R82" s="1" t="str">
        <f t="shared" si="31"/>
        <v>0</v>
      </c>
      <c r="S82" s="1" t="str">
        <f t="shared" si="32"/>
        <v>0</v>
      </c>
    </row>
    <row r="83" spans="1:19">
      <c r="A83" s="3">
        <v>71</v>
      </c>
      <c r="B83" s="9">
        <f t="shared" si="42"/>
        <v>104</v>
      </c>
      <c r="C83" s="5">
        <f t="shared" si="33"/>
        <v>34</v>
      </c>
      <c r="D83" s="5">
        <f t="shared" si="34"/>
        <v>3</v>
      </c>
      <c r="E83" s="5">
        <f t="shared" si="35"/>
        <v>0</v>
      </c>
      <c r="F83" s="5">
        <f t="shared" si="36"/>
        <v>0</v>
      </c>
      <c r="G83" s="5">
        <f t="shared" si="37"/>
        <v>1798</v>
      </c>
      <c r="H83" s="5">
        <f t="shared" si="38"/>
        <v>0</v>
      </c>
      <c r="I83" s="5">
        <f t="shared" si="39"/>
        <v>802</v>
      </c>
      <c r="J83" s="6">
        <f t="shared" si="40"/>
        <v>11537.704265152342</v>
      </c>
      <c r="K83" s="6">
        <f t="shared" si="41"/>
        <v>6.4375</v>
      </c>
      <c r="L83" s="1">
        <f t="shared" si="27"/>
        <v>1798</v>
      </c>
      <c r="M83" s="7">
        <f t="shared" si="28"/>
        <v>0</v>
      </c>
      <c r="O83" s="1" t="str">
        <f t="shared" si="29"/>
        <v>22</v>
      </c>
      <c r="P83" s="1" t="s">
        <v>222</v>
      </c>
      <c r="Q83" s="1" t="str">
        <f t="shared" si="30"/>
        <v>3</v>
      </c>
      <c r="R83" s="1" t="str">
        <f t="shared" si="31"/>
        <v>0</v>
      </c>
      <c r="S83" s="1" t="str">
        <f t="shared" si="32"/>
        <v>0</v>
      </c>
    </row>
    <row r="84" spans="1:19">
      <c r="A84" s="3">
        <v>72</v>
      </c>
      <c r="B84" s="9">
        <f t="shared" si="42"/>
        <v>105</v>
      </c>
      <c r="C84" s="5">
        <f t="shared" si="33"/>
        <v>111</v>
      </c>
      <c r="D84" s="5">
        <f t="shared" si="34"/>
        <v>3</v>
      </c>
      <c r="E84" s="5">
        <f t="shared" si="35"/>
        <v>0</v>
      </c>
      <c r="F84" s="5">
        <f t="shared" si="36"/>
        <v>0</v>
      </c>
      <c r="G84" s="5">
        <f t="shared" si="37"/>
        <v>1721</v>
      </c>
      <c r="H84" s="5">
        <f t="shared" si="38"/>
        <v>0</v>
      </c>
      <c r="I84" s="5">
        <f t="shared" si="39"/>
        <v>879</v>
      </c>
      <c r="J84" s="6">
        <f t="shared" si="40"/>
        <v>11048.543456039808</v>
      </c>
      <c r="K84" s="6">
        <f t="shared" si="41"/>
        <v>6.5</v>
      </c>
      <c r="L84" s="1">
        <f t="shared" si="27"/>
        <v>1721</v>
      </c>
      <c r="M84" s="7">
        <f t="shared" si="28"/>
        <v>0</v>
      </c>
      <c r="O84" s="1" t="str">
        <f t="shared" si="29"/>
        <v>6F</v>
      </c>
      <c r="P84" s="1" t="s">
        <v>223</v>
      </c>
      <c r="Q84" s="1" t="str">
        <f t="shared" si="30"/>
        <v>3</v>
      </c>
      <c r="R84" s="1" t="str">
        <f t="shared" si="31"/>
        <v>0</v>
      </c>
      <c r="S84" s="1" t="str">
        <f t="shared" si="32"/>
        <v>0</v>
      </c>
    </row>
    <row r="85" spans="1:19">
      <c r="A85" s="3">
        <v>73</v>
      </c>
      <c r="B85" s="9">
        <f t="shared" si="42"/>
        <v>106</v>
      </c>
      <c r="C85" s="5">
        <f t="shared" si="33"/>
        <v>184</v>
      </c>
      <c r="D85" s="5">
        <f t="shared" si="34"/>
        <v>3</v>
      </c>
      <c r="E85" s="5">
        <f t="shared" si="35"/>
        <v>0</v>
      </c>
      <c r="F85" s="5">
        <f t="shared" si="36"/>
        <v>0</v>
      </c>
      <c r="G85" s="5">
        <f t="shared" si="37"/>
        <v>1648</v>
      </c>
      <c r="H85" s="5">
        <f t="shared" si="38"/>
        <v>0</v>
      </c>
      <c r="I85" s="5">
        <f t="shared" si="39"/>
        <v>952</v>
      </c>
      <c r="J85" s="6">
        <f t="shared" si="40"/>
        <v>10580.121460444476</v>
      </c>
      <c r="K85" s="6">
        <f t="shared" si="41"/>
        <v>6.5625</v>
      </c>
      <c r="L85" s="1">
        <f t="shared" si="27"/>
        <v>1648</v>
      </c>
      <c r="M85" s="7">
        <f t="shared" si="28"/>
        <v>0</v>
      </c>
      <c r="O85" s="1" t="str">
        <f t="shared" si="29"/>
        <v>B8</v>
      </c>
      <c r="P85" s="1" t="s">
        <v>224</v>
      </c>
      <c r="Q85" s="1" t="str">
        <f t="shared" si="30"/>
        <v>3</v>
      </c>
      <c r="R85" s="1" t="str">
        <f t="shared" si="31"/>
        <v>0</v>
      </c>
      <c r="S85" s="1" t="str">
        <f t="shared" si="32"/>
        <v>0</v>
      </c>
    </row>
    <row r="86" spans="1:19">
      <c r="A86" s="3">
        <v>74</v>
      </c>
      <c r="B86" s="9">
        <f t="shared" si="42"/>
        <v>107</v>
      </c>
      <c r="C86" s="5">
        <f t="shared" si="33"/>
        <v>254</v>
      </c>
      <c r="D86" s="5">
        <f t="shared" si="34"/>
        <v>3</v>
      </c>
      <c r="E86" s="5">
        <f t="shared" si="35"/>
        <v>0</v>
      </c>
      <c r="F86" s="5">
        <f t="shared" si="36"/>
        <v>0</v>
      </c>
      <c r="G86" s="5">
        <f t="shared" si="37"/>
        <v>1578</v>
      </c>
      <c r="H86" s="5">
        <f t="shared" si="38"/>
        <v>0</v>
      </c>
      <c r="I86" s="5">
        <f t="shared" si="39"/>
        <v>1022</v>
      </c>
      <c r="J86" s="6">
        <f t="shared" si="40"/>
        <v>10131.559020711013</v>
      </c>
      <c r="K86" s="6">
        <f t="shared" si="41"/>
        <v>6.625</v>
      </c>
      <c r="L86" s="1">
        <f t="shared" si="27"/>
        <v>1578</v>
      </c>
      <c r="M86" s="7">
        <f t="shared" si="28"/>
        <v>0</v>
      </c>
      <c r="O86" s="1" t="str">
        <f t="shared" si="29"/>
        <v>FE</v>
      </c>
      <c r="P86" s="1" t="s">
        <v>225</v>
      </c>
      <c r="Q86" s="1" t="str">
        <f t="shared" si="30"/>
        <v>3</v>
      </c>
      <c r="R86" s="1" t="str">
        <f t="shared" si="31"/>
        <v>0</v>
      </c>
      <c r="S86" s="1" t="str">
        <f t="shared" si="32"/>
        <v>0</v>
      </c>
    </row>
    <row r="87" spans="1:19">
      <c r="A87" s="3">
        <v>75</v>
      </c>
      <c r="B87" s="9">
        <f t="shared" si="42"/>
        <v>108</v>
      </c>
      <c r="C87" s="5">
        <f t="shared" si="33"/>
        <v>64</v>
      </c>
      <c r="D87" s="5">
        <f t="shared" si="34"/>
        <v>4</v>
      </c>
      <c r="E87" s="5">
        <f t="shared" si="35"/>
        <v>0</v>
      </c>
      <c r="F87" s="5">
        <f t="shared" si="36"/>
        <v>0</v>
      </c>
      <c r="G87" s="5">
        <f t="shared" si="37"/>
        <v>1512</v>
      </c>
      <c r="H87" s="5">
        <f t="shared" si="38"/>
        <v>0</v>
      </c>
      <c r="I87" s="5">
        <f t="shared" si="39"/>
        <v>1088</v>
      </c>
      <c r="J87" s="6">
        <f t="shared" si="40"/>
        <v>9702.0141568240942</v>
      </c>
      <c r="K87" s="6">
        <f t="shared" si="41"/>
        <v>6.6875</v>
      </c>
      <c r="L87" s="1">
        <f t="shared" si="27"/>
        <v>1512</v>
      </c>
      <c r="M87" s="7">
        <f t="shared" si="28"/>
        <v>0</v>
      </c>
      <c r="O87" s="1" t="str">
        <f t="shared" si="29"/>
        <v>40</v>
      </c>
      <c r="P87" s="1" t="s">
        <v>226</v>
      </c>
      <c r="Q87" s="1" t="str">
        <f t="shared" si="30"/>
        <v>4</v>
      </c>
      <c r="R87" s="1" t="str">
        <f t="shared" si="31"/>
        <v>0</v>
      </c>
      <c r="S87" s="1" t="str">
        <f t="shared" si="32"/>
        <v>0</v>
      </c>
    </row>
    <row r="88" spans="1:19">
      <c r="A88" s="3">
        <v>76</v>
      </c>
      <c r="B88" s="9">
        <f t="shared" si="42"/>
        <v>109</v>
      </c>
      <c r="C88" s="5">
        <f t="shared" si="33"/>
        <v>129</v>
      </c>
      <c r="D88" s="5">
        <f t="shared" si="34"/>
        <v>4</v>
      </c>
      <c r="E88" s="5">
        <f t="shared" si="35"/>
        <v>0</v>
      </c>
      <c r="F88" s="5">
        <f t="shared" si="36"/>
        <v>0</v>
      </c>
      <c r="G88" s="5">
        <f t="shared" si="37"/>
        <v>1447</v>
      </c>
      <c r="H88" s="5">
        <f t="shared" si="38"/>
        <v>0</v>
      </c>
      <c r="I88" s="5">
        <f t="shared" si="39"/>
        <v>1153</v>
      </c>
      <c r="J88" s="6">
        <f t="shared" si="40"/>
        <v>9290.6805859587585</v>
      </c>
      <c r="K88" s="6">
        <f t="shared" si="41"/>
        <v>6.75</v>
      </c>
      <c r="L88" s="1">
        <f t="shared" si="27"/>
        <v>1447</v>
      </c>
      <c r="M88" s="7">
        <f t="shared" si="28"/>
        <v>0</v>
      </c>
      <c r="O88" s="1" t="str">
        <f t="shared" si="29"/>
        <v>81</v>
      </c>
      <c r="P88" s="1" t="s">
        <v>227</v>
      </c>
      <c r="Q88" s="1" t="str">
        <f t="shared" si="30"/>
        <v>4</v>
      </c>
      <c r="R88" s="1" t="str">
        <f t="shared" si="31"/>
        <v>0</v>
      </c>
      <c r="S88" s="1" t="str">
        <f t="shared" si="32"/>
        <v>0</v>
      </c>
    </row>
    <row r="89" spans="1:19">
      <c r="A89" s="3">
        <v>77</v>
      </c>
      <c r="B89" s="9">
        <f t="shared" si="42"/>
        <v>110</v>
      </c>
      <c r="C89" s="5">
        <f t="shared" si="33"/>
        <v>190</v>
      </c>
      <c r="D89" s="5">
        <f t="shared" si="34"/>
        <v>4</v>
      </c>
      <c r="E89" s="5">
        <f t="shared" si="35"/>
        <v>0</v>
      </c>
      <c r="F89" s="5">
        <f t="shared" si="36"/>
        <v>0</v>
      </c>
      <c r="G89" s="5">
        <f t="shared" si="37"/>
        <v>1386</v>
      </c>
      <c r="H89" s="5">
        <f t="shared" si="38"/>
        <v>0</v>
      </c>
      <c r="I89" s="5">
        <f t="shared" si="39"/>
        <v>1214</v>
      </c>
      <c r="J89" s="6">
        <f t="shared" si="40"/>
        <v>8896.7862090366507</v>
      </c>
      <c r="K89" s="6">
        <f t="shared" si="41"/>
        <v>6.8125000000000009</v>
      </c>
      <c r="L89" s="1">
        <f t="shared" si="27"/>
        <v>1386</v>
      </c>
      <c r="M89" s="7">
        <f t="shared" si="28"/>
        <v>0</v>
      </c>
      <c r="O89" s="1" t="str">
        <f t="shared" si="29"/>
        <v>BE</v>
      </c>
      <c r="P89" s="1" t="s">
        <v>228</v>
      </c>
      <c r="Q89" s="1" t="str">
        <f t="shared" si="30"/>
        <v>4</v>
      </c>
      <c r="R89" s="1" t="str">
        <f t="shared" si="31"/>
        <v>0</v>
      </c>
      <c r="S89" s="1" t="str">
        <f t="shared" si="32"/>
        <v>0</v>
      </c>
    </row>
    <row r="90" spans="1:19">
      <c r="A90" s="3">
        <v>78</v>
      </c>
      <c r="B90" s="9">
        <f t="shared" si="42"/>
        <v>111</v>
      </c>
      <c r="C90" s="5">
        <f t="shared" si="33"/>
        <v>249</v>
      </c>
      <c r="D90" s="5">
        <f t="shared" si="34"/>
        <v>4</v>
      </c>
      <c r="E90" s="5">
        <f t="shared" si="35"/>
        <v>0</v>
      </c>
      <c r="F90" s="5">
        <f t="shared" si="36"/>
        <v>0</v>
      </c>
      <c r="G90" s="5">
        <f t="shared" si="37"/>
        <v>1327</v>
      </c>
      <c r="H90" s="5">
        <f t="shared" si="38"/>
        <v>0</v>
      </c>
      <c r="I90" s="5">
        <f t="shared" si="39"/>
        <v>1273</v>
      </c>
      <c r="J90" s="6">
        <f t="shared" si="40"/>
        <v>8519.5916614473299</v>
      </c>
      <c r="K90" s="6">
        <f t="shared" si="41"/>
        <v>6.8749999999999991</v>
      </c>
      <c r="L90" s="1">
        <f t="shared" si="27"/>
        <v>1327</v>
      </c>
      <c r="M90" s="7">
        <f t="shared" si="28"/>
        <v>0</v>
      </c>
      <c r="O90" s="1" t="str">
        <f t="shared" si="29"/>
        <v>F9</v>
      </c>
      <c r="P90" s="1" t="s">
        <v>229</v>
      </c>
      <c r="Q90" s="1" t="str">
        <f t="shared" si="30"/>
        <v>4</v>
      </c>
      <c r="R90" s="1" t="str">
        <f t="shared" si="31"/>
        <v>0</v>
      </c>
      <c r="S90" s="1" t="str">
        <f t="shared" si="32"/>
        <v>0</v>
      </c>
    </row>
    <row r="91" spans="1:19">
      <c r="A91" s="3">
        <v>79</v>
      </c>
      <c r="B91" s="9">
        <f t="shared" si="42"/>
        <v>112</v>
      </c>
      <c r="C91" s="5">
        <f t="shared" si="33"/>
        <v>49</v>
      </c>
      <c r="D91" s="5">
        <f t="shared" si="34"/>
        <v>5</v>
      </c>
      <c r="E91" s="5">
        <f t="shared" si="35"/>
        <v>0</v>
      </c>
      <c r="F91" s="5">
        <f t="shared" si="36"/>
        <v>0</v>
      </c>
      <c r="G91" s="5">
        <f t="shared" si="37"/>
        <v>1271</v>
      </c>
      <c r="H91" s="5">
        <f t="shared" si="38"/>
        <v>0</v>
      </c>
      <c r="I91" s="5">
        <f t="shared" si="39"/>
        <v>1329</v>
      </c>
      <c r="J91" s="6">
        <f t="shared" si="40"/>
        <v>8158.3889252141735</v>
      </c>
      <c r="K91" s="6">
        <f t="shared" si="41"/>
        <v>6.9375</v>
      </c>
      <c r="L91" s="1">
        <f t="shared" si="27"/>
        <v>1271</v>
      </c>
      <c r="M91" s="7">
        <f t="shared" si="28"/>
        <v>0</v>
      </c>
      <c r="O91" s="1" t="str">
        <f t="shared" si="29"/>
        <v>31</v>
      </c>
      <c r="P91" s="1" t="s">
        <v>230</v>
      </c>
      <c r="Q91" s="1" t="str">
        <f t="shared" si="30"/>
        <v>5</v>
      </c>
      <c r="R91" s="1" t="str">
        <f t="shared" si="31"/>
        <v>0</v>
      </c>
      <c r="S91" s="1" t="str">
        <f t="shared" si="32"/>
        <v>0</v>
      </c>
    </row>
    <row r="92" spans="1:19">
      <c r="A92" s="3">
        <v>80</v>
      </c>
      <c r="B92" s="9">
        <f t="shared" si="42"/>
        <v>113</v>
      </c>
      <c r="C92" s="5">
        <f t="shared" si="33"/>
        <v>103</v>
      </c>
      <c r="D92" s="5">
        <f t="shared" si="34"/>
        <v>5</v>
      </c>
      <c r="E92" s="5">
        <f t="shared" si="35"/>
        <v>0</v>
      </c>
      <c r="F92" s="5">
        <f t="shared" si="36"/>
        <v>0</v>
      </c>
      <c r="G92" s="5">
        <f t="shared" si="37"/>
        <v>1217</v>
      </c>
      <c r="H92" s="5">
        <f t="shared" si="38"/>
        <v>0</v>
      </c>
      <c r="I92" s="5">
        <f t="shared" si="39"/>
        <v>1383</v>
      </c>
      <c r="J92" s="6">
        <f t="shared" si="40"/>
        <v>7812.5</v>
      </c>
      <c r="K92" s="6">
        <f t="shared" si="41"/>
        <v>7</v>
      </c>
      <c r="L92" s="1">
        <f t="shared" si="27"/>
        <v>1217</v>
      </c>
      <c r="M92" s="7">
        <f t="shared" si="28"/>
        <v>0</v>
      </c>
      <c r="O92" s="1" t="str">
        <f t="shared" si="29"/>
        <v>67</v>
      </c>
      <c r="P92" s="1" t="s">
        <v>231</v>
      </c>
      <c r="Q92" s="1" t="str">
        <f t="shared" si="30"/>
        <v>5</v>
      </c>
      <c r="R92" s="1" t="str">
        <f t="shared" si="31"/>
        <v>0</v>
      </c>
      <c r="S92" s="1" t="str">
        <f t="shared" si="32"/>
        <v>0</v>
      </c>
    </row>
    <row r="93" spans="1:19">
      <c r="A93" s="3">
        <v>81</v>
      </c>
      <c r="B93" s="9">
        <f t="shared" si="42"/>
        <v>114</v>
      </c>
      <c r="C93" s="5">
        <f t="shared" si="33"/>
        <v>155</v>
      </c>
      <c r="D93" s="5">
        <f t="shared" si="34"/>
        <v>5</v>
      </c>
      <c r="E93" s="5">
        <f t="shared" si="35"/>
        <v>0</v>
      </c>
      <c r="F93" s="5">
        <f t="shared" si="36"/>
        <v>0</v>
      </c>
      <c r="G93" s="5">
        <f t="shared" si="37"/>
        <v>1165</v>
      </c>
      <c r="H93" s="5">
        <f t="shared" si="38"/>
        <v>0</v>
      </c>
      <c r="I93" s="5">
        <f t="shared" si="39"/>
        <v>1435</v>
      </c>
      <c r="J93" s="6">
        <f t="shared" si="40"/>
        <v>7481.2756304576069</v>
      </c>
      <c r="K93" s="6">
        <f t="shared" si="41"/>
        <v>7.0625</v>
      </c>
      <c r="L93" s="1">
        <f t="shared" si="27"/>
        <v>1165</v>
      </c>
      <c r="M93" s="7">
        <f t="shared" si="28"/>
        <v>0</v>
      </c>
      <c r="O93" s="1" t="str">
        <f t="shared" si="29"/>
        <v>9B</v>
      </c>
      <c r="P93" s="1" t="s">
        <v>232</v>
      </c>
      <c r="Q93" s="1" t="str">
        <f t="shared" si="30"/>
        <v>5</v>
      </c>
      <c r="R93" s="1" t="str">
        <f t="shared" si="31"/>
        <v>0</v>
      </c>
      <c r="S93" s="1" t="str">
        <f t="shared" si="32"/>
        <v>0</v>
      </c>
    </row>
    <row r="94" spans="1:19">
      <c r="A94" s="3">
        <v>82</v>
      </c>
      <c r="B94" s="9">
        <f t="shared" si="42"/>
        <v>115</v>
      </c>
      <c r="C94" s="5">
        <f t="shared" si="33"/>
        <v>204</v>
      </c>
      <c r="D94" s="5">
        <f t="shared" si="34"/>
        <v>5</v>
      </c>
      <c r="E94" s="5">
        <f t="shared" si="35"/>
        <v>0</v>
      </c>
      <c r="F94" s="5">
        <f t="shared" si="36"/>
        <v>0</v>
      </c>
      <c r="G94" s="5">
        <f t="shared" si="37"/>
        <v>1116</v>
      </c>
      <c r="H94" s="5">
        <f t="shared" si="38"/>
        <v>0</v>
      </c>
      <c r="I94" s="5">
        <f t="shared" si="39"/>
        <v>1484</v>
      </c>
      <c r="J94" s="6">
        <f t="shared" si="40"/>
        <v>7164.094087536494</v>
      </c>
      <c r="K94" s="6">
        <f t="shared" si="41"/>
        <v>7.125</v>
      </c>
      <c r="L94" s="1">
        <f t="shared" si="27"/>
        <v>1116</v>
      </c>
      <c r="M94" s="7">
        <f t="shared" si="28"/>
        <v>0</v>
      </c>
      <c r="O94" s="1" t="str">
        <f t="shared" si="29"/>
        <v>CC</v>
      </c>
      <c r="P94" s="1" t="s">
        <v>233</v>
      </c>
      <c r="Q94" s="1" t="str">
        <f t="shared" si="30"/>
        <v>5</v>
      </c>
      <c r="R94" s="1" t="str">
        <f t="shared" si="31"/>
        <v>0</v>
      </c>
      <c r="S94" s="1" t="str">
        <f t="shared" si="32"/>
        <v>0</v>
      </c>
    </row>
    <row r="95" spans="1:19">
      <c r="A95" s="3">
        <v>83</v>
      </c>
      <c r="B95" s="9">
        <f t="shared" si="42"/>
        <v>116</v>
      </c>
      <c r="C95" s="5">
        <f t="shared" si="33"/>
        <v>251</v>
      </c>
      <c r="D95" s="5">
        <f t="shared" si="34"/>
        <v>5</v>
      </c>
      <c r="E95" s="5">
        <f t="shared" si="35"/>
        <v>0</v>
      </c>
      <c r="F95" s="5">
        <f t="shared" si="36"/>
        <v>0</v>
      </c>
      <c r="G95" s="5">
        <f t="shared" si="37"/>
        <v>1069</v>
      </c>
      <c r="H95" s="5">
        <f t="shared" si="38"/>
        <v>0</v>
      </c>
      <c r="I95" s="5">
        <f t="shared" si="39"/>
        <v>1531</v>
      </c>
      <c r="J95" s="6">
        <f t="shared" si="40"/>
        <v>6860.3600014581998</v>
      </c>
      <c r="K95" s="6">
        <f t="shared" si="41"/>
        <v>7.1875</v>
      </c>
      <c r="L95" s="1">
        <f t="shared" si="27"/>
        <v>1069</v>
      </c>
      <c r="M95" s="7">
        <f t="shared" si="28"/>
        <v>0</v>
      </c>
      <c r="O95" s="1" t="str">
        <f t="shared" si="29"/>
        <v>FB</v>
      </c>
      <c r="P95" s="1" t="s">
        <v>234</v>
      </c>
      <c r="Q95" s="1" t="str">
        <f t="shared" si="30"/>
        <v>5</v>
      </c>
      <c r="R95" s="1" t="str">
        <f t="shared" si="31"/>
        <v>0</v>
      </c>
      <c r="S95" s="1" t="str">
        <f t="shared" si="32"/>
        <v>0</v>
      </c>
    </row>
    <row r="96" spans="1:19">
      <c r="A96" s="3">
        <v>84</v>
      </c>
      <c r="B96" s="9">
        <f t="shared" si="42"/>
        <v>117</v>
      </c>
      <c r="C96" s="5">
        <f t="shared" si="33"/>
        <v>41</v>
      </c>
      <c r="D96" s="5">
        <f t="shared" si="34"/>
        <v>6</v>
      </c>
      <c r="E96" s="5">
        <f t="shared" si="35"/>
        <v>0</v>
      </c>
      <c r="F96" s="5">
        <f t="shared" si="36"/>
        <v>0</v>
      </c>
      <c r="G96" s="5">
        <f t="shared" si="37"/>
        <v>1023</v>
      </c>
      <c r="H96" s="5">
        <f t="shared" si="38"/>
        <v>0</v>
      </c>
      <c r="I96" s="5">
        <f t="shared" si="39"/>
        <v>1577</v>
      </c>
      <c r="J96" s="6">
        <f t="shared" si="40"/>
        <v>6569.5032441696439</v>
      </c>
      <c r="K96" s="6">
        <f t="shared" si="41"/>
        <v>7.2500000000000009</v>
      </c>
      <c r="L96" s="1">
        <f t="shared" si="27"/>
        <v>1023</v>
      </c>
      <c r="M96" s="7">
        <f t="shared" si="28"/>
        <v>0</v>
      </c>
      <c r="O96" s="1" t="str">
        <f t="shared" si="29"/>
        <v>29</v>
      </c>
      <c r="P96" s="1" t="s">
        <v>235</v>
      </c>
      <c r="Q96" s="1" t="str">
        <f t="shared" si="30"/>
        <v>6</v>
      </c>
      <c r="R96" s="1" t="str">
        <f t="shared" si="31"/>
        <v>0</v>
      </c>
      <c r="S96" s="1" t="str">
        <f t="shared" si="32"/>
        <v>0</v>
      </c>
    </row>
    <row r="97" spans="1:19">
      <c r="A97" s="3">
        <v>85</v>
      </c>
      <c r="B97" s="9">
        <f t="shared" si="42"/>
        <v>118</v>
      </c>
      <c r="C97" s="5">
        <f t="shared" si="33"/>
        <v>84</v>
      </c>
      <c r="D97" s="5">
        <f t="shared" si="34"/>
        <v>6</v>
      </c>
      <c r="E97" s="5">
        <f t="shared" si="35"/>
        <v>0</v>
      </c>
      <c r="F97" s="5">
        <f t="shared" si="36"/>
        <v>0</v>
      </c>
      <c r="G97" s="5">
        <f t="shared" si="37"/>
        <v>980</v>
      </c>
      <c r="H97" s="5">
        <f t="shared" si="38"/>
        <v>0</v>
      </c>
      <c r="I97" s="5">
        <f t="shared" si="39"/>
        <v>1620</v>
      </c>
      <c r="J97" s="6">
        <f t="shared" si="40"/>
        <v>6290.9778591767781</v>
      </c>
      <c r="K97" s="6">
        <f t="shared" si="41"/>
        <v>7.3124999999999991</v>
      </c>
      <c r="L97" s="1">
        <f t="shared" si="27"/>
        <v>980</v>
      </c>
      <c r="M97" s="7">
        <f t="shared" si="28"/>
        <v>0</v>
      </c>
      <c r="O97" s="1" t="str">
        <f t="shared" si="29"/>
        <v>54</v>
      </c>
      <c r="P97" s="1" t="s">
        <v>236</v>
      </c>
      <c r="Q97" s="1" t="str">
        <f t="shared" si="30"/>
        <v>6</v>
      </c>
      <c r="R97" s="1" t="str">
        <f t="shared" si="31"/>
        <v>0</v>
      </c>
      <c r="S97" s="1" t="str">
        <f t="shared" si="32"/>
        <v>0</v>
      </c>
    </row>
    <row r="98" spans="1:19">
      <c r="A98" s="3">
        <v>86</v>
      </c>
      <c r="B98" s="9">
        <f t="shared" si="42"/>
        <v>119</v>
      </c>
      <c r="C98" s="5">
        <f t="shared" si="33"/>
        <v>126</v>
      </c>
      <c r="D98" s="5">
        <f t="shared" si="34"/>
        <v>6</v>
      </c>
      <c r="E98" s="5">
        <f t="shared" si="35"/>
        <v>0</v>
      </c>
      <c r="F98" s="5">
        <f t="shared" si="36"/>
        <v>0</v>
      </c>
      <c r="G98" s="5">
        <f t="shared" si="37"/>
        <v>938</v>
      </c>
      <c r="H98" s="5">
        <f t="shared" si="38"/>
        <v>0</v>
      </c>
      <c r="I98" s="5">
        <f t="shared" si="39"/>
        <v>1662</v>
      </c>
      <c r="J98" s="6">
        <f t="shared" si="40"/>
        <v>6024.2610367497718</v>
      </c>
      <c r="K98" s="6">
        <f t="shared" si="41"/>
        <v>7.375</v>
      </c>
      <c r="L98" s="1">
        <f t="shared" si="27"/>
        <v>938</v>
      </c>
      <c r="M98" s="7">
        <f t="shared" si="28"/>
        <v>0</v>
      </c>
      <c r="O98" s="1" t="str">
        <f t="shared" si="29"/>
        <v>7E</v>
      </c>
      <c r="P98" s="1" t="s">
        <v>237</v>
      </c>
      <c r="Q98" s="1" t="str">
        <f t="shared" si="30"/>
        <v>6</v>
      </c>
      <c r="R98" s="1" t="str">
        <f t="shared" si="31"/>
        <v>0</v>
      </c>
      <c r="S98" s="1" t="str">
        <f t="shared" si="32"/>
        <v>0</v>
      </c>
    </row>
    <row r="99" spans="1:19">
      <c r="A99" s="3">
        <v>87</v>
      </c>
      <c r="B99" s="9">
        <f t="shared" si="42"/>
        <v>120</v>
      </c>
      <c r="C99" s="5">
        <f t="shared" si="33"/>
        <v>165</v>
      </c>
      <c r="D99" s="5">
        <f t="shared" si="34"/>
        <v>6</v>
      </c>
      <c r="E99" s="5">
        <f t="shared" si="35"/>
        <v>0</v>
      </c>
      <c r="F99" s="5">
        <f t="shared" si="36"/>
        <v>0</v>
      </c>
      <c r="G99" s="5">
        <f t="shared" si="37"/>
        <v>899</v>
      </c>
      <c r="H99" s="5">
        <f t="shared" si="38"/>
        <v>0</v>
      </c>
      <c r="I99" s="5">
        <f t="shared" si="39"/>
        <v>1701</v>
      </c>
      <c r="J99" s="6">
        <f t="shared" si="40"/>
        <v>5768.8521325761712</v>
      </c>
      <c r="K99" s="6">
        <f t="shared" si="41"/>
        <v>7.4375</v>
      </c>
      <c r="L99" s="1">
        <f t="shared" si="27"/>
        <v>899</v>
      </c>
      <c r="M99" s="7">
        <f t="shared" si="28"/>
        <v>0</v>
      </c>
      <c r="O99" s="1" t="str">
        <f t="shared" si="29"/>
        <v>A5</v>
      </c>
      <c r="P99" s="1" t="s">
        <v>238</v>
      </c>
      <c r="Q99" s="1" t="str">
        <f t="shared" si="30"/>
        <v>6</v>
      </c>
      <c r="R99" s="1" t="str">
        <f t="shared" si="31"/>
        <v>0</v>
      </c>
      <c r="S99" s="1" t="str">
        <f t="shared" si="32"/>
        <v>0</v>
      </c>
    </row>
    <row r="100" spans="1:19">
      <c r="A100" s="3">
        <v>88</v>
      </c>
      <c r="B100" s="9">
        <f t="shared" si="42"/>
        <v>121</v>
      </c>
      <c r="C100" s="5">
        <f t="shared" si="33"/>
        <v>204</v>
      </c>
      <c r="D100" s="5">
        <f t="shared" si="34"/>
        <v>6</v>
      </c>
      <c r="E100" s="5">
        <f t="shared" si="35"/>
        <v>0</v>
      </c>
      <c r="F100" s="5">
        <f t="shared" si="36"/>
        <v>0</v>
      </c>
      <c r="G100" s="5">
        <f t="shared" si="37"/>
        <v>860</v>
      </c>
      <c r="H100" s="5">
        <f t="shared" si="38"/>
        <v>0</v>
      </c>
      <c r="I100" s="5">
        <f t="shared" si="39"/>
        <v>1740</v>
      </c>
      <c r="J100" s="6">
        <f t="shared" si="40"/>
        <v>5524.271728019904</v>
      </c>
      <c r="K100" s="6">
        <f t="shared" si="41"/>
        <v>7.5</v>
      </c>
      <c r="L100" s="1">
        <f t="shared" si="27"/>
        <v>860</v>
      </c>
      <c r="M100" s="7">
        <f t="shared" si="28"/>
        <v>0</v>
      </c>
      <c r="O100" s="1" t="str">
        <f t="shared" si="29"/>
        <v>CC</v>
      </c>
      <c r="P100" s="1" t="s">
        <v>239</v>
      </c>
      <c r="Q100" s="1" t="str">
        <f t="shared" si="30"/>
        <v>6</v>
      </c>
      <c r="R100" s="1" t="str">
        <f t="shared" si="31"/>
        <v>0</v>
      </c>
      <c r="S100" s="1" t="str">
        <f t="shared" si="32"/>
        <v>0</v>
      </c>
    </row>
    <row r="101" spans="1:19">
      <c r="A101" s="3">
        <v>89</v>
      </c>
      <c r="B101" s="9">
        <f t="shared" si="42"/>
        <v>122</v>
      </c>
      <c r="C101" s="5">
        <f t="shared" si="33"/>
        <v>240</v>
      </c>
      <c r="D101" s="5">
        <f t="shared" si="34"/>
        <v>6</v>
      </c>
      <c r="E101" s="5">
        <f t="shared" si="35"/>
        <v>0</v>
      </c>
      <c r="F101" s="5">
        <f t="shared" si="36"/>
        <v>0</v>
      </c>
      <c r="G101" s="5">
        <f t="shared" si="37"/>
        <v>824</v>
      </c>
      <c r="H101" s="5">
        <f t="shared" si="38"/>
        <v>0</v>
      </c>
      <c r="I101" s="5">
        <f t="shared" si="39"/>
        <v>1776</v>
      </c>
      <c r="J101" s="6">
        <f t="shared" si="40"/>
        <v>5290.0607302222379</v>
      </c>
      <c r="K101" s="6">
        <f t="shared" si="41"/>
        <v>7.5625</v>
      </c>
      <c r="L101" s="1">
        <f t="shared" si="27"/>
        <v>824</v>
      </c>
      <c r="M101" s="7">
        <f t="shared" si="28"/>
        <v>0</v>
      </c>
      <c r="O101" s="1" t="str">
        <f t="shared" si="29"/>
        <v>F0</v>
      </c>
      <c r="P101" s="1" t="s">
        <v>240</v>
      </c>
      <c r="Q101" s="1" t="str">
        <f t="shared" si="30"/>
        <v>6</v>
      </c>
      <c r="R101" s="1" t="str">
        <f t="shared" si="31"/>
        <v>0</v>
      </c>
      <c r="S101" s="1" t="str">
        <f t="shared" si="32"/>
        <v>0</v>
      </c>
    </row>
    <row r="102" spans="1:19">
      <c r="A102" s="3">
        <v>90</v>
      </c>
      <c r="B102" s="9">
        <f t="shared" si="42"/>
        <v>123</v>
      </c>
      <c r="C102" s="5">
        <f t="shared" si="33"/>
        <v>19</v>
      </c>
      <c r="D102" s="5">
        <f t="shared" si="34"/>
        <v>7</v>
      </c>
      <c r="E102" s="5">
        <f t="shared" si="35"/>
        <v>0</v>
      </c>
      <c r="F102" s="5">
        <f t="shared" si="36"/>
        <v>0</v>
      </c>
      <c r="G102" s="5">
        <f t="shared" si="37"/>
        <v>789</v>
      </c>
      <c r="H102" s="5">
        <f t="shared" si="38"/>
        <v>0</v>
      </c>
      <c r="I102" s="5">
        <f t="shared" si="39"/>
        <v>1811</v>
      </c>
      <c r="J102" s="6">
        <f t="shared" si="40"/>
        <v>5065.7795103555063</v>
      </c>
      <c r="K102" s="6">
        <f t="shared" si="41"/>
        <v>7.625</v>
      </c>
      <c r="L102" s="1">
        <f t="shared" si="27"/>
        <v>789</v>
      </c>
      <c r="M102" s="7">
        <f t="shared" si="28"/>
        <v>0</v>
      </c>
      <c r="O102" s="1" t="str">
        <f t="shared" si="29"/>
        <v>13</v>
      </c>
      <c r="P102" s="1" t="s">
        <v>241</v>
      </c>
      <c r="Q102" s="1" t="str">
        <f t="shared" si="30"/>
        <v>7</v>
      </c>
      <c r="R102" s="1" t="str">
        <f t="shared" si="31"/>
        <v>0</v>
      </c>
      <c r="S102" s="1" t="str">
        <f t="shared" si="32"/>
        <v>0</v>
      </c>
    </row>
    <row r="103" spans="1:19">
      <c r="A103" s="3">
        <v>91</v>
      </c>
      <c r="B103" s="9">
        <f t="shared" si="42"/>
        <v>124</v>
      </c>
      <c r="C103" s="5">
        <f t="shared" si="33"/>
        <v>52</v>
      </c>
      <c r="D103" s="5">
        <f t="shared" si="34"/>
        <v>7</v>
      </c>
      <c r="E103" s="5">
        <f t="shared" si="35"/>
        <v>0</v>
      </c>
      <c r="F103" s="5">
        <f t="shared" si="36"/>
        <v>0</v>
      </c>
      <c r="G103" s="5">
        <f t="shared" si="37"/>
        <v>756</v>
      </c>
      <c r="H103" s="5">
        <f t="shared" si="38"/>
        <v>0</v>
      </c>
      <c r="I103" s="5">
        <f t="shared" si="39"/>
        <v>1844</v>
      </c>
      <c r="J103" s="6">
        <f t="shared" si="40"/>
        <v>4851.0070784120471</v>
      </c>
      <c r="K103" s="6">
        <f t="shared" si="41"/>
        <v>7.6875</v>
      </c>
      <c r="L103" s="1">
        <f t="shared" si="27"/>
        <v>756</v>
      </c>
      <c r="M103" s="7">
        <f t="shared" si="28"/>
        <v>0</v>
      </c>
      <c r="O103" s="1" t="str">
        <f t="shared" si="29"/>
        <v>34</v>
      </c>
      <c r="P103" s="1" t="s">
        <v>242</v>
      </c>
      <c r="Q103" s="1" t="str">
        <f t="shared" si="30"/>
        <v>7</v>
      </c>
      <c r="R103" s="1" t="str">
        <f t="shared" si="31"/>
        <v>0</v>
      </c>
      <c r="S103" s="1" t="str">
        <f t="shared" si="32"/>
        <v>0</v>
      </c>
    </row>
    <row r="104" spans="1:19">
      <c r="A104" s="3">
        <v>92</v>
      </c>
      <c r="B104" s="9">
        <f t="shared" si="42"/>
        <v>125</v>
      </c>
      <c r="C104" s="5">
        <f t="shared" si="33"/>
        <v>85</v>
      </c>
      <c r="D104" s="5">
        <f t="shared" si="34"/>
        <v>7</v>
      </c>
      <c r="E104" s="5">
        <f t="shared" si="35"/>
        <v>0</v>
      </c>
      <c r="F104" s="5">
        <f t="shared" si="36"/>
        <v>0</v>
      </c>
      <c r="G104" s="5">
        <f t="shared" si="37"/>
        <v>723</v>
      </c>
      <c r="H104" s="5">
        <f t="shared" si="38"/>
        <v>0</v>
      </c>
      <c r="I104" s="5">
        <f t="shared" si="39"/>
        <v>1877</v>
      </c>
      <c r="J104" s="6">
        <f t="shared" si="40"/>
        <v>4645.3402929793783</v>
      </c>
      <c r="K104" s="6">
        <f t="shared" si="41"/>
        <v>7.7500000000000009</v>
      </c>
      <c r="L104" s="1">
        <f t="shared" si="27"/>
        <v>723</v>
      </c>
      <c r="M104" s="7">
        <f t="shared" si="28"/>
        <v>0</v>
      </c>
      <c r="O104" s="1" t="str">
        <f t="shared" si="29"/>
        <v>55</v>
      </c>
      <c r="P104" s="1" t="s">
        <v>243</v>
      </c>
      <c r="Q104" s="1" t="str">
        <f t="shared" si="30"/>
        <v>7</v>
      </c>
      <c r="R104" s="1" t="str">
        <f t="shared" si="31"/>
        <v>0</v>
      </c>
      <c r="S104" s="1" t="str">
        <f t="shared" si="32"/>
        <v>0</v>
      </c>
    </row>
    <row r="105" spans="1:19">
      <c r="A105" s="3">
        <v>93</v>
      </c>
      <c r="B105" s="9">
        <f t="shared" si="42"/>
        <v>126</v>
      </c>
      <c r="C105" s="5">
        <f t="shared" si="33"/>
        <v>115</v>
      </c>
      <c r="D105" s="5">
        <f t="shared" si="34"/>
        <v>7</v>
      </c>
      <c r="E105" s="5">
        <f t="shared" si="35"/>
        <v>0</v>
      </c>
      <c r="F105" s="5">
        <f t="shared" si="36"/>
        <v>0</v>
      </c>
      <c r="G105" s="5">
        <f t="shared" si="37"/>
        <v>693</v>
      </c>
      <c r="H105" s="5">
        <f t="shared" si="38"/>
        <v>0</v>
      </c>
      <c r="I105" s="5">
        <f t="shared" si="39"/>
        <v>1907</v>
      </c>
      <c r="J105" s="6">
        <f t="shared" si="40"/>
        <v>4448.393104518329</v>
      </c>
      <c r="K105" s="6">
        <f t="shared" si="41"/>
        <v>7.8124999999999991</v>
      </c>
      <c r="L105" s="1">
        <f t="shared" si="27"/>
        <v>693</v>
      </c>
      <c r="M105" s="7">
        <f t="shared" si="28"/>
        <v>0</v>
      </c>
      <c r="O105" s="1" t="str">
        <f t="shared" si="29"/>
        <v>73</v>
      </c>
      <c r="P105" s="1" t="s">
        <v>244</v>
      </c>
      <c r="Q105" s="1" t="str">
        <f t="shared" si="30"/>
        <v>7</v>
      </c>
      <c r="R105" s="1" t="str">
        <f t="shared" si="31"/>
        <v>0</v>
      </c>
      <c r="S105" s="1" t="str">
        <f t="shared" si="32"/>
        <v>0</v>
      </c>
    </row>
    <row r="106" spans="1:19">
      <c r="A106" s="3">
        <v>94</v>
      </c>
      <c r="B106" s="9">
        <f t="shared" si="42"/>
        <v>127</v>
      </c>
      <c r="C106" s="5">
        <f t="shared" si="33"/>
        <v>145</v>
      </c>
      <c r="D106" s="5">
        <f t="shared" si="34"/>
        <v>7</v>
      </c>
      <c r="E106" s="5">
        <f t="shared" si="35"/>
        <v>0</v>
      </c>
      <c r="F106" s="5">
        <f t="shared" si="36"/>
        <v>0</v>
      </c>
      <c r="G106" s="5">
        <f t="shared" si="37"/>
        <v>663</v>
      </c>
      <c r="H106" s="5">
        <f t="shared" si="38"/>
        <v>0</v>
      </c>
      <c r="I106" s="5">
        <f t="shared" si="39"/>
        <v>1937</v>
      </c>
      <c r="J106" s="6">
        <f t="shared" si="40"/>
        <v>4259.7958307236649</v>
      </c>
      <c r="K106" s="6">
        <f t="shared" si="41"/>
        <v>7.875</v>
      </c>
      <c r="L106" s="1">
        <f t="shared" si="27"/>
        <v>663</v>
      </c>
      <c r="M106" s="7">
        <f t="shared" si="28"/>
        <v>0</v>
      </c>
      <c r="O106" s="1" t="str">
        <f t="shared" si="29"/>
        <v>91</v>
      </c>
      <c r="P106" s="1" t="s">
        <v>245</v>
      </c>
      <c r="Q106" s="1" t="str">
        <f t="shared" si="30"/>
        <v>7</v>
      </c>
      <c r="R106" s="1" t="str">
        <f t="shared" si="31"/>
        <v>0</v>
      </c>
      <c r="S106" s="1" t="str">
        <f t="shared" si="32"/>
        <v>0</v>
      </c>
    </row>
    <row r="107" spans="1:19">
      <c r="A107" s="3">
        <v>95</v>
      </c>
      <c r="B107" s="9">
        <f t="shared" si="42"/>
        <v>128</v>
      </c>
      <c r="C107" s="5">
        <f t="shared" si="33"/>
        <v>173</v>
      </c>
      <c r="D107" s="5">
        <f t="shared" si="34"/>
        <v>7</v>
      </c>
      <c r="E107" s="5">
        <f t="shared" si="35"/>
        <v>0</v>
      </c>
      <c r="F107" s="5">
        <f t="shared" si="36"/>
        <v>0</v>
      </c>
      <c r="G107" s="5">
        <f t="shared" si="37"/>
        <v>635</v>
      </c>
      <c r="H107" s="5">
        <f t="shared" si="38"/>
        <v>0</v>
      </c>
      <c r="I107" s="5">
        <f t="shared" si="39"/>
        <v>1965</v>
      </c>
      <c r="J107" s="6">
        <f t="shared" si="40"/>
        <v>4079.1944626070867</v>
      </c>
      <c r="K107" s="6">
        <f t="shared" si="41"/>
        <v>7.9375</v>
      </c>
      <c r="L107" s="1">
        <f t="shared" si="27"/>
        <v>635</v>
      </c>
      <c r="M107" s="7">
        <f t="shared" si="28"/>
        <v>0</v>
      </c>
      <c r="O107" s="1" t="str">
        <f t="shared" si="29"/>
        <v>AD</v>
      </c>
      <c r="P107" s="1" t="s">
        <v>246</v>
      </c>
      <c r="Q107" s="1" t="str">
        <f t="shared" si="30"/>
        <v>7</v>
      </c>
      <c r="R107" s="1" t="str">
        <f t="shared" si="31"/>
        <v>0</v>
      </c>
      <c r="S107" s="1" t="str">
        <f t="shared" si="32"/>
        <v>0</v>
      </c>
    </row>
    <row r="108" spans="1:19">
      <c r="A108" s="3">
        <v>96</v>
      </c>
      <c r="B108" s="9">
        <f t="shared" si="42"/>
        <v>129</v>
      </c>
      <c r="C108" s="5">
        <f t="shared" si="33"/>
        <v>200</v>
      </c>
      <c r="D108" s="5">
        <f t="shared" si="34"/>
        <v>7</v>
      </c>
      <c r="E108" s="5">
        <f t="shared" si="35"/>
        <v>0</v>
      </c>
      <c r="F108" s="5">
        <f t="shared" si="36"/>
        <v>0</v>
      </c>
      <c r="G108" s="5">
        <f t="shared" si="37"/>
        <v>608</v>
      </c>
      <c r="H108" s="5">
        <f t="shared" si="38"/>
        <v>0</v>
      </c>
      <c r="I108" s="5">
        <f t="shared" si="39"/>
        <v>1992</v>
      </c>
      <c r="J108" s="6">
        <f t="shared" si="40"/>
        <v>3906.25</v>
      </c>
      <c r="K108" s="6">
        <f t="shared" si="41"/>
        <v>8</v>
      </c>
      <c r="L108" s="1">
        <f t="shared" si="27"/>
        <v>608</v>
      </c>
      <c r="M108" s="7">
        <f t="shared" si="28"/>
        <v>0</v>
      </c>
      <c r="O108" s="1" t="str">
        <f t="shared" si="29"/>
        <v>C8</v>
      </c>
      <c r="P108" s="1" t="s">
        <v>247</v>
      </c>
      <c r="Q108" s="1" t="str">
        <f t="shared" si="30"/>
        <v>7</v>
      </c>
      <c r="R108" s="1" t="str">
        <f t="shared" si="31"/>
        <v>0</v>
      </c>
      <c r="S108" s="1" t="str">
        <f t="shared" si="32"/>
        <v>0</v>
      </c>
    </row>
    <row r="109" spans="1:19">
      <c r="A109" s="3">
        <v>97</v>
      </c>
      <c r="B109" s="9">
        <f t="shared" si="42"/>
        <v>130</v>
      </c>
      <c r="C109" s="5">
        <f t="shared" si="33"/>
        <v>226</v>
      </c>
      <c r="D109" s="5">
        <f t="shared" si="34"/>
        <v>7</v>
      </c>
      <c r="E109" s="5">
        <f t="shared" si="35"/>
        <v>0</v>
      </c>
      <c r="F109" s="5">
        <f t="shared" si="36"/>
        <v>0</v>
      </c>
      <c r="G109" s="5">
        <f t="shared" si="37"/>
        <v>582</v>
      </c>
      <c r="H109" s="5">
        <f t="shared" si="38"/>
        <v>0</v>
      </c>
      <c r="I109" s="5">
        <f t="shared" si="39"/>
        <v>2018</v>
      </c>
      <c r="J109" s="6">
        <f t="shared" si="40"/>
        <v>3740.6378152288034</v>
      </c>
      <c r="K109" s="6">
        <f t="shared" si="41"/>
        <v>8.0625</v>
      </c>
      <c r="L109" s="1">
        <f t="shared" si="27"/>
        <v>582</v>
      </c>
      <c r="M109" s="7">
        <f t="shared" si="28"/>
        <v>0</v>
      </c>
      <c r="O109" s="1" t="str">
        <f t="shared" si="29"/>
        <v>E2</v>
      </c>
      <c r="P109" s="1" t="s">
        <v>248</v>
      </c>
      <c r="Q109" s="1" t="str">
        <f t="shared" si="30"/>
        <v>7</v>
      </c>
      <c r="R109" s="1" t="str">
        <f t="shared" si="31"/>
        <v>0</v>
      </c>
      <c r="S109" s="1" t="str">
        <f t="shared" si="32"/>
        <v>0</v>
      </c>
    </row>
    <row r="110" spans="1:19">
      <c r="A110" s="3">
        <v>98</v>
      </c>
      <c r="B110" s="9">
        <f t="shared" si="42"/>
        <v>131</v>
      </c>
      <c r="C110" s="5">
        <f t="shared" si="33"/>
        <v>250</v>
      </c>
      <c r="D110" s="5">
        <f t="shared" si="34"/>
        <v>7</v>
      </c>
      <c r="E110" s="5">
        <f t="shared" si="35"/>
        <v>0</v>
      </c>
      <c r="F110" s="5">
        <f t="shared" si="36"/>
        <v>0</v>
      </c>
      <c r="G110" s="5">
        <f t="shared" si="37"/>
        <v>558</v>
      </c>
      <c r="H110" s="5">
        <f t="shared" si="38"/>
        <v>0</v>
      </c>
      <c r="I110" s="5">
        <f t="shared" si="39"/>
        <v>2042</v>
      </c>
      <c r="J110" s="6">
        <f t="shared" si="40"/>
        <v>3582.047043768247</v>
      </c>
      <c r="K110" s="6">
        <f t="shared" si="41"/>
        <v>8.125</v>
      </c>
      <c r="L110" s="1">
        <f t="shared" si="27"/>
        <v>558</v>
      </c>
      <c r="M110" s="7">
        <f t="shared" si="28"/>
        <v>0</v>
      </c>
      <c r="O110" s="1" t="str">
        <f t="shared" si="29"/>
        <v>FA</v>
      </c>
      <c r="P110" s="1" t="s">
        <v>249</v>
      </c>
      <c r="Q110" s="1" t="str">
        <f t="shared" si="30"/>
        <v>7</v>
      </c>
      <c r="R110" s="1" t="str">
        <f t="shared" si="31"/>
        <v>0</v>
      </c>
      <c r="S110" s="1" t="str">
        <f t="shared" si="32"/>
        <v>0</v>
      </c>
    </row>
    <row r="111" spans="1:19">
      <c r="A111" s="3">
        <v>99</v>
      </c>
      <c r="B111" s="9">
        <f t="shared" si="42"/>
        <v>132</v>
      </c>
      <c r="C111" s="5">
        <f t="shared" si="33"/>
        <v>18</v>
      </c>
      <c r="D111" s="5">
        <f t="shared" si="34"/>
        <v>8</v>
      </c>
      <c r="E111" s="5">
        <f t="shared" si="35"/>
        <v>0</v>
      </c>
      <c r="F111" s="5">
        <f t="shared" si="36"/>
        <v>0</v>
      </c>
      <c r="G111" s="5">
        <f t="shared" si="37"/>
        <v>534</v>
      </c>
      <c r="H111" s="5">
        <f t="shared" si="38"/>
        <v>0</v>
      </c>
      <c r="I111" s="5">
        <f t="shared" si="39"/>
        <v>2066</v>
      </c>
      <c r="J111" s="6">
        <f t="shared" si="40"/>
        <v>3430.1800007290999</v>
      </c>
      <c r="K111" s="6">
        <f t="shared" si="41"/>
        <v>8.1875</v>
      </c>
      <c r="L111" s="1">
        <f t="shared" si="27"/>
        <v>534</v>
      </c>
      <c r="M111" s="7">
        <f t="shared" si="28"/>
        <v>0</v>
      </c>
      <c r="O111" s="1" t="str">
        <f t="shared" si="29"/>
        <v>12</v>
      </c>
      <c r="P111" s="1" t="s">
        <v>250</v>
      </c>
      <c r="Q111" s="1" t="str">
        <f t="shared" si="30"/>
        <v>8</v>
      </c>
      <c r="R111" s="1" t="str">
        <f t="shared" si="31"/>
        <v>0</v>
      </c>
      <c r="S111" s="1" t="str">
        <f t="shared" si="32"/>
        <v>0</v>
      </c>
    </row>
    <row r="112" spans="1:19">
      <c r="A112" s="3">
        <v>100</v>
      </c>
      <c r="B112" s="9">
        <f t="shared" si="42"/>
        <v>133</v>
      </c>
      <c r="C112" s="5">
        <f t="shared" si="33"/>
        <v>41</v>
      </c>
      <c r="D112" s="5">
        <f t="shared" si="34"/>
        <v>8</v>
      </c>
      <c r="E112" s="5">
        <f t="shared" si="35"/>
        <v>0</v>
      </c>
      <c r="F112" s="5">
        <f t="shared" si="36"/>
        <v>0</v>
      </c>
      <c r="G112" s="5">
        <f t="shared" si="37"/>
        <v>511</v>
      </c>
      <c r="H112" s="5">
        <f t="shared" si="38"/>
        <v>0</v>
      </c>
      <c r="I112" s="5">
        <f t="shared" si="39"/>
        <v>2089</v>
      </c>
      <c r="J112" s="6">
        <f t="shared" si="40"/>
        <v>3284.7516220848242</v>
      </c>
      <c r="K112" s="6">
        <f t="shared" si="41"/>
        <v>8.25</v>
      </c>
      <c r="L112" s="1">
        <f t="shared" si="27"/>
        <v>511</v>
      </c>
      <c r="M112" s="7">
        <f t="shared" si="28"/>
        <v>0</v>
      </c>
      <c r="O112" s="1" t="str">
        <f t="shared" si="29"/>
        <v>29</v>
      </c>
      <c r="P112" s="1" t="s">
        <v>251</v>
      </c>
      <c r="Q112" s="1" t="str">
        <f t="shared" si="30"/>
        <v>8</v>
      </c>
      <c r="R112" s="1" t="str">
        <f t="shared" si="31"/>
        <v>0</v>
      </c>
      <c r="S112" s="1" t="str">
        <f t="shared" si="32"/>
        <v>0</v>
      </c>
    </row>
    <row r="113" spans="1:19">
      <c r="A113" s="3">
        <v>101</v>
      </c>
      <c r="B113" s="9">
        <f t="shared" si="42"/>
        <v>134</v>
      </c>
      <c r="C113" s="5">
        <f t="shared" si="33"/>
        <v>62</v>
      </c>
      <c r="D113" s="5">
        <f t="shared" si="34"/>
        <v>8</v>
      </c>
      <c r="E113" s="5">
        <f t="shared" si="35"/>
        <v>0</v>
      </c>
      <c r="F113" s="5">
        <f t="shared" si="36"/>
        <v>0</v>
      </c>
      <c r="G113" s="5">
        <f t="shared" si="37"/>
        <v>490</v>
      </c>
      <c r="H113" s="5">
        <f t="shared" si="38"/>
        <v>0</v>
      </c>
      <c r="I113" s="5">
        <f t="shared" si="39"/>
        <v>2110</v>
      </c>
      <c r="J113" s="6">
        <f t="shared" si="40"/>
        <v>3145.4889295883891</v>
      </c>
      <c r="K113" s="6">
        <f t="shared" si="41"/>
        <v>8.3125</v>
      </c>
      <c r="L113" s="1">
        <f t="shared" si="27"/>
        <v>490</v>
      </c>
      <c r="M113" s="7">
        <f t="shared" si="28"/>
        <v>0</v>
      </c>
      <c r="O113" s="1" t="str">
        <f t="shared" si="29"/>
        <v>3E</v>
      </c>
      <c r="P113" s="1" t="s">
        <v>252</v>
      </c>
      <c r="Q113" s="1" t="str">
        <f t="shared" si="30"/>
        <v>8</v>
      </c>
      <c r="R113" s="1" t="str">
        <f t="shared" si="31"/>
        <v>0</v>
      </c>
      <c r="S113" s="1" t="str">
        <f t="shared" si="32"/>
        <v>0</v>
      </c>
    </row>
    <row r="114" spans="1:19">
      <c r="A114" s="3">
        <v>102</v>
      </c>
      <c r="B114" s="9">
        <f t="shared" si="42"/>
        <v>135</v>
      </c>
      <c r="C114" s="5">
        <f t="shared" si="33"/>
        <v>83</v>
      </c>
      <c r="D114" s="5">
        <f t="shared" si="34"/>
        <v>8</v>
      </c>
      <c r="E114" s="5">
        <f t="shared" si="35"/>
        <v>0</v>
      </c>
      <c r="F114" s="5">
        <f t="shared" si="36"/>
        <v>0</v>
      </c>
      <c r="G114" s="5">
        <f t="shared" si="37"/>
        <v>469</v>
      </c>
      <c r="H114" s="5">
        <f t="shared" si="38"/>
        <v>0</v>
      </c>
      <c r="I114" s="5">
        <f t="shared" si="39"/>
        <v>2131</v>
      </c>
      <c r="J114" s="6">
        <f t="shared" si="40"/>
        <v>3012.1305183748855</v>
      </c>
      <c r="K114" s="6">
        <f t="shared" si="41"/>
        <v>8.375</v>
      </c>
      <c r="L114" s="1">
        <f t="shared" si="27"/>
        <v>469</v>
      </c>
      <c r="M114" s="7">
        <f t="shared" si="28"/>
        <v>0</v>
      </c>
      <c r="O114" s="1" t="str">
        <f t="shared" si="29"/>
        <v>53</v>
      </c>
      <c r="P114" s="1" t="s">
        <v>253</v>
      </c>
      <c r="Q114" s="1" t="str">
        <f t="shared" si="30"/>
        <v>8</v>
      </c>
      <c r="R114" s="1" t="str">
        <f t="shared" si="31"/>
        <v>0</v>
      </c>
      <c r="S114" s="1" t="str">
        <f t="shared" si="32"/>
        <v>0</v>
      </c>
    </row>
    <row r="115" spans="1:19">
      <c r="A115" s="3">
        <v>103</v>
      </c>
      <c r="B115" s="9">
        <f t="shared" si="42"/>
        <v>136</v>
      </c>
      <c r="C115" s="5">
        <f t="shared" si="33"/>
        <v>103</v>
      </c>
      <c r="D115" s="5">
        <f t="shared" si="34"/>
        <v>8</v>
      </c>
      <c r="E115" s="5">
        <f t="shared" si="35"/>
        <v>0</v>
      </c>
      <c r="F115" s="5">
        <f t="shared" si="36"/>
        <v>0</v>
      </c>
      <c r="G115" s="5">
        <f t="shared" si="37"/>
        <v>449</v>
      </c>
      <c r="H115" s="5">
        <f t="shared" si="38"/>
        <v>0</v>
      </c>
      <c r="I115" s="5">
        <f t="shared" si="39"/>
        <v>2151</v>
      </c>
      <c r="J115" s="6">
        <f t="shared" si="40"/>
        <v>2884.4260662880852</v>
      </c>
      <c r="K115" s="6">
        <f t="shared" si="41"/>
        <v>8.4375</v>
      </c>
      <c r="L115" s="1">
        <f t="shared" si="27"/>
        <v>449</v>
      </c>
      <c r="M115" s="7">
        <f t="shared" si="28"/>
        <v>0</v>
      </c>
      <c r="O115" s="1" t="str">
        <f t="shared" si="29"/>
        <v>67</v>
      </c>
      <c r="P115" s="1" t="s">
        <v>254</v>
      </c>
      <c r="Q115" s="1" t="str">
        <f t="shared" si="30"/>
        <v>8</v>
      </c>
      <c r="R115" s="1" t="str">
        <f t="shared" si="31"/>
        <v>0</v>
      </c>
      <c r="S115" s="1" t="str">
        <f t="shared" si="32"/>
        <v>0</v>
      </c>
    </row>
    <row r="116" spans="1:19">
      <c r="A116" s="3">
        <v>104</v>
      </c>
      <c r="B116" s="9">
        <f t="shared" si="42"/>
        <v>137</v>
      </c>
      <c r="C116" s="5">
        <f t="shared" si="33"/>
        <v>122</v>
      </c>
      <c r="D116" s="5">
        <f t="shared" si="34"/>
        <v>8</v>
      </c>
      <c r="E116" s="5">
        <f t="shared" si="35"/>
        <v>0</v>
      </c>
      <c r="F116" s="5">
        <f t="shared" si="36"/>
        <v>0</v>
      </c>
      <c r="G116" s="5">
        <f t="shared" si="37"/>
        <v>430</v>
      </c>
      <c r="H116" s="5">
        <f t="shared" si="38"/>
        <v>0</v>
      </c>
      <c r="I116" s="5">
        <f t="shared" si="39"/>
        <v>2170</v>
      </c>
      <c r="J116" s="6">
        <f t="shared" si="40"/>
        <v>2762.1358640099515</v>
      </c>
      <c r="K116" s="6">
        <f t="shared" si="41"/>
        <v>8.5</v>
      </c>
      <c r="L116" s="1">
        <f t="shared" si="27"/>
        <v>430</v>
      </c>
      <c r="M116" s="7">
        <f t="shared" si="28"/>
        <v>0</v>
      </c>
      <c r="O116" s="1" t="str">
        <f t="shared" si="29"/>
        <v>7A</v>
      </c>
      <c r="P116" s="1" t="s">
        <v>255</v>
      </c>
      <c r="Q116" s="1" t="str">
        <f t="shared" si="30"/>
        <v>8</v>
      </c>
      <c r="R116" s="1" t="str">
        <f t="shared" si="31"/>
        <v>0</v>
      </c>
      <c r="S116" s="1" t="str">
        <f t="shared" si="32"/>
        <v>0</v>
      </c>
    </row>
    <row r="117" spans="1:19">
      <c r="A117" s="3">
        <v>105</v>
      </c>
      <c r="B117" s="9">
        <f t="shared" si="42"/>
        <v>138</v>
      </c>
      <c r="C117" s="5">
        <f t="shared" si="33"/>
        <v>140</v>
      </c>
      <c r="D117" s="5">
        <f t="shared" si="34"/>
        <v>8</v>
      </c>
      <c r="E117" s="5">
        <f t="shared" si="35"/>
        <v>0</v>
      </c>
      <c r="F117" s="5">
        <f t="shared" si="36"/>
        <v>0</v>
      </c>
      <c r="G117" s="5">
        <f t="shared" si="37"/>
        <v>412</v>
      </c>
      <c r="H117" s="5">
        <f t="shared" si="38"/>
        <v>0</v>
      </c>
      <c r="I117" s="5">
        <f t="shared" si="39"/>
        <v>2188</v>
      </c>
      <c r="J117" s="6">
        <f t="shared" si="40"/>
        <v>2645.0303651111185</v>
      </c>
      <c r="K117" s="6">
        <f t="shared" si="41"/>
        <v>8.5625</v>
      </c>
      <c r="L117" s="1">
        <f t="shared" si="27"/>
        <v>412</v>
      </c>
      <c r="M117" s="7">
        <f t="shared" si="28"/>
        <v>0</v>
      </c>
      <c r="O117" s="1" t="str">
        <f t="shared" si="29"/>
        <v>8C</v>
      </c>
      <c r="P117" s="1" t="s">
        <v>256</v>
      </c>
      <c r="Q117" s="1" t="str">
        <f t="shared" si="30"/>
        <v>8</v>
      </c>
      <c r="R117" s="1" t="str">
        <f t="shared" si="31"/>
        <v>0</v>
      </c>
      <c r="S117" s="1" t="str">
        <f t="shared" si="32"/>
        <v>0</v>
      </c>
    </row>
    <row r="118" spans="1:19">
      <c r="A118" s="3">
        <v>106</v>
      </c>
      <c r="B118" s="9">
        <f t="shared" si="42"/>
        <v>139</v>
      </c>
      <c r="C118" s="5">
        <f t="shared" si="33"/>
        <v>158</v>
      </c>
      <c r="D118" s="5">
        <f t="shared" si="34"/>
        <v>8</v>
      </c>
      <c r="E118" s="5">
        <f t="shared" si="35"/>
        <v>0</v>
      </c>
      <c r="F118" s="5">
        <f t="shared" si="36"/>
        <v>0</v>
      </c>
      <c r="G118" s="5">
        <f t="shared" si="37"/>
        <v>394</v>
      </c>
      <c r="H118" s="5">
        <f t="shared" si="38"/>
        <v>0</v>
      </c>
      <c r="I118" s="5">
        <f t="shared" si="39"/>
        <v>2206</v>
      </c>
      <c r="J118" s="6">
        <f t="shared" si="40"/>
        <v>2532.8897551777532</v>
      </c>
      <c r="K118" s="6">
        <f t="shared" si="41"/>
        <v>8.625</v>
      </c>
      <c r="L118" s="1">
        <f t="shared" si="27"/>
        <v>394</v>
      </c>
      <c r="M118" s="7">
        <f t="shared" si="28"/>
        <v>0</v>
      </c>
      <c r="O118" s="1" t="str">
        <f t="shared" si="29"/>
        <v>9E</v>
      </c>
      <c r="P118" s="1" t="s">
        <v>257</v>
      </c>
      <c r="Q118" s="1" t="str">
        <f t="shared" si="30"/>
        <v>8</v>
      </c>
      <c r="R118" s="1" t="str">
        <f t="shared" si="31"/>
        <v>0</v>
      </c>
      <c r="S118" s="1" t="str">
        <f t="shared" si="32"/>
        <v>0</v>
      </c>
    </row>
    <row r="119" spans="1:19">
      <c r="A119" s="3">
        <v>107</v>
      </c>
      <c r="B119" s="9">
        <f t="shared" si="42"/>
        <v>140</v>
      </c>
      <c r="C119" s="5">
        <f t="shared" si="33"/>
        <v>174</v>
      </c>
      <c r="D119" s="5">
        <f t="shared" si="34"/>
        <v>8</v>
      </c>
      <c r="E119" s="5">
        <f t="shared" si="35"/>
        <v>0</v>
      </c>
      <c r="F119" s="5">
        <f t="shared" si="36"/>
        <v>0</v>
      </c>
      <c r="G119" s="5">
        <f t="shared" si="37"/>
        <v>378</v>
      </c>
      <c r="H119" s="5">
        <f t="shared" si="38"/>
        <v>0</v>
      </c>
      <c r="I119" s="5">
        <f t="shared" si="39"/>
        <v>2222</v>
      </c>
      <c r="J119" s="6">
        <f t="shared" si="40"/>
        <v>2425.5035392060231</v>
      </c>
      <c r="K119" s="6">
        <f t="shared" si="41"/>
        <v>8.6875</v>
      </c>
      <c r="L119" s="1">
        <f t="shared" si="27"/>
        <v>378</v>
      </c>
      <c r="M119" s="7">
        <f t="shared" si="28"/>
        <v>0</v>
      </c>
      <c r="O119" s="1" t="str">
        <f t="shared" si="29"/>
        <v>AE</v>
      </c>
      <c r="P119" s="1" t="s">
        <v>258</v>
      </c>
      <c r="Q119" s="1" t="str">
        <f t="shared" si="30"/>
        <v>8</v>
      </c>
      <c r="R119" s="1" t="str">
        <f t="shared" si="31"/>
        <v>0</v>
      </c>
      <c r="S119" s="1" t="str">
        <f t="shared" si="32"/>
        <v>0</v>
      </c>
    </row>
    <row r="120" spans="1:19">
      <c r="A120" s="3">
        <v>108</v>
      </c>
      <c r="B120" s="9">
        <f t="shared" si="42"/>
        <v>141</v>
      </c>
      <c r="C120" s="5">
        <f t="shared" si="33"/>
        <v>191</v>
      </c>
      <c r="D120" s="5">
        <f t="shared" si="34"/>
        <v>8</v>
      </c>
      <c r="E120" s="5">
        <f t="shared" si="35"/>
        <v>0</v>
      </c>
      <c r="F120" s="5">
        <f t="shared" si="36"/>
        <v>0</v>
      </c>
      <c r="G120" s="5">
        <f t="shared" si="37"/>
        <v>361</v>
      </c>
      <c r="H120" s="5">
        <f t="shared" si="38"/>
        <v>0</v>
      </c>
      <c r="I120" s="5">
        <f t="shared" si="39"/>
        <v>2239</v>
      </c>
      <c r="J120" s="6">
        <f t="shared" si="40"/>
        <v>2322.670146489691</v>
      </c>
      <c r="K120" s="6">
        <f t="shared" si="41"/>
        <v>8.75</v>
      </c>
      <c r="L120" s="1">
        <f t="shared" si="27"/>
        <v>361</v>
      </c>
      <c r="M120" s="7">
        <f t="shared" si="28"/>
        <v>0</v>
      </c>
      <c r="O120" s="1" t="str">
        <f t="shared" si="29"/>
        <v>BF</v>
      </c>
      <c r="P120" s="1" t="s">
        <v>259</v>
      </c>
      <c r="Q120" s="1" t="str">
        <f t="shared" si="30"/>
        <v>8</v>
      </c>
      <c r="R120" s="1" t="str">
        <f t="shared" si="31"/>
        <v>0</v>
      </c>
      <c r="S120" s="1" t="str">
        <f t="shared" si="32"/>
        <v>0</v>
      </c>
    </row>
    <row r="121" spans="1:19">
      <c r="A121" s="3">
        <v>109</v>
      </c>
      <c r="B121" s="9">
        <f t="shared" si="42"/>
        <v>142</v>
      </c>
      <c r="C121" s="5">
        <f t="shared" si="33"/>
        <v>206</v>
      </c>
      <c r="D121" s="5">
        <f t="shared" si="34"/>
        <v>8</v>
      </c>
      <c r="E121" s="5">
        <f t="shared" si="35"/>
        <v>0</v>
      </c>
      <c r="F121" s="5">
        <f t="shared" si="36"/>
        <v>0</v>
      </c>
      <c r="G121" s="5">
        <f t="shared" si="37"/>
        <v>346</v>
      </c>
      <c r="H121" s="5">
        <f t="shared" si="38"/>
        <v>0</v>
      </c>
      <c r="I121" s="5">
        <f t="shared" si="39"/>
        <v>2254</v>
      </c>
      <c r="J121" s="6">
        <f t="shared" si="40"/>
        <v>2224.196552259164</v>
      </c>
      <c r="K121" s="6">
        <f t="shared" si="41"/>
        <v>8.8125</v>
      </c>
      <c r="L121" s="1">
        <f t="shared" si="27"/>
        <v>346</v>
      </c>
      <c r="M121" s="7">
        <f t="shared" si="28"/>
        <v>0</v>
      </c>
      <c r="O121" s="1" t="str">
        <f t="shared" si="29"/>
        <v>CE</v>
      </c>
      <c r="P121" s="1" t="s">
        <v>260</v>
      </c>
      <c r="Q121" s="1" t="str">
        <f t="shared" si="30"/>
        <v>8</v>
      </c>
      <c r="R121" s="1" t="str">
        <f t="shared" si="31"/>
        <v>0</v>
      </c>
      <c r="S121" s="1" t="str">
        <f t="shared" si="32"/>
        <v>0</v>
      </c>
    </row>
    <row r="122" spans="1:19">
      <c r="A122" s="3">
        <v>110</v>
      </c>
      <c r="B122" s="9">
        <f t="shared" si="42"/>
        <v>143</v>
      </c>
      <c r="C122" s="5">
        <f t="shared" si="33"/>
        <v>221</v>
      </c>
      <c r="D122" s="5">
        <f t="shared" si="34"/>
        <v>8</v>
      </c>
      <c r="E122" s="5">
        <f t="shared" si="35"/>
        <v>0</v>
      </c>
      <c r="F122" s="5">
        <f t="shared" si="36"/>
        <v>0</v>
      </c>
      <c r="G122" s="5">
        <f t="shared" si="37"/>
        <v>331</v>
      </c>
      <c r="H122" s="5">
        <f t="shared" si="38"/>
        <v>0</v>
      </c>
      <c r="I122" s="5">
        <f t="shared" si="39"/>
        <v>2269</v>
      </c>
      <c r="J122" s="6">
        <f t="shared" si="40"/>
        <v>2129.8979153618325</v>
      </c>
      <c r="K122" s="6">
        <f t="shared" si="41"/>
        <v>8.875</v>
      </c>
      <c r="L122" s="1">
        <f t="shared" si="27"/>
        <v>331</v>
      </c>
      <c r="M122" s="7">
        <f t="shared" si="28"/>
        <v>0</v>
      </c>
      <c r="O122" s="1" t="str">
        <f t="shared" si="29"/>
        <v>DD</v>
      </c>
      <c r="P122" s="1" t="s">
        <v>261</v>
      </c>
      <c r="Q122" s="1" t="str">
        <f t="shared" si="30"/>
        <v>8</v>
      </c>
      <c r="R122" s="1" t="str">
        <f t="shared" si="31"/>
        <v>0</v>
      </c>
      <c r="S122" s="1" t="str">
        <f t="shared" si="32"/>
        <v>0</v>
      </c>
    </row>
    <row r="123" spans="1:19">
      <c r="A123" s="3">
        <v>111</v>
      </c>
      <c r="B123" s="9">
        <f t="shared" si="42"/>
        <v>144</v>
      </c>
      <c r="C123" s="5">
        <f t="shared" si="33"/>
        <v>235</v>
      </c>
      <c r="D123" s="5">
        <f t="shared" si="34"/>
        <v>8</v>
      </c>
      <c r="E123" s="5">
        <f t="shared" si="35"/>
        <v>0</v>
      </c>
      <c r="F123" s="5">
        <f t="shared" si="36"/>
        <v>0</v>
      </c>
      <c r="G123" s="5">
        <f t="shared" si="37"/>
        <v>317</v>
      </c>
      <c r="H123" s="5">
        <f t="shared" si="38"/>
        <v>0</v>
      </c>
      <c r="I123" s="5">
        <f t="shared" si="39"/>
        <v>2283</v>
      </c>
      <c r="J123" s="6">
        <f t="shared" si="40"/>
        <v>2039.5972313035429</v>
      </c>
      <c r="K123" s="6">
        <f t="shared" si="41"/>
        <v>8.9375</v>
      </c>
      <c r="L123" s="1">
        <f t="shared" si="27"/>
        <v>317</v>
      </c>
      <c r="M123" s="7">
        <f t="shared" si="28"/>
        <v>0</v>
      </c>
      <c r="O123" s="1" t="str">
        <f t="shared" si="29"/>
        <v>EB</v>
      </c>
      <c r="P123" s="1" t="s">
        <v>262</v>
      </c>
      <c r="Q123" s="1" t="str">
        <f t="shared" si="30"/>
        <v>8</v>
      </c>
      <c r="R123" s="1" t="str">
        <f t="shared" si="31"/>
        <v>0</v>
      </c>
      <c r="S123" s="1" t="str">
        <f t="shared" si="32"/>
        <v>0</v>
      </c>
    </row>
    <row r="124" spans="1:19">
      <c r="A124" s="3">
        <v>112</v>
      </c>
      <c r="B124" s="9">
        <f t="shared" si="42"/>
        <v>145</v>
      </c>
      <c r="C124" s="5">
        <f t="shared" si="33"/>
        <v>248</v>
      </c>
      <c r="D124" s="5">
        <f t="shared" si="34"/>
        <v>8</v>
      </c>
      <c r="E124" s="5">
        <f t="shared" si="35"/>
        <v>0</v>
      </c>
      <c r="F124" s="5">
        <f t="shared" si="36"/>
        <v>0</v>
      </c>
      <c r="G124" s="5">
        <f t="shared" si="37"/>
        <v>304</v>
      </c>
      <c r="H124" s="5">
        <f t="shared" si="38"/>
        <v>0</v>
      </c>
      <c r="I124" s="5">
        <f t="shared" si="39"/>
        <v>2296</v>
      </c>
      <c r="J124" s="6">
        <f t="shared" si="40"/>
        <v>1953.125</v>
      </c>
      <c r="K124" s="6">
        <f t="shared" si="41"/>
        <v>9</v>
      </c>
      <c r="L124" s="1">
        <f t="shared" ref="L124:L187" si="43">(H124+1)*$D$3-I124</f>
        <v>304</v>
      </c>
      <c r="M124" s="7">
        <f t="shared" si="28"/>
        <v>0</v>
      </c>
      <c r="O124" s="1" t="str">
        <f t="shared" si="29"/>
        <v>F8</v>
      </c>
      <c r="P124" s="1" t="s">
        <v>263</v>
      </c>
      <c r="Q124" s="1" t="str">
        <f t="shared" si="30"/>
        <v>8</v>
      </c>
      <c r="R124" s="1" t="str">
        <f t="shared" si="31"/>
        <v>0</v>
      </c>
      <c r="S124" s="1" t="str">
        <f t="shared" si="32"/>
        <v>0</v>
      </c>
    </row>
    <row r="125" spans="1:19">
      <c r="A125" s="3">
        <v>113</v>
      </c>
      <c r="B125" s="9">
        <f t="shared" si="42"/>
        <v>146</v>
      </c>
      <c r="C125" s="5">
        <f t="shared" si="33"/>
        <v>5</v>
      </c>
      <c r="D125" s="5">
        <f t="shared" si="34"/>
        <v>9</v>
      </c>
      <c r="E125" s="5">
        <f t="shared" si="35"/>
        <v>0</v>
      </c>
      <c r="F125" s="5">
        <f t="shared" si="36"/>
        <v>0</v>
      </c>
      <c r="G125" s="5">
        <f t="shared" si="37"/>
        <v>291</v>
      </c>
      <c r="H125" s="5">
        <f t="shared" si="38"/>
        <v>0</v>
      </c>
      <c r="I125" s="5">
        <f t="shared" si="39"/>
        <v>2309</v>
      </c>
      <c r="J125" s="6">
        <f t="shared" si="40"/>
        <v>1870.3189076144017</v>
      </c>
      <c r="K125" s="6">
        <f t="shared" si="41"/>
        <v>9.0625</v>
      </c>
      <c r="L125" s="1">
        <f t="shared" si="43"/>
        <v>291</v>
      </c>
      <c r="M125" s="7">
        <f t="shared" ref="M125:M188" si="44">(G125-L125)/G125</f>
        <v>0</v>
      </c>
      <c r="O125" s="1" t="str">
        <f t="shared" si="29"/>
        <v>5</v>
      </c>
      <c r="P125" s="1" t="s">
        <v>264</v>
      </c>
      <c r="Q125" s="1" t="str">
        <f t="shared" si="30"/>
        <v>9</v>
      </c>
      <c r="R125" s="1" t="str">
        <f t="shared" si="31"/>
        <v>0</v>
      </c>
      <c r="S125" s="1" t="str">
        <f t="shared" si="32"/>
        <v>0</v>
      </c>
    </row>
    <row r="126" spans="1:19">
      <c r="A126" s="3">
        <v>114</v>
      </c>
      <c r="B126" s="9">
        <f t="shared" si="42"/>
        <v>147</v>
      </c>
      <c r="C126" s="5">
        <f t="shared" si="33"/>
        <v>17</v>
      </c>
      <c r="D126" s="5">
        <f t="shared" si="34"/>
        <v>9</v>
      </c>
      <c r="E126" s="5">
        <f t="shared" si="35"/>
        <v>0</v>
      </c>
      <c r="F126" s="5">
        <f t="shared" si="36"/>
        <v>0</v>
      </c>
      <c r="G126" s="5">
        <f t="shared" si="37"/>
        <v>279</v>
      </c>
      <c r="H126" s="5">
        <f t="shared" si="38"/>
        <v>0</v>
      </c>
      <c r="I126" s="5">
        <f t="shared" si="39"/>
        <v>2321</v>
      </c>
      <c r="J126" s="6">
        <f t="shared" si="40"/>
        <v>1791.0235218841231</v>
      </c>
      <c r="K126" s="6">
        <f t="shared" si="41"/>
        <v>9.125</v>
      </c>
      <c r="L126" s="1">
        <f t="shared" si="43"/>
        <v>279</v>
      </c>
      <c r="M126" s="7">
        <f t="shared" si="44"/>
        <v>0</v>
      </c>
      <c r="O126" s="1" t="str">
        <f t="shared" si="29"/>
        <v>11</v>
      </c>
      <c r="P126" s="1" t="s">
        <v>265</v>
      </c>
      <c r="Q126" s="1" t="str">
        <f t="shared" si="30"/>
        <v>9</v>
      </c>
      <c r="R126" s="1" t="str">
        <f t="shared" si="31"/>
        <v>0</v>
      </c>
      <c r="S126" s="1" t="str">
        <f t="shared" si="32"/>
        <v>0</v>
      </c>
    </row>
    <row r="127" spans="1:19">
      <c r="A127" s="3">
        <v>115</v>
      </c>
      <c r="B127" s="9">
        <f t="shared" si="42"/>
        <v>148</v>
      </c>
      <c r="C127" s="5">
        <f t="shared" si="33"/>
        <v>29</v>
      </c>
      <c r="D127" s="5">
        <f t="shared" si="34"/>
        <v>9</v>
      </c>
      <c r="E127" s="5">
        <f t="shared" si="35"/>
        <v>0</v>
      </c>
      <c r="F127" s="5">
        <f t="shared" si="36"/>
        <v>0</v>
      </c>
      <c r="G127" s="5">
        <f t="shared" si="37"/>
        <v>267</v>
      </c>
      <c r="H127" s="5">
        <f t="shared" si="38"/>
        <v>0</v>
      </c>
      <c r="I127" s="5">
        <f t="shared" si="39"/>
        <v>2333</v>
      </c>
      <c r="J127" s="6">
        <f t="shared" si="40"/>
        <v>1715.0900003645513</v>
      </c>
      <c r="K127" s="6">
        <f t="shared" si="41"/>
        <v>9.1875</v>
      </c>
      <c r="L127" s="1">
        <f t="shared" si="43"/>
        <v>267</v>
      </c>
      <c r="M127" s="7">
        <f t="shared" si="44"/>
        <v>0</v>
      </c>
      <c r="O127" s="1" t="str">
        <f t="shared" si="29"/>
        <v>1D</v>
      </c>
      <c r="P127" s="1" t="s">
        <v>266</v>
      </c>
      <c r="Q127" s="1" t="str">
        <f t="shared" si="30"/>
        <v>9</v>
      </c>
      <c r="R127" s="1" t="str">
        <f t="shared" si="31"/>
        <v>0</v>
      </c>
      <c r="S127" s="1" t="str">
        <f t="shared" si="32"/>
        <v>0</v>
      </c>
    </row>
    <row r="128" spans="1:19">
      <c r="A128" s="3">
        <v>116</v>
      </c>
      <c r="B128" s="9">
        <f t="shared" si="42"/>
        <v>149</v>
      </c>
      <c r="C128" s="5">
        <f t="shared" si="33"/>
        <v>41</v>
      </c>
      <c r="D128" s="5">
        <f t="shared" si="34"/>
        <v>9</v>
      </c>
      <c r="E128" s="5">
        <f t="shared" si="35"/>
        <v>0</v>
      </c>
      <c r="F128" s="5">
        <f t="shared" si="36"/>
        <v>0</v>
      </c>
      <c r="G128" s="5">
        <f t="shared" si="37"/>
        <v>255</v>
      </c>
      <c r="H128" s="5">
        <f t="shared" si="38"/>
        <v>0</v>
      </c>
      <c r="I128" s="5">
        <f t="shared" si="39"/>
        <v>2345</v>
      </c>
      <c r="J128" s="6">
        <f t="shared" si="40"/>
        <v>1642.3758110424121</v>
      </c>
      <c r="K128" s="6">
        <f t="shared" si="41"/>
        <v>9.25</v>
      </c>
      <c r="L128" s="1">
        <f t="shared" si="43"/>
        <v>255</v>
      </c>
      <c r="M128" s="7">
        <f t="shared" si="44"/>
        <v>0</v>
      </c>
      <c r="O128" s="1" t="str">
        <f t="shared" si="29"/>
        <v>29</v>
      </c>
      <c r="P128" s="1" t="s">
        <v>267</v>
      </c>
      <c r="Q128" s="1" t="str">
        <f t="shared" si="30"/>
        <v>9</v>
      </c>
      <c r="R128" s="1" t="str">
        <f t="shared" si="31"/>
        <v>0</v>
      </c>
      <c r="S128" s="1" t="str">
        <f t="shared" si="32"/>
        <v>0</v>
      </c>
    </row>
    <row r="129" spans="1:19">
      <c r="A129" s="3">
        <v>117</v>
      </c>
      <c r="B129" s="9">
        <f t="shared" si="42"/>
        <v>150</v>
      </c>
      <c r="C129" s="5">
        <f t="shared" si="33"/>
        <v>51</v>
      </c>
      <c r="D129" s="5">
        <f t="shared" si="34"/>
        <v>9</v>
      </c>
      <c r="E129" s="5">
        <f t="shared" si="35"/>
        <v>0</v>
      </c>
      <c r="F129" s="5">
        <f t="shared" si="36"/>
        <v>0</v>
      </c>
      <c r="G129" s="5">
        <f t="shared" si="37"/>
        <v>245</v>
      </c>
      <c r="H129" s="5">
        <f t="shared" si="38"/>
        <v>0</v>
      </c>
      <c r="I129" s="5">
        <f t="shared" si="39"/>
        <v>2355</v>
      </c>
      <c r="J129" s="6">
        <f t="shared" si="40"/>
        <v>1572.7444647941943</v>
      </c>
      <c r="K129" s="6">
        <f t="shared" si="41"/>
        <v>9.3125</v>
      </c>
      <c r="L129" s="1">
        <f t="shared" si="43"/>
        <v>245</v>
      </c>
      <c r="M129" s="7">
        <f t="shared" si="44"/>
        <v>0</v>
      </c>
      <c r="O129" s="1" t="str">
        <f t="shared" si="29"/>
        <v>33</v>
      </c>
      <c r="P129" s="1" t="s">
        <v>268</v>
      </c>
      <c r="Q129" s="1" t="str">
        <f t="shared" si="30"/>
        <v>9</v>
      </c>
      <c r="R129" s="1" t="str">
        <f t="shared" si="31"/>
        <v>0</v>
      </c>
      <c r="S129" s="1" t="str">
        <f t="shared" si="32"/>
        <v>0</v>
      </c>
    </row>
    <row r="130" spans="1:19">
      <c r="A130" s="3">
        <v>118</v>
      </c>
      <c r="B130" s="9">
        <f t="shared" si="42"/>
        <v>151</v>
      </c>
      <c r="C130" s="5">
        <f t="shared" si="33"/>
        <v>62</v>
      </c>
      <c r="D130" s="5">
        <f t="shared" si="34"/>
        <v>9</v>
      </c>
      <c r="E130" s="5">
        <f t="shared" si="35"/>
        <v>0</v>
      </c>
      <c r="F130" s="5">
        <f t="shared" si="36"/>
        <v>0</v>
      </c>
      <c r="G130" s="5">
        <f t="shared" si="37"/>
        <v>234</v>
      </c>
      <c r="H130" s="5">
        <f t="shared" si="38"/>
        <v>0</v>
      </c>
      <c r="I130" s="5">
        <f t="shared" si="39"/>
        <v>2366</v>
      </c>
      <c r="J130" s="6">
        <f t="shared" si="40"/>
        <v>1506.0652591874427</v>
      </c>
      <c r="K130" s="6">
        <f t="shared" si="41"/>
        <v>9.375</v>
      </c>
      <c r="L130" s="1">
        <f t="shared" si="43"/>
        <v>234</v>
      </c>
      <c r="M130" s="7">
        <f t="shared" si="44"/>
        <v>0</v>
      </c>
      <c r="O130" s="1" t="str">
        <f t="shared" si="29"/>
        <v>3E</v>
      </c>
      <c r="P130" s="1" t="s">
        <v>269</v>
      </c>
      <c r="Q130" s="1" t="str">
        <f t="shared" si="30"/>
        <v>9</v>
      </c>
      <c r="R130" s="1" t="str">
        <f t="shared" si="31"/>
        <v>0</v>
      </c>
      <c r="S130" s="1" t="str">
        <f t="shared" si="32"/>
        <v>0</v>
      </c>
    </row>
    <row r="131" spans="1:19">
      <c r="A131" s="3">
        <v>119</v>
      </c>
      <c r="B131" s="9">
        <f t="shared" si="42"/>
        <v>152</v>
      </c>
      <c r="C131" s="5">
        <f t="shared" si="33"/>
        <v>72</v>
      </c>
      <c r="D131" s="5">
        <f t="shared" si="34"/>
        <v>9</v>
      </c>
      <c r="E131" s="5">
        <f t="shared" si="35"/>
        <v>0</v>
      </c>
      <c r="F131" s="5">
        <f t="shared" si="36"/>
        <v>0</v>
      </c>
      <c r="G131" s="5">
        <f t="shared" si="37"/>
        <v>224</v>
      </c>
      <c r="H131" s="5">
        <f t="shared" si="38"/>
        <v>0</v>
      </c>
      <c r="I131" s="5">
        <f t="shared" si="39"/>
        <v>2376</v>
      </c>
      <c r="J131" s="6">
        <f t="shared" si="40"/>
        <v>1442.2130331440426</v>
      </c>
      <c r="K131" s="6">
        <f t="shared" si="41"/>
        <v>9.4375</v>
      </c>
      <c r="L131" s="1">
        <f t="shared" si="43"/>
        <v>224</v>
      </c>
      <c r="M131" s="7">
        <f t="shared" si="44"/>
        <v>0</v>
      </c>
      <c r="O131" s="1" t="str">
        <f t="shared" si="29"/>
        <v>48</v>
      </c>
      <c r="P131" s="1" t="s">
        <v>270</v>
      </c>
      <c r="Q131" s="1" t="str">
        <f t="shared" si="30"/>
        <v>9</v>
      </c>
      <c r="R131" s="1" t="str">
        <f t="shared" si="31"/>
        <v>0</v>
      </c>
      <c r="S131" s="1" t="str">
        <f t="shared" si="32"/>
        <v>0</v>
      </c>
    </row>
    <row r="132" spans="1:19">
      <c r="A132" s="3">
        <v>120</v>
      </c>
      <c r="B132" s="9">
        <f t="shared" si="42"/>
        <v>153</v>
      </c>
      <c r="C132" s="5">
        <f t="shared" si="33"/>
        <v>81</v>
      </c>
      <c r="D132" s="5">
        <f t="shared" si="34"/>
        <v>9</v>
      </c>
      <c r="E132" s="5">
        <f t="shared" si="35"/>
        <v>0</v>
      </c>
      <c r="F132" s="5">
        <f t="shared" si="36"/>
        <v>0</v>
      </c>
      <c r="G132" s="5">
        <f t="shared" si="37"/>
        <v>215</v>
      </c>
      <c r="H132" s="5">
        <f t="shared" si="38"/>
        <v>0</v>
      </c>
      <c r="I132" s="5">
        <f t="shared" si="39"/>
        <v>2385</v>
      </c>
      <c r="J132" s="6">
        <f t="shared" si="40"/>
        <v>1381.0679320049758</v>
      </c>
      <c r="K132" s="6">
        <f t="shared" si="41"/>
        <v>9.5</v>
      </c>
      <c r="L132" s="1">
        <f t="shared" si="43"/>
        <v>215</v>
      </c>
      <c r="M132" s="7">
        <f t="shared" si="44"/>
        <v>0</v>
      </c>
      <c r="O132" s="1" t="str">
        <f t="shared" si="29"/>
        <v>51</v>
      </c>
      <c r="P132" s="1" t="s">
        <v>271</v>
      </c>
      <c r="Q132" s="1" t="str">
        <f t="shared" si="30"/>
        <v>9</v>
      </c>
      <c r="R132" s="1" t="str">
        <f t="shared" si="31"/>
        <v>0</v>
      </c>
      <c r="S132" s="1" t="str">
        <f t="shared" si="32"/>
        <v>0</v>
      </c>
    </row>
    <row r="133" spans="1:19">
      <c r="A133" s="3">
        <v>121</v>
      </c>
      <c r="B133" s="9">
        <f t="shared" si="42"/>
        <v>154</v>
      </c>
      <c r="C133" s="5">
        <f t="shared" si="33"/>
        <v>90</v>
      </c>
      <c r="D133" s="5">
        <f t="shared" si="34"/>
        <v>9</v>
      </c>
      <c r="E133" s="5">
        <f t="shared" si="35"/>
        <v>0</v>
      </c>
      <c r="F133" s="5">
        <f t="shared" si="36"/>
        <v>0</v>
      </c>
      <c r="G133" s="5">
        <f t="shared" si="37"/>
        <v>206</v>
      </c>
      <c r="H133" s="5">
        <f t="shared" si="38"/>
        <v>0</v>
      </c>
      <c r="I133" s="5">
        <f t="shared" si="39"/>
        <v>2394</v>
      </c>
      <c r="J133" s="6">
        <f t="shared" si="40"/>
        <v>1322.5151825555592</v>
      </c>
      <c r="K133" s="6">
        <f t="shared" si="41"/>
        <v>9.5625</v>
      </c>
      <c r="L133" s="1">
        <f t="shared" si="43"/>
        <v>206</v>
      </c>
      <c r="M133" s="7">
        <f t="shared" si="44"/>
        <v>0</v>
      </c>
      <c r="O133" s="1" t="str">
        <f t="shared" si="29"/>
        <v>5A</v>
      </c>
      <c r="P133" s="1" t="s">
        <v>272</v>
      </c>
      <c r="Q133" s="1" t="str">
        <f t="shared" si="30"/>
        <v>9</v>
      </c>
      <c r="R133" s="1" t="str">
        <f t="shared" si="31"/>
        <v>0</v>
      </c>
      <c r="S133" s="1" t="str">
        <f t="shared" si="32"/>
        <v>0</v>
      </c>
    </row>
    <row r="134" spans="1:19">
      <c r="A134" s="3">
        <v>122</v>
      </c>
      <c r="B134" s="9">
        <f t="shared" si="42"/>
        <v>155</v>
      </c>
      <c r="C134" s="5">
        <f t="shared" si="33"/>
        <v>99</v>
      </c>
      <c r="D134" s="5">
        <f t="shared" si="34"/>
        <v>9</v>
      </c>
      <c r="E134" s="5">
        <f t="shared" si="35"/>
        <v>0</v>
      </c>
      <c r="F134" s="5">
        <f t="shared" si="36"/>
        <v>0</v>
      </c>
      <c r="G134" s="5">
        <f t="shared" si="37"/>
        <v>197</v>
      </c>
      <c r="H134" s="5">
        <f t="shared" si="38"/>
        <v>0</v>
      </c>
      <c r="I134" s="5">
        <f t="shared" si="39"/>
        <v>2403</v>
      </c>
      <c r="J134" s="6">
        <f t="shared" si="40"/>
        <v>1266.4448775888764</v>
      </c>
      <c r="K134" s="6">
        <f t="shared" si="41"/>
        <v>9.625</v>
      </c>
      <c r="L134" s="1">
        <f t="shared" si="43"/>
        <v>197</v>
      </c>
      <c r="M134" s="7">
        <f t="shared" si="44"/>
        <v>0</v>
      </c>
      <c r="O134" s="1" t="str">
        <f t="shared" si="29"/>
        <v>63</v>
      </c>
      <c r="P134" s="1" t="s">
        <v>273</v>
      </c>
      <c r="Q134" s="1" t="str">
        <f t="shared" si="30"/>
        <v>9</v>
      </c>
      <c r="R134" s="1" t="str">
        <f t="shared" si="31"/>
        <v>0</v>
      </c>
      <c r="S134" s="1" t="str">
        <f t="shared" si="32"/>
        <v>0</v>
      </c>
    </row>
    <row r="135" spans="1:19">
      <c r="A135" s="3">
        <v>123</v>
      </c>
      <c r="B135" s="9">
        <f t="shared" si="42"/>
        <v>156</v>
      </c>
      <c r="C135" s="5">
        <f t="shared" si="33"/>
        <v>107</v>
      </c>
      <c r="D135" s="5">
        <f t="shared" si="34"/>
        <v>9</v>
      </c>
      <c r="E135" s="5">
        <f t="shared" si="35"/>
        <v>0</v>
      </c>
      <c r="F135" s="5">
        <f t="shared" si="36"/>
        <v>0</v>
      </c>
      <c r="G135" s="5">
        <f t="shared" si="37"/>
        <v>189</v>
      </c>
      <c r="H135" s="5">
        <f t="shared" si="38"/>
        <v>0</v>
      </c>
      <c r="I135" s="5">
        <f t="shared" si="39"/>
        <v>2411</v>
      </c>
      <c r="J135" s="6">
        <f t="shared" si="40"/>
        <v>1212.7517696030125</v>
      </c>
      <c r="K135" s="6">
        <f t="shared" si="41"/>
        <v>9.6875</v>
      </c>
      <c r="L135" s="1">
        <f t="shared" si="43"/>
        <v>189</v>
      </c>
      <c r="M135" s="7">
        <f t="shared" si="44"/>
        <v>0</v>
      </c>
      <c r="O135" s="1" t="str">
        <f t="shared" si="29"/>
        <v>6B</v>
      </c>
      <c r="P135" s="1" t="s">
        <v>274</v>
      </c>
      <c r="Q135" s="1" t="str">
        <f t="shared" si="30"/>
        <v>9</v>
      </c>
      <c r="R135" s="1" t="str">
        <f t="shared" si="31"/>
        <v>0</v>
      </c>
      <c r="S135" s="1" t="str">
        <f t="shared" si="32"/>
        <v>0</v>
      </c>
    </row>
    <row r="136" spans="1:19">
      <c r="A136" s="3">
        <v>124</v>
      </c>
      <c r="B136" s="9">
        <f t="shared" si="42"/>
        <v>157</v>
      </c>
      <c r="C136" s="5">
        <f t="shared" si="33"/>
        <v>116</v>
      </c>
      <c r="D136" s="5">
        <f t="shared" si="34"/>
        <v>9</v>
      </c>
      <c r="E136" s="5">
        <f t="shared" si="35"/>
        <v>0</v>
      </c>
      <c r="F136" s="5">
        <f t="shared" si="36"/>
        <v>0</v>
      </c>
      <c r="G136" s="5">
        <f t="shared" si="37"/>
        <v>180</v>
      </c>
      <c r="H136" s="5">
        <f t="shared" si="38"/>
        <v>0</v>
      </c>
      <c r="I136" s="5">
        <f t="shared" si="39"/>
        <v>2420</v>
      </c>
      <c r="J136" s="6">
        <f t="shared" si="40"/>
        <v>1161.3350732448455</v>
      </c>
      <c r="K136" s="6">
        <f t="shared" si="41"/>
        <v>9.75</v>
      </c>
      <c r="L136" s="1">
        <f t="shared" si="43"/>
        <v>180</v>
      </c>
      <c r="M136" s="7">
        <f t="shared" si="44"/>
        <v>0</v>
      </c>
      <c r="O136" s="1" t="str">
        <f t="shared" si="29"/>
        <v>74</v>
      </c>
      <c r="P136" s="1" t="s">
        <v>275</v>
      </c>
      <c r="Q136" s="1" t="str">
        <f t="shared" si="30"/>
        <v>9</v>
      </c>
      <c r="R136" s="1" t="str">
        <f t="shared" si="31"/>
        <v>0</v>
      </c>
      <c r="S136" s="1" t="str">
        <f t="shared" si="32"/>
        <v>0</v>
      </c>
    </row>
    <row r="137" spans="1:19">
      <c r="A137" s="3">
        <v>125</v>
      </c>
      <c r="B137" s="9">
        <f t="shared" si="42"/>
        <v>158</v>
      </c>
      <c r="C137" s="5">
        <f t="shared" si="33"/>
        <v>123</v>
      </c>
      <c r="D137" s="5">
        <f t="shared" si="34"/>
        <v>9</v>
      </c>
      <c r="E137" s="5">
        <f t="shared" si="35"/>
        <v>0</v>
      </c>
      <c r="F137" s="5">
        <f t="shared" si="36"/>
        <v>0</v>
      </c>
      <c r="G137" s="5">
        <f t="shared" si="37"/>
        <v>173</v>
      </c>
      <c r="H137" s="5">
        <f t="shared" si="38"/>
        <v>0</v>
      </c>
      <c r="I137" s="5">
        <f t="shared" si="39"/>
        <v>2427</v>
      </c>
      <c r="J137" s="6">
        <f t="shared" si="40"/>
        <v>1112.098276129582</v>
      </c>
      <c r="K137" s="6">
        <f t="shared" si="41"/>
        <v>9.8125</v>
      </c>
      <c r="L137" s="1">
        <f t="shared" si="43"/>
        <v>173</v>
      </c>
      <c r="M137" s="7">
        <f t="shared" si="44"/>
        <v>0</v>
      </c>
      <c r="O137" s="1" t="str">
        <f t="shared" si="29"/>
        <v>7B</v>
      </c>
      <c r="P137" s="1" t="s">
        <v>276</v>
      </c>
      <c r="Q137" s="1" t="str">
        <f t="shared" si="30"/>
        <v>9</v>
      </c>
      <c r="R137" s="1" t="str">
        <f t="shared" si="31"/>
        <v>0</v>
      </c>
      <c r="S137" s="1" t="str">
        <f t="shared" si="32"/>
        <v>0</v>
      </c>
    </row>
    <row r="138" spans="1:19">
      <c r="A138" s="3">
        <v>126</v>
      </c>
      <c r="B138" s="9">
        <f t="shared" si="42"/>
        <v>159</v>
      </c>
      <c r="C138" s="5">
        <f t="shared" si="33"/>
        <v>131</v>
      </c>
      <c r="D138" s="5">
        <f t="shared" si="34"/>
        <v>9</v>
      </c>
      <c r="E138" s="5">
        <f t="shared" si="35"/>
        <v>0</v>
      </c>
      <c r="F138" s="5">
        <f t="shared" si="36"/>
        <v>0</v>
      </c>
      <c r="G138" s="5">
        <f t="shared" si="37"/>
        <v>165</v>
      </c>
      <c r="H138" s="5">
        <f t="shared" si="38"/>
        <v>0</v>
      </c>
      <c r="I138" s="5">
        <f t="shared" si="39"/>
        <v>2435</v>
      </c>
      <c r="J138" s="6">
        <f t="shared" si="40"/>
        <v>1064.948957680916</v>
      </c>
      <c r="K138" s="6">
        <f t="shared" si="41"/>
        <v>9.875</v>
      </c>
      <c r="L138" s="1">
        <f t="shared" si="43"/>
        <v>165</v>
      </c>
      <c r="M138" s="7">
        <f t="shared" si="44"/>
        <v>0</v>
      </c>
      <c r="O138" s="1" t="str">
        <f t="shared" si="29"/>
        <v>83</v>
      </c>
      <c r="P138" s="1" t="s">
        <v>277</v>
      </c>
      <c r="Q138" s="1" t="str">
        <f t="shared" si="30"/>
        <v>9</v>
      </c>
      <c r="R138" s="1" t="str">
        <f t="shared" si="31"/>
        <v>0</v>
      </c>
      <c r="S138" s="1" t="str">
        <f t="shared" si="32"/>
        <v>0</v>
      </c>
    </row>
    <row r="139" spans="1:19">
      <c r="A139" s="3">
        <v>127</v>
      </c>
      <c r="B139" s="9">
        <f t="shared" si="42"/>
        <v>160</v>
      </c>
      <c r="C139" s="5">
        <f t="shared" si="33"/>
        <v>138</v>
      </c>
      <c r="D139" s="5">
        <f t="shared" si="34"/>
        <v>9</v>
      </c>
      <c r="E139" s="5">
        <f t="shared" si="35"/>
        <v>0</v>
      </c>
      <c r="F139" s="5">
        <f t="shared" si="36"/>
        <v>0</v>
      </c>
      <c r="G139" s="5">
        <f t="shared" si="37"/>
        <v>158</v>
      </c>
      <c r="H139" s="5">
        <f t="shared" si="38"/>
        <v>0</v>
      </c>
      <c r="I139" s="5">
        <f t="shared" si="39"/>
        <v>2442</v>
      </c>
      <c r="J139" s="6">
        <f t="shared" si="40"/>
        <v>1019.7986156517715</v>
      </c>
      <c r="K139" s="6">
        <f t="shared" si="41"/>
        <v>9.9375</v>
      </c>
      <c r="L139" s="1">
        <f t="shared" si="43"/>
        <v>158</v>
      </c>
      <c r="M139" s="7">
        <f t="shared" si="44"/>
        <v>0</v>
      </c>
      <c r="O139" s="1" t="str">
        <f t="shared" si="29"/>
        <v>8A</v>
      </c>
      <c r="P139" s="1" t="s">
        <v>278</v>
      </c>
      <c r="Q139" s="1" t="str">
        <f t="shared" si="30"/>
        <v>9</v>
      </c>
      <c r="R139" s="1" t="str">
        <f t="shared" si="31"/>
        <v>0</v>
      </c>
      <c r="S139" s="1" t="str">
        <f t="shared" si="32"/>
        <v>0</v>
      </c>
    </row>
    <row r="140" spans="1:19">
      <c r="A140" s="3">
        <v>128</v>
      </c>
      <c r="B140" s="9">
        <f t="shared" si="42"/>
        <v>161</v>
      </c>
      <c r="C140" s="5">
        <f t="shared" si="33"/>
        <v>144</v>
      </c>
      <c r="D140" s="5">
        <f t="shared" si="34"/>
        <v>9</v>
      </c>
      <c r="E140" s="5">
        <f t="shared" si="35"/>
        <v>0</v>
      </c>
      <c r="F140" s="5">
        <f t="shared" si="36"/>
        <v>0</v>
      </c>
      <c r="G140" s="5">
        <f t="shared" si="37"/>
        <v>152</v>
      </c>
      <c r="H140" s="5">
        <f t="shared" si="38"/>
        <v>0</v>
      </c>
      <c r="I140" s="5">
        <f t="shared" si="39"/>
        <v>2448</v>
      </c>
      <c r="J140" s="6">
        <f t="shared" si="40"/>
        <v>976.5625</v>
      </c>
      <c r="K140" s="6">
        <f t="shared" si="41"/>
        <v>10</v>
      </c>
      <c r="L140" s="1">
        <f t="shared" si="43"/>
        <v>152</v>
      </c>
      <c r="M140" s="7">
        <f t="shared" si="44"/>
        <v>0</v>
      </c>
      <c r="O140" s="1" t="str">
        <f t="shared" si="29"/>
        <v>90</v>
      </c>
      <c r="P140" s="1" t="s">
        <v>279</v>
      </c>
      <c r="Q140" s="1" t="str">
        <f t="shared" si="30"/>
        <v>9</v>
      </c>
      <c r="R140" s="1" t="str">
        <f t="shared" si="31"/>
        <v>0</v>
      </c>
      <c r="S140" s="1" t="str">
        <f t="shared" si="32"/>
        <v>0</v>
      </c>
    </row>
    <row r="141" spans="1:19">
      <c r="A141" s="3">
        <v>129</v>
      </c>
      <c r="B141" s="9">
        <f t="shared" si="42"/>
        <v>162</v>
      </c>
      <c r="C141" s="5">
        <f t="shared" si="33"/>
        <v>151</v>
      </c>
      <c r="D141" s="5">
        <f t="shared" si="34"/>
        <v>9</v>
      </c>
      <c r="E141" s="5">
        <f t="shared" si="35"/>
        <v>0</v>
      </c>
      <c r="F141" s="5">
        <f t="shared" si="36"/>
        <v>0</v>
      </c>
      <c r="G141" s="5">
        <f t="shared" si="37"/>
        <v>145</v>
      </c>
      <c r="H141" s="5">
        <f t="shared" si="38"/>
        <v>0</v>
      </c>
      <c r="I141" s="5">
        <f t="shared" si="39"/>
        <v>2455</v>
      </c>
      <c r="J141" s="6">
        <f t="shared" si="40"/>
        <v>935.15945380720063</v>
      </c>
      <c r="K141" s="6">
        <f t="shared" si="41"/>
        <v>10.0625</v>
      </c>
      <c r="L141" s="1">
        <f t="shared" si="43"/>
        <v>145</v>
      </c>
      <c r="M141" s="7">
        <f t="shared" si="44"/>
        <v>0</v>
      </c>
      <c r="O141" s="1" t="str">
        <f t="shared" ref="O141:O188" si="45">DEC2HEX(C141)</f>
        <v>97</v>
      </c>
      <c r="P141" s="1" t="s">
        <v>280</v>
      </c>
      <c r="Q141" s="1" t="str">
        <f t="shared" ref="Q141:Q188" si="46">DEC2HEX(D141)</f>
        <v>9</v>
      </c>
      <c r="R141" s="1" t="str">
        <f t="shared" ref="R141:R188" si="47">DEC2HEX(E141)</f>
        <v>0</v>
      </c>
      <c r="S141" s="1" t="str">
        <f t="shared" ref="S141:S188" si="48">DEC2HEX(F141)</f>
        <v>0</v>
      </c>
    </row>
    <row r="142" spans="1:19">
      <c r="A142" s="3">
        <v>130</v>
      </c>
      <c r="B142" s="9">
        <f t="shared" si="42"/>
        <v>163</v>
      </c>
      <c r="C142" s="5">
        <f t="shared" ref="C142:C188" si="49">MOD(I142,256)</f>
        <v>157</v>
      </c>
      <c r="D142" s="5">
        <f t="shared" ref="D142:D188" si="50">ROUNDDOWN(I142/256,0)</f>
        <v>9</v>
      </c>
      <c r="E142" s="5">
        <f t="shared" ref="E142:E188" si="51">MOD(H142,256)</f>
        <v>0</v>
      </c>
      <c r="F142" s="5">
        <f t="shared" ref="F142:F188" si="52">ROUNDDOWN(H142/256,0)</f>
        <v>0</v>
      </c>
      <c r="G142" s="5">
        <f t="shared" ref="G142:G188" si="53">INT(J142/$G$2)</f>
        <v>139</v>
      </c>
      <c r="H142" s="5">
        <f t="shared" ref="H142:H188" si="54">ROUNDUP(G142/$D$3,0)-1</f>
        <v>0</v>
      </c>
      <c r="I142" s="5">
        <f t="shared" ref="I142:I188" si="55">MAX(MIN($D$3*(H142+1)-G142,$D$3*(H142+1)-$D$4),$D$5)</f>
        <v>2461</v>
      </c>
      <c r="J142" s="6">
        <f t="shared" ref="J142:J188" si="56">1/POWER(2,$D$7+A142/16)*1000000</f>
        <v>895.51176094206232</v>
      </c>
      <c r="K142" s="6">
        <f t="shared" ref="K142:K188" si="57">LOG(1000000/J142,2)</f>
        <v>10.125</v>
      </c>
      <c r="L142" s="1">
        <f t="shared" si="43"/>
        <v>139</v>
      </c>
      <c r="M142" s="7">
        <f t="shared" si="44"/>
        <v>0</v>
      </c>
      <c r="O142" s="1" t="str">
        <f t="shared" si="45"/>
        <v>9D</v>
      </c>
      <c r="P142" s="1" t="s">
        <v>281</v>
      </c>
      <c r="Q142" s="1" t="str">
        <f t="shared" si="46"/>
        <v>9</v>
      </c>
      <c r="R142" s="1" t="str">
        <f t="shared" si="47"/>
        <v>0</v>
      </c>
      <c r="S142" s="1" t="str">
        <f t="shared" si="48"/>
        <v>0</v>
      </c>
    </row>
    <row r="143" spans="1:19">
      <c r="A143" s="3">
        <v>131</v>
      </c>
      <c r="B143" s="9">
        <f t="shared" ref="B143:B188" si="58">A143+D$6</f>
        <v>164</v>
      </c>
      <c r="C143" s="5">
        <f t="shared" si="49"/>
        <v>163</v>
      </c>
      <c r="D143" s="5">
        <f t="shared" si="50"/>
        <v>9</v>
      </c>
      <c r="E143" s="5">
        <f t="shared" si="51"/>
        <v>0</v>
      </c>
      <c r="F143" s="5">
        <f t="shared" si="52"/>
        <v>0</v>
      </c>
      <c r="G143" s="5">
        <f t="shared" si="53"/>
        <v>133</v>
      </c>
      <c r="H143" s="5">
        <f t="shared" si="54"/>
        <v>0</v>
      </c>
      <c r="I143" s="5">
        <f t="shared" si="55"/>
        <v>2467</v>
      </c>
      <c r="J143" s="6">
        <f t="shared" si="56"/>
        <v>857.54500018227554</v>
      </c>
      <c r="K143" s="6">
        <f t="shared" si="57"/>
        <v>10.1875</v>
      </c>
      <c r="L143" s="1">
        <f t="shared" si="43"/>
        <v>133</v>
      </c>
      <c r="M143" s="7">
        <f t="shared" si="44"/>
        <v>0</v>
      </c>
      <c r="O143" s="1" t="str">
        <f t="shared" si="45"/>
        <v>A3</v>
      </c>
      <c r="P143" s="1" t="s">
        <v>282</v>
      </c>
      <c r="Q143" s="1" t="str">
        <f t="shared" si="46"/>
        <v>9</v>
      </c>
      <c r="R143" s="1" t="str">
        <f t="shared" si="47"/>
        <v>0</v>
      </c>
      <c r="S143" s="1" t="str">
        <f t="shared" si="48"/>
        <v>0</v>
      </c>
    </row>
    <row r="144" spans="1:19">
      <c r="A144" s="3">
        <v>132</v>
      </c>
      <c r="B144" s="9">
        <f t="shared" si="58"/>
        <v>165</v>
      </c>
      <c r="C144" s="5">
        <f t="shared" si="49"/>
        <v>169</v>
      </c>
      <c r="D144" s="5">
        <f t="shared" si="50"/>
        <v>9</v>
      </c>
      <c r="E144" s="5">
        <f t="shared" si="51"/>
        <v>0</v>
      </c>
      <c r="F144" s="5">
        <f t="shared" si="52"/>
        <v>0</v>
      </c>
      <c r="G144" s="5">
        <f t="shared" si="53"/>
        <v>127</v>
      </c>
      <c r="H144" s="5">
        <f t="shared" si="54"/>
        <v>0</v>
      </c>
      <c r="I144" s="5">
        <f t="shared" si="55"/>
        <v>2473</v>
      </c>
      <c r="J144" s="6">
        <f t="shared" si="56"/>
        <v>821.18790552120595</v>
      </c>
      <c r="K144" s="6">
        <f t="shared" si="57"/>
        <v>10.25</v>
      </c>
      <c r="L144" s="1">
        <f t="shared" si="43"/>
        <v>127</v>
      </c>
      <c r="M144" s="7">
        <f t="shared" si="44"/>
        <v>0</v>
      </c>
      <c r="O144" s="1" t="str">
        <f t="shared" si="45"/>
        <v>A9</v>
      </c>
      <c r="P144" s="1" t="s">
        <v>283</v>
      </c>
      <c r="Q144" s="1" t="str">
        <f t="shared" si="46"/>
        <v>9</v>
      </c>
      <c r="R144" s="1" t="str">
        <f t="shared" si="47"/>
        <v>0</v>
      </c>
      <c r="S144" s="1" t="str">
        <f t="shared" si="48"/>
        <v>0</v>
      </c>
    </row>
    <row r="145" spans="1:19">
      <c r="A145" s="3">
        <v>133</v>
      </c>
      <c r="B145" s="9">
        <f t="shared" si="58"/>
        <v>166</v>
      </c>
      <c r="C145" s="5">
        <f t="shared" si="49"/>
        <v>174</v>
      </c>
      <c r="D145" s="5">
        <f t="shared" si="50"/>
        <v>9</v>
      </c>
      <c r="E145" s="5">
        <f t="shared" si="51"/>
        <v>0</v>
      </c>
      <c r="F145" s="5">
        <f t="shared" si="52"/>
        <v>0</v>
      </c>
      <c r="G145" s="5">
        <f t="shared" si="53"/>
        <v>122</v>
      </c>
      <c r="H145" s="5">
        <f t="shared" si="54"/>
        <v>0</v>
      </c>
      <c r="I145" s="5">
        <f t="shared" si="55"/>
        <v>2478</v>
      </c>
      <c r="J145" s="6">
        <f t="shared" si="56"/>
        <v>786.37223239709715</v>
      </c>
      <c r="K145" s="6">
        <f t="shared" si="57"/>
        <v>10.3125</v>
      </c>
      <c r="L145" s="1">
        <f t="shared" si="43"/>
        <v>122</v>
      </c>
      <c r="M145" s="7">
        <f t="shared" si="44"/>
        <v>0</v>
      </c>
      <c r="O145" s="1" t="str">
        <f t="shared" si="45"/>
        <v>AE</v>
      </c>
      <c r="P145" s="1" t="s">
        <v>284</v>
      </c>
      <c r="Q145" s="1" t="str">
        <f t="shared" si="46"/>
        <v>9</v>
      </c>
      <c r="R145" s="1" t="str">
        <f t="shared" si="47"/>
        <v>0</v>
      </c>
      <c r="S145" s="1" t="str">
        <f t="shared" si="48"/>
        <v>0</v>
      </c>
    </row>
    <row r="146" spans="1:19">
      <c r="A146" s="3">
        <v>134</v>
      </c>
      <c r="B146" s="9">
        <f t="shared" si="58"/>
        <v>167</v>
      </c>
      <c r="C146" s="5">
        <f t="shared" si="49"/>
        <v>179</v>
      </c>
      <c r="D146" s="5">
        <f t="shared" si="50"/>
        <v>9</v>
      </c>
      <c r="E146" s="5">
        <f t="shared" si="51"/>
        <v>0</v>
      </c>
      <c r="F146" s="5">
        <f t="shared" si="52"/>
        <v>0</v>
      </c>
      <c r="G146" s="5">
        <f t="shared" si="53"/>
        <v>117</v>
      </c>
      <c r="H146" s="5">
        <f t="shared" si="54"/>
        <v>0</v>
      </c>
      <c r="I146" s="5">
        <f t="shared" si="55"/>
        <v>2483</v>
      </c>
      <c r="J146" s="6">
        <f t="shared" si="56"/>
        <v>753.03262959372125</v>
      </c>
      <c r="K146" s="6">
        <f t="shared" si="57"/>
        <v>10.375</v>
      </c>
      <c r="L146" s="1">
        <f t="shared" si="43"/>
        <v>117</v>
      </c>
      <c r="M146" s="7">
        <f t="shared" si="44"/>
        <v>0</v>
      </c>
      <c r="O146" s="1" t="str">
        <f t="shared" si="45"/>
        <v>B3</v>
      </c>
      <c r="P146" s="1" t="s">
        <v>285</v>
      </c>
      <c r="Q146" s="1" t="str">
        <f t="shared" si="46"/>
        <v>9</v>
      </c>
      <c r="R146" s="1" t="str">
        <f t="shared" si="47"/>
        <v>0</v>
      </c>
      <c r="S146" s="1" t="str">
        <f t="shared" si="48"/>
        <v>0</v>
      </c>
    </row>
    <row r="147" spans="1:19">
      <c r="A147" s="3">
        <v>135</v>
      </c>
      <c r="B147" s="9">
        <f t="shared" si="58"/>
        <v>168</v>
      </c>
      <c r="C147" s="5">
        <f t="shared" si="49"/>
        <v>184</v>
      </c>
      <c r="D147" s="5">
        <f t="shared" si="50"/>
        <v>9</v>
      </c>
      <c r="E147" s="5">
        <f t="shared" si="51"/>
        <v>0</v>
      </c>
      <c r="F147" s="5">
        <f t="shared" si="52"/>
        <v>0</v>
      </c>
      <c r="G147" s="5">
        <f t="shared" si="53"/>
        <v>112</v>
      </c>
      <c r="H147" s="5">
        <f t="shared" si="54"/>
        <v>0</v>
      </c>
      <c r="I147" s="5">
        <f t="shared" si="55"/>
        <v>2488</v>
      </c>
      <c r="J147" s="6">
        <f t="shared" si="56"/>
        <v>721.10651657202118</v>
      </c>
      <c r="K147" s="6">
        <f t="shared" si="57"/>
        <v>10.4375</v>
      </c>
      <c r="L147" s="1">
        <f t="shared" si="43"/>
        <v>112</v>
      </c>
      <c r="M147" s="7">
        <f t="shared" si="44"/>
        <v>0</v>
      </c>
      <c r="O147" s="1" t="str">
        <f t="shared" si="45"/>
        <v>B8</v>
      </c>
      <c r="P147" s="1" t="s">
        <v>286</v>
      </c>
      <c r="Q147" s="1" t="str">
        <f t="shared" si="46"/>
        <v>9</v>
      </c>
      <c r="R147" s="1" t="str">
        <f t="shared" si="47"/>
        <v>0</v>
      </c>
      <c r="S147" s="1" t="str">
        <f t="shared" si="48"/>
        <v>0</v>
      </c>
    </row>
    <row r="148" spans="1:19">
      <c r="A148" s="3">
        <v>136</v>
      </c>
      <c r="B148" s="9">
        <f t="shared" si="58"/>
        <v>169</v>
      </c>
      <c r="C148" s="5">
        <f t="shared" si="49"/>
        <v>189</v>
      </c>
      <c r="D148" s="5">
        <f t="shared" si="50"/>
        <v>9</v>
      </c>
      <c r="E148" s="5">
        <f t="shared" si="51"/>
        <v>0</v>
      </c>
      <c r="F148" s="5">
        <f t="shared" si="52"/>
        <v>0</v>
      </c>
      <c r="G148" s="5">
        <f t="shared" si="53"/>
        <v>107</v>
      </c>
      <c r="H148" s="5">
        <f t="shared" si="54"/>
        <v>0</v>
      </c>
      <c r="I148" s="5">
        <f t="shared" si="55"/>
        <v>2493</v>
      </c>
      <c r="J148" s="6">
        <f t="shared" si="56"/>
        <v>690.53396600248777</v>
      </c>
      <c r="K148" s="6">
        <f t="shared" si="57"/>
        <v>10.5</v>
      </c>
      <c r="L148" s="1">
        <f t="shared" si="43"/>
        <v>107</v>
      </c>
      <c r="M148" s="7">
        <f t="shared" si="44"/>
        <v>0</v>
      </c>
      <c r="O148" s="1" t="str">
        <f t="shared" si="45"/>
        <v>BD</v>
      </c>
      <c r="P148" s="1" t="s">
        <v>287</v>
      </c>
      <c r="Q148" s="1" t="str">
        <f t="shared" si="46"/>
        <v>9</v>
      </c>
      <c r="R148" s="1" t="str">
        <f t="shared" si="47"/>
        <v>0</v>
      </c>
      <c r="S148" s="1" t="str">
        <f t="shared" si="48"/>
        <v>0</v>
      </c>
    </row>
    <row r="149" spans="1:19">
      <c r="A149" s="3">
        <v>137</v>
      </c>
      <c r="B149" s="9">
        <f t="shared" si="58"/>
        <v>170</v>
      </c>
      <c r="C149" s="5">
        <f t="shared" si="49"/>
        <v>193</v>
      </c>
      <c r="D149" s="5">
        <f t="shared" si="50"/>
        <v>9</v>
      </c>
      <c r="E149" s="5">
        <f t="shared" si="51"/>
        <v>0</v>
      </c>
      <c r="F149" s="5">
        <f t="shared" si="52"/>
        <v>0</v>
      </c>
      <c r="G149" s="5">
        <f t="shared" si="53"/>
        <v>103</v>
      </c>
      <c r="H149" s="5">
        <f t="shared" si="54"/>
        <v>0</v>
      </c>
      <c r="I149" s="5">
        <f t="shared" si="55"/>
        <v>2497</v>
      </c>
      <c r="J149" s="6">
        <f t="shared" si="56"/>
        <v>661.25759127777951</v>
      </c>
      <c r="K149" s="6">
        <f t="shared" si="57"/>
        <v>10.5625</v>
      </c>
      <c r="L149" s="1">
        <f t="shared" si="43"/>
        <v>103</v>
      </c>
      <c r="M149" s="7">
        <f t="shared" si="44"/>
        <v>0</v>
      </c>
      <c r="O149" s="1" t="str">
        <f t="shared" si="45"/>
        <v>C1</v>
      </c>
      <c r="P149" s="1" t="s">
        <v>288</v>
      </c>
      <c r="Q149" s="1" t="str">
        <f t="shared" si="46"/>
        <v>9</v>
      </c>
      <c r="R149" s="1" t="str">
        <f t="shared" si="47"/>
        <v>0</v>
      </c>
      <c r="S149" s="1" t="str">
        <f t="shared" si="48"/>
        <v>0</v>
      </c>
    </row>
    <row r="150" spans="1:19">
      <c r="A150" s="3">
        <v>138</v>
      </c>
      <c r="B150" s="9">
        <f t="shared" si="58"/>
        <v>171</v>
      </c>
      <c r="C150" s="5">
        <f t="shared" si="49"/>
        <v>198</v>
      </c>
      <c r="D150" s="5">
        <f t="shared" si="50"/>
        <v>9</v>
      </c>
      <c r="E150" s="5">
        <f t="shared" si="51"/>
        <v>0</v>
      </c>
      <c r="F150" s="5">
        <f t="shared" si="52"/>
        <v>0</v>
      </c>
      <c r="G150" s="5">
        <f t="shared" si="53"/>
        <v>98</v>
      </c>
      <c r="H150" s="5">
        <f t="shared" si="54"/>
        <v>0</v>
      </c>
      <c r="I150" s="5">
        <f t="shared" si="55"/>
        <v>2502</v>
      </c>
      <c r="J150" s="6">
        <f t="shared" si="56"/>
        <v>633.22243879443874</v>
      </c>
      <c r="K150" s="6">
        <f t="shared" si="57"/>
        <v>10.625</v>
      </c>
      <c r="L150" s="1">
        <f t="shared" si="43"/>
        <v>98</v>
      </c>
      <c r="M150" s="7">
        <f t="shared" si="44"/>
        <v>0</v>
      </c>
      <c r="O150" s="1" t="str">
        <f t="shared" si="45"/>
        <v>C6</v>
      </c>
      <c r="P150" s="1" t="s">
        <v>289</v>
      </c>
      <c r="Q150" s="1" t="str">
        <f t="shared" si="46"/>
        <v>9</v>
      </c>
      <c r="R150" s="1" t="str">
        <f t="shared" si="47"/>
        <v>0</v>
      </c>
      <c r="S150" s="1" t="str">
        <f t="shared" si="48"/>
        <v>0</v>
      </c>
    </row>
    <row r="151" spans="1:19">
      <c r="A151" s="3">
        <v>139</v>
      </c>
      <c r="B151" s="9">
        <f t="shared" si="58"/>
        <v>172</v>
      </c>
      <c r="C151" s="5">
        <f t="shared" si="49"/>
        <v>202</v>
      </c>
      <c r="D151" s="5">
        <f t="shared" si="50"/>
        <v>9</v>
      </c>
      <c r="E151" s="5">
        <f t="shared" si="51"/>
        <v>0</v>
      </c>
      <c r="F151" s="5">
        <f t="shared" si="52"/>
        <v>0</v>
      </c>
      <c r="G151" s="5">
        <f t="shared" si="53"/>
        <v>94</v>
      </c>
      <c r="H151" s="5">
        <f t="shared" si="54"/>
        <v>0</v>
      </c>
      <c r="I151" s="5">
        <f t="shared" si="55"/>
        <v>2506</v>
      </c>
      <c r="J151" s="6">
        <f t="shared" si="56"/>
        <v>606.37588480150623</v>
      </c>
      <c r="K151" s="6">
        <f t="shared" si="57"/>
        <v>10.6875</v>
      </c>
      <c r="L151" s="1">
        <f t="shared" si="43"/>
        <v>94</v>
      </c>
      <c r="M151" s="7">
        <f t="shared" si="44"/>
        <v>0</v>
      </c>
      <c r="O151" s="1" t="str">
        <f t="shared" si="45"/>
        <v>CA</v>
      </c>
      <c r="P151" s="1" t="s">
        <v>290</v>
      </c>
      <c r="Q151" s="1" t="str">
        <f t="shared" si="46"/>
        <v>9</v>
      </c>
      <c r="R151" s="1" t="str">
        <f t="shared" si="47"/>
        <v>0</v>
      </c>
      <c r="S151" s="1" t="str">
        <f t="shared" si="48"/>
        <v>0</v>
      </c>
    </row>
    <row r="152" spans="1:19">
      <c r="A152" s="3">
        <v>140</v>
      </c>
      <c r="B152" s="9">
        <f t="shared" si="58"/>
        <v>173</v>
      </c>
      <c r="C152" s="5">
        <f t="shared" si="49"/>
        <v>206</v>
      </c>
      <c r="D152" s="5">
        <f t="shared" si="50"/>
        <v>9</v>
      </c>
      <c r="E152" s="5">
        <f t="shared" si="51"/>
        <v>0</v>
      </c>
      <c r="F152" s="5">
        <f t="shared" si="52"/>
        <v>0</v>
      </c>
      <c r="G152" s="5">
        <f t="shared" si="53"/>
        <v>90</v>
      </c>
      <c r="H152" s="5">
        <f t="shared" si="54"/>
        <v>0</v>
      </c>
      <c r="I152" s="5">
        <f t="shared" si="55"/>
        <v>2510</v>
      </c>
      <c r="J152" s="6">
        <f t="shared" si="56"/>
        <v>580.66753662242274</v>
      </c>
      <c r="K152" s="6">
        <f t="shared" si="57"/>
        <v>10.75</v>
      </c>
      <c r="L152" s="1">
        <f t="shared" si="43"/>
        <v>90</v>
      </c>
      <c r="M152" s="7">
        <f t="shared" si="44"/>
        <v>0</v>
      </c>
      <c r="O152" s="1" t="str">
        <f t="shared" si="45"/>
        <v>CE</v>
      </c>
      <c r="P152" s="1" t="s">
        <v>291</v>
      </c>
      <c r="Q152" s="1" t="str">
        <f t="shared" si="46"/>
        <v>9</v>
      </c>
      <c r="R152" s="1" t="str">
        <f t="shared" si="47"/>
        <v>0</v>
      </c>
      <c r="S152" s="1" t="str">
        <f t="shared" si="48"/>
        <v>0</v>
      </c>
    </row>
    <row r="153" spans="1:19">
      <c r="A153" s="3">
        <v>141</v>
      </c>
      <c r="B153" s="9">
        <f t="shared" si="58"/>
        <v>174</v>
      </c>
      <c r="C153" s="5">
        <f t="shared" si="49"/>
        <v>210</v>
      </c>
      <c r="D153" s="5">
        <f t="shared" si="50"/>
        <v>9</v>
      </c>
      <c r="E153" s="5">
        <f t="shared" si="51"/>
        <v>0</v>
      </c>
      <c r="F153" s="5">
        <f t="shared" si="52"/>
        <v>0</v>
      </c>
      <c r="G153" s="5">
        <f t="shared" si="53"/>
        <v>86</v>
      </c>
      <c r="H153" s="5">
        <f t="shared" si="54"/>
        <v>0</v>
      </c>
      <c r="I153" s="5">
        <f t="shared" si="55"/>
        <v>2514</v>
      </c>
      <c r="J153" s="6">
        <f t="shared" si="56"/>
        <v>556.04913806479101</v>
      </c>
      <c r="K153" s="6">
        <f t="shared" si="57"/>
        <v>10.8125</v>
      </c>
      <c r="L153" s="1">
        <f t="shared" si="43"/>
        <v>86</v>
      </c>
      <c r="M153" s="7">
        <f t="shared" si="44"/>
        <v>0</v>
      </c>
      <c r="O153" s="1" t="str">
        <f t="shared" si="45"/>
        <v>D2</v>
      </c>
      <c r="P153" s="1" t="s">
        <v>292</v>
      </c>
      <c r="Q153" s="1" t="str">
        <f t="shared" si="46"/>
        <v>9</v>
      </c>
      <c r="R153" s="1" t="str">
        <f t="shared" si="47"/>
        <v>0</v>
      </c>
      <c r="S153" s="1" t="str">
        <f t="shared" si="48"/>
        <v>0</v>
      </c>
    </row>
    <row r="154" spans="1:19">
      <c r="A154" s="3">
        <v>142</v>
      </c>
      <c r="B154" s="9">
        <f t="shared" si="58"/>
        <v>175</v>
      </c>
      <c r="C154" s="5">
        <f t="shared" si="49"/>
        <v>214</v>
      </c>
      <c r="D154" s="5">
        <f t="shared" si="50"/>
        <v>9</v>
      </c>
      <c r="E154" s="5">
        <f t="shared" si="51"/>
        <v>0</v>
      </c>
      <c r="F154" s="5">
        <f t="shared" si="52"/>
        <v>0</v>
      </c>
      <c r="G154" s="5">
        <f t="shared" si="53"/>
        <v>82</v>
      </c>
      <c r="H154" s="5">
        <f t="shared" si="54"/>
        <v>0</v>
      </c>
      <c r="I154" s="5">
        <f t="shared" si="55"/>
        <v>2518</v>
      </c>
      <c r="J154" s="6">
        <f t="shared" si="56"/>
        <v>532.474478840458</v>
      </c>
      <c r="K154" s="6">
        <f t="shared" si="57"/>
        <v>10.875</v>
      </c>
      <c r="L154" s="1">
        <f t="shared" si="43"/>
        <v>82</v>
      </c>
      <c r="M154" s="7">
        <f t="shared" si="44"/>
        <v>0</v>
      </c>
      <c r="O154" s="1" t="str">
        <f t="shared" si="45"/>
        <v>D6</v>
      </c>
      <c r="P154" s="1" t="s">
        <v>293</v>
      </c>
      <c r="Q154" s="1" t="str">
        <f t="shared" si="46"/>
        <v>9</v>
      </c>
      <c r="R154" s="1" t="str">
        <f t="shared" si="47"/>
        <v>0</v>
      </c>
      <c r="S154" s="1" t="str">
        <f t="shared" si="48"/>
        <v>0</v>
      </c>
    </row>
    <row r="155" spans="1:19">
      <c r="A155" s="3">
        <v>143</v>
      </c>
      <c r="B155" s="9">
        <f t="shared" si="58"/>
        <v>176</v>
      </c>
      <c r="C155" s="5">
        <f t="shared" si="49"/>
        <v>217</v>
      </c>
      <c r="D155" s="5">
        <f t="shared" si="50"/>
        <v>9</v>
      </c>
      <c r="E155" s="5">
        <f t="shared" si="51"/>
        <v>0</v>
      </c>
      <c r="F155" s="5">
        <f t="shared" si="52"/>
        <v>0</v>
      </c>
      <c r="G155" s="5">
        <f t="shared" si="53"/>
        <v>79</v>
      </c>
      <c r="H155" s="5">
        <f t="shared" si="54"/>
        <v>0</v>
      </c>
      <c r="I155" s="5">
        <f t="shared" si="55"/>
        <v>2521</v>
      </c>
      <c r="J155" s="6">
        <f t="shared" si="56"/>
        <v>509.89930782588573</v>
      </c>
      <c r="K155" s="6">
        <f t="shared" si="57"/>
        <v>10.9375</v>
      </c>
      <c r="L155" s="1">
        <f t="shared" si="43"/>
        <v>79</v>
      </c>
      <c r="M155" s="7">
        <f t="shared" si="44"/>
        <v>0</v>
      </c>
      <c r="O155" s="1" t="str">
        <f t="shared" si="45"/>
        <v>D9</v>
      </c>
      <c r="P155" s="1" t="s">
        <v>294</v>
      </c>
      <c r="Q155" s="1" t="str">
        <f t="shared" si="46"/>
        <v>9</v>
      </c>
      <c r="R155" s="1" t="str">
        <f t="shared" si="47"/>
        <v>0</v>
      </c>
      <c r="S155" s="1" t="str">
        <f t="shared" si="48"/>
        <v>0</v>
      </c>
    </row>
    <row r="156" spans="1:19">
      <c r="A156" s="3">
        <v>144</v>
      </c>
      <c r="B156" s="9">
        <f t="shared" si="58"/>
        <v>177</v>
      </c>
      <c r="C156" s="5">
        <f t="shared" si="49"/>
        <v>220</v>
      </c>
      <c r="D156" s="5">
        <f t="shared" si="50"/>
        <v>9</v>
      </c>
      <c r="E156" s="5">
        <f t="shared" si="51"/>
        <v>0</v>
      </c>
      <c r="F156" s="5">
        <f t="shared" si="52"/>
        <v>0</v>
      </c>
      <c r="G156" s="5">
        <f t="shared" si="53"/>
        <v>76</v>
      </c>
      <c r="H156" s="5">
        <f t="shared" si="54"/>
        <v>0</v>
      </c>
      <c r="I156" s="5">
        <f t="shared" si="55"/>
        <v>2524</v>
      </c>
      <c r="J156" s="6">
        <f t="shared" si="56"/>
        <v>488.28125</v>
      </c>
      <c r="K156" s="6">
        <f t="shared" si="57"/>
        <v>11</v>
      </c>
      <c r="L156" s="1">
        <f t="shared" si="43"/>
        <v>76</v>
      </c>
      <c r="M156" s="7">
        <f t="shared" si="44"/>
        <v>0</v>
      </c>
      <c r="O156" s="1" t="str">
        <f t="shared" si="45"/>
        <v>DC</v>
      </c>
      <c r="P156" s="1" t="s">
        <v>295</v>
      </c>
      <c r="Q156" s="1" t="str">
        <f t="shared" si="46"/>
        <v>9</v>
      </c>
      <c r="R156" s="1" t="str">
        <f t="shared" si="47"/>
        <v>0</v>
      </c>
      <c r="S156" s="1" t="str">
        <f t="shared" si="48"/>
        <v>0</v>
      </c>
    </row>
    <row r="157" spans="1:19">
      <c r="A157" s="3">
        <v>145</v>
      </c>
      <c r="B157" s="9">
        <f t="shared" si="58"/>
        <v>178</v>
      </c>
      <c r="C157" s="5">
        <f t="shared" si="49"/>
        <v>224</v>
      </c>
      <c r="D157" s="5">
        <f t="shared" si="50"/>
        <v>9</v>
      </c>
      <c r="E157" s="5">
        <f t="shared" si="51"/>
        <v>0</v>
      </c>
      <c r="F157" s="5">
        <f t="shared" si="52"/>
        <v>0</v>
      </c>
      <c r="G157" s="5">
        <f t="shared" si="53"/>
        <v>72</v>
      </c>
      <c r="H157" s="5">
        <f t="shared" si="54"/>
        <v>0</v>
      </c>
      <c r="I157" s="5">
        <f t="shared" si="55"/>
        <v>2528</v>
      </c>
      <c r="J157" s="6">
        <f t="shared" si="56"/>
        <v>467.57972690360077</v>
      </c>
      <c r="K157" s="6">
        <f t="shared" si="57"/>
        <v>11.0625</v>
      </c>
      <c r="L157" s="1">
        <f t="shared" si="43"/>
        <v>72</v>
      </c>
      <c r="M157" s="7">
        <f t="shared" si="44"/>
        <v>0</v>
      </c>
      <c r="O157" s="1" t="str">
        <f t="shared" si="45"/>
        <v>E0</v>
      </c>
      <c r="P157" s="1" t="s">
        <v>296</v>
      </c>
      <c r="Q157" s="1" t="str">
        <f t="shared" si="46"/>
        <v>9</v>
      </c>
      <c r="R157" s="1" t="str">
        <f t="shared" si="47"/>
        <v>0</v>
      </c>
      <c r="S157" s="1" t="str">
        <f t="shared" si="48"/>
        <v>0</v>
      </c>
    </row>
    <row r="158" spans="1:19">
      <c r="A158" s="3">
        <v>146</v>
      </c>
      <c r="B158" s="9">
        <f t="shared" si="58"/>
        <v>179</v>
      </c>
      <c r="C158" s="5">
        <f t="shared" si="49"/>
        <v>227</v>
      </c>
      <c r="D158" s="5">
        <f t="shared" si="50"/>
        <v>9</v>
      </c>
      <c r="E158" s="5">
        <f t="shared" si="51"/>
        <v>0</v>
      </c>
      <c r="F158" s="5">
        <f t="shared" si="52"/>
        <v>0</v>
      </c>
      <c r="G158" s="5">
        <f t="shared" si="53"/>
        <v>69</v>
      </c>
      <c r="H158" s="5">
        <f t="shared" si="54"/>
        <v>0</v>
      </c>
      <c r="I158" s="5">
        <f t="shared" si="55"/>
        <v>2531</v>
      </c>
      <c r="J158" s="6">
        <f t="shared" si="56"/>
        <v>447.75588047103116</v>
      </c>
      <c r="K158" s="6">
        <f t="shared" si="57"/>
        <v>11.125</v>
      </c>
      <c r="L158" s="1">
        <f t="shared" si="43"/>
        <v>69</v>
      </c>
      <c r="M158" s="7">
        <f t="shared" si="44"/>
        <v>0</v>
      </c>
      <c r="O158" s="1" t="str">
        <f t="shared" si="45"/>
        <v>E3</v>
      </c>
      <c r="P158" s="1" t="s">
        <v>297</v>
      </c>
      <c r="Q158" s="1" t="str">
        <f t="shared" si="46"/>
        <v>9</v>
      </c>
      <c r="R158" s="1" t="str">
        <f t="shared" si="47"/>
        <v>0</v>
      </c>
      <c r="S158" s="1" t="str">
        <f t="shared" si="48"/>
        <v>0</v>
      </c>
    </row>
    <row r="159" spans="1:19">
      <c r="A159" s="3">
        <v>147</v>
      </c>
      <c r="B159" s="9">
        <f t="shared" si="58"/>
        <v>180</v>
      </c>
      <c r="C159" s="5">
        <f t="shared" si="49"/>
        <v>230</v>
      </c>
      <c r="D159" s="5">
        <f t="shared" si="50"/>
        <v>9</v>
      </c>
      <c r="E159" s="5">
        <f t="shared" si="51"/>
        <v>0</v>
      </c>
      <c r="F159" s="5">
        <f t="shared" si="52"/>
        <v>0</v>
      </c>
      <c r="G159" s="5">
        <f t="shared" si="53"/>
        <v>66</v>
      </c>
      <c r="H159" s="5">
        <f t="shared" si="54"/>
        <v>0</v>
      </c>
      <c r="I159" s="5">
        <f t="shared" si="55"/>
        <v>2534</v>
      </c>
      <c r="J159" s="6">
        <f t="shared" si="56"/>
        <v>428.77250009113777</v>
      </c>
      <c r="K159" s="6">
        <f t="shared" si="57"/>
        <v>11.1875</v>
      </c>
      <c r="L159" s="1">
        <f t="shared" si="43"/>
        <v>66</v>
      </c>
      <c r="M159" s="7">
        <f t="shared" si="44"/>
        <v>0</v>
      </c>
      <c r="O159" s="1" t="str">
        <f t="shared" si="45"/>
        <v>E6</v>
      </c>
      <c r="P159" s="1" t="s">
        <v>298</v>
      </c>
      <c r="Q159" s="1" t="str">
        <f t="shared" si="46"/>
        <v>9</v>
      </c>
      <c r="R159" s="1" t="str">
        <f t="shared" si="47"/>
        <v>0</v>
      </c>
      <c r="S159" s="1" t="str">
        <f t="shared" si="48"/>
        <v>0</v>
      </c>
    </row>
    <row r="160" spans="1:19">
      <c r="A160" s="3">
        <v>148</v>
      </c>
      <c r="B160" s="9">
        <f t="shared" si="58"/>
        <v>181</v>
      </c>
      <c r="C160" s="5">
        <f t="shared" si="49"/>
        <v>233</v>
      </c>
      <c r="D160" s="5">
        <f t="shared" si="50"/>
        <v>9</v>
      </c>
      <c r="E160" s="5">
        <f t="shared" si="51"/>
        <v>0</v>
      </c>
      <c r="F160" s="5">
        <f t="shared" si="52"/>
        <v>0</v>
      </c>
      <c r="G160" s="5">
        <f t="shared" si="53"/>
        <v>63</v>
      </c>
      <c r="H160" s="5">
        <f t="shared" si="54"/>
        <v>0</v>
      </c>
      <c r="I160" s="5">
        <f t="shared" si="55"/>
        <v>2537</v>
      </c>
      <c r="J160" s="6">
        <f t="shared" si="56"/>
        <v>410.59395276060297</v>
      </c>
      <c r="K160" s="6">
        <f t="shared" si="57"/>
        <v>11.25</v>
      </c>
      <c r="L160" s="1">
        <f t="shared" si="43"/>
        <v>63</v>
      </c>
      <c r="M160" s="7">
        <f t="shared" si="44"/>
        <v>0</v>
      </c>
      <c r="O160" s="1" t="str">
        <f t="shared" si="45"/>
        <v>E9</v>
      </c>
      <c r="P160" s="1" t="s">
        <v>299</v>
      </c>
      <c r="Q160" s="1" t="str">
        <f t="shared" si="46"/>
        <v>9</v>
      </c>
      <c r="R160" s="1" t="str">
        <f t="shared" si="47"/>
        <v>0</v>
      </c>
      <c r="S160" s="1" t="str">
        <f t="shared" si="48"/>
        <v>0</v>
      </c>
    </row>
    <row r="161" spans="1:19">
      <c r="A161" s="3">
        <v>149</v>
      </c>
      <c r="B161" s="9">
        <f t="shared" si="58"/>
        <v>182</v>
      </c>
      <c r="C161" s="5">
        <f t="shared" si="49"/>
        <v>235</v>
      </c>
      <c r="D161" s="5">
        <f t="shared" si="50"/>
        <v>9</v>
      </c>
      <c r="E161" s="5">
        <f t="shared" si="51"/>
        <v>0</v>
      </c>
      <c r="F161" s="5">
        <f t="shared" si="52"/>
        <v>0</v>
      </c>
      <c r="G161" s="5">
        <f t="shared" si="53"/>
        <v>61</v>
      </c>
      <c r="H161" s="5">
        <f t="shared" si="54"/>
        <v>0</v>
      </c>
      <c r="I161" s="5">
        <f t="shared" si="55"/>
        <v>2539</v>
      </c>
      <c r="J161" s="6">
        <f t="shared" si="56"/>
        <v>393.18611619854852</v>
      </c>
      <c r="K161" s="6">
        <f t="shared" si="57"/>
        <v>11.3125</v>
      </c>
      <c r="L161" s="1">
        <f t="shared" si="43"/>
        <v>61</v>
      </c>
      <c r="M161" s="7">
        <f t="shared" si="44"/>
        <v>0</v>
      </c>
      <c r="O161" s="1" t="str">
        <f t="shared" si="45"/>
        <v>EB</v>
      </c>
      <c r="P161" s="1" t="s">
        <v>300</v>
      </c>
      <c r="Q161" s="1" t="str">
        <f t="shared" si="46"/>
        <v>9</v>
      </c>
      <c r="R161" s="1" t="str">
        <f t="shared" si="47"/>
        <v>0</v>
      </c>
      <c r="S161" s="1" t="str">
        <f t="shared" si="48"/>
        <v>0</v>
      </c>
    </row>
    <row r="162" spans="1:19">
      <c r="A162" s="3">
        <v>150</v>
      </c>
      <c r="B162" s="9">
        <f t="shared" si="58"/>
        <v>183</v>
      </c>
      <c r="C162" s="5">
        <f t="shared" si="49"/>
        <v>238</v>
      </c>
      <c r="D162" s="5">
        <f t="shared" si="50"/>
        <v>9</v>
      </c>
      <c r="E162" s="5">
        <f t="shared" si="51"/>
        <v>0</v>
      </c>
      <c r="F162" s="5">
        <f t="shared" si="52"/>
        <v>0</v>
      </c>
      <c r="G162" s="5">
        <f t="shared" si="53"/>
        <v>58</v>
      </c>
      <c r="H162" s="5">
        <f t="shared" si="54"/>
        <v>0</v>
      </c>
      <c r="I162" s="5">
        <f t="shared" si="55"/>
        <v>2542</v>
      </c>
      <c r="J162" s="6">
        <f t="shared" si="56"/>
        <v>376.51631479686063</v>
      </c>
      <c r="K162" s="6">
        <f t="shared" si="57"/>
        <v>11.375</v>
      </c>
      <c r="L162" s="1">
        <f t="shared" si="43"/>
        <v>58</v>
      </c>
      <c r="M162" s="7">
        <f t="shared" si="44"/>
        <v>0</v>
      </c>
      <c r="O162" s="1" t="str">
        <f t="shared" si="45"/>
        <v>EE</v>
      </c>
      <c r="P162" s="1" t="s">
        <v>301</v>
      </c>
      <c r="Q162" s="1" t="str">
        <f t="shared" si="46"/>
        <v>9</v>
      </c>
      <c r="R162" s="1" t="str">
        <f t="shared" si="47"/>
        <v>0</v>
      </c>
      <c r="S162" s="1" t="str">
        <f t="shared" si="48"/>
        <v>0</v>
      </c>
    </row>
    <row r="163" spans="1:19">
      <c r="A163" s="3">
        <v>151</v>
      </c>
      <c r="B163" s="9">
        <f t="shared" si="58"/>
        <v>184</v>
      </c>
      <c r="C163" s="5">
        <f t="shared" si="49"/>
        <v>240</v>
      </c>
      <c r="D163" s="5">
        <f t="shared" si="50"/>
        <v>9</v>
      </c>
      <c r="E163" s="5">
        <f t="shared" si="51"/>
        <v>0</v>
      </c>
      <c r="F163" s="5">
        <f t="shared" si="52"/>
        <v>0</v>
      </c>
      <c r="G163" s="5">
        <f t="shared" si="53"/>
        <v>56</v>
      </c>
      <c r="H163" s="5">
        <f t="shared" si="54"/>
        <v>0</v>
      </c>
      <c r="I163" s="5">
        <f t="shared" si="55"/>
        <v>2544</v>
      </c>
      <c r="J163" s="6">
        <f t="shared" si="56"/>
        <v>360.55325828601059</v>
      </c>
      <c r="K163" s="6">
        <f t="shared" si="57"/>
        <v>11.4375</v>
      </c>
      <c r="L163" s="1">
        <f t="shared" si="43"/>
        <v>56</v>
      </c>
      <c r="M163" s="7">
        <f t="shared" si="44"/>
        <v>0</v>
      </c>
      <c r="O163" s="1" t="str">
        <f t="shared" si="45"/>
        <v>F0</v>
      </c>
      <c r="P163" s="1" t="s">
        <v>302</v>
      </c>
      <c r="Q163" s="1" t="str">
        <f t="shared" si="46"/>
        <v>9</v>
      </c>
      <c r="R163" s="1" t="str">
        <f t="shared" si="47"/>
        <v>0</v>
      </c>
      <c r="S163" s="1" t="str">
        <f t="shared" si="48"/>
        <v>0</v>
      </c>
    </row>
    <row r="164" spans="1:19">
      <c r="A164" s="3">
        <v>152</v>
      </c>
      <c r="B164" s="9">
        <f t="shared" si="58"/>
        <v>185</v>
      </c>
      <c r="C164" s="5">
        <f t="shared" si="49"/>
        <v>243</v>
      </c>
      <c r="D164" s="5">
        <f t="shared" si="50"/>
        <v>9</v>
      </c>
      <c r="E164" s="5">
        <f t="shared" si="51"/>
        <v>0</v>
      </c>
      <c r="F164" s="5">
        <f t="shared" si="52"/>
        <v>0</v>
      </c>
      <c r="G164" s="5">
        <f t="shared" si="53"/>
        <v>53</v>
      </c>
      <c r="H164" s="5">
        <f t="shared" si="54"/>
        <v>0</v>
      </c>
      <c r="I164" s="5">
        <f t="shared" si="55"/>
        <v>2547</v>
      </c>
      <c r="J164" s="6">
        <f t="shared" si="56"/>
        <v>345.26698300124389</v>
      </c>
      <c r="K164" s="6">
        <f t="shared" si="57"/>
        <v>11.5</v>
      </c>
      <c r="L164" s="1">
        <f t="shared" si="43"/>
        <v>53</v>
      </c>
      <c r="M164" s="7">
        <f t="shared" si="44"/>
        <v>0</v>
      </c>
      <c r="O164" s="1" t="str">
        <f t="shared" si="45"/>
        <v>F3</v>
      </c>
      <c r="P164" s="1" t="s">
        <v>303</v>
      </c>
      <c r="Q164" s="1" t="str">
        <f t="shared" si="46"/>
        <v>9</v>
      </c>
      <c r="R164" s="1" t="str">
        <f t="shared" si="47"/>
        <v>0</v>
      </c>
      <c r="S164" s="1" t="str">
        <f t="shared" si="48"/>
        <v>0</v>
      </c>
    </row>
    <row r="165" spans="1:19">
      <c r="A165" s="3">
        <v>153</v>
      </c>
      <c r="B165" s="9">
        <f t="shared" si="58"/>
        <v>186</v>
      </c>
      <c r="C165" s="5">
        <f t="shared" si="49"/>
        <v>245</v>
      </c>
      <c r="D165" s="5">
        <f t="shared" si="50"/>
        <v>9</v>
      </c>
      <c r="E165" s="5">
        <f t="shared" si="51"/>
        <v>0</v>
      </c>
      <c r="F165" s="5">
        <f t="shared" si="52"/>
        <v>0</v>
      </c>
      <c r="G165" s="5">
        <f t="shared" si="53"/>
        <v>51</v>
      </c>
      <c r="H165" s="5">
        <f t="shared" si="54"/>
        <v>0</v>
      </c>
      <c r="I165" s="5">
        <f t="shared" si="55"/>
        <v>2549</v>
      </c>
      <c r="J165" s="6">
        <f t="shared" si="56"/>
        <v>330.62879563888976</v>
      </c>
      <c r="K165" s="6">
        <f t="shared" si="57"/>
        <v>11.5625</v>
      </c>
      <c r="L165" s="1">
        <f t="shared" si="43"/>
        <v>51</v>
      </c>
      <c r="M165" s="7">
        <f t="shared" si="44"/>
        <v>0</v>
      </c>
      <c r="O165" s="1" t="str">
        <f t="shared" si="45"/>
        <v>F5</v>
      </c>
      <c r="P165" s="1" t="s">
        <v>304</v>
      </c>
      <c r="Q165" s="1" t="str">
        <f t="shared" si="46"/>
        <v>9</v>
      </c>
      <c r="R165" s="1" t="str">
        <f t="shared" si="47"/>
        <v>0</v>
      </c>
      <c r="S165" s="1" t="str">
        <f t="shared" si="48"/>
        <v>0</v>
      </c>
    </row>
    <row r="166" spans="1:19">
      <c r="A166" s="3">
        <v>154</v>
      </c>
      <c r="B166" s="9">
        <f t="shared" si="58"/>
        <v>187</v>
      </c>
      <c r="C166" s="5">
        <f t="shared" si="49"/>
        <v>247</v>
      </c>
      <c r="D166" s="5">
        <f t="shared" si="50"/>
        <v>9</v>
      </c>
      <c r="E166" s="5">
        <f t="shared" si="51"/>
        <v>0</v>
      </c>
      <c r="F166" s="5">
        <f t="shared" si="52"/>
        <v>0</v>
      </c>
      <c r="G166" s="5">
        <f t="shared" si="53"/>
        <v>49</v>
      </c>
      <c r="H166" s="5">
        <f t="shared" si="54"/>
        <v>0</v>
      </c>
      <c r="I166" s="5">
        <f t="shared" si="55"/>
        <v>2551</v>
      </c>
      <c r="J166" s="6">
        <f t="shared" si="56"/>
        <v>316.61121939721903</v>
      </c>
      <c r="K166" s="6">
        <f t="shared" si="57"/>
        <v>11.625000000000002</v>
      </c>
      <c r="L166" s="1">
        <f t="shared" si="43"/>
        <v>49</v>
      </c>
      <c r="M166" s="7">
        <f t="shared" si="44"/>
        <v>0</v>
      </c>
      <c r="O166" s="1" t="str">
        <f t="shared" si="45"/>
        <v>F7</v>
      </c>
      <c r="P166" s="1" t="s">
        <v>305</v>
      </c>
      <c r="Q166" s="1" t="str">
        <f t="shared" si="46"/>
        <v>9</v>
      </c>
      <c r="R166" s="1" t="str">
        <f t="shared" si="47"/>
        <v>0</v>
      </c>
      <c r="S166" s="1" t="str">
        <f t="shared" si="48"/>
        <v>0</v>
      </c>
    </row>
    <row r="167" spans="1:19">
      <c r="A167" s="3">
        <v>155</v>
      </c>
      <c r="B167" s="9">
        <f t="shared" si="58"/>
        <v>188</v>
      </c>
      <c r="C167" s="5">
        <f t="shared" si="49"/>
        <v>249</v>
      </c>
      <c r="D167" s="5">
        <f t="shared" si="50"/>
        <v>9</v>
      </c>
      <c r="E167" s="5">
        <f t="shared" si="51"/>
        <v>0</v>
      </c>
      <c r="F167" s="5">
        <f t="shared" si="52"/>
        <v>0</v>
      </c>
      <c r="G167" s="5">
        <f t="shared" si="53"/>
        <v>47</v>
      </c>
      <c r="H167" s="5">
        <f t="shared" si="54"/>
        <v>0</v>
      </c>
      <c r="I167" s="5">
        <f t="shared" si="55"/>
        <v>2553</v>
      </c>
      <c r="J167" s="6">
        <f t="shared" si="56"/>
        <v>303.18794240075277</v>
      </c>
      <c r="K167" s="6">
        <f t="shared" si="57"/>
        <v>11.687500000000002</v>
      </c>
      <c r="L167" s="1">
        <f t="shared" si="43"/>
        <v>47</v>
      </c>
      <c r="M167" s="7">
        <f t="shared" si="44"/>
        <v>0</v>
      </c>
      <c r="O167" s="1" t="str">
        <f t="shared" si="45"/>
        <v>F9</v>
      </c>
      <c r="P167" s="1" t="s">
        <v>306</v>
      </c>
      <c r="Q167" s="1" t="str">
        <f t="shared" si="46"/>
        <v>9</v>
      </c>
      <c r="R167" s="1" t="str">
        <f t="shared" si="47"/>
        <v>0</v>
      </c>
      <c r="S167" s="1" t="str">
        <f t="shared" si="48"/>
        <v>0</v>
      </c>
    </row>
    <row r="168" spans="1:19">
      <c r="A168" s="3">
        <v>156</v>
      </c>
      <c r="B168" s="9">
        <f t="shared" si="58"/>
        <v>189</v>
      </c>
      <c r="C168" s="5">
        <f t="shared" si="49"/>
        <v>251</v>
      </c>
      <c r="D168" s="5">
        <f t="shared" si="50"/>
        <v>9</v>
      </c>
      <c r="E168" s="5">
        <f t="shared" si="51"/>
        <v>0</v>
      </c>
      <c r="F168" s="5">
        <f t="shared" si="52"/>
        <v>0</v>
      </c>
      <c r="G168" s="5">
        <f t="shared" si="53"/>
        <v>45</v>
      </c>
      <c r="H168" s="5">
        <f t="shared" si="54"/>
        <v>0</v>
      </c>
      <c r="I168" s="5">
        <f t="shared" si="55"/>
        <v>2555</v>
      </c>
      <c r="J168" s="6">
        <f t="shared" si="56"/>
        <v>290.33376831121103</v>
      </c>
      <c r="K168" s="6">
        <f t="shared" si="57"/>
        <v>11.750000000000002</v>
      </c>
      <c r="L168" s="1">
        <f t="shared" si="43"/>
        <v>45</v>
      </c>
      <c r="M168" s="7">
        <f t="shared" si="44"/>
        <v>0</v>
      </c>
      <c r="O168" s="1" t="str">
        <f t="shared" si="45"/>
        <v>FB</v>
      </c>
      <c r="P168" s="1" t="s">
        <v>307</v>
      </c>
      <c r="Q168" s="1" t="str">
        <f t="shared" si="46"/>
        <v>9</v>
      </c>
      <c r="R168" s="1" t="str">
        <f t="shared" si="47"/>
        <v>0</v>
      </c>
      <c r="S168" s="1" t="str">
        <f t="shared" si="48"/>
        <v>0</v>
      </c>
    </row>
    <row r="169" spans="1:19">
      <c r="A169" s="3">
        <v>157</v>
      </c>
      <c r="B169" s="9">
        <f t="shared" si="58"/>
        <v>190</v>
      </c>
      <c r="C169" s="5">
        <f t="shared" si="49"/>
        <v>253</v>
      </c>
      <c r="D169" s="5">
        <f t="shared" si="50"/>
        <v>9</v>
      </c>
      <c r="E169" s="5">
        <f t="shared" si="51"/>
        <v>0</v>
      </c>
      <c r="F169" s="5">
        <f t="shared" si="52"/>
        <v>0</v>
      </c>
      <c r="G169" s="5">
        <f t="shared" si="53"/>
        <v>43</v>
      </c>
      <c r="H169" s="5">
        <f t="shared" si="54"/>
        <v>0</v>
      </c>
      <c r="I169" s="5">
        <f t="shared" si="55"/>
        <v>2557</v>
      </c>
      <c r="J169" s="6">
        <f t="shared" si="56"/>
        <v>278.02456903239573</v>
      </c>
      <c r="K169" s="6">
        <f t="shared" si="57"/>
        <v>11.812499999999998</v>
      </c>
      <c r="L169" s="1">
        <f t="shared" si="43"/>
        <v>43</v>
      </c>
      <c r="M169" s="7">
        <f t="shared" si="44"/>
        <v>0</v>
      </c>
      <c r="O169" s="1" t="str">
        <f t="shared" si="45"/>
        <v>FD</v>
      </c>
      <c r="P169" s="1" t="s">
        <v>308</v>
      </c>
      <c r="Q169" s="1" t="str">
        <f t="shared" si="46"/>
        <v>9</v>
      </c>
      <c r="R169" s="1" t="str">
        <f t="shared" si="47"/>
        <v>0</v>
      </c>
      <c r="S169" s="1" t="str">
        <f t="shared" si="48"/>
        <v>0</v>
      </c>
    </row>
    <row r="170" spans="1:19">
      <c r="A170" s="3">
        <v>158</v>
      </c>
      <c r="B170" s="9">
        <f t="shared" si="58"/>
        <v>191</v>
      </c>
      <c r="C170" s="5">
        <f t="shared" si="49"/>
        <v>255</v>
      </c>
      <c r="D170" s="5">
        <f t="shared" si="50"/>
        <v>9</v>
      </c>
      <c r="E170" s="5">
        <f t="shared" si="51"/>
        <v>0</v>
      </c>
      <c r="F170" s="5">
        <f t="shared" si="52"/>
        <v>0</v>
      </c>
      <c r="G170" s="5">
        <f t="shared" si="53"/>
        <v>41</v>
      </c>
      <c r="H170" s="5">
        <f t="shared" si="54"/>
        <v>0</v>
      </c>
      <c r="I170" s="5">
        <f t="shared" si="55"/>
        <v>2559</v>
      </c>
      <c r="J170" s="6">
        <f t="shared" si="56"/>
        <v>266.23723942022917</v>
      </c>
      <c r="K170" s="6">
        <f t="shared" si="57"/>
        <v>11.874999999999998</v>
      </c>
      <c r="L170" s="1">
        <f t="shared" si="43"/>
        <v>41</v>
      </c>
      <c r="M170" s="7">
        <f t="shared" si="44"/>
        <v>0</v>
      </c>
      <c r="O170" s="1" t="str">
        <f t="shared" si="45"/>
        <v>FF</v>
      </c>
      <c r="P170" s="1" t="s">
        <v>309</v>
      </c>
      <c r="Q170" s="1" t="str">
        <f t="shared" si="46"/>
        <v>9</v>
      </c>
      <c r="R170" s="1" t="str">
        <f t="shared" si="47"/>
        <v>0</v>
      </c>
      <c r="S170" s="1" t="str">
        <f t="shared" si="48"/>
        <v>0</v>
      </c>
    </row>
    <row r="171" spans="1:19">
      <c r="A171" s="3">
        <v>159</v>
      </c>
      <c r="B171" s="9">
        <f t="shared" si="58"/>
        <v>192</v>
      </c>
      <c r="C171" s="5">
        <f t="shared" si="49"/>
        <v>1</v>
      </c>
      <c r="D171" s="5">
        <f t="shared" si="50"/>
        <v>10</v>
      </c>
      <c r="E171" s="5">
        <f t="shared" si="51"/>
        <v>0</v>
      </c>
      <c r="F171" s="5">
        <f t="shared" si="52"/>
        <v>0</v>
      </c>
      <c r="G171" s="5">
        <f t="shared" si="53"/>
        <v>39</v>
      </c>
      <c r="H171" s="5">
        <f t="shared" si="54"/>
        <v>0</v>
      </c>
      <c r="I171" s="5">
        <f t="shared" si="55"/>
        <v>2561</v>
      </c>
      <c r="J171" s="6">
        <f t="shared" si="56"/>
        <v>254.94965391294303</v>
      </c>
      <c r="K171" s="6">
        <f t="shared" si="57"/>
        <v>11.9375</v>
      </c>
      <c r="L171" s="1">
        <f t="shared" si="43"/>
        <v>39</v>
      </c>
      <c r="M171" s="7">
        <f t="shared" si="44"/>
        <v>0</v>
      </c>
      <c r="O171" s="1" t="str">
        <f t="shared" si="45"/>
        <v>1</v>
      </c>
      <c r="P171" s="1" t="s">
        <v>310</v>
      </c>
      <c r="Q171" s="1" t="str">
        <f t="shared" si="46"/>
        <v>A</v>
      </c>
      <c r="R171" s="1" t="str">
        <f t="shared" si="47"/>
        <v>0</v>
      </c>
      <c r="S171" s="1" t="str">
        <f t="shared" si="48"/>
        <v>0</v>
      </c>
    </row>
    <row r="172" spans="1:19">
      <c r="A172" s="3">
        <v>160</v>
      </c>
      <c r="B172" s="9">
        <f t="shared" si="58"/>
        <v>193</v>
      </c>
      <c r="C172" s="5">
        <f t="shared" si="49"/>
        <v>2</v>
      </c>
      <c r="D172" s="5">
        <f t="shared" si="50"/>
        <v>10</v>
      </c>
      <c r="E172" s="5">
        <f t="shared" si="51"/>
        <v>0</v>
      </c>
      <c r="F172" s="5">
        <f t="shared" si="52"/>
        <v>0</v>
      </c>
      <c r="G172" s="5">
        <f t="shared" si="53"/>
        <v>38</v>
      </c>
      <c r="H172" s="5">
        <f t="shared" si="54"/>
        <v>0</v>
      </c>
      <c r="I172" s="5">
        <f t="shared" si="55"/>
        <v>2562</v>
      </c>
      <c r="J172" s="6">
        <f t="shared" si="56"/>
        <v>244.140625</v>
      </c>
      <c r="K172" s="6">
        <f t="shared" si="57"/>
        <v>12</v>
      </c>
      <c r="L172" s="1">
        <f t="shared" si="43"/>
        <v>38</v>
      </c>
      <c r="M172" s="7">
        <f t="shared" si="44"/>
        <v>0</v>
      </c>
      <c r="O172" s="1" t="str">
        <f t="shared" si="45"/>
        <v>2</v>
      </c>
      <c r="P172" s="1" t="s">
        <v>311</v>
      </c>
      <c r="Q172" s="1" t="str">
        <f t="shared" si="46"/>
        <v>A</v>
      </c>
      <c r="R172" s="1" t="str">
        <f t="shared" si="47"/>
        <v>0</v>
      </c>
      <c r="S172" s="1" t="str">
        <f t="shared" si="48"/>
        <v>0</v>
      </c>
    </row>
    <row r="173" spans="1:19">
      <c r="A173" s="3">
        <v>161</v>
      </c>
      <c r="B173" s="9">
        <f t="shared" si="58"/>
        <v>194</v>
      </c>
      <c r="C173" s="5">
        <f t="shared" si="49"/>
        <v>4</v>
      </c>
      <c r="D173" s="5">
        <f t="shared" si="50"/>
        <v>10</v>
      </c>
      <c r="E173" s="5">
        <f t="shared" si="51"/>
        <v>0</v>
      </c>
      <c r="F173" s="5">
        <f t="shared" si="52"/>
        <v>0</v>
      </c>
      <c r="G173" s="5">
        <f t="shared" si="53"/>
        <v>36</v>
      </c>
      <c r="H173" s="5">
        <f t="shared" si="54"/>
        <v>0</v>
      </c>
      <c r="I173" s="5">
        <f t="shared" si="55"/>
        <v>2564</v>
      </c>
      <c r="J173" s="6">
        <f t="shared" si="56"/>
        <v>233.78986345180033</v>
      </c>
      <c r="K173" s="6">
        <f t="shared" si="57"/>
        <v>12.0625</v>
      </c>
      <c r="L173" s="1">
        <f t="shared" si="43"/>
        <v>36</v>
      </c>
      <c r="M173" s="7">
        <f t="shared" si="44"/>
        <v>0</v>
      </c>
      <c r="O173" s="1" t="str">
        <f t="shared" si="45"/>
        <v>4</v>
      </c>
      <c r="P173" s="1" t="s">
        <v>312</v>
      </c>
      <c r="Q173" s="1" t="str">
        <f t="shared" si="46"/>
        <v>A</v>
      </c>
      <c r="R173" s="1" t="str">
        <f t="shared" si="47"/>
        <v>0</v>
      </c>
      <c r="S173" s="1" t="str">
        <f t="shared" si="48"/>
        <v>0</v>
      </c>
    </row>
    <row r="174" spans="1:19">
      <c r="A174" s="3">
        <v>162</v>
      </c>
      <c r="B174" s="9">
        <f t="shared" si="58"/>
        <v>195</v>
      </c>
      <c r="C174" s="5">
        <f t="shared" si="49"/>
        <v>6</v>
      </c>
      <c r="D174" s="5">
        <f t="shared" si="50"/>
        <v>10</v>
      </c>
      <c r="E174" s="5">
        <f t="shared" si="51"/>
        <v>0</v>
      </c>
      <c r="F174" s="5">
        <f t="shared" si="52"/>
        <v>0</v>
      </c>
      <c r="G174" s="5">
        <f t="shared" si="53"/>
        <v>34</v>
      </c>
      <c r="H174" s="5">
        <f t="shared" si="54"/>
        <v>0</v>
      </c>
      <c r="I174" s="5">
        <f t="shared" si="55"/>
        <v>2566</v>
      </c>
      <c r="J174" s="6">
        <f t="shared" si="56"/>
        <v>223.87794023551558</v>
      </c>
      <c r="K174" s="6">
        <f t="shared" si="57"/>
        <v>12.125</v>
      </c>
      <c r="L174" s="1">
        <f t="shared" si="43"/>
        <v>34</v>
      </c>
      <c r="M174" s="7">
        <f t="shared" si="44"/>
        <v>0</v>
      </c>
      <c r="O174" s="1" t="str">
        <f t="shared" si="45"/>
        <v>6</v>
      </c>
      <c r="P174" s="1" t="s">
        <v>313</v>
      </c>
      <c r="Q174" s="1" t="str">
        <f t="shared" si="46"/>
        <v>A</v>
      </c>
      <c r="R174" s="1" t="str">
        <f t="shared" si="47"/>
        <v>0</v>
      </c>
      <c r="S174" s="1" t="str">
        <f t="shared" si="48"/>
        <v>0</v>
      </c>
    </row>
    <row r="175" spans="1:19">
      <c r="A175" s="3">
        <v>163</v>
      </c>
      <c r="B175" s="9">
        <f t="shared" si="58"/>
        <v>196</v>
      </c>
      <c r="C175" s="5">
        <f t="shared" si="49"/>
        <v>7</v>
      </c>
      <c r="D175" s="5">
        <f t="shared" si="50"/>
        <v>10</v>
      </c>
      <c r="E175" s="5">
        <f t="shared" si="51"/>
        <v>0</v>
      </c>
      <c r="F175" s="5">
        <f t="shared" si="52"/>
        <v>0</v>
      </c>
      <c r="G175" s="5">
        <f t="shared" si="53"/>
        <v>33</v>
      </c>
      <c r="H175" s="5">
        <f t="shared" si="54"/>
        <v>0</v>
      </c>
      <c r="I175" s="5">
        <f t="shared" si="55"/>
        <v>2567</v>
      </c>
      <c r="J175" s="6">
        <f t="shared" si="56"/>
        <v>214.38625004556889</v>
      </c>
      <c r="K175" s="6">
        <f t="shared" si="57"/>
        <v>12.1875</v>
      </c>
      <c r="L175" s="1">
        <f t="shared" si="43"/>
        <v>33</v>
      </c>
      <c r="M175" s="7">
        <f t="shared" si="44"/>
        <v>0</v>
      </c>
      <c r="O175" s="1" t="str">
        <f t="shared" si="45"/>
        <v>7</v>
      </c>
      <c r="P175" s="1" t="s">
        <v>314</v>
      </c>
      <c r="Q175" s="1" t="str">
        <f t="shared" si="46"/>
        <v>A</v>
      </c>
      <c r="R175" s="1" t="str">
        <f t="shared" si="47"/>
        <v>0</v>
      </c>
      <c r="S175" s="1" t="str">
        <f t="shared" si="48"/>
        <v>0</v>
      </c>
    </row>
    <row r="176" spans="1:19">
      <c r="A176" s="3">
        <v>164</v>
      </c>
      <c r="B176" s="9">
        <f t="shared" si="58"/>
        <v>197</v>
      </c>
      <c r="C176" s="5">
        <f t="shared" si="49"/>
        <v>9</v>
      </c>
      <c r="D176" s="5">
        <f t="shared" si="50"/>
        <v>10</v>
      </c>
      <c r="E176" s="5">
        <f t="shared" si="51"/>
        <v>0</v>
      </c>
      <c r="F176" s="5">
        <f t="shared" si="52"/>
        <v>0</v>
      </c>
      <c r="G176" s="5">
        <f t="shared" si="53"/>
        <v>31</v>
      </c>
      <c r="H176" s="5">
        <f t="shared" si="54"/>
        <v>0</v>
      </c>
      <c r="I176" s="5">
        <f t="shared" si="55"/>
        <v>2569</v>
      </c>
      <c r="J176" s="6">
        <f t="shared" si="56"/>
        <v>205.29697638030146</v>
      </c>
      <c r="K176" s="6">
        <f t="shared" si="57"/>
        <v>12.25</v>
      </c>
      <c r="L176" s="1">
        <f t="shared" si="43"/>
        <v>31</v>
      </c>
      <c r="M176" s="7">
        <f t="shared" si="44"/>
        <v>0</v>
      </c>
      <c r="O176" s="1" t="str">
        <f t="shared" si="45"/>
        <v>9</v>
      </c>
      <c r="P176" s="1" t="s">
        <v>315</v>
      </c>
      <c r="Q176" s="1" t="str">
        <f t="shared" si="46"/>
        <v>A</v>
      </c>
      <c r="R176" s="1" t="str">
        <f t="shared" si="47"/>
        <v>0</v>
      </c>
      <c r="S176" s="1" t="str">
        <f t="shared" si="48"/>
        <v>0</v>
      </c>
    </row>
    <row r="177" spans="1:19">
      <c r="A177" s="3">
        <v>165</v>
      </c>
      <c r="B177" s="9">
        <f t="shared" si="58"/>
        <v>198</v>
      </c>
      <c r="C177" s="5">
        <f t="shared" si="49"/>
        <v>10</v>
      </c>
      <c r="D177" s="5">
        <f t="shared" si="50"/>
        <v>10</v>
      </c>
      <c r="E177" s="5">
        <f t="shared" si="51"/>
        <v>0</v>
      </c>
      <c r="F177" s="5">
        <f t="shared" si="52"/>
        <v>0</v>
      </c>
      <c r="G177" s="5">
        <f t="shared" si="53"/>
        <v>30</v>
      </c>
      <c r="H177" s="5">
        <f t="shared" si="54"/>
        <v>0</v>
      </c>
      <c r="I177" s="5">
        <f t="shared" si="55"/>
        <v>2570</v>
      </c>
      <c r="J177" s="6">
        <f t="shared" si="56"/>
        <v>196.59305809927426</v>
      </c>
      <c r="K177" s="6">
        <f t="shared" si="57"/>
        <v>12.3125</v>
      </c>
      <c r="L177" s="1">
        <f t="shared" si="43"/>
        <v>30</v>
      </c>
      <c r="M177" s="7">
        <f t="shared" si="44"/>
        <v>0</v>
      </c>
      <c r="O177" s="1" t="str">
        <f t="shared" si="45"/>
        <v>A</v>
      </c>
      <c r="P177" s="1" t="s">
        <v>316</v>
      </c>
      <c r="Q177" s="1" t="str">
        <f t="shared" si="46"/>
        <v>A</v>
      </c>
      <c r="R177" s="1" t="str">
        <f t="shared" si="47"/>
        <v>0</v>
      </c>
      <c r="S177" s="1" t="str">
        <f t="shared" si="48"/>
        <v>0</v>
      </c>
    </row>
    <row r="178" spans="1:19">
      <c r="A178" s="3">
        <v>166</v>
      </c>
      <c r="B178" s="9">
        <f t="shared" si="58"/>
        <v>199</v>
      </c>
      <c r="C178" s="5">
        <f t="shared" si="49"/>
        <v>11</v>
      </c>
      <c r="D178" s="5">
        <f t="shared" si="50"/>
        <v>10</v>
      </c>
      <c r="E178" s="5">
        <f t="shared" si="51"/>
        <v>0</v>
      </c>
      <c r="F178" s="5">
        <f t="shared" si="52"/>
        <v>0</v>
      </c>
      <c r="G178" s="5">
        <f t="shared" si="53"/>
        <v>29</v>
      </c>
      <c r="H178" s="5">
        <f t="shared" si="54"/>
        <v>0</v>
      </c>
      <c r="I178" s="5">
        <f t="shared" si="55"/>
        <v>2571</v>
      </c>
      <c r="J178" s="6">
        <f t="shared" si="56"/>
        <v>188.25815739843026</v>
      </c>
      <c r="K178" s="6">
        <f t="shared" si="57"/>
        <v>12.375</v>
      </c>
      <c r="L178" s="1">
        <f t="shared" si="43"/>
        <v>29</v>
      </c>
      <c r="M178" s="7">
        <f t="shared" si="44"/>
        <v>0</v>
      </c>
      <c r="O178" s="1" t="str">
        <f t="shared" si="45"/>
        <v>B</v>
      </c>
      <c r="P178" s="1" t="s">
        <v>317</v>
      </c>
      <c r="Q178" s="1" t="str">
        <f t="shared" si="46"/>
        <v>A</v>
      </c>
      <c r="R178" s="1" t="str">
        <f t="shared" si="47"/>
        <v>0</v>
      </c>
      <c r="S178" s="1" t="str">
        <f t="shared" si="48"/>
        <v>0</v>
      </c>
    </row>
    <row r="179" spans="1:19">
      <c r="A179" s="3">
        <v>167</v>
      </c>
      <c r="B179" s="9">
        <f t="shared" si="58"/>
        <v>200</v>
      </c>
      <c r="C179" s="5">
        <f t="shared" si="49"/>
        <v>12</v>
      </c>
      <c r="D179" s="5">
        <f t="shared" si="50"/>
        <v>10</v>
      </c>
      <c r="E179" s="5">
        <f t="shared" si="51"/>
        <v>0</v>
      </c>
      <c r="F179" s="5">
        <f t="shared" si="52"/>
        <v>0</v>
      </c>
      <c r="G179" s="5">
        <f t="shared" si="53"/>
        <v>28</v>
      </c>
      <c r="H179" s="5">
        <f t="shared" si="54"/>
        <v>0</v>
      </c>
      <c r="I179" s="5">
        <f t="shared" si="55"/>
        <v>2572</v>
      </c>
      <c r="J179" s="6">
        <f t="shared" si="56"/>
        <v>180.27662914300527</v>
      </c>
      <c r="K179" s="6">
        <f t="shared" si="57"/>
        <v>12.4375</v>
      </c>
      <c r="L179" s="1">
        <f t="shared" si="43"/>
        <v>28</v>
      </c>
      <c r="M179" s="7">
        <f t="shared" si="44"/>
        <v>0</v>
      </c>
      <c r="O179" s="1" t="str">
        <f t="shared" si="45"/>
        <v>C</v>
      </c>
      <c r="P179" s="1" t="s">
        <v>318</v>
      </c>
      <c r="Q179" s="1" t="str">
        <f t="shared" si="46"/>
        <v>A</v>
      </c>
      <c r="R179" s="1" t="str">
        <f t="shared" si="47"/>
        <v>0</v>
      </c>
      <c r="S179" s="1" t="str">
        <f t="shared" si="48"/>
        <v>0</v>
      </c>
    </row>
    <row r="180" spans="1:19">
      <c r="A180" s="3">
        <v>168</v>
      </c>
      <c r="B180" s="9">
        <f t="shared" si="58"/>
        <v>201</v>
      </c>
      <c r="C180" s="5">
        <f t="shared" si="49"/>
        <v>14</v>
      </c>
      <c r="D180" s="5">
        <f t="shared" si="50"/>
        <v>10</v>
      </c>
      <c r="E180" s="5">
        <f t="shared" si="51"/>
        <v>0</v>
      </c>
      <c r="F180" s="5">
        <f t="shared" si="52"/>
        <v>0</v>
      </c>
      <c r="G180" s="5">
        <f t="shared" si="53"/>
        <v>26</v>
      </c>
      <c r="H180" s="5">
        <f t="shared" si="54"/>
        <v>0</v>
      </c>
      <c r="I180" s="5">
        <f t="shared" si="55"/>
        <v>2574</v>
      </c>
      <c r="J180" s="6">
        <f t="shared" si="56"/>
        <v>172.63349150062191</v>
      </c>
      <c r="K180" s="6">
        <f t="shared" si="57"/>
        <v>12.5</v>
      </c>
      <c r="L180" s="1">
        <f t="shared" si="43"/>
        <v>26</v>
      </c>
      <c r="M180" s="7">
        <f t="shared" si="44"/>
        <v>0</v>
      </c>
      <c r="O180" s="1" t="str">
        <f t="shared" si="45"/>
        <v>E</v>
      </c>
      <c r="P180" s="1" t="s">
        <v>319</v>
      </c>
      <c r="Q180" s="1" t="str">
        <f t="shared" si="46"/>
        <v>A</v>
      </c>
      <c r="R180" s="1" t="str">
        <f t="shared" si="47"/>
        <v>0</v>
      </c>
      <c r="S180" s="1" t="str">
        <f t="shared" si="48"/>
        <v>0</v>
      </c>
    </row>
    <row r="181" spans="1:19">
      <c r="A181" s="3">
        <v>169</v>
      </c>
      <c r="B181" s="9">
        <f t="shared" si="58"/>
        <v>202</v>
      </c>
      <c r="C181" s="5">
        <f t="shared" si="49"/>
        <v>15</v>
      </c>
      <c r="D181" s="5">
        <f t="shared" si="50"/>
        <v>10</v>
      </c>
      <c r="E181" s="5">
        <f t="shared" si="51"/>
        <v>0</v>
      </c>
      <c r="F181" s="5">
        <f t="shared" si="52"/>
        <v>0</v>
      </c>
      <c r="G181" s="5">
        <f t="shared" si="53"/>
        <v>25</v>
      </c>
      <c r="H181" s="5">
        <f t="shared" si="54"/>
        <v>0</v>
      </c>
      <c r="I181" s="5">
        <f t="shared" si="55"/>
        <v>2575</v>
      </c>
      <c r="J181" s="6">
        <f t="shared" si="56"/>
        <v>165.31439781944485</v>
      </c>
      <c r="K181" s="6">
        <f t="shared" si="57"/>
        <v>12.562500000000002</v>
      </c>
      <c r="L181" s="1">
        <f t="shared" si="43"/>
        <v>25</v>
      </c>
      <c r="M181" s="7">
        <f t="shared" si="44"/>
        <v>0</v>
      </c>
      <c r="O181" s="1" t="str">
        <f t="shared" si="45"/>
        <v>F</v>
      </c>
      <c r="P181" s="1" t="s">
        <v>320</v>
      </c>
      <c r="Q181" s="1" t="str">
        <f t="shared" si="46"/>
        <v>A</v>
      </c>
      <c r="R181" s="1" t="str">
        <f t="shared" si="47"/>
        <v>0</v>
      </c>
      <c r="S181" s="1" t="str">
        <f t="shared" si="48"/>
        <v>0</v>
      </c>
    </row>
    <row r="182" spans="1:19">
      <c r="A182" s="3">
        <v>170</v>
      </c>
      <c r="B182" s="9">
        <f t="shared" si="58"/>
        <v>203</v>
      </c>
      <c r="C182" s="5">
        <f t="shared" si="49"/>
        <v>16</v>
      </c>
      <c r="D182" s="5">
        <f t="shared" si="50"/>
        <v>10</v>
      </c>
      <c r="E182" s="5">
        <f t="shared" si="51"/>
        <v>0</v>
      </c>
      <c r="F182" s="5">
        <f t="shared" si="52"/>
        <v>0</v>
      </c>
      <c r="G182" s="5">
        <f t="shared" si="53"/>
        <v>24</v>
      </c>
      <c r="H182" s="5">
        <f t="shared" si="54"/>
        <v>0</v>
      </c>
      <c r="I182" s="5">
        <f t="shared" si="55"/>
        <v>2576</v>
      </c>
      <c r="J182" s="6">
        <f t="shared" si="56"/>
        <v>158.30560969860952</v>
      </c>
      <c r="K182" s="6">
        <f t="shared" si="57"/>
        <v>12.625000000000002</v>
      </c>
      <c r="L182" s="1">
        <f t="shared" si="43"/>
        <v>24</v>
      </c>
      <c r="M182" s="7">
        <f t="shared" si="44"/>
        <v>0</v>
      </c>
      <c r="O182" s="1" t="str">
        <f t="shared" si="45"/>
        <v>10</v>
      </c>
      <c r="P182" s="1" t="s">
        <v>321</v>
      </c>
      <c r="Q182" s="1" t="str">
        <f t="shared" si="46"/>
        <v>A</v>
      </c>
      <c r="R182" s="1" t="str">
        <f t="shared" si="47"/>
        <v>0</v>
      </c>
      <c r="S182" s="1" t="str">
        <f t="shared" si="48"/>
        <v>0</v>
      </c>
    </row>
    <row r="183" spans="1:19">
      <c r="A183" s="3">
        <v>171</v>
      </c>
      <c r="B183" s="9">
        <f t="shared" si="58"/>
        <v>204</v>
      </c>
      <c r="C183" s="5">
        <f t="shared" si="49"/>
        <v>17</v>
      </c>
      <c r="D183" s="5">
        <f t="shared" si="50"/>
        <v>10</v>
      </c>
      <c r="E183" s="5">
        <f t="shared" si="51"/>
        <v>0</v>
      </c>
      <c r="F183" s="5">
        <f t="shared" si="52"/>
        <v>0</v>
      </c>
      <c r="G183" s="5">
        <f t="shared" si="53"/>
        <v>23</v>
      </c>
      <c r="H183" s="5">
        <f t="shared" si="54"/>
        <v>0</v>
      </c>
      <c r="I183" s="5">
        <f t="shared" si="55"/>
        <v>2577</v>
      </c>
      <c r="J183" s="6">
        <f t="shared" si="56"/>
        <v>151.59397120037639</v>
      </c>
      <c r="K183" s="6">
        <f t="shared" si="57"/>
        <v>12.687500000000002</v>
      </c>
      <c r="L183" s="1">
        <f t="shared" si="43"/>
        <v>23</v>
      </c>
      <c r="M183" s="7">
        <f t="shared" si="44"/>
        <v>0</v>
      </c>
      <c r="O183" s="1" t="str">
        <f t="shared" si="45"/>
        <v>11</v>
      </c>
      <c r="P183" s="1" t="s">
        <v>322</v>
      </c>
      <c r="Q183" s="1" t="str">
        <f t="shared" si="46"/>
        <v>A</v>
      </c>
      <c r="R183" s="1" t="str">
        <f t="shared" si="47"/>
        <v>0</v>
      </c>
      <c r="S183" s="1" t="str">
        <f t="shared" si="48"/>
        <v>0</v>
      </c>
    </row>
    <row r="184" spans="1:19">
      <c r="A184" s="3">
        <v>172</v>
      </c>
      <c r="B184" s="9">
        <f t="shared" si="58"/>
        <v>205</v>
      </c>
      <c r="C184" s="5">
        <f t="shared" si="49"/>
        <v>18</v>
      </c>
      <c r="D184" s="5">
        <f t="shared" si="50"/>
        <v>10</v>
      </c>
      <c r="E184" s="5">
        <f t="shared" si="51"/>
        <v>0</v>
      </c>
      <c r="F184" s="5">
        <f t="shared" si="52"/>
        <v>0</v>
      </c>
      <c r="G184" s="5">
        <f t="shared" si="53"/>
        <v>22</v>
      </c>
      <c r="H184" s="5">
        <f t="shared" si="54"/>
        <v>0</v>
      </c>
      <c r="I184" s="5">
        <f t="shared" si="55"/>
        <v>2578</v>
      </c>
      <c r="J184" s="6">
        <f t="shared" si="56"/>
        <v>145.16688415560574</v>
      </c>
      <c r="K184" s="6">
        <f t="shared" si="57"/>
        <v>12.749999999999998</v>
      </c>
      <c r="L184" s="1">
        <f t="shared" si="43"/>
        <v>22</v>
      </c>
      <c r="M184" s="7">
        <f t="shared" si="44"/>
        <v>0</v>
      </c>
      <c r="O184" s="1" t="str">
        <f t="shared" si="45"/>
        <v>12</v>
      </c>
      <c r="P184" s="1" t="s">
        <v>323</v>
      </c>
      <c r="Q184" s="1" t="str">
        <f t="shared" si="46"/>
        <v>A</v>
      </c>
      <c r="R184" s="1" t="str">
        <f t="shared" si="47"/>
        <v>0</v>
      </c>
      <c r="S184" s="1" t="str">
        <f t="shared" si="48"/>
        <v>0</v>
      </c>
    </row>
    <row r="185" spans="1:19">
      <c r="A185" s="3">
        <v>173</v>
      </c>
      <c r="B185" s="9">
        <f t="shared" si="58"/>
        <v>206</v>
      </c>
      <c r="C185" s="5">
        <f t="shared" si="49"/>
        <v>19</v>
      </c>
      <c r="D185" s="5">
        <f t="shared" si="50"/>
        <v>10</v>
      </c>
      <c r="E185" s="5">
        <f t="shared" si="51"/>
        <v>0</v>
      </c>
      <c r="F185" s="5">
        <f t="shared" si="52"/>
        <v>0</v>
      </c>
      <c r="G185" s="5">
        <f t="shared" si="53"/>
        <v>21</v>
      </c>
      <c r="H185" s="5">
        <f t="shared" si="54"/>
        <v>0</v>
      </c>
      <c r="I185" s="5">
        <f t="shared" si="55"/>
        <v>2579</v>
      </c>
      <c r="J185" s="6">
        <f t="shared" si="56"/>
        <v>139.01228451619787</v>
      </c>
      <c r="K185" s="6">
        <f t="shared" si="57"/>
        <v>12.812499999999998</v>
      </c>
      <c r="L185" s="1">
        <f t="shared" si="43"/>
        <v>21</v>
      </c>
      <c r="M185" s="7">
        <f t="shared" si="44"/>
        <v>0</v>
      </c>
      <c r="O185" s="1" t="str">
        <f t="shared" si="45"/>
        <v>13</v>
      </c>
      <c r="P185" s="1" t="s">
        <v>324</v>
      </c>
      <c r="Q185" s="1" t="str">
        <f t="shared" si="46"/>
        <v>A</v>
      </c>
      <c r="R185" s="1" t="str">
        <f t="shared" si="47"/>
        <v>0</v>
      </c>
      <c r="S185" s="1" t="str">
        <f t="shared" si="48"/>
        <v>0</v>
      </c>
    </row>
    <row r="186" spans="1:19">
      <c r="A186" s="3">
        <v>174</v>
      </c>
      <c r="B186" s="9">
        <f t="shared" si="58"/>
        <v>207</v>
      </c>
      <c r="C186" s="5">
        <f t="shared" si="49"/>
        <v>20</v>
      </c>
      <c r="D186" s="5">
        <f t="shared" si="50"/>
        <v>10</v>
      </c>
      <c r="E186" s="5">
        <f t="shared" si="51"/>
        <v>0</v>
      </c>
      <c r="F186" s="5">
        <f t="shared" si="52"/>
        <v>0</v>
      </c>
      <c r="G186" s="5">
        <f t="shared" si="53"/>
        <v>20</v>
      </c>
      <c r="H186" s="5">
        <f t="shared" si="54"/>
        <v>0</v>
      </c>
      <c r="I186" s="5">
        <f t="shared" si="55"/>
        <v>2580</v>
      </c>
      <c r="J186" s="6">
        <f t="shared" si="56"/>
        <v>133.11861971011459</v>
      </c>
      <c r="K186" s="6">
        <f t="shared" si="57"/>
        <v>12.875</v>
      </c>
      <c r="L186" s="1">
        <f t="shared" si="43"/>
        <v>20</v>
      </c>
      <c r="M186" s="7">
        <f t="shared" si="44"/>
        <v>0</v>
      </c>
      <c r="O186" s="1" t="str">
        <f t="shared" si="45"/>
        <v>14</v>
      </c>
      <c r="P186" s="1" t="s">
        <v>325</v>
      </c>
      <c r="Q186" s="1" t="str">
        <f t="shared" si="46"/>
        <v>A</v>
      </c>
      <c r="R186" s="1" t="str">
        <f t="shared" si="47"/>
        <v>0</v>
      </c>
      <c r="S186" s="1" t="str">
        <f t="shared" si="48"/>
        <v>0</v>
      </c>
    </row>
    <row r="187" spans="1:19">
      <c r="A187" s="3">
        <v>175</v>
      </c>
      <c r="B187" s="9">
        <f t="shared" si="58"/>
        <v>208</v>
      </c>
      <c r="C187" s="5">
        <f t="shared" si="49"/>
        <v>21</v>
      </c>
      <c r="D187" s="5">
        <f t="shared" si="50"/>
        <v>10</v>
      </c>
      <c r="E187" s="5">
        <f t="shared" si="51"/>
        <v>0</v>
      </c>
      <c r="F187" s="5">
        <f t="shared" si="52"/>
        <v>0</v>
      </c>
      <c r="G187" s="5">
        <f t="shared" si="53"/>
        <v>19</v>
      </c>
      <c r="H187" s="5">
        <f t="shared" si="54"/>
        <v>0</v>
      </c>
      <c r="I187" s="5">
        <f t="shared" si="55"/>
        <v>2581</v>
      </c>
      <c r="J187" s="6">
        <f t="shared" si="56"/>
        <v>127.47482695647152</v>
      </c>
      <c r="K187" s="6">
        <f t="shared" si="57"/>
        <v>12.9375</v>
      </c>
      <c r="L187" s="1">
        <f t="shared" si="43"/>
        <v>19</v>
      </c>
      <c r="M187" s="7">
        <f t="shared" si="44"/>
        <v>0</v>
      </c>
      <c r="O187" s="1" t="str">
        <f t="shared" si="45"/>
        <v>15</v>
      </c>
      <c r="P187" s="1" t="s">
        <v>326</v>
      </c>
      <c r="Q187" s="1" t="str">
        <f t="shared" si="46"/>
        <v>A</v>
      </c>
      <c r="R187" s="1" t="str">
        <f t="shared" si="47"/>
        <v>0</v>
      </c>
      <c r="S187" s="1" t="str">
        <f t="shared" si="48"/>
        <v>0</v>
      </c>
    </row>
    <row r="188" spans="1:19">
      <c r="A188" s="3">
        <v>176</v>
      </c>
      <c r="B188" s="9">
        <f t="shared" si="58"/>
        <v>209</v>
      </c>
      <c r="C188" s="5">
        <f t="shared" si="49"/>
        <v>21</v>
      </c>
      <c r="D188" s="5">
        <f t="shared" si="50"/>
        <v>10</v>
      </c>
      <c r="E188" s="5">
        <f t="shared" si="51"/>
        <v>0</v>
      </c>
      <c r="F188" s="5">
        <f t="shared" si="52"/>
        <v>0</v>
      </c>
      <c r="G188" s="5">
        <f t="shared" si="53"/>
        <v>19</v>
      </c>
      <c r="H188" s="5">
        <f t="shared" si="54"/>
        <v>0</v>
      </c>
      <c r="I188" s="5">
        <f t="shared" si="55"/>
        <v>2581</v>
      </c>
      <c r="J188" s="6">
        <f t="shared" si="56"/>
        <v>122.0703125</v>
      </c>
      <c r="K188" s="6">
        <f t="shared" si="57"/>
        <v>13</v>
      </c>
      <c r="L188" s="1">
        <f t="shared" ref="L188" si="59">(H188+1)*$D$3-I188</f>
        <v>19</v>
      </c>
      <c r="M188" s="7">
        <f t="shared" si="44"/>
        <v>0</v>
      </c>
      <c r="O188" s="1" t="str">
        <f t="shared" si="45"/>
        <v>15</v>
      </c>
      <c r="P188" s="1" t="s">
        <v>327</v>
      </c>
      <c r="Q188" s="1" t="str">
        <f t="shared" si="46"/>
        <v>A</v>
      </c>
      <c r="R188" s="1" t="str">
        <f t="shared" si="47"/>
        <v>0</v>
      </c>
      <c r="S188" s="1" t="str">
        <f t="shared" si="48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8"/>
  <sheetViews>
    <sheetView zoomScaleNormal="100" workbookViewId="0">
      <pane xSplit="1" ySplit="11" topLeftCell="B12" activePane="bottomRight" state="frozen"/>
      <selection activeCell="C12" sqref="C12:F266"/>
      <selection pane="topRight" activeCell="C12" sqref="C12:F266"/>
      <selection pane="bottomLeft" activeCell="C12" sqref="C12:F266"/>
      <selection pane="bottomRight" activeCell="H8" sqref="H8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20">
      <c r="A1" s="1" t="s">
        <v>27</v>
      </c>
      <c r="D1" s="1">
        <v>72000000</v>
      </c>
      <c r="E1" s="1" t="s">
        <v>28</v>
      </c>
      <c r="M1" s="16" t="s">
        <v>116</v>
      </c>
    </row>
    <row r="2" spans="1:20">
      <c r="A2" s="1" t="s">
        <v>29</v>
      </c>
      <c r="D2" s="1">
        <v>462</v>
      </c>
      <c r="F2" s="1" t="s">
        <v>30</v>
      </c>
      <c r="G2" s="2">
        <f>D2/D1*1000000</f>
        <v>6.4166666666666661</v>
      </c>
      <c r="H2" s="1" t="s">
        <v>7</v>
      </c>
    </row>
    <row r="3" spans="1:20">
      <c r="A3" s="1" t="s">
        <v>5</v>
      </c>
      <c r="D3" s="1">
        <v>5180</v>
      </c>
      <c r="F3" s="1" t="s">
        <v>6</v>
      </c>
      <c r="G3" s="2">
        <f>G2*D3</f>
        <v>33238.333333333328</v>
      </c>
      <c r="H3" s="1" t="s">
        <v>7</v>
      </c>
    </row>
    <row r="4" spans="1:20">
      <c r="A4" s="1" t="s">
        <v>8</v>
      </c>
      <c r="D4" s="1">
        <v>4</v>
      </c>
      <c r="F4" s="1" t="s">
        <v>9</v>
      </c>
      <c r="G4" s="2">
        <f>1000000/G3</f>
        <v>30.085744371458663</v>
      </c>
    </row>
    <row r="5" spans="1:20">
      <c r="A5" s="1" t="s">
        <v>10</v>
      </c>
      <c r="D5" s="1">
        <v>8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20">
      <c r="A11" s="49"/>
      <c r="B11" s="48"/>
      <c r="C11" s="3" t="s">
        <v>147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20">
      <c r="A12" s="3">
        <v>0</v>
      </c>
      <c r="B12" s="9">
        <f>A12+D$6</f>
        <v>33</v>
      </c>
      <c r="C12" s="5">
        <f t="shared" ref="C12:C59" si="0">MOD(I12,256)</f>
        <v>175</v>
      </c>
      <c r="D12" s="5">
        <f t="shared" ref="D12:D59" si="1">ROUNDDOWN(I12/256,0)</f>
        <v>9</v>
      </c>
      <c r="E12" s="5">
        <f t="shared" ref="E12:E59" si="2">MOD(H12,256)</f>
        <v>7</v>
      </c>
      <c r="F12" s="5">
        <f t="shared" ref="F12:F59" si="3">ROUNDDOWN(H12/256,0)</f>
        <v>0</v>
      </c>
      <c r="G12" s="5">
        <f t="shared" ref="G12:G59" si="4">INT(J12/$G$2)</f>
        <v>38961</v>
      </c>
      <c r="H12" s="5">
        <f t="shared" ref="H12:H59" si="5">ROUNDUP(G12/$D$3,0)-1</f>
        <v>7</v>
      </c>
      <c r="I12" s="5">
        <f t="shared" ref="I12:I59" si="6">MAX(MIN($D$3*(H12+1)-G12,$D$3*(H12+1)-$D$4),$D$5)</f>
        <v>2479</v>
      </c>
      <c r="J12" s="6">
        <f t="shared" ref="J12" si="7">1/POWER(2,$D$7+A12/16)*1000000</f>
        <v>250000</v>
      </c>
      <c r="K12" s="6">
        <f>LOG(1000000/J12,2)</f>
        <v>2</v>
      </c>
      <c r="L12" s="1">
        <f t="shared" ref="L12:L59" si="8">(H12+1)*$D$3-I12</f>
        <v>38961</v>
      </c>
      <c r="M12" s="7">
        <f t="shared" ref="M12:M59" si="9">(G12-L12)/G12</f>
        <v>0</v>
      </c>
      <c r="P12" s="1" t="str">
        <f>DEC2HEX(C12)</f>
        <v>AF</v>
      </c>
      <c r="Q12" s="1" t="s">
        <v>392</v>
      </c>
      <c r="R12" s="1" t="str">
        <f>DEC2HEX(D12)</f>
        <v>9</v>
      </c>
      <c r="S12" s="1" t="str">
        <f>DEC2HEX(E12)</f>
        <v>7</v>
      </c>
      <c r="T12" s="1" t="str">
        <f>DEC2HEX(F12)</f>
        <v>0</v>
      </c>
    </row>
    <row r="13" spans="1:20">
      <c r="A13" s="3">
        <v>1</v>
      </c>
      <c r="B13" s="9">
        <f t="shared" ref="B13:B76" si="10">A13+D$6</f>
        <v>34</v>
      </c>
      <c r="C13" s="5">
        <f t="shared" si="0"/>
        <v>35</v>
      </c>
      <c r="D13" s="5">
        <f t="shared" si="1"/>
        <v>16</v>
      </c>
      <c r="E13" s="5">
        <f t="shared" si="2"/>
        <v>7</v>
      </c>
      <c r="F13" s="5">
        <f t="shared" si="3"/>
        <v>0</v>
      </c>
      <c r="G13" s="5">
        <f t="shared" si="4"/>
        <v>37309</v>
      </c>
      <c r="H13" s="5">
        <f t="shared" si="5"/>
        <v>7</v>
      </c>
      <c r="I13" s="5">
        <f t="shared" si="6"/>
        <v>4131</v>
      </c>
      <c r="J13" s="6">
        <f t="shared" ref="J13:J76" si="11">1/POWER(2,$D$7+A13/16)*1000000</f>
        <v>239400.82017464342</v>
      </c>
      <c r="K13" s="6">
        <f t="shared" ref="K13:K76" si="12">LOG(1000000/J13,2)</f>
        <v>2.0625</v>
      </c>
      <c r="L13" s="1">
        <f t="shared" si="8"/>
        <v>37309</v>
      </c>
      <c r="M13" s="7">
        <f t="shared" si="9"/>
        <v>0</v>
      </c>
      <c r="P13" s="1" t="str">
        <f t="shared" ref="P13:P76" si="13">DEC2HEX(C13)</f>
        <v>23</v>
      </c>
      <c r="Q13" s="1" t="s">
        <v>152</v>
      </c>
      <c r="R13" s="1" t="str">
        <f t="shared" ref="R13:R76" si="14">DEC2HEX(D13)</f>
        <v>10</v>
      </c>
      <c r="S13" s="1" t="str">
        <f t="shared" ref="S13:S76" si="15">DEC2HEX(E13)</f>
        <v>7</v>
      </c>
      <c r="T13" s="1" t="str">
        <f t="shared" ref="T13:T76" si="16">DEC2HEX(F13)</f>
        <v>0</v>
      </c>
    </row>
    <row r="14" spans="1:20">
      <c r="A14" s="3">
        <v>2</v>
      </c>
      <c r="B14" s="9">
        <f t="shared" si="10"/>
        <v>35</v>
      </c>
      <c r="C14" s="5">
        <f t="shared" si="0"/>
        <v>21</v>
      </c>
      <c r="D14" s="5">
        <f t="shared" si="1"/>
        <v>2</v>
      </c>
      <c r="E14" s="5">
        <f t="shared" si="2"/>
        <v>6</v>
      </c>
      <c r="F14" s="5">
        <f t="shared" si="3"/>
        <v>0</v>
      </c>
      <c r="G14" s="5">
        <f t="shared" si="4"/>
        <v>35727</v>
      </c>
      <c r="H14" s="5">
        <f t="shared" si="5"/>
        <v>6</v>
      </c>
      <c r="I14" s="5">
        <f t="shared" si="6"/>
        <v>533</v>
      </c>
      <c r="J14" s="6">
        <f t="shared" si="11"/>
        <v>229251.01080116781</v>
      </c>
      <c r="K14" s="6">
        <f t="shared" si="12"/>
        <v>2.125</v>
      </c>
      <c r="L14" s="1">
        <f t="shared" si="8"/>
        <v>35727</v>
      </c>
      <c r="M14" s="7">
        <f t="shared" si="9"/>
        <v>0</v>
      </c>
      <c r="P14" s="1" t="str">
        <f t="shared" si="13"/>
        <v>15</v>
      </c>
      <c r="Q14" s="1" t="s">
        <v>153</v>
      </c>
      <c r="R14" s="1" t="str">
        <f t="shared" si="14"/>
        <v>2</v>
      </c>
      <c r="S14" s="1" t="str">
        <f t="shared" si="15"/>
        <v>6</v>
      </c>
      <c r="T14" s="1" t="str">
        <f t="shared" si="16"/>
        <v>0</v>
      </c>
    </row>
    <row r="15" spans="1:20">
      <c r="A15" s="3">
        <v>3</v>
      </c>
      <c r="B15" s="9">
        <f t="shared" si="10"/>
        <v>36</v>
      </c>
      <c r="C15" s="5">
        <f t="shared" si="0"/>
        <v>0</v>
      </c>
      <c r="D15" s="5">
        <f t="shared" si="1"/>
        <v>8</v>
      </c>
      <c r="E15" s="5">
        <f t="shared" si="2"/>
        <v>6</v>
      </c>
      <c r="F15" s="5">
        <f t="shared" si="3"/>
        <v>0</v>
      </c>
      <c r="G15" s="5">
        <f t="shared" si="4"/>
        <v>34212</v>
      </c>
      <c r="H15" s="5">
        <f t="shared" si="5"/>
        <v>6</v>
      </c>
      <c r="I15" s="5">
        <f t="shared" si="6"/>
        <v>2048</v>
      </c>
      <c r="J15" s="6">
        <f t="shared" si="11"/>
        <v>219531.52004666245</v>
      </c>
      <c r="K15" s="6">
        <f t="shared" si="12"/>
        <v>2.1875</v>
      </c>
      <c r="L15" s="1">
        <f t="shared" si="8"/>
        <v>34212</v>
      </c>
      <c r="M15" s="7">
        <f t="shared" si="9"/>
        <v>0</v>
      </c>
      <c r="P15" s="1" t="str">
        <f t="shared" si="13"/>
        <v>0</v>
      </c>
      <c r="Q15" s="1" t="s">
        <v>154</v>
      </c>
      <c r="R15" s="1" t="str">
        <f t="shared" si="14"/>
        <v>8</v>
      </c>
      <c r="S15" s="1" t="str">
        <f t="shared" si="15"/>
        <v>6</v>
      </c>
      <c r="T15" s="1" t="str">
        <f t="shared" si="16"/>
        <v>0</v>
      </c>
    </row>
    <row r="16" spans="1:20">
      <c r="A16" s="3">
        <v>4</v>
      </c>
      <c r="B16" s="9">
        <f t="shared" si="10"/>
        <v>37</v>
      </c>
      <c r="C16" s="5">
        <f t="shared" si="0"/>
        <v>170</v>
      </c>
      <c r="D16" s="5">
        <f t="shared" si="1"/>
        <v>13</v>
      </c>
      <c r="E16" s="5">
        <f t="shared" si="2"/>
        <v>6</v>
      </c>
      <c r="F16" s="5">
        <f t="shared" si="3"/>
        <v>0</v>
      </c>
      <c r="G16" s="5">
        <f t="shared" si="4"/>
        <v>32762</v>
      </c>
      <c r="H16" s="5">
        <f t="shared" si="5"/>
        <v>6</v>
      </c>
      <c r="I16" s="5">
        <f t="shared" si="6"/>
        <v>3498</v>
      </c>
      <c r="J16" s="6">
        <f t="shared" si="11"/>
        <v>210224.10381342866</v>
      </c>
      <c r="K16" s="6">
        <f t="shared" si="12"/>
        <v>2.2499999999999996</v>
      </c>
      <c r="L16" s="1">
        <f t="shared" si="8"/>
        <v>32762</v>
      </c>
      <c r="M16" s="7">
        <f t="shared" si="9"/>
        <v>0</v>
      </c>
      <c r="P16" s="1" t="str">
        <f t="shared" si="13"/>
        <v>AA</v>
      </c>
      <c r="Q16" s="1" t="s">
        <v>155</v>
      </c>
      <c r="R16" s="1" t="str">
        <f t="shared" si="14"/>
        <v>D</v>
      </c>
      <c r="S16" s="1" t="str">
        <f t="shared" si="15"/>
        <v>6</v>
      </c>
      <c r="T16" s="1" t="str">
        <f t="shared" si="16"/>
        <v>0</v>
      </c>
    </row>
    <row r="17" spans="1:20">
      <c r="A17" s="3">
        <v>5</v>
      </c>
      <c r="B17" s="9">
        <f t="shared" si="10"/>
        <v>38</v>
      </c>
      <c r="C17" s="5">
        <f t="shared" si="0"/>
        <v>23</v>
      </c>
      <c r="D17" s="5">
        <f t="shared" si="1"/>
        <v>19</v>
      </c>
      <c r="E17" s="5">
        <f t="shared" si="2"/>
        <v>6</v>
      </c>
      <c r="F17" s="5">
        <f t="shared" si="3"/>
        <v>0</v>
      </c>
      <c r="G17" s="5">
        <f t="shared" si="4"/>
        <v>31373</v>
      </c>
      <c r="H17" s="5">
        <f t="shared" si="5"/>
        <v>6</v>
      </c>
      <c r="I17" s="5">
        <f t="shared" si="6"/>
        <v>4887</v>
      </c>
      <c r="J17" s="6">
        <f t="shared" si="11"/>
        <v>201311.29149365684</v>
      </c>
      <c r="K17" s="6">
        <f t="shared" si="12"/>
        <v>2.3125</v>
      </c>
      <c r="L17" s="1">
        <f t="shared" si="8"/>
        <v>31373</v>
      </c>
      <c r="M17" s="7">
        <f t="shared" si="9"/>
        <v>0</v>
      </c>
      <c r="P17" s="1" t="str">
        <f t="shared" si="13"/>
        <v>17</v>
      </c>
      <c r="Q17" s="1" t="s">
        <v>156</v>
      </c>
      <c r="R17" s="1" t="str">
        <f t="shared" si="14"/>
        <v>13</v>
      </c>
      <c r="S17" s="1" t="str">
        <f t="shared" si="15"/>
        <v>6</v>
      </c>
      <c r="T17" s="1" t="str">
        <f t="shared" si="16"/>
        <v>0</v>
      </c>
    </row>
    <row r="18" spans="1:20">
      <c r="A18" s="3">
        <v>6</v>
      </c>
      <c r="B18" s="9">
        <f t="shared" si="10"/>
        <v>39</v>
      </c>
      <c r="C18" s="5">
        <f t="shared" si="0"/>
        <v>13</v>
      </c>
      <c r="D18" s="5">
        <f t="shared" si="1"/>
        <v>4</v>
      </c>
      <c r="E18" s="5">
        <f t="shared" si="2"/>
        <v>5</v>
      </c>
      <c r="F18" s="5">
        <f t="shared" si="3"/>
        <v>0</v>
      </c>
      <c r="G18" s="5">
        <f t="shared" si="4"/>
        <v>30043</v>
      </c>
      <c r="H18" s="5">
        <f t="shared" si="5"/>
        <v>5</v>
      </c>
      <c r="I18" s="5">
        <f t="shared" si="6"/>
        <v>1037</v>
      </c>
      <c r="J18" s="6">
        <f t="shared" si="11"/>
        <v>192776.35317599258</v>
      </c>
      <c r="K18" s="6">
        <f t="shared" si="12"/>
        <v>2.3750000000000004</v>
      </c>
      <c r="L18" s="1">
        <f t="shared" si="8"/>
        <v>30043</v>
      </c>
      <c r="M18" s="7">
        <f t="shared" si="9"/>
        <v>0</v>
      </c>
      <c r="P18" s="1" t="str">
        <f t="shared" si="13"/>
        <v>D</v>
      </c>
      <c r="Q18" s="1" t="s">
        <v>157</v>
      </c>
      <c r="R18" s="1" t="str">
        <f t="shared" si="14"/>
        <v>4</v>
      </c>
      <c r="S18" s="1" t="str">
        <f t="shared" si="15"/>
        <v>5</v>
      </c>
      <c r="T18" s="1" t="str">
        <f t="shared" si="16"/>
        <v>0</v>
      </c>
    </row>
    <row r="19" spans="1:20">
      <c r="A19" s="3">
        <v>7</v>
      </c>
      <c r="B19" s="9">
        <f t="shared" si="10"/>
        <v>40</v>
      </c>
      <c r="C19" s="5">
        <f t="shared" si="0"/>
        <v>7</v>
      </c>
      <c r="D19" s="5">
        <f t="shared" si="1"/>
        <v>9</v>
      </c>
      <c r="E19" s="5">
        <f t="shared" si="2"/>
        <v>5</v>
      </c>
      <c r="F19" s="5">
        <f t="shared" si="3"/>
        <v>0</v>
      </c>
      <c r="G19" s="5">
        <f t="shared" si="4"/>
        <v>28769</v>
      </c>
      <c r="H19" s="5">
        <f t="shared" si="5"/>
        <v>5</v>
      </c>
      <c r="I19" s="5">
        <f t="shared" si="6"/>
        <v>2311</v>
      </c>
      <c r="J19" s="6">
        <f t="shared" si="11"/>
        <v>184603.26824243742</v>
      </c>
      <c r="K19" s="6">
        <f t="shared" si="12"/>
        <v>2.4375</v>
      </c>
      <c r="L19" s="1">
        <f t="shared" si="8"/>
        <v>28769</v>
      </c>
      <c r="M19" s="7">
        <f t="shared" si="9"/>
        <v>0</v>
      </c>
      <c r="P19" s="1" t="str">
        <f t="shared" si="13"/>
        <v>7</v>
      </c>
      <c r="Q19" s="1" t="s">
        <v>158</v>
      </c>
      <c r="R19" s="1" t="str">
        <f t="shared" si="14"/>
        <v>9</v>
      </c>
      <c r="S19" s="1" t="str">
        <f t="shared" si="15"/>
        <v>5</v>
      </c>
      <c r="T19" s="1" t="str">
        <f t="shared" si="16"/>
        <v>0</v>
      </c>
    </row>
    <row r="20" spans="1:20">
      <c r="A20" s="3">
        <v>8</v>
      </c>
      <c r="B20" s="9">
        <f t="shared" si="10"/>
        <v>41</v>
      </c>
      <c r="C20" s="5">
        <f t="shared" si="0"/>
        <v>203</v>
      </c>
      <c r="D20" s="5">
        <f t="shared" si="1"/>
        <v>13</v>
      </c>
      <c r="E20" s="5">
        <f t="shared" si="2"/>
        <v>5</v>
      </c>
      <c r="F20" s="5">
        <f t="shared" si="3"/>
        <v>0</v>
      </c>
      <c r="G20" s="5">
        <f t="shared" si="4"/>
        <v>27549</v>
      </c>
      <c r="H20" s="5">
        <f t="shared" si="5"/>
        <v>5</v>
      </c>
      <c r="I20" s="5">
        <f t="shared" si="6"/>
        <v>3531</v>
      </c>
      <c r="J20" s="6">
        <f t="shared" si="11"/>
        <v>176776.69529663687</v>
      </c>
      <c r="K20" s="6">
        <f t="shared" si="12"/>
        <v>2.5</v>
      </c>
      <c r="L20" s="1">
        <f t="shared" si="8"/>
        <v>27549</v>
      </c>
      <c r="M20" s="7">
        <f t="shared" si="9"/>
        <v>0</v>
      </c>
      <c r="P20" s="1" t="str">
        <f t="shared" si="13"/>
        <v>CB</v>
      </c>
      <c r="Q20" s="1" t="s">
        <v>159</v>
      </c>
      <c r="R20" s="1" t="str">
        <f t="shared" si="14"/>
        <v>D</v>
      </c>
      <c r="S20" s="1" t="str">
        <f t="shared" si="15"/>
        <v>5</v>
      </c>
      <c r="T20" s="1" t="str">
        <f t="shared" si="16"/>
        <v>0</v>
      </c>
    </row>
    <row r="21" spans="1:20">
      <c r="A21" s="3">
        <v>9</v>
      </c>
      <c r="B21" s="9">
        <f t="shared" si="10"/>
        <v>42</v>
      </c>
      <c r="C21" s="5">
        <f t="shared" si="0"/>
        <v>91</v>
      </c>
      <c r="D21" s="5">
        <f t="shared" si="1"/>
        <v>18</v>
      </c>
      <c r="E21" s="5">
        <f t="shared" si="2"/>
        <v>5</v>
      </c>
      <c r="F21" s="5">
        <f t="shared" si="3"/>
        <v>0</v>
      </c>
      <c r="G21" s="5">
        <f t="shared" si="4"/>
        <v>26381</v>
      </c>
      <c r="H21" s="5">
        <f t="shared" si="5"/>
        <v>5</v>
      </c>
      <c r="I21" s="5">
        <f t="shared" si="6"/>
        <v>4699</v>
      </c>
      <c r="J21" s="6">
        <f t="shared" si="11"/>
        <v>169281.94336711161</v>
      </c>
      <c r="K21" s="6">
        <f t="shared" si="12"/>
        <v>2.5625</v>
      </c>
      <c r="L21" s="1">
        <f t="shared" si="8"/>
        <v>26381</v>
      </c>
      <c r="M21" s="7">
        <f t="shared" si="9"/>
        <v>0</v>
      </c>
      <c r="P21" s="1" t="str">
        <f t="shared" si="13"/>
        <v>5B</v>
      </c>
      <c r="Q21" s="1" t="s">
        <v>160</v>
      </c>
      <c r="R21" s="1" t="str">
        <f t="shared" si="14"/>
        <v>12</v>
      </c>
      <c r="S21" s="1" t="str">
        <f t="shared" si="15"/>
        <v>5</v>
      </c>
      <c r="T21" s="1" t="str">
        <f t="shared" si="16"/>
        <v>0</v>
      </c>
    </row>
    <row r="22" spans="1:20">
      <c r="A22" s="3">
        <v>10</v>
      </c>
      <c r="B22" s="9">
        <f t="shared" si="10"/>
        <v>43</v>
      </c>
      <c r="C22" s="5">
        <f t="shared" si="0"/>
        <v>125</v>
      </c>
      <c r="D22" s="5">
        <f t="shared" si="1"/>
        <v>2</v>
      </c>
      <c r="E22" s="5">
        <f t="shared" si="2"/>
        <v>4</v>
      </c>
      <c r="F22" s="5">
        <f t="shared" si="3"/>
        <v>0</v>
      </c>
      <c r="G22" s="5">
        <f t="shared" si="4"/>
        <v>25263</v>
      </c>
      <c r="H22" s="5">
        <f t="shared" si="5"/>
        <v>4</v>
      </c>
      <c r="I22" s="5">
        <f t="shared" si="6"/>
        <v>637</v>
      </c>
      <c r="J22" s="6">
        <f t="shared" si="11"/>
        <v>162104.9443313762</v>
      </c>
      <c r="K22" s="6">
        <f t="shared" si="12"/>
        <v>2.625</v>
      </c>
      <c r="L22" s="1">
        <f t="shared" si="8"/>
        <v>25263</v>
      </c>
      <c r="M22" s="7">
        <f t="shared" si="9"/>
        <v>0</v>
      </c>
      <c r="P22" s="1" t="str">
        <f t="shared" si="13"/>
        <v>7D</v>
      </c>
      <c r="Q22" s="1" t="s">
        <v>161</v>
      </c>
      <c r="R22" s="1" t="str">
        <f t="shared" si="14"/>
        <v>2</v>
      </c>
      <c r="S22" s="1" t="str">
        <f t="shared" si="15"/>
        <v>4</v>
      </c>
      <c r="T22" s="1" t="str">
        <f t="shared" si="16"/>
        <v>0</v>
      </c>
    </row>
    <row r="23" spans="1:20">
      <c r="A23" s="3">
        <v>11</v>
      </c>
      <c r="B23" s="9">
        <f t="shared" si="10"/>
        <v>44</v>
      </c>
      <c r="C23" s="5">
        <f t="shared" si="0"/>
        <v>172</v>
      </c>
      <c r="D23" s="5">
        <f t="shared" si="1"/>
        <v>6</v>
      </c>
      <c r="E23" s="5">
        <f t="shared" si="2"/>
        <v>4</v>
      </c>
      <c r="F23" s="5">
        <f t="shared" si="3"/>
        <v>0</v>
      </c>
      <c r="G23" s="5">
        <f t="shared" si="4"/>
        <v>24192</v>
      </c>
      <c r="H23" s="5">
        <f t="shared" si="5"/>
        <v>4</v>
      </c>
      <c r="I23" s="5">
        <f t="shared" si="6"/>
        <v>1708</v>
      </c>
      <c r="J23" s="6">
        <f t="shared" si="11"/>
        <v>155232.22650918554</v>
      </c>
      <c r="K23" s="6">
        <f t="shared" si="12"/>
        <v>2.6875</v>
      </c>
      <c r="L23" s="1">
        <f t="shared" si="8"/>
        <v>24192</v>
      </c>
      <c r="M23" s="7">
        <f t="shared" si="9"/>
        <v>0</v>
      </c>
      <c r="P23" s="1" t="str">
        <f t="shared" si="13"/>
        <v>AC</v>
      </c>
      <c r="Q23" s="1" t="s">
        <v>162</v>
      </c>
      <c r="R23" s="1" t="str">
        <f t="shared" si="14"/>
        <v>6</v>
      </c>
      <c r="S23" s="1" t="str">
        <f t="shared" si="15"/>
        <v>4</v>
      </c>
      <c r="T23" s="1" t="str">
        <f t="shared" si="16"/>
        <v>0</v>
      </c>
    </row>
    <row r="24" spans="1:20">
      <c r="A24" s="3">
        <v>12</v>
      </c>
      <c r="B24" s="9">
        <f t="shared" si="10"/>
        <v>45</v>
      </c>
      <c r="C24" s="5">
        <f t="shared" si="0"/>
        <v>174</v>
      </c>
      <c r="D24" s="5">
        <f t="shared" si="1"/>
        <v>10</v>
      </c>
      <c r="E24" s="5">
        <f t="shared" si="2"/>
        <v>4</v>
      </c>
      <c r="F24" s="5">
        <f t="shared" si="3"/>
        <v>0</v>
      </c>
      <c r="G24" s="5">
        <f t="shared" si="4"/>
        <v>23166</v>
      </c>
      <c r="H24" s="5">
        <f t="shared" si="5"/>
        <v>4</v>
      </c>
      <c r="I24" s="5">
        <f t="shared" si="6"/>
        <v>2734</v>
      </c>
      <c r="J24" s="6">
        <f t="shared" si="11"/>
        <v>148650.88937534014</v>
      </c>
      <c r="K24" s="6">
        <f t="shared" si="12"/>
        <v>2.75</v>
      </c>
      <c r="L24" s="1">
        <f t="shared" si="8"/>
        <v>23166</v>
      </c>
      <c r="M24" s="7">
        <f t="shared" si="9"/>
        <v>0</v>
      </c>
      <c r="P24" s="1" t="str">
        <f t="shared" si="13"/>
        <v>AE</v>
      </c>
      <c r="Q24" s="1" t="s">
        <v>163</v>
      </c>
      <c r="R24" s="1" t="str">
        <f t="shared" si="14"/>
        <v>A</v>
      </c>
      <c r="S24" s="1" t="str">
        <f t="shared" si="15"/>
        <v>4</v>
      </c>
      <c r="T24" s="1" t="str">
        <f t="shared" si="16"/>
        <v>0</v>
      </c>
    </row>
    <row r="25" spans="1:20">
      <c r="A25" s="3">
        <v>13</v>
      </c>
      <c r="B25" s="9">
        <f t="shared" si="10"/>
        <v>46</v>
      </c>
      <c r="C25" s="5">
        <f t="shared" si="0"/>
        <v>132</v>
      </c>
      <c r="D25" s="5">
        <f t="shared" si="1"/>
        <v>14</v>
      </c>
      <c r="E25" s="5">
        <f t="shared" si="2"/>
        <v>4</v>
      </c>
      <c r="F25" s="5">
        <f t="shared" si="3"/>
        <v>0</v>
      </c>
      <c r="G25" s="5">
        <f t="shared" si="4"/>
        <v>22184</v>
      </c>
      <c r="H25" s="5">
        <f t="shared" si="5"/>
        <v>4</v>
      </c>
      <c r="I25" s="5">
        <f t="shared" si="6"/>
        <v>3716</v>
      </c>
      <c r="J25" s="6">
        <f t="shared" si="11"/>
        <v>142348.57934458647</v>
      </c>
      <c r="K25" s="6">
        <f t="shared" si="12"/>
        <v>2.8125</v>
      </c>
      <c r="L25" s="1">
        <f t="shared" si="8"/>
        <v>22184</v>
      </c>
      <c r="M25" s="7">
        <f t="shared" si="9"/>
        <v>0</v>
      </c>
      <c r="P25" s="1" t="str">
        <f t="shared" si="13"/>
        <v>84</v>
      </c>
      <c r="Q25" s="1" t="s">
        <v>164</v>
      </c>
      <c r="R25" s="1" t="str">
        <f t="shared" si="14"/>
        <v>E</v>
      </c>
      <c r="S25" s="1" t="str">
        <f t="shared" si="15"/>
        <v>4</v>
      </c>
      <c r="T25" s="1" t="str">
        <f t="shared" si="16"/>
        <v>0</v>
      </c>
    </row>
    <row r="26" spans="1:20">
      <c r="A26" s="3">
        <v>14</v>
      </c>
      <c r="B26" s="9">
        <f t="shared" si="10"/>
        <v>47</v>
      </c>
      <c r="C26" s="5">
        <f t="shared" si="0"/>
        <v>49</v>
      </c>
      <c r="D26" s="5">
        <f t="shared" si="1"/>
        <v>18</v>
      </c>
      <c r="E26" s="5">
        <f t="shared" si="2"/>
        <v>4</v>
      </c>
      <c r="F26" s="5">
        <f t="shared" si="3"/>
        <v>0</v>
      </c>
      <c r="G26" s="5">
        <f t="shared" si="4"/>
        <v>21243</v>
      </c>
      <c r="H26" s="5">
        <f t="shared" si="5"/>
        <v>4</v>
      </c>
      <c r="I26" s="5">
        <f t="shared" si="6"/>
        <v>4657</v>
      </c>
      <c r="J26" s="6">
        <f t="shared" si="11"/>
        <v>136313.46658315722</v>
      </c>
      <c r="K26" s="6">
        <f t="shared" si="12"/>
        <v>2.875</v>
      </c>
      <c r="L26" s="1">
        <f t="shared" si="8"/>
        <v>21243</v>
      </c>
      <c r="M26" s="7">
        <f t="shared" si="9"/>
        <v>0</v>
      </c>
      <c r="P26" s="1" t="str">
        <f t="shared" si="13"/>
        <v>31</v>
      </c>
      <c r="Q26" s="1" t="s">
        <v>165</v>
      </c>
      <c r="R26" s="1" t="str">
        <f t="shared" si="14"/>
        <v>12</v>
      </c>
      <c r="S26" s="1" t="str">
        <f t="shared" si="15"/>
        <v>4</v>
      </c>
      <c r="T26" s="1" t="str">
        <f t="shared" si="16"/>
        <v>0</v>
      </c>
    </row>
    <row r="27" spans="1:20">
      <c r="A27" s="3">
        <v>15</v>
      </c>
      <c r="B27" s="9">
        <f t="shared" si="10"/>
        <v>48</v>
      </c>
      <c r="C27" s="5">
        <f t="shared" si="0"/>
        <v>122</v>
      </c>
      <c r="D27" s="5">
        <f t="shared" si="1"/>
        <v>1</v>
      </c>
      <c r="E27" s="5">
        <f t="shared" si="2"/>
        <v>3</v>
      </c>
      <c r="F27" s="5">
        <f t="shared" si="3"/>
        <v>0</v>
      </c>
      <c r="G27" s="5">
        <f t="shared" si="4"/>
        <v>20342</v>
      </c>
      <c r="H27" s="5">
        <f t="shared" si="5"/>
        <v>3</v>
      </c>
      <c r="I27" s="5">
        <f t="shared" si="6"/>
        <v>378</v>
      </c>
      <c r="J27" s="6">
        <f t="shared" si="11"/>
        <v>130534.22280342672</v>
      </c>
      <c r="K27" s="6">
        <f t="shared" si="12"/>
        <v>2.9375000000000004</v>
      </c>
      <c r="L27" s="1">
        <f t="shared" si="8"/>
        <v>20342</v>
      </c>
      <c r="M27" s="7">
        <f t="shared" si="9"/>
        <v>0</v>
      </c>
      <c r="P27" s="1" t="str">
        <f t="shared" si="13"/>
        <v>7A</v>
      </c>
      <c r="Q27" s="1" t="s">
        <v>166</v>
      </c>
      <c r="R27" s="1" t="str">
        <f t="shared" si="14"/>
        <v>1</v>
      </c>
      <c r="S27" s="1" t="str">
        <f t="shared" si="15"/>
        <v>3</v>
      </c>
      <c r="T27" s="1" t="str">
        <f t="shared" si="16"/>
        <v>0</v>
      </c>
    </row>
    <row r="28" spans="1:20">
      <c r="A28" s="3">
        <v>16</v>
      </c>
      <c r="B28" s="9">
        <f t="shared" si="10"/>
        <v>49</v>
      </c>
      <c r="C28" s="5">
        <f t="shared" si="0"/>
        <v>216</v>
      </c>
      <c r="D28" s="5">
        <f t="shared" si="1"/>
        <v>4</v>
      </c>
      <c r="E28" s="5">
        <f t="shared" si="2"/>
        <v>3</v>
      </c>
      <c r="F28" s="5">
        <f t="shared" si="3"/>
        <v>0</v>
      </c>
      <c r="G28" s="5">
        <f t="shared" si="4"/>
        <v>19480</v>
      </c>
      <c r="H28" s="5">
        <f t="shared" si="5"/>
        <v>3</v>
      </c>
      <c r="I28" s="5">
        <f t="shared" si="6"/>
        <v>1240</v>
      </c>
      <c r="J28" s="6">
        <f t="shared" si="11"/>
        <v>125000</v>
      </c>
      <c r="K28" s="6">
        <f t="shared" si="12"/>
        <v>3</v>
      </c>
      <c r="L28" s="1">
        <f t="shared" si="8"/>
        <v>19480</v>
      </c>
      <c r="M28" s="7">
        <f t="shared" si="9"/>
        <v>0</v>
      </c>
      <c r="P28" s="1" t="str">
        <f t="shared" si="13"/>
        <v>D8</v>
      </c>
      <c r="Q28" s="1" t="s">
        <v>167</v>
      </c>
      <c r="R28" s="1" t="str">
        <f t="shared" si="14"/>
        <v>4</v>
      </c>
      <c r="S28" s="1" t="str">
        <f t="shared" si="15"/>
        <v>3</v>
      </c>
      <c r="T28" s="1" t="str">
        <f t="shared" si="16"/>
        <v>0</v>
      </c>
    </row>
    <row r="29" spans="1:20">
      <c r="A29" s="3">
        <v>17</v>
      </c>
      <c r="B29" s="9">
        <f t="shared" si="10"/>
        <v>50</v>
      </c>
      <c r="C29" s="5">
        <f t="shared" si="0"/>
        <v>18</v>
      </c>
      <c r="D29" s="5">
        <f t="shared" si="1"/>
        <v>8</v>
      </c>
      <c r="E29" s="5">
        <f t="shared" si="2"/>
        <v>3</v>
      </c>
      <c r="F29" s="5">
        <f t="shared" si="3"/>
        <v>0</v>
      </c>
      <c r="G29" s="5">
        <f t="shared" si="4"/>
        <v>18654</v>
      </c>
      <c r="H29" s="5">
        <f t="shared" si="5"/>
        <v>3</v>
      </c>
      <c r="I29" s="5">
        <f t="shared" si="6"/>
        <v>2066</v>
      </c>
      <c r="J29" s="6">
        <f t="shared" si="11"/>
        <v>119700.41008732171</v>
      </c>
      <c r="K29" s="6">
        <f t="shared" si="12"/>
        <v>3.0625</v>
      </c>
      <c r="L29" s="1">
        <f t="shared" si="8"/>
        <v>18654</v>
      </c>
      <c r="M29" s="7">
        <f t="shared" si="9"/>
        <v>0</v>
      </c>
      <c r="P29" s="1" t="str">
        <f t="shared" si="13"/>
        <v>12</v>
      </c>
      <c r="Q29" s="1" t="s">
        <v>168</v>
      </c>
      <c r="R29" s="1" t="str">
        <f t="shared" si="14"/>
        <v>8</v>
      </c>
      <c r="S29" s="1" t="str">
        <f t="shared" si="15"/>
        <v>3</v>
      </c>
      <c r="T29" s="1" t="str">
        <f t="shared" si="16"/>
        <v>0</v>
      </c>
    </row>
    <row r="30" spans="1:20">
      <c r="A30" s="3">
        <v>18</v>
      </c>
      <c r="B30" s="9">
        <f t="shared" si="10"/>
        <v>51</v>
      </c>
      <c r="C30" s="5">
        <f t="shared" si="0"/>
        <v>41</v>
      </c>
      <c r="D30" s="5">
        <f t="shared" si="1"/>
        <v>11</v>
      </c>
      <c r="E30" s="5">
        <f t="shared" si="2"/>
        <v>3</v>
      </c>
      <c r="F30" s="5">
        <f t="shared" si="3"/>
        <v>0</v>
      </c>
      <c r="G30" s="5">
        <f t="shared" si="4"/>
        <v>17863</v>
      </c>
      <c r="H30" s="5">
        <f t="shared" si="5"/>
        <v>3</v>
      </c>
      <c r="I30" s="5">
        <f t="shared" si="6"/>
        <v>2857</v>
      </c>
      <c r="J30" s="6">
        <f t="shared" si="11"/>
        <v>114625.5054005839</v>
      </c>
      <c r="K30" s="6">
        <f t="shared" si="12"/>
        <v>3.125</v>
      </c>
      <c r="L30" s="1">
        <f t="shared" si="8"/>
        <v>17863</v>
      </c>
      <c r="M30" s="7">
        <f t="shared" si="9"/>
        <v>0</v>
      </c>
      <c r="P30" s="1" t="str">
        <f t="shared" si="13"/>
        <v>29</v>
      </c>
      <c r="Q30" s="1" t="s">
        <v>169</v>
      </c>
      <c r="R30" s="1" t="str">
        <f t="shared" si="14"/>
        <v>B</v>
      </c>
      <c r="S30" s="1" t="str">
        <f t="shared" si="15"/>
        <v>3</v>
      </c>
      <c r="T30" s="1" t="str">
        <f t="shared" si="16"/>
        <v>0</v>
      </c>
    </row>
    <row r="31" spans="1:20">
      <c r="A31" s="3">
        <v>19</v>
      </c>
      <c r="B31" s="9">
        <f t="shared" si="10"/>
        <v>52</v>
      </c>
      <c r="C31" s="5">
        <f t="shared" si="0"/>
        <v>30</v>
      </c>
      <c r="D31" s="5">
        <f t="shared" si="1"/>
        <v>14</v>
      </c>
      <c r="E31" s="5">
        <f t="shared" si="2"/>
        <v>3</v>
      </c>
      <c r="F31" s="5">
        <f t="shared" si="3"/>
        <v>0</v>
      </c>
      <c r="G31" s="5">
        <f t="shared" si="4"/>
        <v>17106</v>
      </c>
      <c r="H31" s="5">
        <f t="shared" si="5"/>
        <v>3</v>
      </c>
      <c r="I31" s="5">
        <f t="shared" si="6"/>
        <v>3614</v>
      </c>
      <c r="J31" s="6">
        <f t="shared" si="11"/>
        <v>109765.76002333124</v>
      </c>
      <c r="K31" s="6">
        <f t="shared" si="12"/>
        <v>3.1874999999999996</v>
      </c>
      <c r="L31" s="1">
        <f t="shared" si="8"/>
        <v>17106</v>
      </c>
      <c r="M31" s="7">
        <f t="shared" si="9"/>
        <v>0</v>
      </c>
      <c r="P31" s="1" t="str">
        <f t="shared" si="13"/>
        <v>1E</v>
      </c>
      <c r="Q31" s="1" t="s">
        <v>170</v>
      </c>
      <c r="R31" s="1" t="str">
        <f t="shared" si="14"/>
        <v>E</v>
      </c>
      <c r="S31" s="1" t="str">
        <f t="shared" si="15"/>
        <v>3</v>
      </c>
      <c r="T31" s="1" t="str">
        <f t="shared" si="16"/>
        <v>0</v>
      </c>
    </row>
    <row r="32" spans="1:20">
      <c r="A32" s="3">
        <v>20</v>
      </c>
      <c r="B32" s="9">
        <f t="shared" si="10"/>
        <v>53</v>
      </c>
      <c r="C32" s="5">
        <f t="shared" si="0"/>
        <v>243</v>
      </c>
      <c r="D32" s="5">
        <f t="shared" si="1"/>
        <v>16</v>
      </c>
      <c r="E32" s="5">
        <f t="shared" si="2"/>
        <v>3</v>
      </c>
      <c r="F32" s="5">
        <f t="shared" si="3"/>
        <v>0</v>
      </c>
      <c r="G32" s="5">
        <f t="shared" si="4"/>
        <v>16381</v>
      </c>
      <c r="H32" s="5">
        <f t="shared" si="5"/>
        <v>3</v>
      </c>
      <c r="I32" s="5">
        <f t="shared" si="6"/>
        <v>4339</v>
      </c>
      <c r="J32" s="6">
        <f t="shared" si="11"/>
        <v>105112.05190671435</v>
      </c>
      <c r="K32" s="6">
        <f t="shared" si="12"/>
        <v>3.25</v>
      </c>
      <c r="L32" s="1">
        <f t="shared" si="8"/>
        <v>16381</v>
      </c>
      <c r="M32" s="7">
        <f t="shared" si="9"/>
        <v>0</v>
      </c>
      <c r="P32" s="1" t="str">
        <f t="shared" si="13"/>
        <v>F3</v>
      </c>
      <c r="Q32" s="1" t="s">
        <v>171</v>
      </c>
      <c r="R32" s="1" t="str">
        <f t="shared" si="14"/>
        <v>10</v>
      </c>
      <c r="S32" s="1" t="str">
        <f t="shared" si="15"/>
        <v>3</v>
      </c>
      <c r="T32" s="1" t="str">
        <f t="shared" si="16"/>
        <v>0</v>
      </c>
    </row>
    <row r="33" spans="1:20">
      <c r="A33" s="3">
        <v>21</v>
      </c>
      <c r="B33" s="9">
        <f t="shared" si="10"/>
        <v>54</v>
      </c>
      <c r="C33" s="5">
        <f t="shared" si="0"/>
        <v>170</v>
      </c>
      <c r="D33" s="5">
        <f t="shared" si="1"/>
        <v>19</v>
      </c>
      <c r="E33" s="5">
        <f t="shared" si="2"/>
        <v>3</v>
      </c>
      <c r="F33" s="5">
        <f t="shared" si="3"/>
        <v>0</v>
      </c>
      <c r="G33" s="5">
        <f t="shared" si="4"/>
        <v>15686</v>
      </c>
      <c r="H33" s="5">
        <f t="shared" si="5"/>
        <v>3</v>
      </c>
      <c r="I33" s="5">
        <f t="shared" si="6"/>
        <v>5034</v>
      </c>
      <c r="J33" s="6">
        <f t="shared" si="11"/>
        <v>100655.64574682839</v>
      </c>
      <c r="K33" s="6">
        <f t="shared" si="12"/>
        <v>3.3125</v>
      </c>
      <c r="L33" s="1">
        <f t="shared" si="8"/>
        <v>15686</v>
      </c>
      <c r="M33" s="7">
        <f t="shared" si="9"/>
        <v>0</v>
      </c>
      <c r="P33" s="1" t="str">
        <f t="shared" si="13"/>
        <v>AA</v>
      </c>
      <c r="Q33" s="1" t="s">
        <v>172</v>
      </c>
      <c r="R33" s="1" t="str">
        <f t="shared" si="14"/>
        <v>13</v>
      </c>
      <c r="S33" s="1" t="str">
        <f t="shared" si="15"/>
        <v>3</v>
      </c>
      <c r="T33" s="1" t="str">
        <f t="shared" si="16"/>
        <v>0</v>
      </c>
    </row>
    <row r="34" spans="1:20">
      <c r="A34" s="3">
        <v>22</v>
      </c>
      <c r="B34" s="9">
        <f t="shared" si="10"/>
        <v>55</v>
      </c>
      <c r="C34" s="5">
        <f t="shared" si="0"/>
        <v>7</v>
      </c>
      <c r="D34" s="5">
        <f t="shared" si="1"/>
        <v>2</v>
      </c>
      <c r="E34" s="5">
        <f t="shared" si="2"/>
        <v>2</v>
      </c>
      <c r="F34" s="5">
        <f t="shared" si="3"/>
        <v>0</v>
      </c>
      <c r="G34" s="5">
        <f t="shared" si="4"/>
        <v>15021</v>
      </c>
      <c r="H34" s="5">
        <f t="shared" si="5"/>
        <v>2</v>
      </c>
      <c r="I34" s="5">
        <f t="shared" si="6"/>
        <v>519</v>
      </c>
      <c r="J34" s="6">
        <f t="shared" si="11"/>
        <v>96388.176587996277</v>
      </c>
      <c r="K34" s="6">
        <f t="shared" si="12"/>
        <v>3.3750000000000009</v>
      </c>
      <c r="L34" s="1">
        <f t="shared" si="8"/>
        <v>15021</v>
      </c>
      <c r="M34" s="7">
        <f t="shared" si="9"/>
        <v>0</v>
      </c>
      <c r="P34" s="1" t="str">
        <f t="shared" si="13"/>
        <v>7</v>
      </c>
      <c r="Q34" s="1" t="s">
        <v>173</v>
      </c>
      <c r="R34" s="1" t="str">
        <f t="shared" si="14"/>
        <v>2</v>
      </c>
      <c r="S34" s="1" t="str">
        <f t="shared" si="15"/>
        <v>2</v>
      </c>
      <c r="T34" s="1" t="str">
        <f t="shared" si="16"/>
        <v>0</v>
      </c>
    </row>
    <row r="35" spans="1:20">
      <c r="A35" s="3">
        <v>23</v>
      </c>
      <c r="B35" s="9">
        <f t="shared" si="10"/>
        <v>56</v>
      </c>
      <c r="C35" s="5">
        <f t="shared" si="0"/>
        <v>132</v>
      </c>
      <c r="D35" s="5">
        <f t="shared" si="1"/>
        <v>4</v>
      </c>
      <c r="E35" s="5">
        <f t="shared" si="2"/>
        <v>2</v>
      </c>
      <c r="F35" s="5">
        <f t="shared" si="3"/>
        <v>0</v>
      </c>
      <c r="G35" s="5">
        <f t="shared" si="4"/>
        <v>14384</v>
      </c>
      <c r="H35" s="5">
        <f t="shared" si="5"/>
        <v>2</v>
      </c>
      <c r="I35" s="5">
        <f t="shared" si="6"/>
        <v>1156</v>
      </c>
      <c r="J35" s="6">
        <f t="shared" si="11"/>
        <v>92301.634121218725</v>
      </c>
      <c r="K35" s="6">
        <f t="shared" si="12"/>
        <v>3.4374999999999996</v>
      </c>
      <c r="L35" s="1">
        <f t="shared" si="8"/>
        <v>14384</v>
      </c>
      <c r="M35" s="7">
        <f t="shared" si="9"/>
        <v>0</v>
      </c>
      <c r="P35" s="1" t="str">
        <f t="shared" si="13"/>
        <v>84</v>
      </c>
      <c r="Q35" s="1" t="s">
        <v>174</v>
      </c>
      <c r="R35" s="1" t="str">
        <f t="shared" si="14"/>
        <v>4</v>
      </c>
      <c r="S35" s="1" t="str">
        <f t="shared" si="15"/>
        <v>2</v>
      </c>
      <c r="T35" s="1" t="str">
        <f t="shared" si="16"/>
        <v>0</v>
      </c>
    </row>
    <row r="36" spans="1:20">
      <c r="A36" s="3">
        <v>24</v>
      </c>
      <c r="B36" s="9">
        <f t="shared" si="10"/>
        <v>57</v>
      </c>
      <c r="C36" s="5">
        <f t="shared" si="0"/>
        <v>230</v>
      </c>
      <c r="D36" s="5">
        <f t="shared" si="1"/>
        <v>6</v>
      </c>
      <c r="E36" s="5">
        <f t="shared" si="2"/>
        <v>2</v>
      </c>
      <c r="F36" s="5">
        <f t="shared" si="3"/>
        <v>0</v>
      </c>
      <c r="G36" s="5">
        <f t="shared" si="4"/>
        <v>13774</v>
      </c>
      <c r="H36" s="5">
        <f t="shared" si="5"/>
        <v>2</v>
      </c>
      <c r="I36" s="5">
        <f t="shared" si="6"/>
        <v>1766</v>
      </c>
      <c r="J36" s="6">
        <f t="shared" si="11"/>
        <v>88388.34764831845</v>
      </c>
      <c r="K36" s="6">
        <f t="shared" si="12"/>
        <v>3.5</v>
      </c>
      <c r="L36" s="1">
        <f t="shared" si="8"/>
        <v>13774</v>
      </c>
      <c r="M36" s="7">
        <f t="shared" si="9"/>
        <v>0</v>
      </c>
      <c r="P36" s="1" t="str">
        <f t="shared" si="13"/>
        <v>E6</v>
      </c>
      <c r="Q36" s="1" t="s">
        <v>175</v>
      </c>
      <c r="R36" s="1" t="str">
        <f t="shared" si="14"/>
        <v>6</v>
      </c>
      <c r="S36" s="1" t="str">
        <f t="shared" si="15"/>
        <v>2</v>
      </c>
      <c r="T36" s="1" t="str">
        <f t="shared" si="16"/>
        <v>0</v>
      </c>
    </row>
    <row r="37" spans="1:20">
      <c r="A37" s="3">
        <v>25</v>
      </c>
      <c r="B37" s="9">
        <f t="shared" si="10"/>
        <v>58</v>
      </c>
      <c r="C37" s="5">
        <f t="shared" si="0"/>
        <v>46</v>
      </c>
      <c r="D37" s="5">
        <f t="shared" si="1"/>
        <v>9</v>
      </c>
      <c r="E37" s="5">
        <f t="shared" si="2"/>
        <v>2</v>
      </c>
      <c r="F37" s="5">
        <f t="shared" si="3"/>
        <v>0</v>
      </c>
      <c r="G37" s="5">
        <f t="shared" si="4"/>
        <v>13190</v>
      </c>
      <c r="H37" s="5">
        <f t="shared" si="5"/>
        <v>2</v>
      </c>
      <c r="I37" s="5">
        <f t="shared" si="6"/>
        <v>2350</v>
      </c>
      <c r="J37" s="6">
        <f t="shared" si="11"/>
        <v>84640.971683555792</v>
      </c>
      <c r="K37" s="6">
        <f t="shared" si="12"/>
        <v>3.5625</v>
      </c>
      <c r="L37" s="1">
        <f t="shared" si="8"/>
        <v>13190</v>
      </c>
      <c r="M37" s="7">
        <f t="shared" si="9"/>
        <v>0</v>
      </c>
      <c r="P37" s="1" t="str">
        <f t="shared" si="13"/>
        <v>2E</v>
      </c>
      <c r="Q37" s="1" t="s">
        <v>176</v>
      </c>
      <c r="R37" s="1" t="str">
        <f t="shared" si="14"/>
        <v>9</v>
      </c>
      <c r="S37" s="1" t="str">
        <f t="shared" si="15"/>
        <v>2</v>
      </c>
      <c r="T37" s="1" t="str">
        <f t="shared" si="16"/>
        <v>0</v>
      </c>
    </row>
    <row r="38" spans="1:20">
      <c r="A38" s="3">
        <v>26</v>
      </c>
      <c r="B38" s="9">
        <f t="shared" si="10"/>
        <v>59</v>
      </c>
      <c r="C38" s="5">
        <f t="shared" si="0"/>
        <v>93</v>
      </c>
      <c r="D38" s="5">
        <f t="shared" si="1"/>
        <v>11</v>
      </c>
      <c r="E38" s="5">
        <f t="shared" si="2"/>
        <v>2</v>
      </c>
      <c r="F38" s="5">
        <f t="shared" si="3"/>
        <v>0</v>
      </c>
      <c r="G38" s="5">
        <f t="shared" si="4"/>
        <v>12631</v>
      </c>
      <c r="H38" s="5">
        <f t="shared" si="5"/>
        <v>2</v>
      </c>
      <c r="I38" s="5">
        <f t="shared" si="6"/>
        <v>2909</v>
      </c>
      <c r="J38" s="6">
        <f t="shared" si="11"/>
        <v>81052.472165688101</v>
      </c>
      <c r="K38" s="6">
        <f t="shared" si="12"/>
        <v>3.6250000000000004</v>
      </c>
      <c r="L38" s="1">
        <f t="shared" si="8"/>
        <v>12631</v>
      </c>
      <c r="M38" s="7">
        <f t="shared" si="9"/>
        <v>0</v>
      </c>
      <c r="P38" s="1" t="str">
        <f t="shared" si="13"/>
        <v>5D</v>
      </c>
      <c r="Q38" s="1" t="s">
        <v>177</v>
      </c>
      <c r="R38" s="1" t="str">
        <f t="shared" si="14"/>
        <v>B</v>
      </c>
      <c r="S38" s="1" t="str">
        <f t="shared" si="15"/>
        <v>2</v>
      </c>
      <c r="T38" s="1" t="str">
        <f t="shared" si="16"/>
        <v>0</v>
      </c>
    </row>
    <row r="39" spans="1:20">
      <c r="A39" s="3">
        <v>27</v>
      </c>
      <c r="B39" s="9">
        <f t="shared" si="10"/>
        <v>60</v>
      </c>
      <c r="C39" s="5">
        <f t="shared" si="0"/>
        <v>116</v>
      </c>
      <c r="D39" s="5">
        <f t="shared" si="1"/>
        <v>13</v>
      </c>
      <c r="E39" s="5">
        <f t="shared" si="2"/>
        <v>2</v>
      </c>
      <c r="F39" s="5">
        <f t="shared" si="3"/>
        <v>0</v>
      </c>
      <c r="G39" s="5">
        <f t="shared" si="4"/>
        <v>12096</v>
      </c>
      <c r="H39" s="5">
        <f t="shared" si="5"/>
        <v>2</v>
      </c>
      <c r="I39" s="5">
        <f t="shared" si="6"/>
        <v>3444</v>
      </c>
      <c r="J39" s="6">
        <f t="shared" si="11"/>
        <v>77616.113254592783</v>
      </c>
      <c r="K39" s="6">
        <f t="shared" si="12"/>
        <v>3.6875</v>
      </c>
      <c r="L39" s="1">
        <f t="shared" si="8"/>
        <v>12096</v>
      </c>
      <c r="M39" s="7">
        <f t="shared" si="9"/>
        <v>0</v>
      </c>
      <c r="P39" s="1" t="str">
        <f t="shared" si="13"/>
        <v>74</v>
      </c>
      <c r="Q39" s="1" t="s">
        <v>178</v>
      </c>
      <c r="R39" s="1" t="str">
        <f t="shared" si="14"/>
        <v>D</v>
      </c>
      <c r="S39" s="1" t="str">
        <f t="shared" si="15"/>
        <v>2</v>
      </c>
      <c r="T39" s="1" t="str">
        <f t="shared" si="16"/>
        <v>0</v>
      </c>
    </row>
    <row r="40" spans="1:20">
      <c r="A40" s="3">
        <v>28</v>
      </c>
      <c r="B40" s="9">
        <f t="shared" si="10"/>
        <v>61</v>
      </c>
      <c r="C40" s="5">
        <f t="shared" si="0"/>
        <v>117</v>
      </c>
      <c r="D40" s="5">
        <f t="shared" si="1"/>
        <v>15</v>
      </c>
      <c r="E40" s="5">
        <f t="shared" si="2"/>
        <v>2</v>
      </c>
      <c r="F40" s="5">
        <f t="shared" si="3"/>
        <v>0</v>
      </c>
      <c r="G40" s="5">
        <f t="shared" si="4"/>
        <v>11583</v>
      </c>
      <c r="H40" s="5">
        <f t="shared" si="5"/>
        <v>2</v>
      </c>
      <c r="I40" s="5">
        <f t="shared" si="6"/>
        <v>3957</v>
      </c>
      <c r="J40" s="6">
        <f t="shared" si="11"/>
        <v>74325.444687670068</v>
      </c>
      <c r="K40" s="6">
        <f t="shared" si="12"/>
        <v>3.75</v>
      </c>
      <c r="L40" s="1">
        <f t="shared" si="8"/>
        <v>11583</v>
      </c>
      <c r="M40" s="7">
        <f t="shared" si="9"/>
        <v>0</v>
      </c>
      <c r="P40" s="1" t="str">
        <f t="shared" si="13"/>
        <v>75</v>
      </c>
      <c r="Q40" s="1" t="s">
        <v>179</v>
      </c>
      <c r="R40" s="1" t="str">
        <f t="shared" si="14"/>
        <v>F</v>
      </c>
      <c r="S40" s="1" t="str">
        <f t="shared" si="15"/>
        <v>2</v>
      </c>
      <c r="T40" s="1" t="str">
        <f t="shared" si="16"/>
        <v>0</v>
      </c>
    </row>
    <row r="41" spans="1:20">
      <c r="A41" s="3">
        <v>29</v>
      </c>
      <c r="B41" s="9">
        <f t="shared" si="10"/>
        <v>62</v>
      </c>
      <c r="C41" s="5">
        <f t="shared" si="0"/>
        <v>96</v>
      </c>
      <c r="D41" s="5">
        <f t="shared" si="1"/>
        <v>17</v>
      </c>
      <c r="E41" s="5">
        <f t="shared" si="2"/>
        <v>2</v>
      </c>
      <c r="F41" s="5">
        <f t="shared" si="3"/>
        <v>0</v>
      </c>
      <c r="G41" s="5">
        <f t="shared" si="4"/>
        <v>11092</v>
      </c>
      <c r="H41" s="5">
        <f t="shared" si="5"/>
        <v>2</v>
      </c>
      <c r="I41" s="5">
        <f t="shared" si="6"/>
        <v>4448</v>
      </c>
      <c r="J41" s="6">
        <f t="shared" si="11"/>
        <v>71174.28967229322</v>
      </c>
      <c r="K41" s="6">
        <f t="shared" si="12"/>
        <v>3.8125</v>
      </c>
      <c r="L41" s="1">
        <f t="shared" si="8"/>
        <v>11092</v>
      </c>
      <c r="M41" s="7">
        <f t="shared" si="9"/>
        <v>0</v>
      </c>
      <c r="P41" s="1" t="str">
        <f t="shared" si="13"/>
        <v>60</v>
      </c>
      <c r="Q41" s="1" t="s">
        <v>180</v>
      </c>
      <c r="R41" s="1" t="str">
        <f t="shared" si="14"/>
        <v>11</v>
      </c>
      <c r="S41" s="1" t="str">
        <f t="shared" si="15"/>
        <v>2</v>
      </c>
      <c r="T41" s="1" t="str">
        <f t="shared" si="16"/>
        <v>0</v>
      </c>
    </row>
    <row r="42" spans="1:20">
      <c r="A42" s="3">
        <v>30</v>
      </c>
      <c r="B42" s="9">
        <f t="shared" si="10"/>
        <v>63</v>
      </c>
      <c r="C42" s="5">
        <f t="shared" si="0"/>
        <v>55</v>
      </c>
      <c r="D42" s="5">
        <f t="shared" si="1"/>
        <v>19</v>
      </c>
      <c r="E42" s="5">
        <f t="shared" si="2"/>
        <v>2</v>
      </c>
      <c r="F42" s="5">
        <f t="shared" si="3"/>
        <v>0</v>
      </c>
      <c r="G42" s="5">
        <f t="shared" si="4"/>
        <v>10621</v>
      </c>
      <c r="H42" s="5">
        <f t="shared" si="5"/>
        <v>2</v>
      </c>
      <c r="I42" s="5">
        <f t="shared" si="6"/>
        <v>4919</v>
      </c>
      <c r="J42" s="6">
        <f t="shared" si="11"/>
        <v>68156.733291578596</v>
      </c>
      <c r="K42" s="6">
        <f t="shared" si="12"/>
        <v>3.8750000000000004</v>
      </c>
      <c r="L42" s="1">
        <f t="shared" si="8"/>
        <v>10621</v>
      </c>
      <c r="M42" s="7">
        <f t="shared" si="9"/>
        <v>0</v>
      </c>
      <c r="P42" s="1" t="str">
        <f t="shared" si="13"/>
        <v>37</v>
      </c>
      <c r="Q42" s="1" t="s">
        <v>181</v>
      </c>
      <c r="R42" s="1" t="str">
        <f t="shared" si="14"/>
        <v>13</v>
      </c>
      <c r="S42" s="1" t="str">
        <f t="shared" si="15"/>
        <v>2</v>
      </c>
      <c r="T42" s="1" t="str">
        <f t="shared" si="16"/>
        <v>0</v>
      </c>
    </row>
    <row r="43" spans="1:20">
      <c r="A43" s="3">
        <v>31</v>
      </c>
      <c r="B43" s="9">
        <f t="shared" si="10"/>
        <v>64</v>
      </c>
      <c r="C43" s="5">
        <f t="shared" si="0"/>
        <v>189</v>
      </c>
      <c r="D43" s="5">
        <f t="shared" si="1"/>
        <v>0</v>
      </c>
      <c r="E43" s="5">
        <f t="shared" si="2"/>
        <v>1</v>
      </c>
      <c r="F43" s="5">
        <f t="shared" si="3"/>
        <v>0</v>
      </c>
      <c r="G43" s="5">
        <f t="shared" si="4"/>
        <v>10171</v>
      </c>
      <c r="H43" s="5">
        <f t="shared" si="5"/>
        <v>1</v>
      </c>
      <c r="I43" s="5">
        <f t="shared" si="6"/>
        <v>189</v>
      </c>
      <c r="J43" s="6">
        <f t="shared" si="11"/>
        <v>65267.111401713373</v>
      </c>
      <c r="K43" s="6">
        <f t="shared" si="12"/>
        <v>3.9375</v>
      </c>
      <c r="L43" s="1">
        <f t="shared" si="8"/>
        <v>10171</v>
      </c>
      <c r="M43" s="7">
        <f t="shared" si="9"/>
        <v>0</v>
      </c>
      <c r="P43" s="1" t="str">
        <f t="shared" si="13"/>
        <v>BD</v>
      </c>
      <c r="Q43" s="1" t="s">
        <v>182</v>
      </c>
      <c r="R43" s="1" t="str">
        <f t="shared" si="14"/>
        <v>0</v>
      </c>
      <c r="S43" s="1" t="str">
        <f t="shared" si="15"/>
        <v>1</v>
      </c>
      <c r="T43" s="1" t="str">
        <f t="shared" si="16"/>
        <v>0</v>
      </c>
    </row>
    <row r="44" spans="1:20">
      <c r="A44" s="3">
        <v>32</v>
      </c>
      <c r="B44" s="9">
        <f t="shared" si="10"/>
        <v>65</v>
      </c>
      <c r="C44" s="5">
        <f t="shared" si="0"/>
        <v>108</v>
      </c>
      <c r="D44" s="5">
        <f t="shared" si="1"/>
        <v>2</v>
      </c>
      <c r="E44" s="5">
        <f t="shared" si="2"/>
        <v>1</v>
      </c>
      <c r="F44" s="5">
        <f t="shared" si="3"/>
        <v>0</v>
      </c>
      <c r="G44" s="5">
        <f t="shared" si="4"/>
        <v>9740</v>
      </c>
      <c r="H44" s="5">
        <f t="shared" si="5"/>
        <v>1</v>
      </c>
      <c r="I44" s="5">
        <f t="shared" si="6"/>
        <v>620</v>
      </c>
      <c r="J44" s="6">
        <f t="shared" si="11"/>
        <v>62500</v>
      </c>
      <c r="K44" s="6">
        <f t="shared" si="12"/>
        <v>4</v>
      </c>
      <c r="L44" s="1">
        <f t="shared" si="8"/>
        <v>9740</v>
      </c>
      <c r="M44" s="7">
        <f t="shared" si="9"/>
        <v>0</v>
      </c>
      <c r="P44" s="1" t="str">
        <f t="shared" si="13"/>
        <v>6C</v>
      </c>
      <c r="Q44" s="1" t="s">
        <v>183</v>
      </c>
      <c r="R44" s="1" t="str">
        <f t="shared" si="14"/>
        <v>2</v>
      </c>
      <c r="S44" s="1" t="str">
        <f t="shared" si="15"/>
        <v>1</v>
      </c>
      <c r="T44" s="1" t="str">
        <f t="shared" si="16"/>
        <v>0</v>
      </c>
    </row>
    <row r="45" spans="1:20">
      <c r="A45" s="3">
        <v>33</v>
      </c>
      <c r="B45" s="9">
        <f t="shared" si="10"/>
        <v>66</v>
      </c>
      <c r="C45" s="5">
        <f t="shared" si="0"/>
        <v>9</v>
      </c>
      <c r="D45" s="5">
        <f t="shared" si="1"/>
        <v>4</v>
      </c>
      <c r="E45" s="5">
        <f t="shared" si="2"/>
        <v>1</v>
      </c>
      <c r="F45" s="5">
        <f t="shared" si="3"/>
        <v>0</v>
      </c>
      <c r="G45" s="5">
        <f t="shared" si="4"/>
        <v>9327</v>
      </c>
      <c r="H45" s="5">
        <f t="shared" si="5"/>
        <v>1</v>
      </c>
      <c r="I45" s="5">
        <f t="shared" si="6"/>
        <v>1033</v>
      </c>
      <c r="J45" s="6">
        <f t="shared" si="11"/>
        <v>59850.205043660855</v>
      </c>
      <c r="K45" s="6">
        <f t="shared" si="12"/>
        <v>4.0625</v>
      </c>
      <c r="L45" s="1">
        <f t="shared" si="8"/>
        <v>9327</v>
      </c>
      <c r="M45" s="7">
        <f t="shared" si="9"/>
        <v>0</v>
      </c>
      <c r="P45" s="1" t="str">
        <f t="shared" si="13"/>
        <v>9</v>
      </c>
      <c r="Q45" s="1" t="s">
        <v>184</v>
      </c>
      <c r="R45" s="1" t="str">
        <f t="shared" si="14"/>
        <v>4</v>
      </c>
      <c r="S45" s="1" t="str">
        <f t="shared" si="15"/>
        <v>1</v>
      </c>
      <c r="T45" s="1" t="str">
        <f t="shared" si="16"/>
        <v>0</v>
      </c>
    </row>
    <row r="46" spans="1:20">
      <c r="A46" s="3">
        <v>34</v>
      </c>
      <c r="B46" s="9">
        <f t="shared" si="10"/>
        <v>67</v>
      </c>
      <c r="C46" s="5">
        <f t="shared" si="0"/>
        <v>149</v>
      </c>
      <c r="D46" s="5">
        <f t="shared" si="1"/>
        <v>5</v>
      </c>
      <c r="E46" s="5">
        <f t="shared" si="2"/>
        <v>1</v>
      </c>
      <c r="F46" s="5">
        <f t="shared" si="3"/>
        <v>0</v>
      </c>
      <c r="G46" s="5">
        <f t="shared" si="4"/>
        <v>8931</v>
      </c>
      <c r="H46" s="5">
        <f t="shared" si="5"/>
        <v>1</v>
      </c>
      <c r="I46" s="5">
        <f t="shared" si="6"/>
        <v>1429</v>
      </c>
      <c r="J46" s="6">
        <f t="shared" si="11"/>
        <v>57312.752700291974</v>
      </c>
      <c r="K46" s="6">
        <f t="shared" si="12"/>
        <v>4.125</v>
      </c>
      <c r="L46" s="1">
        <f t="shared" si="8"/>
        <v>8931</v>
      </c>
      <c r="M46" s="7">
        <f t="shared" si="9"/>
        <v>0</v>
      </c>
      <c r="P46" s="1" t="str">
        <f t="shared" si="13"/>
        <v>95</v>
      </c>
      <c r="Q46" s="1" t="s">
        <v>185</v>
      </c>
      <c r="R46" s="1" t="str">
        <f t="shared" si="14"/>
        <v>5</v>
      </c>
      <c r="S46" s="1" t="str">
        <f t="shared" si="15"/>
        <v>1</v>
      </c>
      <c r="T46" s="1" t="str">
        <f t="shared" si="16"/>
        <v>0</v>
      </c>
    </row>
    <row r="47" spans="1:20">
      <c r="A47" s="3">
        <v>35</v>
      </c>
      <c r="B47" s="9">
        <f t="shared" si="10"/>
        <v>68</v>
      </c>
      <c r="C47" s="5">
        <f t="shared" si="0"/>
        <v>15</v>
      </c>
      <c r="D47" s="5">
        <f t="shared" si="1"/>
        <v>7</v>
      </c>
      <c r="E47" s="5">
        <f t="shared" si="2"/>
        <v>1</v>
      </c>
      <c r="F47" s="5">
        <f t="shared" si="3"/>
        <v>0</v>
      </c>
      <c r="G47" s="5">
        <f t="shared" si="4"/>
        <v>8553</v>
      </c>
      <c r="H47" s="5">
        <f t="shared" si="5"/>
        <v>1</v>
      </c>
      <c r="I47" s="5">
        <f t="shared" si="6"/>
        <v>1807</v>
      </c>
      <c r="J47" s="6">
        <f t="shared" si="11"/>
        <v>54882.88001166562</v>
      </c>
      <c r="K47" s="6">
        <f t="shared" si="12"/>
        <v>4.1875</v>
      </c>
      <c r="L47" s="1">
        <f t="shared" si="8"/>
        <v>8553</v>
      </c>
      <c r="M47" s="7">
        <f t="shared" si="9"/>
        <v>0</v>
      </c>
      <c r="P47" s="1" t="str">
        <f t="shared" si="13"/>
        <v>F</v>
      </c>
      <c r="Q47" s="1" t="s">
        <v>186</v>
      </c>
      <c r="R47" s="1" t="str">
        <f t="shared" si="14"/>
        <v>7</v>
      </c>
      <c r="S47" s="1" t="str">
        <f t="shared" si="15"/>
        <v>1</v>
      </c>
      <c r="T47" s="1" t="str">
        <f t="shared" si="16"/>
        <v>0</v>
      </c>
    </row>
    <row r="48" spans="1:20">
      <c r="A48" s="3">
        <v>36</v>
      </c>
      <c r="B48" s="9">
        <f t="shared" si="10"/>
        <v>69</v>
      </c>
      <c r="C48" s="5">
        <f t="shared" si="0"/>
        <v>122</v>
      </c>
      <c r="D48" s="5">
        <f t="shared" si="1"/>
        <v>8</v>
      </c>
      <c r="E48" s="5">
        <f t="shared" si="2"/>
        <v>1</v>
      </c>
      <c r="F48" s="5">
        <f t="shared" si="3"/>
        <v>0</v>
      </c>
      <c r="G48" s="5">
        <f t="shared" si="4"/>
        <v>8190</v>
      </c>
      <c r="H48" s="5">
        <f t="shared" si="5"/>
        <v>1</v>
      </c>
      <c r="I48" s="5">
        <f t="shared" si="6"/>
        <v>2170</v>
      </c>
      <c r="J48" s="6">
        <f t="shared" si="11"/>
        <v>52556.025953357166</v>
      </c>
      <c r="K48" s="6">
        <f t="shared" si="12"/>
        <v>4.25</v>
      </c>
      <c r="L48" s="1">
        <f t="shared" si="8"/>
        <v>8190</v>
      </c>
      <c r="M48" s="7">
        <f t="shared" si="9"/>
        <v>0</v>
      </c>
      <c r="P48" s="1" t="str">
        <f t="shared" si="13"/>
        <v>7A</v>
      </c>
      <c r="Q48" s="1" t="s">
        <v>187</v>
      </c>
      <c r="R48" s="1" t="str">
        <f t="shared" si="14"/>
        <v>8</v>
      </c>
      <c r="S48" s="1" t="str">
        <f t="shared" si="15"/>
        <v>1</v>
      </c>
      <c r="T48" s="1" t="str">
        <f t="shared" si="16"/>
        <v>0</v>
      </c>
    </row>
    <row r="49" spans="1:20">
      <c r="A49" s="3">
        <v>37</v>
      </c>
      <c r="B49" s="9">
        <f t="shared" si="10"/>
        <v>70</v>
      </c>
      <c r="C49" s="5">
        <f t="shared" si="0"/>
        <v>213</v>
      </c>
      <c r="D49" s="5">
        <f t="shared" si="1"/>
        <v>9</v>
      </c>
      <c r="E49" s="5">
        <f t="shared" si="2"/>
        <v>1</v>
      </c>
      <c r="F49" s="5">
        <f t="shared" si="3"/>
        <v>0</v>
      </c>
      <c r="G49" s="5">
        <f t="shared" si="4"/>
        <v>7843</v>
      </c>
      <c r="H49" s="5">
        <f t="shared" si="5"/>
        <v>1</v>
      </c>
      <c r="I49" s="5">
        <f t="shared" si="6"/>
        <v>2517</v>
      </c>
      <c r="J49" s="6">
        <f t="shared" si="11"/>
        <v>50327.822873414196</v>
      </c>
      <c r="K49" s="6">
        <f t="shared" si="12"/>
        <v>4.3125</v>
      </c>
      <c r="L49" s="1">
        <f t="shared" si="8"/>
        <v>7843</v>
      </c>
      <c r="M49" s="7">
        <f t="shared" si="9"/>
        <v>0</v>
      </c>
      <c r="P49" s="1" t="str">
        <f t="shared" si="13"/>
        <v>D5</v>
      </c>
      <c r="Q49" s="1" t="s">
        <v>188</v>
      </c>
      <c r="R49" s="1" t="str">
        <f t="shared" si="14"/>
        <v>9</v>
      </c>
      <c r="S49" s="1" t="str">
        <f t="shared" si="15"/>
        <v>1</v>
      </c>
      <c r="T49" s="1" t="str">
        <f t="shared" si="16"/>
        <v>0</v>
      </c>
    </row>
    <row r="50" spans="1:20">
      <c r="A50" s="3">
        <v>38</v>
      </c>
      <c r="B50" s="9">
        <f t="shared" si="10"/>
        <v>71</v>
      </c>
      <c r="C50" s="5">
        <f t="shared" si="0"/>
        <v>34</v>
      </c>
      <c r="D50" s="5">
        <f t="shared" si="1"/>
        <v>11</v>
      </c>
      <c r="E50" s="5">
        <f t="shared" si="2"/>
        <v>1</v>
      </c>
      <c r="F50" s="5">
        <f t="shared" si="3"/>
        <v>0</v>
      </c>
      <c r="G50" s="5">
        <f t="shared" si="4"/>
        <v>7510</v>
      </c>
      <c r="H50" s="5">
        <f t="shared" si="5"/>
        <v>1</v>
      </c>
      <c r="I50" s="5">
        <f t="shared" si="6"/>
        <v>2850</v>
      </c>
      <c r="J50" s="6">
        <f t="shared" si="11"/>
        <v>48194.088293998168</v>
      </c>
      <c r="K50" s="6">
        <f t="shared" si="12"/>
        <v>4.375</v>
      </c>
      <c r="L50" s="1">
        <f t="shared" si="8"/>
        <v>7510</v>
      </c>
      <c r="M50" s="7">
        <f t="shared" si="9"/>
        <v>0</v>
      </c>
      <c r="P50" s="1" t="str">
        <f t="shared" si="13"/>
        <v>22</v>
      </c>
      <c r="Q50" s="1" t="s">
        <v>189</v>
      </c>
      <c r="R50" s="1" t="str">
        <f t="shared" si="14"/>
        <v>B</v>
      </c>
      <c r="S50" s="1" t="str">
        <f t="shared" si="15"/>
        <v>1</v>
      </c>
      <c r="T50" s="1" t="str">
        <f t="shared" si="16"/>
        <v>0</v>
      </c>
    </row>
    <row r="51" spans="1:20">
      <c r="A51" s="3">
        <v>39</v>
      </c>
      <c r="B51" s="9">
        <f t="shared" si="10"/>
        <v>72</v>
      </c>
      <c r="C51" s="5">
        <f t="shared" si="0"/>
        <v>96</v>
      </c>
      <c r="D51" s="5">
        <f t="shared" si="1"/>
        <v>12</v>
      </c>
      <c r="E51" s="5">
        <f t="shared" si="2"/>
        <v>1</v>
      </c>
      <c r="F51" s="5">
        <f t="shared" si="3"/>
        <v>0</v>
      </c>
      <c r="G51" s="5">
        <f t="shared" si="4"/>
        <v>7192</v>
      </c>
      <c r="H51" s="5">
        <f t="shared" si="5"/>
        <v>1</v>
      </c>
      <c r="I51" s="5">
        <f t="shared" si="6"/>
        <v>3168</v>
      </c>
      <c r="J51" s="6">
        <f t="shared" si="11"/>
        <v>46150.817060609363</v>
      </c>
      <c r="K51" s="6">
        <f t="shared" si="12"/>
        <v>4.4375</v>
      </c>
      <c r="L51" s="1">
        <f t="shared" si="8"/>
        <v>7192</v>
      </c>
      <c r="M51" s="7">
        <f t="shared" si="9"/>
        <v>0</v>
      </c>
      <c r="P51" s="1" t="str">
        <f t="shared" si="13"/>
        <v>60</v>
      </c>
      <c r="Q51" s="1" t="s">
        <v>190</v>
      </c>
      <c r="R51" s="1" t="str">
        <f t="shared" si="14"/>
        <v>C</v>
      </c>
      <c r="S51" s="1" t="str">
        <f t="shared" si="15"/>
        <v>1</v>
      </c>
      <c r="T51" s="1" t="str">
        <f t="shared" si="16"/>
        <v>0</v>
      </c>
    </row>
    <row r="52" spans="1:20">
      <c r="A52" s="3">
        <v>40</v>
      </c>
      <c r="B52" s="9">
        <f t="shared" si="10"/>
        <v>73</v>
      </c>
      <c r="C52" s="5">
        <f t="shared" si="0"/>
        <v>145</v>
      </c>
      <c r="D52" s="5">
        <f t="shared" si="1"/>
        <v>13</v>
      </c>
      <c r="E52" s="5">
        <f t="shared" si="2"/>
        <v>1</v>
      </c>
      <c r="F52" s="5">
        <f t="shared" si="3"/>
        <v>0</v>
      </c>
      <c r="G52" s="5">
        <f t="shared" si="4"/>
        <v>6887</v>
      </c>
      <c r="H52" s="5">
        <f t="shared" si="5"/>
        <v>1</v>
      </c>
      <c r="I52" s="5">
        <f t="shared" si="6"/>
        <v>3473</v>
      </c>
      <c r="J52" s="6">
        <f t="shared" si="11"/>
        <v>44194.173824159225</v>
      </c>
      <c r="K52" s="6">
        <f t="shared" si="12"/>
        <v>4.5</v>
      </c>
      <c r="L52" s="1">
        <f t="shared" si="8"/>
        <v>6887</v>
      </c>
      <c r="M52" s="7">
        <f t="shared" si="9"/>
        <v>0</v>
      </c>
      <c r="P52" s="1" t="str">
        <f t="shared" si="13"/>
        <v>91</v>
      </c>
      <c r="Q52" s="1" t="s">
        <v>191</v>
      </c>
      <c r="R52" s="1" t="str">
        <f t="shared" si="14"/>
        <v>D</v>
      </c>
      <c r="S52" s="1" t="str">
        <f t="shared" si="15"/>
        <v>1</v>
      </c>
      <c r="T52" s="1" t="str">
        <f t="shared" si="16"/>
        <v>0</v>
      </c>
    </row>
    <row r="53" spans="1:20">
      <c r="A53" s="3">
        <v>41</v>
      </c>
      <c r="B53" s="9">
        <f t="shared" si="10"/>
        <v>74</v>
      </c>
      <c r="C53" s="5">
        <f t="shared" si="0"/>
        <v>181</v>
      </c>
      <c r="D53" s="5">
        <f t="shared" si="1"/>
        <v>14</v>
      </c>
      <c r="E53" s="5">
        <f t="shared" si="2"/>
        <v>1</v>
      </c>
      <c r="F53" s="5">
        <f t="shared" si="3"/>
        <v>0</v>
      </c>
      <c r="G53" s="5">
        <f t="shared" si="4"/>
        <v>6595</v>
      </c>
      <c r="H53" s="5">
        <f t="shared" si="5"/>
        <v>1</v>
      </c>
      <c r="I53" s="5">
        <f t="shared" si="6"/>
        <v>3765</v>
      </c>
      <c r="J53" s="6">
        <f t="shared" si="11"/>
        <v>42320.485841777896</v>
      </c>
      <c r="K53" s="6">
        <f t="shared" si="12"/>
        <v>4.5625</v>
      </c>
      <c r="L53" s="1">
        <f t="shared" si="8"/>
        <v>6595</v>
      </c>
      <c r="M53" s="7">
        <f t="shared" si="9"/>
        <v>0</v>
      </c>
      <c r="P53" s="1" t="str">
        <f t="shared" si="13"/>
        <v>B5</v>
      </c>
      <c r="Q53" s="1" t="s">
        <v>192</v>
      </c>
      <c r="R53" s="1" t="str">
        <f t="shared" si="14"/>
        <v>E</v>
      </c>
      <c r="S53" s="1" t="str">
        <f t="shared" si="15"/>
        <v>1</v>
      </c>
      <c r="T53" s="1" t="str">
        <f t="shared" si="16"/>
        <v>0</v>
      </c>
    </row>
    <row r="54" spans="1:20">
      <c r="A54" s="3">
        <v>42</v>
      </c>
      <c r="B54" s="9">
        <f t="shared" si="10"/>
        <v>75</v>
      </c>
      <c r="C54" s="5">
        <f t="shared" si="0"/>
        <v>205</v>
      </c>
      <c r="D54" s="5">
        <f t="shared" si="1"/>
        <v>15</v>
      </c>
      <c r="E54" s="5">
        <f t="shared" si="2"/>
        <v>1</v>
      </c>
      <c r="F54" s="5">
        <f t="shared" si="3"/>
        <v>0</v>
      </c>
      <c r="G54" s="5">
        <f t="shared" si="4"/>
        <v>6315</v>
      </c>
      <c r="H54" s="5">
        <f t="shared" si="5"/>
        <v>1</v>
      </c>
      <c r="I54" s="5">
        <f t="shared" si="6"/>
        <v>4045</v>
      </c>
      <c r="J54" s="6">
        <f t="shared" si="11"/>
        <v>40526.236082844058</v>
      </c>
      <c r="K54" s="6">
        <f t="shared" si="12"/>
        <v>4.625</v>
      </c>
      <c r="L54" s="1">
        <f t="shared" si="8"/>
        <v>6315</v>
      </c>
      <c r="M54" s="7">
        <f t="shared" si="9"/>
        <v>0</v>
      </c>
      <c r="P54" s="1" t="str">
        <f t="shared" si="13"/>
        <v>CD</v>
      </c>
      <c r="Q54" s="1" t="s">
        <v>193</v>
      </c>
      <c r="R54" s="1" t="str">
        <f t="shared" si="14"/>
        <v>F</v>
      </c>
      <c r="S54" s="1" t="str">
        <f t="shared" si="15"/>
        <v>1</v>
      </c>
      <c r="T54" s="1" t="str">
        <f t="shared" si="16"/>
        <v>0</v>
      </c>
    </row>
    <row r="55" spans="1:20">
      <c r="A55" s="3">
        <v>43</v>
      </c>
      <c r="B55" s="9">
        <f t="shared" si="10"/>
        <v>76</v>
      </c>
      <c r="C55" s="5">
        <f t="shared" si="0"/>
        <v>216</v>
      </c>
      <c r="D55" s="5">
        <f t="shared" si="1"/>
        <v>16</v>
      </c>
      <c r="E55" s="5">
        <f t="shared" si="2"/>
        <v>1</v>
      </c>
      <c r="F55" s="5">
        <f t="shared" si="3"/>
        <v>0</v>
      </c>
      <c r="G55" s="5">
        <f t="shared" si="4"/>
        <v>6048</v>
      </c>
      <c r="H55" s="5">
        <f t="shared" si="5"/>
        <v>1</v>
      </c>
      <c r="I55" s="5">
        <f t="shared" si="6"/>
        <v>4312</v>
      </c>
      <c r="J55" s="6">
        <f t="shared" si="11"/>
        <v>38808.056627296384</v>
      </c>
      <c r="K55" s="6">
        <f t="shared" si="12"/>
        <v>4.6875</v>
      </c>
      <c r="L55" s="1">
        <f t="shared" si="8"/>
        <v>6048</v>
      </c>
      <c r="M55" s="7">
        <f t="shared" si="9"/>
        <v>0</v>
      </c>
      <c r="P55" s="1" t="str">
        <f t="shared" si="13"/>
        <v>D8</v>
      </c>
      <c r="Q55" s="1" t="s">
        <v>194</v>
      </c>
      <c r="R55" s="1" t="str">
        <f t="shared" si="14"/>
        <v>10</v>
      </c>
      <c r="S55" s="1" t="str">
        <f t="shared" si="15"/>
        <v>1</v>
      </c>
      <c r="T55" s="1" t="str">
        <f t="shared" si="16"/>
        <v>0</v>
      </c>
    </row>
    <row r="56" spans="1:20">
      <c r="A56" s="3">
        <v>44</v>
      </c>
      <c r="B56" s="9">
        <f t="shared" si="10"/>
        <v>77</v>
      </c>
      <c r="C56" s="5">
        <f t="shared" si="0"/>
        <v>217</v>
      </c>
      <c r="D56" s="5">
        <f t="shared" si="1"/>
        <v>17</v>
      </c>
      <c r="E56" s="5">
        <f t="shared" si="2"/>
        <v>1</v>
      </c>
      <c r="F56" s="5">
        <f t="shared" si="3"/>
        <v>0</v>
      </c>
      <c r="G56" s="5">
        <f t="shared" si="4"/>
        <v>5791</v>
      </c>
      <c r="H56" s="5">
        <f t="shared" si="5"/>
        <v>1</v>
      </c>
      <c r="I56" s="5">
        <f t="shared" si="6"/>
        <v>4569</v>
      </c>
      <c r="J56" s="6">
        <f t="shared" si="11"/>
        <v>37162.722343835034</v>
      </c>
      <c r="K56" s="6">
        <f t="shared" si="12"/>
        <v>4.75</v>
      </c>
      <c r="L56" s="1">
        <f t="shared" si="8"/>
        <v>5791</v>
      </c>
      <c r="M56" s="7">
        <f t="shared" si="9"/>
        <v>0</v>
      </c>
      <c r="P56" s="1" t="str">
        <f t="shared" si="13"/>
        <v>D9</v>
      </c>
      <c r="Q56" s="1" t="s">
        <v>195</v>
      </c>
      <c r="R56" s="1" t="str">
        <f t="shared" si="14"/>
        <v>11</v>
      </c>
      <c r="S56" s="1" t="str">
        <f t="shared" si="15"/>
        <v>1</v>
      </c>
      <c r="T56" s="1" t="str">
        <f t="shared" si="16"/>
        <v>0</v>
      </c>
    </row>
    <row r="57" spans="1:20">
      <c r="A57" s="3">
        <v>45</v>
      </c>
      <c r="B57" s="9">
        <f t="shared" si="10"/>
        <v>78</v>
      </c>
      <c r="C57" s="5">
        <f t="shared" si="0"/>
        <v>206</v>
      </c>
      <c r="D57" s="5">
        <f t="shared" si="1"/>
        <v>18</v>
      </c>
      <c r="E57" s="5">
        <f t="shared" si="2"/>
        <v>1</v>
      </c>
      <c r="F57" s="5">
        <f t="shared" si="3"/>
        <v>0</v>
      </c>
      <c r="G57" s="5">
        <f t="shared" si="4"/>
        <v>5546</v>
      </c>
      <c r="H57" s="5">
        <f t="shared" si="5"/>
        <v>1</v>
      </c>
      <c r="I57" s="5">
        <f t="shared" si="6"/>
        <v>4814</v>
      </c>
      <c r="J57" s="6">
        <f t="shared" si="11"/>
        <v>35587.14483614661</v>
      </c>
      <c r="K57" s="6">
        <f t="shared" si="12"/>
        <v>4.8125</v>
      </c>
      <c r="L57" s="1">
        <f t="shared" si="8"/>
        <v>5546</v>
      </c>
      <c r="M57" s="7">
        <f t="shared" si="9"/>
        <v>0</v>
      </c>
      <c r="P57" s="1" t="str">
        <f t="shared" si="13"/>
        <v>CE</v>
      </c>
      <c r="Q57" s="1" t="s">
        <v>196</v>
      </c>
      <c r="R57" s="1" t="str">
        <f t="shared" si="14"/>
        <v>12</v>
      </c>
      <c r="S57" s="1" t="str">
        <f t="shared" si="15"/>
        <v>1</v>
      </c>
      <c r="T57" s="1" t="str">
        <f t="shared" si="16"/>
        <v>0</v>
      </c>
    </row>
    <row r="58" spans="1:20">
      <c r="A58" s="3">
        <v>46</v>
      </c>
      <c r="B58" s="9">
        <f t="shared" si="10"/>
        <v>79</v>
      </c>
      <c r="C58" s="5">
        <f t="shared" si="0"/>
        <v>186</v>
      </c>
      <c r="D58" s="5">
        <f t="shared" si="1"/>
        <v>19</v>
      </c>
      <c r="E58" s="5">
        <f t="shared" si="2"/>
        <v>1</v>
      </c>
      <c r="F58" s="5">
        <f t="shared" si="3"/>
        <v>0</v>
      </c>
      <c r="G58" s="5">
        <f t="shared" si="4"/>
        <v>5310</v>
      </c>
      <c r="H58" s="5">
        <f t="shared" si="5"/>
        <v>1</v>
      </c>
      <c r="I58" s="5">
        <f t="shared" si="6"/>
        <v>5050</v>
      </c>
      <c r="J58" s="6">
        <f t="shared" si="11"/>
        <v>34078.366645789312</v>
      </c>
      <c r="K58" s="6">
        <f t="shared" si="12"/>
        <v>4.875</v>
      </c>
      <c r="L58" s="1">
        <f t="shared" si="8"/>
        <v>5310</v>
      </c>
      <c r="M58" s="7">
        <f t="shared" si="9"/>
        <v>0</v>
      </c>
      <c r="P58" s="1" t="str">
        <f t="shared" si="13"/>
        <v>BA</v>
      </c>
      <c r="Q58" s="1" t="s">
        <v>197</v>
      </c>
      <c r="R58" s="1" t="str">
        <f t="shared" si="14"/>
        <v>13</v>
      </c>
      <c r="S58" s="1" t="str">
        <f t="shared" si="15"/>
        <v>1</v>
      </c>
      <c r="T58" s="1" t="str">
        <f t="shared" si="16"/>
        <v>0</v>
      </c>
    </row>
    <row r="59" spans="1:20">
      <c r="A59" s="3">
        <v>47</v>
      </c>
      <c r="B59" s="9">
        <f t="shared" si="10"/>
        <v>80</v>
      </c>
      <c r="C59" s="5">
        <f t="shared" si="0"/>
        <v>95</v>
      </c>
      <c r="D59" s="5">
        <f t="shared" si="1"/>
        <v>0</v>
      </c>
      <c r="E59" s="5">
        <f t="shared" si="2"/>
        <v>0</v>
      </c>
      <c r="F59" s="5">
        <f t="shared" si="3"/>
        <v>0</v>
      </c>
      <c r="G59" s="5">
        <f t="shared" si="4"/>
        <v>5085</v>
      </c>
      <c r="H59" s="5">
        <f t="shared" si="5"/>
        <v>0</v>
      </c>
      <c r="I59" s="5">
        <f t="shared" si="6"/>
        <v>95</v>
      </c>
      <c r="J59" s="6">
        <f t="shared" si="11"/>
        <v>32633.555700856687</v>
      </c>
      <c r="K59" s="6">
        <f t="shared" si="12"/>
        <v>4.9375</v>
      </c>
      <c r="L59" s="1">
        <f t="shared" si="8"/>
        <v>5085</v>
      </c>
      <c r="M59" s="7">
        <f t="shared" si="9"/>
        <v>0</v>
      </c>
      <c r="P59" s="1" t="str">
        <f t="shared" si="13"/>
        <v>5F</v>
      </c>
      <c r="Q59" s="1" t="s">
        <v>198</v>
      </c>
      <c r="R59" s="1" t="str">
        <f t="shared" si="14"/>
        <v>0</v>
      </c>
      <c r="S59" s="1" t="str">
        <f t="shared" si="15"/>
        <v>0</v>
      </c>
      <c r="T59" s="1" t="str">
        <f t="shared" si="16"/>
        <v>0</v>
      </c>
    </row>
    <row r="60" spans="1:20">
      <c r="A60" s="3">
        <v>48</v>
      </c>
      <c r="B60" s="9">
        <f t="shared" si="10"/>
        <v>81</v>
      </c>
      <c r="C60" s="5">
        <f>MOD(I60,256)</f>
        <v>54</v>
      </c>
      <c r="D60" s="5">
        <f>ROUNDDOWN(I60/256,0)</f>
        <v>1</v>
      </c>
      <c r="E60" s="5">
        <f>MOD(H60,256)</f>
        <v>0</v>
      </c>
      <c r="F60" s="5">
        <f>ROUNDDOWN(H60/256,0)</f>
        <v>0</v>
      </c>
      <c r="G60" s="5">
        <f>INT(J60/$G$2)</f>
        <v>4870</v>
      </c>
      <c r="H60" s="5">
        <f>ROUNDUP(G60/$D$3,0)-1</f>
        <v>0</v>
      </c>
      <c r="I60" s="5">
        <f>MAX(MIN($D$3*(H60+1)-G60,$D$3*(H60+1)-$D$4),$D$5)</f>
        <v>310</v>
      </c>
      <c r="J60" s="6">
        <f t="shared" si="11"/>
        <v>31250</v>
      </c>
      <c r="K60" s="6">
        <f t="shared" si="12"/>
        <v>5</v>
      </c>
      <c r="L60" s="1">
        <f t="shared" ref="L60:L123" si="17">(H60+1)*$D$3-I60</f>
        <v>4870</v>
      </c>
      <c r="M60" s="7">
        <f>(G60-L60)/G60</f>
        <v>0</v>
      </c>
      <c r="P60" s="1" t="str">
        <f t="shared" si="13"/>
        <v>36</v>
      </c>
      <c r="Q60" s="1" t="s">
        <v>199</v>
      </c>
      <c r="R60" s="1" t="str">
        <f t="shared" si="14"/>
        <v>1</v>
      </c>
      <c r="S60" s="1" t="str">
        <f t="shared" si="15"/>
        <v>0</v>
      </c>
      <c r="T60" s="1" t="str">
        <f t="shared" si="16"/>
        <v>0</v>
      </c>
    </row>
    <row r="61" spans="1:20">
      <c r="A61" s="3">
        <v>49</v>
      </c>
      <c r="B61" s="9">
        <f t="shared" si="10"/>
        <v>82</v>
      </c>
      <c r="C61" s="5">
        <f t="shared" ref="C61:C124" si="18">MOD(I61,256)</f>
        <v>5</v>
      </c>
      <c r="D61" s="5">
        <f t="shared" ref="D61:D124" si="19">ROUNDDOWN(I61/256,0)</f>
        <v>2</v>
      </c>
      <c r="E61" s="5">
        <f t="shared" ref="E61:E124" si="20">MOD(H61,256)</f>
        <v>0</v>
      </c>
      <c r="F61" s="5">
        <f t="shared" ref="F61:F124" si="21">ROUNDDOWN(H61/256,0)</f>
        <v>0</v>
      </c>
      <c r="G61" s="5">
        <f t="shared" ref="G61:G124" si="22">INT(J61/$G$2)</f>
        <v>4663</v>
      </c>
      <c r="H61" s="5">
        <f t="shared" ref="H61:H124" si="23">ROUNDUP(G61/$D$3,0)-1</f>
        <v>0</v>
      </c>
      <c r="I61" s="5">
        <f t="shared" ref="I61:I124" si="24">MAX(MIN($D$3*(H61+1)-G61,$D$3*(H61+1)-$D$4),$D$5)</f>
        <v>517</v>
      </c>
      <c r="J61" s="6">
        <f t="shared" si="11"/>
        <v>29925.102521830435</v>
      </c>
      <c r="K61" s="6">
        <f t="shared" si="12"/>
        <v>5.0625</v>
      </c>
      <c r="L61" s="1">
        <f t="shared" si="17"/>
        <v>4663</v>
      </c>
      <c r="M61" s="7">
        <f t="shared" ref="M61:M124" si="25">(G61-L61)/G61</f>
        <v>0</v>
      </c>
      <c r="P61" s="1" t="str">
        <f t="shared" si="13"/>
        <v>5</v>
      </c>
      <c r="Q61" s="1" t="s">
        <v>200</v>
      </c>
      <c r="R61" s="1" t="str">
        <f t="shared" si="14"/>
        <v>2</v>
      </c>
      <c r="S61" s="1" t="str">
        <f t="shared" si="15"/>
        <v>0</v>
      </c>
      <c r="T61" s="1" t="str">
        <f t="shared" si="16"/>
        <v>0</v>
      </c>
    </row>
    <row r="62" spans="1:20">
      <c r="A62" s="3">
        <v>50</v>
      </c>
      <c r="B62" s="9">
        <f t="shared" si="10"/>
        <v>83</v>
      </c>
      <c r="C62" s="5">
        <f t="shared" si="18"/>
        <v>203</v>
      </c>
      <c r="D62" s="5">
        <f t="shared" si="19"/>
        <v>2</v>
      </c>
      <c r="E62" s="5">
        <f t="shared" si="20"/>
        <v>0</v>
      </c>
      <c r="F62" s="5">
        <f t="shared" si="21"/>
        <v>0</v>
      </c>
      <c r="G62" s="5">
        <f t="shared" si="22"/>
        <v>4465</v>
      </c>
      <c r="H62" s="5">
        <f t="shared" si="23"/>
        <v>0</v>
      </c>
      <c r="I62" s="5">
        <f t="shared" si="24"/>
        <v>715</v>
      </c>
      <c r="J62" s="6">
        <f t="shared" si="11"/>
        <v>28656.376350145983</v>
      </c>
      <c r="K62" s="6">
        <f t="shared" si="12"/>
        <v>5.125</v>
      </c>
      <c r="L62" s="1">
        <f t="shared" si="17"/>
        <v>4465</v>
      </c>
      <c r="M62" s="7">
        <f t="shared" si="25"/>
        <v>0</v>
      </c>
      <c r="P62" s="1" t="str">
        <f t="shared" si="13"/>
        <v>CB</v>
      </c>
      <c r="Q62" s="1" t="s">
        <v>201</v>
      </c>
      <c r="R62" s="1" t="str">
        <f t="shared" si="14"/>
        <v>2</v>
      </c>
      <c r="S62" s="1" t="str">
        <f t="shared" si="15"/>
        <v>0</v>
      </c>
      <c r="T62" s="1" t="str">
        <f t="shared" si="16"/>
        <v>0</v>
      </c>
    </row>
    <row r="63" spans="1:20">
      <c r="A63" s="3">
        <v>51</v>
      </c>
      <c r="B63" s="9">
        <f t="shared" si="10"/>
        <v>84</v>
      </c>
      <c r="C63" s="5">
        <f t="shared" si="18"/>
        <v>136</v>
      </c>
      <c r="D63" s="5">
        <f t="shared" si="19"/>
        <v>3</v>
      </c>
      <c r="E63" s="5">
        <f t="shared" si="20"/>
        <v>0</v>
      </c>
      <c r="F63" s="5">
        <f t="shared" si="21"/>
        <v>0</v>
      </c>
      <c r="G63" s="5">
        <f t="shared" si="22"/>
        <v>4276</v>
      </c>
      <c r="H63" s="5">
        <f t="shared" si="23"/>
        <v>0</v>
      </c>
      <c r="I63" s="5">
        <f t="shared" si="24"/>
        <v>904</v>
      </c>
      <c r="J63" s="6">
        <f t="shared" si="11"/>
        <v>27441.440005832806</v>
      </c>
      <c r="K63" s="6">
        <f t="shared" si="12"/>
        <v>5.1875</v>
      </c>
      <c r="L63" s="1">
        <f t="shared" si="17"/>
        <v>4276</v>
      </c>
      <c r="M63" s="7">
        <f t="shared" si="25"/>
        <v>0</v>
      </c>
      <c r="P63" s="1" t="str">
        <f t="shared" si="13"/>
        <v>88</v>
      </c>
      <c r="Q63" s="1" t="s">
        <v>202</v>
      </c>
      <c r="R63" s="1" t="str">
        <f t="shared" si="14"/>
        <v>3</v>
      </c>
      <c r="S63" s="1" t="str">
        <f t="shared" si="15"/>
        <v>0</v>
      </c>
      <c r="T63" s="1" t="str">
        <f t="shared" si="16"/>
        <v>0</v>
      </c>
    </row>
    <row r="64" spans="1:20">
      <c r="A64" s="3">
        <v>52</v>
      </c>
      <c r="B64" s="9">
        <f t="shared" si="10"/>
        <v>85</v>
      </c>
      <c r="C64" s="5">
        <f t="shared" si="18"/>
        <v>61</v>
      </c>
      <c r="D64" s="5">
        <f t="shared" si="19"/>
        <v>4</v>
      </c>
      <c r="E64" s="5">
        <f t="shared" si="20"/>
        <v>0</v>
      </c>
      <c r="F64" s="5">
        <f t="shared" si="21"/>
        <v>0</v>
      </c>
      <c r="G64" s="5">
        <f t="shared" si="22"/>
        <v>4095</v>
      </c>
      <c r="H64" s="5">
        <f t="shared" si="23"/>
        <v>0</v>
      </c>
      <c r="I64" s="5">
        <f t="shared" si="24"/>
        <v>1085</v>
      </c>
      <c r="J64" s="6">
        <f t="shared" si="11"/>
        <v>26278.012976678583</v>
      </c>
      <c r="K64" s="6">
        <f t="shared" si="12"/>
        <v>5.25</v>
      </c>
      <c r="L64" s="1">
        <f t="shared" si="17"/>
        <v>4095</v>
      </c>
      <c r="M64" s="7">
        <f t="shared" si="25"/>
        <v>0</v>
      </c>
      <c r="P64" s="1" t="str">
        <f t="shared" si="13"/>
        <v>3D</v>
      </c>
      <c r="Q64" s="1" t="s">
        <v>203</v>
      </c>
      <c r="R64" s="1" t="str">
        <f t="shared" si="14"/>
        <v>4</v>
      </c>
      <c r="S64" s="1" t="str">
        <f t="shared" si="15"/>
        <v>0</v>
      </c>
      <c r="T64" s="1" t="str">
        <f t="shared" si="16"/>
        <v>0</v>
      </c>
    </row>
    <row r="65" spans="1:20">
      <c r="A65" s="3">
        <v>53</v>
      </c>
      <c r="B65" s="9">
        <f t="shared" si="10"/>
        <v>86</v>
      </c>
      <c r="C65" s="5">
        <f t="shared" si="18"/>
        <v>235</v>
      </c>
      <c r="D65" s="5">
        <f t="shared" si="19"/>
        <v>4</v>
      </c>
      <c r="E65" s="5">
        <f t="shared" si="20"/>
        <v>0</v>
      </c>
      <c r="F65" s="5">
        <f t="shared" si="21"/>
        <v>0</v>
      </c>
      <c r="G65" s="5">
        <f t="shared" si="22"/>
        <v>3921</v>
      </c>
      <c r="H65" s="5">
        <f t="shared" si="23"/>
        <v>0</v>
      </c>
      <c r="I65" s="5">
        <f t="shared" si="24"/>
        <v>1259</v>
      </c>
      <c r="J65" s="6">
        <f t="shared" si="11"/>
        <v>25163.911436707109</v>
      </c>
      <c r="K65" s="6">
        <f t="shared" si="12"/>
        <v>5.3125</v>
      </c>
      <c r="L65" s="1">
        <f t="shared" si="17"/>
        <v>3921</v>
      </c>
      <c r="M65" s="7">
        <f t="shared" si="25"/>
        <v>0</v>
      </c>
      <c r="P65" s="1" t="str">
        <f t="shared" si="13"/>
        <v>EB</v>
      </c>
      <c r="Q65" s="1" t="s">
        <v>204</v>
      </c>
      <c r="R65" s="1" t="str">
        <f t="shared" si="14"/>
        <v>4</v>
      </c>
      <c r="S65" s="1" t="str">
        <f t="shared" si="15"/>
        <v>0</v>
      </c>
      <c r="T65" s="1" t="str">
        <f t="shared" si="16"/>
        <v>0</v>
      </c>
    </row>
    <row r="66" spans="1:20">
      <c r="A66" s="3">
        <v>54</v>
      </c>
      <c r="B66" s="9">
        <f t="shared" si="10"/>
        <v>87</v>
      </c>
      <c r="C66" s="5">
        <f t="shared" si="18"/>
        <v>145</v>
      </c>
      <c r="D66" s="5">
        <f t="shared" si="19"/>
        <v>5</v>
      </c>
      <c r="E66" s="5">
        <f t="shared" si="20"/>
        <v>0</v>
      </c>
      <c r="F66" s="5">
        <f t="shared" si="21"/>
        <v>0</v>
      </c>
      <c r="G66" s="5">
        <f t="shared" si="22"/>
        <v>3755</v>
      </c>
      <c r="H66" s="5">
        <f t="shared" si="23"/>
        <v>0</v>
      </c>
      <c r="I66" s="5">
        <f t="shared" si="24"/>
        <v>1425</v>
      </c>
      <c r="J66" s="6">
        <f t="shared" si="11"/>
        <v>24097.04414699908</v>
      </c>
      <c r="K66" s="6">
        <f t="shared" si="12"/>
        <v>5.375</v>
      </c>
      <c r="L66" s="1">
        <f t="shared" si="17"/>
        <v>3755</v>
      </c>
      <c r="M66" s="7">
        <f t="shared" si="25"/>
        <v>0</v>
      </c>
      <c r="P66" s="1" t="str">
        <f t="shared" si="13"/>
        <v>91</v>
      </c>
      <c r="Q66" s="1" t="s">
        <v>205</v>
      </c>
      <c r="R66" s="1" t="str">
        <f t="shared" si="14"/>
        <v>5</v>
      </c>
      <c r="S66" s="1" t="str">
        <f t="shared" si="15"/>
        <v>0</v>
      </c>
      <c r="T66" s="1" t="str">
        <f t="shared" si="16"/>
        <v>0</v>
      </c>
    </row>
    <row r="67" spans="1:20">
      <c r="A67" s="3">
        <v>55</v>
      </c>
      <c r="B67" s="9">
        <f t="shared" si="10"/>
        <v>88</v>
      </c>
      <c r="C67" s="5">
        <f t="shared" si="18"/>
        <v>48</v>
      </c>
      <c r="D67" s="5">
        <f t="shared" si="19"/>
        <v>6</v>
      </c>
      <c r="E67" s="5">
        <f t="shared" si="20"/>
        <v>0</v>
      </c>
      <c r="F67" s="5">
        <f t="shared" si="21"/>
        <v>0</v>
      </c>
      <c r="G67" s="5">
        <f t="shared" si="22"/>
        <v>3596</v>
      </c>
      <c r="H67" s="5">
        <f t="shared" si="23"/>
        <v>0</v>
      </c>
      <c r="I67" s="5">
        <f t="shared" si="24"/>
        <v>1584</v>
      </c>
      <c r="J67" s="6">
        <f t="shared" si="11"/>
        <v>23075.408530304678</v>
      </c>
      <c r="K67" s="6">
        <f t="shared" si="12"/>
        <v>5.4375</v>
      </c>
      <c r="L67" s="1">
        <f t="shared" si="17"/>
        <v>3596</v>
      </c>
      <c r="M67" s="7">
        <f t="shared" si="25"/>
        <v>0</v>
      </c>
      <c r="P67" s="1" t="str">
        <f t="shared" si="13"/>
        <v>30</v>
      </c>
      <c r="Q67" s="1" t="s">
        <v>206</v>
      </c>
      <c r="R67" s="1" t="str">
        <f t="shared" si="14"/>
        <v>6</v>
      </c>
      <c r="S67" s="1" t="str">
        <f t="shared" si="15"/>
        <v>0</v>
      </c>
      <c r="T67" s="1" t="str">
        <f t="shared" si="16"/>
        <v>0</v>
      </c>
    </row>
    <row r="68" spans="1:20">
      <c r="A68" s="3">
        <v>56</v>
      </c>
      <c r="B68" s="9">
        <f t="shared" si="10"/>
        <v>89</v>
      </c>
      <c r="C68" s="5">
        <f t="shared" si="18"/>
        <v>201</v>
      </c>
      <c r="D68" s="5">
        <f t="shared" si="19"/>
        <v>6</v>
      </c>
      <c r="E68" s="5">
        <f t="shared" si="20"/>
        <v>0</v>
      </c>
      <c r="F68" s="5">
        <f t="shared" si="21"/>
        <v>0</v>
      </c>
      <c r="G68" s="5">
        <f t="shared" si="22"/>
        <v>3443</v>
      </c>
      <c r="H68" s="5">
        <f t="shared" si="23"/>
        <v>0</v>
      </c>
      <c r="I68" s="5">
        <f t="shared" si="24"/>
        <v>1737</v>
      </c>
      <c r="J68" s="6">
        <f t="shared" si="11"/>
        <v>22097.086912079609</v>
      </c>
      <c r="K68" s="6">
        <f t="shared" si="12"/>
        <v>5.5</v>
      </c>
      <c r="L68" s="1">
        <f t="shared" si="17"/>
        <v>3443</v>
      </c>
      <c r="M68" s="7">
        <f t="shared" si="25"/>
        <v>0</v>
      </c>
      <c r="P68" s="1" t="str">
        <f t="shared" si="13"/>
        <v>C9</v>
      </c>
      <c r="Q68" s="1" t="s">
        <v>207</v>
      </c>
      <c r="R68" s="1" t="str">
        <f t="shared" si="14"/>
        <v>6</v>
      </c>
      <c r="S68" s="1" t="str">
        <f t="shared" si="15"/>
        <v>0</v>
      </c>
      <c r="T68" s="1" t="str">
        <f t="shared" si="16"/>
        <v>0</v>
      </c>
    </row>
    <row r="69" spans="1:20">
      <c r="A69" s="3">
        <v>57</v>
      </c>
      <c r="B69" s="9">
        <f t="shared" si="10"/>
        <v>90</v>
      </c>
      <c r="C69" s="5">
        <f t="shared" si="18"/>
        <v>91</v>
      </c>
      <c r="D69" s="5">
        <f t="shared" si="19"/>
        <v>7</v>
      </c>
      <c r="E69" s="5">
        <f t="shared" si="20"/>
        <v>0</v>
      </c>
      <c r="F69" s="5">
        <f t="shared" si="21"/>
        <v>0</v>
      </c>
      <c r="G69" s="5">
        <f t="shared" si="22"/>
        <v>3297</v>
      </c>
      <c r="H69" s="5">
        <f t="shared" si="23"/>
        <v>0</v>
      </c>
      <c r="I69" s="5">
        <f t="shared" si="24"/>
        <v>1883</v>
      </c>
      <c r="J69" s="6">
        <f t="shared" si="11"/>
        <v>21160.242920888955</v>
      </c>
      <c r="K69" s="6">
        <f t="shared" si="12"/>
        <v>5.5625</v>
      </c>
      <c r="L69" s="1">
        <f t="shared" si="17"/>
        <v>3297</v>
      </c>
      <c r="M69" s="7">
        <f t="shared" si="25"/>
        <v>0</v>
      </c>
      <c r="P69" s="1" t="str">
        <f t="shared" si="13"/>
        <v>5B</v>
      </c>
      <c r="Q69" s="1" t="s">
        <v>208</v>
      </c>
      <c r="R69" s="1" t="str">
        <f t="shared" si="14"/>
        <v>7</v>
      </c>
      <c r="S69" s="1" t="str">
        <f t="shared" si="15"/>
        <v>0</v>
      </c>
      <c r="T69" s="1" t="str">
        <f t="shared" si="16"/>
        <v>0</v>
      </c>
    </row>
    <row r="70" spans="1:20">
      <c r="A70" s="3">
        <v>58</v>
      </c>
      <c r="B70" s="9">
        <f t="shared" si="10"/>
        <v>91</v>
      </c>
      <c r="C70" s="5">
        <f t="shared" si="18"/>
        <v>231</v>
      </c>
      <c r="D70" s="5">
        <f t="shared" si="19"/>
        <v>7</v>
      </c>
      <c r="E70" s="5">
        <f t="shared" si="20"/>
        <v>0</v>
      </c>
      <c r="F70" s="5">
        <f t="shared" si="21"/>
        <v>0</v>
      </c>
      <c r="G70" s="5">
        <f t="shared" si="22"/>
        <v>3157</v>
      </c>
      <c r="H70" s="5">
        <f t="shared" si="23"/>
        <v>0</v>
      </c>
      <c r="I70" s="5">
        <f t="shared" si="24"/>
        <v>2023</v>
      </c>
      <c r="J70" s="6">
        <f t="shared" si="11"/>
        <v>20263.118041422029</v>
      </c>
      <c r="K70" s="6">
        <f t="shared" si="12"/>
        <v>5.625</v>
      </c>
      <c r="L70" s="1">
        <f t="shared" si="17"/>
        <v>3157</v>
      </c>
      <c r="M70" s="7">
        <f t="shared" si="25"/>
        <v>0</v>
      </c>
      <c r="P70" s="1" t="str">
        <f t="shared" si="13"/>
        <v>E7</v>
      </c>
      <c r="Q70" s="1" t="s">
        <v>209</v>
      </c>
      <c r="R70" s="1" t="str">
        <f t="shared" si="14"/>
        <v>7</v>
      </c>
      <c r="S70" s="1" t="str">
        <f t="shared" si="15"/>
        <v>0</v>
      </c>
      <c r="T70" s="1" t="str">
        <f t="shared" si="16"/>
        <v>0</v>
      </c>
    </row>
    <row r="71" spans="1:20">
      <c r="A71" s="3">
        <v>59</v>
      </c>
      <c r="B71" s="9">
        <f t="shared" si="10"/>
        <v>92</v>
      </c>
      <c r="C71" s="5">
        <f t="shared" si="18"/>
        <v>108</v>
      </c>
      <c r="D71" s="5">
        <f t="shared" si="19"/>
        <v>8</v>
      </c>
      <c r="E71" s="5">
        <f t="shared" si="20"/>
        <v>0</v>
      </c>
      <c r="F71" s="5">
        <f t="shared" si="21"/>
        <v>0</v>
      </c>
      <c r="G71" s="5">
        <f t="shared" si="22"/>
        <v>3024</v>
      </c>
      <c r="H71" s="5">
        <f t="shared" si="23"/>
        <v>0</v>
      </c>
      <c r="I71" s="5">
        <f t="shared" si="24"/>
        <v>2156</v>
      </c>
      <c r="J71" s="6">
        <f t="shared" si="11"/>
        <v>19404.028313648188</v>
      </c>
      <c r="K71" s="6">
        <f t="shared" si="12"/>
        <v>5.6875</v>
      </c>
      <c r="L71" s="1">
        <f t="shared" si="17"/>
        <v>3024</v>
      </c>
      <c r="M71" s="7">
        <f t="shared" si="25"/>
        <v>0</v>
      </c>
      <c r="P71" s="1" t="str">
        <f t="shared" si="13"/>
        <v>6C</v>
      </c>
      <c r="Q71" s="1" t="s">
        <v>210</v>
      </c>
      <c r="R71" s="1" t="str">
        <f t="shared" si="14"/>
        <v>8</v>
      </c>
      <c r="S71" s="1" t="str">
        <f t="shared" si="15"/>
        <v>0</v>
      </c>
      <c r="T71" s="1" t="str">
        <f t="shared" si="16"/>
        <v>0</v>
      </c>
    </row>
    <row r="72" spans="1:20">
      <c r="A72" s="3">
        <v>60</v>
      </c>
      <c r="B72" s="9">
        <f t="shared" si="10"/>
        <v>93</v>
      </c>
      <c r="C72" s="5">
        <f t="shared" si="18"/>
        <v>237</v>
      </c>
      <c r="D72" s="5">
        <f t="shared" si="19"/>
        <v>8</v>
      </c>
      <c r="E72" s="5">
        <f t="shared" si="20"/>
        <v>0</v>
      </c>
      <c r="F72" s="5">
        <f t="shared" si="21"/>
        <v>0</v>
      </c>
      <c r="G72" s="5">
        <f t="shared" si="22"/>
        <v>2895</v>
      </c>
      <c r="H72" s="5">
        <f t="shared" si="23"/>
        <v>0</v>
      </c>
      <c r="I72" s="5">
        <f t="shared" si="24"/>
        <v>2285</v>
      </c>
      <c r="J72" s="6">
        <f t="shared" si="11"/>
        <v>18581.361171917517</v>
      </c>
      <c r="K72" s="6">
        <f t="shared" si="12"/>
        <v>5.75</v>
      </c>
      <c r="L72" s="1">
        <f t="shared" si="17"/>
        <v>2895</v>
      </c>
      <c r="M72" s="7">
        <f t="shared" si="25"/>
        <v>0</v>
      </c>
      <c r="P72" s="1" t="str">
        <f t="shared" si="13"/>
        <v>ED</v>
      </c>
      <c r="Q72" s="1" t="s">
        <v>211</v>
      </c>
      <c r="R72" s="1" t="str">
        <f t="shared" si="14"/>
        <v>8</v>
      </c>
      <c r="S72" s="1" t="str">
        <f t="shared" si="15"/>
        <v>0</v>
      </c>
      <c r="T72" s="1" t="str">
        <f t="shared" si="16"/>
        <v>0</v>
      </c>
    </row>
    <row r="73" spans="1:20">
      <c r="A73" s="3">
        <v>61</v>
      </c>
      <c r="B73" s="9">
        <f t="shared" si="10"/>
        <v>94</v>
      </c>
      <c r="C73" s="5">
        <f t="shared" si="18"/>
        <v>103</v>
      </c>
      <c r="D73" s="5">
        <f t="shared" si="19"/>
        <v>9</v>
      </c>
      <c r="E73" s="5">
        <f t="shared" si="20"/>
        <v>0</v>
      </c>
      <c r="F73" s="5">
        <f t="shared" si="21"/>
        <v>0</v>
      </c>
      <c r="G73" s="5">
        <f t="shared" si="22"/>
        <v>2773</v>
      </c>
      <c r="H73" s="5">
        <f t="shared" si="23"/>
        <v>0</v>
      </c>
      <c r="I73" s="5">
        <f t="shared" si="24"/>
        <v>2407</v>
      </c>
      <c r="J73" s="6">
        <f t="shared" si="11"/>
        <v>17793.572418073301</v>
      </c>
      <c r="K73" s="6">
        <f t="shared" si="12"/>
        <v>5.8125000000000009</v>
      </c>
      <c r="L73" s="1">
        <f t="shared" si="17"/>
        <v>2773</v>
      </c>
      <c r="M73" s="7">
        <f t="shared" si="25"/>
        <v>0</v>
      </c>
      <c r="P73" s="1" t="str">
        <f t="shared" si="13"/>
        <v>67</v>
      </c>
      <c r="Q73" s="1" t="s">
        <v>212</v>
      </c>
      <c r="R73" s="1" t="str">
        <f t="shared" si="14"/>
        <v>9</v>
      </c>
      <c r="S73" s="1" t="str">
        <f t="shared" si="15"/>
        <v>0</v>
      </c>
      <c r="T73" s="1" t="str">
        <f t="shared" si="16"/>
        <v>0</v>
      </c>
    </row>
    <row r="74" spans="1:20">
      <c r="A74" s="3">
        <v>62</v>
      </c>
      <c r="B74" s="9">
        <f t="shared" si="10"/>
        <v>95</v>
      </c>
      <c r="C74" s="5">
        <f t="shared" si="18"/>
        <v>221</v>
      </c>
      <c r="D74" s="5">
        <f t="shared" si="19"/>
        <v>9</v>
      </c>
      <c r="E74" s="5">
        <f t="shared" si="20"/>
        <v>0</v>
      </c>
      <c r="F74" s="5">
        <f t="shared" si="21"/>
        <v>0</v>
      </c>
      <c r="G74" s="5">
        <f t="shared" si="22"/>
        <v>2655</v>
      </c>
      <c r="H74" s="5">
        <f t="shared" si="23"/>
        <v>0</v>
      </c>
      <c r="I74" s="5">
        <f t="shared" si="24"/>
        <v>2525</v>
      </c>
      <c r="J74" s="6">
        <f t="shared" si="11"/>
        <v>17039.183322894645</v>
      </c>
      <c r="K74" s="6">
        <f t="shared" si="12"/>
        <v>5.8750000000000009</v>
      </c>
      <c r="L74" s="1">
        <f t="shared" si="17"/>
        <v>2655</v>
      </c>
      <c r="M74" s="7">
        <f t="shared" si="25"/>
        <v>0</v>
      </c>
      <c r="P74" s="1" t="str">
        <f t="shared" si="13"/>
        <v>DD</v>
      </c>
      <c r="Q74" s="1" t="s">
        <v>213</v>
      </c>
      <c r="R74" s="1" t="str">
        <f t="shared" si="14"/>
        <v>9</v>
      </c>
      <c r="S74" s="1" t="str">
        <f t="shared" si="15"/>
        <v>0</v>
      </c>
      <c r="T74" s="1" t="str">
        <f t="shared" si="16"/>
        <v>0</v>
      </c>
    </row>
    <row r="75" spans="1:20">
      <c r="A75" s="3">
        <v>63</v>
      </c>
      <c r="B75" s="9">
        <f t="shared" si="10"/>
        <v>96</v>
      </c>
      <c r="C75" s="5">
        <f t="shared" si="18"/>
        <v>78</v>
      </c>
      <c r="D75" s="5">
        <f t="shared" si="19"/>
        <v>10</v>
      </c>
      <c r="E75" s="5">
        <f t="shared" si="20"/>
        <v>0</v>
      </c>
      <c r="F75" s="5">
        <f t="shared" si="21"/>
        <v>0</v>
      </c>
      <c r="G75" s="5">
        <f t="shared" si="22"/>
        <v>2542</v>
      </c>
      <c r="H75" s="5">
        <f t="shared" si="23"/>
        <v>0</v>
      </c>
      <c r="I75" s="5">
        <f t="shared" si="24"/>
        <v>2638</v>
      </c>
      <c r="J75" s="6">
        <f t="shared" si="11"/>
        <v>16316.777850428351</v>
      </c>
      <c r="K75" s="6">
        <f t="shared" si="12"/>
        <v>5.9374999999999991</v>
      </c>
      <c r="L75" s="1">
        <f t="shared" si="17"/>
        <v>2542</v>
      </c>
      <c r="M75" s="7">
        <f t="shared" si="25"/>
        <v>0</v>
      </c>
      <c r="P75" s="1" t="str">
        <f t="shared" si="13"/>
        <v>4E</v>
      </c>
      <c r="Q75" s="1" t="s">
        <v>214</v>
      </c>
      <c r="R75" s="1" t="str">
        <f t="shared" si="14"/>
        <v>A</v>
      </c>
      <c r="S75" s="1" t="str">
        <f t="shared" si="15"/>
        <v>0</v>
      </c>
      <c r="T75" s="1" t="str">
        <f t="shared" si="16"/>
        <v>0</v>
      </c>
    </row>
    <row r="76" spans="1:20">
      <c r="A76" s="3">
        <v>64</v>
      </c>
      <c r="B76" s="9">
        <f t="shared" si="10"/>
        <v>97</v>
      </c>
      <c r="C76" s="5">
        <f t="shared" si="18"/>
        <v>185</v>
      </c>
      <c r="D76" s="5">
        <f t="shared" si="19"/>
        <v>10</v>
      </c>
      <c r="E76" s="5">
        <f t="shared" si="20"/>
        <v>0</v>
      </c>
      <c r="F76" s="5">
        <f t="shared" si="21"/>
        <v>0</v>
      </c>
      <c r="G76" s="5">
        <f t="shared" si="22"/>
        <v>2435</v>
      </c>
      <c r="H76" s="5">
        <f t="shared" si="23"/>
        <v>0</v>
      </c>
      <c r="I76" s="5">
        <f t="shared" si="24"/>
        <v>2745</v>
      </c>
      <c r="J76" s="6">
        <f t="shared" si="11"/>
        <v>15625</v>
      </c>
      <c r="K76" s="6">
        <f t="shared" si="12"/>
        <v>6</v>
      </c>
      <c r="L76" s="1">
        <f t="shared" si="17"/>
        <v>2435</v>
      </c>
      <c r="M76" s="7">
        <f t="shared" si="25"/>
        <v>0</v>
      </c>
      <c r="P76" s="1" t="str">
        <f t="shared" si="13"/>
        <v>B9</v>
      </c>
      <c r="Q76" s="1" t="s">
        <v>215</v>
      </c>
      <c r="R76" s="1" t="str">
        <f t="shared" si="14"/>
        <v>A</v>
      </c>
      <c r="S76" s="1" t="str">
        <f t="shared" si="15"/>
        <v>0</v>
      </c>
      <c r="T76" s="1" t="str">
        <f t="shared" si="16"/>
        <v>0</v>
      </c>
    </row>
    <row r="77" spans="1:20">
      <c r="A77" s="3">
        <v>65</v>
      </c>
      <c r="B77" s="9">
        <f t="shared" ref="B77:B140" si="26">A77+D$6</f>
        <v>98</v>
      </c>
      <c r="C77" s="5">
        <f t="shared" si="18"/>
        <v>33</v>
      </c>
      <c r="D77" s="5">
        <f t="shared" si="19"/>
        <v>11</v>
      </c>
      <c r="E77" s="5">
        <f t="shared" si="20"/>
        <v>0</v>
      </c>
      <c r="F77" s="5">
        <f t="shared" si="21"/>
        <v>0</v>
      </c>
      <c r="G77" s="5">
        <f t="shared" si="22"/>
        <v>2331</v>
      </c>
      <c r="H77" s="5">
        <f t="shared" si="23"/>
        <v>0</v>
      </c>
      <c r="I77" s="5">
        <f t="shared" si="24"/>
        <v>2849</v>
      </c>
      <c r="J77" s="6">
        <f t="shared" ref="J77:J140" si="27">1/POWER(2,$D$7+A77/16)*1000000</f>
        <v>14962.551260915217</v>
      </c>
      <c r="K77" s="6">
        <f t="shared" ref="K77:K140" si="28">LOG(1000000/J77,2)</f>
        <v>6.0625</v>
      </c>
      <c r="L77" s="1">
        <f t="shared" si="17"/>
        <v>2331</v>
      </c>
      <c r="M77" s="7">
        <f t="shared" si="25"/>
        <v>0</v>
      </c>
      <c r="P77" s="1" t="str">
        <f t="shared" ref="P77:P140" si="29">DEC2HEX(C77)</f>
        <v>21</v>
      </c>
      <c r="Q77" s="1" t="s">
        <v>216</v>
      </c>
      <c r="R77" s="1" t="str">
        <f t="shared" ref="R77:R140" si="30">DEC2HEX(D77)</f>
        <v>B</v>
      </c>
      <c r="S77" s="1" t="str">
        <f t="shared" ref="S77:S140" si="31">DEC2HEX(E77)</f>
        <v>0</v>
      </c>
      <c r="T77" s="1" t="str">
        <f t="shared" ref="T77:T140" si="32">DEC2HEX(F77)</f>
        <v>0</v>
      </c>
    </row>
    <row r="78" spans="1:20">
      <c r="A78" s="3">
        <v>66</v>
      </c>
      <c r="B78" s="9">
        <f t="shared" si="26"/>
        <v>99</v>
      </c>
      <c r="C78" s="5">
        <f t="shared" si="18"/>
        <v>132</v>
      </c>
      <c r="D78" s="5">
        <f t="shared" si="19"/>
        <v>11</v>
      </c>
      <c r="E78" s="5">
        <f t="shared" si="20"/>
        <v>0</v>
      </c>
      <c r="F78" s="5">
        <f t="shared" si="21"/>
        <v>0</v>
      </c>
      <c r="G78" s="5">
        <f t="shared" si="22"/>
        <v>2232</v>
      </c>
      <c r="H78" s="5">
        <f t="shared" si="23"/>
        <v>0</v>
      </c>
      <c r="I78" s="5">
        <f t="shared" si="24"/>
        <v>2948</v>
      </c>
      <c r="J78" s="6">
        <f t="shared" si="27"/>
        <v>14328.188175072992</v>
      </c>
      <c r="K78" s="6">
        <f t="shared" si="28"/>
        <v>6.125</v>
      </c>
      <c r="L78" s="1">
        <f t="shared" si="17"/>
        <v>2232</v>
      </c>
      <c r="M78" s="7">
        <f t="shared" si="25"/>
        <v>0</v>
      </c>
      <c r="P78" s="1" t="str">
        <f t="shared" si="29"/>
        <v>84</v>
      </c>
      <c r="Q78" s="1" t="s">
        <v>217</v>
      </c>
      <c r="R78" s="1" t="str">
        <f t="shared" si="30"/>
        <v>B</v>
      </c>
      <c r="S78" s="1" t="str">
        <f t="shared" si="31"/>
        <v>0</v>
      </c>
      <c r="T78" s="1" t="str">
        <f t="shared" si="32"/>
        <v>0</v>
      </c>
    </row>
    <row r="79" spans="1:20">
      <c r="A79" s="3">
        <v>67</v>
      </c>
      <c r="B79" s="9">
        <f t="shared" si="26"/>
        <v>100</v>
      </c>
      <c r="C79" s="5">
        <f t="shared" si="18"/>
        <v>226</v>
      </c>
      <c r="D79" s="5">
        <f t="shared" si="19"/>
        <v>11</v>
      </c>
      <c r="E79" s="5">
        <f t="shared" si="20"/>
        <v>0</v>
      </c>
      <c r="F79" s="5">
        <f t="shared" si="21"/>
        <v>0</v>
      </c>
      <c r="G79" s="5">
        <f t="shared" si="22"/>
        <v>2138</v>
      </c>
      <c r="H79" s="5">
        <f t="shared" si="23"/>
        <v>0</v>
      </c>
      <c r="I79" s="5">
        <f t="shared" si="24"/>
        <v>3042</v>
      </c>
      <c r="J79" s="6">
        <f t="shared" si="27"/>
        <v>13720.720002916403</v>
      </c>
      <c r="K79" s="6">
        <f t="shared" si="28"/>
        <v>6.1875</v>
      </c>
      <c r="L79" s="1">
        <f t="shared" si="17"/>
        <v>2138</v>
      </c>
      <c r="M79" s="7">
        <f t="shared" si="25"/>
        <v>0</v>
      </c>
      <c r="P79" s="1" t="str">
        <f t="shared" si="29"/>
        <v>E2</v>
      </c>
      <c r="Q79" s="1" t="s">
        <v>218</v>
      </c>
      <c r="R79" s="1" t="str">
        <f t="shared" si="30"/>
        <v>B</v>
      </c>
      <c r="S79" s="1" t="str">
        <f t="shared" si="31"/>
        <v>0</v>
      </c>
      <c r="T79" s="1" t="str">
        <f t="shared" si="32"/>
        <v>0</v>
      </c>
    </row>
    <row r="80" spans="1:20">
      <c r="A80" s="3">
        <v>68</v>
      </c>
      <c r="B80" s="9">
        <f t="shared" si="26"/>
        <v>101</v>
      </c>
      <c r="C80" s="5">
        <f t="shared" si="18"/>
        <v>61</v>
      </c>
      <c r="D80" s="5">
        <f t="shared" si="19"/>
        <v>12</v>
      </c>
      <c r="E80" s="5">
        <f t="shared" si="20"/>
        <v>0</v>
      </c>
      <c r="F80" s="5">
        <f t="shared" si="21"/>
        <v>0</v>
      </c>
      <c r="G80" s="5">
        <f t="shared" si="22"/>
        <v>2047</v>
      </c>
      <c r="H80" s="5">
        <f t="shared" si="23"/>
        <v>0</v>
      </c>
      <c r="I80" s="5">
        <f t="shared" si="24"/>
        <v>3133</v>
      </c>
      <c r="J80" s="6">
        <f t="shared" si="27"/>
        <v>13139.006488339288</v>
      </c>
      <c r="K80" s="6">
        <f t="shared" si="28"/>
        <v>6.25</v>
      </c>
      <c r="L80" s="1">
        <f t="shared" si="17"/>
        <v>2047</v>
      </c>
      <c r="M80" s="7">
        <f t="shared" si="25"/>
        <v>0</v>
      </c>
      <c r="P80" s="1" t="str">
        <f t="shared" si="29"/>
        <v>3D</v>
      </c>
      <c r="Q80" s="1" t="s">
        <v>219</v>
      </c>
      <c r="R80" s="1" t="str">
        <f t="shared" si="30"/>
        <v>C</v>
      </c>
      <c r="S80" s="1" t="str">
        <f t="shared" si="31"/>
        <v>0</v>
      </c>
      <c r="T80" s="1" t="str">
        <f t="shared" si="32"/>
        <v>0</v>
      </c>
    </row>
    <row r="81" spans="1:20">
      <c r="A81" s="3">
        <v>69</v>
      </c>
      <c r="B81" s="9">
        <f t="shared" si="26"/>
        <v>102</v>
      </c>
      <c r="C81" s="5">
        <f t="shared" si="18"/>
        <v>148</v>
      </c>
      <c r="D81" s="5">
        <f t="shared" si="19"/>
        <v>12</v>
      </c>
      <c r="E81" s="5">
        <f t="shared" si="20"/>
        <v>0</v>
      </c>
      <c r="F81" s="5">
        <f t="shared" si="21"/>
        <v>0</v>
      </c>
      <c r="G81" s="5">
        <f t="shared" si="22"/>
        <v>1960</v>
      </c>
      <c r="H81" s="5">
        <f t="shared" si="23"/>
        <v>0</v>
      </c>
      <c r="I81" s="5">
        <f t="shared" si="24"/>
        <v>3220</v>
      </c>
      <c r="J81" s="6">
        <f t="shared" si="27"/>
        <v>12581.955718353547</v>
      </c>
      <c r="K81" s="6">
        <f t="shared" si="28"/>
        <v>6.3125000000000009</v>
      </c>
      <c r="L81" s="1">
        <f t="shared" si="17"/>
        <v>1960</v>
      </c>
      <c r="M81" s="7">
        <f t="shared" si="25"/>
        <v>0</v>
      </c>
      <c r="P81" s="1" t="str">
        <f t="shared" si="29"/>
        <v>94</v>
      </c>
      <c r="Q81" s="1" t="s">
        <v>220</v>
      </c>
      <c r="R81" s="1" t="str">
        <f t="shared" si="30"/>
        <v>C</v>
      </c>
      <c r="S81" s="1" t="str">
        <f t="shared" si="31"/>
        <v>0</v>
      </c>
      <c r="T81" s="1" t="str">
        <f t="shared" si="32"/>
        <v>0</v>
      </c>
    </row>
    <row r="82" spans="1:20">
      <c r="A82" s="3">
        <v>70</v>
      </c>
      <c r="B82" s="9">
        <f t="shared" si="26"/>
        <v>103</v>
      </c>
      <c r="C82" s="5">
        <f t="shared" si="18"/>
        <v>231</v>
      </c>
      <c r="D82" s="5">
        <f t="shared" si="19"/>
        <v>12</v>
      </c>
      <c r="E82" s="5">
        <f t="shared" si="20"/>
        <v>0</v>
      </c>
      <c r="F82" s="5">
        <f t="shared" si="21"/>
        <v>0</v>
      </c>
      <c r="G82" s="5">
        <f t="shared" si="22"/>
        <v>1877</v>
      </c>
      <c r="H82" s="5">
        <f t="shared" si="23"/>
        <v>0</v>
      </c>
      <c r="I82" s="5">
        <f t="shared" si="24"/>
        <v>3303</v>
      </c>
      <c r="J82" s="6">
        <f t="shared" si="27"/>
        <v>12048.522073499544</v>
      </c>
      <c r="K82" s="6">
        <f t="shared" si="28"/>
        <v>6.3749999999999991</v>
      </c>
      <c r="L82" s="1">
        <f t="shared" si="17"/>
        <v>1877</v>
      </c>
      <c r="M82" s="7">
        <f t="shared" si="25"/>
        <v>0</v>
      </c>
      <c r="P82" s="1" t="str">
        <f t="shared" si="29"/>
        <v>E7</v>
      </c>
      <c r="Q82" s="1" t="s">
        <v>221</v>
      </c>
      <c r="R82" s="1" t="str">
        <f t="shared" si="30"/>
        <v>C</v>
      </c>
      <c r="S82" s="1" t="str">
        <f t="shared" si="31"/>
        <v>0</v>
      </c>
      <c r="T82" s="1" t="str">
        <f t="shared" si="32"/>
        <v>0</v>
      </c>
    </row>
    <row r="83" spans="1:20">
      <c r="A83" s="3">
        <v>71</v>
      </c>
      <c r="B83" s="9">
        <f t="shared" si="26"/>
        <v>104</v>
      </c>
      <c r="C83" s="5">
        <f t="shared" si="18"/>
        <v>54</v>
      </c>
      <c r="D83" s="5">
        <f t="shared" si="19"/>
        <v>13</v>
      </c>
      <c r="E83" s="5">
        <f t="shared" si="20"/>
        <v>0</v>
      </c>
      <c r="F83" s="5">
        <f t="shared" si="21"/>
        <v>0</v>
      </c>
      <c r="G83" s="5">
        <f t="shared" si="22"/>
        <v>1798</v>
      </c>
      <c r="H83" s="5">
        <f t="shared" si="23"/>
        <v>0</v>
      </c>
      <c r="I83" s="5">
        <f t="shared" si="24"/>
        <v>3382</v>
      </c>
      <c r="J83" s="6">
        <f t="shared" si="27"/>
        <v>11537.704265152342</v>
      </c>
      <c r="K83" s="6">
        <f t="shared" si="28"/>
        <v>6.4375</v>
      </c>
      <c r="L83" s="1">
        <f t="shared" si="17"/>
        <v>1798</v>
      </c>
      <c r="M83" s="7">
        <f t="shared" si="25"/>
        <v>0</v>
      </c>
      <c r="P83" s="1" t="str">
        <f t="shared" si="29"/>
        <v>36</v>
      </c>
      <c r="Q83" s="1" t="s">
        <v>222</v>
      </c>
      <c r="R83" s="1" t="str">
        <f t="shared" si="30"/>
        <v>D</v>
      </c>
      <c r="S83" s="1" t="str">
        <f t="shared" si="31"/>
        <v>0</v>
      </c>
      <c r="T83" s="1" t="str">
        <f t="shared" si="32"/>
        <v>0</v>
      </c>
    </row>
    <row r="84" spans="1:20">
      <c r="A84" s="3">
        <v>72</v>
      </c>
      <c r="B84" s="9">
        <f t="shared" si="26"/>
        <v>105</v>
      </c>
      <c r="C84" s="5">
        <f t="shared" si="18"/>
        <v>131</v>
      </c>
      <c r="D84" s="5">
        <f t="shared" si="19"/>
        <v>13</v>
      </c>
      <c r="E84" s="5">
        <f t="shared" si="20"/>
        <v>0</v>
      </c>
      <c r="F84" s="5">
        <f t="shared" si="21"/>
        <v>0</v>
      </c>
      <c r="G84" s="5">
        <f t="shared" si="22"/>
        <v>1721</v>
      </c>
      <c r="H84" s="5">
        <f t="shared" si="23"/>
        <v>0</v>
      </c>
      <c r="I84" s="5">
        <f t="shared" si="24"/>
        <v>3459</v>
      </c>
      <c r="J84" s="6">
        <f t="shared" si="27"/>
        <v>11048.543456039808</v>
      </c>
      <c r="K84" s="6">
        <f t="shared" si="28"/>
        <v>6.5</v>
      </c>
      <c r="L84" s="1">
        <f t="shared" si="17"/>
        <v>1721</v>
      </c>
      <c r="M84" s="7">
        <f t="shared" si="25"/>
        <v>0</v>
      </c>
      <c r="P84" s="1" t="str">
        <f t="shared" si="29"/>
        <v>83</v>
      </c>
      <c r="Q84" s="1" t="s">
        <v>223</v>
      </c>
      <c r="R84" s="1" t="str">
        <f t="shared" si="30"/>
        <v>D</v>
      </c>
      <c r="S84" s="1" t="str">
        <f t="shared" si="31"/>
        <v>0</v>
      </c>
      <c r="T84" s="1" t="str">
        <f t="shared" si="32"/>
        <v>0</v>
      </c>
    </row>
    <row r="85" spans="1:20">
      <c r="A85" s="3">
        <v>73</v>
      </c>
      <c r="B85" s="9">
        <f t="shared" si="26"/>
        <v>106</v>
      </c>
      <c r="C85" s="5">
        <f t="shared" si="18"/>
        <v>204</v>
      </c>
      <c r="D85" s="5">
        <f t="shared" si="19"/>
        <v>13</v>
      </c>
      <c r="E85" s="5">
        <f t="shared" si="20"/>
        <v>0</v>
      </c>
      <c r="F85" s="5">
        <f t="shared" si="21"/>
        <v>0</v>
      </c>
      <c r="G85" s="5">
        <f t="shared" si="22"/>
        <v>1648</v>
      </c>
      <c r="H85" s="5">
        <f t="shared" si="23"/>
        <v>0</v>
      </c>
      <c r="I85" s="5">
        <f t="shared" si="24"/>
        <v>3532</v>
      </c>
      <c r="J85" s="6">
        <f t="shared" si="27"/>
        <v>10580.121460444476</v>
      </c>
      <c r="K85" s="6">
        <f t="shared" si="28"/>
        <v>6.5625</v>
      </c>
      <c r="L85" s="1">
        <f t="shared" si="17"/>
        <v>1648</v>
      </c>
      <c r="M85" s="7">
        <f t="shared" si="25"/>
        <v>0</v>
      </c>
      <c r="P85" s="1" t="str">
        <f t="shared" si="29"/>
        <v>CC</v>
      </c>
      <c r="Q85" s="1" t="s">
        <v>224</v>
      </c>
      <c r="R85" s="1" t="str">
        <f t="shared" si="30"/>
        <v>D</v>
      </c>
      <c r="S85" s="1" t="str">
        <f t="shared" si="31"/>
        <v>0</v>
      </c>
      <c r="T85" s="1" t="str">
        <f t="shared" si="32"/>
        <v>0</v>
      </c>
    </row>
    <row r="86" spans="1:20">
      <c r="A86" s="3">
        <v>74</v>
      </c>
      <c r="B86" s="9">
        <f t="shared" si="26"/>
        <v>107</v>
      </c>
      <c r="C86" s="5">
        <f t="shared" si="18"/>
        <v>18</v>
      </c>
      <c r="D86" s="5">
        <f t="shared" si="19"/>
        <v>14</v>
      </c>
      <c r="E86" s="5">
        <f t="shared" si="20"/>
        <v>0</v>
      </c>
      <c r="F86" s="5">
        <f t="shared" si="21"/>
        <v>0</v>
      </c>
      <c r="G86" s="5">
        <f t="shared" si="22"/>
        <v>1578</v>
      </c>
      <c r="H86" s="5">
        <f t="shared" si="23"/>
        <v>0</v>
      </c>
      <c r="I86" s="5">
        <f t="shared" si="24"/>
        <v>3602</v>
      </c>
      <c r="J86" s="6">
        <f t="shared" si="27"/>
        <v>10131.559020711013</v>
      </c>
      <c r="K86" s="6">
        <f t="shared" si="28"/>
        <v>6.625</v>
      </c>
      <c r="L86" s="1">
        <f t="shared" si="17"/>
        <v>1578</v>
      </c>
      <c r="M86" s="7">
        <f t="shared" si="25"/>
        <v>0</v>
      </c>
      <c r="P86" s="1" t="str">
        <f t="shared" si="29"/>
        <v>12</v>
      </c>
      <c r="Q86" s="1" t="s">
        <v>225</v>
      </c>
      <c r="R86" s="1" t="str">
        <f t="shared" si="30"/>
        <v>E</v>
      </c>
      <c r="S86" s="1" t="str">
        <f t="shared" si="31"/>
        <v>0</v>
      </c>
      <c r="T86" s="1" t="str">
        <f t="shared" si="32"/>
        <v>0</v>
      </c>
    </row>
    <row r="87" spans="1:20">
      <c r="A87" s="3">
        <v>75</v>
      </c>
      <c r="B87" s="9">
        <f t="shared" si="26"/>
        <v>108</v>
      </c>
      <c r="C87" s="5">
        <f t="shared" si="18"/>
        <v>84</v>
      </c>
      <c r="D87" s="5">
        <f t="shared" si="19"/>
        <v>14</v>
      </c>
      <c r="E87" s="5">
        <f t="shared" si="20"/>
        <v>0</v>
      </c>
      <c r="F87" s="5">
        <f t="shared" si="21"/>
        <v>0</v>
      </c>
      <c r="G87" s="5">
        <f t="shared" si="22"/>
        <v>1512</v>
      </c>
      <c r="H87" s="5">
        <f t="shared" si="23"/>
        <v>0</v>
      </c>
      <c r="I87" s="5">
        <f t="shared" si="24"/>
        <v>3668</v>
      </c>
      <c r="J87" s="6">
        <f t="shared" si="27"/>
        <v>9702.0141568240942</v>
      </c>
      <c r="K87" s="6">
        <f t="shared" si="28"/>
        <v>6.6875</v>
      </c>
      <c r="L87" s="1">
        <f t="shared" si="17"/>
        <v>1512</v>
      </c>
      <c r="M87" s="7">
        <f t="shared" si="25"/>
        <v>0</v>
      </c>
      <c r="P87" s="1" t="str">
        <f t="shared" si="29"/>
        <v>54</v>
      </c>
      <c r="Q87" s="1" t="s">
        <v>226</v>
      </c>
      <c r="R87" s="1" t="str">
        <f t="shared" si="30"/>
        <v>E</v>
      </c>
      <c r="S87" s="1" t="str">
        <f t="shared" si="31"/>
        <v>0</v>
      </c>
      <c r="T87" s="1" t="str">
        <f t="shared" si="32"/>
        <v>0</v>
      </c>
    </row>
    <row r="88" spans="1:20">
      <c r="A88" s="3">
        <v>76</v>
      </c>
      <c r="B88" s="9">
        <f t="shared" si="26"/>
        <v>109</v>
      </c>
      <c r="C88" s="5">
        <f t="shared" si="18"/>
        <v>149</v>
      </c>
      <c r="D88" s="5">
        <f t="shared" si="19"/>
        <v>14</v>
      </c>
      <c r="E88" s="5">
        <f t="shared" si="20"/>
        <v>0</v>
      </c>
      <c r="F88" s="5">
        <f t="shared" si="21"/>
        <v>0</v>
      </c>
      <c r="G88" s="5">
        <f t="shared" si="22"/>
        <v>1447</v>
      </c>
      <c r="H88" s="5">
        <f t="shared" si="23"/>
        <v>0</v>
      </c>
      <c r="I88" s="5">
        <f t="shared" si="24"/>
        <v>3733</v>
      </c>
      <c r="J88" s="6">
        <f t="shared" si="27"/>
        <v>9290.6805859587585</v>
      </c>
      <c r="K88" s="6">
        <f t="shared" si="28"/>
        <v>6.75</v>
      </c>
      <c r="L88" s="1">
        <f t="shared" si="17"/>
        <v>1447</v>
      </c>
      <c r="M88" s="7">
        <f t="shared" si="25"/>
        <v>0</v>
      </c>
      <c r="P88" s="1" t="str">
        <f t="shared" si="29"/>
        <v>95</v>
      </c>
      <c r="Q88" s="1" t="s">
        <v>227</v>
      </c>
      <c r="R88" s="1" t="str">
        <f t="shared" si="30"/>
        <v>E</v>
      </c>
      <c r="S88" s="1" t="str">
        <f t="shared" si="31"/>
        <v>0</v>
      </c>
      <c r="T88" s="1" t="str">
        <f t="shared" si="32"/>
        <v>0</v>
      </c>
    </row>
    <row r="89" spans="1:20">
      <c r="A89" s="3">
        <v>77</v>
      </c>
      <c r="B89" s="9">
        <f t="shared" si="26"/>
        <v>110</v>
      </c>
      <c r="C89" s="5">
        <f t="shared" si="18"/>
        <v>210</v>
      </c>
      <c r="D89" s="5">
        <f t="shared" si="19"/>
        <v>14</v>
      </c>
      <c r="E89" s="5">
        <f t="shared" si="20"/>
        <v>0</v>
      </c>
      <c r="F89" s="5">
        <f t="shared" si="21"/>
        <v>0</v>
      </c>
      <c r="G89" s="5">
        <f t="shared" si="22"/>
        <v>1386</v>
      </c>
      <c r="H89" s="5">
        <f t="shared" si="23"/>
        <v>0</v>
      </c>
      <c r="I89" s="5">
        <f t="shared" si="24"/>
        <v>3794</v>
      </c>
      <c r="J89" s="6">
        <f t="shared" si="27"/>
        <v>8896.7862090366507</v>
      </c>
      <c r="K89" s="6">
        <f t="shared" si="28"/>
        <v>6.8125000000000009</v>
      </c>
      <c r="L89" s="1">
        <f t="shared" si="17"/>
        <v>1386</v>
      </c>
      <c r="M89" s="7">
        <f t="shared" si="25"/>
        <v>0</v>
      </c>
      <c r="P89" s="1" t="str">
        <f t="shared" si="29"/>
        <v>D2</v>
      </c>
      <c r="Q89" s="1" t="s">
        <v>228</v>
      </c>
      <c r="R89" s="1" t="str">
        <f t="shared" si="30"/>
        <v>E</v>
      </c>
      <c r="S89" s="1" t="str">
        <f t="shared" si="31"/>
        <v>0</v>
      </c>
      <c r="T89" s="1" t="str">
        <f t="shared" si="32"/>
        <v>0</v>
      </c>
    </row>
    <row r="90" spans="1:20">
      <c r="A90" s="3">
        <v>78</v>
      </c>
      <c r="B90" s="9">
        <f t="shared" si="26"/>
        <v>111</v>
      </c>
      <c r="C90" s="5">
        <f t="shared" si="18"/>
        <v>13</v>
      </c>
      <c r="D90" s="5">
        <f t="shared" si="19"/>
        <v>15</v>
      </c>
      <c r="E90" s="5">
        <f t="shared" si="20"/>
        <v>0</v>
      </c>
      <c r="F90" s="5">
        <f t="shared" si="21"/>
        <v>0</v>
      </c>
      <c r="G90" s="5">
        <f t="shared" si="22"/>
        <v>1327</v>
      </c>
      <c r="H90" s="5">
        <f t="shared" si="23"/>
        <v>0</v>
      </c>
      <c r="I90" s="5">
        <f t="shared" si="24"/>
        <v>3853</v>
      </c>
      <c r="J90" s="6">
        <f t="shared" si="27"/>
        <v>8519.5916614473299</v>
      </c>
      <c r="K90" s="6">
        <f t="shared" si="28"/>
        <v>6.8749999999999991</v>
      </c>
      <c r="L90" s="1">
        <f t="shared" si="17"/>
        <v>1327</v>
      </c>
      <c r="M90" s="7">
        <f t="shared" si="25"/>
        <v>0</v>
      </c>
      <c r="P90" s="1" t="str">
        <f t="shared" si="29"/>
        <v>D</v>
      </c>
      <c r="Q90" s="1" t="s">
        <v>229</v>
      </c>
      <c r="R90" s="1" t="str">
        <f t="shared" si="30"/>
        <v>F</v>
      </c>
      <c r="S90" s="1" t="str">
        <f t="shared" si="31"/>
        <v>0</v>
      </c>
      <c r="T90" s="1" t="str">
        <f t="shared" si="32"/>
        <v>0</v>
      </c>
    </row>
    <row r="91" spans="1:20">
      <c r="A91" s="3">
        <v>79</v>
      </c>
      <c r="B91" s="9">
        <f t="shared" si="26"/>
        <v>112</v>
      </c>
      <c r="C91" s="5">
        <f t="shared" si="18"/>
        <v>69</v>
      </c>
      <c r="D91" s="5">
        <f t="shared" si="19"/>
        <v>15</v>
      </c>
      <c r="E91" s="5">
        <f t="shared" si="20"/>
        <v>0</v>
      </c>
      <c r="F91" s="5">
        <f t="shared" si="21"/>
        <v>0</v>
      </c>
      <c r="G91" s="5">
        <f t="shared" si="22"/>
        <v>1271</v>
      </c>
      <c r="H91" s="5">
        <f t="shared" si="23"/>
        <v>0</v>
      </c>
      <c r="I91" s="5">
        <f t="shared" si="24"/>
        <v>3909</v>
      </c>
      <c r="J91" s="6">
        <f t="shared" si="27"/>
        <v>8158.3889252141735</v>
      </c>
      <c r="K91" s="6">
        <f t="shared" si="28"/>
        <v>6.9375</v>
      </c>
      <c r="L91" s="1">
        <f t="shared" si="17"/>
        <v>1271</v>
      </c>
      <c r="M91" s="7">
        <f t="shared" si="25"/>
        <v>0</v>
      </c>
      <c r="P91" s="1" t="str">
        <f t="shared" si="29"/>
        <v>45</v>
      </c>
      <c r="Q91" s="1" t="s">
        <v>230</v>
      </c>
      <c r="R91" s="1" t="str">
        <f t="shared" si="30"/>
        <v>F</v>
      </c>
      <c r="S91" s="1" t="str">
        <f t="shared" si="31"/>
        <v>0</v>
      </c>
      <c r="T91" s="1" t="str">
        <f t="shared" si="32"/>
        <v>0</v>
      </c>
    </row>
    <row r="92" spans="1:20">
      <c r="A92" s="3">
        <v>80</v>
      </c>
      <c r="B92" s="9">
        <f t="shared" si="26"/>
        <v>113</v>
      </c>
      <c r="C92" s="5">
        <f t="shared" si="18"/>
        <v>123</v>
      </c>
      <c r="D92" s="5">
        <f t="shared" si="19"/>
        <v>15</v>
      </c>
      <c r="E92" s="5">
        <f t="shared" si="20"/>
        <v>0</v>
      </c>
      <c r="F92" s="5">
        <f t="shared" si="21"/>
        <v>0</v>
      </c>
      <c r="G92" s="5">
        <f t="shared" si="22"/>
        <v>1217</v>
      </c>
      <c r="H92" s="5">
        <f t="shared" si="23"/>
        <v>0</v>
      </c>
      <c r="I92" s="5">
        <f t="shared" si="24"/>
        <v>3963</v>
      </c>
      <c r="J92" s="6">
        <f t="shared" si="27"/>
        <v>7812.5</v>
      </c>
      <c r="K92" s="6">
        <f t="shared" si="28"/>
        <v>7</v>
      </c>
      <c r="L92" s="1">
        <f t="shared" si="17"/>
        <v>1217</v>
      </c>
      <c r="M92" s="7">
        <f t="shared" si="25"/>
        <v>0</v>
      </c>
      <c r="P92" s="1" t="str">
        <f t="shared" si="29"/>
        <v>7B</v>
      </c>
      <c r="Q92" s="1" t="s">
        <v>231</v>
      </c>
      <c r="R92" s="1" t="str">
        <f t="shared" si="30"/>
        <v>F</v>
      </c>
      <c r="S92" s="1" t="str">
        <f t="shared" si="31"/>
        <v>0</v>
      </c>
      <c r="T92" s="1" t="str">
        <f t="shared" si="32"/>
        <v>0</v>
      </c>
    </row>
    <row r="93" spans="1:20">
      <c r="A93" s="3">
        <v>81</v>
      </c>
      <c r="B93" s="9">
        <f t="shared" si="26"/>
        <v>114</v>
      </c>
      <c r="C93" s="5">
        <f t="shared" si="18"/>
        <v>175</v>
      </c>
      <c r="D93" s="5">
        <f t="shared" si="19"/>
        <v>15</v>
      </c>
      <c r="E93" s="5">
        <f t="shared" si="20"/>
        <v>0</v>
      </c>
      <c r="F93" s="5">
        <f t="shared" si="21"/>
        <v>0</v>
      </c>
      <c r="G93" s="5">
        <f t="shared" si="22"/>
        <v>1165</v>
      </c>
      <c r="H93" s="5">
        <f t="shared" si="23"/>
        <v>0</v>
      </c>
      <c r="I93" s="5">
        <f t="shared" si="24"/>
        <v>4015</v>
      </c>
      <c r="J93" s="6">
        <f t="shared" si="27"/>
        <v>7481.2756304576069</v>
      </c>
      <c r="K93" s="6">
        <f t="shared" si="28"/>
        <v>7.0625</v>
      </c>
      <c r="L93" s="1">
        <f t="shared" si="17"/>
        <v>1165</v>
      </c>
      <c r="M93" s="7">
        <f t="shared" si="25"/>
        <v>0</v>
      </c>
      <c r="P93" s="1" t="str">
        <f t="shared" si="29"/>
        <v>AF</v>
      </c>
      <c r="Q93" s="1" t="s">
        <v>232</v>
      </c>
      <c r="R93" s="1" t="str">
        <f t="shared" si="30"/>
        <v>F</v>
      </c>
      <c r="S93" s="1" t="str">
        <f t="shared" si="31"/>
        <v>0</v>
      </c>
      <c r="T93" s="1" t="str">
        <f t="shared" si="32"/>
        <v>0</v>
      </c>
    </row>
    <row r="94" spans="1:20">
      <c r="A94" s="3">
        <v>82</v>
      </c>
      <c r="B94" s="9">
        <f t="shared" si="26"/>
        <v>115</v>
      </c>
      <c r="C94" s="5">
        <f t="shared" si="18"/>
        <v>224</v>
      </c>
      <c r="D94" s="5">
        <f t="shared" si="19"/>
        <v>15</v>
      </c>
      <c r="E94" s="5">
        <f t="shared" si="20"/>
        <v>0</v>
      </c>
      <c r="F94" s="5">
        <f t="shared" si="21"/>
        <v>0</v>
      </c>
      <c r="G94" s="5">
        <f t="shared" si="22"/>
        <v>1116</v>
      </c>
      <c r="H94" s="5">
        <f t="shared" si="23"/>
        <v>0</v>
      </c>
      <c r="I94" s="5">
        <f t="shared" si="24"/>
        <v>4064</v>
      </c>
      <c r="J94" s="6">
        <f t="shared" si="27"/>
        <v>7164.094087536494</v>
      </c>
      <c r="K94" s="6">
        <f t="shared" si="28"/>
        <v>7.125</v>
      </c>
      <c r="L94" s="1">
        <f t="shared" si="17"/>
        <v>1116</v>
      </c>
      <c r="M94" s="7">
        <f t="shared" si="25"/>
        <v>0</v>
      </c>
      <c r="P94" s="1" t="str">
        <f t="shared" si="29"/>
        <v>E0</v>
      </c>
      <c r="Q94" s="1" t="s">
        <v>233</v>
      </c>
      <c r="R94" s="1" t="str">
        <f t="shared" si="30"/>
        <v>F</v>
      </c>
      <c r="S94" s="1" t="str">
        <f t="shared" si="31"/>
        <v>0</v>
      </c>
      <c r="T94" s="1" t="str">
        <f t="shared" si="32"/>
        <v>0</v>
      </c>
    </row>
    <row r="95" spans="1:20">
      <c r="A95" s="3">
        <v>83</v>
      </c>
      <c r="B95" s="9">
        <f t="shared" si="26"/>
        <v>116</v>
      </c>
      <c r="C95" s="5">
        <f t="shared" si="18"/>
        <v>15</v>
      </c>
      <c r="D95" s="5">
        <f t="shared" si="19"/>
        <v>16</v>
      </c>
      <c r="E95" s="5">
        <f t="shared" si="20"/>
        <v>0</v>
      </c>
      <c r="F95" s="5">
        <f t="shared" si="21"/>
        <v>0</v>
      </c>
      <c r="G95" s="5">
        <f t="shared" si="22"/>
        <v>1069</v>
      </c>
      <c r="H95" s="5">
        <f t="shared" si="23"/>
        <v>0</v>
      </c>
      <c r="I95" s="5">
        <f t="shared" si="24"/>
        <v>4111</v>
      </c>
      <c r="J95" s="6">
        <f t="shared" si="27"/>
        <v>6860.3600014581998</v>
      </c>
      <c r="K95" s="6">
        <f t="shared" si="28"/>
        <v>7.1875</v>
      </c>
      <c r="L95" s="1">
        <f t="shared" si="17"/>
        <v>1069</v>
      </c>
      <c r="M95" s="7">
        <f t="shared" si="25"/>
        <v>0</v>
      </c>
      <c r="P95" s="1" t="str">
        <f t="shared" si="29"/>
        <v>F</v>
      </c>
      <c r="Q95" s="1" t="s">
        <v>234</v>
      </c>
      <c r="R95" s="1" t="str">
        <f t="shared" si="30"/>
        <v>10</v>
      </c>
      <c r="S95" s="1" t="str">
        <f t="shared" si="31"/>
        <v>0</v>
      </c>
      <c r="T95" s="1" t="str">
        <f t="shared" si="32"/>
        <v>0</v>
      </c>
    </row>
    <row r="96" spans="1:20">
      <c r="A96" s="3">
        <v>84</v>
      </c>
      <c r="B96" s="9">
        <f t="shared" si="26"/>
        <v>117</v>
      </c>
      <c r="C96" s="5">
        <f t="shared" si="18"/>
        <v>61</v>
      </c>
      <c r="D96" s="5">
        <f t="shared" si="19"/>
        <v>16</v>
      </c>
      <c r="E96" s="5">
        <f t="shared" si="20"/>
        <v>0</v>
      </c>
      <c r="F96" s="5">
        <f t="shared" si="21"/>
        <v>0</v>
      </c>
      <c r="G96" s="5">
        <f t="shared" si="22"/>
        <v>1023</v>
      </c>
      <c r="H96" s="5">
        <f t="shared" si="23"/>
        <v>0</v>
      </c>
      <c r="I96" s="5">
        <f t="shared" si="24"/>
        <v>4157</v>
      </c>
      <c r="J96" s="6">
        <f t="shared" si="27"/>
        <v>6569.5032441696439</v>
      </c>
      <c r="K96" s="6">
        <f t="shared" si="28"/>
        <v>7.2500000000000009</v>
      </c>
      <c r="L96" s="1">
        <f t="shared" si="17"/>
        <v>1023</v>
      </c>
      <c r="M96" s="7">
        <f t="shared" si="25"/>
        <v>0</v>
      </c>
      <c r="P96" s="1" t="str">
        <f t="shared" si="29"/>
        <v>3D</v>
      </c>
      <c r="Q96" s="1" t="s">
        <v>235</v>
      </c>
      <c r="R96" s="1" t="str">
        <f t="shared" si="30"/>
        <v>10</v>
      </c>
      <c r="S96" s="1" t="str">
        <f t="shared" si="31"/>
        <v>0</v>
      </c>
      <c r="T96" s="1" t="str">
        <f t="shared" si="32"/>
        <v>0</v>
      </c>
    </row>
    <row r="97" spans="1:20">
      <c r="A97" s="3">
        <v>85</v>
      </c>
      <c r="B97" s="9">
        <f t="shared" si="26"/>
        <v>118</v>
      </c>
      <c r="C97" s="5">
        <f t="shared" si="18"/>
        <v>104</v>
      </c>
      <c r="D97" s="5">
        <f t="shared" si="19"/>
        <v>16</v>
      </c>
      <c r="E97" s="5">
        <f t="shared" si="20"/>
        <v>0</v>
      </c>
      <c r="F97" s="5">
        <f t="shared" si="21"/>
        <v>0</v>
      </c>
      <c r="G97" s="5">
        <f t="shared" si="22"/>
        <v>980</v>
      </c>
      <c r="H97" s="5">
        <f t="shared" si="23"/>
        <v>0</v>
      </c>
      <c r="I97" s="5">
        <f t="shared" si="24"/>
        <v>4200</v>
      </c>
      <c r="J97" s="6">
        <f t="shared" si="27"/>
        <v>6290.9778591767781</v>
      </c>
      <c r="K97" s="6">
        <f t="shared" si="28"/>
        <v>7.3124999999999991</v>
      </c>
      <c r="L97" s="1">
        <f t="shared" si="17"/>
        <v>980</v>
      </c>
      <c r="M97" s="7">
        <f t="shared" si="25"/>
        <v>0</v>
      </c>
      <c r="P97" s="1" t="str">
        <f t="shared" si="29"/>
        <v>68</v>
      </c>
      <c r="Q97" s="1" t="s">
        <v>236</v>
      </c>
      <c r="R97" s="1" t="str">
        <f t="shared" si="30"/>
        <v>10</v>
      </c>
      <c r="S97" s="1" t="str">
        <f t="shared" si="31"/>
        <v>0</v>
      </c>
      <c r="T97" s="1" t="str">
        <f t="shared" si="32"/>
        <v>0</v>
      </c>
    </row>
    <row r="98" spans="1:20">
      <c r="A98" s="3">
        <v>86</v>
      </c>
      <c r="B98" s="9">
        <f t="shared" si="26"/>
        <v>119</v>
      </c>
      <c r="C98" s="5">
        <f t="shared" si="18"/>
        <v>146</v>
      </c>
      <c r="D98" s="5">
        <f t="shared" si="19"/>
        <v>16</v>
      </c>
      <c r="E98" s="5">
        <f t="shared" si="20"/>
        <v>0</v>
      </c>
      <c r="F98" s="5">
        <f t="shared" si="21"/>
        <v>0</v>
      </c>
      <c r="G98" s="5">
        <f t="shared" si="22"/>
        <v>938</v>
      </c>
      <c r="H98" s="5">
        <f t="shared" si="23"/>
        <v>0</v>
      </c>
      <c r="I98" s="5">
        <f t="shared" si="24"/>
        <v>4242</v>
      </c>
      <c r="J98" s="6">
        <f t="shared" si="27"/>
        <v>6024.2610367497718</v>
      </c>
      <c r="K98" s="6">
        <f t="shared" si="28"/>
        <v>7.375</v>
      </c>
      <c r="L98" s="1">
        <f t="shared" si="17"/>
        <v>938</v>
      </c>
      <c r="M98" s="7">
        <f t="shared" si="25"/>
        <v>0</v>
      </c>
      <c r="P98" s="1" t="str">
        <f t="shared" si="29"/>
        <v>92</v>
      </c>
      <c r="Q98" s="1" t="s">
        <v>237</v>
      </c>
      <c r="R98" s="1" t="str">
        <f t="shared" si="30"/>
        <v>10</v>
      </c>
      <c r="S98" s="1" t="str">
        <f t="shared" si="31"/>
        <v>0</v>
      </c>
      <c r="T98" s="1" t="str">
        <f t="shared" si="32"/>
        <v>0</v>
      </c>
    </row>
    <row r="99" spans="1:20">
      <c r="A99" s="3">
        <v>87</v>
      </c>
      <c r="B99" s="9">
        <f t="shared" si="26"/>
        <v>120</v>
      </c>
      <c r="C99" s="5">
        <f t="shared" si="18"/>
        <v>185</v>
      </c>
      <c r="D99" s="5">
        <f t="shared" si="19"/>
        <v>16</v>
      </c>
      <c r="E99" s="5">
        <f t="shared" si="20"/>
        <v>0</v>
      </c>
      <c r="F99" s="5">
        <f t="shared" si="21"/>
        <v>0</v>
      </c>
      <c r="G99" s="5">
        <f t="shared" si="22"/>
        <v>899</v>
      </c>
      <c r="H99" s="5">
        <f t="shared" si="23"/>
        <v>0</v>
      </c>
      <c r="I99" s="5">
        <f t="shared" si="24"/>
        <v>4281</v>
      </c>
      <c r="J99" s="6">
        <f t="shared" si="27"/>
        <v>5768.8521325761712</v>
      </c>
      <c r="K99" s="6">
        <f t="shared" si="28"/>
        <v>7.4375</v>
      </c>
      <c r="L99" s="1">
        <f t="shared" si="17"/>
        <v>899</v>
      </c>
      <c r="M99" s="7">
        <f t="shared" si="25"/>
        <v>0</v>
      </c>
      <c r="P99" s="1" t="str">
        <f t="shared" si="29"/>
        <v>B9</v>
      </c>
      <c r="Q99" s="1" t="s">
        <v>238</v>
      </c>
      <c r="R99" s="1" t="str">
        <f t="shared" si="30"/>
        <v>10</v>
      </c>
      <c r="S99" s="1" t="str">
        <f t="shared" si="31"/>
        <v>0</v>
      </c>
      <c r="T99" s="1" t="str">
        <f t="shared" si="32"/>
        <v>0</v>
      </c>
    </row>
    <row r="100" spans="1:20">
      <c r="A100" s="3">
        <v>88</v>
      </c>
      <c r="B100" s="9">
        <f t="shared" si="26"/>
        <v>121</v>
      </c>
      <c r="C100" s="5">
        <f t="shared" si="18"/>
        <v>224</v>
      </c>
      <c r="D100" s="5">
        <f t="shared" si="19"/>
        <v>16</v>
      </c>
      <c r="E100" s="5">
        <f t="shared" si="20"/>
        <v>0</v>
      </c>
      <c r="F100" s="5">
        <f t="shared" si="21"/>
        <v>0</v>
      </c>
      <c r="G100" s="5">
        <f t="shared" si="22"/>
        <v>860</v>
      </c>
      <c r="H100" s="5">
        <f t="shared" si="23"/>
        <v>0</v>
      </c>
      <c r="I100" s="5">
        <f t="shared" si="24"/>
        <v>4320</v>
      </c>
      <c r="J100" s="6">
        <f t="shared" si="27"/>
        <v>5524.271728019904</v>
      </c>
      <c r="K100" s="6">
        <f t="shared" si="28"/>
        <v>7.5</v>
      </c>
      <c r="L100" s="1">
        <f t="shared" si="17"/>
        <v>860</v>
      </c>
      <c r="M100" s="7">
        <f t="shared" si="25"/>
        <v>0</v>
      </c>
      <c r="P100" s="1" t="str">
        <f t="shared" si="29"/>
        <v>E0</v>
      </c>
      <c r="Q100" s="1" t="s">
        <v>239</v>
      </c>
      <c r="R100" s="1" t="str">
        <f t="shared" si="30"/>
        <v>10</v>
      </c>
      <c r="S100" s="1" t="str">
        <f t="shared" si="31"/>
        <v>0</v>
      </c>
      <c r="T100" s="1" t="str">
        <f t="shared" si="32"/>
        <v>0</v>
      </c>
    </row>
    <row r="101" spans="1:20">
      <c r="A101" s="3">
        <v>89</v>
      </c>
      <c r="B101" s="9">
        <f t="shared" si="26"/>
        <v>122</v>
      </c>
      <c r="C101" s="5">
        <f t="shared" si="18"/>
        <v>4</v>
      </c>
      <c r="D101" s="5">
        <f t="shared" si="19"/>
        <v>17</v>
      </c>
      <c r="E101" s="5">
        <f t="shared" si="20"/>
        <v>0</v>
      </c>
      <c r="F101" s="5">
        <f t="shared" si="21"/>
        <v>0</v>
      </c>
      <c r="G101" s="5">
        <f t="shared" si="22"/>
        <v>824</v>
      </c>
      <c r="H101" s="5">
        <f t="shared" si="23"/>
        <v>0</v>
      </c>
      <c r="I101" s="5">
        <f t="shared" si="24"/>
        <v>4356</v>
      </c>
      <c r="J101" s="6">
        <f t="shared" si="27"/>
        <v>5290.0607302222379</v>
      </c>
      <c r="K101" s="6">
        <f t="shared" si="28"/>
        <v>7.5625</v>
      </c>
      <c r="L101" s="1">
        <f t="shared" si="17"/>
        <v>824</v>
      </c>
      <c r="M101" s="7">
        <f t="shared" si="25"/>
        <v>0</v>
      </c>
      <c r="P101" s="1" t="str">
        <f t="shared" si="29"/>
        <v>4</v>
      </c>
      <c r="Q101" s="1" t="s">
        <v>240</v>
      </c>
      <c r="R101" s="1" t="str">
        <f t="shared" si="30"/>
        <v>11</v>
      </c>
      <c r="S101" s="1" t="str">
        <f t="shared" si="31"/>
        <v>0</v>
      </c>
      <c r="T101" s="1" t="str">
        <f t="shared" si="32"/>
        <v>0</v>
      </c>
    </row>
    <row r="102" spans="1:20">
      <c r="A102" s="3">
        <v>90</v>
      </c>
      <c r="B102" s="9">
        <f t="shared" si="26"/>
        <v>123</v>
      </c>
      <c r="C102" s="5">
        <f t="shared" si="18"/>
        <v>39</v>
      </c>
      <c r="D102" s="5">
        <f t="shared" si="19"/>
        <v>17</v>
      </c>
      <c r="E102" s="5">
        <f t="shared" si="20"/>
        <v>0</v>
      </c>
      <c r="F102" s="5">
        <f t="shared" si="21"/>
        <v>0</v>
      </c>
      <c r="G102" s="5">
        <f t="shared" si="22"/>
        <v>789</v>
      </c>
      <c r="H102" s="5">
        <f t="shared" si="23"/>
        <v>0</v>
      </c>
      <c r="I102" s="5">
        <f t="shared" si="24"/>
        <v>4391</v>
      </c>
      <c r="J102" s="6">
        <f t="shared" si="27"/>
        <v>5065.7795103555063</v>
      </c>
      <c r="K102" s="6">
        <f t="shared" si="28"/>
        <v>7.625</v>
      </c>
      <c r="L102" s="1">
        <f t="shared" si="17"/>
        <v>789</v>
      </c>
      <c r="M102" s="7">
        <f t="shared" si="25"/>
        <v>0</v>
      </c>
      <c r="P102" s="1" t="str">
        <f t="shared" si="29"/>
        <v>27</v>
      </c>
      <c r="Q102" s="1" t="s">
        <v>241</v>
      </c>
      <c r="R102" s="1" t="str">
        <f t="shared" si="30"/>
        <v>11</v>
      </c>
      <c r="S102" s="1" t="str">
        <f t="shared" si="31"/>
        <v>0</v>
      </c>
      <c r="T102" s="1" t="str">
        <f t="shared" si="32"/>
        <v>0</v>
      </c>
    </row>
    <row r="103" spans="1:20">
      <c r="A103" s="3">
        <v>91</v>
      </c>
      <c r="B103" s="9">
        <f t="shared" si="26"/>
        <v>124</v>
      </c>
      <c r="C103" s="5">
        <f t="shared" si="18"/>
        <v>72</v>
      </c>
      <c r="D103" s="5">
        <f t="shared" si="19"/>
        <v>17</v>
      </c>
      <c r="E103" s="5">
        <f t="shared" si="20"/>
        <v>0</v>
      </c>
      <c r="F103" s="5">
        <f t="shared" si="21"/>
        <v>0</v>
      </c>
      <c r="G103" s="5">
        <f t="shared" si="22"/>
        <v>756</v>
      </c>
      <c r="H103" s="5">
        <f t="shared" si="23"/>
        <v>0</v>
      </c>
      <c r="I103" s="5">
        <f t="shared" si="24"/>
        <v>4424</v>
      </c>
      <c r="J103" s="6">
        <f t="shared" si="27"/>
        <v>4851.0070784120471</v>
      </c>
      <c r="K103" s="6">
        <f t="shared" si="28"/>
        <v>7.6875</v>
      </c>
      <c r="L103" s="1">
        <f t="shared" si="17"/>
        <v>756</v>
      </c>
      <c r="M103" s="7">
        <f t="shared" si="25"/>
        <v>0</v>
      </c>
      <c r="P103" s="1" t="str">
        <f t="shared" si="29"/>
        <v>48</v>
      </c>
      <c r="Q103" s="1" t="s">
        <v>242</v>
      </c>
      <c r="R103" s="1" t="str">
        <f t="shared" si="30"/>
        <v>11</v>
      </c>
      <c r="S103" s="1" t="str">
        <f t="shared" si="31"/>
        <v>0</v>
      </c>
      <c r="T103" s="1" t="str">
        <f t="shared" si="32"/>
        <v>0</v>
      </c>
    </row>
    <row r="104" spans="1:20">
      <c r="A104" s="3">
        <v>92</v>
      </c>
      <c r="B104" s="9">
        <f t="shared" si="26"/>
        <v>125</v>
      </c>
      <c r="C104" s="5">
        <f t="shared" si="18"/>
        <v>105</v>
      </c>
      <c r="D104" s="5">
        <f t="shared" si="19"/>
        <v>17</v>
      </c>
      <c r="E104" s="5">
        <f t="shared" si="20"/>
        <v>0</v>
      </c>
      <c r="F104" s="5">
        <f t="shared" si="21"/>
        <v>0</v>
      </c>
      <c r="G104" s="5">
        <f t="shared" si="22"/>
        <v>723</v>
      </c>
      <c r="H104" s="5">
        <f t="shared" si="23"/>
        <v>0</v>
      </c>
      <c r="I104" s="5">
        <f t="shared" si="24"/>
        <v>4457</v>
      </c>
      <c r="J104" s="6">
        <f t="shared" si="27"/>
        <v>4645.3402929793783</v>
      </c>
      <c r="K104" s="6">
        <f t="shared" si="28"/>
        <v>7.7500000000000009</v>
      </c>
      <c r="L104" s="1">
        <f t="shared" si="17"/>
        <v>723</v>
      </c>
      <c r="M104" s="7">
        <f t="shared" si="25"/>
        <v>0</v>
      </c>
      <c r="P104" s="1" t="str">
        <f t="shared" si="29"/>
        <v>69</v>
      </c>
      <c r="Q104" s="1" t="s">
        <v>243</v>
      </c>
      <c r="R104" s="1" t="str">
        <f t="shared" si="30"/>
        <v>11</v>
      </c>
      <c r="S104" s="1" t="str">
        <f t="shared" si="31"/>
        <v>0</v>
      </c>
      <c r="T104" s="1" t="str">
        <f t="shared" si="32"/>
        <v>0</v>
      </c>
    </row>
    <row r="105" spans="1:20">
      <c r="A105" s="3">
        <v>93</v>
      </c>
      <c r="B105" s="9">
        <f t="shared" si="26"/>
        <v>126</v>
      </c>
      <c r="C105" s="5">
        <f t="shared" si="18"/>
        <v>135</v>
      </c>
      <c r="D105" s="5">
        <f t="shared" si="19"/>
        <v>17</v>
      </c>
      <c r="E105" s="5">
        <f t="shared" si="20"/>
        <v>0</v>
      </c>
      <c r="F105" s="5">
        <f t="shared" si="21"/>
        <v>0</v>
      </c>
      <c r="G105" s="5">
        <f t="shared" si="22"/>
        <v>693</v>
      </c>
      <c r="H105" s="5">
        <f t="shared" si="23"/>
        <v>0</v>
      </c>
      <c r="I105" s="5">
        <f t="shared" si="24"/>
        <v>4487</v>
      </c>
      <c r="J105" s="6">
        <f t="shared" si="27"/>
        <v>4448.393104518329</v>
      </c>
      <c r="K105" s="6">
        <f t="shared" si="28"/>
        <v>7.8124999999999991</v>
      </c>
      <c r="L105" s="1">
        <f t="shared" si="17"/>
        <v>693</v>
      </c>
      <c r="M105" s="7">
        <f t="shared" si="25"/>
        <v>0</v>
      </c>
      <c r="P105" s="1" t="str">
        <f t="shared" si="29"/>
        <v>87</v>
      </c>
      <c r="Q105" s="1" t="s">
        <v>244</v>
      </c>
      <c r="R105" s="1" t="str">
        <f t="shared" si="30"/>
        <v>11</v>
      </c>
      <c r="S105" s="1" t="str">
        <f t="shared" si="31"/>
        <v>0</v>
      </c>
      <c r="T105" s="1" t="str">
        <f t="shared" si="32"/>
        <v>0</v>
      </c>
    </row>
    <row r="106" spans="1:20">
      <c r="A106" s="3">
        <v>94</v>
      </c>
      <c r="B106" s="9">
        <f t="shared" si="26"/>
        <v>127</v>
      </c>
      <c r="C106" s="5">
        <f t="shared" si="18"/>
        <v>165</v>
      </c>
      <c r="D106" s="5">
        <f t="shared" si="19"/>
        <v>17</v>
      </c>
      <c r="E106" s="5">
        <f t="shared" si="20"/>
        <v>0</v>
      </c>
      <c r="F106" s="5">
        <f t="shared" si="21"/>
        <v>0</v>
      </c>
      <c r="G106" s="5">
        <f t="shared" si="22"/>
        <v>663</v>
      </c>
      <c r="H106" s="5">
        <f t="shared" si="23"/>
        <v>0</v>
      </c>
      <c r="I106" s="5">
        <f t="shared" si="24"/>
        <v>4517</v>
      </c>
      <c r="J106" s="6">
        <f t="shared" si="27"/>
        <v>4259.7958307236649</v>
      </c>
      <c r="K106" s="6">
        <f t="shared" si="28"/>
        <v>7.875</v>
      </c>
      <c r="L106" s="1">
        <f t="shared" si="17"/>
        <v>663</v>
      </c>
      <c r="M106" s="7">
        <f t="shared" si="25"/>
        <v>0</v>
      </c>
      <c r="P106" s="1" t="str">
        <f t="shared" si="29"/>
        <v>A5</v>
      </c>
      <c r="Q106" s="1" t="s">
        <v>245</v>
      </c>
      <c r="R106" s="1" t="str">
        <f t="shared" si="30"/>
        <v>11</v>
      </c>
      <c r="S106" s="1" t="str">
        <f t="shared" si="31"/>
        <v>0</v>
      </c>
      <c r="T106" s="1" t="str">
        <f t="shared" si="32"/>
        <v>0</v>
      </c>
    </row>
    <row r="107" spans="1:20">
      <c r="A107" s="3">
        <v>95</v>
      </c>
      <c r="B107" s="9">
        <f t="shared" si="26"/>
        <v>128</v>
      </c>
      <c r="C107" s="5">
        <f t="shared" si="18"/>
        <v>193</v>
      </c>
      <c r="D107" s="5">
        <f t="shared" si="19"/>
        <v>17</v>
      </c>
      <c r="E107" s="5">
        <f t="shared" si="20"/>
        <v>0</v>
      </c>
      <c r="F107" s="5">
        <f t="shared" si="21"/>
        <v>0</v>
      </c>
      <c r="G107" s="5">
        <f t="shared" si="22"/>
        <v>635</v>
      </c>
      <c r="H107" s="5">
        <f t="shared" si="23"/>
        <v>0</v>
      </c>
      <c r="I107" s="5">
        <f t="shared" si="24"/>
        <v>4545</v>
      </c>
      <c r="J107" s="6">
        <f t="shared" si="27"/>
        <v>4079.1944626070867</v>
      </c>
      <c r="K107" s="6">
        <f t="shared" si="28"/>
        <v>7.9375</v>
      </c>
      <c r="L107" s="1">
        <f t="shared" si="17"/>
        <v>635</v>
      </c>
      <c r="M107" s="7">
        <f t="shared" si="25"/>
        <v>0</v>
      </c>
      <c r="P107" s="1" t="str">
        <f t="shared" si="29"/>
        <v>C1</v>
      </c>
      <c r="Q107" s="1" t="s">
        <v>246</v>
      </c>
      <c r="R107" s="1" t="str">
        <f t="shared" si="30"/>
        <v>11</v>
      </c>
      <c r="S107" s="1" t="str">
        <f t="shared" si="31"/>
        <v>0</v>
      </c>
      <c r="T107" s="1" t="str">
        <f t="shared" si="32"/>
        <v>0</v>
      </c>
    </row>
    <row r="108" spans="1:20">
      <c r="A108" s="3">
        <v>96</v>
      </c>
      <c r="B108" s="9">
        <f t="shared" si="26"/>
        <v>129</v>
      </c>
      <c r="C108" s="5">
        <f t="shared" si="18"/>
        <v>220</v>
      </c>
      <c r="D108" s="5">
        <f t="shared" si="19"/>
        <v>17</v>
      </c>
      <c r="E108" s="5">
        <f t="shared" si="20"/>
        <v>0</v>
      </c>
      <c r="F108" s="5">
        <f t="shared" si="21"/>
        <v>0</v>
      </c>
      <c r="G108" s="5">
        <f t="shared" si="22"/>
        <v>608</v>
      </c>
      <c r="H108" s="5">
        <f t="shared" si="23"/>
        <v>0</v>
      </c>
      <c r="I108" s="5">
        <f t="shared" si="24"/>
        <v>4572</v>
      </c>
      <c r="J108" s="6">
        <f t="shared" si="27"/>
        <v>3906.25</v>
      </c>
      <c r="K108" s="6">
        <f t="shared" si="28"/>
        <v>8</v>
      </c>
      <c r="L108" s="1">
        <f t="shared" si="17"/>
        <v>608</v>
      </c>
      <c r="M108" s="7">
        <f t="shared" si="25"/>
        <v>0</v>
      </c>
      <c r="P108" s="1" t="str">
        <f t="shared" si="29"/>
        <v>DC</v>
      </c>
      <c r="Q108" s="1" t="s">
        <v>247</v>
      </c>
      <c r="R108" s="1" t="str">
        <f t="shared" si="30"/>
        <v>11</v>
      </c>
      <c r="S108" s="1" t="str">
        <f t="shared" si="31"/>
        <v>0</v>
      </c>
      <c r="T108" s="1" t="str">
        <f t="shared" si="32"/>
        <v>0</v>
      </c>
    </row>
    <row r="109" spans="1:20">
      <c r="A109" s="3">
        <v>97</v>
      </c>
      <c r="B109" s="9">
        <f t="shared" si="26"/>
        <v>130</v>
      </c>
      <c r="C109" s="5">
        <f t="shared" si="18"/>
        <v>246</v>
      </c>
      <c r="D109" s="5">
        <f t="shared" si="19"/>
        <v>17</v>
      </c>
      <c r="E109" s="5">
        <f t="shared" si="20"/>
        <v>0</v>
      </c>
      <c r="F109" s="5">
        <f t="shared" si="21"/>
        <v>0</v>
      </c>
      <c r="G109" s="5">
        <f t="shared" si="22"/>
        <v>582</v>
      </c>
      <c r="H109" s="5">
        <f t="shared" si="23"/>
        <v>0</v>
      </c>
      <c r="I109" s="5">
        <f t="shared" si="24"/>
        <v>4598</v>
      </c>
      <c r="J109" s="6">
        <f t="shared" si="27"/>
        <v>3740.6378152288034</v>
      </c>
      <c r="K109" s="6">
        <f t="shared" si="28"/>
        <v>8.0625</v>
      </c>
      <c r="L109" s="1">
        <f t="shared" si="17"/>
        <v>582</v>
      </c>
      <c r="M109" s="7">
        <f t="shared" si="25"/>
        <v>0</v>
      </c>
      <c r="P109" s="1" t="str">
        <f t="shared" si="29"/>
        <v>F6</v>
      </c>
      <c r="Q109" s="1" t="s">
        <v>248</v>
      </c>
      <c r="R109" s="1" t="str">
        <f t="shared" si="30"/>
        <v>11</v>
      </c>
      <c r="S109" s="1" t="str">
        <f t="shared" si="31"/>
        <v>0</v>
      </c>
      <c r="T109" s="1" t="str">
        <f t="shared" si="32"/>
        <v>0</v>
      </c>
    </row>
    <row r="110" spans="1:20">
      <c r="A110" s="3">
        <v>98</v>
      </c>
      <c r="B110" s="9">
        <f t="shared" si="26"/>
        <v>131</v>
      </c>
      <c r="C110" s="5">
        <f t="shared" si="18"/>
        <v>14</v>
      </c>
      <c r="D110" s="5">
        <f t="shared" si="19"/>
        <v>18</v>
      </c>
      <c r="E110" s="5">
        <f t="shared" si="20"/>
        <v>0</v>
      </c>
      <c r="F110" s="5">
        <f t="shared" si="21"/>
        <v>0</v>
      </c>
      <c r="G110" s="5">
        <f t="shared" si="22"/>
        <v>558</v>
      </c>
      <c r="H110" s="5">
        <f t="shared" si="23"/>
        <v>0</v>
      </c>
      <c r="I110" s="5">
        <f t="shared" si="24"/>
        <v>4622</v>
      </c>
      <c r="J110" s="6">
        <f t="shared" si="27"/>
        <v>3582.047043768247</v>
      </c>
      <c r="K110" s="6">
        <f t="shared" si="28"/>
        <v>8.125</v>
      </c>
      <c r="L110" s="1">
        <f t="shared" si="17"/>
        <v>558</v>
      </c>
      <c r="M110" s="7">
        <f t="shared" si="25"/>
        <v>0</v>
      </c>
      <c r="P110" s="1" t="str">
        <f t="shared" si="29"/>
        <v>E</v>
      </c>
      <c r="Q110" s="1" t="s">
        <v>249</v>
      </c>
      <c r="R110" s="1" t="str">
        <f t="shared" si="30"/>
        <v>12</v>
      </c>
      <c r="S110" s="1" t="str">
        <f t="shared" si="31"/>
        <v>0</v>
      </c>
      <c r="T110" s="1" t="str">
        <f t="shared" si="32"/>
        <v>0</v>
      </c>
    </row>
    <row r="111" spans="1:20">
      <c r="A111" s="3">
        <v>99</v>
      </c>
      <c r="B111" s="9">
        <f t="shared" si="26"/>
        <v>132</v>
      </c>
      <c r="C111" s="5">
        <f t="shared" si="18"/>
        <v>38</v>
      </c>
      <c r="D111" s="5">
        <f t="shared" si="19"/>
        <v>18</v>
      </c>
      <c r="E111" s="5">
        <f t="shared" si="20"/>
        <v>0</v>
      </c>
      <c r="F111" s="5">
        <f t="shared" si="21"/>
        <v>0</v>
      </c>
      <c r="G111" s="5">
        <f t="shared" si="22"/>
        <v>534</v>
      </c>
      <c r="H111" s="5">
        <f t="shared" si="23"/>
        <v>0</v>
      </c>
      <c r="I111" s="5">
        <f t="shared" si="24"/>
        <v>4646</v>
      </c>
      <c r="J111" s="6">
        <f t="shared" si="27"/>
        <v>3430.1800007290999</v>
      </c>
      <c r="K111" s="6">
        <f t="shared" si="28"/>
        <v>8.1875</v>
      </c>
      <c r="L111" s="1">
        <f t="shared" si="17"/>
        <v>534</v>
      </c>
      <c r="M111" s="7">
        <f t="shared" si="25"/>
        <v>0</v>
      </c>
      <c r="P111" s="1" t="str">
        <f t="shared" si="29"/>
        <v>26</v>
      </c>
      <c r="Q111" s="1" t="s">
        <v>250</v>
      </c>
      <c r="R111" s="1" t="str">
        <f t="shared" si="30"/>
        <v>12</v>
      </c>
      <c r="S111" s="1" t="str">
        <f t="shared" si="31"/>
        <v>0</v>
      </c>
      <c r="T111" s="1" t="str">
        <f t="shared" si="32"/>
        <v>0</v>
      </c>
    </row>
    <row r="112" spans="1:20">
      <c r="A112" s="3">
        <v>100</v>
      </c>
      <c r="B112" s="9">
        <f t="shared" si="26"/>
        <v>133</v>
      </c>
      <c r="C112" s="5">
        <f t="shared" si="18"/>
        <v>61</v>
      </c>
      <c r="D112" s="5">
        <f t="shared" si="19"/>
        <v>18</v>
      </c>
      <c r="E112" s="5">
        <f t="shared" si="20"/>
        <v>0</v>
      </c>
      <c r="F112" s="5">
        <f t="shared" si="21"/>
        <v>0</v>
      </c>
      <c r="G112" s="5">
        <f t="shared" si="22"/>
        <v>511</v>
      </c>
      <c r="H112" s="5">
        <f t="shared" si="23"/>
        <v>0</v>
      </c>
      <c r="I112" s="5">
        <f t="shared" si="24"/>
        <v>4669</v>
      </c>
      <c r="J112" s="6">
        <f t="shared" si="27"/>
        <v>3284.7516220848242</v>
      </c>
      <c r="K112" s="6">
        <f t="shared" si="28"/>
        <v>8.25</v>
      </c>
      <c r="L112" s="1">
        <f t="shared" si="17"/>
        <v>511</v>
      </c>
      <c r="M112" s="7">
        <f t="shared" si="25"/>
        <v>0</v>
      </c>
      <c r="P112" s="1" t="str">
        <f t="shared" si="29"/>
        <v>3D</v>
      </c>
      <c r="Q112" s="1" t="s">
        <v>251</v>
      </c>
      <c r="R112" s="1" t="str">
        <f t="shared" si="30"/>
        <v>12</v>
      </c>
      <c r="S112" s="1" t="str">
        <f t="shared" si="31"/>
        <v>0</v>
      </c>
      <c r="T112" s="1" t="str">
        <f t="shared" si="32"/>
        <v>0</v>
      </c>
    </row>
    <row r="113" spans="1:20">
      <c r="A113" s="3">
        <v>101</v>
      </c>
      <c r="B113" s="9">
        <f t="shared" si="26"/>
        <v>134</v>
      </c>
      <c r="C113" s="5">
        <f t="shared" si="18"/>
        <v>82</v>
      </c>
      <c r="D113" s="5">
        <f t="shared" si="19"/>
        <v>18</v>
      </c>
      <c r="E113" s="5">
        <f t="shared" si="20"/>
        <v>0</v>
      </c>
      <c r="F113" s="5">
        <f t="shared" si="21"/>
        <v>0</v>
      </c>
      <c r="G113" s="5">
        <f t="shared" si="22"/>
        <v>490</v>
      </c>
      <c r="H113" s="5">
        <f t="shared" si="23"/>
        <v>0</v>
      </c>
      <c r="I113" s="5">
        <f t="shared" si="24"/>
        <v>4690</v>
      </c>
      <c r="J113" s="6">
        <f t="shared" si="27"/>
        <v>3145.4889295883891</v>
      </c>
      <c r="K113" s="6">
        <f t="shared" si="28"/>
        <v>8.3125</v>
      </c>
      <c r="L113" s="1">
        <f t="shared" si="17"/>
        <v>490</v>
      </c>
      <c r="M113" s="7">
        <f t="shared" si="25"/>
        <v>0</v>
      </c>
      <c r="P113" s="1" t="str">
        <f t="shared" si="29"/>
        <v>52</v>
      </c>
      <c r="Q113" s="1" t="s">
        <v>252</v>
      </c>
      <c r="R113" s="1" t="str">
        <f t="shared" si="30"/>
        <v>12</v>
      </c>
      <c r="S113" s="1" t="str">
        <f t="shared" si="31"/>
        <v>0</v>
      </c>
      <c r="T113" s="1" t="str">
        <f t="shared" si="32"/>
        <v>0</v>
      </c>
    </row>
    <row r="114" spans="1:20">
      <c r="A114" s="3">
        <v>102</v>
      </c>
      <c r="B114" s="9">
        <f t="shared" si="26"/>
        <v>135</v>
      </c>
      <c r="C114" s="5">
        <f t="shared" si="18"/>
        <v>103</v>
      </c>
      <c r="D114" s="5">
        <f t="shared" si="19"/>
        <v>18</v>
      </c>
      <c r="E114" s="5">
        <f t="shared" si="20"/>
        <v>0</v>
      </c>
      <c r="F114" s="5">
        <f t="shared" si="21"/>
        <v>0</v>
      </c>
      <c r="G114" s="5">
        <f t="shared" si="22"/>
        <v>469</v>
      </c>
      <c r="H114" s="5">
        <f t="shared" si="23"/>
        <v>0</v>
      </c>
      <c r="I114" s="5">
        <f t="shared" si="24"/>
        <v>4711</v>
      </c>
      <c r="J114" s="6">
        <f t="shared" si="27"/>
        <v>3012.1305183748855</v>
      </c>
      <c r="K114" s="6">
        <f t="shared" si="28"/>
        <v>8.375</v>
      </c>
      <c r="L114" s="1">
        <f t="shared" si="17"/>
        <v>469</v>
      </c>
      <c r="M114" s="7">
        <f t="shared" si="25"/>
        <v>0</v>
      </c>
      <c r="P114" s="1" t="str">
        <f t="shared" si="29"/>
        <v>67</v>
      </c>
      <c r="Q114" s="1" t="s">
        <v>253</v>
      </c>
      <c r="R114" s="1" t="str">
        <f t="shared" si="30"/>
        <v>12</v>
      </c>
      <c r="S114" s="1" t="str">
        <f t="shared" si="31"/>
        <v>0</v>
      </c>
      <c r="T114" s="1" t="str">
        <f t="shared" si="32"/>
        <v>0</v>
      </c>
    </row>
    <row r="115" spans="1:20">
      <c r="A115" s="3">
        <v>103</v>
      </c>
      <c r="B115" s="9">
        <f t="shared" si="26"/>
        <v>136</v>
      </c>
      <c r="C115" s="5">
        <f t="shared" si="18"/>
        <v>123</v>
      </c>
      <c r="D115" s="5">
        <f t="shared" si="19"/>
        <v>18</v>
      </c>
      <c r="E115" s="5">
        <f t="shared" si="20"/>
        <v>0</v>
      </c>
      <c r="F115" s="5">
        <f t="shared" si="21"/>
        <v>0</v>
      </c>
      <c r="G115" s="5">
        <f t="shared" si="22"/>
        <v>449</v>
      </c>
      <c r="H115" s="5">
        <f t="shared" si="23"/>
        <v>0</v>
      </c>
      <c r="I115" s="5">
        <f t="shared" si="24"/>
        <v>4731</v>
      </c>
      <c r="J115" s="6">
        <f t="shared" si="27"/>
        <v>2884.4260662880852</v>
      </c>
      <c r="K115" s="6">
        <f t="shared" si="28"/>
        <v>8.4375</v>
      </c>
      <c r="L115" s="1">
        <f t="shared" si="17"/>
        <v>449</v>
      </c>
      <c r="M115" s="7">
        <f t="shared" si="25"/>
        <v>0</v>
      </c>
      <c r="P115" s="1" t="str">
        <f t="shared" si="29"/>
        <v>7B</v>
      </c>
      <c r="Q115" s="1" t="s">
        <v>254</v>
      </c>
      <c r="R115" s="1" t="str">
        <f t="shared" si="30"/>
        <v>12</v>
      </c>
      <c r="S115" s="1" t="str">
        <f t="shared" si="31"/>
        <v>0</v>
      </c>
      <c r="T115" s="1" t="str">
        <f t="shared" si="32"/>
        <v>0</v>
      </c>
    </row>
    <row r="116" spans="1:20">
      <c r="A116" s="3">
        <v>104</v>
      </c>
      <c r="B116" s="9">
        <f t="shared" si="26"/>
        <v>137</v>
      </c>
      <c r="C116" s="5">
        <f t="shared" si="18"/>
        <v>142</v>
      </c>
      <c r="D116" s="5">
        <f t="shared" si="19"/>
        <v>18</v>
      </c>
      <c r="E116" s="5">
        <f t="shared" si="20"/>
        <v>0</v>
      </c>
      <c r="F116" s="5">
        <f t="shared" si="21"/>
        <v>0</v>
      </c>
      <c r="G116" s="5">
        <f t="shared" si="22"/>
        <v>430</v>
      </c>
      <c r="H116" s="5">
        <f t="shared" si="23"/>
        <v>0</v>
      </c>
      <c r="I116" s="5">
        <f t="shared" si="24"/>
        <v>4750</v>
      </c>
      <c r="J116" s="6">
        <f t="shared" si="27"/>
        <v>2762.1358640099515</v>
      </c>
      <c r="K116" s="6">
        <f t="shared" si="28"/>
        <v>8.5</v>
      </c>
      <c r="L116" s="1">
        <f t="shared" si="17"/>
        <v>430</v>
      </c>
      <c r="M116" s="7">
        <f t="shared" si="25"/>
        <v>0</v>
      </c>
      <c r="P116" s="1" t="str">
        <f t="shared" si="29"/>
        <v>8E</v>
      </c>
      <c r="Q116" s="1" t="s">
        <v>255</v>
      </c>
      <c r="R116" s="1" t="str">
        <f t="shared" si="30"/>
        <v>12</v>
      </c>
      <c r="S116" s="1" t="str">
        <f t="shared" si="31"/>
        <v>0</v>
      </c>
      <c r="T116" s="1" t="str">
        <f t="shared" si="32"/>
        <v>0</v>
      </c>
    </row>
    <row r="117" spans="1:20">
      <c r="A117" s="3">
        <v>105</v>
      </c>
      <c r="B117" s="9">
        <f t="shared" si="26"/>
        <v>138</v>
      </c>
      <c r="C117" s="5">
        <f t="shared" si="18"/>
        <v>160</v>
      </c>
      <c r="D117" s="5">
        <f t="shared" si="19"/>
        <v>18</v>
      </c>
      <c r="E117" s="5">
        <f t="shared" si="20"/>
        <v>0</v>
      </c>
      <c r="F117" s="5">
        <f t="shared" si="21"/>
        <v>0</v>
      </c>
      <c r="G117" s="5">
        <f t="shared" si="22"/>
        <v>412</v>
      </c>
      <c r="H117" s="5">
        <f t="shared" si="23"/>
        <v>0</v>
      </c>
      <c r="I117" s="5">
        <f t="shared" si="24"/>
        <v>4768</v>
      </c>
      <c r="J117" s="6">
        <f t="shared" si="27"/>
        <v>2645.0303651111185</v>
      </c>
      <c r="K117" s="6">
        <f t="shared" si="28"/>
        <v>8.5625</v>
      </c>
      <c r="L117" s="1">
        <f t="shared" si="17"/>
        <v>412</v>
      </c>
      <c r="M117" s="7">
        <f t="shared" si="25"/>
        <v>0</v>
      </c>
      <c r="P117" s="1" t="str">
        <f t="shared" si="29"/>
        <v>A0</v>
      </c>
      <c r="Q117" s="1" t="s">
        <v>256</v>
      </c>
      <c r="R117" s="1" t="str">
        <f t="shared" si="30"/>
        <v>12</v>
      </c>
      <c r="S117" s="1" t="str">
        <f t="shared" si="31"/>
        <v>0</v>
      </c>
      <c r="T117" s="1" t="str">
        <f t="shared" si="32"/>
        <v>0</v>
      </c>
    </row>
    <row r="118" spans="1:20">
      <c r="A118" s="3">
        <v>106</v>
      </c>
      <c r="B118" s="9">
        <f t="shared" si="26"/>
        <v>139</v>
      </c>
      <c r="C118" s="5">
        <f t="shared" si="18"/>
        <v>178</v>
      </c>
      <c r="D118" s="5">
        <f t="shared" si="19"/>
        <v>18</v>
      </c>
      <c r="E118" s="5">
        <f t="shared" si="20"/>
        <v>0</v>
      </c>
      <c r="F118" s="5">
        <f t="shared" si="21"/>
        <v>0</v>
      </c>
      <c r="G118" s="5">
        <f t="shared" si="22"/>
        <v>394</v>
      </c>
      <c r="H118" s="5">
        <f t="shared" si="23"/>
        <v>0</v>
      </c>
      <c r="I118" s="5">
        <f t="shared" si="24"/>
        <v>4786</v>
      </c>
      <c r="J118" s="6">
        <f t="shared" si="27"/>
        <v>2532.8897551777532</v>
      </c>
      <c r="K118" s="6">
        <f t="shared" si="28"/>
        <v>8.625</v>
      </c>
      <c r="L118" s="1">
        <f t="shared" si="17"/>
        <v>394</v>
      </c>
      <c r="M118" s="7">
        <f t="shared" si="25"/>
        <v>0</v>
      </c>
      <c r="P118" s="1" t="str">
        <f t="shared" si="29"/>
        <v>B2</v>
      </c>
      <c r="Q118" s="1" t="s">
        <v>257</v>
      </c>
      <c r="R118" s="1" t="str">
        <f t="shared" si="30"/>
        <v>12</v>
      </c>
      <c r="S118" s="1" t="str">
        <f t="shared" si="31"/>
        <v>0</v>
      </c>
      <c r="T118" s="1" t="str">
        <f t="shared" si="32"/>
        <v>0</v>
      </c>
    </row>
    <row r="119" spans="1:20">
      <c r="A119" s="3">
        <v>107</v>
      </c>
      <c r="B119" s="9">
        <f t="shared" si="26"/>
        <v>140</v>
      </c>
      <c r="C119" s="5">
        <f t="shared" si="18"/>
        <v>194</v>
      </c>
      <c r="D119" s="5">
        <f t="shared" si="19"/>
        <v>18</v>
      </c>
      <c r="E119" s="5">
        <f t="shared" si="20"/>
        <v>0</v>
      </c>
      <c r="F119" s="5">
        <f t="shared" si="21"/>
        <v>0</v>
      </c>
      <c r="G119" s="5">
        <f t="shared" si="22"/>
        <v>378</v>
      </c>
      <c r="H119" s="5">
        <f t="shared" si="23"/>
        <v>0</v>
      </c>
      <c r="I119" s="5">
        <f t="shared" si="24"/>
        <v>4802</v>
      </c>
      <c r="J119" s="6">
        <f t="shared" si="27"/>
        <v>2425.5035392060231</v>
      </c>
      <c r="K119" s="6">
        <f t="shared" si="28"/>
        <v>8.6875</v>
      </c>
      <c r="L119" s="1">
        <f t="shared" si="17"/>
        <v>378</v>
      </c>
      <c r="M119" s="7">
        <f t="shared" si="25"/>
        <v>0</v>
      </c>
      <c r="P119" s="1" t="str">
        <f t="shared" si="29"/>
        <v>C2</v>
      </c>
      <c r="Q119" s="1" t="s">
        <v>258</v>
      </c>
      <c r="R119" s="1" t="str">
        <f t="shared" si="30"/>
        <v>12</v>
      </c>
      <c r="S119" s="1" t="str">
        <f t="shared" si="31"/>
        <v>0</v>
      </c>
      <c r="T119" s="1" t="str">
        <f t="shared" si="32"/>
        <v>0</v>
      </c>
    </row>
    <row r="120" spans="1:20">
      <c r="A120" s="3">
        <v>108</v>
      </c>
      <c r="B120" s="9">
        <f t="shared" si="26"/>
        <v>141</v>
      </c>
      <c r="C120" s="5">
        <f t="shared" si="18"/>
        <v>211</v>
      </c>
      <c r="D120" s="5">
        <f t="shared" si="19"/>
        <v>18</v>
      </c>
      <c r="E120" s="5">
        <f t="shared" si="20"/>
        <v>0</v>
      </c>
      <c r="F120" s="5">
        <f t="shared" si="21"/>
        <v>0</v>
      </c>
      <c r="G120" s="5">
        <f t="shared" si="22"/>
        <v>361</v>
      </c>
      <c r="H120" s="5">
        <f t="shared" si="23"/>
        <v>0</v>
      </c>
      <c r="I120" s="5">
        <f t="shared" si="24"/>
        <v>4819</v>
      </c>
      <c r="J120" s="6">
        <f t="shared" si="27"/>
        <v>2322.670146489691</v>
      </c>
      <c r="K120" s="6">
        <f t="shared" si="28"/>
        <v>8.75</v>
      </c>
      <c r="L120" s="1">
        <f t="shared" si="17"/>
        <v>361</v>
      </c>
      <c r="M120" s="7">
        <f t="shared" si="25"/>
        <v>0</v>
      </c>
      <c r="P120" s="1" t="str">
        <f t="shared" si="29"/>
        <v>D3</v>
      </c>
      <c r="Q120" s="1" t="s">
        <v>259</v>
      </c>
      <c r="R120" s="1" t="str">
        <f t="shared" si="30"/>
        <v>12</v>
      </c>
      <c r="S120" s="1" t="str">
        <f t="shared" si="31"/>
        <v>0</v>
      </c>
      <c r="T120" s="1" t="str">
        <f t="shared" si="32"/>
        <v>0</v>
      </c>
    </row>
    <row r="121" spans="1:20">
      <c r="A121" s="3">
        <v>109</v>
      </c>
      <c r="B121" s="9">
        <f t="shared" si="26"/>
        <v>142</v>
      </c>
      <c r="C121" s="5">
        <f t="shared" si="18"/>
        <v>226</v>
      </c>
      <c r="D121" s="5">
        <f t="shared" si="19"/>
        <v>18</v>
      </c>
      <c r="E121" s="5">
        <f t="shared" si="20"/>
        <v>0</v>
      </c>
      <c r="F121" s="5">
        <f t="shared" si="21"/>
        <v>0</v>
      </c>
      <c r="G121" s="5">
        <f t="shared" si="22"/>
        <v>346</v>
      </c>
      <c r="H121" s="5">
        <f t="shared" si="23"/>
        <v>0</v>
      </c>
      <c r="I121" s="5">
        <f t="shared" si="24"/>
        <v>4834</v>
      </c>
      <c r="J121" s="6">
        <f t="shared" si="27"/>
        <v>2224.196552259164</v>
      </c>
      <c r="K121" s="6">
        <f t="shared" si="28"/>
        <v>8.8125</v>
      </c>
      <c r="L121" s="1">
        <f t="shared" si="17"/>
        <v>346</v>
      </c>
      <c r="M121" s="7">
        <f t="shared" si="25"/>
        <v>0</v>
      </c>
      <c r="P121" s="1" t="str">
        <f t="shared" si="29"/>
        <v>E2</v>
      </c>
      <c r="Q121" s="1" t="s">
        <v>260</v>
      </c>
      <c r="R121" s="1" t="str">
        <f t="shared" si="30"/>
        <v>12</v>
      </c>
      <c r="S121" s="1" t="str">
        <f t="shared" si="31"/>
        <v>0</v>
      </c>
      <c r="T121" s="1" t="str">
        <f t="shared" si="32"/>
        <v>0</v>
      </c>
    </row>
    <row r="122" spans="1:20">
      <c r="A122" s="3">
        <v>110</v>
      </c>
      <c r="B122" s="9">
        <f t="shared" si="26"/>
        <v>143</v>
      </c>
      <c r="C122" s="5">
        <f t="shared" si="18"/>
        <v>241</v>
      </c>
      <c r="D122" s="5">
        <f t="shared" si="19"/>
        <v>18</v>
      </c>
      <c r="E122" s="5">
        <f t="shared" si="20"/>
        <v>0</v>
      </c>
      <c r="F122" s="5">
        <f t="shared" si="21"/>
        <v>0</v>
      </c>
      <c r="G122" s="5">
        <f t="shared" si="22"/>
        <v>331</v>
      </c>
      <c r="H122" s="5">
        <f t="shared" si="23"/>
        <v>0</v>
      </c>
      <c r="I122" s="5">
        <f t="shared" si="24"/>
        <v>4849</v>
      </c>
      <c r="J122" s="6">
        <f t="shared" si="27"/>
        <v>2129.8979153618325</v>
      </c>
      <c r="K122" s="6">
        <f t="shared" si="28"/>
        <v>8.875</v>
      </c>
      <c r="L122" s="1">
        <f t="shared" si="17"/>
        <v>331</v>
      </c>
      <c r="M122" s="7">
        <f t="shared" si="25"/>
        <v>0</v>
      </c>
      <c r="P122" s="1" t="str">
        <f t="shared" si="29"/>
        <v>F1</v>
      </c>
      <c r="Q122" s="1" t="s">
        <v>261</v>
      </c>
      <c r="R122" s="1" t="str">
        <f t="shared" si="30"/>
        <v>12</v>
      </c>
      <c r="S122" s="1" t="str">
        <f t="shared" si="31"/>
        <v>0</v>
      </c>
      <c r="T122" s="1" t="str">
        <f t="shared" si="32"/>
        <v>0</v>
      </c>
    </row>
    <row r="123" spans="1:20">
      <c r="A123" s="3">
        <v>111</v>
      </c>
      <c r="B123" s="9">
        <f t="shared" si="26"/>
        <v>144</v>
      </c>
      <c r="C123" s="5">
        <f t="shared" si="18"/>
        <v>255</v>
      </c>
      <c r="D123" s="5">
        <f t="shared" si="19"/>
        <v>18</v>
      </c>
      <c r="E123" s="5">
        <f t="shared" si="20"/>
        <v>0</v>
      </c>
      <c r="F123" s="5">
        <f t="shared" si="21"/>
        <v>0</v>
      </c>
      <c r="G123" s="5">
        <f t="shared" si="22"/>
        <v>317</v>
      </c>
      <c r="H123" s="5">
        <f t="shared" si="23"/>
        <v>0</v>
      </c>
      <c r="I123" s="5">
        <f t="shared" si="24"/>
        <v>4863</v>
      </c>
      <c r="J123" s="6">
        <f t="shared" si="27"/>
        <v>2039.5972313035429</v>
      </c>
      <c r="K123" s="6">
        <f t="shared" si="28"/>
        <v>8.9375</v>
      </c>
      <c r="L123" s="1">
        <f t="shared" si="17"/>
        <v>317</v>
      </c>
      <c r="M123" s="7">
        <f t="shared" si="25"/>
        <v>0</v>
      </c>
      <c r="P123" s="1" t="str">
        <f t="shared" si="29"/>
        <v>FF</v>
      </c>
      <c r="Q123" s="1" t="s">
        <v>262</v>
      </c>
      <c r="R123" s="1" t="str">
        <f t="shared" si="30"/>
        <v>12</v>
      </c>
      <c r="S123" s="1" t="str">
        <f t="shared" si="31"/>
        <v>0</v>
      </c>
      <c r="T123" s="1" t="str">
        <f t="shared" si="32"/>
        <v>0</v>
      </c>
    </row>
    <row r="124" spans="1:20">
      <c r="A124" s="3">
        <v>112</v>
      </c>
      <c r="B124" s="9">
        <f t="shared" si="26"/>
        <v>145</v>
      </c>
      <c r="C124" s="5">
        <f t="shared" si="18"/>
        <v>12</v>
      </c>
      <c r="D124" s="5">
        <f t="shared" si="19"/>
        <v>19</v>
      </c>
      <c r="E124" s="5">
        <f t="shared" si="20"/>
        <v>0</v>
      </c>
      <c r="F124" s="5">
        <f t="shared" si="21"/>
        <v>0</v>
      </c>
      <c r="G124" s="5">
        <f t="shared" si="22"/>
        <v>304</v>
      </c>
      <c r="H124" s="5">
        <f t="shared" si="23"/>
        <v>0</v>
      </c>
      <c r="I124" s="5">
        <f t="shared" si="24"/>
        <v>4876</v>
      </c>
      <c r="J124" s="6">
        <f t="shared" si="27"/>
        <v>1953.125</v>
      </c>
      <c r="K124" s="6">
        <f t="shared" si="28"/>
        <v>9</v>
      </c>
      <c r="L124" s="1">
        <f t="shared" ref="L124:L187" si="33">(H124+1)*$D$3-I124</f>
        <v>304</v>
      </c>
      <c r="M124" s="7">
        <f t="shared" si="25"/>
        <v>0</v>
      </c>
      <c r="P124" s="1" t="str">
        <f t="shared" si="29"/>
        <v>C</v>
      </c>
      <c r="Q124" s="1" t="s">
        <v>263</v>
      </c>
      <c r="R124" s="1" t="str">
        <f t="shared" si="30"/>
        <v>13</v>
      </c>
      <c r="S124" s="1" t="str">
        <f t="shared" si="31"/>
        <v>0</v>
      </c>
      <c r="T124" s="1" t="str">
        <f t="shared" si="32"/>
        <v>0</v>
      </c>
    </row>
    <row r="125" spans="1:20">
      <c r="A125" s="3">
        <v>113</v>
      </c>
      <c r="B125" s="9">
        <f t="shared" si="26"/>
        <v>146</v>
      </c>
      <c r="C125" s="5">
        <f t="shared" ref="C125:C188" si="34">MOD(I125,256)</f>
        <v>25</v>
      </c>
      <c r="D125" s="5">
        <f t="shared" ref="D125:D188" si="35">ROUNDDOWN(I125/256,0)</f>
        <v>19</v>
      </c>
      <c r="E125" s="5">
        <f t="shared" ref="E125:E188" si="36">MOD(H125,256)</f>
        <v>0</v>
      </c>
      <c r="F125" s="5">
        <f t="shared" ref="F125:F188" si="37">ROUNDDOWN(H125/256,0)</f>
        <v>0</v>
      </c>
      <c r="G125" s="5">
        <f t="shared" ref="G125:G188" si="38">INT(J125/$G$2)</f>
        <v>291</v>
      </c>
      <c r="H125" s="5">
        <f t="shared" ref="H125:H188" si="39">ROUNDUP(G125/$D$3,0)-1</f>
        <v>0</v>
      </c>
      <c r="I125" s="5">
        <f t="shared" ref="I125:I188" si="40">MAX(MIN($D$3*(H125+1)-G125,$D$3*(H125+1)-$D$4),$D$5)</f>
        <v>4889</v>
      </c>
      <c r="J125" s="6">
        <f t="shared" si="27"/>
        <v>1870.3189076144017</v>
      </c>
      <c r="K125" s="6">
        <f t="shared" si="28"/>
        <v>9.0625</v>
      </c>
      <c r="L125" s="1">
        <f t="shared" si="33"/>
        <v>291</v>
      </c>
      <c r="M125" s="7">
        <f t="shared" ref="M125:M188" si="41">(G125-L125)/G125</f>
        <v>0</v>
      </c>
      <c r="P125" s="1" t="str">
        <f t="shared" si="29"/>
        <v>19</v>
      </c>
      <c r="Q125" s="1" t="s">
        <v>264</v>
      </c>
      <c r="R125" s="1" t="str">
        <f t="shared" si="30"/>
        <v>13</v>
      </c>
      <c r="S125" s="1" t="str">
        <f t="shared" si="31"/>
        <v>0</v>
      </c>
      <c r="T125" s="1" t="str">
        <f t="shared" si="32"/>
        <v>0</v>
      </c>
    </row>
    <row r="126" spans="1:20">
      <c r="A126" s="3">
        <v>114</v>
      </c>
      <c r="B126" s="9">
        <f t="shared" si="26"/>
        <v>147</v>
      </c>
      <c r="C126" s="5">
        <f t="shared" si="34"/>
        <v>37</v>
      </c>
      <c r="D126" s="5">
        <f t="shared" si="35"/>
        <v>19</v>
      </c>
      <c r="E126" s="5">
        <f t="shared" si="36"/>
        <v>0</v>
      </c>
      <c r="F126" s="5">
        <f t="shared" si="37"/>
        <v>0</v>
      </c>
      <c r="G126" s="5">
        <f t="shared" si="38"/>
        <v>279</v>
      </c>
      <c r="H126" s="5">
        <f t="shared" si="39"/>
        <v>0</v>
      </c>
      <c r="I126" s="5">
        <f t="shared" si="40"/>
        <v>4901</v>
      </c>
      <c r="J126" s="6">
        <f t="shared" si="27"/>
        <v>1791.0235218841231</v>
      </c>
      <c r="K126" s="6">
        <f t="shared" si="28"/>
        <v>9.125</v>
      </c>
      <c r="L126" s="1">
        <f t="shared" si="33"/>
        <v>279</v>
      </c>
      <c r="M126" s="7">
        <f t="shared" si="41"/>
        <v>0</v>
      </c>
      <c r="P126" s="1" t="str">
        <f t="shared" si="29"/>
        <v>25</v>
      </c>
      <c r="Q126" s="1" t="s">
        <v>265</v>
      </c>
      <c r="R126" s="1" t="str">
        <f t="shared" si="30"/>
        <v>13</v>
      </c>
      <c r="S126" s="1" t="str">
        <f t="shared" si="31"/>
        <v>0</v>
      </c>
      <c r="T126" s="1" t="str">
        <f t="shared" si="32"/>
        <v>0</v>
      </c>
    </row>
    <row r="127" spans="1:20">
      <c r="A127" s="3">
        <v>115</v>
      </c>
      <c r="B127" s="9">
        <f t="shared" si="26"/>
        <v>148</v>
      </c>
      <c r="C127" s="5">
        <f t="shared" si="34"/>
        <v>49</v>
      </c>
      <c r="D127" s="5">
        <f t="shared" si="35"/>
        <v>19</v>
      </c>
      <c r="E127" s="5">
        <f t="shared" si="36"/>
        <v>0</v>
      </c>
      <c r="F127" s="5">
        <f t="shared" si="37"/>
        <v>0</v>
      </c>
      <c r="G127" s="5">
        <f t="shared" si="38"/>
        <v>267</v>
      </c>
      <c r="H127" s="5">
        <f t="shared" si="39"/>
        <v>0</v>
      </c>
      <c r="I127" s="5">
        <f t="shared" si="40"/>
        <v>4913</v>
      </c>
      <c r="J127" s="6">
        <f t="shared" si="27"/>
        <v>1715.0900003645513</v>
      </c>
      <c r="K127" s="6">
        <f t="shared" si="28"/>
        <v>9.1875</v>
      </c>
      <c r="L127" s="1">
        <f t="shared" si="33"/>
        <v>267</v>
      </c>
      <c r="M127" s="7">
        <f t="shared" si="41"/>
        <v>0</v>
      </c>
      <c r="P127" s="1" t="str">
        <f t="shared" si="29"/>
        <v>31</v>
      </c>
      <c r="Q127" s="1" t="s">
        <v>266</v>
      </c>
      <c r="R127" s="1" t="str">
        <f t="shared" si="30"/>
        <v>13</v>
      </c>
      <c r="S127" s="1" t="str">
        <f t="shared" si="31"/>
        <v>0</v>
      </c>
      <c r="T127" s="1" t="str">
        <f t="shared" si="32"/>
        <v>0</v>
      </c>
    </row>
    <row r="128" spans="1:20">
      <c r="A128" s="3">
        <v>116</v>
      </c>
      <c r="B128" s="9">
        <f t="shared" si="26"/>
        <v>149</v>
      </c>
      <c r="C128" s="5">
        <f t="shared" si="34"/>
        <v>61</v>
      </c>
      <c r="D128" s="5">
        <f t="shared" si="35"/>
        <v>19</v>
      </c>
      <c r="E128" s="5">
        <f t="shared" si="36"/>
        <v>0</v>
      </c>
      <c r="F128" s="5">
        <f t="shared" si="37"/>
        <v>0</v>
      </c>
      <c r="G128" s="5">
        <f t="shared" si="38"/>
        <v>255</v>
      </c>
      <c r="H128" s="5">
        <f t="shared" si="39"/>
        <v>0</v>
      </c>
      <c r="I128" s="5">
        <f t="shared" si="40"/>
        <v>4925</v>
      </c>
      <c r="J128" s="6">
        <f t="shared" si="27"/>
        <v>1642.3758110424121</v>
      </c>
      <c r="K128" s="6">
        <f t="shared" si="28"/>
        <v>9.25</v>
      </c>
      <c r="L128" s="1">
        <f t="shared" si="33"/>
        <v>255</v>
      </c>
      <c r="M128" s="7">
        <f t="shared" si="41"/>
        <v>0</v>
      </c>
      <c r="P128" s="1" t="str">
        <f t="shared" si="29"/>
        <v>3D</v>
      </c>
      <c r="Q128" s="1" t="s">
        <v>267</v>
      </c>
      <c r="R128" s="1" t="str">
        <f t="shared" si="30"/>
        <v>13</v>
      </c>
      <c r="S128" s="1" t="str">
        <f t="shared" si="31"/>
        <v>0</v>
      </c>
      <c r="T128" s="1" t="str">
        <f t="shared" si="32"/>
        <v>0</v>
      </c>
    </row>
    <row r="129" spans="1:20">
      <c r="A129" s="3">
        <v>117</v>
      </c>
      <c r="B129" s="9">
        <f t="shared" si="26"/>
        <v>150</v>
      </c>
      <c r="C129" s="5">
        <f t="shared" si="34"/>
        <v>71</v>
      </c>
      <c r="D129" s="5">
        <f t="shared" si="35"/>
        <v>19</v>
      </c>
      <c r="E129" s="5">
        <f t="shared" si="36"/>
        <v>0</v>
      </c>
      <c r="F129" s="5">
        <f t="shared" si="37"/>
        <v>0</v>
      </c>
      <c r="G129" s="5">
        <f t="shared" si="38"/>
        <v>245</v>
      </c>
      <c r="H129" s="5">
        <f t="shared" si="39"/>
        <v>0</v>
      </c>
      <c r="I129" s="5">
        <f t="shared" si="40"/>
        <v>4935</v>
      </c>
      <c r="J129" s="6">
        <f t="shared" si="27"/>
        <v>1572.7444647941943</v>
      </c>
      <c r="K129" s="6">
        <f t="shared" si="28"/>
        <v>9.3125</v>
      </c>
      <c r="L129" s="1">
        <f t="shared" si="33"/>
        <v>245</v>
      </c>
      <c r="M129" s="7">
        <f t="shared" si="41"/>
        <v>0</v>
      </c>
      <c r="P129" s="1" t="str">
        <f t="shared" si="29"/>
        <v>47</v>
      </c>
      <c r="Q129" s="1" t="s">
        <v>268</v>
      </c>
      <c r="R129" s="1" t="str">
        <f t="shared" si="30"/>
        <v>13</v>
      </c>
      <c r="S129" s="1" t="str">
        <f t="shared" si="31"/>
        <v>0</v>
      </c>
      <c r="T129" s="1" t="str">
        <f t="shared" si="32"/>
        <v>0</v>
      </c>
    </row>
    <row r="130" spans="1:20">
      <c r="A130" s="3">
        <v>118</v>
      </c>
      <c r="B130" s="9">
        <f t="shared" si="26"/>
        <v>151</v>
      </c>
      <c r="C130" s="5">
        <f t="shared" si="34"/>
        <v>82</v>
      </c>
      <c r="D130" s="5">
        <f t="shared" si="35"/>
        <v>19</v>
      </c>
      <c r="E130" s="5">
        <f t="shared" si="36"/>
        <v>0</v>
      </c>
      <c r="F130" s="5">
        <f t="shared" si="37"/>
        <v>0</v>
      </c>
      <c r="G130" s="5">
        <f t="shared" si="38"/>
        <v>234</v>
      </c>
      <c r="H130" s="5">
        <f t="shared" si="39"/>
        <v>0</v>
      </c>
      <c r="I130" s="5">
        <f t="shared" si="40"/>
        <v>4946</v>
      </c>
      <c r="J130" s="6">
        <f t="shared" si="27"/>
        <v>1506.0652591874427</v>
      </c>
      <c r="K130" s="6">
        <f t="shared" si="28"/>
        <v>9.375</v>
      </c>
      <c r="L130" s="1">
        <f t="shared" si="33"/>
        <v>234</v>
      </c>
      <c r="M130" s="7">
        <f t="shared" si="41"/>
        <v>0</v>
      </c>
      <c r="P130" s="1" t="str">
        <f t="shared" si="29"/>
        <v>52</v>
      </c>
      <c r="Q130" s="1" t="s">
        <v>269</v>
      </c>
      <c r="R130" s="1" t="str">
        <f t="shared" si="30"/>
        <v>13</v>
      </c>
      <c r="S130" s="1" t="str">
        <f t="shared" si="31"/>
        <v>0</v>
      </c>
      <c r="T130" s="1" t="str">
        <f t="shared" si="32"/>
        <v>0</v>
      </c>
    </row>
    <row r="131" spans="1:20">
      <c r="A131" s="3">
        <v>119</v>
      </c>
      <c r="B131" s="9">
        <f t="shared" si="26"/>
        <v>152</v>
      </c>
      <c r="C131" s="5">
        <f t="shared" si="34"/>
        <v>92</v>
      </c>
      <c r="D131" s="5">
        <f t="shared" si="35"/>
        <v>19</v>
      </c>
      <c r="E131" s="5">
        <f t="shared" si="36"/>
        <v>0</v>
      </c>
      <c r="F131" s="5">
        <f t="shared" si="37"/>
        <v>0</v>
      </c>
      <c r="G131" s="5">
        <f t="shared" si="38"/>
        <v>224</v>
      </c>
      <c r="H131" s="5">
        <f t="shared" si="39"/>
        <v>0</v>
      </c>
      <c r="I131" s="5">
        <f t="shared" si="40"/>
        <v>4956</v>
      </c>
      <c r="J131" s="6">
        <f t="shared" si="27"/>
        <v>1442.2130331440426</v>
      </c>
      <c r="K131" s="6">
        <f t="shared" si="28"/>
        <v>9.4375</v>
      </c>
      <c r="L131" s="1">
        <f t="shared" si="33"/>
        <v>224</v>
      </c>
      <c r="M131" s="7">
        <f t="shared" si="41"/>
        <v>0</v>
      </c>
      <c r="P131" s="1" t="str">
        <f t="shared" si="29"/>
        <v>5C</v>
      </c>
      <c r="Q131" s="1" t="s">
        <v>270</v>
      </c>
      <c r="R131" s="1" t="str">
        <f t="shared" si="30"/>
        <v>13</v>
      </c>
      <c r="S131" s="1" t="str">
        <f t="shared" si="31"/>
        <v>0</v>
      </c>
      <c r="T131" s="1" t="str">
        <f t="shared" si="32"/>
        <v>0</v>
      </c>
    </row>
    <row r="132" spans="1:20">
      <c r="A132" s="3">
        <v>120</v>
      </c>
      <c r="B132" s="9">
        <f t="shared" si="26"/>
        <v>153</v>
      </c>
      <c r="C132" s="5">
        <f t="shared" si="34"/>
        <v>101</v>
      </c>
      <c r="D132" s="5">
        <f t="shared" si="35"/>
        <v>19</v>
      </c>
      <c r="E132" s="5">
        <f t="shared" si="36"/>
        <v>0</v>
      </c>
      <c r="F132" s="5">
        <f t="shared" si="37"/>
        <v>0</v>
      </c>
      <c r="G132" s="5">
        <f t="shared" si="38"/>
        <v>215</v>
      </c>
      <c r="H132" s="5">
        <f t="shared" si="39"/>
        <v>0</v>
      </c>
      <c r="I132" s="5">
        <f t="shared" si="40"/>
        <v>4965</v>
      </c>
      <c r="J132" s="6">
        <f t="shared" si="27"/>
        <v>1381.0679320049758</v>
      </c>
      <c r="K132" s="6">
        <f t="shared" si="28"/>
        <v>9.5</v>
      </c>
      <c r="L132" s="1">
        <f t="shared" si="33"/>
        <v>215</v>
      </c>
      <c r="M132" s="7">
        <f t="shared" si="41"/>
        <v>0</v>
      </c>
      <c r="P132" s="1" t="str">
        <f t="shared" si="29"/>
        <v>65</v>
      </c>
      <c r="Q132" s="1" t="s">
        <v>271</v>
      </c>
      <c r="R132" s="1" t="str">
        <f t="shared" si="30"/>
        <v>13</v>
      </c>
      <c r="S132" s="1" t="str">
        <f t="shared" si="31"/>
        <v>0</v>
      </c>
      <c r="T132" s="1" t="str">
        <f t="shared" si="32"/>
        <v>0</v>
      </c>
    </row>
    <row r="133" spans="1:20">
      <c r="A133" s="3">
        <v>121</v>
      </c>
      <c r="B133" s="9">
        <f t="shared" si="26"/>
        <v>154</v>
      </c>
      <c r="C133" s="5">
        <f t="shared" si="34"/>
        <v>110</v>
      </c>
      <c r="D133" s="5">
        <f t="shared" si="35"/>
        <v>19</v>
      </c>
      <c r="E133" s="5">
        <f t="shared" si="36"/>
        <v>0</v>
      </c>
      <c r="F133" s="5">
        <f t="shared" si="37"/>
        <v>0</v>
      </c>
      <c r="G133" s="5">
        <f t="shared" si="38"/>
        <v>206</v>
      </c>
      <c r="H133" s="5">
        <f t="shared" si="39"/>
        <v>0</v>
      </c>
      <c r="I133" s="5">
        <f t="shared" si="40"/>
        <v>4974</v>
      </c>
      <c r="J133" s="6">
        <f t="shared" si="27"/>
        <v>1322.5151825555592</v>
      </c>
      <c r="K133" s="6">
        <f t="shared" si="28"/>
        <v>9.5625</v>
      </c>
      <c r="L133" s="1">
        <f t="shared" si="33"/>
        <v>206</v>
      </c>
      <c r="M133" s="7">
        <f t="shared" si="41"/>
        <v>0</v>
      </c>
      <c r="P133" s="1" t="str">
        <f t="shared" si="29"/>
        <v>6E</v>
      </c>
      <c r="Q133" s="1" t="s">
        <v>272</v>
      </c>
      <c r="R133" s="1" t="str">
        <f t="shared" si="30"/>
        <v>13</v>
      </c>
      <c r="S133" s="1" t="str">
        <f t="shared" si="31"/>
        <v>0</v>
      </c>
      <c r="T133" s="1" t="str">
        <f t="shared" si="32"/>
        <v>0</v>
      </c>
    </row>
    <row r="134" spans="1:20">
      <c r="A134" s="3">
        <v>122</v>
      </c>
      <c r="B134" s="9">
        <f t="shared" si="26"/>
        <v>155</v>
      </c>
      <c r="C134" s="5">
        <f t="shared" si="34"/>
        <v>119</v>
      </c>
      <c r="D134" s="5">
        <f t="shared" si="35"/>
        <v>19</v>
      </c>
      <c r="E134" s="5">
        <f t="shared" si="36"/>
        <v>0</v>
      </c>
      <c r="F134" s="5">
        <f t="shared" si="37"/>
        <v>0</v>
      </c>
      <c r="G134" s="5">
        <f t="shared" si="38"/>
        <v>197</v>
      </c>
      <c r="H134" s="5">
        <f t="shared" si="39"/>
        <v>0</v>
      </c>
      <c r="I134" s="5">
        <f t="shared" si="40"/>
        <v>4983</v>
      </c>
      <c r="J134" s="6">
        <f t="shared" si="27"/>
        <v>1266.4448775888764</v>
      </c>
      <c r="K134" s="6">
        <f t="shared" si="28"/>
        <v>9.625</v>
      </c>
      <c r="L134" s="1">
        <f t="shared" si="33"/>
        <v>197</v>
      </c>
      <c r="M134" s="7">
        <f t="shared" si="41"/>
        <v>0</v>
      </c>
      <c r="P134" s="1" t="str">
        <f t="shared" si="29"/>
        <v>77</v>
      </c>
      <c r="Q134" s="1" t="s">
        <v>273</v>
      </c>
      <c r="R134" s="1" t="str">
        <f t="shared" si="30"/>
        <v>13</v>
      </c>
      <c r="S134" s="1" t="str">
        <f t="shared" si="31"/>
        <v>0</v>
      </c>
      <c r="T134" s="1" t="str">
        <f t="shared" si="32"/>
        <v>0</v>
      </c>
    </row>
    <row r="135" spans="1:20">
      <c r="A135" s="3">
        <v>123</v>
      </c>
      <c r="B135" s="9">
        <f t="shared" si="26"/>
        <v>156</v>
      </c>
      <c r="C135" s="5">
        <f t="shared" si="34"/>
        <v>127</v>
      </c>
      <c r="D135" s="5">
        <f t="shared" si="35"/>
        <v>19</v>
      </c>
      <c r="E135" s="5">
        <f t="shared" si="36"/>
        <v>0</v>
      </c>
      <c r="F135" s="5">
        <f t="shared" si="37"/>
        <v>0</v>
      </c>
      <c r="G135" s="5">
        <f t="shared" si="38"/>
        <v>189</v>
      </c>
      <c r="H135" s="5">
        <f t="shared" si="39"/>
        <v>0</v>
      </c>
      <c r="I135" s="5">
        <f t="shared" si="40"/>
        <v>4991</v>
      </c>
      <c r="J135" s="6">
        <f t="shared" si="27"/>
        <v>1212.7517696030125</v>
      </c>
      <c r="K135" s="6">
        <f t="shared" si="28"/>
        <v>9.6875</v>
      </c>
      <c r="L135" s="1">
        <f t="shared" si="33"/>
        <v>189</v>
      </c>
      <c r="M135" s="7">
        <f t="shared" si="41"/>
        <v>0</v>
      </c>
      <c r="P135" s="1" t="str">
        <f t="shared" si="29"/>
        <v>7F</v>
      </c>
      <c r="Q135" s="1" t="s">
        <v>274</v>
      </c>
      <c r="R135" s="1" t="str">
        <f t="shared" si="30"/>
        <v>13</v>
      </c>
      <c r="S135" s="1" t="str">
        <f t="shared" si="31"/>
        <v>0</v>
      </c>
      <c r="T135" s="1" t="str">
        <f t="shared" si="32"/>
        <v>0</v>
      </c>
    </row>
    <row r="136" spans="1:20">
      <c r="A136" s="3">
        <v>124</v>
      </c>
      <c r="B136" s="9">
        <f t="shared" si="26"/>
        <v>157</v>
      </c>
      <c r="C136" s="5">
        <f t="shared" si="34"/>
        <v>136</v>
      </c>
      <c r="D136" s="5">
        <f t="shared" si="35"/>
        <v>19</v>
      </c>
      <c r="E136" s="5">
        <f t="shared" si="36"/>
        <v>0</v>
      </c>
      <c r="F136" s="5">
        <f t="shared" si="37"/>
        <v>0</v>
      </c>
      <c r="G136" s="5">
        <f t="shared" si="38"/>
        <v>180</v>
      </c>
      <c r="H136" s="5">
        <f t="shared" si="39"/>
        <v>0</v>
      </c>
      <c r="I136" s="5">
        <f t="shared" si="40"/>
        <v>5000</v>
      </c>
      <c r="J136" s="6">
        <f t="shared" si="27"/>
        <v>1161.3350732448455</v>
      </c>
      <c r="K136" s="6">
        <f t="shared" si="28"/>
        <v>9.75</v>
      </c>
      <c r="L136" s="1">
        <f t="shared" si="33"/>
        <v>180</v>
      </c>
      <c r="M136" s="7">
        <f t="shared" si="41"/>
        <v>0</v>
      </c>
      <c r="P136" s="1" t="str">
        <f t="shared" si="29"/>
        <v>88</v>
      </c>
      <c r="Q136" s="1" t="s">
        <v>275</v>
      </c>
      <c r="R136" s="1" t="str">
        <f t="shared" si="30"/>
        <v>13</v>
      </c>
      <c r="S136" s="1" t="str">
        <f t="shared" si="31"/>
        <v>0</v>
      </c>
      <c r="T136" s="1" t="str">
        <f t="shared" si="32"/>
        <v>0</v>
      </c>
    </row>
    <row r="137" spans="1:20">
      <c r="A137" s="3">
        <v>125</v>
      </c>
      <c r="B137" s="9">
        <f t="shared" si="26"/>
        <v>158</v>
      </c>
      <c r="C137" s="5">
        <f t="shared" si="34"/>
        <v>143</v>
      </c>
      <c r="D137" s="5">
        <f t="shared" si="35"/>
        <v>19</v>
      </c>
      <c r="E137" s="5">
        <f t="shared" si="36"/>
        <v>0</v>
      </c>
      <c r="F137" s="5">
        <f t="shared" si="37"/>
        <v>0</v>
      </c>
      <c r="G137" s="5">
        <f t="shared" si="38"/>
        <v>173</v>
      </c>
      <c r="H137" s="5">
        <f t="shared" si="39"/>
        <v>0</v>
      </c>
      <c r="I137" s="5">
        <f t="shared" si="40"/>
        <v>5007</v>
      </c>
      <c r="J137" s="6">
        <f t="shared" si="27"/>
        <v>1112.098276129582</v>
      </c>
      <c r="K137" s="6">
        <f t="shared" si="28"/>
        <v>9.8125</v>
      </c>
      <c r="L137" s="1">
        <f t="shared" si="33"/>
        <v>173</v>
      </c>
      <c r="M137" s="7">
        <f t="shared" si="41"/>
        <v>0</v>
      </c>
      <c r="P137" s="1" t="str">
        <f t="shared" si="29"/>
        <v>8F</v>
      </c>
      <c r="Q137" s="1" t="s">
        <v>276</v>
      </c>
      <c r="R137" s="1" t="str">
        <f t="shared" si="30"/>
        <v>13</v>
      </c>
      <c r="S137" s="1" t="str">
        <f t="shared" si="31"/>
        <v>0</v>
      </c>
      <c r="T137" s="1" t="str">
        <f t="shared" si="32"/>
        <v>0</v>
      </c>
    </row>
    <row r="138" spans="1:20">
      <c r="A138" s="3">
        <v>126</v>
      </c>
      <c r="B138" s="9">
        <f t="shared" si="26"/>
        <v>159</v>
      </c>
      <c r="C138" s="5">
        <f t="shared" si="34"/>
        <v>151</v>
      </c>
      <c r="D138" s="5">
        <f t="shared" si="35"/>
        <v>19</v>
      </c>
      <c r="E138" s="5">
        <f t="shared" si="36"/>
        <v>0</v>
      </c>
      <c r="F138" s="5">
        <f t="shared" si="37"/>
        <v>0</v>
      </c>
      <c r="G138" s="5">
        <f t="shared" si="38"/>
        <v>165</v>
      </c>
      <c r="H138" s="5">
        <f t="shared" si="39"/>
        <v>0</v>
      </c>
      <c r="I138" s="5">
        <f t="shared" si="40"/>
        <v>5015</v>
      </c>
      <c r="J138" s="6">
        <f t="shared" si="27"/>
        <v>1064.948957680916</v>
      </c>
      <c r="K138" s="6">
        <f t="shared" si="28"/>
        <v>9.875</v>
      </c>
      <c r="L138" s="1">
        <f t="shared" si="33"/>
        <v>165</v>
      </c>
      <c r="M138" s="7">
        <f t="shared" si="41"/>
        <v>0</v>
      </c>
      <c r="P138" s="1" t="str">
        <f t="shared" si="29"/>
        <v>97</v>
      </c>
      <c r="Q138" s="1" t="s">
        <v>277</v>
      </c>
      <c r="R138" s="1" t="str">
        <f t="shared" si="30"/>
        <v>13</v>
      </c>
      <c r="S138" s="1" t="str">
        <f t="shared" si="31"/>
        <v>0</v>
      </c>
      <c r="T138" s="1" t="str">
        <f t="shared" si="32"/>
        <v>0</v>
      </c>
    </row>
    <row r="139" spans="1:20">
      <c r="A139" s="3">
        <v>127</v>
      </c>
      <c r="B139" s="9">
        <f t="shared" si="26"/>
        <v>160</v>
      </c>
      <c r="C139" s="5">
        <f t="shared" si="34"/>
        <v>158</v>
      </c>
      <c r="D139" s="5">
        <f t="shared" si="35"/>
        <v>19</v>
      </c>
      <c r="E139" s="5">
        <f t="shared" si="36"/>
        <v>0</v>
      </c>
      <c r="F139" s="5">
        <f t="shared" si="37"/>
        <v>0</v>
      </c>
      <c r="G139" s="5">
        <f t="shared" si="38"/>
        <v>158</v>
      </c>
      <c r="H139" s="5">
        <f t="shared" si="39"/>
        <v>0</v>
      </c>
      <c r="I139" s="5">
        <f t="shared" si="40"/>
        <v>5022</v>
      </c>
      <c r="J139" s="6">
        <f t="shared" si="27"/>
        <v>1019.7986156517715</v>
      </c>
      <c r="K139" s="6">
        <f t="shared" si="28"/>
        <v>9.9375</v>
      </c>
      <c r="L139" s="1">
        <f t="shared" si="33"/>
        <v>158</v>
      </c>
      <c r="M139" s="7">
        <f t="shared" si="41"/>
        <v>0</v>
      </c>
      <c r="P139" s="1" t="str">
        <f t="shared" si="29"/>
        <v>9E</v>
      </c>
      <c r="Q139" s="1" t="s">
        <v>278</v>
      </c>
      <c r="R139" s="1" t="str">
        <f t="shared" si="30"/>
        <v>13</v>
      </c>
      <c r="S139" s="1" t="str">
        <f t="shared" si="31"/>
        <v>0</v>
      </c>
      <c r="T139" s="1" t="str">
        <f t="shared" si="32"/>
        <v>0</v>
      </c>
    </row>
    <row r="140" spans="1:20">
      <c r="A140" s="3">
        <v>128</v>
      </c>
      <c r="B140" s="9">
        <f t="shared" si="26"/>
        <v>161</v>
      </c>
      <c r="C140" s="5">
        <f t="shared" si="34"/>
        <v>164</v>
      </c>
      <c r="D140" s="5">
        <f t="shared" si="35"/>
        <v>19</v>
      </c>
      <c r="E140" s="5">
        <f t="shared" si="36"/>
        <v>0</v>
      </c>
      <c r="F140" s="5">
        <f t="shared" si="37"/>
        <v>0</v>
      </c>
      <c r="G140" s="5">
        <f t="shared" si="38"/>
        <v>152</v>
      </c>
      <c r="H140" s="5">
        <f t="shared" si="39"/>
        <v>0</v>
      </c>
      <c r="I140" s="5">
        <f t="shared" si="40"/>
        <v>5028</v>
      </c>
      <c r="J140" s="6">
        <f t="shared" si="27"/>
        <v>976.5625</v>
      </c>
      <c r="K140" s="6">
        <f t="shared" si="28"/>
        <v>10</v>
      </c>
      <c r="L140" s="1">
        <f t="shared" si="33"/>
        <v>152</v>
      </c>
      <c r="M140" s="7">
        <f t="shared" si="41"/>
        <v>0</v>
      </c>
      <c r="P140" s="1" t="str">
        <f t="shared" si="29"/>
        <v>A4</v>
      </c>
      <c r="Q140" s="1" t="s">
        <v>279</v>
      </c>
      <c r="R140" s="1" t="str">
        <f t="shared" si="30"/>
        <v>13</v>
      </c>
      <c r="S140" s="1" t="str">
        <f t="shared" si="31"/>
        <v>0</v>
      </c>
      <c r="T140" s="1" t="str">
        <f t="shared" si="32"/>
        <v>0</v>
      </c>
    </row>
    <row r="141" spans="1:20">
      <c r="A141" s="3">
        <v>129</v>
      </c>
      <c r="B141" s="9">
        <f t="shared" ref="B141:B188" si="42">A141+D$6</f>
        <v>162</v>
      </c>
      <c r="C141" s="5">
        <f t="shared" si="34"/>
        <v>171</v>
      </c>
      <c r="D141" s="5">
        <f t="shared" si="35"/>
        <v>19</v>
      </c>
      <c r="E141" s="5">
        <f t="shared" si="36"/>
        <v>0</v>
      </c>
      <c r="F141" s="5">
        <f t="shared" si="37"/>
        <v>0</v>
      </c>
      <c r="G141" s="5">
        <f t="shared" si="38"/>
        <v>145</v>
      </c>
      <c r="H141" s="5">
        <f t="shared" si="39"/>
        <v>0</v>
      </c>
      <c r="I141" s="5">
        <f t="shared" si="40"/>
        <v>5035</v>
      </c>
      <c r="J141" s="6">
        <f t="shared" ref="J141:J188" si="43">1/POWER(2,$D$7+A141/16)*1000000</f>
        <v>935.15945380720063</v>
      </c>
      <c r="K141" s="6">
        <f t="shared" ref="K141:K188" si="44">LOG(1000000/J141,2)</f>
        <v>10.0625</v>
      </c>
      <c r="L141" s="1">
        <f t="shared" si="33"/>
        <v>145</v>
      </c>
      <c r="M141" s="7">
        <f t="shared" si="41"/>
        <v>0</v>
      </c>
      <c r="P141" s="1" t="str">
        <f t="shared" ref="P141:P188" si="45">DEC2HEX(C141)</f>
        <v>AB</v>
      </c>
      <c r="Q141" s="1" t="s">
        <v>280</v>
      </c>
      <c r="R141" s="1" t="str">
        <f t="shared" ref="R141:R188" si="46">DEC2HEX(D141)</f>
        <v>13</v>
      </c>
      <c r="S141" s="1" t="str">
        <f t="shared" ref="S141:S188" si="47">DEC2HEX(E141)</f>
        <v>0</v>
      </c>
      <c r="T141" s="1" t="str">
        <f t="shared" ref="T141:T188" si="48">DEC2HEX(F141)</f>
        <v>0</v>
      </c>
    </row>
    <row r="142" spans="1:20">
      <c r="A142" s="3">
        <v>130</v>
      </c>
      <c r="B142" s="9">
        <f t="shared" si="42"/>
        <v>163</v>
      </c>
      <c r="C142" s="5">
        <f t="shared" si="34"/>
        <v>177</v>
      </c>
      <c r="D142" s="5">
        <f t="shared" si="35"/>
        <v>19</v>
      </c>
      <c r="E142" s="5">
        <f t="shared" si="36"/>
        <v>0</v>
      </c>
      <c r="F142" s="5">
        <f t="shared" si="37"/>
        <v>0</v>
      </c>
      <c r="G142" s="5">
        <f t="shared" si="38"/>
        <v>139</v>
      </c>
      <c r="H142" s="5">
        <f t="shared" si="39"/>
        <v>0</v>
      </c>
      <c r="I142" s="5">
        <f t="shared" si="40"/>
        <v>5041</v>
      </c>
      <c r="J142" s="6">
        <f t="shared" si="43"/>
        <v>895.51176094206232</v>
      </c>
      <c r="K142" s="6">
        <f t="shared" si="44"/>
        <v>10.125</v>
      </c>
      <c r="L142" s="1">
        <f t="shared" si="33"/>
        <v>139</v>
      </c>
      <c r="M142" s="7">
        <f t="shared" si="41"/>
        <v>0</v>
      </c>
      <c r="P142" s="1" t="str">
        <f t="shared" si="45"/>
        <v>B1</v>
      </c>
      <c r="Q142" s="1" t="s">
        <v>281</v>
      </c>
      <c r="R142" s="1" t="str">
        <f t="shared" si="46"/>
        <v>13</v>
      </c>
      <c r="S142" s="1" t="str">
        <f t="shared" si="47"/>
        <v>0</v>
      </c>
      <c r="T142" s="1" t="str">
        <f t="shared" si="48"/>
        <v>0</v>
      </c>
    </row>
    <row r="143" spans="1:20">
      <c r="A143" s="3">
        <v>131</v>
      </c>
      <c r="B143" s="9">
        <f t="shared" si="42"/>
        <v>164</v>
      </c>
      <c r="C143" s="5">
        <f t="shared" si="34"/>
        <v>183</v>
      </c>
      <c r="D143" s="5">
        <f t="shared" si="35"/>
        <v>19</v>
      </c>
      <c r="E143" s="5">
        <f t="shared" si="36"/>
        <v>0</v>
      </c>
      <c r="F143" s="5">
        <f t="shared" si="37"/>
        <v>0</v>
      </c>
      <c r="G143" s="5">
        <f t="shared" si="38"/>
        <v>133</v>
      </c>
      <c r="H143" s="5">
        <f t="shared" si="39"/>
        <v>0</v>
      </c>
      <c r="I143" s="5">
        <f t="shared" si="40"/>
        <v>5047</v>
      </c>
      <c r="J143" s="6">
        <f t="shared" si="43"/>
        <v>857.54500018227554</v>
      </c>
      <c r="K143" s="6">
        <f t="shared" si="44"/>
        <v>10.1875</v>
      </c>
      <c r="L143" s="1">
        <f t="shared" si="33"/>
        <v>133</v>
      </c>
      <c r="M143" s="7">
        <f t="shared" si="41"/>
        <v>0</v>
      </c>
      <c r="P143" s="1" t="str">
        <f t="shared" si="45"/>
        <v>B7</v>
      </c>
      <c r="Q143" s="1" t="s">
        <v>282</v>
      </c>
      <c r="R143" s="1" t="str">
        <f t="shared" si="46"/>
        <v>13</v>
      </c>
      <c r="S143" s="1" t="str">
        <f t="shared" si="47"/>
        <v>0</v>
      </c>
      <c r="T143" s="1" t="str">
        <f t="shared" si="48"/>
        <v>0</v>
      </c>
    </row>
    <row r="144" spans="1:20">
      <c r="A144" s="3">
        <v>132</v>
      </c>
      <c r="B144" s="9">
        <f t="shared" si="42"/>
        <v>165</v>
      </c>
      <c r="C144" s="5">
        <f t="shared" si="34"/>
        <v>189</v>
      </c>
      <c r="D144" s="5">
        <f t="shared" si="35"/>
        <v>19</v>
      </c>
      <c r="E144" s="5">
        <f t="shared" si="36"/>
        <v>0</v>
      </c>
      <c r="F144" s="5">
        <f t="shared" si="37"/>
        <v>0</v>
      </c>
      <c r="G144" s="5">
        <f t="shared" si="38"/>
        <v>127</v>
      </c>
      <c r="H144" s="5">
        <f t="shared" si="39"/>
        <v>0</v>
      </c>
      <c r="I144" s="5">
        <f t="shared" si="40"/>
        <v>5053</v>
      </c>
      <c r="J144" s="6">
        <f t="shared" si="43"/>
        <v>821.18790552120595</v>
      </c>
      <c r="K144" s="6">
        <f t="shared" si="44"/>
        <v>10.25</v>
      </c>
      <c r="L144" s="1">
        <f t="shared" si="33"/>
        <v>127</v>
      </c>
      <c r="M144" s="7">
        <f t="shared" si="41"/>
        <v>0</v>
      </c>
      <c r="P144" s="1" t="str">
        <f t="shared" si="45"/>
        <v>BD</v>
      </c>
      <c r="Q144" s="1" t="s">
        <v>283</v>
      </c>
      <c r="R144" s="1" t="str">
        <f t="shared" si="46"/>
        <v>13</v>
      </c>
      <c r="S144" s="1" t="str">
        <f t="shared" si="47"/>
        <v>0</v>
      </c>
      <c r="T144" s="1" t="str">
        <f t="shared" si="48"/>
        <v>0</v>
      </c>
    </row>
    <row r="145" spans="1:20">
      <c r="A145" s="3">
        <v>133</v>
      </c>
      <c r="B145" s="9">
        <f t="shared" si="42"/>
        <v>166</v>
      </c>
      <c r="C145" s="5">
        <f t="shared" si="34"/>
        <v>194</v>
      </c>
      <c r="D145" s="5">
        <f t="shared" si="35"/>
        <v>19</v>
      </c>
      <c r="E145" s="5">
        <f t="shared" si="36"/>
        <v>0</v>
      </c>
      <c r="F145" s="5">
        <f t="shared" si="37"/>
        <v>0</v>
      </c>
      <c r="G145" s="5">
        <f t="shared" si="38"/>
        <v>122</v>
      </c>
      <c r="H145" s="5">
        <f t="shared" si="39"/>
        <v>0</v>
      </c>
      <c r="I145" s="5">
        <f t="shared" si="40"/>
        <v>5058</v>
      </c>
      <c r="J145" s="6">
        <f t="shared" si="43"/>
        <v>786.37223239709715</v>
      </c>
      <c r="K145" s="6">
        <f t="shared" si="44"/>
        <v>10.3125</v>
      </c>
      <c r="L145" s="1">
        <f t="shared" si="33"/>
        <v>122</v>
      </c>
      <c r="M145" s="7">
        <f t="shared" si="41"/>
        <v>0</v>
      </c>
      <c r="P145" s="1" t="str">
        <f t="shared" si="45"/>
        <v>C2</v>
      </c>
      <c r="Q145" s="1" t="s">
        <v>284</v>
      </c>
      <c r="R145" s="1" t="str">
        <f t="shared" si="46"/>
        <v>13</v>
      </c>
      <c r="S145" s="1" t="str">
        <f t="shared" si="47"/>
        <v>0</v>
      </c>
      <c r="T145" s="1" t="str">
        <f t="shared" si="48"/>
        <v>0</v>
      </c>
    </row>
    <row r="146" spans="1:20">
      <c r="A146" s="3">
        <v>134</v>
      </c>
      <c r="B146" s="9">
        <f t="shared" si="42"/>
        <v>167</v>
      </c>
      <c r="C146" s="5">
        <f t="shared" si="34"/>
        <v>199</v>
      </c>
      <c r="D146" s="5">
        <f t="shared" si="35"/>
        <v>19</v>
      </c>
      <c r="E146" s="5">
        <f t="shared" si="36"/>
        <v>0</v>
      </c>
      <c r="F146" s="5">
        <f t="shared" si="37"/>
        <v>0</v>
      </c>
      <c r="G146" s="5">
        <f t="shared" si="38"/>
        <v>117</v>
      </c>
      <c r="H146" s="5">
        <f t="shared" si="39"/>
        <v>0</v>
      </c>
      <c r="I146" s="5">
        <f t="shared" si="40"/>
        <v>5063</v>
      </c>
      <c r="J146" s="6">
        <f t="shared" si="43"/>
        <v>753.03262959372125</v>
      </c>
      <c r="K146" s="6">
        <f t="shared" si="44"/>
        <v>10.375</v>
      </c>
      <c r="L146" s="1">
        <f t="shared" si="33"/>
        <v>117</v>
      </c>
      <c r="M146" s="7">
        <f t="shared" si="41"/>
        <v>0</v>
      </c>
      <c r="P146" s="1" t="str">
        <f t="shared" si="45"/>
        <v>C7</v>
      </c>
      <c r="Q146" s="1" t="s">
        <v>285</v>
      </c>
      <c r="R146" s="1" t="str">
        <f t="shared" si="46"/>
        <v>13</v>
      </c>
      <c r="S146" s="1" t="str">
        <f t="shared" si="47"/>
        <v>0</v>
      </c>
      <c r="T146" s="1" t="str">
        <f t="shared" si="48"/>
        <v>0</v>
      </c>
    </row>
    <row r="147" spans="1:20">
      <c r="A147" s="3">
        <v>135</v>
      </c>
      <c r="B147" s="9">
        <f t="shared" si="42"/>
        <v>168</v>
      </c>
      <c r="C147" s="5">
        <f t="shared" si="34"/>
        <v>204</v>
      </c>
      <c r="D147" s="5">
        <f t="shared" si="35"/>
        <v>19</v>
      </c>
      <c r="E147" s="5">
        <f t="shared" si="36"/>
        <v>0</v>
      </c>
      <c r="F147" s="5">
        <f t="shared" si="37"/>
        <v>0</v>
      </c>
      <c r="G147" s="5">
        <f t="shared" si="38"/>
        <v>112</v>
      </c>
      <c r="H147" s="5">
        <f t="shared" si="39"/>
        <v>0</v>
      </c>
      <c r="I147" s="5">
        <f t="shared" si="40"/>
        <v>5068</v>
      </c>
      <c r="J147" s="6">
        <f t="shared" si="43"/>
        <v>721.10651657202118</v>
      </c>
      <c r="K147" s="6">
        <f t="shared" si="44"/>
        <v>10.4375</v>
      </c>
      <c r="L147" s="1">
        <f t="shared" si="33"/>
        <v>112</v>
      </c>
      <c r="M147" s="7">
        <f t="shared" si="41"/>
        <v>0</v>
      </c>
      <c r="P147" s="1" t="str">
        <f t="shared" si="45"/>
        <v>CC</v>
      </c>
      <c r="Q147" s="1" t="s">
        <v>286</v>
      </c>
      <c r="R147" s="1" t="str">
        <f t="shared" si="46"/>
        <v>13</v>
      </c>
      <c r="S147" s="1" t="str">
        <f t="shared" si="47"/>
        <v>0</v>
      </c>
      <c r="T147" s="1" t="str">
        <f t="shared" si="48"/>
        <v>0</v>
      </c>
    </row>
    <row r="148" spans="1:20">
      <c r="A148" s="3">
        <v>136</v>
      </c>
      <c r="B148" s="9">
        <f t="shared" si="42"/>
        <v>169</v>
      </c>
      <c r="C148" s="5">
        <f t="shared" si="34"/>
        <v>209</v>
      </c>
      <c r="D148" s="5">
        <f t="shared" si="35"/>
        <v>19</v>
      </c>
      <c r="E148" s="5">
        <f t="shared" si="36"/>
        <v>0</v>
      </c>
      <c r="F148" s="5">
        <f t="shared" si="37"/>
        <v>0</v>
      </c>
      <c r="G148" s="5">
        <f t="shared" si="38"/>
        <v>107</v>
      </c>
      <c r="H148" s="5">
        <f t="shared" si="39"/>
        <v>0</v>
      </c>
      <c r="I148" s="5">
        <f t="shared" si="40"/>
        <v>5073</v>
      </c>
      <c r="J148" s="6">
        <f t="shared" si="43"/>
        <v>690.53396600248777</v>
      </c>
      <c r="K148" s="6">
        <f t="shared" si="44"/>
        <v>10.5</v>
      </c>
      <c r="L148" s="1">
        <f t="shared" si="33"/>
        <v>107</v>
      </c>
      <c r="M148" s="7">
        <f t="shared" si="41"/>
        <v>0</v>
      </c>
      <c r="P148" s="1" t="str">
        <f t="shared" si="45"/>
        <v>D1</v>
      </c>
      <c r="Q148" s="1" t="s">
        <v>287</v>
      </c>
      <c r="R148" s="1" t="str">
        <f t="shared" si="46"/>
        <v>13</v>
      </c>
      <c r="S148" s="1" t="str">
        <f t="shared" si="47"/>
        <v>0</v>
      </c>
      <c r="T148" s="1" t="str">
        <f t="shared" si="48"/>
        <v>0</v>
      </c>
    </row>
    <row r="149" spans="1:20">
      <c r="A149" s="3">
        <v>137</v>
      </c>
      <c r="B149" s="9">
        <f t="shared" si="42"/>
        <v>170</v>
      </c>
      <c r="C149" s="5">
        <f t="shared" si="34"/>
        <v>213</v>
      </c>
      <c r="D149" s="5">
        <f t="shared" si="35"/>
        <v>19</v>
      </c>
      <c r="E149" s="5">
        <f t="shared" si="36"/>
        <v>0</v>
      </c>
      <c r="F149" s="5">
        <f t="shared" si="37"/>
        <v>0</v>
      </c>
      <c r="G149" s="5">
        <f t="shared" si="38"/>
        <v>103</v>
      </c>
      <c r="H149" s="5">
        <f t="shared" si="39"/>
        <v>0</v>
      </c>
      <c r="I149" s="5">
        <f t="shared" si="40"/>
        <v>5077</v>
      </c>
      <c r="J149" s="6">
        <f t="shared" si="43"/>
        <v>661.25759127777951</v>
      </c>
      <c r="K149" s="6">
        <f t="shared" si="44"/>
        <v>10.5625</v>
      </c>
      <c r="L149" s="1">
        <f t="shared" si="33"/>
        <v>103</v>
      </c>
      <c r="M149" s="7">
        <f t="shared" si="41"/>
        <v>0</v>
      </c>
      <c r="P149" s="1" t="str">
        <f t="shared" si="45"/>
        <v>D5</v>
      </c>
      <c r="Q149" s="1" t="s">
        <v>288</v>
      </c>
      <c r="R149" s="1" t="str">
        <f t="shared" si="46"/>
        <v>13</v>
      </c>
      <c r="S149" s="1" t="str">
        <f t="shared" si="47"/>
        <v>0</v>
      </c>
      <c r="T149" s="1" t="str">
        <f t="shared" si="48"/>
        <v>0</v>
      </c>
    </row>
    <row r="150" spans="1:20">
      <c r="A150" s="3">
        <v>138</v>
      </c>
      <c r="B150" s="9">
        <f t="shared" si="42"/>
        <v>171</v>
      </c>
      <c r="C150" s="5">
        <f t="shared" si="34"/>
        <v>218</v>
      </c>
      <c r="D150" s="5">
        <f t="shared" si="35"/>
        <v>19</v>
      </c>
      <c r="E150" s="5">
        <f t="shared" si="36"/>
        <v>0</v>
      </c>
      <c r="F150" s="5">
        <f t="shared" si="37"/>
        <v>0</v>
      </c>
      <c r="G150" s="5">
        <f t="shared" si="38"/>
        <v>98</v>
      </c>
      <c r="H150" s="5">
        <f t="shared" si="39"/>
        <v>0</v>
      </c>
      <c r="I150" s="5">
        <f t="shared" si="40"/>
        <v>5082</v>
      </c>
      <c r="J150" s="6">
        <f t="shared" si="43"/>
        <v>633.22243879443874</v>
      </c>
      <c r="K150" s="6">
        <f t="shared" si="44"/>
        <v>10.625</v>
      </c>
      <c r="L150" s="1">
        <f t="shared" si="33"/>
        <v>98</v>
      </c>
      <c r="M150" s="7">
        <f t="shared" si="41"/>
        <v>0</v>
      </c>
      <c r="P150" s="1" t="str">
        <f t="shared" si="45"/>
        <v>DA</v>
      </c>
      <c r="Q150" s="1" t="s">
        <v>289</v>
      </c>
      <c r="R150" s="1" t="str">
        <f t="shared" si="46"/>
        <v>13</v>
      </c>
      <c r="S150" s="1" t="str">
        <f t="shared" si="47"/>
        <v>0</v>
      </c>
      <c r="T150" s="1" t="str">
        <f t="shared" si="48"/>
        <v>0</v>
      </c>
    </row>
    <row r="151" spans="1:20">
      <c r="A151" s="3">
        <v>139</v>
      </c>
      <c r="B151" s="9">
        <f t="shared" si="42"/>
        <v>172</v>
      </c>
      <c r="C151" s="5">
        <f t="shared" si="34"/>
        <v>222</v>
      </c>
      <c r="D151" s="5">
        <f t="shared" si="35"/>
        <v>19</v>
      </c>
      <c r="E151" s="5">
        <f t="shared" si="36"/>
        <v>0</v>
      </c>
      <c r="F151" s="5">
        <f t="shared" si="37"/>
        <v>0</v>
      </c>
      <c r="G151" s="5">
        <f t="shared" si="38"/>
        <v>94</v>
      </c>
      <c r="H151" s="5">
        <f t="shared" si="39"/>
        <v>0</v>
      </c>
      <c r="I151" s="5">
        <f t="shared" si="40"/>
        <v>5086</v>
      </c>
      <c r="J151" s="6">
        <f t="shared" si="43"/>
        <v>606.37588480150623</v>
      </c>
      <c r="K151" s="6">
        <f t="shared" si="44"/>
        <v>10.6875</v>
      </c>
      <c r="L151" s="1">
        <f t="shared" si="33"/>
        <v>94</v>
      </c>
      <c r="M151" s="7">
        <f t="shared" si="41"/>
        <v>0</v>
      </c>
      <c r="P151" s="1" t="str">
        <f t="shared" si="45"/>
        <v>DE</v>
      </c>
      <c r="Q151" s="1" t="s">
        <v>290</v>
      </c>
      <c r="R151" s="1" t="str">
        <f t="shared" si="46"/>
        <v>13</v>
      </c>
      <c r="S151" s="1" t="str">
        <f t="shared" si="47"/>
        <v>0</v>
      </c>
      <c r="T151" s="1" t="str">
        <f t="shared" si="48"/>
        <v>0</v>
      </c>
    </row>
    <row r="152" spans="1:20">
      <c r="A152" s="3">
        <v>140</v>
      </c>
      <c r="B152" s="9">
        <f t="shared" si="42"/>
        <v>173</v>
      </c>
      <c r="C152" s="5">
        <f t="shared" si="34"/>
        <v>226</v>
      </c>
      <c r="D152" s="5">
        <f t="shared" si="35"/>
        <v>19</v>
      </c>
      <c r="E152" s="5">
        <f t="shared" si="36"/>
        <v>0</v>
      </c>
      <c r="F152" s="5">
        <f t="shared" si="37"/>
        <v>0</v>
      </c>
      <c r="G152" s="5">
        <f t="shared" si="38"/>
        <v>90</v>
      </c>
      <c r="H152" s="5">
        <f t="shared" si="39"/>
        <v>0</v>
      </c>
      <c r="I152" s="5">
        <f t="shared" si="40"/>
        <v>5090</v>
      </c>
      <c r="J152" s="6">
        <f t="shared" si="43"/>
        <v>580.66753662242274</v>
      </c>
      <c r="K152" s="6">
        <f t="shared" si="44"/>
        <v>10.75</v>
      </c>
      <c r="L152" s="1">
        <f t="shared" si="33"/>
        <v>90</v>
      </c>
      <c r="M152" s="7">
        <f t="shared" si="41"/>
        <v>0</v>
      </c>
      <c r="P152" s="1" t="str">
        <f t="shared" si="45"/>
        <v>E2</v>
      </c>
      <c r="Q152" s="1" t="s">
        <v>291</v>
      </c>
      <c r="R152" s="1" t="str">
        <f t="shared" si="46"/>
        <v>13</v>
      </c>
      <c r="S152" s="1" t="str">
        <f t="shared" si="47"/>
        <v>0</v>
      </c>
      <c r="T152" s="1" t="str">
        <f t="shared" si="48"/>
        <v>0</v>
      </c>
    </row>
    <row r="153" spans="1:20">
      <c r="A153" s="3">
        <v>141</v>
      </c>
      <c r="B153" s="9">
        <f t="shared" si="42"/>
        <v>174</v>
      </c>
      <c r="C153" s="5">
        <f t="shared" si="34"/>
        <v>230</v>
      </c>
      <c r="D153" s="5">
        <f t="shared" si="35"/>
        <v>19</v>
      </c>
      <c r="E153" s="5">
        <f t="shared" si="36"/>
        <v>0</v>
      </c>
      <c r="F153" s="5">
        <f t="shared" si="37"/>
        <v>0</v>
      </c>
      <c r="G153" s="5">
        <f t="shared" si="38"/>
        <v>86</v>
      </c>
      <c r="H153" s="5">
        <f t="shared" si="39"/>
        <v>0</v>
      </c>
      <c r="I153" s="5">
        <f t="shared" si="40"/>
        <v>5094</v>
      </c>
      <c r="J153" s="6">
        <f t="shared" si="43"/>
        <v>556.04913806479101</v>
      </c>
      <c r="K153" s="6">
        <f t="shared" si="44"/>
        <v>10.8125</v>
      </c>
      <c r="L153" s="1">
        <f t="shared" si="33"/>
        <v>86</v>
      </c>
      <c r="M153" s="7">
        <f t="shared" si="41"/>
        <v>0</v>
      </c>
      <c r="P153" s="1" t="str">
        <f t="shared" si="45"/>
        <v>E6</v>
      </c>
      <c r="Q153" s="1" t="s">
        <v>292</v>
      </c>
      <c r="R153" s="1" t="str">
        <f t="shared" si="46"/>
        <v>13</v>
      </c>
      <c r="S153" s="1" t="str">
        <f t="shared" si="47"/>
        <v>0</v>
      </c>
      <c r="T153" s="1" t="str">
        <f t="shared" si="48"/>
        <v>0</v>
      </c>
    </row>
    <row r="154" spans="1:20">
      <c r="A154" s="3">
        <v>142</v>
      </c>
      <c r="B154" s="9">
        <f t="shared" si="42"/>
        <v>175</v>
      </c>
      <c r="C154" s="5">
        <f t="shared" si="34"/>
        <v>234</v>
      </c>
      <c r="D154" s="5">
        <f t="shared" si="35"/>
        <v>19</v>
      </c>
      <c r="E154" s="5">
        <f t="shared" si="36"/>
        <v>0</v>
      </c>
      <c r="F154" s="5">
        <f t="shared" si="37"/>
        <v>0</v>
      </c>
      <c r="G154" s="5">
        <f t="shared" si="38"/>
        <v>82</v>
      </c>
      <c r="H154" s="5">
        <f t="shared" si="39"/>
        <v>0</v>
      </c>
      <c r="I154" s="5">
        <f t="shared" si="40"/>
        <v>5098</v>
      </c>
      <c r="J154" s="6">
        <f t="shared" si="43"/>
        <v>532.474478840458</v>
      </c>
      <c r="K154" s="6">
        <f t="shared" si="44"/>
        <v>10.875</v>
      </c>
      <c r="L154" s="1">
        <f t="shared" si="33"/>
        <v>82</v>
      </c>
      <c r="M154" s="7">
        <f t="shared" si="41"/>
        <v>0</v>
      </c>
      <c r="P154" s="1" t="str">
        <f t="shared" si="45"/>
        <v>EA</v>
      </c>
      <c r="Q154" s="1" t="s">
        <v>293</v>
      </c>
      <c r="R154" s="1" t="str">
        <f t="shared" si="46"/>
        <v>13</v>
      </c>
      <c r="S154" s="1" t="str">
        <f t="shared" si="47"/>
        <v>0</v>
      </c>
      <c r="T154" s="1" t="str">
        <f t="shared" si="48"/>
        <v>0</v>
      </c>
    </row>
    <row r="155" spans="1:20">
      <c r="A155" s="3">
        <v>143</v>
      </c>
      <c r="B155" s="9">
        <f t="shared" si="42"/>
        <v>176</v>
      </c>
      <c r="C155" s="5">
        <f t="shared" si="34"/>
        <v>237</v>
      </c>
      <c r="D155" s="5">
        <f t="shared" si="35"/>
        <v>19</v>
      </c>
      <c r="E155" s="5">
        <f t="shared" si="36"/>
        <v>0</v>
      </c>
      <c r="F155" s="5">
        <f t="shared" si="37"/>
        <v>0</v>
      </c>
      <c r="G155" s="5">
        <f t="shared" si="38"/>
        <v>79</v>
      </c>
      <c r="H155" s="5">
        <f t="shared" si="39"/>
        <v>0</v>
      </c>
      <c r="I155" s="5">
        <f t="shared" si="40"/>
        <v>5101</v>
      </c>
      <c r="J155" s="6">
        <f t="shared" si="43"/>
        <v>509.89930782588573</v>
      </c>
      <c r="K155" s="6">
        <f t="shared" si="44"/>
        <v>10.9375</v>
      </c>
      <c r="L155" s="1">
        <f t="shared" si="33"/>
        <v>79</v>
      </c>
      <c r="M155" s="7">
        <f t="shared" si="41"/>
        <v>0</v>
      </c>
      <c r="P155" s="1" t="str">
        <f t="shared" si="45"/>
        <v>ED</v>
      </c>
      <c r="Q155" s="1" t="s">
        <v>294</v>
      </c>
      <c r="R155" s="1" t="str">
        <f t="shared" si="46"/>
        <v>13</v>
      </c>
      <c r="S155" s="1" t="str">
        <f t="shared" si="47"/>
        <v>0</v>
      </c>
      <c r="T155" s="1" t="str">
        <f t="shared" si="48"/>
        <v>0</v>
      </c>
    </row>
    <row r="156" spans="1:20">
      <c r="A156" s="3">
        <v>144</v>
      </c>
      <c r="B156" s="9">
        <f t="shared" si="42"/>
        <v>177</v>
      </c>
      <c r="C156" s="5">
        <f t="shared" si="34"/>
        <v>240</v>
      </c>
      <c r="D156" s="5">
        <f t="shared" si="35"/>
        <v>19</v>
      </c>
      <c r="E156" s="5">
        <f t="shared" si="36"/>
        <v>0</v>
      </c>
      <c r="F156" s="5">
        <f t="shared" si="37"/>
        <v>0</v>
      </c>
      <c r="G156" s="5">
        <f t="shared" si="38"/>
        <v>76</v>
      </c>
      <c r="H156" s="5">
        <f t="shared" si="39"/>
        <v>0</v>
      </c>
      <c r="I156" s="5">
        <f t="shared" si="40"/>
        <v>5104</v>
      </c>
      <c r="J156" s="6">
        <f t="shared" si="43"/>
        <v>488.28125</v>
      </c>
      <c r="K156" s="6">
        <f t="shared" si="44"/>
        <v>11</v>
      </c>
      <c r="L156" s="1">
        <f t="shared" si="33"/>
        <v>76</v>
      </c>
      <c r="M156" s="7">
        <f t="shared" si="41"/>
        <v>0</v>
      </c>
      <c r="P156" s="1" t="str">
        <f t="shared" si="45"/>
        <v>F0</v>
      </c>
      <c r="Q156" s="1" t="s">
        <v>295</v>
      </c>
      <c r="R156" s="1" t="str">
        <f t="shared" si="46"/>
        <v>13</v>
      </c>
      <c r="S156" s="1" t="str">
        <f t="shared" si="47"/>
        <v>0</v>
      </c>
      <c r="T156" s="1" t="str">
        <f t="shared" si="48"/>
        <v>0</v>
      </c>
    </row>
    <row r="157" spans="1:20">
      <c r="A157" s="3">
        <v>145</v>
      </c>
      <c r="B157" s="9">
        <f t="shared" si="42"/>
        <v>178</v>
      </c>
      <c r="C157" s="5">
        <f t="shared" si="34"/>
        <v>244</v>
      </c>
      <c r="D157" s="5">
        <f t="shared" si="35"/>
        <v>19</v>
      </c>
      <c r="E157" s="5">
        <f t="shared" si="36"/>
        <v>0</v>
      </c>
      <c r="F157" s="5">
        <f t="shared" si="37"/>
        <v>0</v>
      </c>
      <c r="G157" s="5">
        <f t="shared" si="38"/>
        <v>72</v>
      </c>
      <c r="H157" s="5">
        <f t="shared" si="39"/>
        <v>0</v>
      </c>
      <c r="I157" s="5">
        <f t="shared" si="40"/>
        <v>5108</v>
      </c>
      <c r="J157" s="6">
        <f t="shared" si="43"/>
        <v>467.57972690360077</v>
      </c>
      <c r="K157" s="6">
        <f t="shared" si="44"/>
        <v>11.0625</v>
      </c>
      <c r="L157" s="1">
        <f t="shared" si="33"/>
        <v>72</v>
      </c>
      <c r="M157" s="7">
        <f t="shared" si="41"/>
        <v>0</v>
      </c>
      <c r="P157" s="1" t="str">
        <f t="shared" si="45"/>
        <v>F4</v>
      </c>
      <c r="Q157" s="1" t="s">
        <v>296</v>
      </c>
      <c r="R157" s="1" t="str">
        <f t="shared" si="46"/>
        <v>13</v>
      </c>
      <c r="S157" s="1" t="str">
        <f t="shared" si="47"/>
        <v>0</v>
      </c>
      <c r="T157" s="1" t="str">
        <f t="shared" si="48"/>
        <v>0</v>
      </c>
    </row>
    <row r="158" spans="1:20">
      <c r="A158" s="3">
        <v>146</v>
      </c>
      <c r="B158" s="9">
        <f t="shared" si="42"/>
        <v>179</v>
      </c>
      <c r="C158" s="5">
        <f t="shared" si="34"/>
        <v>247</v>
      </c>
      <c r="D158" s="5">
        <f t="shared" si="35"/>
        <v>19</v>
      </c>
      <c r="E158" s="5">
        <f t="shared" si="36"/>
        <v>0</v>
      </c>
      <c r="F158" s="5">
        <f t="shared" si="37"/>
        <v>0</v>
      </c>
      <c r="G158" s="5">
        <f t="shared" si="38"/>
        <v>69</v>
      </c>
      <c r="H158" s="5">
        <f t="shared" si="39"/>
        <v>0</v>
      </c>
      <c r="I158" s="5">
        <f t="shared" si="40"/>
        <v>5111</v>
      </c>
      <c r="J158" s="6">
        <f t="shared" si="43"/>
        <v>447.75588047103116</v>
      </c>
      <c r="K158" s="6">
        <f t="shared" si="44"/>
        <v>11.125</v>
      </c>
      <c r="L158" s="1">
        <f t="shared" si="33"/>
        <v>69</v>
      </c>
      <c r="M158" s="7">
        <f t="shared" si="41"/>
        <v>0</v>
      </c>
      <c r="P158" s="1" t="str">
        <f t="shared" si="45"/>
        <v>F7</v>
      </c>
      <c r="Q158" s="1" t="s">
        <v>297</v>
      </c>
      <c r="R158" s="1" t="str">
        <f t="shared" si="46"/>
        <v>13</v>
      </c>
      <c r="S158" s="1" t="str">
        <f t="shared" si="47"/>
        <v>0</v>
      </c>
      <c r="T158" s="1" t="str">
        <f t="shared" si="48"/>
        <v>0</v>
      </c>
    </row>
    <row r="159" spans="1:20">
      <c r="A159" s="3">
        <v>147</v>
      </c>
      <c r="B159" s="9">
        <f t="shared" si="42"/>
        <v>180</v>
      </c>
      <c r="C159" s="5">
        <f t="shared" si="34"/>
        <v>250</v>
      </c>
      <c r="D159" s="5">
        <f t="shared" si="35"/>
        <v>19</v>
      </c>
      <c r="E159" s="5">
        <f t="shared" si="36"/>
        <v>0</v>
      </c>
      <c r="F159" s="5">
        <f t="shared" si="37"/>
        <v>0</v>
      </c>
      <c r="G159" s="5">
        <f t="shared" si="38"/>
        <v>66</v>
      </c>
      <c r="H159" s="5">
        <f t="shared" si="39"/>
        <v>0</v>
      </c>
      <c r="I159" s="5">
        <f t="shared" si="40"/>
        <v>5114</v>
      </c>
      <c r="J159" s="6">
        <f t="shared" si="43"/>
        <v>428.77250009113777</v>
      </c>
      <c r="K159" s="6">
        <f t="shared" si="44"/>
        <v>11.1875</v>
      </c>
      <c r="L159" s="1">
        <f t="shared" si="33"/>
        <v>66</v>
      </c>
      <c r="M159" s="7">
        <f t="shared" si="41"/>
        <v>0</v>
      </c>
      <c r="P159" s="1" t="str">
        <f t="shared" si="45"/>
        <v>FA</v>
      </c>
      <c r="Q159" s="1" t="s">
        <v>298</v>
      </c>
      <c r="R159" s="1" t="str">
        <f t="shared" si="46"/>
        <v>13</v>
      </c>
      <c r="S159" s="1" t="str">
        <f t="shared" si="47"/>
        <v>0</v>
      </c>
      <c r="T159" s="1" t="str">
        <f t="shared" si="48"/>
        <v>0</v>
      </c>
    </row>
    <row r="160" spans="1:20">
      <c r="A160" s="3">
        <v>148</v>
      </c>
      <c r="B160" s="9">
        <f t="shared" si="42"/>
        <v>181</v>
      </c>
      <c r="C160" s="5">
        <f t="shared" si="34"/>
        <v>253</v>
      </c>
      <c r="D160" s="5">
        <f t="shared" si="35"/>
        <v>19</v>
      </c>
      <c r="E160" s="5">
        <f t="shared" si="36"/>
        <v>0</v>
      </c>
      <c r="F160" s="5">
        <f t="shared" si="37"/>
        <v>0</v>
      </c>
      <c r="G160" s="5">
        <f t="shared" si="38"/>
        <v>63</v>
      </c>
      <c r="H160" s="5">
        <f t="shared" si="39"/>
        <v>0</v>
      </c>
      <c r="I160" s="5">
        <f t="shared" si="40"/>
        <v>5117</v>
      </c>
      <c r="J160" s="6">
        <f t="shared" si="43"/>
        <v>410.59395276060297</v>
      </c>
      <c r="K160" s="6">
        <f t="shared" si="44"/>
        <v>11.25</v>
      </c>
      <c r="L160" s="1">
        <f t="shared" si="33"/>
        <v>63</v>
      </c>
      <c r="M160" s="7">
        <f t="shared" si="41"/>
        <v>0</v>
      </c>
      <c r="P160" s="1" t="str">
        <f t="shared" si="45"/>
        <v>FD</v>
      </c>
      <c r="Q160" s="1" t="s">
        <v>299</v>
      </c>
      <c r="R160" s="1" t="str">
        <f t="shared" si="46"/>
        <v>13</v>
      </c>
      <c r="S160" s="1" t="str">
        <f t="shared" si="47"/>
        <v>0</v>
      </c>
      <c r="T160" s="1" t="str">
        <f t="shared" si="48"/>
        <v>0</v>
      </c>
    </row>
    <row r="161" spans="1:20">
      <c r="A161" s="3">
        <v>149</v>
      </c>
      <c r="B161" s="9">
        <f t="shared" si="42"/>
        <v>182</v>
      </c>
      <c r="C161" s="5">
        <f t="shared" si="34"/>
        <v>255</v>
      </c>
      <c r="D161" s="5">
        <f t="shared" si="35"/>
        <v>19</v>
      </c>
      <c r="E161" s="5">
        <f t="shared" si="36"/>
        <v>0</v>
      </c>
      <c r="F161" s="5">
        <f t="shared" si="37"/>
        <v>0</v>
      </c>
      <c r="G161" s="5">
        <f t="shared" si="38"/>
        <v>61</v>
      </c>
      <c r="H161" s="5">
        <f t="shared" si="39"/>
        <v>0</v>
      </c>
      <c r="I161" s="5">
        <f t="shared" si="40"/>
        <v>5119</v>
      </c>
      <c r="J161" s="6">
        <f t="shared" si="43"/>
        <v>393.18611619854852</v>
      </c>
      <c r="K161" s="6">
        <f t="shared" si="44"/>
        <v>11.3125</v>
      </c>
      <c r="L161" s="1">
        <f t="shared" si="33"/>
        <v>61</v>
      </c>
      <c r="M161" s="7">
        <f t="shared" si="41"/>
        <v>0</v>
      </c>
      <c r="P161" s="1" t="str">
        <f t="shared" si="45"/>
        <v>FF</v>
      </c>
      <c r="Q161" s="1" t="s">
        <v>300</v>
      </c>
      <c r="R161" s="1" t="str">
        <f t="shared" si="46"/>
        <v>13</v>
      </c>
      <c r="S161" s="1" t="str">
        <f t="shared" si="47"/>
        <v>0</v>
      </c>
      <c r="T161" s="1" t="str">
        <f t="shared" si="48"/>
        <v>0</v>
      </c>
    </row>
    <row r="162" spans="1:20">
      <c r="A162" s="3">
        <v>150</v>
      </c>
      <c r="B162" s="9">
        <f t="shared" si="42"/>
        <v>183</v>
      </c>
      <c r="C162" s="5">
        <f t="shared" si="34"/>
        <v>2</v>
      </c>
      <c r="D162" s="5">
        <f t="shared" si="35"/>
        <v>20</v>
      </c>
      <c r="E162" s="5">
        <f t="shared" si="36"/>
        <v>0</v>
      </c>
      <c r="F162" s="5">
        <f t="shared" si="37"/>
        <v>0</v>
      </c>
      <c r="G162" s="5">
        <f t="shared" si="38"/>
        <v>58</v>
      </c>
      <c r="H162" s="5">
        <f t="shared" si="39"/>
        <v>0</v>
      </c>
      <c r="I162" s="5">
        <f t="shared" si="40"/>
        <v>5122</v>
      </c>
      <c r="J162" s="6">
        <f t="shared" si="43"/>
        <v>376.51631479686063</v>
      </c>
      <c r="K162" s="6">
        <f t="shared" si="44"/>
        <v>11.375</v>
      </c>
      <c r="L162" s="1">
        <f t="shared" si="33"/>
        <v>58</v>
      </c>
      <c r="M162" s="7">
        <f t="shared" si="41"/>
        <v>0</v>
      </c>
      <c r="P162" s="1" t="str">
        <f t="shared" si="45"/>
        <v>2</v>
      </c>
      <c r="Q162" s="1" t="s">
        <v>301</v>
      </c>
      <c r="R162" s="1" t="str">
        <f t="shared" si="46"/>
        <v>14</v>
      </c>
      <c r="S162" s="1" t="str">
        <f t="shared" si="47"/>
        <v>0</v>
      </c>
      <c r="T162" s="1" t="str">
        <f t="shared" si="48"/>
        <v>0</v>
      </c>
    </row>
    <row r="163" spans="1:20">
      <c r="A163" s="3">
        <v>151</v>
      </c>
      <c r="B163" s="9">
        <f t="shared" si="42"/>
        <v>184</v>
      </c>
      <c r="C163" s="5">
        <f t="shared" si="34"/>
        <v>4</v>
      </c>
      <c r="D163" s="5">
        <f t="shared" si="35"/>
        <v>20</v>
      </c>
      <c r="E163" s="5">
        <f t="shared" si="36"/>
        <v>0</v>
      </c>
      <c r="F163" s="5">
        <f t="shared" si="37"/>
        <v>0</v>
      </c>
      <c r="G163" s="5">
        <f t="shared" si="38"/>
        <v>56</v>
      </c>
      <c r="H163" s="5">
        <f t="shared" si="39"/>
        <v>0</v>
      </c>
      <c r="I163" s="5">
        <f t="shared" si="40"/>
        <v>5124</v>
      </c>
      <c r="J163" s="6">
        <f t="shared" si="43"/>
        <v>360.55325828601059</v>
      </c>
      <c r="K163" s="6">
        <f t="shared" si="44"/>
        <v>11.4375</v>
      </c>
      <c r="L163" s="1">
        <f t="shared" si="33"/>
        <v>56</v>
      </c>
      <c r="M163" s="7">
        <f t="shared" si="41"/>
        <v>0</v>
      </c>
      <c r="P163" s="1" t="str">
        <f t="shared" si="45"/>
        <v>4</v>
      </c>
      <c r="Q163" s="1" t="s">
        <v>302</v>
      </c>
      <c r="R163" s="1" t="str">
        <f t="shared" si="46"/>
        <v>14</v>
      </c>
      <c r="S163" s="1" t="str">
        <f t="shared" si="47"/>
        <v>0</v>
      </c>
      <c r="T163" s="1" t="str">
        <f t="shared" si="48"/>
        <v>0</v>
      </c>
    </row>
    <row r="164" spans="1:20">
      <c r="A164" s="3">
        <v>152</v>
      </c>
      <c r="B164" s="9">
        <f t="shared" si="42"/>
        <v>185</v>
      </c>
      <c r="C164" s="5">
        <f t="shared" si="34"/>
        <v>7</v>
      </c>
      <c r="D164" s="5">
        <f t="shared" si="35"/>
        <v>20</v>
      </c>
      <c r="E164" s="5">
        <f t="shared" si="36"/>
        <v>0</v>
      </c>
      <c r="F164" s="5">
        <f t="shared" si="37"/>
        <v>0</v>
      </c>
      <c r="G164" s="5">
        <f t="shared" si="38"/>
        <v>53</v>
      </c>
      <c r="H164" s="5">
        <f t="shared" si="39"/>
        <v>0</v>
      </c>
      <c r="I164" s="5">
        <f t="shared" si="40"/>
        <v>5127</v>
      </c>
      <c r="J164" s="6">
        <f t="shared" si="43"/>
        <v>345.26698300124389</v>
      </c>
      <c r="K164" s="6">
        <f t="shared" si="44"/>
        <v>11.5</v>
      </c>
      <c r="L164" s="1">
        <f t="shared" si="33"/>
        <v>53</v>
      </c>
      <c r="M164" s="7">
        <f t="shared" si="41"/>
        <v>0</v>
      </c>
      <c r="P164" s="1" t="str">
        <f t="shared" si="45"/>
        <v>7</v>
      </c>
      <c r="Q164" s="1" t="s">
        <v>303</v>
      </c>
      <c r="R164" s="1" t="str">
        <f t="shared" si="46"/>
        <v>14</v>
      </c>
      <c r="S164" s="1" t="str">
        <f t="shared" si="47"/>
        <v>0</v>
      </c>
      <c r="T164" s="1" t="str">
        <f t="shared" si="48"/>
        <v>0</v>
      </c>
    </row>
    <row r="165" spans="1:20">
      <c r="A165" s="3">
        <v>153</v>
      </c>
      <c r="B165" s="9">
        <f t="shared" si="42"/>
        <v>186</v>
      </c>
      <c r="C165" s="5">
        <f t="shared" si="34"/>
        <v>9</v>
      </c>
      <c r="D165" s="5">
        <f t="shared" si="35"/>
        <v>20</v>
      </c>
      <c r="E165" s="5">
        <f t="shared" si="36"/>
        <v>0</v>
      </c>
      <c r="F165" s="5">
        <f t="shared" si="37"/>
        <v>0</v>
      </c>
      <c r="G165" s="5">
        <f t="shared" si="38"/>
        <v>51</v>
      </c>
      <c r="H165" s="5">
        <f t="shared" si="39"/>
        <v>0</v>
      </c>
      <c r="I165" s="5">
        <f t="shared" si="40"/>
        <v>5129</v>
      </c>
      <c r="J165" s="6">
        <f t="shared" si="43"/>
        <v>330.62879563888976</v>
      </c>
      <c r="K165" s="6">
        <f t="shared" si="44"/>
        <v>11.5625</v>
      </c>
      <c r="L165" s="1">
        <f t="shared" si="33"/>
        <v>51</v>
      </c>
      <c r="M165" s="7">
        <f t="shared" si="41"/>
        <v>0</v>
      </c>
      <c r="P165" s="1" t="str">
        <f t="shared" si="45"/>
        <v>9</v>
      </c>
      <c r="Q165" s="1" t="s">
        <v>304</v>
      </c>
      <c r="R165" s="1" t="str">
        <f t="shared" si="46"/>
        <v>14</v>
      </c>
      <c r="S165" s="1" t="str">
        <f t="shared" si="47"/>
        <v>0</v>
      </c>
      <c r="T165" s="1" t="str">
        <f t="shared" si="48"/>
        <v>0</v>
      </c>
    </row>
    <row r="166" spans="1:20">
      <c r="A166" s="3">
        <v>154</v>
      </c>
      <c r="B166" s="9">
        <f t="shared" si="42"/>
        <v>187</v>
      </c>
      <c r="C166" s="5">
        <f t="shared" si="34"/>
        <v>11</v>
      </c>
      <c r="D166" s="5">
        <f t="shared" si="35"/>
        <v>20</v>
      </c>
      <c r="E166" s="5">
        <f t="shared" si="36"/>
        <v>0</v>
      </c>
      <c r="F166" s="5">
        <f t="shared" si="37"/>
        <v>0</v>
      </c>
      <c r="G166" s="5">
        <f t="shared" si="38"/>
        <v>49</v>
      </c>
      <c r="H166" s="5">
        <f t="shared" si="39"/>
        <v>0</v>
      </c>
      <c r="I166" s="5">
        <f t="shared" si="40"/>
        <v>5131</v>
      </c>
      <c r="J166" s="6">
        <f t="shared" si="43"/>
        <v>316.61121939721903</v>
      </c>
      <c r="K166" s="6">
        <f t="shared" si="44"/>
        <v>11.625000000000002</v>
      </c>
      <c r="L166" s="1">
        <f t="shared" si="33"/>
        <v>49</v>
      </c>
      <c r="M166" s="7">
        <f t="shared" si="41"/>
        <v>0</v>
      </c>
      <c r="P166" s="1" t="str">
        <f t="shared" si="45"/>
        <v>B</v>
      </c>
      <c r="Q166" s="1" t="s">
        <v>305</v>
      </c>
      <c r="R166" s="1" t="str">
        <f t="shared" si="46"/>
        <v>14</v>
      </c>
      <c r="S166" s="1" t="str">
        <f t="shared" si="47"/>
        <v>0</v>
      </c>
      <c r="T166" s="1" t="str">
        <f t="shared" si="48"/>
        <v>0</v>
      </c>
    </row>
    <row r="167" spans="1:20">
      <c r="A167" s="3">
        <v>155</v>
      </c>
      <c r="B167" s="9">
        <f t="shared" si="42"/>
        <v>188</v>
      </c>
      <c r="C167" s="5">
        <f t="shared" si="34"/>
        <v>13</v>
      </c>
      <c r="D167" s="5">
        <f t="shared" si="35"/>
        <v>20</v>
      </c>
      <c r="E167" s="5">
        <f t="shared" si="36"/>
        <v>0</v>
      </c>
      <c r="F167" s="5">
        <f t="shared" si="37"/>
        <v>0</v>
      </c>
      <c r="G167" s="5">
        <f t="shared" si="38"/>
        <v>47</v>
      </c>
      <c r="H167" s="5">
        <f t="shared" si="39"/>
        <v>0</v>
      </c>
      <c r="I167" s="5">
        <f t="shared" si="40"/>
        <v>5133</v>
      </c>
      <c r="J167" s="6">
        <f t="shared" si="43"/>
        <v>303.18794240075277</v>
      </c>
      <c r="K167" s="6">
        <f t="shared" si="44"/>
        <v>11.687500000000002</v>
      </c>
      <c r="L167" s="1">
        <f t="shared" si="33"/>
        <v>47</v>
      </c>
      <c r="M167" s="7">
        <f t="shared" si="41"/>
        <v>0</v>
      </c>
      <c r="P167" s="1" t="str">
        <f t="shared" si="45"/>
        <v>D</v>
      </c>
      <c r="Q167" s="1" t="s">
        <v>306</v>
      </c>
      <c r="R167" s="1" t="str">
        <f t="shared" si="46"/>
        <v>14</v>
      </c>
      <c r="S167" s="1" t="str">
        <f t="shared" si="47"/>
        <v>0</v>
      </c>
      <c r="T167" s="1" t="str">
        <f t="shared" si="48"/>
        <v>0</v>
      </c>
    </row>
    <row r="168" spans="1:20">
      <c r="A168" s="3">
        <v>156</v>
      </c>
      <c r="B168" s="9">
        <f t="shared" si="42"/>
        <v>189</v>
      </c>
      <c r="C168" s="5">
        <f t="shared" si="34"/>
        <v>15</v>
      </c>
      <c r="D168" s="5">
        <f t="shared" si="35"/>
        <v>20</v>
      </c>
      <c r="E168" s="5">
        <f t="shared" si="36"/>
        <v>0</v>
      </c>
      <c r="F168" s="5">
        <f t="shared" si="37"/>
        <v>0</v>
      </c>
      <c r="G168" s="5">
        <f t="shared" si="38"/>
        <v>45</v>
      </c>
      <c r="H168" s="5">
        <f t="shared" si="39"/>
        <v>0</v>
      </c>
      <c r="I168" s="5">
        <f t="shared" si="40"/>
        <v>5135</v>
      </c>
      <c r="J168" s="6">
        <f t="shared" si="43"/>
        <v>290.33376831121103</v>
      </c>
      <c r="K168" s="6">
        <f t="shared" si="44"/>
        <v>11.750000000000002</v>
      </c>
      <c r="L168" s="1">
        <f t="shared" si="33"/>
        <v>45</v>
      </c>
      <c r="M168" s="7">
        <f t="shared" si="41"/>
        <v>0</v>
      </c>
      <c r="P168" s="1" t="str">
        <f t="shared" si="45"/>
        <v>F</v>
      </c>
      <c r="Q168" s="1" t="s">
        <v>307</v>
      </c>
      <c r="R168" s="1" t="str">
        <f t="shared" si="46"/>
        <v>14</v>
      </c>
      <c r="S168" s="1" t="str">
        <f t="shared" si="47"/>
        <v>0</v>
      </c>
      <c r="T168" s="1" t="str">
        <f t="shared" si="48"/>
        <v>0</v>
      </c>
    </row>
    <row r="169" spans="1:20">
      <c r="A169" s="3">
        <v>157</v>
      </c>
      <c r="B169" s="9">
        <f t="shared" si="42"/>
        <v>190</v>
      </c>
      <c r="C169" s="5">
        <f t="shared" si="34"/>
        <v>17</v>
      </c>
      <c r="D169" s="5">
        <f t="shared" si="35"/>
        <v>20</v>
      </c>
      <c r="E169" s="5">
        <f t="shared" si="36"/>
        <v>0</v>
      </c>
      <c r="F169" s="5">
        <f t="shared" si="37"/>
        <v>0</v>
      </c>
      <c r="G169" s="5">
        <f t="shared" si="38"/>
        <v>43</v>
      </c>
      <c r="H169" s="5">
        <f t="shared" si="39"/>
        <v>0</v>
      </c>
      <c r="I169" s="5">
        <f t="shared" si="40"/>
        <v>5137</v>
      </c>
      <c r="J169" s="6">
        <f t="shared" si="43"/>
        <v>278.02456903239573</v>
      </c>
      <c r="K169" s="6">
        <f t="shared" si="44"/>
        <v>11.812499999999998</v>
      </c>
      <c r="L169" s="1">
        <f t="shared" si="33"/>
        <v>43</v>
      </c>
      <c r="M169" s="7">
        <f t="shared" si="41"/>
        <v>0</v>
      </c>
      <c r="P169" s="1" t="str">
        <f t="shared" si="45"/>
        <v>11</v>
      </c>
      <c r="Q169" s="1" t="s">
        <v>308</v>
      </c>
      <c r="R169" s="1" t="str">
        <f t="shared" si="46"/>
        <v>14</v>
      </c>
      <c r="S169" s="1" t="str">
        <f t="shared" si="47"/>
        <v>0</v>
      </c>
      <c r="T169" s="1" t="str">
        <f t="shared" si="48"/>
        <v>0</v>
      </c>
    </row>
    <row r="170" spans="1:20">
      <c r="A170" s="3">
        <v>158</v>
      </c>
      <c r="B170" s="9">
        <f t="shared" si="42"/>
        <v>191</v>
      </c>
      <c r="C170" s="5">
        <f t="shared" si="34"/>
        <v>19</v>
      </c>
      <c r="D170" s="5">
        <f t="shared" si="35"/>
        <v>20</v>
      </c>
      <c r="E170" s="5">
        <f t="shared" si="36"/>
        <v>0</v>
      </c>
      <c r="F170" s="5">
        <f t="shared" si="37"/>
        <v>0</v>
      </c>
      <c r="G170" s="5">
        <f t="shared" si="38"/>
        <v>41</v>
      </c>
      <c r="H170" s="5">
        <f t="shared" si="39"/>
        <v>0</v>
      </c>
      <c r="I170" s="5">
        <f t="shared" si="40"/>
        <v>5139</v>
      </c>
      <c r="J170" s="6">
        <f t="shared" si="43"/>
        <v>266.23723942022917</v>
      </c>
      <c r="K170" s="6">
        <f t="shared" si="44"/>
        <v>11.874999999999998</v>
      </c>
      <c r="L170" s="1">
        <f t="shared" si="33"/>
        <v>41</v>
      </c>
      <c r="M170" s="7">
        <f t="shared" si="41"/>
        <v>0</v>
      </c>
      <c r="P170" s="1" t="str">
        <f t="shared" si="45"/>
        <v>13</v>
      </c>
      <c r="Q170" s="1" t="s">
        <v>309</v>
      </c>
      <c r="R170" s="1" t="str">
        <f t="shared" si="46"/>
        <v>14</v>
      </c>
      <c r="S170" s="1" t="str">
        <f t="shared" si="47"/>
        <v>0</v>
      </c>
      <c r="T170" s="1" t="str">
        <f t="shared" si="48"/>
        <v>0</v>
      </c>
    </row>
    <row r="171" spans="1:20">
      <c r="A171" s="3">
        <v>159</v>
      </c>
      <c r="B171" s="9">
        <f t="shared" si="42"/>
        <v>192</v>
      </c>
      <c r="C171" s="5">
        <f t="shared" si="34"/>
        <v>21</v>
      </c>
      <c r="D171" s="5">
        <f t="shared" si="35"/>
        <v>20</v>
      </c>
      <c r="E171" s="5">
        <f t="shared" si="36"/>
        <v>0</v>
      </c>
      <c r="F171" s="5">
        <f t="shared" si="37"/>
        <v>0</v>
      </c>
      <c r="G171" s="5">
        <f t="shared" si="38"/>
        <v>39</v>
      </c>
      <c r="H171" s="5">
        <f t="shared" si="39"/>
        <v>0</v>
      </c>
      <c r="I171" s="5">
        <f t="shared" si="40"/>
        <v>5141</v>
      </c>
      <c r="J171" s="6">
        <f t="shared" si="43"/>
        <v>254.94965391294303</v>
      </c>
      <c r="K171" s="6">
        <f t="shared" si="44"/>
        <v>11.9375</v>
      </c>
      <c r="L171" s="1">
        <f t="shared" si="33"/>
        <v>39</v>
      </c>
      <c r="M171" s="7">
        <f t="shared" si="41"/>
        <v>0</v>
      </c>
      <c r="P171" s="1" t="str">
        <f t="shared" si="45"/>
        <v>15</v>
      </c>
      <c r="Q171" s="1" t="s">
        <v>310</v>
      </c>
      <c r="R171" s="1" t="str">
        <f t="shared" si="46"/>
        <v>14</v>
      </c>
      <c r="S171" s="1" t="str">
        <f t="shared" si="47"/>
        <v>0</v>
      </c>
      <c r="T171" s="1" t="str">
        <f t="shared" si="48"/>
        <v>0</v>
      </c>
    </row>
    <row r="172" spans="1:20">
      <c r="A172" s="3">
        <v>160</v>
      </c>
      <c r="B172" s="9">
        <f t="shared" si="42"/>
        <v>193</v>
      </c>
      <c r="C172" s="5">
        <f t="shared" si="34"/>
        <v>22</v>
      </c>
      <c r="D172" s="5">
        <f t="shared" si="35"/>
        <v>20</v>
      </c>
      <c r="E172" s="5">
        <f t="shared" si="36"/>
        <v>0</v>
      </c>
      <c r="F172" s="5">
        <f t="shared" si="37"/>
        <v>0</v>
      </c>
      <c r="G172" s="5">
        <f t="shared" si="38"/>
        <v>38</v>
      </c>
      <c r="H172" s="5">
        <f t="shared" si="39"/>
        <v>0</v>
      </c>
      <c r="I172" s="5">
        <f t="shared" si="40"/>
        <v>5142</v>
      </c>
      <c r="J172" s="6">
        <f t="shared" si="43"/>
        <v>244.140625</v>
      </c>
      <c r="K172" s="6">
        <f t="shared" si="44"/>
        <v>12</v>
      </c>
      <c r="L172" s="1">
        <f t="shared" si="33"/>
        <v>38</v>
      </c>
      <c r="M172" s="7">
        <f t="shared" si="41"/>
        <v>0</v>
      </c>
      <c r="P172" s="1" t="str">
        <f t="shared" si="45"/>
        <v>16</v>
      </c>
      <c r="Q172" s="1" t="s">
        <v>311</v>
      </c>
      <c r="R172" s="1" t="str">
        <f t="shared" si="46"/>
        <v>14</v>
      </c>
      <c r="S172" s="1" t="str">
        <f t="shared" si="47"/>
        <v>0</v>
      </c>
      <c r="T172" s="1" t="str">
        <f t="shared" si="48"/>
        <v>0</v>
      </c>
    </row>
    <row r="173" spans="1:20">
      <c r="A173" s="3">
        <v>161</v>
      </c>
      <c r="B173" s="9">
        <f t="shared" si="42"/>
        <v>194</v>
      </c>
      <c r="C173" s="5">
        <f t="shared" si="34"/>
        <v>24</v>
      </c>
      <c r="D173" s="5">
        <f t="shared" si="35"/>
        <v>20</v>
      </c>
      <c r="E173" s="5">
        <f t="shared" si="36"/>
        <v>0</v>
      </c>
      <c r="F173" s="5">
        <f t="shared" si="37"/>
        <v>0</v>
      </c>
      <c r="G173" s="5">
        <f t="shared" si="38"/>
        <v>36</v>
      </c>
      <c r="H173" s="5">
        <f t="shared" si="39"/>
        <v>0</v>
      </c>
      <c r="I173" s="5">
        <f t="shared" si="40"/>
        <v>5144</v>
      </c>
      <c r="J173" s="6">
        <f t="shared" si="43"/>
        <v>233.78986345180033</v>
      </c>
      <c r="K173" s="6">
        <f t="shared" si="44"/>
        <v>12.0625</v>
      </c>
      <c r="L173" s="1">
        <f t="shared" si="33"/>
        <v>36</v>
      </c>
      <c r="M173" s="7">
        <f t="shared" si="41"/>
        <v>0</v>
      </c>
      <c r="P173" s="1" t="str">
        <f t="shared" si="45"/>
        <v>18</v>
      </c>
      <c r="Q173" s="1" t="s">
        <v>312</v>
      </c>
      <c r="R173" s="1" t="str">
        <f t="shared" si="46"/>
        <v>14</v>
      </c>
      <c r="S173" s="1" t="str">
        <f t="shared" si="47"/>
        <v>0</v>
      </c>
      <c r="T173" s="1" t="str">
        <f t="shared" si="48"/>
        <v>0</v>
      </c>
    </row>
    <row r="174" spans="1:20">
      <c r="A174" s="3">
        <v>162</v>
      </c>
      <c r="B174" s="9">
        <f t="shared" si="42"/>
        <v>195</v>
      </c>
      <c r="C174" s="5">
        <f t="shared" si="34"/>
        <v>26</v>
      </c>
      <c r="D174" s="5">
        <f t="shared" si="35"/>
        <v>20</v>
      </c>
      <c r="E174" s="5">
        <f t="shared" si="36"/>
        <v>0</v>
      </c>
      <c r="F174" s="5">
        <f t="shared" si="37"/>
        <v>0</v>
      </c>
      <c r="G174" s="5">
        <f t="shared" si="38"/>
        <v>34</v>
      </c>
      <c r="H174" s="5">
        <f t="shared" si="39"/>
        <v>0</v>
      </c>
      <c r="I174" s="5">
        <f t="shared" si="40"/>
        <v>5146</v>
      </c>
      <c r="J174" s="6">
        <f t="shared" si="43"/>
        <v>223.87794023551558</v>
      </c>
      <c r="K174" s="6">
        <f t="shared" si="44"/>
        <v>12.125</v>
      </c>
      <c r="L174" s="1">
        <f t="shared" si="33"/>
        <v>34</v>
      </c>
      <c r="M174" s="7">
        <f t="shared" si="41"/>
        <v>0</v>
      </c>
      <c r="P174" s="1" t="str">
        <f t="shared" si="45"/>
        <v>1A</v>
      </c>
      <c r="Q174" s="1" t="s">
        <v>313</v>
      </c>
      <c r="R174" s="1" t="str">
        <f t="shared" si="46"/>
        <v>14</v>
      </c>
      <c r="S174" s="1" t="str">
        <f t="shared" si="47"/>
        <v>0</v>
      </c>
      <c r="T174" s="1" t="str">
        <f t="shared" si="48"/>
        <v>0</v>
      </c>
    </row>
    <row r="175" spans="1:20">
      <c r="A175" s="3">
        <v>163</v>
      </c>
      <c r="B175" s="9">
        <f t="shared" si="42"/>
        <v>196</v>
      </c>
      <c r="C175" s="5">
        <f t="shared" si="34"/>
        <v>27</v>
      </c>
      <c r="D175" s="5">
        <f t="shared" si="35"/>
        <v>20</v>
      </c>
      <c r="E175" s="5">
        <f t="shared" si="36"/>
        <v>0</v>
      </c>
      <c r="F175" s="5">
        <f t="shared" si="37"/>
        <v>0</v>
      </c>
      <c r="G175" s="5">
        <f t="shared" si="38"/>
        <v>33</v>
      </c>
      <c r="H175" s="5">
        <f t="shared" si="39"/>
        <v>0</v>
      </c>
      <c r="I175" s="5">
        <f t="shared" si="40"/>
        <v>5147</v>
      </c>
      <c r="J175" s="6">
        <f t="shared" si="43"/>
        <v>214.38625004556889</v>
      </c>
      <c r="K175" s="6">
        <f t="shared" si="44"/>
        <v>12.1875</v>
      </c>
      <c r="L175" s="1">
        <f t="shared" si="33"/>
        <v>33</v>
      </c>
      <c r="M175" s="7">
        <f t="shared" si="41"/>
        <v>0</v>
      </c>
      <c r="P175" s="1" t="str">
        <f t="shared" si="45"/>
        <v>1B</v>
      </c>
      <c r="Q175" s="1" t="s">
        <v>314</v>
      </c>
      <c r="R175" s="1" t="str">
        <f t="shared" si="46"/>
        <v>14</v>
      </c>
      <c r="S175" s="1" t="str">
        <f t="shared" si="47"/>
        <v>0</v>
      </c>
      <c r="T175" s="1" t="str">
        <f t="shared" si="48"/>
        <v>0</v>
      </c>
    </row>
    <row r="176" spans="1:20">
      <c r="A176" s="3">
        <v>164</v>
      </c>
      <c r="B176" s="9">
        <f t="shared" si="42"/>
        <v>197</v>
      </c>
      <c r="C176" s="5">
        <f t="shared" si="34"/>
        <v>29</v>
      </c>
      <c r="D176" s="5">
        <f t="shared" si="35"/>
        <v>20</v>
      </c>
      <c r="E176" s="5">
        <f t="shared" si="36"/>
        <v>0</v>
      </c>
      <c r="F176" s="5">
        <f t="shared" si="37"/>
        <v>0</v>
      </c>
      <c r="G176" s="5">
        <f t="shared" si="38"/>
        <v>31</v>
      </c>
      <c r="H176" s="5">
        <f t="shared" si="39"/>
        <v>0</v>
      </c>
      <c r="I176" s="5">
        <f t="shared" si="40"/>
        <v>5149</v>
      </c>
      <c r="J176" s="6">
        <f t="shared" si="43"/>
        <v>205.29697638030146</v>
      </c>
      <c r="K176" s="6">
        <f t="shared" si="44"/>
        <v>12.25</v>
      </c>
      <c r="L176" s="1">
        <f t="shared" si="33"/>
        <v>31</v>
      </c>
      <c r="M176" s="7">
        <f t="shared" si="41"/>
        <v>0</v>
      </c>
      <c r="P176" s="1" t="str">
        <f t="shared" si="45"/>
        <v>1D</v>
      </c>
      <c r="Q176" s="1" t="s">
        <v>315</v>
      </c>
      <c r="R176" s="1" t="str">
        <f t="shared" si="46"/>
        <v>14</v>
      </c>
      <c r="S176" s="1" t="str">
        <f t="shared" si="47"/>
        <v>0</v>
      </c>
      <c r="T176" s="1" t="str">
        <f t="shared" si="48"/>
        <v>0</v>
      </c>
    </row>
    <row r="177" spans="1:20">
      <c r="A177" s="3">
        <v>165</v>
      </c>
      <c r="B177" s="9">
        <f t="shared" si="42"/>
        <v>198</v>
      </c>
      <c r="C177" s="5">
        <f t="shared" si="34"/>
        <v>30</v>
      </c>
      <c r="D177" s="5">
        <f t="shared" si="35"/>
        <v>20</v>
      </c>
      <c r="E177" s="5">
        <f t="shared" si="36"/>
        <v>0</v>
      </c>
      <c r="F177" s="5">
        <f t="shared" si="37"/>
        <v>0</v>
      </c>
      <c r="G177" s="5">
        <f t="shared" si="38"/>
        <v>30</v>
      </c>
      <c r="H177" s="5">
        <f t="shared" si="39"/>
        <v>0</v>
      </c>
      <c r="I177" s="5">
        <f t="shared" si="40"/>
        <v>5150</v>
      </c>
      <c r="J177" s="6">
        <f t="shared" si="43"/>
        <v>196.59305809927426</v>
      </c>
      <c r="K177" s="6">
        <f t="shared" si="44"/>
        <v>12.3125</v>
      </c>
      <c r="L177" s="1">
        <f t="shared" si="33"/>
        <v>30</v>
      </c>
      <c r="M177" s="7">
        <f t="shared" si="41"/>
        <v>0</v>
      </c>
      <c r="P177" s="1" t="str">
        <f t="shared" si="45"/>
        <v>1E</v>
      </c>
      <c r="Q177" s="1" t="s">
        <v>316</v>
      </c>
      <c r="R177" s="1" t="str">
        <f t="shared" si="46"/>
        <v>14</v>
      </c>
      <c r="S177" s="1" t="str">
        <f t="shared" si="47"/>
        <v>0</v>
      </c>
      <c r="T177" s="1" t="str">
        <f t="shared" si="48"/>
        <v>0</v>
      </c>
    </row>
    <row r="178" spans="1:20">
      <c r="A178" s="3">
        <v>166</v>
      </c>
      <c r="B178" s="9">
        <f t="shared" si="42"/>
        <v>199</v>
      </c>
      <c r="C178" s="5">
        <f t="shared" si="34"/>
        <v>31</v>
      </c>
      <c r="D178" s="5">
        <f t="shared" si="35"/>
        <v>20</v>
      </c>
      <c r="E178" s="5">
        <f t="shared" si="36"/>
        <v>0</v>
      </c>
      <c r="F178" s="5">
        <f t="shared" si="37"/>
        <v>0</v>
      </c>
      <c r="G178" s="5">
        <f t="shared" si="38"/>
        <v>29</v>
      </c>
      <c r="H178" s="5">
        <f t="shared" si="39"/>
        <v>0</v>
      </c>
      <c r="I178" s="5">
        <f t="shared" si="40"/>
        <v>5151</v>
      </c>
      <c r="J178" s="6">
        <f t="shared" si="43"/>
        <v>188.25815739843026</v>
      </c>
      <c r="K178" s="6">
        <f t="shared" si="44"/>
        <v>12.375</v>
      </c>
      <c r="L178" s="1">
        <f t="shared" si="33"/>
        <v>29</v>
      </c>
      <c r="M178" s="7">
        <f t="shared" si="41"/>
        <v>0</v>
      </c>
      <c r="P178" s="1" t="str">
        <f t="shared" si="45"/>
        <v>1F</v>
      </c>
      <c r="Q178" s="1" t="s">
        <v>317</v>
      </c>
      <c r="R178" s="1" t="str">
        <f t="shared" si="46"/>
        <v>14</v>
      </c>
      <c r="S178" s="1" t="str">
        <f t="shared" si="47"/>
        <v>0</v>
      </c>
      <c r="T178" s="1" t="str">
        <f t="shared" si="48"/>
        <v>0</v>
      </c>
    </row>
    <row r="179" spans="1:20">
      <c r="A179" s="3">
        <v>167</v>
      </c>
      <c r="B179" s="9">
        <f t="shared" si="42"/>
        <v>200</v>
      </c>
      <c r="C179" s="5">
        <f t="shared" si="34"/>
        <v>32</v>
      </c>
      <c r="D179" s="5">
        <f t="shared" si="35"/>
        <v>20</v>
      </c>
      <c r="E179" s="5">
        <f t="shared" si="36"/>
        <v>0</v>
      </c>
      <c r="F179" s="5">
        <f t="shared" si="37"/>
        <v>0</v>
      </c>
      <c r="G179" s="5">
        <f t="shared" si="38"/>
        <v>28</v>
      </c>
      <c r="H179" s="5">
        <f t="shared" si="39"/>
        <v>0</v>
      </c>
      <c r="I179" s="5">
        <f t="shared" si="40"/>
        <v>5152</v>
      </c>
      <c r="J179" s="6">
        <f t="shared" si="43"/>
        <v>180.27662914300527</v>
      </c>
      <c r="K179" s="6">
        <f t="shared" si="44"/>
        <v>12.4375</v>
      </c>
      <c r="L179" s="1">
        <f t="shared" si="33"/>
        <v>28</v>
      </c>
      <c r="M179" s="7">
        <f t="shared" si="41"/>
        <v>0</v>
      </c>
      <c r="P179" s="1" t="str">
        <f t="shared" si="45"/>
        <v>20</v>
      </c>
      <c r="Q179" s="1" t="s">
        <v>318</v>
      </c>
      <c r="R179" s="1" t="str">
        <f t="shared" si="46"/>
        <v>14</v>
      </c>
      <c r="S179" s="1" t="str">
        <f t="shared" si="47"/>
        <v>0</v>
      </c>
      <c r="T179" s="1" t="str">
        <f t="shared" si="48"/>
        <v>0</v>
      </c>
    </row>
    <row r="180" spans="1:20">
      <c r="A180" s="3">
        <v>168</v>
      </c>
      <c r="B180" s="9">
        <f t="shared" si="42"/>
        <v>201</v>
      </c>
      <c r="C180" s="5">
        <f t="shared" si="34"/>
        <v>34</v>
      </c>
      <c r="D180" s="5">
        <f t="shared" si="35"/>
        <v>20</v>
      </c>
      <c r="E180" s="5">
        <f t="shared" si="36"/>
        <v>0</v>
      </c>
      <c r="F180" s="5">
        <f t="shared" si="37"/>
        <v>0</v>
      </c>
      <c r="G180" s="5">
        <f t="shared" si="38"/>
        <v>26</v>
      </c>
      <c r="H180" s="5">
        <f t="shared" si="39"/>
        <v>0</v>
      </c>
      <c r="I180" s="5">
        <f t="shared" si="40"/>
        <v>5154</v>
      </c>
      <c r="J180" s="6">
        <f t="shared" si="43"/>
        <v>172.63349150062191</v>
      </c>
      <c r="K180" s="6">
        <f t="shared" si="44"/>
        <v>12.5</v>
      </c>
      <c r="L180" s="1">
        <f t="shared" si="33"/>
        <v>26</v>
      </c>
      <c r="M180" s="7">
        <f t="shared" si="41"/>
        <v>0</v>
      </c>
      <c r="P180" s="1" t="str">
        <f t="shared" si="45"/>
        <v>22</v>
      </c>
      <c r="Q180" s="1" t="s">
        <v>319</v>
      </c>
      <c r="R180" s="1" t="str">
        <f t="shared" si="46"/>
        <v>14</v>
      </c>
      <c r="S180" s="1" t="str">
        <f t="shared" si="47"/>
        <v>0</v>
      </c>
      <c r="T180" s="1" t="str">
        <f t="shared" si="48"/>
        <v>0</v>
      </c>
    </row>
    <row r="181" spans="1:20">
      <c r="A181" s="3">
        <v>169</v>
      </c>
      <c r="B181" s="9">
        <f t="shared" si="42"/>
        <v>202</v>
      </c>
      <c r="C181" s="5">
        <f t="shared" si="34"/>
        <v>35</v>
      </c>
      <c r="D181" s="5">
        <f t="shared" si="35"/>
        <v>20</v>
      </c>
      <c r="E181" s="5">
        <f t="shared" si="36"/>
        <v>0</v>
      </c>
      <c r="F181" s="5">
        <f t="shared" si="37"/>
        <v>0</v>
      </c>
      <c r="G181" s="5">
        <f t="shared" si="38"/>
        <v>25</v>
      </c>
      <c r="H181" s="5">
        <f t="shared" si="39"/>
        <v>0</v>
      </c>
      <c r="I181" s="5">
        <f t="shared" si="40"/>
        <v>5155</v>
      </c>
      <c r="J181" s="6">
        <f t="shared" si="43"/>
        <v>165.31439781944485</v>
      </c>
      <c r="K181" s="6">
        <f t="shared" si="44"/>
        <v>12.562500000000002</v>
      </c>
      <c r="L181" s="1">
        <f t="shared" si="33"/>
        <v>25</v>
      </c>
      <c r="M181" s="7">
        <f t="shared" si="41"/>
        <v>0</v>
      </c>
      <c r="P181" s="1" t="str">
        <f t="shared" si="45"/>
        <v>23</v>
      </c>
      <c r="Q181" s="1" t="s">
        <v>320</v>
      </c>
      <c r="R181" s="1" t="str">
        <f t="shared" si="46"/>
        <v>14</v>
      </c>
      <c r="S181" s="1" t="str">
        <f t="shared" si="47"/>
        <v>0</v>
      </c>
      <c r="T181" s="1" t="str">
        <f t="shared" si="48"/>
        <v>0</v>
      </c>
    </row>
    <row r="182" spans="1:20">
      <c r="A182" s="3">
        <v>170</v>
      </c>
      <c r="B182" s="9">
        <f t="shared" si="42"/>
        <v>203</v>
      </c>
      <c r="C182" s="5">
        <f t="shared" si="34"/>
        <v>36</v>
      </c>
      <c r="D182" s="5">
        <f t="shared" si="35"/>
        <v>20</v>
      </c>
      <c r="E182" s="5">
        <f t="shared" si="36"/>
        <v>0</v>
      </c>
      <c r="F182" s="5">
        <f t="shared" si="37"/>
        <v>0</v>
      </c>
      <c r="G182" s="5">
        <f t="shared" si="38"/>
        <v>24</v>
      </c>
      <c r="H182" s="5">
        <f t="shared" si="39"/>
        <v>0</v>
      </c>
      <c r="I182" s="5">
        <f t="shared" si="40"/>
        <v>5156</v>
      </c>
      <c r="J182" s="6">
        <f t="shared" si="43"/>
        <v>158.30560969860952</v>
      </c>
      <c r="K182" s="6">
        <f t="shared" si="44"/>
        <v>12.625000000000002</v>
      </c>
      <c r="L182" s="1">
        <f t="shared" si="33"/>
        <v>24</v>
      </c>
      <c r="M182" s="7">
        <f t="shared" si="41"/>
        <v>0</v>
      </c>
      <c r="P182" s="1" t="str">
        <f t="shared" si="45"/>
        <v>24</v>
      </c>
      <c r="Q182" s="1" t="s">
        <v>321</v>
      </c>
      <c r="R182" s="1" t="str">
        <f t="shared" si="46"/>
        <v>14</v>
      </c>
      <c r="S182" s="1" t="str">
        <f t="shared" si="47"/>
        <v>0</v>
      </c>
      <c r="T182" s="1" t="str">
        <f t="shared" si="48"/>
        <v>0</v>
      </c>
    </row>
    <row r="183" spans="1:20">
      <c r="A183" s="3">
        <v>171</v>
      </c>
      <c r="B183" s="9">
        <f t="shared" si="42"/>
        <v>204</v>
      </c>
      <c r="C183" s="5">
        <f t="shared" si="34"/>
        <v>37</v>
      </c>
      <c r="D183" s="5">
        <f t="shared" si="35"/>
        <v>20</v>
      </c>
      <c r="E183" s="5">
        <f t="shared" si="36"/>
        <v>0</v>
      </c>
      <c r="F183" s="5">
        <f t="shared" si="37"/>
        <v>0</v>
      </c>
      <c r="G183" s="5">
        <f t="shared" si="38"/>
        <v>23</v>
      </c>
      <c r="H183" s="5">
        <f t="shared" si="39"/>
        <v>0</v>
      </c>
      <c r="I183" s="5">
        <f t="shared" si="40"/>
        <v>5157</v>
      </c>
      <c r="J183" s="6">
        <f t="shared" si="43"/>
        <v>151.59397120037639</v>
      </c>
      <c r="K183" s="6">
        <f t="shared" si="44"/>
        <v>12.687500000000002</v>
      </c>
      <c r="L183" s="1">
        <f t="shared" si="33"/>
        <v>23</v>
      </c>
      <c r="M183" s="7">
        <f t="shared" si="41"/>
        <v>0</v>
      </c>
      <c r="P183" s="1" t="str">
        <f t="shared" si="45"/>
        <v>25</v>
      </c>
      <c r="Q183" s="1" t="s">
        <v>322</v>
      </c>
      <c r="R183" s="1" t="str">
        <f t="shared" si="46"/>
        <v>14</v>
      </c>
      <c r="S183" s="1" t="str">
        <f t="shared" si="47"/>
        <v>0</v>
      </c>
      <c r="T183" s="1" t="str">
        <f t="shared" si="48"/>
        <v>0</v>
      </c>
    </row>
    <row r="184" spans="1:20">
      <c r="A184" s="3">
        <v>172</v>
      </c>
      <c r="B184" s="9">
        <f t="shared" si="42"/>
        <v>205</v>
      </c>
      <c r="C184" s="5">
        <f t="shared" si="34"/>
        <v>38</v>
      </c>
      <c r="D184" s="5">
        <f t="shared" si="35"/>
        <v>20</v>
      </c>
      <c r="E184" s="5">
        <f t="shared" si="36"/>
        <v>0</v>
      </c>
      <c r="F184" s="5">
        <f t="shared" si="37"/>
        <v>0</v>
      </c>
      <c r="G184" s="5">
        <f t="shared" si="38"/>
        <v>22</v>
      </c>
      <c r="H184" s="5">
        <f t="shared" si="39"/>
        <v>0</v>
      </c>
      <c r="I184" s="5">
        <f t="shared" si="40"/>
        <v>5158</v>
      </c>
      <c r="J184" s="6">
        <f t="shared" si="43"/>
        <v>145.16688415560574</v>
      </c>
      <c r="K184" s="6">
        <f t="shared" si="44"/>
        <v>12.749999999999998</v>
      </c>
      <c r="L184" s="1">
        <f t="shared" si="33"/>
        <v>22</v>
      </c>
      <c r="M184" s="7">
        <f t="shared" si="41"/>
        <v>0</v>
      </c>
      <c r="P184" s="1" t="str">
        <f t="shared" si="45"/>
        <v>26</v>
      </c>
      <c r="Q184" s="1" t="s">
        <v>323</v>
      </c>
      <c r="R184" s="1" t="str">
        <f t="shared" si="46"/>
        <v>14</v>
      </c>
      <c r="S184" s="1" t="str">
        <f t="shared" si="47"/>
        <v>0</v>
      </c>
      <c r="T184" s="1" t="str">
        <f t="shared" si="48"/>
        <v>0</v>
      </c>
    </row>
    <row r="185" spans="1:20">
      <c r="A185" s="3">
        <v>173</v>
      </c>
      <c r="B185" s="9">
        <f t="shared" si="42"/>
        <v>206</v>
      </c>
      <c r="C185" s="5">
        <f t="shared" si="34"/>
        <v>39</v>
      </c>
      <c r="D185" s="5">
        <f t="shared" si="35"/>
        <v>20</v>
      </c>
      <c r="E185" s="5">
        <f t="shared" si="36"/>
        <v>0</v>
      </c>
      <c r="F185" s="5">
        <f t="shared" si="37"/>
        <v>0</v>
      </c>
      <c r="G185" s="5">
        <f t="shared" si="38"/>
        <v>21</v>
      </c>
      <c r="H185" s="5">
        <f t="shared" si="39"/>
        <v>0</v>
      </c>
      <c r="I185" s="5">
        <f t="shared" si="40"/>
        <v>5159</v>
      </c>
      <c r="J185" s="6">
        <f t="shared" si="43"/>
        <v>139.01228451619787</v>
      </c>
      <c r="K185" s="6">
        <f t="shared" si="44"/>
        <v>12.812499999999998</v>
      </c>
      <c r="L185" s="1">
        <f t="shared" si="33"/>
        <v>21</v>
      </c>
      <c r="M185" s="7">
        <f t="shared" si="41"/>
        <v>0</v>
      </c>
      <c r="P185" s="1" t="str">
        <f t="shared" si="45"/>
        <v>27</v>
      </c>
      <c r="Q185" s="1" t="s">
        <v>324</v>
      </c>
      <c r="R185" s="1" t="str">
        <f t="shared" si="46"/>
        <v>14</v>
      </c>
      <c r="S185" s="1" t="str">
        <f t="shared" si="47"/>
        <v>0</v>
      </c>
      <c r="T185" s="1" t="str">
        <f t="shared" si="48"/>
        <v>0</v>
      </c>
    </row>
    <row r="186" spans="1:20">
      <c r="A186" s="3">
        <v>174</v>
      </c>
      <c r="B186" s="9">
        <f t="shared" si="42"/>
        <v>207</v>
      </c>
      <c r="C186" s="5">
        <f t="shared" si="34"/>
        <v>40</v>
      </c>
      <c r="D186" s="5">
        <f t="shared" si="35"/>
        <v>20</v>
      </c>
      <c r="E186" s="5">
        <f t="shared" si="36"/>
        <v>0</v>
      </c>
      <c r="F186" s="5">
        <f t="shared" si="37"/>
        <v>0</v>
      </c>
      <c r="G186" s="5">
        <f t="shared" si="38"/>
        <v>20</v>
      </c>
      <c r="H186" s="5">
        <f t="shared" si="39"/>
        <v>0</v>
      </c>
      <c r="I186" s="5">
        <f t="shared" si="40"/>
        <v>5160</v>
      </c>
      <c r="J186" s="6">
        <f t="shared" si="43"/>
        <v>133.11861971011459</v>
      </c>
      <c r="K186" s="6">
        <f t="shared" si="44"/>
        <v>12.875</v>
      </c>
      <c r="L186" s="1">
        <f t="shared" si="33"/>
        <v>20</v>
      </c>
      <c r="M186" s="7">
        <f t="shared" si="41"/>
        <v>0</v>
      </c>
      <c r="P186" s="1" t="str">
        <f t="shared" si="45"/>
        <v>28</v>
      </c>
      <c r="Q186" s="1" t="s">
        <v>325</v>
      </c>
      <c r="R186" s="1" t="str">
        <f t="shared" si="46"/>
        <v>14</v>
      </c>
      <c r="S186" s="1" t="str">
        <f t="shared" si="47"/>
        <v>0</v>
      </c>
      <c r="T186" s="1" t="str">
        <f t="shared" si="48"/>
        <v>0</v>
      </c>
    </row>
    <row r="187" spans="1:20">
      <c r="A187" s="3">
        <v>175</v>
      </c>
      <c r="B187" s="9">
        <f t="shared" si="42"/>
        <v>208</v>
      </c>
      <c r="C187" s="5">
        <f t="shared" si="34"/>
        <v>41</v>
      </c>
      <c r="D187" s="5">
        <f t="shared" si="35"/>
        <v>20</v>
      </c>
      <c r="E187" s="5">
        <f t="shared" si="36"/>
        <v>0</v>
      </c>
      <c r="F187" s="5">
        <f t="shared" si="37"/>
        <v>0</v>
      </c>
      <c r="G187" s="5">
        <f t="shared" si="38"/>
        <v>19</v>
      </c>
      <c r="H187" s="5">
        <f t="shared" si="39"/>
        <v>0</v>
      </c>
      <c r="I187" s="5">
        <f t="shared" si="40"/>
        <v>5161</v>
      </c>
      <c r="J187" s="6">
        <f t="shared" si="43"/>
        <v>127.47482695647152</v>
      </c>
      <c r="K187" s="6">
        <f t="shared" si="44"/>
        <v>12.9375</v>
      </c>
      <c r="L187" s="1">
        <f t="shared" si="33"/>
        <v>19</v>
      </c>
      <c r="M187" s="7">
        <f t="shared" si="41"/>
        <v>0</v>
      </c>
      <c r="P187" s="1" t="str">
        <f t="shared" si="45"/>
        <v>29</v>
      </c>
      <c r="Q187" s="1" t="s">
        <v>326</v>
      </c>
      <c r="R187" s="1" t="str">
        <f t="shared" si="46"/>
        <v>14</v>
      </c>
      <c r="S187" s="1" t="str">
        <f t="shared" si="47"/>
        <v>0</v>
      </c>
      <c r="T187" s="1" t="str">
        <f t="shared" si="48"/>
        <v>0</v>
      </c>
    </row>
    <row r="188" spans="1:20">
      <c r="A188" s="3">
        <v>176</v>
      </c>
      <c r="B188" s="9">
        <f t="shared" si="42"/>
        <v>209</v>
      </c>
      <c r="C188" s="5">
        <f t="shared" si="34"/>
        <v>41</v>
      </c>
      <c r="D188" s="5">
        <f t="shared" si="35"/>
        <v>20</v>
      </c>
      <c r="E188" s="5">
        <f t="shared" si="36"/>
        <v>0</v>
      </c>
      <c r="F188" s="5">
        <f t="shared" si="37"/>
        <v>0</v>
      </c>
      <c r="G188" s="5">
        <f t="shared" si="38"/>
        <v>19</v>
      </c>
      <c r="H188" s="5">
        <f t="shared" si="39"/>
        <v>0</v>
      </c>
      <c r="I188" s="5">
        <f t="shared" si="40"/>
        <v>5161</v>
      </c>
      <c r="J188" s="6">
        <f t="shared" si="43"/>
        <v>122.0703125</v>
      </c>
      <c r="K188" s="6">
        <f t="shared" si="44"/>
        <v>13</v>
      </c>
      <c r="L188" s="1">
        <f t="shared" ref="L188" si="49">(H188+1)*$D$3-I188</f>
        <v>19</v>
      </c>
      <c r="M188" s="7">
        <f t="shared" si="41"/>
        <v>0</v>
      </c>
      <c r="P188" s="1" t="str">
        <f t="shared" si="45"/>
        <v>29</v>
      </c>
      <c r="Q188" s="1" t="s">
        <v>327</v>
      </c>
      <c r="R188" s="1" t="str">
        <f t="shared" si="46"/>
        <v>14</v>
      </c>
      <c r="S188" s="1" t="str">
        <f t="shared" si="47"/>
        <v>0</v>
      </c>
      <c r="T188" s="1" t="str">
        <f t="shared" si="48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8"/>
  <sheetViews>
    <sheetView zoomScale="70" zoomScaleNormal="70" workbookViewId="0">
      <pane xSplit="1" ySplit="11" topLeftCell="B167" activePane="bottomRight" state="frozen"/>
      <selection activeCell="C12" sqref="C12:F266"/>
      <selection pane="topRight" activeCell="C12" sqref="C12:F266"/>
      <selection pane="bottomLeft" activeCell="C12" sqref="C12:F266"/>
      <selection pane="bottomRight" activeCell="P12" sqref="P12:T188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6" width="9" style="1"/>
    <col min="17" max="17" width="12.625" style="1" customWidth="1"/>
    <col min="18" max="18" width="11.25" style="1" customWidth="1"/>
    <col min="19" max="16384" width="9" style="1"/>
  </cols>
  <sheetData>
    <row r="1" spans="1:20">
      <c r="A1" s="1" t="s">
        <v>65</v>
      </c>
      <c r="D1" s="1">
        <v>72000000</v>
      </c>
      <c r="E1" s="1" t="s">
        <v>64</v>
      </c>
      <c r="M1" s="16" t="s">
        <v>116</v>
      </c>
    </row>
    <row r="2" spans="1:20">
      <c r="A2" s="1" t="s">
        <v>63</v>
      </c>
      <c r="D2" s="1">
        <v>420</v>
      </c>
      <c r="F2" s="1" t="s">
        <v>62</v>
      </c>
      <c r="G2" s="2">
        <f>D2/D1*1000000</f>
        <v>5.833333333333333</v>
      </c>
      <c r="H2" s="1" t="s">
        <v>59</v>
      </c>
    </row>
    <row r="3" spans="1:20">
      <c r="A3" s="1" t="s">
        <v>61</v>
      </c>
      <c r="D3" s="1">
        <v>5720</v>
      </c>
      <c r="F3" s="1" t="s">
        <v>60</v>
      </c>
      <c r="G3" s="2">
        <f>G2*D3</f>
        <v>33366.666666666664</v>
      </c>
      <c r="H3" s="1" t="s">
        <v>59</v>
      </c>
    </row>
    <row r="4" spans="1:20">
      <c r="A4" s="1" t="s">
        <v>58</v>
      </c>
      <c r="D4" s="1">
        <v>4</v>
      </c>
      <c r="F4" s="1" t="s">
        <v>57</v>
      </c>
      <c r="G4" s="2">
        <f>1000000/G3</f>
        <v>29.970029970029973</v>
      </c>
    </row>
    <row r="5" spans="1:20">
      <c r="A5" s="1" t="s">
        <v>56</v>
      </c>
      <c r="D5" s="1">
        <v>8</v>
      </c>
      <c r="G5" s="2"/>
    </row>
    <row r="6" spans="1:20">
      <c r="A6" s="1" t="s">
        <v>55</v>
      </c>
      <c r="D6" s="1">
        <v>33</v>
      </c>
    </row>
    <row r="7" spans="1:20">
      <c r="A7" s="1" t="s">
        <v>54</v>
      </c>
      <c r="D7" s="1">
        <v>2</v>
      </c>
    </row>
    <row r="8" spans="1:20">
      <c r="A8" s="1" t="s">
        <v>53</v>
      </c>
      <c r="D8" s="1">
        <v>13</v>
      </c>
    </row>
    <row r="10" spans="1:20" ht="16.5" customHeight="1">
      <c r="A10" s="49" t="s">
        <v>52</v>
      </c>
      <c r="B10" s="50" t="s">
        <v>51</v>
      </c>
      <c r="C10" s="51" t="s">
        <v>50</v>
      </c>
      <c r="D10" s="52"/>
      <c r="E10" s="49" t="s">
        <v>49</v>
      </c>
      <c r="F10" s="49"/>
      <c r="G10" s="47" t="s">
        <v>48</v>
      </c>
      <c r="H10" s="47" t="s">
        <v>47</v>
      </c>
      <c r="I10" s="47" t="s">
        <v>46</v>
      </c>
      <c r="J10" s="49" t="s">
        <v>45</v>
      </c>
      <c r="K10" s="49" t="s">
        <v>44</v>
      </c>
      <c r="L10" s="1" t="s">
        <v>43</v>
      </c>
      <c r="M10" s="1" t="s">
        <v>42</v>
      </c>
    </row>
    <row r="11" spans="1:20">
      <c r="A11" s="49"/>
      <c r="B11" s="48"/>
      <c r="C11" s="3" t="s">
        <v>393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41</v>
      </c>
    </row>
    <row r="12" spans="1:20">
      <c r="A12" s="3">
        <v>0</v>
      </c>
      <c r="B12" s="9">
        <f t="shared" ref="B12:B43" si="0">A12+D$6</f>
        <v>33</v>
      </c>
      <c r="C12" s="5">
        <f t="shared" ref="C12:C43" si="1">MOD(I12,256)</f>
        <v>87</v>
      </c>
      <c r="D12" s="5">
        <f t="shared" ref="D12:D43" si="2">ROUNDDOWN(I12/256,0)</f>
        <v>11</v>
      </c>
      <c r="E12" s="5">
        <f t="shared" ref="E12:E43" si="3">MOD(H12,256)</f>
        <v>7</v>
      </c>
      <c r="F12" s="5">
        <f t="shared" ref="F12:F43" si="4">ROUNDDOWN(H12/256,0)</f>
        <v>0</v>
      </c>
      <c r="G12" s="5">
        <f t="shared" ref="G12:G43" si="5">INT(J12/$G$2)</f>
        <v>42857</v>
      </c>
      <c r="H12" s="5">
        <f t="shared" ref="H12:H43" si="6">ROUNDUP(G12/$D$3,0)-1</f>
        <v>7</v>
      </c>
      <c r="I12" s="5">
        <f t="shared" ref="I12:I43" si="7">MAX(MIN($D$3*(H12+1)-G12,$D$3*(H12+1)-$D$4),$D$5)</f>
        <v>2903</v>
      </c>
      <c r="J12" s="6">
        <f t="shared" ref="J12:J13" si="8">1/POWER(2,$D$7+A12/16)*1000000</f>
        <v>250000</v>
      </c>
      <c r="K12" s="6">
        <f>LOG(1000000/J12,2)</f>
        <v>2</v>
      </c>
      <c r="L12" s="1">
        <f t="shared" ref="L12:L59" si="9">(H12+1)*$D$3-I12</f>
        <v>42857</v>
      </c>
      <c r="M12" s="7">
        <f t="shared" ref="M12:M59" si="10">(G12-L12)/G12</f>
        <v>0</v>
      </c>
      <c r="P12" s="1" t="str">
        <f>DEC2HEX(C12)</f>
        <v>57</v>
      </c>
      <c r="Q12" s="1" t="s">
        <v>392</v>
      </c>
      <c r="R12" s="1" t="str">
        <f>DEC2HEX(D12)</f>
        <v>B</v>
      </c>
      <c r="S12" s="1" t="str">
        <f>DEC2HEX(E12)</f>
        <v>7</v>
      </c>
      <c r="T12" s="1" t="str">
        <f>DEC2HEX(F12)</f>
        <v>0</v>
      </c>
    </row>
    <row r="13" spans="1:20">
      <c r="A13" s="3">
        <v>1</v>
      </c>
      <c r="B13" s="9">
        <f t="shared" si="0"/>
        <v>34</v>
      </c>
      <c r="C13" s="5">
        <f t="shared" si="1"/>
        <v>112</v>
      </c>
      <c r="D13" s="5">
        <f t="shared" si="2"/>
        <v>18</v>
      </c>
      <c r="E13" s="5">
        <f t="shared" si="3"/>
        <v>7</v>
      </c>
      <c r="F13" s="5">
        <f t="shared" si="4"/>
        <v>0</v>
      </c>
      <c r="G13" s="5">
        <f t="shared" si="5"/>
        <v>41040</v>
      </c>
      <c r="H13" s="5">
        <f t="shared" si="6"/>
        <v>7</v>
      </c>
      <c r="I13" s="5">
        <f t="shared" si="7"/>
        <v>4720</v>
      </c>
      <c r="J13" s="6">
        <f t="shared" si="8"/>
        <v>239400.82017464342</v>
      </c>
      <c r="K13" s="6">
        <f>LOG(1000000/J13,2)</f>
        <v>2.0625</v>
      </c>
      <c r="L13" s="1">
        <f t="shared" si="9"/>
        <v>41040</v>
      </c>
      <c r="M13" s="7">
        <f t="shared" si="10"/>
        <v>0</v>
      </c>
      <c r="P13" s="1" t="str">
        <f t="shared" ref="P13:P76" si="11">DEC2HEX(C13)</f>
        <v>70</v>
      </c>
      <c r="Q13" s="1" t="s">
        <v>152</v>
      </c>
      <c r="R13" s="1" t="str">
        <f t="shared" ref="R13:R76" si="12">DEC2HEX(D13)</f>
        <v>12</v>
      </c>
      <c r="S13" s="1" t="str">
        <f t="shared" ref="S13:S76" si="13">DEC2HEX(E13)</f>
        <v>7</v>
      </c>
      <c r="T13" s="1" t="str">
        <f t="shared" ref="T13:T76" si="14">DEC2HEX(F13)</f>
        <v>0</v>
      </c>
    </row>
    <row r="14" spans="1:20">
      <c r="A14" s="3">
        <v>2</v>
      </c>
      <c r="B14" s="9">
        <f t="shared" si="0"/>
        <v>35</v>
      </c>
      <c r="C14" s="5">
        <f t="shared" si="1"/>
        <v>228</v>
      </c>
      <c r="D14" s="5">
        <f t="shared" si="2"/>
        <v>2</v>
      </c>
      <c r="E14" s="5">
        <f t="shared" si="3"/>
        <v>6</v>
      </c>
      <c r="F14" s="5">
        <f t="shared" si="4"/>
        <v>0</v>
      </c>
      <c r="G14" s="5">
        <f t="shared" si="5"/>
        <v>39300</v>
      </c>
      <c r="H14" s="5">
        <f t="shared" si="6"/>
        <v>6</v>
      </c>
      <c r="I14" s="5">
        <f t="shared" si="7"/>
        <v>740</v>
      </c>
      <c r="J14" s="6">
        <f t="shared" ref="J14:J77" si="15">1/POWER(2,$D$7+A14/16)*1000000</f>
        <v>229251.01080116781</v>
      </c>
      <c r="K14" s="6">
        <f t="shared" ref="K14:K77" si="16">LOG(1000000/J14,2)</f>
        <v>2.125</v>
      </c>
      <c r="L14" s="1">
        <f t="shared" si="9"/>
        <v>39300</v>
      </c>
      <c r="M14" s="7">
        <f t="shared" si="10"/>
        <v>0</v>
      </c>
      <c r="P14" s="1" t="str">
        <f t="shared" si="11"/>
        <v>E4</v>
      </c>
      <c r="Q14" s="1" t="s">
        <v>153</v>
      </c>
      <c r="R14" s="1" t="str">
        <f t="shared" si="12"/>
        <v>2</v>
      </c>
      <c r="S14" s="1" t="str">
        <f t="shared" si="13"/>
        <v>6</v>
      </c>
      <c r="T14" s="1" t="str">
        <f t="shared" si="14"/>
        <v>0</v>
      </c>
    </row>
    <row r="15" spans="1:20">
      <c r="A15" s="3">
        <v>3</v>
      </c>
      <c r="B15" s="9">
        <f t="shared" si="0"/>
        <v>36</v>
      </c>
      <c r="C15" s="5">
        <f t="shared" si="1"/>
        <v>103</v>
      </c>
      <c r="D15" s="5">
        <f t="shared" si="2"/>
        <v>9</v>
      </c>
      <c r="E15" s="5">
        <f t="shared" si="3"/>
        <v>6</v>
      </c>
      <c r="F15" s="5">
        <f t="shared" si="4"/>
        <v>0</v>
      </c>
      <c r="G15" s="5">
        <f t="shared" si="5"/>
        <v>37633</v>
      </c>
      <c r="H15" s="5">
        <f t="shared" si="6"/>
        <v>6</v>
      </c>
      <c r="I15" s="5">
        <f t="shared" si="7"/>
        <v>2407</v>
      </c>
      <c r="J15" s="6">
        <f t="shared" si="15"/>
        <v>219531.52004666245</v>
      </c>
      <c r="K15" s="6">
        <f t="shared" si="16"/>
        <v>2.1875</v>
      </c>
      <c r="L15" s="1">
        <f t="shared" si="9"/>
        <v>37633</v>
      </c>
      <c r="M15" s="7">
        <f t="shared" si="10"/>
        <v>0</v>
      </c>
      <c r="P15" s="1" t="str">
        <f t="shared" si="11"/>
        <v>67</v>
      </c>
      <c r="Q15" s="1" t="s">
        <v>154</v>
      </c>
      <c r="R15" s="1" t="str">
        <f t="shared" si="12"/>
        <v>9</v>
      </c>
      <c r="S15" s="1" t="str">
        <f t="shared" si="13"/>
        <v>6</v>
      </c>
      <c r="T15" s="1" t="str">
        <f t="shared" si="14"/>
        <v>0</v>
      </c>
    </row>
    <row r="16" spans="1:20">
      <c r="A16" s="3">
        <v>4</v>
      </c>
      <c r="B16" s="9">
        <f t="shared" si="0"/>
        <v>37</v>
      </c>
      <c r="C16" s="5">
        <f t="shared" si="1"/>
        <v>162</v>
      </c>
      <c r="D16" s="5">
        <f t="shared" si="2"/>
        <v>15</v>
      </c>
      <c r="E16" s="5">
        <f t="shared" si="3"/>
        <v>6</v>
      </c>
      <c r="F16" s="5">
        <f t="shared" si="4"/>
        <v>0</v>
      </c>
      <c r="G16" s="5">
        <f t="shared" si="5"/>
        <v>36038</v>
      </c>
      <c r="H16" s="5">
        <f t="shared" si="6"/>
        <v>6</v>
      </c>
      <c r="I16" s="5">
        <f t="shared" si="7"/>
        <v>4002</v>
      </c>
      <c r="J16" s="6">
        <f t="shared" si="15"/>
        <v>210224.10381342866</v>
      </c>
      <c r="K16" s="6">
        <f t="shared" si="16"/>
        <v>2.2499999999999996</v>
      </c>
      <c r="L16" s="1">
        <f t="shared" si="9"/>
        <v>36038</v>
      </c>
      <c r="M16" s="7">
        <f t="shared" si="10"/>
        <v>0</v>
      </c>
      <c r="P16" s="1" t="str">
        <f t="shared" si="11"/>
        <v>A2</v>
      </c>
      <c r="Q16" s="1" t="s">
        <v>155</v>
      </c>
      <c r="R16" s="1" t="str">
        <f t="shared" si="12"/>
        <v>F</v>
      </c>
      <c r="S16" s="1" t="str">
        <f t="shared" si="13"/>
        <v>6</v>
      </c>
      <c r="T16" s="1" t="str">
        <f t="shared" si="14"/>
        <v>0</v>
      </c>
    </row>
    <row r="17" spans="1:20">
      <c r="A17" s="3">
        <v>5</v>
      </c>
      <c r="B17" s="9">
        <f t="shared" si="0"/>
        <v>38</v>
      </c>
      <c r="C17" s="5">
        <f t="shared" si="1"/>
        <v>154</v>
      </c>
      <c r="D17" s="5">
        <f t="shared" si="2"/>
        <v>21</v>
      </c>
      <c r="E17" s="5">
        <f t="shared" si="3"/>
        <v>6</v>
      </c>
      <c r="F17" s="5">
        <f t="shared" si="4"/>
        <v>0</v>
      </c>
      <c r="G17" s="5">
        <f t="shared" si="5"/>
        <v>34510</v>
      </c>
      <c r="H17" s="5">
        <f t="shared" si="6"/>
        <v>6</v>
      </c>
      <c r="I17" s="5">
        <f t="shared" si="7"/>
        <v>5530</v>
      </c>
      <c r="J17" s="6">
        <f t="shared" si="15"/>
        <v>201311.29149365684</v>
      </c>
      <c r="K17" s="6">
        <f t="shared" si="16"/>
        <v>2.3125</v>
      </c>
      <c r="L17" s="1">
        <f t="shared" si="9"/>
        <v>34510</v>
      </c>
      <c r="M17" s="7">
        <f t="shared" si="10"/>
        <v>0</v>
      </c>
      <c r="P17" s="1" t="str">
        <f t="shared" si="11"/>
        <v>9A</v>
      </c>
      <c r="Q17" s="1" t="s">
        <v>156</v>
      </c>
      <c r="R17" s="1" t="str">
        <f t="shared" si="12"/>
        <v>15</v>
      </c>
      <c r="S17" s="1" t="str">
        <f t="shared" si="13"/>
        <v>6</v>
      </c>
      <c r="T17" s="1" t="str">
        <f t="shared" si="14"/>
        <v>0</v>
      </c>
    </row>
    <row r="18" spans="1:20">
      <c r="A18" s="3">
        <v>6</v>
      </c>
      <c r="B18" s="9">
        <f t="shared" si="0"/>
        <v>39</v>
      </c>
      <c r="C18" s="5">
        <f t="shared" si="1"/>
        <v>249</v>
      </c>
      <c r="D18" s="5">
        <f t="shared" si="2"/>
        <v>4</v>
      </c>
      <c r="E18" s="5">
        <f t="shared" si="3"/>
        <v>5</v>
      </c>
      <c r="F18" s="5">
        <f t="shared" si="4"/>
        <v>0</v>
      </c>
      <c r="G18" s="5">
        <f t="shared" si="5"/>
        <v>33047</v>
      </c>
      <c r="H18" s="5">
        <f t="shared" si="6"/>
        <v>5</v>
      </c>
      <c r="I18" s="5">
        <f t="shared" si="7"/>
        <v>1273</v>
      </c>
      <c r="J18" s="6">
        <f t="shared" si="15"/>
        <v>192776.35317599258</v>
      </c>
      <c r="K18" s="6">
        <f t="shared" si="16"/>
        <v>2.3750000000000004</v>
      </c>
      <c r="L18" s="1">
        <f t="shared" si="9"/>
        <v>33047</v>
      </c>
      <c r="M18" s="7">
        <f t="shared" si="10"/>
        <v>0</v>
      </c>
      <c r="P18" s="1" t="str">
        <f t="shared" si="11"/>
        <v>F9</v>
      </c>
      <c r="Q18" s="1" t="s">
        <v>157</v>
      </c>
      <c r="R18" s="1" t="str">
        <f t="shared" si="12"/>
        <v>4</v>
      </c>
      <c r="S18" s="1" t="str">
        <f t="shared" si="13"/>
        <v>5</v>
      </c>
      <c r="T18" s="1" t="str">
        <f t="shared" si="14"/>
        <v>0</v>
      </c>
    </row>
    <row r="19" spans="1:20">
      <c r="A19" s="3">
        <v>7</v>
      </c>
      <c r="B19" s="9">
        <f t="shared" si="0"/>
        <v>40</v>
      </c>
      <c r="C19" s="5">
        <f t="shared" si="1"/>
        <v>114</v>
      </c>
      <c r="D19" s="5">
        <f t="shared" si="2"/>
        <v>10</v>
      </c>
      <c r="E19" s="5">
        <f t="shared" si="3"/>
        <v>5</v>
      </c>
      <c r="F19" s="5">
        <f t="shared" si="4"/>
        <v>0</v>
      </c>
      <c r="G19" s="5">
        <f t="shared" si="5"/>
        <v>31646</v>
      </c>
      <c r="H19" s="5">
        <f t="shared" si="6"/>
        <v>5</v>
      </c>
      <c r="I19" s="5">
        <f t="shared" si="7"/>
        <v>2674</v>
      </c>
      <c r="J19" s="6">
        <f t="shared" si="15"/>
        <v>184603.26824243742</v>
      </c>
      <c r="K19" s="6">
        <f t="shared" si="16"/>
        <v>2.4375</v>
      </c>
      <c r="L19" s="1">
        <f t="shared" si="9"/>
        <v>31646</v>
      </c>
      <c r="M19" s="7">
        <f t="shared" si="10"/>
        <v>0</v>
      </c>
      <c r="P19" s="1" t="str">
        <f t="shared" si="11"/>
        <v>72</v>
      </c>
      <c r="Q19" s="1" t="s">
        <v>158</v>
      </c>
      <c r="R19" s="1" t="str">
        <f t="shared" si="12"/>
        <v>A</v>
      </c>
      <c r="S19" s="1" t="str">
        <f t="shared" si="13"/>
        <v>5</v>
      </c>
      <c r="T19" s="1" t="str">
        <f t="shared" si="14"/>
        <v>0</v>
      </c>
    </row>
    <row r="20" spans="1:20">
      <c r="A20" s="3">
        <v>8</v>
      </c>
      <c r="B20" s="9">
        <f t="shared" si="0"/>
        <v>41</v>
      </c>
      <c r="C20" s="5">
        <f t="shared" si="1"/>
        <v>176</v>
      </c>
      <c r="D20" s="5">
        <f t="shared" si="2"/>
        <v>15</v>
      </c>
      <c r="E20" s="5">
        <f t="shared" si="3"/>
        <v>5</v>
      </c>
      <c r="F20" s="5">
        <f t="shared" si="4"/>
        <v>0</v>
      </c>
      <c r="G20" s="5">
        <f t="shared" si="5"/>
        <v>30304</v>
      </c>
      <c r="H20" s="5">
        <f t="shared" si="6"/>
        <v>5</v>
      </c>
      <c r="I20" s="5">
        <f t="shared" si="7"/>
        <v>4016</v>
      </c>
      <c r="J20" s="6">
        <f t="shared" si="15"/>
        <v>176776.69529663687</v>
      </c>
      <c r="K20" s="6">
        <f t="shared" si="16"/>
        <v>2.5</v>
      </c>
      <c r="L20" s="1">
        <f t="shared" si="9"/>
        <v>30304</v>
      </c>
      <c r="M20" s="7">
        <f t="shared" si="10"/>
        <v>0</v>
      </c>
      <c r="P20" s="1" t="str">
        <f t="shared" si="11"/>
        <v>B0</v>
      </c>
      <c r="Q20" s="1" t="s">
        <v>159</v>
      </c>
      <c r="R20" s="1" t="str">
        <f t="shared" si="12"/>
        <v>F</v>
      </c>
      <c r="S20" s="1" t="str">
        <f t="shared" si="13"/>
        <v>5</v>
      </c>
      <c r="T20" s="1" t="str">
        <f t="shared" si="14"/>
        <v>0</v>
      </c>
    </row>
    <row r="21" spans="1:20">
      <c r="A21" s="3">
        <v>9</v>
      </c>
      <c r="B21" s="9">
        <f t="shared" si="0"/>
        <v>42</v>
      </c>
      <c r="C21" s="5">
        <f t="shared" si="1"/>
        <v>181</v>
      </c>
      <c r="D21" s="5">
        <f t="shared" si="2"/>
        <v>20</v>
      </c>
      <c r="E21" s="5">
        <f t="shared" si="3"/>
        <v>5</v>
      </c>
      <c r="F21" s="5">
        <f t="shared" si="4"/>
        <v>0</v>
      </c>
      <c r="G21" s="5">
        <f t="shared" si="5"/>
        <v>29019</v>
      </c>
      <c r="H21" s="5">
        <f t="shared" si="6"/>
        <v>5</v>
      </c>
      <c r="I21" s="5">
        <f t="shared" si="7"/>
        <v>5301</v>
      </c>
      <c r="J21" s="6">
        <f t="shared" si="15"/>
        <v>169281.94336711161</v>
      </c>
      <c r="K21" s="6">
        <f t="shared" si="16"/>
        <v>2.5625</v>
      </c>
      <c r="L21" s="1">
        <f t="shared" si="9"/>
        <v>29019</v>
      </c>
      <c r="M21" s="7">
        <f t="shared" si="10"/>
        <v>0</v>
      </c>
      <c r="P21" s="1" t="str">
        <f t="shared" si="11"/>
        <v>B5</v>
      </c>
      <c r="Q21" s="1" t="s">
        <v>160</v>
      </c>
      <c r="R21" s="1" t="str">
        <f t="shared" si="12"/>
        <v>14</v>
      </c>
      <c r="S21" s="1" t="str">
        <f t="shared" si="13"/>
        <v>5</v>
      </c>
      <c r="T21" s="1" t="str">
        <f t="shared" si="14"/>
        <v>0</v>
      </c>
    </row>
    <row r="22" spans="1:20">
      <c r="A22" s="3">
        <v>10</v>
      </c>
      <c r="B22" s="9">
        <f t="shared" si="0"/>
        <v>43</v>
      </c>
      <c r="C22" s="5">
        <f t="shared" si="1"/>
        <v>43</v>
      </c>
      <c r="D22" s="5">
        <f t="shared" si="2"/>
        <v>3</v>
      </c>
      <c r="E22" s="5">
        <f t="shared" si="3"/>
        <v>4</v>
      </c>
      <c r="F22" s="5">
        <f t="shared" si="4"/>
        <v>0</v>
      </c>
      <c r="G22" s="5">
        <f t="shared" si="5"/>
        <v>27789</v>
      </c>
      <c r="H22" s="5">
        <f t="shared" si="6"/>
        <v>4</v>
      </c>
      <c r="I22" s="5">
        <f t="shared" si="7"/>
        <v>811</v>
      </c>
      <c r="J22" s="6">
        <f t="shared" si="15"/>
        <v>162104.9443313762</v>
      </c>
      <c r="K22" s="6">
        <f t="shared" si="16"/>
        <v>2.625</v>
      </c>
      <c r="L22" s="1">
        <f t="shared" si="9"/>
        <v>27789</v>
      </c>
      <c r="M22" s="7">
        <f t="shared" si="10"/>
        <v>0</v>
      </c>
      <c r="P22" s="1" t="str">
        <f t="shared" si="11"/>
        <v>2B</v>
      </c>
      <c r="Q22" s="1" t="s">
        <v>161</v>
      </c>
      <c r="R22" s="1" t="str">
        <f t="shared" si="12"/>
        <v>3</v>
      </c>
      <c r="S22" s="1" t="str">
        <f t="shared" si="13"/>
        <v>4</v>
      </c>
      <c r="T22" s="1" t="str">
        <f t="shared" si="14"/>
        <v>0</v>
      </c>
    </row>
    <row r="23" spans="1:20">
      <c r="A23" s="3">
        <v>11</v>
      </c>
      <c r="B23" s="9">
        <f t="shared" si="0"/>
        <v>44</v>
      </c>
      <c r="C23" s="5">
        <f t="shared" si="1"/>
        <v>197</v>
      </c>
      <c r="D23" s="5">
        <f t="shared" si="2"/>
        <v>7</v>
      </c>
      <c r="E23" s="5">
        <f t="shared" si="3"/>
        <v>4</v>
      </c>
      <c r="F23" s="5">
        <f t="shared" si="4"/>
        <v>0</v>
      </c>
      <c r="G23" s="5">
        <f t="shared" si="5"/>
        <v>26611</v>
      </c>
      <c r="H23" s="5">
        <f t="shared" si="6"/>
        <v>4</v>
      </c>
      <c r="I23" s="5">
        <f t="shared" si="7"/>
        <v>1989</v>
      </c>
      <c r="J23" s="6">
        <f t="shared" si="15"/>
        <v>155232.22650918554</v>
      </c>
      <c r="K23" s="6">
        <f t="shared" si="16"/>
        <v>2.6875</v>
      </c>
      <c r="L23" s="1">
        <f t="shared" si="9"/>
        <v>26611</v>
      </c>
      <c r="M23" s="7">
        <f t="shared" si="10"/>
        <v>0</v>
      </c>
      <c r="P23" s="1" t="str">
        <f t="shared" si="11"/>
        <v>C5</v>
      </c>
      <c r="Q23" s="1" t="s">
        <v>162</v>
      </c>
      <c r="R23" s="1" t="str">
        <f t="shared" si="12"/>
        <v>7</v>
      </c>
      <c r="S23" s="1" t="str">
        <f t="shared" si="13"/>
        <v>4</v>
      </c>
      <c r="T23" s="1" t="str">
        <f t="shared" si="14"/>
        <v>0</v>
      </c>
    </row>
    <row r="24" spans="1:20">
      <c r="A24" s="3">
        <v>12</v>
      </c>
      <c r="B24" s="9">
        <f t="shared" si="0"/>
        <v>45</v>
      </c>
      <c r="C24" s="5">
        <f t="shared" si="1"/>
        <v>45</v>
      </c>
      <c r="D24" s="5">
        <f t="shared" si="2"/>
        <v>12</v>
      </c>
      <c r="E24" s="5">
        <f t="shared" si="3"/>
        <v>4</v>
      </c>
      <c r="F24" s="5">
        <f t="shared" si="4"/>
        <v>0</v>
      </c>
      <c r="G24" s="5">
        <f t="shared" si="5"/>
        <v>25483</v>
      </c>
      <c r="H24" s="5">
        <f t="shared" si="6"/>
        <v>4</v>
      </c>
      <c r="I24" s="5">
        <f t="shared" si="7"/>
        <v>3117</v>
      </c>
      <c r="J24" s="6">
        <f t="shared" si="15"/>
        <v>148650.88937534014</v>
      </c>
      <c r="K24" s="6">
        <f t="shared" si="16"/>
        <v>2.75</v>
      </c>
      <c r="L24" s="1">
        <f t="shared" si="9"/>
        <v>25483</v>
      </c>
      <c r="M24" s="7">
        <f t="shared" si="10"/>
        <v>0</v>
      </c>
      <c r="P24" s="1" t="str">
        <f t="shared" si="11"/>
        <v>2D</v>
      </c>
      <c r="Q24" s="1" t="s">
        <v>163</v>
      </c>
      <c r="R24" s="1" t="str">
        <f t="shared" si="12"/>
        <v>C</v>
      </c>
      <c r="S24" s="1" t="str">
        <f t="shared" si="13"/>
        <v>4</v>
      </c>
      <c r="T24" s="1" t="str">
        <f t="shared" si="14"/>
        <v>0</v>
      </c>
    </row>
    <row r="25" spans="1:20">
      <c r="A25" s="3">
        <v>13</v>
      </c>
      <c r="B25" s="9">
        <f t="shared" si="0"/>
        <v>46</v>
      </c>
      <c r="C25" s="5">
        <f t="shared" si="1"/>
        <v>102</v>
      </c>
      <c r="D25" s="5">
        <f t="shared" si="2"/>
        <v>16</v>
      </c>
      <c r="E25" s="5">
        <f t="shared" si="3"/>
        <v>4</v>
      </c>
      <c r="F25" s="5">
        <f t="shared" si="4"/>
        <v>0</v>
      </c>
      <c r="G25" s="5">
        <f t="shared" si="5"/>
        <v>24402</v>
      </c>
      <c r="H25" s="5">
        <f t="shared" si="6"/>
        <v>4</v>
      </c>
      <c r="I25" s="5">
        <f t="shared" si="7"/>
        <v>4198</v>
      </c>
      <c r="J25" s="6">
        <f t="shared" si="15"/>
        <v>142348.57934458647</v>
      </c>
      <c r="K25" s="6">
        <f t="shared" si="16"/>
        <v>2.8125</v>
      </c>
      <c r="L25" s="1">
        <f t="shared" si="9"/>
        <v>24402</v>
      </c>
      <c r="M25" s="7">
        <f t="shared" si="10"/>
        <v>0</v>
      </c>
      <c r="P25" s="1" t="str">
        <f t="shared" si="11"/>
        <v>66</v>
      </c>
      <c r="Q25" s="1" t="s">
        <v>164</v>
      </c>
      <c r="R25" s="1" t="str">
        <f t="shared" si="12"/>
        <v>10</v>
      </c>
      <c r="S25" s="1" t="str">
        <f t="shared" si="13"/>
        <v>4</v>
      </c>
      <c r="T25" s="1" t="str">
        <f t="shared" si="14"/>
        <v>0</v>
      </c>
    </row>
    <row r="26" spans="1:20">
      <c r="A26" s="3">
        <v>14</v>
      </c>
      <c r="B26" s="9">
        <f t="shared" si="0"/>
        <v>47</v>
      </c>
      <c r="C26" s="5">
        <f t="shared" si="1"/>
        <v>112</v>
      </c>
      <c r="D26" s="5">
        <f t="shared" si="2"/>
        <v>20</v>
      </c>
      <c r="E26" s="5">
        <f t="shared" si="3"/>
        <v>4</v>
      </c>
      <c r="F26" s="5">
        <f t="shared" si="4"/>
        <v>0</v>
      </c>
      <c r="G26" s="5">
        <f t="shared" si="5"/>
        <v>23368</v>
      </c>
      <c r="H26" s="5">
        <f t="shared" si="6"/>
        <v>4</v>
      </c>
      <c r="I26" s="5">
        <f t="shared" si="7"/>
        <v>5232</v>
      </c>
      <c r="J26" s="6">
        <f t="shared" si="15"/>
        <v>136313.46658315722</v>
      </c>
      <c r="K26" s="6">
        <f t="shared" si="16"/>
        <v>2.875</v>
      </c>
      <c r="L26" s="1">
        <f t="shared" si="9"/>
        <v>23368</v>
      </c>
      <c r="M26" s="7">
        <f t="shared" si="10"/>
        <v>0</v>
      </c>
      <c r="P26" s="1" t="str">
        <f t="shared" si="11"/>
        <v>70</v>
      </c>
      <c r="Q26" s="1" t="s">
        <v>165</v>
      </c>
      <c r="R26" s="1" t="str">
        <f t="shared" si="12"/>
        <v>14</v>
      </c>
      <c r="S26" s="1" t="str">
        <f t="shared" si="13"/>
        <v>4</v>
      </c>
      <c r="T26" s="1" t="str">
        <f t="shared" si="14"/>
        <v>0</v>
      </c>
    </row>
    <row r="27" spans="1:20">
      <c r="A27" s="3">
        <v>15</v>
      </c>
      <c r="B27" s="9">
        <f t="shared" si="0"/>
        <v>48</v>
      </c>
      <c r="C27" s="5">
        <f t="shared" si="1"/>
        <v>247</v>
      </c>
      <c r="D27" s="5">
        <f t="shared" si="2"/>
        <v>1</v>
      </c>
      <c r="E27" s="5">
        <f t="shared" si="3"/>
        <v>3</v>
      </c>
      <c r="F27" s="5">
        <f t="shared" si="4"/>
        <v>0</v>
      </c>
      <c r="G27" s="5">
        <f t="shared" si="5"/>
        <v>22377</v>
      </c>
      <c r="H27" s="5">
        <f t="shared" si="6"/>
        <v>3</v>
      </c>
      <c r="I27" s="5">
        <f t="shared" si="7"/>
        <v>503</v>
      </c>
      <c r="J27" s="6">
        <f t="shared" si="15"/>
        <v>130534.22280342672</v>
      </c>
      <c r="K27" s="6">
        <f t="shared" si="16"/>
        <v>2.9375000000000004</v>
      </c>
      <c r="L27" s="1">
        <f t="shared" si="9"/>
        <v>22377</v>
      </c>
      <c r="M27" s="7">
        <f t="shared" si="10"/>
        <v>0</v>
      </c>
      <c r="P27" s="1" t="str">
        <f t="shared" si="11"/>
        <v>F7</v>
      </c>
      <c r="Q27" s="1" t="s">
        <v>166</v>
      </c>
      <c r="R27" s="1" t="str">
        <f t="shared" si="12"/>
        <v>1</v>
      </c>
      <c r="S27" s="1" t="str">
        <f t="shared" si="13"/>
        <v>3</v>
      </c>
      <c r="T27" s="1" t="str">
        <f t="shared" si="14"/>
        <v>0</v>
      </c>
    </row>
    <row r="28" spans="1:20">
      <c r="A28" s="3">
        <v>16</v>
      </c>
      <c r="B28" s="9">
        <f t="shared" si="0"/>
        <v>49</v>
      </c>
      <c r="C28" s="5">
        <f t="shared" si="1"/>
        <v>172</v>
      </c>
      <c r="D28" s="5">
        <f t="shared" si="2"/>
        <v>5</v>
      </c>
      <c r="E28" s="5">
        <f t="shared" si="3"/>
        <v>3</v>
      </c>
      <c r="F28" s="5">
        <f t="shared" si="4"/>
        <v>0</v>
      </c>
      <c r="G28" s="5">
        <f t="shared" si="5"/>
        <v>21428</v>
      </c>
      <c r="H28" s="5">
        <f t="shared" si="6"/>
        <v>3</v>
      </c>
      <c r="I28" s="5">
        <f t="shared" si="7"/>
        <v>1452</v>
      </c>
      <c r="J28" s="6">
        <f t="shared" si="15"/>
        <v>125000</v>
      </c>
      <c r="K28" s="6">
        <f t="shared" si="16"/>
        <v>3</v>
      </c>
      <c r="L28" s="1">
        <f t="shared" si="9"/>
        <v>21428</v>
      </c>
      <c r="M28" s="7">
        <f t="shared" si="10"/>
        <v>0</v>
      </c>
      <c r="P28" s="1" t="str">
        <f t="shared" si="11"/>
        <v>AC</v>
      </c>
      <c r="Q28" s="1" t="s">
        <v>167</v>
      </c>
      <c r="R28" s="1" t="str">
        <f t="shared" si="12"/>
        <v>5</v>
      </c>
      <c r="S28" s="1" t="str">
        <f t="shared" si="13"/>
        <v>3</v>
      </c>
      <c r="T28" s="1" t="str">
        <f t="shared" si="14"/>
        <v>0</v>
      </c>
    </row>
    <row r="29" spans="1:20">
      <c r="A29" s="3">
        <v>17</v>
      </c>
      <c r="B29" s="9">
        <f t="shared" si="0"/>
        <v>50</v>
      </c>
      <c r="C29" s="5">
        <f t="shared" si="1"/>
        <v>56</v>
      </c>
      <c r="D29" s="5">
        <f t="shared" si="2"/>
        <v>9</v>
      </c>
      <c r="E29" s="5">
        <f t="shared" si="3"/>
        <v>3</v>
      </c>
      <c r="F29" s="5">
        <f t="shared" si="4"/>
        <v>0</v>
      </c>
      <c r="G29" s="5">
        <f t="shared" si="5"/>
        <v>20520</v>
      </c>
      <c r="H29" s="5">
        <f t="shared" si="6"/>
        <v>3</v>
      </c>
      <c r="I29" s="5">
        <f t="shared" si="7"/>
        <v>2360</v>
      </c>
      <c r="J29" s="6">
        <f t="shared" si="15"/>
        <v>119700.41008732171</v>
      </c>
      <c r="K29" s="6">
        <f t="shared" si="16"/>
        <v>3.0625</v>
      </c>
      <c r="L29" s="1">
        <f t="shared" si="9"/>
        <v>20520</v>
      </c>
      <c r="M29" s="7">
        <f t="shared" si="10"/>
        <v>0</v>
      </c>
      <c r="P29" s="1" t="str">
        <f t="shared" si="11"/>
        <v>38</v>
      </c>
      <c r="Q29" s="1" t="s">
        <v>168</v>
      </c>
      <c r="R29" s="1" t="str">
        <f t="shared" si="12"/>
        <v>9</v>
      </c>
      <c r="S29" s="1" t="str">
        <f t="shared" si="13"/>
        <v>3</v>
      </c>
      <c r="T29" s="1" t="str">
        <f t="shared" si="14"/>
        <v>0</v>
      </c>
    </row>
    <row r="30" spans="1:20">
      <c r="A30" s="3">
        <v>18</v>
      </c>
      <c r="B30" s="9">
        <f t="shared" si="0"/>
        <v>51</v>
      </c>
      <c r="C30" s="5">
        <f t="shared" si="1"/>
        <v>158</v>
      </c>
      <c r="D30" s="5">
        <f t="shared" si="2"/>
        <v>12</v>
      </c>
      <c r="E30" s="5">
        <f t="shared" si="3"/>
        <v>3</v>
      </c>
      <c r="F30" s="5">
        <f t="shared" si="4"/>
        <v>0</v>
      </c>
      <c r="G30" s="5">
        <f t="shared" si="5"/>
        <v>19650</v>
      </c>
      <c r="H30" s="5">
        <f t="shared" si="6"/>
        <v>3</v>
      </c>
      <c r="I30" s="5">
        <f t="shared" si="7"/>
        <v>3230</v>
      </c>
      <c r="J30" s="6">
        <f t="shared" si="15"/>
        <v>114625.5054005839</v>
      </c>
      <c r="K30" s="6">
        <f t="shared" si="16"/>
        <v>3.125</v>
      </c>
      <c r="L30" s="1">
        <f t="shared" si="9"/>
        <v>19650</v>
      </c>
      <c r="M30" s="7">
        <f t="shared" si="10"/>
        <v>0</v>
      </c>
      <c r="P30" s="1" t="str">
        <f t="shared" si="11"/>
        <v>9E</v>
      </c>
      <c r="Q30" s="1" t="s">
        <v>169</v>
      </c>
      <c r="R30" s="1" t="str">
        <f t="shared" si="12"/>
        <v>C</v>
      </c>
      <c r="S30" s="1" t="str">
        <f t="shared" si="13"/>
        <v>3</v>
      </c>
      <c r="T30" s="1" t="str">
        <f t="shared" si="14"/>
        <v>0</v>
      </c>
    </row>
    <row r="31" spans="1:20">
      <c r="A31" s="3">
        <v>19</v>
      </c>
      <c r="B31" s="9">
        <f t="shared" si="0"/>
        <v>52</v>
      </c>
      <c r="C31" s="5">
        <f t="shared" si="1"/>
        <v>224</v>
      </c>
      <c r="D31" s="5">
        <f t="shared" si="2"/>
        <v>15</v>
      </c>
      <c r="E31" s="5">
        <f t="shared" si="3"/>
        <v>3</v>
      </c>
      <c r="F31" s="5">
        <f t="shared" si="4"/>
        <v>0</v>
      </c>
      <c r="G31" s="5">
        <f t="shared" si="5"/>
        <v>18816</v>
      </c>
      <c r="H31" s="5">
        <f t="shared" si="6"/>
        <v>3</v>
      </c>
      <c r="I31" s="5">
        <f t="shared" si="7"/>
        <v>4064</v>
      </c>
      <c r="J31" s="6">
        <f t="shared" si="15"/>
        <v>109765.76002333124</v>
      </c>
      <c r="K31" s="6">
        <f t="shared" si="16"/>
        <v>3.1874999999999996</v>
      </c>
      <c r="L31" s="1">
        <f t="shared" si="9"/>
        <v>18816</v>
      </c>
      <c r="M31" s="7">
        <f t="shared" si="10"/>
        <v>0</v>
      </c>
      <c r="P31" s="1" t="str">
        <f t="shared" si="11"/>
        <v>E0</v>
      </c>
      <c r="Q31" s="1" t="s">
        <v>170</v>
      </c>
      <c r="R31" s="1" t="str">
        <f t="shared" si="12"/>
        <v>F</v>
      </c>
      <c r="S31" s="1" t="str">
        <f t="shared" si="13"/>
        <v>3</v>
      </c>
      <c r="T31" s="1" t="str">
        <f t="shared" si="14"/>
        <v>0</v>
      </c>
    </row>
    <row r="32" spans="1:20">
      <c r="A32" s="3">
        <v>20</v>
      </c>
      <c r="B32" s="9">
        <f t="shared" si="0"/>
        <v>53</v>
      </c>
      <c r="C32" s="5">
        <f t="shared" si="1"/>
        <v>253</v>
      </c>
      <c r="D32" s="5">
        <f t="shared" si="2"/>
        <v>18</v>
      </c>
      <c r="E32" s="5">
        <f t="shared" si="3"/>
        <v>3</v>
      </c>
      <c r="F32" s="5">
        <f t="shared" si="4"/>
        <v>0</v>
      </c>
      <c r="G32" s="5">
        <f t="shared" si="5"/>
        <v>18019</v>
      </c>
      <c r="H32" s="5">
        <f t="shared" si="6"/>
        <v>3</v>
      </c>
      <c r="I32" s="5">
        <f t="shared" si="7"/>
        <v>4861</v>
      </c>
      <c r="J32" s="6">
        <f t="shared" si="15"/>
        <v>105112.05190671435</v>
      </c>
      <c r="K32" s="6">
        <f t="shared" si="16"/>
        <v>3.25</v>
      </c>
      <c r="L32" s="1">
        <f t="shared" si="9"/>
        <v>18019</v>
      </c>
      <c r="M32" s="7">
        <f t="shared" si="10"/>
        <v>0</v>
      </c>
      <c r="P32" s="1" t="str">
        <f t="shared" si="11"/>
        <v>FD</v>
      </c>
      <c r="Q32" s="1" t="s">
        <v>171</v>
      </c>
      <c r="R32" s="1" t="str">
        <f t="shared" si="12"/>
        <v>12</v>
      </c>
      <c r="S32" s="1" t="str">
        <f t="shared" si="13"/>
        <v>3</v>
      </c>
      <c r="T32" s="1" t="str">
        <f t="shared" si="14"/>
        <v>0</v>
      </c>
    </row>
    <row r="33" spans="1:20">
      <c r="A33" s="3">
        <v>21</v>
      </c>
      <c r="B33" s="9">
        <f t="shared" si="0"/>
        <v>54</v>
      </c>
      <c r="C33" s="5">
        <f t="shared" si="1"/>
        <v>249</v>
      </c>
      <c r="D33" s="5">
        <f t="shared" si="2"/>
        <v>21</v>
      </c>
      <c r="E33" s="5">
        <f t="shared" si="3"/>
        <v>3</v>
      </c>
      <c r="F33" s="5">
        <f t="shared" si="4"/>
        <v>0</v>
      </c>
      <c r="G33" s="5">
        <f t="shared" si="5"/>
        <v>17255</v>
      </c>
      <c r="H33" s="5">
        <f t="shared" si="6"/>
        <v>3</v>
      </c>
      <c r="I33" s="5">
        <f t="shared" si="7"/>
        <v>5625</v>
      </c>
      <c r="J33" s="6">
        <f t="shared" si="15"/>
        <v>100655.64574682839</v>
      </c>
      <c r="K33" s="6">
        <f t="shared" si="16"/>
        <v>3.3125</v>
      </c>
      <c r="L33" s="1">
        <f t="shared" si="9"/>
        <v>17255</v>
      </c>
      <c r="M33" s="7">
        <f t="shared" si="10"/>
        <v>0</v>
      </c>
      <c r="P33" s="1" t="str">
        <f t="shared" si="11"/>
        <v>F9</v>
      </c>
      <c r="Q33" s="1" t="s">
        <v>172</v>
      </c>
      <c r="R33" s="1" t="str">
        <f t="shared" si="12"/>
        <v>15</v>
      </c>
      <c r="S33" s="1" t="str">
        <f t="shared" si="13"/>
        <v>3</v>
      </c>
      <c r="T33" s="1" t="str">
        <f t="shared" si="14"/>
        <v>0</v>
      </c>
    </row>
    <row r="34" spans="1:20">
      <c r="A34" s="3">
        <v>22</v>
      </c>
      <c r="B34" s="9">
        <f t="shared" si="0"/>
        <v>55</v>
      </c>
      <c r="C34" s="5">
        <f t="shared" si="1"/>
        <v>125</v>
      </c>
      <c r="D34" s="5">
        <f t="shared" si="2"/>
        <v>2</v>
      </c>
      <c r="E34" s="5">
        <f t="shared" si="3"/>
        <v>2</v>
      </c>
      <c r="F34" s="5">
        <f t="shared" si="4"/>
        <v>0</v>
      </c>
      <c r="G34" s="5">
        <f t="shared" si="5"/>
        <v>16523</v>
      </c>
      <c r="H34" s="5">
        <f t="shared" si="6"/>
        <v>2</v>
      </c>
      <c r="I34" s="5">
        <f t="shared" si="7"/>
        <v>637</v>
      </c>
      <c r="J34" s="6">
        <f t="shared" si="15"/>
        <v>96388.176587996277</v>
      </c>
      <c r="K34" s="6">
        <f t="shared" si="16"/>
        <v>3.3750000000000009</v>
      </c>
      <c r="L34" s="1">
        <f t="shared" si="9"/>
        <v>16523</v>
      </c>
      <c r="M34" s="7">
        <f t="shared" si="10"/>
        <v>0</v>
      </c>
      <c r="P34" s="1" t="str">
        <f t="shared" si="11"/>
        <v>7D</v>
      </c>
      <c r="Q34" s="1" t="s">
        <v>173</v>
      </c>
      <c r="R34" s="1" t="str">
        <f t="shared" si="12"/>
        <v>2</v>
      </c>
      <c r="S34" s="1" t="str">
        <f t="shared" si="13"/>
        <v>2</v>
      </c>
      <c r="T34" s="1" t="str">
        <f t="shared" si="14"/>
        <v>0</v>
      </c>
    </row>
    <row r="35" spans="1:20">
      <c r="A35" s="3">
        <v>23</v>
      </c>
      <c r="B35" s="9">
        <f t="shared" si="0"/>
        <v>56</v>
      </c>
      <c r="C35" s="5">
        <f t="shared" si="1"/>
        <v>57</v>
      </c>
      <c r="D35" s="5">
        <f t="shared" si="2"/>
        <v>5</v>
      </c>
      <c r="E35" s="5">
        <f t="shared" si="3"/>
        <v>2</v>
      </c>
      <c r="F35" s="5">
        <f t="shared" si="4"/>
        <v>0</v>
      </c>
      <c r="G35" s="5">
        <f t="shared" si="5"/>
        <v>15823</v>
      </c>
      <c r="H35" s="5">
        <f t="shared" si="6"/>
        <v>2</v>
      </c>
      <c r="I35" s="5">
        <f t="shared" si="7"/>
        <v>1337</v>
      </c>
      <c r="J35" s="6">
        <f t="shared" si="15"/>
        <v>92301.634121218725</v>
      </c>
      <c r="K35" s="6">
        <f t="shared" si="16"/>
        <v>3.4374999999999996</v>
      </c>
      <c r="L35" s="1">
        <f t="shared" si="9"/>
        <v>15823</v>
      </c>
      <c r="M35" s="7">
        <f t="shared" si="10"/>
        <v>0</v>
      </c>
      <c r="P35" s="1" t="str">
        <f t="shared" si="11"/>
        <v>39</v>
      </c>
      <c r="Q35" s="1" t="s">
        <v>174</v>
      </c>
      <c r="R35" s="1" t="str">
        <f t="shared" si="12"/>
        <v>5</v>
      </c>
      <c r="S35" s="1" t="str">
        <f t="shared" si="13"/>
        <v>2</v>
      </c>
      <c r="T35" s="1" t="str">
        <f t="shared" si="14"/>
        <v>0</v>
      </c>
    </row>
    <row r="36" spans="1:20">
      <c r="A36" s="3">
        <v>24</v>
      </c>
      <c r="B36" s="9">
        <f t="shared" si="0"/>
        <v>57</v>
      </c>
      <c r="C36" s="5">
        <f t="shared" si="1"/>
        <v>216</v>
      </c>
      <c r="D36" s="5">
        <f t="shared" si="2"/>
        <v>7</v>
      </c>
      <c r="E36" s="5">
        <f t="shared" si="3"/>
        <v>2</v>
      </c>
      <c r="F36" s="5">
        <f t="shared" si="4"/>
        <v>0</v>
      </c>
      <c r="G36" s="5">
        <f t="shared" si="5"/>
        <v>15152</v>
      </c>
      <c r="H36" s="5">
        <f t="shared" si="6"/>
        <v>2</v>
      </c>
      <c r="I36" s="5">
        <f t="shared" si="7"/>
        <v>2008</v>
      </c>
      <c r="J36" s="6">
        <f t="shared" si="15"/>
        <v>88388.34764831845</v>
      </c>
      <c r="K36" s="6">
        <f t="shared" si="16"/>
        <v>3.5</v>
      </c>
      <c r="L36" s="1">
        <f t="shared" si="9"/>
        <v>15152</v>
      </c>
      <c r="M36" s="7">
        <f t="shared" si="10"/>
        <v>0</v>
      </c>
      <c r="P36" s="1" t="str">
        <f t="shared" si="11"/>
        <v>D8</v>
      </c>
      <c r="Q36" s="1" t="s">
        <v>175</v>
      </c>
      <c r="R36" s="1" t="str">
        <f t="shared" si="12"/>
        <v>7</v>
      </c>
      <c r="S36" s="1" t="str">
        <f t="shared" si="13"/>
        <v>2</v>
      </c>
      <c r="T36" s="1" t="str">
        <f t="shared" si="14"/>
        <v>0</v>
      </c>
    </row>
    <row r="37" spans="1:20">
      <c r="A37" s="3">
        <v>25</v>
      </c>
      <c r="B37" s="9">
        <f t="shared" si="0"/>
        <v>58</v>
      </c>
      <c r="C37" s="5">
        <f t="shared" si="1"/>
        <v>91</v>
      </c>
      <c r="D37" s="5">
        <f t="shared" si="2"/>
        <v>10</v>
      </c>
      <c r="E37" s="5">
        <f t="shared" si="3"/>
        <v>2</v>
      </c>
      <c r="F37" s="5">
        <f t="shared" si="4"/>
        <v>0</v>
      </c>
      <c r="G37" s="5">
        <f t="shared" si="5"/>
        <v>14509</v>
      </c>
      <c r="H37" s="5">
        <f t="shared" si="6"/>
        <v>2</v>
      </c>
      <c r="I37" s="5">
        <f t="shared" si="7"/>
        <v>2651</v>
      </c>
      <c r="J37" s="6">
        <f t="shared" si="15"/>
        <v>84640.971683555792</v>
      </c>
      <c r="K37" s="6">
        <f t="shared" si="16"/>
        <v>3.5625</v>
      </c>
      <c r="L37" s="1">
        <f t="shared" si="9"/>
        <v>14509</v>
      </c>
      <c r="M37" s="7">
        <f t="shared" si="10"/>
        <v>0</v>
      </c>
      <c r="P37" s="1" t="str">
        <f t="shared" si="11"/>
        <v>5B</v>
      </c>
      <c r="Q37" s="1" t="s">
        <v>176</v>
      </c>
      <c r="R37" s="1" t="str">
        <f t="shared" si="12"/>
        <v>A</v>
      </c>
      <c r="S37" s="1" t="str">
        <f t="shared" si="13"/>
        <v>2</v>
      </c>
      <c r="T37" s="1" t="str">
        <f t="shared" si="14"/>
        <v>0</v>
      </c>
    </row>
    <row r="38" spans="1:20">
      <c r="A38" s="3">
        <v>26</v>
      </c>
      <c r="B38" s="9">
        <f t="shared" si="0"/>
        <v>59</v>
      </c>
      <c r="C38" s="5">
        <f t="shared" si="1"/>
        <v>194</v>
      </c>
      <c r="D38" s="5">
        <f t="shared" si="2"/>
        <v>12</v>
      </c>
      <c r="E38" s="5">
        <f t="shared" si="3"/>
        <v>2</v>
      </c>
      <c r="F38" s="5">
        <f t="shared" si="4"/>
        <v>0</v>
      </c>
      <c r="G38" s="5">
        <f t="shared" si="5"/>
        <v>13894</v>
      </c>
      <c r="H38" s="5">
        <f t="shared" si="6"/>
        <v>2</v>
      </c>
      <c r="I38" s="5">
        <f t="shared" si="7"/>
        <v>3266</v>
      </c>
      <c r="J38" s="6">
        <f t="shared" si="15"/>
        <v>81052.472165688101</v>
      </c>
      <c r="K38" s="6">
        <f t="shared" si="16"/>
        <v>3.6250000000000004</v>
      </c>
      <c r="L38" s="1">
        <f t="shared" si="9"/>
        <v>13894</v>
      </c>
      <c r="M38" s="7">
        <f t="shared" si="10"/>
        <v>0</v>
      </c>
      <c r="P38" s="1" t="str">
        <f t="shared" si="11"/>
        <v>C2</v>
      </c>
      <c r="Q38" s="1" t="s">
        <v>177</v>
      </c>
      <c r="R38" s="1" t="str">
        <f t="shared" si="12"/>
        <v>C</v>
      </c>
      <c r="S38" s="1" t="str">
        <f t="shared" si="13"/>
        <v>2</v>
      </c>
      <c r="T38" s="1" t="str">
        <f t="shared" si="14"/>
        <v>0</v>
      </c>
    </row>
    <row r="39" spans="1:20">
      <c r="A39" s="3">
        <v>27</v>
      </c>
      <c r="B39" s="9">
        <f t="shared" si="0"/>
        <v>60</v>
      </c>
      <c r="C39" s="5">
        <f t="shared" si="1"/>
        <v>15</v>
      </c>
      <c r="D39" s="5">
        <f t="shared" si="2"/>
        <v>15</v>
      </c>
      <c r="E39" s="5">
        <f t="shared" si="3"/>
        <v>2</v>
      </c>
      <c r="F39" s="5">
        <f t="shared" si="4"/>
        <v>0</v>
      </c>
      <c r="G39" s="5">
        <f t="shared" si="5"/>
        <v>13305</v>
      </c>
      <c r="H39" s="5">
        <f t="shared" si="6"/>
        <v>2</v>
      </c>
      <c r="I39" s="5">
        <f t="shared" si="7"/>
        <v>3855</v>
      </c>
      <c r="J39" s="6">
        <f t="shared" si="15"/>
        <v>77616.113254592783</v>
      </c>
      <c r="K39" s="6">
        <f t="shared" si="16"/>
        <v>3.6875</v>
      </c>
      <c r="L39" s="1">
        <f t="shared" si="9"/>
        <v>13305</v>
      </c>
      <c r="M39" s="7">
        <f t="shared" si="10"/>
        <v>0</v>
      </c>
      <c r="P39" s="1" t="str">
        <f t="shared" si="11"/>
        <v>F</v>
      </c>
      <c r="Q39" s="1" t="s">
        <v>178</v>
      </c>
      <c r="R39" s="1" t="str">
        <f t="shared" si="12"/>
        <v>F</v>
      </c>
      <c r="S39" s="1" t="str">
        <f t="shared" si="13"/>
        <v>2</v>
      </c>
      <c r="T39" s="1" t="str">
        <f t="shared" si="14"/>
        <v>0</v>
      </c>
    </row>
    <row r="40" spans="1:20">
      <c r="A40" s="3">
        <v>28</v>
      </c>
      <c r="B40" s="9">
        <f t="shared" si="0"/>
        <v>61</v>
      </c>
      <c r="C40" s="5">
        <f t="shared" si="1"/>
        <v>67</v>
      </c>
      <c r="D40" s="5">
        <f t="shared" si="2"/>
        <v>17</v>
      </c>
      <c r="E40" s="5">
        <f t="shared" si="3"/>
        <v>2</v>
      </c>
      <c r="F40" s="5">
        <f t="shared" si="4"/>
        <v>0</v>
      </c>
      <c r="G40" s="5">
        <f t="shared" si="5"/>
        <v>12741</v>
      </c>
      <c r="H40" s="5">
        <f t="shared" si="6"/>
        <v>2</v>
      </c>
      <c r="I40" s="5">
        <f t="shared" si="7"/>
        <v>4419</v>
      </c>
      <c r="J40" s="6">
        <f t="shared" si="15"/>
        <v>74325.444687670068</v>
      </c>
      <c r="K40" s="6">
        <f t="shared" si="16"/>
        <v>3.75</v>
      </c>
      <c r="L40" s="1">
        <f t="shared" si="9"/>
        <v>12741</v>
      </c>
      <c r="M40" s="7">
        <f t="shared" si="10"/>
        <v>0</v>
      </c>
      <c r="P40" s="1" t="str">
        <f t="shared" si="11"/>
        <v>43</v>
      </c>
      <c r="Q40" s="1" t="s">
        <v>179</v>
      </c>
      <c r="R40" s="1" t="str">
        <f t="shared" si="12"/>
        <v>11</v>
      </c>
      <c r="S40" s="1" t="str">
        <f t="shared" si="13"/>
        <v>2</v>
      </c>
      <c r="T40" s="1" t="str">
        <f t="shared" si="14"/>
        <v>0</v>
      </c>
    </row>
    <row r="41" spans="1:20">
      <c r="A41" s="3">
        <v>29</v>
      </c>
      <c r="B41" s="9">
        <f t="shared" si="0"/>
        <v>62</v>
      </c>
      <c r="C41" s="5">
        <f t="shared" si="1"/>
        <v>95</v>
      </c>
      <c r="D41" s="5">
        <f t="shared" si="2"/>
        <v>19</v>
      </c>
      <c r="E41" s="5">
        <f t="shared" si="3"/>
        <v>2</v>
      </c>
      <c r="F41" s="5">
        <f t="shared" si="4"/>
        <v>0</v>
      </c>
      <c r="G41" s="5">
        <f t="shared" si="5"/>
        <v>12201</v>
      </c>
      <c r="H41" s="5">
        <f t="shared" si="6"/>
        <v>2</v>
      </c>
      <c r="I41" s="5">
        <f t="shared" si="7"/>
        <v>4959</v>
      </c>
      <c r="J41" s="6">
        <f t="shared" si="15"/>
        <v>71174.28967229322</v>
      </c>
      <c r="K41" s="6">
        <f t="shared" si="16"/>
        <v>3.8125</v>
      </c>
      <c r="L41" s="1">
        <f t="shared" si="9"/>
        <v>12201</v>
      </c>
      <c r="M41" s="7">
        <f t="shared" si="10"/>
        <v>0</v>
      </c>
      <c r="P41" s="1" t="str">
        <f t="shared" si="11"/>
        <v>5F</v>
      </c>
      <c r="Q41" s="1" t="s">
        <v>180</v>
      </c>
      <c r="R41" s="1" t="str">
        <f t="shared" si="12"/>
        <v>13</v>
      </c>
      <c r="S41" s="1" t="str">
        <f t="shared" si="13"/>
        <v>2</v>
      </c>
      <c r="T41" s="1" t="str">
        <f t="shared" si="14"/>
        <v>0</v>
      </c>
    </row>
    <row r="42" spans="1:20">
      <c r="A42" s="3">
        <v>30</v>
      </c>
      <c r="B42" s="9">
        <f t="shared" si="0"/>
        <v>63</v>
      </c>
      <c r="C42" s="5">
        <f t="shared" si="1"/>
        <v>100</v>
      </c>
      <c r="D42" s="5">
        <f t="shared" si="2"/>
        <v>21</v>
      </c>
      <c r="E42" s="5">
        <f t="shared" si="3"/>
        <v>2</v>
      </c>
      <c r="F42" s="5">
        <f t="shared" si="4"/>
        <v>0</v>
      </c>
      <c r="G42" s="5">
        <f t="shared" si="5"/>
        <v>11684</v>
      </c>
      <c r="H42" s="5">
        <f t="shared" si="6"/>
        <v>2</v>
      </c>
      <c r="I42" s="5">
        <f t="shared" si="7"/>
        <v>5476</v>
      </c>
      <c r="J42" s="6">
        <f t="shared" si="15"/>
        <v>68156.733291578596</v>
      </c>
      <c r="K42" s="6">
        <f t="shared" si="16"/>
        <v>3.8750000000000004</v>
      </c>
      <c r="L42" s="1">
        <f t="shared" si="9"/>
        <v>11684</v>
      </c>
      <c r="M42" s="7">
        <f t="shared" si="10"/>
        <v>0</v>
      </c>
      <c r="P42" s="1" t="str">
        <f t="shared" si="11"/>
        <v>64</v>
      </c>
      <c r="Q42" s="1" t="s">
        <v>181</v>
      </c>
      <c r="R42" s="1" t="str">
        <f t="shared" si="12"/>
        <v>15</v>
      </c>
      <c r="S42" s="1" t="str">
        <f t="shared" si="13"/>
        <v>2</v>
      </c>
      <c r="T42" s="1" t="str">
        <f t="shared" si="14"/>
        <v>0</v>
      </c>
    </row>
    <row r="43" spans="1:20">
      <c r="A43" s="3">
        <v>31</v>
      </c>
      <c r="B43" s="9">
        <f t="shared" si="0"/>
        <v>64</v>
      </c>
      <c r="C43" s="5">
        <f t="shared" si="1"/>
        <v>252</v>
      </c>
      <c r="D43" s="5">
        <f t="shared" si="2"/>
        <v>0</v>
      </c>
      <c r="E43" s="5">
        <f t="shared" si="3"/>
        <v>1</v>
      </c>
      <c r="F43" s="5">
        <f t="shared" si="4"/>
        <v>0</v>
      </c>
      <c r="G43" s="5">
        <f t="shared" si="5"/>
        <v>11188</v>
      </c>
      <c r="H43" s="5">
        <f t="shared" si="6"/>
        <v>1</v>
      </c>
      <c r="I43" s="5">
        <f t="shared" si="7"/>
        <v>252</v>
      </c>
      <c r="J43" s="6">
        <f t="shared" si="15"/>
        <v>65267.111401713373</v>
      </c>
      <c r="K43" s="6">
        <f t="shared" si="16"/>
        <v>3.9375</v>
      </c>
      <c r="L43" s="1">
        <f t="shared" si="9"/>
        <v>11188</v>
      </c>
      <c r="M43" s="7">
        <f t="shared" si="10"/>
        <v>0</v>
      </c>
      <c r="P43" s="1" t="str">
        <f t="shared" si="11"/>
        <v>FC</v>
      </c>
      <c r="Q43" s="1" t="s">
        <v>182</v>
      </c>
      <c r="R43" s="1" t="str">
        <f t="shared" si="12"/>
        <v>0</v>
      </c>
      <c r="S43" s="1" t="str">
        <f t="shared" si="13"/>
        <v>1</v>
      </c>
      <c r="T43" s="1" t="str">
        <f t="shared" si="14"/>
        <v>0</v>
      </c>
    </row>
    <row r="44" spans="1:20">
      <c r="A44" s="3">
        <v>32</v>
      </c>
      <c r="B44" s="9">
        <f t="shared" ref="B44:B75" si="17">A44+D$6</f>
        <v>65</v>
      </c>
      <c r="C44" s="5">
        <f t="shared" ref="C44:C75" si="18">MOD(I44,256)</f>
        <v>214</v>
      </c>
      <c r="D44" s="5">
        <f t="shared" ref="D44:D75" si="19">ROUNDDOWN(I44/256,0)</f>
        <v>2</v>
      </c>
      <c r="E44" s="5">
        <f t="shared" ref="E44:E75" si="20">MOD(H44,256)</f>
        <v>1</v>
      </c>
      <c r="F44" s="5">
        <f t="shared" ref="F44:F75" si="21">ROUNDDOWN(H44/256,0)</f>
        <v>0</v>
      </c>
      <c r="G44" s="5">
        <f t="shared" ref="G44:G75" si="22">INT(J44/$G$2)</f>
        <v>10714</v>
      </c>
      <c r="H44" s="5">
        <f t="shared" ref="H44:H75" si="23">ROUNDUP(G44/$D$3,0)-1</f>
        <v>1</v>
      </c>
      <c r="I44" s="5">
        <f t="shared" ref="I44:I75" si="24">MAX(MIN($D$3*(H44+1)-G44,$D$3*(H44+1)-$D$4),$D$5)</f>
        <v>726</v>
      </c>
      <c r="J44" s="6">
        <f t="shared" si="15"/>
        <v>62500</v>
      </c>
      <c r="K44" s="6">
        <f t="shared" si="16"/>
        <v>4</v>
      </c>
      <c r="L44" s="1">
        <f t="shared" si="9"/>
        <v>10714</v>
      </c>
      <c r="M44" s="7">
        <f t="shared" si="10"/>
        <v>0</v>
      </c>
      <c r="P44" s="1" t="str">
        <f t="shared" si="11"/>
        <v>D6</v>
      </c>
      <c r="Q44" s="1" t="s">
        <v>183</v>
      </c>
      <c r="R44" s="1" t="str">
        <f t="shared" si="12"/>
        <v>2</v>
      </c>
      <c r="S44" s="1" t="str">
        <f t="shared" si="13"/>
        <v>1</v>
      </c>
      <c r="T44" s="1" t="str">
        <f t="shared" si="14"/>
        <v>0</v>
      </c>
    </row>
    <row r="45" spans="1:20">
      <c r="A45" s="3">
        <v>33</v>
      </c>
      <c r="B45" s="9">
        <f t="shared" si="17"/>
        <v>66</v>
      </c>
      <c r="C45" s="5">
        <f t="shared" si="18"/>
        <v>156</v>
      </c>
      <c r="D45" s="5">
        <f t="shared" si="19"/>
        <v>4</v>
      </c>
      <c r="E45" s="5">
        <f t="shared" si="20"/>
        <v>1</v>
      </c>
      <c r="F45" s="5">
        <f t="shared" si="21"/>
        <v>0</v>
      </c>
      <c r="G45" s="5">
        <f t="shared" si="22"/>
        <v>10260</v>
      </c>
      <c r="H45" s="5">
        <f t="shared" si="23"/>
        <v>1</v>
      </c>
      <c r="I45" s="5">
        <f t="shared" si="24"/>
        <v>1180</v>
      </c>
      <c r="J45" s="6">
        <f t="shared" si="15"/>
        <v>59850.205043660855</v>
      </c>
      <c r="K45" s="6">
        <f t="shared" si="16"/>
        <v>4.0625</v>
      </c>
      <c r="L45" s="1">
        <f t="shared" si="9"/>
        <v>10260</v>
      </c>
      <c r="M45" s="7">
        <f t="shared" si="10"/>
        <v>0</v>
      </c>
      <c r="P45" s="1" t="str">
        <f t="shared" si="11"/>
        <v>9C</v>
      </c>
      <c r="Q45" s="1" t="s">
        <v>184</v>
      </c>
      <c r="R45" s="1" t="str">
        <f t="shared" si="12"/>
        <v>4</v>
      </c>
      <c r="S45" s="1" t="str">
        <f t="shared" si="13"/>
        <v>1</v>
      </c>
      <c r="T45" s="1" t="str">
        <f t="shared" si="14"/>
        <v>0</v>
      </c>
    </row>
    <row r="46" spans="1:20">
      <c r="A46" s="3">
        <v>34</v>
      </c>
      <c r="B46" s="9">
        <f t="shared" si="17"/>
        <v>67</v>
      </c>
      <c r="C46" s="5">
        <f t="shared" si="18"/>
        <v>79</v>
      </c>
      <c r="D46" s="5">
        <f t="shared" si="19"/>
        <v>6</v>
      </c>
      <c r="E46" s="5">
        <f t="shared" si="20"/>
        <v>1</v>
      </c>
      <c r="F46" s="5">
        <f t="shared" si="21"/>
        <v>0</v>
      </c>
      <c r="G46" s="5">
        <f t="shared" si="22"/>
        <v>9825</v>
      </c>
      <c r="H46" s="5">
        <f t="shared" si="23"/>
        <v>1</v>
      </c>
      <c r="I46" s="5">
        <f t="shared" si="24"/>
        <v>1615</v>
      </c>
      <c r="J46" s="6">
        <f t="shared" si="15"/>
        <v>57312.752700291974</v>
      </c>
      <c r="K46" s="6">
        <f t="shared" si="16"/>
        <v>4.125</v>
      </c>
      <c r="L46" s="1">
        <f t="shared" si="9"/>
        <v>9825</v>
      </c>
      <c r="M46" s="7">
        <f t="shared" si="10"/>
        <v>0</v>
      </c>
      <c r="P46" s="1" t="str">
        <f t="shared" si="11"/>
        <v>4F</v>
      </c>
      <c r="Q46" s="1" t="s">
        <v>185</v>
      </c>
      <c r="R46" s="1" t="str">
        <f t="shared" si="12"/>
        <v>6</v>
      </c>
      <c r="S46" s="1" t="str">
        <f t="shared" si="13"/>
        <v>1</v>
      </c>
      <c r="T46" s="1" t="str">
        <f t="shared" si="14"/>
        <v>0</v>
      </c>
    </row>
    <row r="47" spans="1:20">
      <c r="A47" s="3">
        <v>35</v>
      </c>
      <c r="B47" s="9">
        <f t="shared" si="17"/>
        <v>68</v>
      </c>
      <c r="C47" s="5">
        <f t="shared" si="18"/>
        <v>240</v>
      </c>
      <c r="D47" s="5">
        <f t="shared" si="19"/>
        <v>7</v>
      </c>
      <c r="E47" s="5">
        <f t="shared" si="20"/>
        <v>1</v>
      </c>
      <c r="F47" s="5">
        <f t="shared" si="21"/>
        <v>0</v>
      </c>
      <c r="G47" s="5">
        <f t="shared" si="22"/>
        <v>9408</v>
      </c>
      <c r="H47" s="5">
        <f t="shared" si="23"/>
        <v>1</v>
      </c>
      <c r="I47" s="5">
        <f t="shared" si="24"/>
        <v>2032</v>
      </c>
      <c r="J47" s="6">
        <f t="shared" si="15"/>
        <v>54882.88001166562</v>
      </c>
      <c r="K47" s="6">
        <f t="shared" si="16"/>
        <v>4.1875</v>
      </c>
      <c r="L47" s="1">
        <f t="shared" si="9"/>
        <v>9408</v>
      </c>
      <c r="M47" s="7">
        <f t="shared" si="10"/>
        <v>0</v>
      </c>
      <c r="P47" s="1" t="str">
        <f t="shared" si="11"/>
        <v>F0</v>
      </c>
      <c r="Q47" s="1" t="s">
        <v>186</v>
      </c>
      <c r="R47" s="1" t="str">
        <f t="shared" si="12"/>
        <v>7</v>
      </c>
      <c r="S47" s="1" t="str">
        <f t="shared" si="13"/>
        <v>1</v>
      </c>
      <c r="T47" s="1" t="str">
        <f t="shared" si="14"/>
        <v>0</v>
      </c>
    </row>
    <row r="48" spans="1:20">
      <c r="A48" s="3">
        <v>36</v>
      </c>
      <c r="B48" s="9">
        <f t="shared" si="17"/>
        <v>69</v>
      </c>
      <c r="C48" s="5">
        <f t="shared" si="18"/>
        <v>127</v>
      </c>
      <c r="D48" s="5">
        <f t="shared" si="19"/>
        <v>9</v>
      </c>
      <c r="E48" s="5">
        <f t="shared" si="20"/>
        <v>1</v>
      </c>
      <c r="F48" s="5">
        <f t="shared" si="21"/>
        <v>0</v>
      </c>
      <c r="G48" s="5">
        <f t="shared" si="22"/>
        <v>9009</v>
      </c>
      <c r="H48" s="5">
        <f t="shared" si="23"/>
        <v>1</v>
      </c>
      <c r="I48" s="5">
        <f t="shared" si="24"/>
        <v>2431</v>
      </c>
      <c r="J48" s="6">
        <f t="shared" si="15"/>
        <v>52556.025953357166</v>
      </c>
      <c r="K48" s="6">
        <f t="shared" si="16"/>
        <v>4.25</v>
      </c>
      <c r="L48" s="1">
        <f t="shared" si="9"/>
        <v>9009</v>
      </c>
      <c r="M48" s="7">
        <f t="shared" si="10"/>
        <v>0</v>
      </c>
      <c r="P48" s="1" t="str">
        <f t="shared" si="11"/>
        <v>7F</v>
      </c>
      <c r="Q48" s="1" t="s">
        <v>187</v>
      </c>
      <c r="R48" s="1" t="str">
        <f t="shared" si="12"/>
        <v>9</v>
      </c>
      <c r="S48" s="1" t="str">
        <f t="shared" si="13"/>
        <v>1</v>
      </c>
      <c r="T48" s="1" t="str">
        <f t="shared" si="14"/>
        <v>0</v>
      </c>
    </row>
    <row r="49" spans="1:20">
      <c r="A49" s="3">
        <v>37</v>
      </c>
      <c r="B49" s="9">
        <f t="shared" si="17"/>
        <v>70</v>
      </c>
      <c r="C49" s="5">
        <f t="shared" si="18"/>
        <v>253</v>
      </c>
      <c r="D49" s="5">
        <f t="shared" si="19"/>
        <v>10</v>
      </c>
      <c r="E49" s="5">
        <f t="shared" si="20"/>
        <v>1</v>
      </c>
      <c r="F49" s="5">
        <f t="shared" si="21"/>
        <v>0</v>
      </c>
      <c r="G49" s="5">
        <f t="shared" si="22"/>
        <v>8627</v>
      </c>
      <c r="H49" s="5">
        <f t="shared" si="23"/>
        <v>1</v>
      </c>
      <c r="I49" s="5">
        <f t="shared" si="24"/>
        <v>2813</v>
      </c>
      <c r="J49" s="6">
        <f t="shared" si="15"/>
        <v>50327.822873414196</v>
      </c>
      <c r="K49" s="6">
        <f t="shared" si="16"/>
        <v>4.3125</v>
      </c>
      <c r="L49" s="1">
        <f t="shared" si="9"/>
        <v>8627</v>
      </c>
      <c r="M49" s="7">
        <f t="shared" si="10"/>
        <v>0</v>
      </c>
      <c r="P49" s="1" t="str">
        <f t="shared" si="11"/>
        <v>FD</v>
      </c>
      <c r="Q49" s="1" t="s">
        <v>188</v>
      </c>
      <c r="R49" s="1" t="str">
        <f t="shared" si="12"/>
        <v>A</v>
      </c>
      <c r="S49" s="1" t="str">
        <f t="shared" si="13"/>
        <v>1</v>
      </c>
      <c r="T49" s="1" t="str">
        <f t="shared" si="14"/>
        <v>0</v>
      </c>
    </row>
    <row r="50" spans="1:20">
      <c r="A50" s="3">
        <v>38</v>
      </c>
      <c r="B50" s="9">
        <f t="shared" si="17"/>
        <v>71</v>
      </c>
      <c r="C50" s="5">
        <f t="shared" si="18"/>
        <v>107</v>
      </c>
      <c r="D50" s="5">
        <f t="shared" si="19"/>
        <v>12</v>
      </c>
      <c r="E50" s="5">
        <f t="shared" si="20"/>
        <v>1</v>
      </c>
      <c r="F50" s="5">
        <f t="shared" si="21"/>
        <v>0</v>
      </c>
      <c r="G50" s="5">
        <f t="shared" si="22"/>
        <v>8261</v>
      </c>
      <c r="H50" s="5">
        <f t="shared" si="23"/>
        <v>1</v>
      </c>
      <c r="I50" s="5">
        <f t="shared" si="24"/>
        <v>3179</v>
      </c>
      <c r="J50" s="6">
        <f t="shared" si="15"/>
        <v>48194.088293998168</v>
      </c>
      <c r="K50" s="6">
        <f t="shared" si="16"/>
        <v>4.375</v>
      </c>
      <c r="L50" s="1">
        <f t="shared" si="9"/>
        <v>8261</v>
      </c>
      <c r="M50" s="7">
        <f t="shared" si="10"/>
        <v>0</v>
      </c>
      <c r="P50" s="1" t="str">
        <f t="shared" si="11"/>
        <v>6B</v>
      </c>
      <c r="Q50" s="1" t="s">
        <v>189</v>
      </c>
      <c r="R50" s="1" t="str">
        <f t="shared" si="12"/>
        <v>C</v>
      </c>
      <c r="S50" s="1" t="str">
        <f t="shared" si="13"/>
        <v>1</v>
      </c>
      <c r="T50" s="1" t="str">
        <f t="shared" si="14"/>
        <v>0</v>
      </c>
    </row>
    <row r="51" spans="1:20">
      <c r="A51" s="3">
        <v>39</v>
      </c>
      <c r="B51" s="9">
        <f t="shared" si="17"/>
        <v>72</v>
      </c>
      <c r="C51" s="5">
        <f t="shared" si="18"/>
        <v>201</v>
      </c>
      <c r="D51" s="5">
        <f t="shared" si="19"/>
        <v>13</v>
      </c>
      <c r="E51" s="5">
        <f t="shared" si="20"/>
        <v>1</v>
      </c>
      <c r="F51" s="5">
        <f t="shared" si="21"/>
        <v>0</v>
      </c>
      <c r="G51" s="5">
        <f t="shared" si="22"/>
        <v>7911</v>
      </c>
      <c r="H51" s="5">
        <f t="shared" si="23"/>
        <v>1</v>
      </c>
      <c r="I51" s="5">
        <f t="shared" si="24"/>
        <v>3529</v>
      </c>
      <c r="J51" s="6">
        <f t="shared" si="15"/>
        <v>46150.817060609363</v>
      </c>
      <c r="K51" s="6">
        <f t="shared" si="16"/>
        <v>4.4375</v>
      </c>
      <c r="L51" s="1">
        <f t="shared" si="9"/>
        <v>7911</v>
      </c>
      <c r="M51" s="7">
        <f t="shared" si="10"/>
        <v>0</v>
      </c>
      <c r="P51" s="1" t="str">
        <f t="shared" si="11"/>
        <v>C9</v>
      </c>
      <c r="Q51" s="1" t="s">
        <v>190</v>
      </c>
      <c r="R51" s="1" t="str">
        <f t="shared" si="12"/>
        <v>D</v>
      </c>
      <c r="S51" s="1" t="str">
        <f t="shared" si="13"/>
        <v>1</v>
      </c>
      <c r="T51" s="1" t="str">
        <f t="shared" si="14"/>
        <v>0</v>
      </c>
    </row>
    <row r="52" spans="1:20">
      <c r="A52" s="3">
        <v>40</v>
      </c>
      <c r="B52" s="9">
        <f t="shared" si="17"/>
        <v>73</v>
      </c>
      <c r="C52" s="5">
        <f t="shared" si="18"/>
        <v>24</v>
      </c>
      <c r="D52" s="5">
        <f t="shared" si="19"/>
        <v>15</v>
      </c>
      <c r="E52" s="5">
        <f t="shared" si="20"/>
        <v>1</v>
      </c>
      <c r="F52" s="5">
        <f t="shared" si="21"/>
        <v>0</v>
      </c>
      <c r="G52" s="5">
        <f t="shared" si="22"/>
        <v>7576</v>
      </c>
      <c r="H52" s="5">
        <f t="shared" si="23"/>
        <v>1</v>
      </c>
      <c r="I52" s="5">
        <f t="shared" si="24"/>
        <v>3864</v>
      </c>
      <c r="J52" s="6">
        <f t="shared" si="15"/>
        <v>44194.173824159225</v>
      </c>
      <c r="K52" s="6">
        <f t="shared" si="16"/>
        <v>4.5</v>
      </c>
      <c r="L52" s="1">
        <f t="shared" si="9"/>
        <v>7576</v>
      </c>
      <c r="M52" s="7">
        <f t="shared" si="10"/>
        <v>0</v>
      </c>
      <c r="P52" s="1" t="str">
        <f t="shared" si="11"/>
        <v>18</v>
      </c>
      <c r="Q52" s="1" t="s">
        <v>191</v>
      </c>
      <c r="R52" s="1" t="str">
        <f t="shared" si="12"/>
        <v>F</v>
      </c>
      <c r="S52" s="1" t="str">
        <f t="shared" si="13"/>
        <v>1</v>
      </c>
      <c r="T52" s="1" t="str">
        <f t="shared" si="14"/>
        <v>0</v>
      </c>
    </row>
    <row r="53" spans="1:20">
      <c r="A53" s="3">
        <v>41</v>
      </c>
      <c r="B53" s="9">
        <f t="shared" si="17"/>
        <v>74</v>
      </c>
      <c r="C53" s="5">
        <f t="shared" si="18"/>
        <v>90</v>
      </c>
      <c r="D53" s="5">
        <f t="shared" si="19"/>
        <v>16</v>
      </c>
      <c r="E53" s="5">
        <f t="shared" si="20"/>
        <v>1</v>
      </c>
      <c r="F53" s="5">
        <f t="shared" si="21"/>
        <v>0</v>
      </c>
      <c r="G53" s="5">
        <f t="shared" si="22"/>
        <v>7254</v>
      </c>
      <c r="H53" s="5">
        <f t="shared" si="23"/>
        <v>1</v>
      </c>
      <c r="I53" s="5">
        <f t="shared" si="24"/>
        <v>4186</v>
      </c>
      <c r="J53" s="6">
        <f t="shared" si="15"/>
        <v>42320.485841777896</v>
      </c>
      <c r="K53" s="6">
        <f t="shared" si="16"/>
        <v>4.5625</v>
      </c>
      <c r="L53" s="1">
        <f t="shared" si="9"/>
        <v>7254</v>
      </c>
      <c r="M53" s="7">
        <f t="shared" si="10"/>
        <v>0</v>
      </c>
      <c r="P53" s="1" t="str">
        <f t="shared" si="11"/>
        <v>5A</v>
      </c>
      <c r="Q53" s="1" t="s">
        <v>192</v>
      </c>
      <c r="R53" s="1" t="str">
        <f t="shared" si="12"/>
        <v>10</v>
      </c>
      <c r="S53" s="1" t="str">
        <f t="shared" si="13"/>
        <v>1</v>
      </c>
      <c r="T53" s="1" t="str">
        <f t="shared" si="14"/>
        <v>0</v>
      </c>
    </row>
    <row r="54" spans="1:20">
      <c r="A54" s="3">
        <v>42</v>
      </c>
      <c r="B54" s="9">
        <f t="shared" si="17"/>
        <v>75</v>
      </c>
      <c r="C54" s="5">
        <f t="shared" si="18"/>
        <v>141</v>
      </c>
      <c r="D54" s="5">
        <f t="shared" si="19"/>
        <v>17</v>
      </c>
      <c r="E54" s="5">
        <f t="shared" si="20"/>
        <v>1</v>
      </c>
      <c r="F54" s="5">
        <f t="shared" si="21"/>
        <v>0</v>
      </c>
      <c r="G54" s="5">
        <f t="shared" si="22"/>
        <v>6947</v>
      </c>
      <c r="H54" s="5">
        <f t="shared" si="23"/>
        <v>1</v>
      </c>
      <c r="I54" s="5">
        <f t="shared" si="24"/>
        <v>4493</v>
      </c>
      <c r="J54" s="6">
        <f t="shared" si="15"/>
        <v>40526.236082844058</v>
      </c>
      <c r="K54" s="6">
        <f t="shared" si="16"/>
        <v>4.625</v>
      </c>
      <c r="L54" s="1">
        <f t="shared" si="9"/>
        <v>6947</v>
      </c>
      <c r="M54" s="7">
        <f t="shared" si="10"/>
        <v>0</v>
      </c>
      <c r="P54" s="1" t="str">
        <f t="shared" si="11"/>
        <v>8D</v>
      </c>
      <c r="Q54" s="1" t="s">
        <v>193</v>
      </c>
      <c r="R54" s="1" t="str">
        <f t="shared" si="12"/>
        <v>11</v>
      </c>
      <c r="S54" s="1" t="str">
        <f t="shared" si="13"/>
        <v>1</v>
      </c>
      <c r="T54" s="1" t="str">
        <f t="shared" si="14"/>
        <v>0</v>
      </c>
    </row>
    <row r="55" spans="1:20">
      <c r="A55" s="3">
        <v>43</v>
      </c>
      <c r="B55" s="9">
        <f t="shared" si="17"/>
        <v>76</v>
      </c>
      <c r="C55" s="5">
        <f t="shared" si="18"/>
        <v>180</v>
      </c>
      <c r="D55" s="5">
        <f t="shared" si="19"/>
        <v>18</v>
      </c>
      <c r="E55" s="5">
        <f t="shared" si="20"/>
        <v>1</v>
      </c>
      <c r="F55" s="5">
        <f t="shared" si="21"/>
        <v>0</v>
      </c>
      <c r="G55" s="5">
        <f t="shared" si="22"/>
        <v>6652</v>
      </c>
      <c r="H55" s="5">
        <f t="shared" si="23"/>
        <v>1</v>
      </c>
      <c r="I55" s="5">
        <f t="shared" si="24"/>
        <v>4788</v>
      </c>
      <c r="J55" s="6">
        <f t="shared" si="15"/>
        <v>38808.056627296384</v>
      </c>
      <c r="K55" s="6">
        <f t="shared" si="16"/>
        <v>4.6875</v>
      </c>
      <c r="L55" s="1">
        <f t="shared" si="9"/>
        <v>6652</v>
      </c>
      <c r="M55" s="7">
        <f t="shared" si="10"/>
        <v>0</v>
      </c>
      <c r="P55" s="1" t="str">
        <f t="shared" si="11"/>
        <v>B4</v>
      </c>
      <c r="Q55" s="1" t="s">
        <v>194</v>
      </c>
      <c r="R55" s="1" t="str">
        <f t="shared" si="12"/>
        <v>12</v>
      </c>
      <c r="S55" s="1" t="str">
        <f t="shared" si="13"/>
        <v>1</v>
      </c>
      <c r="T55" s="1" t="str">
        <f t="shared" si="14"/>
        <v>0</v>
      </c>
    </row>
    <row r="56" spans="1:20">
      <c r="A56" s="3">
        <v>44</v>
      </c>
      <c r="B56" s="9">
        <f t="shared" si="17"/>
        <v>77</v>
      </c>
      <c r="C56" s="5">
        <f t="shared" si="18"/>
        <v>206</v>
      </c>
      <c r="D56" s="5">
        <f t="shared" si="19"/>
        <v>19</v>
      </c>
      <c r="E56" s="5">
        <f t="shared" si="20"/>
        <v>1</v>
      </c>
      <c r="F56" s="5">
        <f t="shared" si="21"/>
        <v>0</v>
      </c>
      <c r="G56" s="5">
        <f t="shared" si="22"/>
        <v>6370</v>
      </c>
      <c r="H56" s="5">
        <f t="shared" si="23"/>
        <v>1</v>
      </c>
      <c r="I56" s="5">
        <f t="shared" si="24"/>
        <v>5070</v>
      </c>
      <c r="J56" s="6">
        <f t="shared" si="15"/>
        <v>37162.722343835034</v>
      </c>
      <c r="K56" s="6">
        <f t="shared" si="16"/>
        <v>4.75</v>
      </c>
      <c r="L56" s="1">
        <f t="shared" si="9"/>
        <v>6370</v>
      </c>
      <c r="M56" s="7">
        <f t="shared" si="10"/>
        <v>0</v>
      </c>
      <c r="P56" s="1" t="str">
        <f t="shared" si="11"/>
        <v>CE</v>
      </c>
      <c r="Q56" s="1" t="s">
        <v>195</v>
      </c>
      <c r="R56" s="1" t="str">
        <f t="shared" si="12"/>
        <v>13</v>
      </c>
      <c r="S56" s="1" t="str">
        <f t="shared" si="13"/>
        <v>1</v>
      </c>
      <c r="T56" s="1" t="str">
        <f t="shared" si="14"/>
        <v>0</v>
      </c>
    </row>
    <row r="57" spans="1:20">
      <c r="A57" s="3">
        <v>45</v>
      </c>
      <c r="B57" s="9">
        <f t="shared" si="17"/>
        <v>78</v>
      </c>
      <c r="C57" s="5">
        <f t="shared" si="18"/>
        <v>220</v>
      </c>
      <c r="D57" s="5">
        <f t="shared" si="19"/>
        <v>20</v>
      </c>
      <c r="E57" s="5">
        <f t="shared" si="20"/>
        <v>1</v>
      </c>
      <c r="F57" s="5">
        <f t="shared" si="21"/>
        <v>0</v>
      </c>
      <c r="G57" s="5">
        <f t="shared" si="22"/>
        <v>6100</v>
      </c>
      <c r="H57" s="5">
        <f t="shared" si="23"/>
        <v>1</v>
      </c>
      <c r="I57" s="5">
        <f t="shared" si="24"/>
        <v>5340</v>
      </c>
      <c r="J57" s="6">
        <f t="shared" si="15"/>
        <v>35587.14483614661</v>
      </c>
      <c r="K57" s="6">
        <f t="shared" si="16"/>
        <v>4.8125</v>
      </c>
      <c r="L57" s="1">
        <f t="shared" si="9"/>
        <v>6100</v>
      </c>
      <c r="M57" s="7">
        <f t="shared" si="10"/>
        <v>0</v>
      </c>
      <c r="P57" s="1" t="str">
        <f t="shared" si="11"/>
        <v>DC</v>
      </c>
      <c r="Q57" s="1" t="s">
        <v>196</v>
      </c>
      <c r="R57" s="1" t="str">
        <f t="shared" si="12"/>
        <v>14</v>
      </c>
      <c r="S57" s="1" t="str">
        <f t="shared" si="13"/>
        <v>1</v>
      </c>
      <c r="T57" s="1" t="str">
        <f t="shared" si="14"/>
        <v>0</v>
      </c>
    </row>
    <row r="58" spans="1:20">
      <c r="A58" s="3">
        <v>46</v>
      </c>
      <c r="B58" s="9">
        <f t="shared" si="17"/>
        <v>79</v>
      </c>
      <c r="C58" s="5">
        <f t="shared" si="18"/>
        <v>222</v>
      </c>
      <c r="D58" s="5">
        <f t="shared" si="19"/>
        <v>21</v>
      </c>
      <c r="E58" s="5">
        <f t="shared" si="20"/>
        <v>1</v>
      </c>
      <c r="F58" s="5">
        <f t="shared" si="21"/>
        <v>0</v>
      </c>
      <c r="G58" s="5">
        <f t="shared" si="22"/>
        <v>5842</v>
      </c>
      <c r="H58" s="5">
        <f t="shared" si="23"/>
        <v>1</v>
      </c>
      <c r="I58" s="5">
        <f t="shared" si="24"/>
        <v>5598</v>
      </c>
      <c r="J58" s="6">
        <f t="shared" si="15"/>
        <v>34078.366645789312</v>
      </c>
      <c r="K58" s="6">
        <f t="shared" si="16"/>
        <v>4.875</v>
      </c>
      <c r="L58" s="1">
        <f t="shared" si="9"/>
        <v>5842</v>
      </c>
      <c r="M58" s="7">
        <f t="shared" si="10"/>
        <v>0</v>
      </c>
      <c r="P58" s="1" t="str">
        <f t="shared" si="11"/>
        <v>DE</v>
      </c>
      <c r="Q58" s="1" t="s">
        <v>197</v>
      </c>
      <c r="R58" s="1" t="str">
        <f t="shared" si="12"/>
        <v>15</v>
      </c>
      <c r="S58" s="1" t="str">
        <f t="shared" si="13"/>
        <v>1</v>
      </c>
      <c r="T58" s="1" t="str">
        <f t="shared" si="14"/>
        <v>0</v>
      </c>
    </row>
    <row r="59" spans="1:20">
      <c r="A59" s="3">
        <v>47</v>
      </c>
      <c r="B59" s="9">
        <f t="shared" si="17"/>
        <v>80</v>
      </c>
      <c r="C59" s="5">
        <f t="shared" si="18"/>
        <v>126</v>
      </c>
      <c r="D59" s="5">
        <f t="shared" si="19"/>
        <v>0</v>
      </c>
      <c r="E59" s="5">
        <f t="shared" si="20"/>
        <v>0</v>
      </c>
      <c r="F59" s="5">
        <f t="shared" si="21"/>
        <v>0</v>
      </c>
      <c r="G59" s="5">
        <f t="shared" si="22"/>
        <v>5594</v>
      </c>
      <c r="H59" s="5">
        <f t="shared" si="23"/>
        <v>0</v>
      </c>
      <c r="I59" s="5">
        <f t="shared" si="24"/>
        <v>126</v>
      </c>
      <c r="J59" s="6">
        <f t="shared" si="15"/>
        <v>32633.555700856687</v>
      </c>
      <c r="K59" s="6">
        <f t="shared" si="16"/>
        <v>4.9375</v>
      </c>
      <c r="L59" s="1">
        <f t="shared" si="9"/>
        <v>5594</v>
      </c>
      <c r="M59" s="7">
        <f t="shared" si="10"/>
        <v>0</v>
      </c>
      <c r="P59" s="1" t="str">
        <f t="shared" si="11"/>
        <v>7E</v>
      </c>
      <c r="Q59" s="1" t="s">
        <v>198</v>
      </c>
      <c r="R59" s="1" t="str">
        <f t="shared" si="12"/>
        <v>0</v>
      </c>
      <c r="S59" s="1" t="str">
        <f t="shared" si="13"/>
        <v>0</v>
      </c>
      <c r="T59" s="1" t="str">
        <f t="shared" si="14"/>
        <v>0</v>
      </c>
    </row>
    <row r="60" spans="1:20">
      <c r="A60" s="3">
        <v>48</v>
      </c>
      <c r="B60" s="9">
        <f t="shared" si="17"/>
        <v>81</v>
      </c>
      <c r="C60" s="5">
        <f t="shared" si="18"/>
        <v>107</v>
      </c>
      <c r="D60" s="5">
        <f t="shared" si="19"/>
        <v>1</v>
      </c>
      <c r="E60" s="5">
        <f t="shared" si="20"/>
        <v>0</v>
      </c>
      <c r="F60" s="5">
        <f t="shared" si="21"/>
        <v>0</v>
      </c>
      <c r="G60" s="5">
        <f t="shared" si="22"/>
        <v>5357</v>
      </c>
      <c r="H60" s="5">
        <f t="shared" si="23"/>
        <v>0</v>
      </c>
      <c r="I60" s="5">
        <f t="shared" si="24"/>
        <v>363</v>
      </c>
      <c r="J60" s="6">
        <f t="shared" si="15"/>
        <v>31250</v>
      </c>
      <c r="K60" s="6">
        <f t="shared" si="16"/>
        <v>5</v>
      </c>
      <c r="L60" s="1">
        <f t="shared" ref="L60:L91" si="25">(H60+1)*$D$3-I60</f>
        <v>5357</v>
      </c>
      <c r="M60" s="7">
        <f t="shared" ref="M60:M91" si="26">(G60-L60)/G60</f>
        <v>0</v>
      </c>
      <c r="P60" s="1" t="str">
        <f t="shared" si="11"/>
        <v>6B</v>
      </c>
      <c r="Q60" s="1" t="s">
        <v>199</v>
      </c>
      <c r="R60" s="1" t="str">
        <f t="shared" si="12"/>
        <v>1</v>
      </c>
      <c r="S60" s="1" t="str">
        <f t="shared" si="13"/>
        <v>0</v>
      </c>
      <c r="T60" s="1" t="str">
        <f t="shared" si="14"/>
        <v>0</v>
      </c>
    </row>
    <row r="61" spans="1:20">
      <c r="A61" s="3">
        <v>49</v>
      </c>
      <c r="B61" s="9">
        <f t="shared" si="17"/>
        <v>82</v>
      </c>
      <c r="C61" s="5">
        <f t="shared" si="18"/>
        <v>78</v>
      </c>
      <c r="D61" s="5">
        <f t="shared" si="19"/>
        <v>2</v>
      </c>
      <c r="E61" s="5">
        <f t="shared" si="20"/>
        <v>0</v>
      </c>
      <c r="F61" s="5">
        <f t="shared" si="21"/>
        <v>0</v>
      </c>
      <c r="G61" s="5">
        <f t="shared" si="22"/>
        <v>5130</v>
      </c>
      <c r="H61" s="5">
        <f t="shared" si="23"/>
        <v>0</v>
      </c>
      <c r="I61" s="5">
        <f t="shared" si="24"/>
        <v>590</v>
      </c>
      <c r="J61" s="6">
        <f t="shared" si="15"/>
        <v>29925.102521830435</v>
      </c>
      <c r="K61" s="6">
        <f t="shared" si="16"/>
        <v>5.0625</v>
      </c>
      <c r="L61" s="1">
        <f t="shared" si="25"/>
        <v>5130</v>
      </c>
      <c r="M61" s="7">
        <f t="shared" si="26"/>
        <v>0</v>
      </c>
      <c r="P61" s="1" t="str">
        <f t="shared" si="11"/>
        <v>4E</v>
      </c>
      <c r="Q61" s="1" t="s">
        <v>200</v>
      </c>
      <c r="R61" s="1" t="str">
        <f t="shared" si="12"/>
        <v>2</v>
      </c>
      <c r="S61" s="1" t="str">
        <f t="shared" si="13"/>
        <v>0</v>
      </c>
      <c r="T61" s="1" t="str">
        <f t="shared" si="14"/>
        <v>0</v>
      </c>
    </row>
    <row r="62" spans="1:20">
      <c r="A62" s="3">
        <v>50</v>
      </c>
      <c r="B62" s="9">
        <f t="shared" si="17"/>
        <v>83</v>
      </c>
      <c r="C62" s="5">
        <f t="shared" si="18"/>
        <v>40</v>
      </c>
      <c r="D62" s="5">
        <f t="shared" si="19"/>
        <v>3</v>
      </c>
      <c r="E62" s="5">
        <f t="shared" si="20"/>
        <v>0</v>
      </c>
      <c r="F62" s="5">
        <f t="shared" si="21"/>
        <v>0</v>
      </c>
      <c r="G62" s="5">
        <f t="shared" si="22"/>
        <v>4912</v>
      </c>
      <c r="H62" s="5">
        <f t="shared" si="23"/>
        <v>0</v>
      </c>
      <c r="I62" s="5">
        <f t="shared" si="24"/>
        <v>808</v>
      </c>
      <c r="J62" s="6">
        <f t="shared" si="15"/>
        <v>28656.376350145983</v>
      </c>
      <c r="K62" s="6">
        <f t="shared" si="16"/>
        <v>5.125</v>
      </c>
      <c r="L62" s="1">
        <f t="shared" si="25"/>
        <v>4912</v>
      </c>
      <c r="M62" s="7">
        <f t="shared" si="26"/>
        <v>0</v>
      </c>
      <c r="P62" s="1" t="str">
        <f t="shared" si="11"/>
        <v>28</v>
      </c>
      <c r="Q62" s="1" t="s">
        <v>201</v>
      </c>
      <c r="R62" s="1" t="str">
        <f t="shared" si="12"/>
        <v>3</v>
      </c>
      <c r="S62" s="1" t="str">
        <f t="shared" si="13"/>
        <v>0</v>
      </c>
      <c r="T62" s="1" t="str">
        <f t="shared" si="14"/>
        <v>0</v>
      </c>
    </row>
    <row r="63" spans="1:20">
      <c r="A63" s="3">
        <v>51</v>
      </c>
      <c r="B63" s="9">
        <f t="shared" si="17"/>
        <v>84</v>
      </c>
      <c r="C63" s="5">
        <f t="shared" si="18"/>
        <v>248</v>
      </c>
      <c r="D63" s="5">
        <f t="shared" si="19"/>
        <v>3</v>
      </c>
      <c r="E63" s="5">
        <f t="shared" si="20"/>
        <v>0</v>
      </c>
      <c r="F63" s="5">
        <f t="shared" si="21"/>
        <v>0</v>
      </c>
      <c r="G63" s="5">
        <f t="shared" si="22"/>
        <v>4704</v>
      </c>
      <c r="H63" s="5">
        <f t="shared" si="23"/>
        <v>0</v>
      </c>
      <c r="I63" s="5">
        <f t="shared" si="24"/>
        <v>1016</v>
      </c>
      <c r="J63" s="6">
        <f t="shared" si="15"/>
        <v>27441.440005832806</v>
      </c>
      <c r="K63" s="6">
        <f t="shared" si="16"/>
        <v>5.1875</v>
      </c>
      <c r="L63" s="1">
        <f t="shared" si="25"/>
        <v>4704</v>
      </c>
      <c r="M63" s="7">
        <f t="shared" si="26"/>
        <v>0</v>
      </c>
      <c r="P63" s="1" t="str">
        <f t="shared" si="11"/>
        <v>F8</v>
      </c>
      <c r="Q63" s="1" t="s">
        <v>202</v>
      </c>
      <c r="R63" s="1" t="str">
        <f t="shared" si="12"/>
        <v>3</v>
      </c>
      <c r="S63" s="1" t="str">
        <f t="shared" si="13"/>
        <v>0</v>
      </c>
      <c r="T63" s="1" t="str">
        <f t="shared" si="14"/>
        <v>0</v>
      </c>
    </row>
    <row r="64" spans="1:20">
      <c r="A64" s="3">
        <v>52</v>
      </c>
      <c r="B64" s="9">
        <f t="shared" si="17"/>
        <v>85</v>
      </c>
      <c r="C64" s="5">
        <f t="shared" si="18"/>
        <v>192</v>
      </c>
      <c r="D64" s="5">
        <f t="shared" si="19"/>
        <v>4</v>
      </c>
      <c r="E64" s="5">
        <f t="shared" si="20"/>
        <v>0</v>
      </c>
      <c r="F64" s="5">
        <f t="shared" si="21"/>
        <v>0</v>
      </c>
      <c r="G64" s="5">
        <f t="shared" si="22"/>
        <v>4504</v>
      </c>
      <c r="H64" s="5">
        <f t="shared" si="23"/>
        <v>0</v>
      </c>
      <c r="I64" s="5">
        <f t="shared" si="24"/>
        <v>1216</v>
      </c>
      <c r="J64" s="6">
        <f t="shared" si="15"/>
        <v>26278.012976678583</v>
      </c>
      <c r="K64" s="6">
        <f t="shared" si="16"/>
        <v>5.25</v>
      </c>
      <c r="L64" s="1">
        <f t="shared" si="25"/>
        <v>4504</v>
      </c>
      <c r="M64" s="7">
        <f t="shared" si="26"/>
        <v>0</v>
      </c>
      <c r="P64" s="1" t="str">
        <f t="shared" si="11"/>
        <v>C0</v>
      </c>
      <c r="Q64" s="1" t="s">
        <v>203</v>
      </c>
      <c r="R64" s="1" t="str">
        <f t="shared" si="12"/>
        <v>4</v>
      </c>
      <c r="S64" s="1" t="str">
        <f t="shared" si="13"/>
        <v>0</v>
      </c>
      <c r="T64" s="1" t="str">
        <f t="shared" si="14"/>
        <v>0</v>
      </c>
    </row>
    <row r="65" spans="1:20">
      <c r="A65" s="3">
        <v>53</v>
      </c>
      <c r="B65" s="9">
        <f t="shared" si="17"/>
        <v>86</v>
      </c>
      <c r="C65" s="5">
        <f t="shared" si="18"/>
        <v>127</v>
      </c>
      <c r="D65" s="5">
        <f t="shared" si="19"/>
        <v>5</v>
      </c>
      <c r="E65" s="5">
        <f t="shared" si="20"/>
        <v>0</v>
      </c>
      <c r="F65" s="5">
        <f t="shared" si="21"/>
        <v>0</v>
      </c>
      <c r="G65" s="5">
        <f t="shared" si="22"/>
        <v>4313</v>
      </c>
      <c r="H65" s="5">
        <f t="shared" si="23"/>
        <v>0</v>
      </c>
      <c r="I65" s="5">
        <f t="shared" si="24"/>
        <v>1407</v>
      </c>
      <c r="J65" s="6">
        <f t="shared" si="15"/>
        <v>25163.911436707109</v>
      </c>
      <c r="K65" s="6">
        <f t="shared" si="16"/>
        <v>5.3125</v>
      </c>
      <c r="L65" s="1">
        <f t="shared" si="25"/>
        <v>4313</v>
      </c>
      <c r="M65" s="7">
        <f t="shared" si="26"/>
        <v>0</v>
      </c>
      <c r="P65" s="1" t="str">
        <f t="shared" si="11"/>
        <v>7F</v>
      </c>
      <c r="Q65" s="1" t="s">
        <v>204</v>
      </c>
      <c r="R65" s="1" t="str">
        <f t="shared" si="12"/>
        <v>5</v>
      </c>
      <c r="S65" s="1" t="str">
        <f t="shared" si="13"/>
        <v>0</v>
      </c>
      <c r="T65" s="1" t="str">
        <f t="shared" si="14"/>
        <v>0</v>
      </c>
    </row>
    <row r="66" spans="1:20">
      <c r="A66" s="3">
        <v>54</v>
      </c>
      <c r="B66" s="9">
        <f t="shared" si="17"/>
        <v>87</v>
      </c>
      <c r="C66" s="5">
        <f t="shared" si="18"/>
        <v>54</v>
      </c>
      <c r="D66" s="5">
        <f t="shared" si="19"/>
        <v>6</v>
      </c>
      <c r="E66" s="5">
        <f t="shared" si="20"/>
        <v>0</v>
      </c>
      <c r="F66" s="5">
        <f t="shared" si="21"/>
        <v>0</v>
      </c>
      <c r="G66" s="5">
        <f t="shared" si="22"/>
        <v>4130</v>
      </c>
      <c r="H66" s="5">
        <f t="shared" si="23"/>
        <v>0</v>
      </c>
      <c r="I66" s="5">
        <f t="shared" si="24"/>
        <v>1590</v>
      </c>
      <c r="J66" s="6">
        <f t="shared" si="15"/>
        <v>24097.04414699908</v>
      </c>
      <c r="K66" s="6">
        <f t="shared" si="16"/>
        <v>5.375</v>
      </c>
      <c r="L66" s="1">
        <f t="shared" si="25"/>
        <v>4130</v>
      </c>
      <c r="M66" s="7">
        <f t="shared" si="26"/>
        <v>0</v>
      </c>
      <c r="P66" s="1" t="str">
        <f t="shared" si="11"/>
        <v>36</v>
      </c>
      <c r="Q66" s="1" t="s">
        <v>205</v>
      </c>
      <c r="R66" s="1" t="str">
        <f t="shared" si="12"/>
        <v>6</v>
      </c>
      <c r="S66" s="1" t="str">
        <f t="shared" si="13"/>
        <v>0</v>
      </c>
      <c r="T66" s="1" t="str">
        <f t="shared" si="14"/>
        <v>0</v>
      </c>
    </row>
    <row r="67" spans="1:20">
      <c r="A67" s="3">
        <v>55</v>
      </c>
      <c r="B67" s="9">
        <f t="shared" si="17"/>
        <v>88</v>
      </c>
      <c r="C67" s="5">
        <f t="shared" si="18"/>
        <v>229</v>
      </c>
      <c r="D67" s="5">
        <f t="shared" si="19"/>
        <v>6</v>
      </c>
      <c r="E67" s="5">
        <f t="shared" si="20"/>
        <v>0</v>
      </c>
      <c r="F67" s="5">
        <f t="shared" si="21"/>
        <v>0</v>
      </c>
      <c r="G67" s="5">
        <f t="shared" si="22"/>
        <v>3955</v>
      </c>
      <c r="H67" s="5">
        <f t="shared" si="23"/>
        <v>0</v>
      </c>
      <c r="I67" s="5">
        <f t="shared" si="24"/>
        <v>1765</v>
      </c>
      <c r="J67" s="6">
        <f t="shared" si="15"/>
        <v>23075.408530304678</v>
      </c>
      <c r="K67" s="6">
        <f t="shared" si="16"/>
        <v>5.4375</v>
      </c>
      <c r="L67" s="1">
        <f t="shared" si="25"/>
        <v>3955</v>
      </c>
      <c r="M67" s="7">
        <f t="shared" si="26"/>
        <v>0</v>
      </c>
      <c r="P67" s="1" t="str">
        <f t="shared" si="11"/>
        <v>E5</v>
      </c>
      <c r="Q67" s="1" t="s">
        <v>206</v>
      </c>
      <c r="R67" s="1" t="str">
        <f t="shared" si="12"/>
        <v>6</v>
      </c>
      <c r="S67" s="1" t="str">
        <f t="shared" si="13"/>
        <v>0</v>
      </c>
      <c r="T67" s="1" t="str">
        <f t="shared" si="14"/>
        <v>0</v>
      </c>
    </row>
    <row r="68" spans="1:20">
      <c r="A68" s="3">
        <v>56</v>
      </c>
      <c r="B68" s="9">
        <f t="shared" si="17"/>
        <v>89</v>
      </c>
      <c r="C68" s="5">
        <f t="shared" si="18"/>
        <v>140</v>
      </c>
      <c r="D68" s="5">
        <f t="shared" si="19"/>
        <v>7</v>
      </c>
      <c r="E68" s="5">
        <f t="shared" si="20"/>
        <v>0</v>
      </c>
      <c r="F68" s="5">
        <f t="shared" si="21"/>
        <v>0</v>
      </c>
      <c r="G68" s="5">
        <f t="shared" si="22"/>
        <v>3788</v>
      </c>
      <c r="H68" s="5">
        <f t="shared" si="23"/>
        <v>0</v>
      </c>
      <c r="I68" s="5">
        <f t="shared" si="24"/>
        <v>1932</v>
      </c>
      <c r="J68" s="6">
        <f t="shared" si="15"/>
        <v>22097.086912079609</v>
      </c>
      <c r="K68" s="6">
        <f t="shared" si="16"/>
        <v>5.5</v>
      </c>
      <c r="L68" s="1">
        <f t="shared" si="25"/>
        <v>3788</v>
      </c>
      <c r="M68" s="7">
        <f t="shared" si="26"/>
        <v>0</v>
      </c>
      <c r="P68" s="1" t="str">
        <f t="shared" si="11"/>
        <v>8C</v>
      </c>
      <c r="Q68" s="1" t="s">
        <v>207</v>
      </c>
      <c r="R68" s="1" t="str">
        <f t="shared" si="12"/>
        <v>7</v>
      </c>
      <c r="S68" s="1" t="str">
        <f t="shared" si="13"/>
        <v>0</v>
      </c>
      <c r="T68" s="1" t="str">
        <f t="shared" si="14"/>
        <v>0</v>
      </c>
    </row>
    <row r="69" spans="1:20">
      <c r="A69" s="3">
        <v>57</v>
      </c>
      <c r="B69" s="9">
        <f t="shared" si="17"/>
        <v>90</v>
      </c>
      <c r="C69" s="5">
        <f t="shared" si="18"/>
        <v>45</v>
      </c>
      <c r="D69" s="5">
        <f t="shared" si="19"/>
        <v>8</v>
      </c>
      <c r="E69" s="5">
        <f t="shared" si="20"/>
        <v>0</v>
      </c>
      <c r="F69" s="5">
        <f t="shared" si="21"/>
        <v>0</v>
      </c>
      <c r="G69" s="5">
        <f t="shared" si="22"/>
        <v>3627</v>
      </c>
      <c r="H69" s="5">
        <f t="shared" si="23"/>
        <v>0</v>
      </c>
      <c r="I69" s="5">
        <f t="shared" si="24"/>
        <v>2093</v>
      </c>
      <c r="J69" s="6">
        <f t="shared" si="15"/>
        <v>21160.242920888955</v>
      </c>
      <c r="K69" s="6">
        <f t="shared" si="16"/>
        <v>5.5625</v>
      </c>
      <c r="L69" s="1">
        <f t="shared" si="25"/>
        <v>3627</v>
      </c>
      <c r="M69" s="7">
        <f t="shared" si="26"/>
        <v>0</v>
      </c>
      <c r="P69" s="1" t="str">
        <f t="shared" si="11"/>
        <v>2D</v>
      </c>
      <c r="Q69" s="1" t="s">
        <v>208</v>
      </c>
      <c r="R69" s="1" t="str">
        <f t="shared" si="12"/>
        <v>8</v>
      </c>
      <c r="S69" s="1" t="str">
        <f t="shared" si="13"/>
        <v>0</v>
      </c>
      <c r="T69" s="1" t="str">
        <f t="shared" si="14"/>
        <v>0</v>
      </c>
    </row>
    <row r="70" spans="1:20">
      <c r="A70" s="3">
        <v>58</v>
      </c>
      <c r="B70" s="9">
        <f t="shared" si="17"/>
        <v>91</v>
      </c>
      <c r="C70" s="5">
        <f t="shared" si="18"/>
        <v>199</v>
      </c>
      <c r="D70" s="5">
        <f t="shared" si="19"/>
        <v>8</v>
      </c>
      <c r="E70" s="5">
        <f t="shared" si="20"/>
        <v>0</v>
      </c>
      <c r="F70" s="5">
        <f t="shared" si="21"/>
        <v>0</v>
      </c>
      <c r="G70" s="5">
        <f t="shared" si="22"/>
        <v>3473</v>
      </c>
      <c r="H70" s="5">
        <f t="shared" si="23"/>
        <v>0</v>
      </c>
      <c r="I70" s="5">
        <f t="shared" si="24"/>
        <v>2247</v>
      </c>
      <c r="J70" s="6">
        <f t="shared" si="15"/>
        <v>20263.118041422029</v>
      </c>
      <c r="K70" s="6">
        <f t="shared" si="16"/>
        <v>5.625</v>
      </c>
      <c r="L70" s="1">
        <f t="shared" si="25"/>
        <v>3473</v>
      </c>
      <c r="M70" s="7">
        <f t="shared" si="26"/>
        <v>0</v>
      </c>
      <c r="P70" s="1" t="str">
        <f t="shared" si="11"/>
        <v>C7</v>
      </c>
      <c r="Q70" s="1" t="s">
        <v>209</v>
      </c>
      <c r="R70" s="1" t="str">
        <f t="shared" si="12"/>
        <v>8</v>
      </c>
      <c r="S70" s="1" t="str">
        <f t="shared" si="13"/>
        <v>0</v>
      </c>
      <c r="T70" s="1" t="str">
        <f t="shared" si="14"/>
        <v>0</v>
      </c>
    </row>
    <row r="71" spans="1:20">
      <c r="A71" s="3">
        <v>59</v>
      </c>
      <c r="B71" s="9">
        <f t="shared" si="17"/>
        <v>92</v>
      </c>
      <c r="C71" s="5">
        <f t="shared" si="18"/>
        <v>90</v>
      </c>
      <c r="D71" s="5">
        <f t="shared" si="19"/>
        <v>9</v>
      </c>
      <c r="E71" s="5">
        <f t="shared" si="20"/>
        <v>0</v>
      </c>
      <c r="F71" s="5">
        <f t="shared" si="21"/>
        <v>0</v>
      </c>
      <c r="G71" s="5">
        <f t="shared" si="22"/>
        <v>3326</v>
      </c>
      <c r="H71" s="5">
        <f t="shared" si="23"/>
        <v>0</v>
      </c>
      <c r="I71" s="5">
        <f t="shared" si="24"/>
        <v>2394</v>
      </c>
      <c r="J71" s="6">
        <f t="shared" si="15"/>
        <v>19404.028313648188</v>
      </c>
      <c r="K71" s="6">
        <f t="shared" si="16"/>
        <v>5.6875</v>
      </c>
      <c r="L71" s="1">
        <f t="shared" si="25"/>
        <v>3326</v>
      </c>
      <c r="M71" s="7">
        <f t="shared" si="26"/>
        <v>0</v>
      </c>
      <c r="P71" s="1" t="str">
        <f t="shared" si="11"/>
        <v>5A</v>
      </c>
      <c r="Q71" s="1" t="s">
        <v>210</v>
      </c>
      <c r="R71" s="1" t="str">
        <f t="shared" si="12"/>
        <v>9</v>
      </c>
      <c r="S71" s="1" t="str">
        <f t="shared" si="13"/>
        <v>0</v>
      </c>
      <c r="T71" s="1" t="str">
        <f t="shared" si="14"/>
        <v>0</v>
      </c>
    </row>
    <row r="72" spans="1:20">
      <c r="A72" s="3">
        <v>60</v>
      </c>
      <c r="B72" s="9">
        <f t="shared" si="17"/>
        <v>93</v>
      </c>
      <c r="C72" s="5">
        <f t="shared" si="18"/>
        <v>231</v>
      </c>
      <c r="D72" s="5">
        <f t="shared" si="19"/>
        <v>9</v>
      </c>
      <c r="E72" s="5">
        <f t="shared" si="20"/>
        <v>0</v>
      </c>
      <c r="F72" s="5">
        <f t="shared" si="21"/>
        <v>0</v>
      </c>
      <c r="G72" s="5">
        <f t="shared" si="22"/>
        <v>3185</v>
      </c>
      <c r="H72" s="5">
        <f t="shared" si="23"/>
        <v>0</v>
      </c>
      <c r="I72" s="5">
        <f t="shared" si="24"/>
        <v>2535</v>
      </c>
      <c r="J72" s="6">
        <f t="shared" si="15"/>
        <v>18581.361171917517</v>
      </c>
      <c r="K72" s="6">
        <f t="shared" si="16"/>
        <v>5.75</v>
      </c>
      <c r="L72" s="1">
        <f t="shared" si="25"/>
        <v>3185</v>
      </c>
      <c r="M72" s="7">
        <f t="shared" si="26"/>
        <v>0</v>
      </c>
      <c r="P72" s="1" t="str">
        <f t="shared" si="11"/>
        <v>E7</v>
      </c>
      <c r="Q72" s="1" t="s">
        <v>211</v>
      </c>
      <c r="R72" s="1" t="str">
        <f t="shared" si="12"/>
        <v>9</v>
      </c>
      <c r="S72" s="1" t="str">
        <f t="shared" si="13"/>
        <v>0</v>
      </c>
      <c r="T72" s="1" t="str">
        <f t="shared" si="14"/>
        <v>0</v>
      </c>
    </row>
    <row r="73" spans="1:20">
      <c r="A73" s="3">
        <v>61</v>
      </c>
      <c r="B73" s="9">
        <f t="shared" si="17"/>
        <v>94</v>
      </c>
      <c r="C73" s="5">
        <f t="shared" si="18"/>
        <v>110</v>
      </c>
      <c r="D73" s="5">
        <f t="shared" si="19"/>
        <v>10</v>
      </c>
      <c r="E73" s="5">
        <f t="shared" si="20"/>
        <v>0</v>
      </c>
      <c r="F73" s="5">
        <f t="shared" si="21"/>
        <v>0</v>
      </c>
      <c r="G73" s="5">
        <f t="shared" si="22"/>
        <v>3050</v>
      </c>
      <c r="H73" s="5">
        <f t="shared" si="23"/>
        <v>0</v>
      </c>
      <c r="I73" s="5">
        <f t="shared" si="24"/>
        <v>2670</v>
      </c>
      <c r="J73" s="6">
        <f t="shared" si="15"/>
        <v>17793.572418073301</v>
      </c>
      <c r="K73" s="6">
        <f t="shared" si="16"/>
        <v>5.8125000000000009</v>
      </c>
      <c r="L73" s="1">
        <f t="shared" si="25"/>
        <v>3050</v>
      </c>
      <c r="M73" s="7">
        <f t="shared" si="26"/>
        <v>0</v>
      </c>
      <c r="P73" s="1" t="str">
        <f t="shared" si="11"/>
        <v>6E</v>
      </c>
      <c r="Q73" s="1" t="s">
        <v>212</v>
      </c>
      <c r="R73" s="1" t="str">
        <f t="shared" si="12"/>
        <v>A</v>
      </c>
      <c r="S73" s="1" t="str">
        <f t="shared" si="13"/>
        <v>0</v>
      </c>
      <c r="T73" s="1" t="str">
        <f t="shared" si="14"/>
        <v>0</v>
      </c>
    </row>
    <row r="74" spans="1:20">
      <c r="A74" s="3">
        <v>62</v>
      </c>
      <c r="B74" s="9">
        <f t="shared" si="17"/>
        <v>95</v>
      </c>
      <c r="C74" s="5">
        <f t="shared" si="18"/>
        <v>239</v>
      </c>
      <c r="D74" s="5">
        <f t="shared" si="19"/>
        <v>10</v>
      </c>
      <c r="E74" s="5">
        <f t="shared" si="20"/>
        <v>0</v>
      </c>
      <c r="F74" s="5">
        <f t="shared" si="21"/>
        <v>0</v>
      </c>
      <c r="G74" s="5">
        <f t="shared" si="22"/>
        <v>2921</v>
      </c>
      <c r="H74" s="5">
        <f t="shared" si="23"/>
        <v>0</v>
      </c>
      <c r="I74" s="5">
        <f t="shared" si="24"/>
        <v>2799</v>
      </c>
      <c r="J74" s="6">
        <f t="shared" si="15"/>
        <v>17039.183322894645</v>
      </c>
      <c r="K74" s="6">
        <f t="shared" si="16"/>
        <v>5.8750000000000009</v>
      </c>
      <c r="L74" s="1">
        <f t="shared" si="25"/>
        <v>2921</v>
      </c>
      <c r="M74" s="7">
        <f t="shared" si="26"/>
        <v>0</v>
      </c>
      <c r="P74" s="1" t="str">
        <f t="shared" si="11"/>
        <v>EF</v>
      </c>
      <c r="Q74" s="1" t="s">
        <v>213</v>
      </c>
      <c r="R74" s="1" t="str">
        <f t="shared" si="12"/>
        <v>A</v>
      </c>
      <c r="S74" s="1" t="str">
        <f t="shared" si="13"/>
        <v>0</v>
      </c>
      <c r="T74" s="1" t="str">
        <f t="shared" si="14"/>
        <v>0</v>
      </c>
    </row>
    <row r="75" spans="1:20">
      <c r="A75" s="3">
        <v>63</v>
      </c>
      <c r="B75" s="9">
        <f t="shared" si="17"/>
        <v>96</v>
      </c>
      <c r="C75" s="5">
        <f t="shared" si="18"/>
        <v>107</v>
      </c>
      <c r="D75" s="5">
        <f t="shared" si="19"/>
        <v>11</v>
      </c>
      <c r="E75" s="5">
        <f t="shared" si="20"/>
        <v>0</v>
      </c>
      <c r="F75" s="5">
        <f t="shared" si="21"/>
        <v>0</v>
      </c>
      <c r="G75" s="5">
        <f t="shared" si="22"/>
        <v>2797</v>
      </c>
      <c r="H75" s="5">
        <f t="shared" si="23"/>
        <v>0</v>
      </c>
      <c r="I75" s="5">
        <f t="shared" si="24"/>
        <v>2923</v>
      </c>
      <c r="J75" s="6">
        <f t="shared" si="15"/>
        <v>16316.777850428351</v>
      </c>
      <c r="K75" s="6">
        <f t="shared" si="16"/>
        <v>5.9374999999999991</v>
      </c>
      <c r="L75" s="1">
        <f t="shared" si="25"/>
        <v>2797</v>
      </c>
      <c r="M75" s="7">
        <f t="shared" si="26"/>
        <v>0</v>
      </c>
      <c r="P75" s="1" t="str">
        <f t="shared" si="11"/>
        <v>6B</v>
      </c>
      <c r="Q75" s="1" t="s">
        <v>214</v>
      </c>
      <c r="R75" s="1" t="str">
        <f t="shared" si="12"/>
        <v>B</v>
      </c>
      <c r="S75" s="1" t="str">
        <f t="shared" si="13"/>
        <v>0</v>
      </c>
      <c r="T75" s="1" t="str">
        <f t="shared" si="14"/>
        <v>0</v>
      </c>
    </row>
    <row r="76" spans="1:20">
      <c r="A76" s="3">
        <v>64</v>
      </c>
      <c r="B76" s="9">
        <f t="shared" ref="B76:B107" si="27">A76+D$6</f>
        <v>97</v>
      </c>
      <c r="C76" s="5">
        <f t="shared" ref="C76:C107" si="28">MOD(I76,256)</f>
        <v>226</v>
      </c>
      <c r="D76" s="5">
        <f t="shared" ref="D76:D107" si="29">ROUNDDOWN(I76/256,0)</f>
        <v>11</v>
      </c>
      <c r="E76" s="5">
        <f t="shared" ref="E76:E107" si="30">MOD(H76,256)</f>
        <v>0</v>
      </c>
      <c r="F76" s="5">
        <f t="shared" ref="F76:F107" si="31">ROUNDDOWN(H76/256,0)</f>
        <v>0</v>
      </c>
      <c r="G76" s="5">
        <f t="shared" ref="G76:G107" si="32">INT(J76/$G$2)</f>
        <v>2678</v>
      </c>
      <c r="H76" s="5">
        <f t="shared" ref="H76:H107" si="33">ROUNDUP(G76/$D$3,0)-1</f>
        <v>0</v>
      </c>
      <c r="I76" s="5">
        <f t="shared" ref="I76:I107" si="34">MAX(MIN($D$3*(H76+1)-G76,$D$3*(H76+1)-$D$4),$D$5)</f>
        <v>3042</v>
      </c>
      <c r="J76" s="6">
        <f t="shared" si="15"/>
        <v>15625</v>
      </c>
      <c r="K76" s="6">
        <f t="shared" si="16"/>
        <v>6</v>
      </c>
      <c r="L76" s="1">
        <f t="shared" si="25"/>
        <v>2678</v>
      </c>
      <c r="M76" s="7">
        <f t="shared" si="26"/>
        <v>0</v>
      </c>
      <c r="P76" s="1" t="str">
        <f t="shared" si="11"/>
        <v>E2</v>
      </c>
      <c r="Q76" s="1" t="s">
        <v>215</v>
      </c>
      <c r="R76" s="1" t="str">
        <f t="shared" si="12"/>
        <v>B</v>
      </c>
      <c r="S76" s="1" t="str">
        <f t="shared" si="13"/>
        <v>0</v>
      </c>
      <c r="T76" s="1" t="str">
        <f t="shared" si="14"/>
        <v>0</v>
      </c>
    </row>
    <row r="77" spans="1:20">
      <c r="A77" s="3">
        <v>65</v>
      </c>
      <c r="B77" s="9">
        <f t="shared" si="27"/>
        <v>98</v>
      </c>
      <c r="C77" s="5">
        <f t="shared" si="28"/>
        <v>83</v>
      </c>
      <c r="D77" s="5">
        <f t="shared" si="29"/>
        <v>12</v>
      </c>
      <c r="E77" s="5">
        <f t="shared" si="30"/>
        <v>0</v>
      </c>
      <c r="F77" s="5">
        <f t="shared" si="31"/>
        <v>0</v>
      </c>
      <c r="G77" s="5">
        <f t="shared" si="32"/>
        <v>2565</v>
      </c>
      <c r="H77" s="5">
        <f t="shared" si="33"/>
        <v>0</v>
      </c>
      <c r="I77" s="5">
        <f t="shared" si="34"/>
        <v>3155</v>
      </c>
      <c r="J77" s="6">
        <f t="shared" si="15"/>
        <v>14962.551260915217</v>
      </c>
      <c r="K77" s="6">
        <f t="shared" si="16"/>
        <v>6.0625</v>
      </c>
      <c r="L77" s="1">
        <f t="shared" si="25"/>
        <v>2565</v>
      </c>
      <c r="M77" s="7">
        <f t="shared" si="26"/>
        <v>0</v>
      </c>
      <c r="P77" s="1" t="str">
        <f t="shared" ref="P77:P140" si="35">DEC2HEX(C77)</f>
        <v>53</v>
      </c>
      <c r="Q77" s="1" t="s">
        <v>216</v>
      </c>
      <c r="R77" s="1" t="str">
        <f t="shared" ref="R77:R140" si="36">DEC2HEX(D77)</f>
        <v>C</v>
      </c>
      <c r="S77" s="1" t="str">
        <f t="shared" ref="S77:S140" si="37">DEC2HEX(E77)</f>
        <v>0</v>
      </c>
      <c r="T77" s="1" t="str">
        <f t="shared" ref="T77:T140" si="38">DEC2HEX(F77)</f>
        <v>0</v>
      </c>
    </row>
    <row r="78" spans="1:20">
      <c r="A78" s="3">
        <v>66</v>
      </c>
      <c r="B78" s="9">
        <f t="shared" si="27"/>
        <v>99</v>
      </c>
      <c r="C78" s="5">
        <f t="shared" si="28"/>
        <v>192</v>
      </c>
      <c r="D78" s="5">
        <f t="shared" si="29"/>
        <v>12</v>
      </c>
      <c r="E78" s="5">
        <f t="shared" si="30"/>
        <v>0</v>
      </c>
      <c r="F78" s="5">
        <f t="shared" si="31"/>
        <v>0</v>
      </c>
      <c r="G78" s="5">
        <f t="shared" si="32"/>
        <v>2456</v>
      </c>
      <c r="H78" s="5">
        <f t="shared" si="33"/>
        <v>0</v>
      </c>
      <c r="I78" s="5">
        <f t="shared" si="34"/>
        <v>3264</v>
      </c>
      <c r="J78" s="6">
        <f t="shared" ref="J78:J141" si="39">1/POWER(2,$D$7+A78/16)*1000000</f>
        <v>14328.188175072992</v>
      </c>
      <c r="K78" s="6">
        <f t="shared" ref="K78:K141" si="40">LOG(1000000/J78,2)</f>
        <v>6.125</v>
      </c>
      <c r="L78" s="1">
        <f t="shared" si="25"/>
        <v>2456</v>
      </c>
      <c r="M78" s="7">
        <f t="shared" si="26"/>
        <v>0</v>
      </c>
      <c r="P78" s="1" t="str">
        <f t="shared" si="35"/>
        <v>C0</v>
      </c>
      <c r="Q78" s="1" t="s">
        <v>217</v>
      </c>
      <c r="R78" s="1" t="str">
        <f t="shared" si="36"/>
        <v>C</v>
      </c>
      <c r="S78" s="1" t="str">
        <f t="shared" si="37"/>
        <v>0</v>
      </c>
      <c r="T78" s="1" t="str">
        <f t="shared" si="38"/>
        <v>0</v>
      </c>
    </row>
    <row r="79" spans="1:20">
      <c r="A79" s="3">
        <v>67</v>
      </c>
      <c r="B79" s="9">
        <f t="shared" si="27"/>
        <v>100</v>
      </c>
      <c r="C79" s="5">
        <f t="shared" si="28"/>
        <v>40</v>
      </c>
      <c r="D79" s="5">
        <f t="shared" si="29"/>
        <v>13</v>
      </c>
      <c r="E79" s="5">
        <f t="shared" si="30"/>
        <v>0</v>
      </c>
      <c r="F79" s="5">
        <f t="shared" si="31"/>
        <v>0</v>
      </c>
      <c r="G79" s="5">
        <f t="shared" si="32"/>
        <v>2352</v>
      </c>
      <c r="H79" s="5">
        <f t="shared" si="33"/>
        <v>0</v>
      </c>
      <c r="I79" s="5">
        <f t="shared" si="34"/>
        <v>3368</v>
      </c>
      <c r="J79" s="6">
        <f t="shared" si="39"/>
        <v>13720.720002916403</v>
      </c>
      <c r="K79" s="6">
        <f t="shared" si="40"/>
        <v>6.1875</v>
      </c>
      <c r="L79" s="1">
        <f t="shared" si="25"/>
        <v>2352</v>
      </c>
      <c r="M79" s="7">
        <f t="shared" si="26"/>
        <v>0</v>
      </c>
      <c r="P79" s="1" t="str">
        <f t="shared" si="35"/>
        <v>28</v>
      </c>
      <c r="Q79" s="1" t="s">
        <v>218</v>
      </c>
      <c r="R79" s="1" t="str">
        <f t="shared" si="36"/>
        <v>D</v>
      </c>
      <c r="S79" s="1" t="str">
        <f t="shared" si="37"/>
        <v>0</v>
      </c>
      <c r="T79" s="1" t="str">
        <f t="shared" si="38"/>
        <v>0</v>
      </c>
    </row>
    <row r="80" spans="1:20">
      <c r="A80" s="3">
        <v>68</v>
      </c>
      <c r="B80" s="9">
        <f t="shared" si="27"/>
        <v>101</v>
      </c>
      <c r="C80" s="5">
        <f t="shared" si="28"/>
        <v>140</v>
      </c>
      <c r="D80" s="5">
        <f t="shared" si="29"/>
        <v>13</v>
      </c>
      <c r="E80" s="5">
        <f t="shared" si="30"/>
        <v>0</v>
      </c>
      <c r="F80" s="5">
        <f t="shared" si="31"/>
        <v>0</v>
      </c>
      <c r="G80" s="5">
        <f t="shared" si="32"/>
        <v>2252</v>
      </c>
      <c r="H80" s="5">
        <f t="shared" si="33"/>
        <v>0</v>
      </c>
      <c r="I80" s="5">
        <f t="shared" si="34"/>
        <v>3468</v>
      </c>
      <c r="J80" s="6">
        <f t="shared" si="39"/>
        <v>13139.006488339288</v>
      </c>
      <c r="K80" s="6">
        <f t="shared" si="40"/>
        <v>6.25</v>
      </c>
      <c r="L80" s="1">
        <f t="shared" si="25"/>
        <v>2252</v>
      </c>
      <c r="M80" s="7">
        <f t="shared" si="26"/>
        <v>0</v>
      </c>
      <c r="P80" s="1" t="str">
        <f t="shared" si="35"/>
        <v>8C</v>
      </c>
      <c r="Q80" s="1" t="s">
        <v>219</v>
      </c>
      <c r="R80" s="1" t="str">
        <f t="shared" si="36"/>
        <v>D</v>
      </c>
      <c r="S80" s="1" t="str">
        <f t="shared" si="37"/>
        <v>0</v>
      </c>
      <c r="T80" s="1" t="str">
        <f t="shared" si="38"/>
        <v>0</v>
      </c>
    </row>
    <row r="81" spans="1:20">
      <c r="A81" s="3">
        <v>69</v>
      </c>
      <c r="B81" s="9">
        <f t="shared" si="27"/>
        <v>102</v>
      </c>
      <c r="C81" s="5">
        <f t="shared" si="28"/>
        <v>236</v>
      </c>
      <c r="D81" s="5">
        <f t="shared" si="29"/>
        <v>13</v>
      </c>
      <c r="E81" s="5">
        <f t="shared" si="30"/>
        <v>0</v>
      </c>
      <c r="F81" s="5">
        <f t="shared" si="31"/>
        <v>0</v>
      </c>
      <c r="G81" s="5">
        <f t="shared" si="32"/>
        <v>2156</v>
      </c>
      <c r="H81" s="5">
        <f t="shared" si="33"/>
        <v>0</v>
      </c>
      <c r="I81" s="5">
        <f t="shared" si="34"/>
        <v>3564</v>
      </c>
      <c r="J81" s="6">
        <f t="shared" si="39"/>
        <v>12581.955718353547</v>
      </c>
      <c r="K81" s="6">
        <f t="shared" si="40"/>
        <v>6.3125000000000009</v>
      </c>
      <c r="L81" s="1">
        <f t="shared" si="25"/>
        <v>2156</v>
      </c>
      <c r="M81" s="7">
        <f t="shared" si="26"/>
        <v>0</v>
      </c>
      <c r="P81" s="1" t="str">
        <f t="shared" si="35"/>
        <v>EC</v>
      </c>
      <c r="Q81" s="1" t="s">
        <v>220</v>
      </c>
      <c r="R81" s="1" t="str">
        <f t="shared" si="36"/>
        <v>D</v>
      </c>
      <c r="S81" s="1" t="str">
        <f t="shared" si="37"/>
        <v>0</v>
      </c>
      <c r="T81" s="1" t="str">
        <f t="shared" si="38"/>
        <v>0</v>
      </c>
    </row>
    <row r="82" spans="1:20">
      <c r="A82" s="3">
        <v>70</v>
      </c>
      <c r="B82" s="9">
        <f t="shared" si="27"/>
        <v>103</v>
      </c>
      <c r="C82" s="5">
        <f t="shared" si="28"/>
        <v>71</v>
      </c>
      <c r="D82" s="5">
        <f t="shared" si="29"/>
        <v>14</v>
      </c>
      <c r="E82" s="5">
        <f t="shared" si="30"/>
        <v>0</v>
      </c>
      <c r="F82" s="5">
        <f t="shared" si="31"/>
        <v>0</v>
      </c>
      <c r="G82" s="5">
        <f t="shared" si="32"/>
        <v>2065</v>
      </c>
      <c r="H82" s="5">
        <f t="shared" si="33"/>
        <v>0</v>
      </c>
      <c r="I82" s="5">
        <f t="shared" si="34"/>
        <v>3655</v>
      </c>
      <c r="J82" s="6">
        <f t="shared" si="39"/>
        <v>12048.522073499544</v>
      </c>
      <c r="K82" s="6">
        <f t="shared" si="40"/>
        <v>6.3749999999999991</v>
      </c>
      <c r="L82" s="1">
        <f t="shared" si="25"/>
        <v>2065</v>
      </c>
      <c r="M82" s="7">
        <f t="shared" si="26"/>
        <v>0</v>
      </c>
      <c r="P82" s="1" t="str">
        <f t="shared" si="35"/>
        <v>47</v>
      </c>
      <c r="Q82" s="1" t="s">
        <v>221</v>
      </c>
      <c r="R82" s="1" t="str">
        <f t="shared" si="36"/>
        <v>E</v>
      </c>
      <c r="S82" s="1" t="str">
        <f t="shared" si="37"/>
        <v>0</v>
      </c>
      <c r="T82" s="1" t="str">
        <f t="shared" si="38"/>
        <v>0</v>
      </c>
    </row>
    <row r="83" spans="1:20">
      <c r="A83" s="3">
        <v>71</v>
      </c>
      <c r="B83" s="9">
        <f t="shared" si="27"/>
        <v>104</v>
      </c>
      <c r="C83" s="5">
        <f t="shared" si="28"/>
        <v>159</v>
      </c>
      <c r="D83" s="5">
        <f t="shared" si="29"/>
        <v>14</v>
      </c>
      <c r="E83" s="5">
        <f t="shared" si="30"/>
        <v>0</v>
      </c>
      <c r="F83" s="5">
        <f t="shared" si="31"/>
        <v>0</v>
      </c>
      <c r="G83" s="5">
        <f t="shared" si="32"/>
        <v>1977</v>
      </c>
      <c r="H83" s="5">
        <f t="shared" si="33"/>
        <v>0</v>
      </c>
      <c r="I83" s="5">
        <f t="shared" si="34"/>
        <v>3743</v>
      </c>
      <c r="J83" s="6">
        <f t="shared" si="39"/>
        <v>11537.704265152342</v>
      </c>
      <c r="K83" s="6">
        <f t="shared" si="40"/>
        <v>6.4375</v>
      </c>
      <c r="L83" s="1">
        <f t="shared" si="25"/>
        <v>1977</v>
      </c>
      <c r="M83" s="7">
        <f t="shared" si="26"/>
        <v>0</v>
      </c>
      <c r="P83" s="1" t="str">
        <f t="shared" si="35"/>
        <v>9F</v>
      </c>
      <c r="Q83" s="1" t="s">
        <v>222</v>
      </c>
      <c r="R83" s="1" t="str">
        <f t="shared" si="36"/>
        <v>E</v>
      </c>
      <c r="S83" s="1" t="str">
        <f t="shared" si="37"/>
        <v>0</v>
      </c>
      <c r="T83" s="1" t="str">
        <f t="shared" si="38"/>
        <v>0</v>
      </c>
    </row>
    <row r="84" spans="1:20">
      <c r="A84" s="3">
        <v>72</v>
      </c>
      <c r="B84" s="9">
        <f t="shared" si="27"/>
        <v>105</v>
      </c>
      <c r="C84" s="5">
        <f t="shared" si="28"/>
        <v>242</v>
      </c>
      <c r="D84" s="5">
        <f t="shared" si="29"/>
        <v>14</v>
      </c>
      <c r="E84" s="5">
        <f t="shared" si="30"/>
        <v>0</v>
      </c>
      <c r="F84" s="5">
        <f t="shared" si="31"/>
        <v>0</v>
      </c>
      <c r="G84" s="5">
        <f t="shared" si="32"/>
        <v>1894</v>
      </c>
      <c r="H84" s="5">
        <f t="shared" si="33"/>
        <v>0</v>
      </c>
      <c r="I84" s="5">
        <f t="shared" si="34"/>
        <v>3826</v>
      </c>
      <c r="J84" s="6">
        <f t="shared" si="39"/>
        <v>11048.543456039808</v>
      </c>
      <c r="K84" s="6">
        <f t="shared" si="40"/>
        <v>6.5</v>
      </c>
      <c r="L84" s="1">
        <f t="shared" si="25"/>
        <v>1894</v>
      </c>
      <c r="M84" s="7">
        <f t="shared" si="26"/>
        <v>0</v>
      </c>
      <c r="P84" s="1" t="str">
        <f t="shared" si="35"/>
        <v>F2</v>
      </c>
      <c r="Q84" s="1" t="s">
        <v>223</v>
      </c>
      <c r="R84" s="1" t="str">
        <f t="shared" si="36"/>
        <v>E</v>
      </c>
      <c r="S84" s="1" t="str">
        <f t="shared" si="37"/>
        <v>0</v>
      </c>
      <c r="T84" s="1" t="str">
        <f t="shared" si="38"/>
        <v>0</v>
      </c>
    </row>
    <row r="85" spans="1:20">
      <c r="A85" s="3">
        <v>73</v>
      </c>
      <c r="B85" s="9">
        <f t="shared" si="27"/>
        <v>106</v>
      </c>
      <c r="C85" s="5">
        <f t="shared" si="28"/>
        <v>67</v>
      </c>
      <c r="D85" s="5">
        <f t="shared" si="29"/>
        <v>15</v>
      </c>
      <c r="E85" s="5">
        <f t="shared" si="30"/>
        <v>0</v>
      </c>
      <c r="F85" s="5">
        <f t="shared" si="31"/>
        <v>0</v>
      </c>
      <c r="G85" s="5">
        <f t="shared" si="32"/>
        <v>1813</v>
      </c>
      <c r="H85" s="5">
        <f t="shared" si="33"/>
        <v>0</v>
      </c>
      <c r="I85" s="5">
        <f t="shared" si="34"/>
        <v>3907</v>
      </c>
      <c r="J85" s="6">
        <f t="shared" si="39"/>
        <v>10580.121460444476</v>
      </c>
      <c r="K85" s="6">
        <f t="shared" si="40"/>
        <v>6.5625</v>
      </c>
      <c r="L85" s="1">
        <f t="shared" si="25"/>
        <v>1813</v>
      </c>
      <c r="M85" s="7">
        <f t="shared" si="26"/>
        <v>0</v>
      </c>
      <c r="P85" s="1" t="str">
        <f t="shared" si="35"/>
        <v>43</v>
      </c>
      <c r="Q85" s="1" t="s">
        <v>224</v>
      </c>
      <c r="R85" s="1" t="str">
        <f t="shared" si="36"/>
        <v>F</v>
      </c>
      <c r="S85" s="1" t="str">
        <f t="shared" si="37"/>
        <v>0</v>
      </c>
      <c r="T85" s="1" t="str">
        <f t="shared" si="38"/>
        <v>0</v>
      </c>
    </row>
    <row r="86" spans="1:20">
      <c r="A86" s="3">
        <v>74</v>
      </c>
      <c r="B86" s="9">
        <f t="shared" si="27"/>
        <v>107</v>
      </c>
      <c r="C86" s="5">
        <f t="shared" si="28"/>
        <v>144</v>
      </c>
      <c r="D86" s="5">
        <f t="shared" si="29"/>
        <v>15</v>
      </c>
      <c r="E86" s="5">
        <f t="shared" si="30"/>
        <v>0</v>
      </c>
      <c r="F86" s="5">
        <f t="shared" si="31"/>
        <v>0</v>
      </c>
      <c r="G86" s="5">
        <f t="shared" si="32"/>
        <v>1736</v>
      </c>
      <c r="H86" s="5">
        <f t="shared" si="33"/>
        <v>0</v>
      </c>
      <c r="I86" s="5">
        <f t="shared" si="34"/>
        <v>3984</v>
      </c>
      <c r="J86" s="6">
        <f t="shared" si="39"/>
        <v>10131.559020711013</v>
      </c>
      <c r="K86" s="6">
        <f t="shared" si="40"/>
        <v>6.625</v>
      </c>
      <c r="L86" s="1">
        <f t="shared" si="25"/>
        <v>1736</v>
      </c>
      <c r="M86" s="7">
        <f t="shared" si="26"/>
        <v>0</v>
      </c>
      <c r="P86" s="1" t="str">
        <f t="shared" si="35"/>
        <v>90</v>
      </c>
      <c r="Q86" s="1" t="s">
        <v>225</v>
      </c>
      <c r="R86" s="1" t="str">
        <f t="shared" si="36"/>
        <v>F</v>
      </c>
      <c r="S86" s="1" t="str">
        <f t="shared" si="37"/>
        <v>0</v>
      </c>
      <c r="T86" s="1" t="str">
        <f t="shared" si="38"/>
        <v>0</v>
      </c>
    </row>
    <row r="87" spans="1:20">
      <c r="A87" s="3">
        <v>75</v>
      </c>
      <c r="B87" s="9">
        <f t="shared" si="27"/>
        <v>108</v>
      </c>
      <c r="C87" s="5">
        <f t="shared" si="28"/>
        <v>217</v>
      </c>
      <c r="D87" s="5">
        <f t="shared" si="29"/>
        <v>15</v>
      </c>
      <c r="E87" s="5">
        <f t="shared" si="30"/>
        <v>0</v>
      </c>
      <c r="F87" s="5">
        <f t="shared" si="31"/>
        <v>0</v>
      </c>
      <c r="G87" s="5">
        <f t="shared" si="32"/>
        <v>1663</v>
      </c>
      <c r="H87" s="5">
        <f t="shared" si="33"/>
        <v>0</v>
      </c>
      <c r="I87" s="5">
        <f t="shared" si="34"/>
        <v>4057</v>
      </c>
      <c r="J87" s="6">
        <f t="shared" si="39"/>
        <v>9702.0141568240942</v>
      </c>
      <c r="K87" s="6">
        <f t="shared" si="40"/>
        <v>6.6875</v>
      </c>
      <c r="L87" s="1">
        <f t="shared" si="25"/>
        <v>1663</v>
      </c>
      <c r="M87" s="7">
        <f t="shared" si="26"/>
        <v>0</v>
      </c>
      <c r="P87" s="1" t="str">
        <f t="shared" si="35"/>
        <v>D9</v>
      </c>
      <c r="Q87" s="1" t="s">
        <v>226</v>
      </c>
      <c r="R87" s="1" t="str">
        <f t="shared" si="36"/>
        <v>F</v>
      </c>
      <c r="S87" s="1" t="str">
        <f t="shared" si="37"/>
        <v>0</v>
      </c>
      <c r="T87" s="1" t="str">
        <f t="shared" si="38"/>
        <v>0</v>
      </c>
    </row>
    <row r="88" spans="1:20">
      <c r="A88" s="3">
        <v>76</v>
      </c>
      <c r="B88" s="9">
        <f t="shared" si="27"/>
        <v>109</v>
      </c>
      <c r="C88" s="5">
        <f t="shared" si="28"/>
        <v>32</v>
      </c>
      <c r="D88" s="5">
        <f t="shared" si="29"/>
        <v>16</v>
      </c>
      <c r="E88" s="5">
        <f t="shared" si="30"/>
        <v>0</v>
      </c>
      <c r="F88" s="5">
        <f t="shared" si="31"/>
        <v>0</v>
      </c>
      <c r="G88" s="5">
        <f t="shared" si="32"/>
        <v>1592</v>
      </c>
      <c r="H88" s="5">
        <f t="shared" si="33"/>
        <v>0</v>
      </c>
      <c r="I88" s="5">
        <f t="shared" si="34"/>
        <v>4128</v>
      </c>
      <c r="J88" s="6">
        <f t="shared" si="39"/>
        <v>9290.6805859587585</v>
      </c>
      <c r="K88" s="6">
        <f t="shared" si="40"/>
        <v>6.75</v>
      </c>
      <c r="L88" s="1">
        <f t="shared" si="25"/>
        <v>1592</v>
      </c>
      <c r="M88" s="7">
        <f t="shared" si="26"/>
        <v>0</v>
      </c>
      <c r="P88" s="1" t="str">
        <f t="shared" si="35"/>
        <v>20</v>
      </c>
      <c r="Q88" s="1" t="s">
        <v>227</v>
      </c>
      <c r="R88" s="1" t="str">
        <f t="shared" si="36"/>
        <v>10</v>
      </c>
      <c r="S88" s="1" t="str">
        <f t="shared" si="37"/>
        <v>0</v>
      </c>
      <c r="T88" s="1" t="str">
        <f t="shared" si="38"/>
        <v>0</v>
      </c>
    </row>
    <row r="89" spans="1:20">
      <c r="A89" s="3">
        <v>77</v>
      </c>
      <c r="B89" s="9">
        <f t="shared" si="27"/>
        <v>110</v>
      </c>
      <c r="C89" s="5">
        <f t="shared" si="28"/>
        <v>99</v>
      </c>
      <c r="D89" s="5">
        <f t="shared" si="29"/>
        <v>16</v>
      </c>
      <c r="E89" s="5">
        <f t="shared" si="30"/>
        <v>0</v>
      </c>
      <c r="F89" s="5">
        <f t="shared" si="31"/>
        <v>0</v>
      </c>
      <c r="G89" s="5">
        <f t="shared" si="32"/>
        <v>1525</v>
      </c>
      <c r="H89" s="5">
        <f t="shared" si="33"/>
        <v>0</v>
      </c>
      <c r="I89" s="5">
        <f t="shared" si="34"/>
        <v>4195</v>
      </c>
      <c r="J89" s="6">
        <f t="shared" si="39"/>
        <v>8896.7862090366507</v>
      </c>
      <c r="K89" s="6">
        <f t="shared" si="40"/>
        <v>6.8125000000000009</v>
      </c>
      <c r="L89" s="1">
        <f t="shared" si="25"/>
        <v>1525</v>
      </c>
      <c r="M89" s="7">
        <f t="shared" si="26"/>
        <v>0</v>
      </c>
      <c r="P89" s="1" t="str">
        <f t="shared" si="35"/>
        <v>63</v>
      </c>
      <c r="Q89" s="1" t="s">
        <v>228</v>
      </c>
      <c r="R89" s="1" t="str">
        <f t="shared" si="36"/>
        <v>10</v>
      </c>
      <c r="S89" s="1" t="str">
        <f t="shared" si="37"/>
        <v>0</v>
      </c>
      <c r="T89" s="1" t="str">
        <f t="shared" si="38"/>
        <v>0</v>
      </c>
    </row>
    <row r="90" spans="1:20">
      <c r="A90" s="3">
        <v>78</v>
      </c>
      <c r="B90" s="9">
        <f t="shared" si="27"/>
        <v>111</v>
      </c>
      <c r="C90" s="5">
        <f t="shared" si="28"/>
        <v>164</v>
      </c>
      <c r="D90" s="5">
        <f t="shared" si="29"/>
        <v>16</v>
      </c>
      <c r="E90" s="5">
        <f t="shared" si="30"/>
        <v>0</v>
      </c>
      <c r="F90" s="5">
        <f t="shared" si="31"/>
        <v>0</v>
      </c>
      <c r="G90" s="5">
        <f t="shared" si="32"/>
        <v>1460</v>
      </c>
      <c r="H90" s="5">
        <f t="shared" si="33"/>
        <v>0</v>
      </c>
      <c r="I90" s="5">
        <f t="shared" si="34"/>
        <v>4260</v>
      </c>
      <c r="J90" s="6">
        <f t="shared" si="39"/>
        <v>8519.5916614473299</v>
      </c>
      <c r="K90" s="6">
        <f t="shared" si="40"/>
        <v>6.8749999999999991</v>
      </c>
      <c r="L90" s="1">
        <f t="shared" si="25"/>
        <v>1460</v>
      </c>
      <c r="M90" s="7">
        <f t="shared" si="26"/>
        <v>0</v>
      </c>
      <c r="P90" s="1" t="str">
        <f t="shared" si="35"/>
        <v>A4</v>
      </c>
      <c r="Q90" s="1" t="s">
        <v>229</v>
      </c>
      <c r="R90" s="1" t="str">
        <f t="shared" si="36"/>
        <v>10</v>
      </c>
      <c r="S90" s="1" t="str">
        <f t="shared" si="37"/>
        <v>0</v>
      </c>
      <c r="T90" s="1" t="str">
        <f t="shared" si="38"/>
        <v>0</v>
      </c>
    </row>
    <row r="91" spans="1:20">
      <c r="A91" s="3">
        <v>79</v>
      </c>
      <c r="B91" s="9">
        <f t="shared" si="27"/>
        <v>112</v>
      </c>
      <c r="C91" s="5">
        <f t="shared" si="28"/>
        <v>226</v>
      </c>
      <c r="D91" s="5">
        <f t="shared" si="29"/>
        <v>16</v>
      </c>
      <c r="E91" s="5">
        <f t="shared" si="30"/>
        <v>0</v>
      </c>
      <c r="F91" s="5">
        <f t="shared" si="31"/>
        <v>0</v>
      </c>
      <c r="G91" s="5">
        <f t="shared" si="32"/>
        <v>1398</v>
      </c>
      <c r="H91" s="5">
        <f t="shared" si="33"/>
        <v>0</v>
      </c>
      <c r="I91" s="5">
        <f t="shared" si="34"/>
        <v>4322</v>
      </c>
      <c r="J91" s="6">
        <f t="shared" si="39"/>
        <v>8158.3889252141735</v>
      </c>
      <c r="K91" s="6">
        <f t="shared" si="40"/>
        <v>6.9375</v>
      </c>
      <c r="L91" s="1">
        <f t="shared" si="25"/>
        <v>1398</v>
      </c>
      <c r="M91" s="7">
        <f t="shared" si="26"/>
        <v>0</v>
      </c>
      <c r="P91" s="1" t="str">
        <f t="shared" si="35"/>
        <v>E2</v>
      </c>
      <c r="Q91" s="1" t="s">
        <v>230</v>
      </c>
      <c r="R91" s="1" t="str">
        <f t="shared" si="36"/>
        <v>10</v>
      </c>
      <c r="S91" s="1" t="str">
        <f t="shared" si="37"/>
        <v>0</v>
      </c>
      <c r="T91" s="1" t="str">
        <f t="shared" si="38"/>
        <v>0</v>
      </c>
    </row>
    <row r="92" spans="1:20">
      <c r="A92" s="3">
        <v>80</v>
      </c>
      <c r="B92" s="9">
        <f t="shared" si="27"/>
        <v>113</v>
      </c>
      <c r="C92" s="5">
        <f t="shared" si="28"/>
        <v>29</v>
      </c>
      <c r="D92" s="5">
        <f t="shared" si="29"/>
        <v>17</v>
      </c>
      <c r="E92" s="5">
        <f t="shared" si="30"/>
        <v>0</v>
      </c>
      <c r="F92" s="5">
        <f t="shared" si="31"/>
        <v>0</v>
      </c>
      <c r="G92" s="5">
        <f t="shared" si="32"/>
        <v>1339</v>
      </c>
      <c r="H92" s="5">
        <f t="shared" si="33"/>
        <v>0</v>
      </c>
      <c r="I92" s="5">
        <f t="shared" si="34"/>
        <v>4381</v>
      </c>
      <c r="J92" s="6">
        <f t="shared" si="39"/>
        <v>7812.5</v>
      </c>
      <c r="K92" s="6">
        <f t="shared" si="40"/>
        <v>7</v>
      </c>
      <c r="L92" s="1">
        <f t="shared" ref="L92:L123" si="41">(H92+1)*$D$3-I92</f>
        <v>1339</v>
      </c>
      <c r="M92" s="7">
        <f t="shared" ref="M92:M123" si="42">(G92-L92)/G92</f>
        <v>0</v>
      </c>
      <c r="P92" s="1" t="str">
        <f t="shared" si="35"/>
        <v>1D</v>
      </c>
      <c r="Q92" s="1" t="s">
        <v>231</v>
      </c>
      <c r="R92" s="1" t="str">
        <f t="shared" si="36"/>
        <v>11</v>
      </c>
      <c r="S92" s="1" t="str">
        <f t="shared" si="37"/>
        <v>0</v>
      </c>
      <c r="T92" s="1" t="str">
        <f t="shared" si="38"/>
        <v>0</v>
      </c>
    </row>
    <row r="93" spans="1:20">
      <c r="A93" s="3">
        <v>81</v>
      </c>
      <c r="B93" s="9">
        <f t="shared" si="27"/>
        <v>114</v>
      </c>
      <c r="C93" s="5">
        <f t="shared" si="28"/>
        <v>86</v>
      </c>
      <c r="D93" s="5">
        <f t="shared" si="29"/>
        <v>17</v>
      </c>
      <c r="E93" s="5">
        <f t="shared" si="30"/>
        <v>0</v>
      </c>
      <c r="F93" s="5">
        <f t="shared" si="31"/>
        <v>0</v>
      </c>
      <c r="G93" s="5">
        <f t="shared" si="32"/>
        <v>1282</v>
      </c>
      <c r="H93" s="5">
        <f t="shared" si="33"/>
        <v>0</v>
      </c>
      <c r="I93" s="5">
        <f t="shared" si="34"/>
        <v>4438</v>
      </c>
      <c r="J93" s="6">
        <f t="shared" si="39"/>
        <v>7481.2756304576069</v>
      </c>
      <c r="K93" s="6">
        <f t="shared" si="40"/>
        <v>7.0625</v>
      </c>
      <c r="L93" s="1">
        <f t="shared" si="41"/>
        <v>1282</v>
      </c>
      <c r="M93" s="7">
        <f t="shared" si="42"/>
        <v>0</v>
      </c>
      <c r="P93" s="1" t="str">
        <f t="shared" si="35"/>
        <v>56</v>
      </c>
      <c r="Q93" s="1" t="s">
        <v>232</v>
      </c>
      <c r="R93" s="1" t="str">
        <f t="shared" si="36"/>
        <v>11</v>
      </c>
      <c r="S93" s="1" t="str">
        <f t="shared" si="37"/>
        <v>0</v>
      </c>
      <c r="T93" s="1" t="str">
        <f t="shared" si="38"/>
        <v>0</v>
      </c>
    </row>
    <row r="94" spans="1:20">
      <c r="A94" s="3">
        <v>82</v>
      </c>
      <c r="B94" s="9">
        <f t="shared" si="27"/>
        <v>115</v>
      </c>
      <c r="C94" s="5">
        <f t="shared" si="28"/>
        <v>140</v>
      </c>
      <c r="D94" s="5">
        <f t="shared" si="29"/>
        <v>17</v>
      </c>
      <c r="E94" s="5">
        <f t="shared" si="30"/>
        <v>0</v>
      </c>
      <c r="F94" s="5">
        <f t="shared" si="31"/>
        <v>0</v>
      </c>
      <c r="G94" s="5">
        <f t="shared" si="32"/>
        <v>1228</v>
      </c>
      <c r="H94" s="5">
        <f t="shared" si="33"/>
        <v>0</v>
      </c>
      <c r="I94" s="5">
        <f t="shared" si="34"/>
        <v>4492</v>
      </c>
      <c r="J94" s="6">
        <f t="shared" si="39"/>
        <v>7164.094087536494</v>
      </c>
      <c r="K94" s="6">
        <f t="shared" si="40"/>
        <v>7.125</v>
      </c>
      <c r="L94" s="1">
        <f t="shared" si="41"/>
        <v>1228</v>
      </c>
      <c r="M94" s="7">
        <f t="shared" si="42"/>
        <v>0</v>
      </c>
      <c r="P94" s="1" t="str">
        <f t="shared" si="35"/>
        <v>8C</v>
      </c>
      <c r="Q94" s="1" t="s">
        <v>233</v>
      </c>
      <c r="R94" s="1" t="str">
        <f t="shared" si="36"/>
        <v>11</v>
      </c>
      <c r="S94" s="1" t="str">
        <f t="shared" si="37"/>
        <v>0</v>
      </c>
      <c r="T94" s="1" t="str">
        <f t="shared" si="38"/>
        <v>0</v>
      </c>
    </row>
    <row r="95" spans="1:20">
      <c r="A95" s="3">
        <v>83</v>
      </c>
      <c r="B95" s="9">
        <f t="shared" si="27"/>
        <v>116</v>
      </c>
      <c r="C95" s="5">
        <f t="shared" si="28"/>
        <v>192</v>
      </c>
      <c r="D95" s="5">
        <f t="shared" si="29"/>
        <v>17</v>
      </c>
      <c r="E95" s="5">
        <f t="shared" si="30"/>
        <v>0</v>
      </c>
      <c r="F95" s="5">
        <f t="shared" si="31"/>
        <v>0</v>
      </c>
      <c r="G95" s="5">
        <f t="shared" si="32"/>
        <v>1176</v>
      </c>
      <c r="H95" s="5">
        <f t="shared" si="33"/>
        <v>0</v>
      </c>
      <c r="I95" s="5">
        <f t="shared" si="34"/>
        <v>4544</v>
      </c>
      <c r="J95" s="6">
        <f t="shared" si="39"/>
        <v>6860.3600014581998</v>
      </c>
      <c r="K95" s="6">
        <f t="shared" si="40"/>
        <v>7.1875</v>
      </c>
      <c r="L95" s="1">
        <f t="shared" si="41"/>
        <v>1176</v>
      </c>
      <c r="M95" s="7">
        <f t="shared" si="42"/>
        <v>0</v>
      </c>
      <c r="P95" s="1" t="str">
        <f t="shared" si="35"/>
        <v>C0</v>
      </c>
      <c r="Q95" s="1" t="s">
        <v>234</v>
      </c>
      <c r="R95" s="1" t="str">
        <f t="shared" si="36"/>
        <v>11</v>
      </c>
      <c r="S95" s="1" t="str">
        <f t="shared" si="37"/>
        <v>0</v>
      </c>
      <c r="T95" s="1" t="str">
        <f t="shared" si="38"/>
        <v>0</v>
      </c>
    </row>
    <row r="96" spans="1:20">
      <c r="A96" s="3">
        <v>84</v>
      </c>
      <c r="B96" s="9">
        <f t="shared" si="27"/>
        <v>117</v>
      </c>
      <c r="C96" s="5">
        <f t="shared" si="28"/>
        <v>242</v>
      </c>
      <c r="D96" s="5">
        <f t="shared" si="29"/>
        <v>17</v>
      </c>
      <c r="E96" s="5">
        <f t="shared" si="30"/>
        <v>0</v>
      </c>
      <c r="F96" s="5">
        <f t="shared" si="31"/>
        <v>0</v>
      </c>
      <c r="G96" s="5">
        <f t="shared" si="32"/>
        <v>1126</v>
      </c>
      <c r="H96" s="5">
        <f t="shared" si="33"/>
        <v>0</v>
      </c>
      <c r="I96" s="5">
        <f t="shared" si="34"/>
        <v>4594</v>
      </c>
      <c r="J96" s="6">
        <f t="shared" si="39"/>
        <v>6569.5032441696439</v>
      </c>
      <c r="K96" s="6">
        <f t="shared" si="40"/>
        <v>7.2500000000000009</v>
      </c>
      <c r="L96" s="1">
        <f t="shared" si="41"/>
        <v>1126</v>
      </c>
      <c r="M96" s="7">
        <f t="shared" si="42"/>
        <v>0</v>
      </c>
      <c r="P96" s="1" t="str">
        <f t="shared" si="35"/>
        <v>F2</v>
      </c>
      <c r="Q96" s="1" t="s">
        <v>235</v>
      </c>
      <c r="R96" s="1" t="str">
        <f t="shared" si="36"/>
        <v>11</v>
      </c>
      <c r="S96" s="1" t="str">
        <f t="shared" si="37"/>
        <v>0</v>
      </c>
      <c r="T96" s="1" t="str">
        <f t="shared" si="38"/>
        <v>0</v>
      </c>
    </row>
    <row r="97" spans="1:20">
      <c r="A97" s="3">
        <v>85</v>
      </c>
      <c r="B97" s="9">
        <f t="shared" si="27"/>
        <v>118</v>
      </c>
      <c r="C97" s="5">
        <f t="shared" si="28"/>
        <v>34</v>
      </c>
      <c r="D97" s="5">
        <f t="shared" si="29"/>
        <v>18</v>
      </c>
      <c r="E97" s="5">
        <f t="shared" si="30"/>
        <v>0</v>
      </c>
      <c r="F97" s="5">
        <f t="shared" si="31"/>
        <v>0</v>
      </c>
      <c r="G97" s="5">
        <f t="shared" si="32"/>
        <v>1078</v>
      </c>
      <c r="H97" s="5">
        <f t="shared" si="33"/>
        <v>0</v>
      </c>
      <c r="I97" s="5">
        <f t="shared" si="34"/>
        <v>4642</v>
      </c>
      <c r="J97" s="6">
        <f t="shared" si="39"/>
        <v>6290.9778591767781</v>
      </c>
      <c r="K97" s="6">
        <f t="shared" si="40"/>
        <v>7.3124999999999991</v>
      </c>
      <c r="L97" s="1">
        <f t="shared" si="41"/>
        <v>1078</v>
      </c>
      <c r="M97" s="7">
        <f t="shared" si="42"/>
        <v>0</v>
      </c>
      <c r="P97" s="1" t="str">
        <f t="shared" si="35"/>
        <v>22</v>
      </c>
      <c r="Q97" s="1" t="s">
        <v>236</v>
      </c>
      <c r="R97" s="1" t="str">
        <f t="shared" si="36"/>
        <v>12</v>
      </c>
      <c r="S97" s="1" t="str">
        <f t="shared" si="37"/>
        <v>0</v>
      </c>
      <c r="T97" s="1" t="str">
        <f t="shared" si="38"/>
        <v>0</v>
      </c>
    </row>
    <row r="98" spans="1:20">
      <c r="A98" s="3">
        <v>86</v>
      </c>
      <c r="B98" s="9">
        <f t="shared" si="27"/>
        <v>119</v>
      </c>
      <c r="C98" s="5">
        <f t="shared" si="28"/>
        <v>80</v>
      </c>
      <c r="D98" s="5">
        <f t="shared" si="29"/>
        <v>18</v>
      </c>
      <c r="E98" s="5">
        <f t="shared" si="30"/>
        <v>0</v>
      </c>
      <c r="F98" s="5">
        <f t="shared" si="31"/>
        <v>0</v>
      </c>
      <c r="G98" s="5">
        <f t="shared" si="32"/>
        <v>1032</v>
      </c>
      <c r="H98" s="5">
        <f t="shared" si="33"/>
        <v>0</v>
      </c>
      <c r="I98" s="5">
        <f t="shared" si="34"/>
        <v>4688</v>
      </c>
      <c r="J98" s="6">
        <f t="shared" si="39"/>
        <v>6024.2610367497718</v>
      </c>
      <c r="K98" s="6">
        <f t="shared" si="40"/>
        <v>7.375</v>
      </c>
      <c r="L98" s="1">
        <f t="shared" si="41"/>
        <v>1032</v>
      </c>
      <c r="M98" s="7">
        <f t="shared" si="42"/>
        <v>0</v>
      </c>
      <c r="P98" s="1" t="str">
        <f t="shared" si="35"/>
        <v>50</v>
      </c>
      <c r="Q98" s="1" t="s">
        <v>237</v>
      </c>
      <c r="R98" s="1" t="str">
        <f t="shared" si="36"/>
        <v>12</v>
      </c>
      <c r="S98" s="1" t="str">
        <f t="shared" si="37"/>
        <v>0</v>
      </c>
      <c r="T98" s="1" t="str">
        <f t="shared" si="38"/>
        <v>0</v>
      </c>
    </row>
    <row r="99" spans="1:20">
      <c r="A99" s="3">
        <v>87</v>
      </c>
      <c r="B99" s="9">
        <f t="shared" si="27"/>
        <v>120</v>
      </c>
      <c r="C99" s="5">
        <f t="shared" si="28"/>
        <v>124</v>
      </c>
      <c r="D99" s="5">
        <f t="shared" si="29"/>
        <v>18</v>
      </c>
      <c r="E99" s="5">
        <f t="shared" si="30"/>
        <v>0</v>
      </c>
      <c r="F99" s="5">
        <f t="shared" si="31"/>
        <v>0</v>
      </c>
      <c r="G99" s="5">
        <f t="shared" si="32"/>
        <v>988</v>
      </c>
      <c r="H99" s="5">
        <f t="shared" si="33"/>
        <v>0</v>
      </c>
      <c r="I99" s="5">
        <f t="shared" si="34"/>
        <v>4732</v>
      </c>
      <c r="J99" s="6">
        <f t="shared" si="39"/>
        <v>5768.8521325761712</v>
      </c>
      <c r="K99" s="6">
        <f t="shared" si="40"/>
        <v>7.4375</v>
      </c>
      <c r="L99" s="1">
        <f t="shared" si="41"/>
        <v>988</v>
      </c>
      <c r="M99" s="7">
        <f t="shared" si="42"/>
        <v>0</v>
      </c>
      <c r="P99" s="1" t="str">
        <f t="shared" si="35"/>
        <v>7C</v>
      </c>
      <c r="Q99" s="1" t="s">
        <v>238</v>
      </c>
      <c r="R99" s="1" t="str">
        <f t="shared" si="36"/>
        <v>12</v>
      </c>
      <c r="S99" s="1" t="str">
        <f t="shared" si="37"/>
        <v>0</v>
      </c>
      <c r="T99" s="1" t="str">
        <f t="shared" si="38"/>
        <v>0</v>
      </c>
    </row>
    <row r="100" spans="1:20">
      <c r="A100" s="3">
        <v>88</v>
      </c>
      <c r="B100" s="9">
        <f t="shared" si="27"/>
        <v>121</v>
      </c>
      <c r="C100" s="5">
        <f t="shared" si="28"/>
        <v>165</v>
      </c>
      <c r="D100" s="5">
        <f t="shared" si="29"/>
        <v>18</v>
      </c>
      <c r="E100" s="5">
        <f t="shared" si="30"/>
        <v>0</v>
      </c>
      <c r="F100" s="5">
        <f t="shared" si="31"/>
        <v>0</v>
      </c>
      <c r="G100" s="5">
        <f t="shared" si="32"/>
        <v>947</v>
      </c>
      <c r="H100" s="5">
        <f t="shared" si="33"/>
        <v>0</v>
      </c>
      <c r="I100" s="5">
        <f t="shared" si="34"/>
        <v>4773</v>
      </c>
      <c r="J100" s="6">
        <f t="shared" si="39"/>
        <v>5524.271728019904</v>
      </c>
      <c r="K100" s="6">
        <f t="shared" si="40"/>
        <v>7.5</v>
      </c>
      <c r="L100" s="1">
        <f t="shared" si="41"/>
        <v>947</v>
      </c>
      <c r="M100" s="7">
        <f t="shared" si="42"/>
        <v>0</v>
      </c>
      <c r="P100" s="1" t="str">
        <f t="shared" si="35"/>
        <v>A5</v>
      </c>
      <c r="Q100" s="1" t="s">
        <v>239</v>
      </c>
      <c r="R100" s="1" t="str">
        <f t="shared" si="36"/>
        <v>12</v>
      </c>
      <c r="S100" s="1" t="str">
        <f t="shared" si="37"/>
        <v>0</v>
      </c>
      <c r="T100" s="1" t="str">
        <f t="shared" si="38"/>
        <v>0</v>
      </c>
    </row>
    <row r="101" spans="1:20">
      <c r="A101" s="3">
        <v>89</v>
      </c>
      <c r="B101" s="9">
        <f t="shared" si="27"/>
        <v>122</v>
      </c>
      <c r="C101" s="5">
        <f t="shared" si="28"/>
        <v>206</v>
      </c>
      <c r="D101" s="5">
        <f t="shared" si="29"/>
        <v>18</v>
      </c>
      <c r="E101" s="5">
        <f t="shared" si="30"/>
        <v>0</v>
      </c>
      <c r="F101" s="5">
        <f t="shared" si="31"/>
        <v>0</v>
      </c>
      <c r="G101" s="5">
        <f t="shared" si="32"/>
        <v>906</v>
      </c>
      <c r="H101" s="5">
        <f t="shared" si="33"/>
        <v>0</v>
      </c>
      <c r="I101" s="5">
        <f t="shared" si="34"/>
        <v>4814</v>
      </c>
      <c r="J101" s="6">
        <f t="shared" si="39"/>
        <v>5290.0607302222379</v>
      </c>
      <c r="K101" s="6">
        <f t="shared" si="40"/>
        <v>7.5625</v>
      </c>
      <c r="L101" s="1">
        <f t="shared" si="41"/>
        <v>906</v>
      </c>
      <c r="M101" s="7">
        <f t="shared" si="42"/>
        <v>0</v>
      </c>
      <c r="P101" s="1" t="str">
        <f t="shared" si="35"/>
        <v>CE</v>
      </c>
      <c r="Q101" s="1" t="s">
        <v>240</v>
      </c>
      <c r="R101" s="1" t="str">
        <f t="shared" si="36"/>
        <v>12</v>
      </c>
      <c r="S101" s="1" t="str">
        <f t="shared" si="37"/>
        <v>0</v>
      </c>
      <c r="T101" s="1" t="str">
        <f t="shared" si="38"/>
        <v>0</v>
      </c>
    </row>
    <row r="102" spans="1:20">
      <c r="A102" s="3">
        <v>90</v>
      </c>
      <c r="B102" s="9">
        <f t="shared" si="27"/>
        <v>123</v>
      </c>
      <c r="C102" s="5">
        <f t="shared" si="28"/>
        <v>244</v>
      </c>
      <c r="D102" s="5">
        <f t="shared" si="29"/>
        <v>18</v>
      </c>
      <c r="E102" s="5">
        <f t="shared" si="30"/>
        <v>0</v>
      </c>
      <c r="F102" s="5">
        <f t="shared" si="31"/>
        <v>0</v>
      </c>
      <c r="G102" s="5">
        <f t="shared" si="32"/>
        <v>868</v>
      </c>
      <c r="H102" s="5">
        <f t="shared" si="33"/>
        <v>0</v>
      </c>
      <c r="I102" s="5">
        <f t="shared" si="34"/>
        <v>4852</v>
      </c>
      <c r="J102" s="6">
        <f t="shared" si="39"/>
        <v>5065.7795103555063</v>
      </c>
      <c r="K102" s="6">
        <f t="shared" si="40"/>
        <v>7.625</v>
      </c>
      <c r="L102" s="1">
        <f t="shared" si="41"/>
        <v>868</v>
      </c>
      <c r="M102" s="7">
        <f t="shared" si="42"/>
        <v>0</v>
      </c>
      <c r="P102" s="1" t="str">
        <f t="shared" si="35"/>
        <v>F4</v>
      </c>
      <c r="Q102" s="1" t="s">
        <v>241</v>
      </c>
      <c r="R102" s="1" t="str">
        <f t="shared" si="36"/>
        <v>12</v>
      </c>
      <c r="S102" s="1" t="str">
        <f t="shared" si="37"/>
        <v>0</v>
      </c>
      <c r="T102" s="1" t="str">
        <f t="shared" si="38"/>
        <v>0</v>
      </c>
    </row>
    <row r="103" spans="1:20">
      <c r="A103" s="3">
        <v>91</v>
      </c>
      <c r="B103" s="9">
        <f t="shared" si="27"/>
        <v>124</v>
      </c>
      <c r="C103" s="5">
        <f t="shared" si="28"/>
        <v>25</v>
      </c>
      <c r="D103" s="5">
        <f t="shared" si="29"/>
        <v>19</v>
      </c>
      <c r="E103" s="5">
        <f t="shared" si="30"/>
        <v>0</v>
      </c>
      <c r="F103" s="5">
        <f t="shared" si="31"/>
        <v>0</v>
      </c>
      <c r="G103" s="5">
        <f t="shared" si="32"/>
        <v>831</v>
      </c>
      <c r="H103" s="5">
        <f t="shared" si="33"/>
        <v>0</v>
      </c>
      <c r="I103" s="5">
        <f t="shared" si="34"/>
        <v>4889</v>
      </c>
      <c r="J103" s="6">
        <f t="shared" si="39"/>
        <v>4851.0070784120471</v>
      </c>
      <c r="K103" s="6">
        <f t="shared" si="40"/>
        <v>7.6875</v>
      </c>
      <c r="L103" s="1">
        <f t="shared" si="41"/>
        <v>831</v>
      </c>
      <c r="M103" s="7">
        <f t="shared" si="42"/>
        <v>0</v>
      </c>
      <c r="P103" s="1" t="str">
        <f t="shared" si="35"/>
        <v>19</v>
      </c>
      <c r="Q103" s="1" t="s">
        <v>242</v>
      </c>
      <c r="R103" s="1" t="str">
        <f t="shared" si="36"/>
        <v>13</v>
      </c>
      <c r="S103" s="1" t="str">
        <f t="shared" si="37"/>
        <v>0</v>
      </c>
      <c r="T103" s="1" t="str">
        <f t="shared" si="38"/>
        <v>0</v>
      </c>
    </row>
    <row r="104" spans="1:20">
      <c r="A104" s="3">
        <v>92</v>
      </c>
      <c r="B104" s="9">
        <f t="shared" si="27"/>
        <v>125</v>
      </c>
      <c r="C104" s="5">
        <f t="shared" si="28"/>
        <v>60</v>
      </c>
      <c r="D104" s="5">
        <f t="shared" si="29"/>
        <v>19</v>
      </c>
      <c r="E104" s="5">
        <f t="shared" si="30"/>
        <v>0</v>
      </c>
      <c r="F104" s="5">
        <f t="shared" si="31"/>
        <v>0</v>
      </c>
      <c r="G104" s="5">
        <f t="shared" si="32"/>
        <v>796</v>
      </c>
      <c r="H104" s="5">
        <f t="shared" si="33"/>
        <v>0</v>
      </c>
      <c r="I104" s="5">
        <f t="shared" si="34"/>
        <v>4924</v>
      </c>
      <c r="J104" s="6">
        <f t="shared" si="39"/>
        <v>4645.3402929793783</v>
      </c>
      <c r="K104" s="6">
        <f t="shared" si="40"/>
        <v>7.7500000000000009</v>
      </c>
      <c r="L104" s="1">
        <f t="shared" si="41"/>
        <v>796</v>
      </c>
      <c r="M104" s="7">
        <f t="shared" si="42"/>
        <v>0</v>
      </c>
      <c r="P104" s="1" t="str">
        <f t="shared" si="35"/>
        <v>3C</v>
      </c>
      <c r="Q104" s="1" t="s">
        <v>243</v>
      </c>
      <c r="R104" s="1" t="str">
        <f t="shared" si="36"/>
        <v>13</v>
      </c>
      <c r="S104" s="1" t="str">
        <f t="shared" si="37"/>
        <v>0</v>
      </c>
      <c r="T104" s="1" t="str">
        <f t="shared" si="38"/>
        <v>0</v>
      </c>
    </row>
    <row r="105" spans="1:20">
      <c r="A105" s="3">
        <v>93</v>
      </c>
      <c r="B105" s="9">
        <f t="shared" si="27"/>
        <v>126</v>
      </c>
      <c r="C105" s="5">
        <f t="shared" si="28"/>
        <v>94</v>
      </c>
      <c r="D105" s="5">
        <f t="shared" si="29"/>
        <v>19</v>
      </c>
      <c r="E105" s="5">
        <f t="shared" si="30"/>
        <v>0</v>
      </c>
      <c r="F105" s="5">
        <f t="shared" si="31"/>
        <v>0</v>
      </c>
      <c r="G105" s="5">
        <f t="shared" si="32"/>
        <v>762</v>
      </c>
      <c r="H105" s="5">
        <f t="shared" si="33"/>
        <v>0</v>
      </c>
      <c r="I105" s="5">
        <f t="shared" si="34"/>
        <v>4958</v>
      </c>
      <c r="J105" s="6">
        <f t="shared" si="39"/>
        <v>4448.393104518329</v>
      </c>
      <c r="K105" s="6">
        <f t="shared" si="40"/>
        <v>7.8124999999999991</v>
      </c>
      <c r="L105" s="1">
        <f t="shared" si="41"/>
        <v>762</v>
      </c>
      <c r="M105" s="7">
        <f t="shared" si="42"/>
        <v>0</v>
      </c>
      <c r="P105" s="1" t="str">
        <f t="shared" si="35"/>
        <v>5E</v>
      </c>
      <c r="Q105" s="1" t="s">
        <v>244</v>
      </c>
      <c r="R105" s="1" t="str">
        <f t="shared" si="36"/>
        <v>13</v>
      </c>
      <c r="S105" s="1" t="str">
        <f t="shared" si="37"/>
        <v>0</v>
      </c>
      <c r="T105" s="1" t="str">
        <f t="shared" si="38"/>
        <v>0</v>
      </c>
    </row>
    <row r="106" spans="1:20">
      <c r="A106" s="3">
        <v>94</v>
      </c>
      <c r="B106" s="9">
        <f t="shared" si="27"/>
        <v>127</v>
      </c>
      <c r="C106" s="5">
        <f t="shared" si="28"/>
        <v>126</v>
      </c>
      <c r="D106" s="5">
        <f t="shared" si="29"/>
        <v>19</v>
      </c>
      <c r="E106" s="5">
        <f t="shared" si="30"/>
        <v>0</v>
      </c>
      <c r="F106" s="5">
        <f t="shared" si="31"/>
        <v>0</v>
      </c>
      <c r="G106" s="5">
        <f t="shared" si="32"/>
        <v>730</v>
      </c>
      <c r="H106" s="5">
        <f t="shared" si="33"/>
        <v>0</v>
      </c>
      <c r="I106" s="5">
        <f t="shared" si="34"/>
        <v>4990</v>
      </c>
      <c r="J106" s="6">
        <f t="shared" si="39"/>
        <v>4259.7958307236649</v>
      </c>
      <c r="K106" s="6">
        <f t="shared" si="40"/>
        <v>7.875</v>
      </c>
      <c r="L106" s="1">
        <f t="shared" si="41"/>
        <v>730</v>
      </c>
      <c r="M106" s="7">
        <f t="shared" si="42"/>
        <v>0</v>
      </c>
      <c r="P106" s="1" t="str">
        <f t="shared" si="35"/>
        <v>7E</v>
      </c>
      <c r="Q106" s="1" t="s">
        <v>245</v>
      </c>
      <c r="R106" s="1" t="str">
        <f t="shared" si="36"/>
        <v>13</v>
      </c>
      <c r="S106" s="1" t="str">
        <f t="shared" si="37"/>
        <v>0</v>
      </c>
      <c r="T106" s="1" t="str">
        <f t="shared" si="38"/>
        <v>0</v>
      </c>
    </row>
    <row r="107" spans="1:20">
      <c r="A107" s="3">
        <v>95</v>
      </c>
      <c r="B107" s="9">
        <f t="shared" si="27"/>
        <v>128</v>
      </c>
      <c r="C107" s="5">
        <f t="shared" si="28"/>
        <v>157</v>
      </c>
      <c r="D107" s="5">
        <f t="shared" si="29"/>
        <v>19</v>
      </c>
      <c r="E107" s="5">
        <f t="shared" si="30"/>
        <v>0</v>
      </c>
      <c r="F107" s="5">
        <f t="shared" si="31"/>
        <v>0</v>
      </c>
      <c r="G107" s="5">
        <f t="shared" si="32"/>
        <v>699</v>
      </c>
      <c r="H107" s="5">
        <f t="shared" si="33"/>
        <v>0</v>
      </c>
      <c r="I107" s="5">
        <f t="shared" si="34"/>
        <v>5021</v>
      </c>
      <c r="J107" s="6">
        <f t="shared" si="39"/>
        <v>4079.1944626070867</v>
      </c>
      <c r="K107" s="6">
        <f t="shared" si="40"/>
        <v>7.9375</v>
      </c>
      <c r="L107" s="1">
        <f t="shared" si="41"/>
        <v>699</v>
      </c>
      <c r="M107" s="7">
        <f t="shared" si="42"/>
        <v>0</v>
      </c>
      <c r="P107" s="1" t="str">
        <f t="shared" si="35"/>
        <v>9D</v>
      </c>
      <c r="Q107" s="1" t="s">
        <v>246</v>
      </c>
      <c r="R107" s="1" t="str">
        <f t="shared" si="36"/>
        <v>13</v>
      </c>
      <c r="S107" s="1" t="str">
        <f t="shared" si="37"/>
        <v>0</v>
      </c>
      <c r="T107" s="1" t="str">
        <f t="shared" si="38"/>
        <v>0</v>
      </c>
    </row>
    <row r="108" spans="1:20">
      <c r="A108" s="3">
        <v>96</v>
      </c>
      <c r="B108" s="9">
        <f t="shared" ref="B108:B139" si="43">A108+D$6</f>
        <v>129</v>
      </c>
      <c r="C108" s="5">
        <f t="shared" ref="C108:C139" si="44">MOD(I108,256)</f>
        <v>187</v>
      </c>
      <c r="D108" s="5">
        <f t="shared" ref="D108:D139" si="45">ROUNDDOWN(I108/256,0)</f>
        <v>19</v>
      </c>
      <c r="E108" s="5">
        <f t="shared" ref="E108:E139" si="46">MOD(H108,256)</f>
        <v>0</v>
      </c>
      <c r="F108" s="5">
        <f t="shared" ref="F108:F139" si="47">ROUNDDOWN(H108/256,0)</f>
        <v>0</v>
      </c>
      <c r="G108" s="5">
        <f t="shared" ref="G108:G139" si="48">INT(J108/$G$2)</f>
        <v>669</v>
      </c>
      <c r="H108" s="5">
        <f t="shared" ref="H108:H139" si="49">ROUNDUP(G108/$D$3,0)-1</f>
        <v>0</v>
      </c>
      <c r="I108" s="5">
        <f t="shared" ref="I108:I139" si="50">MAX(MIN($D$3*(H108+1)-G108,$D$3*(H108+1)-$D$4),$D$5)</f>
        <v>5051</v>
      </c>
      <c r="J108" s="6">
        <f t="shared" si="39"/>
        <v>3906.25</v>
      </c>
      <c r="K108" s="6">
        <f t="shared" si="40"/>
        <v>8</v>
      </c>
      <c r="L108" s="1">
        <f t="shared" si="41"/>
        <v>669</v>
      </c>
      <c r="M108" s="7">
        <f t="shared" si="42"/>
        <v>0</v>
      </c>
      <c r="P108" s="1" t="str">
        <f t="shared" si="35"/>
        <v>BB</v>
      </c>
      <c r="Q108" s="1" t="s">
        <v>247</v>
      </c>
      <c r="R108" s="1" t="str">
        <f t="shared" si="36"/>
        <v>13</v>
      </c>
      <c r="S108" s="1" t="str">
        <f t="shared" si="37"/>
        <v>0</v>
      </c>
      <c r="T108" s="1" t="str">
        <f t="shared" si="38"/>
        <v>0</v>
      </c>
    </row>
    <row r="109" spans="1:20">
      <c r="A109" s="3">
        <v>97</v>
      </c>
      <c r="B109" s="9">
        <f t="shared" si="43"/>
        <v>130</v>
      </c>
      <c r="C109" s="5">
        <f t="shared" si="44"/>
        <v>215</v>
      </c>
      <c r="D109" s="5">
        <f t="shared" si="45"/>
        <v>19</v>
      </c>
      <c r="E109" s="5">
        <f t="shared" si="46"/>
        <v>0</v>
      </c>
      <c r="F109" s="5">
        <f t="shared" si="47"/>
        <v>0</v>
      </c>
      <c r="G109" s="5">
        <f t="shared" si="48"/>
        <v>641</v>
      </c>
      <c r="H109" s="5">
        <f t="shared" si="49"/>
        <v>0</v>
      </c>
      <c r="I109" s="5">
        <f t="shared" si="50"/>
        <v>5079</v>
      </c>
      <c r="J109" s="6">
        <f t="shared" si="39"/>
        <v>3740.6378152288034</v>
      </c>
      <c r="K109" s="6">
        <f t="shared" si="40"/>
        <v>8.0625</v>
      </c>
      <c r="L109" s="1">
        <f t="shared" si="41"/>
        <v>641</v>
      </c>
      <c r="M109" s="7">
        <f t="shared" si="42"/>
        <v>0</v>
      </c>
      <c r="P109" s="1" t="str">
        <f t="shared" si="35"/>
        <v>D7</v>
      </c>
      <c r="Q109" s="1" t="s">
        <v>248</v>
      </c>
      <c r="R109" s="1" t="str">
        <f t="shared" si="36"/>
        <v>13</v>
      </c>
      <c r="S109" s="1" t="str">
        <f t="shared" si="37"/>
        <v>0</v>
      </c>
      <c r="T109" s="1" t="str">
        <f t="shared" si="38"/>
        <v>0</v>
      </c>
    </row>
    <row r="110" spans="1:20">
      <c r="A110" s="3">
        <v>98</v>
      </c>
      <c r="B110" s="9">
        <f t="shared" si="43"/>
        <v>131</v>
      </c>
      <c r="C110" s="5">
        <f t="shared" si="44"/>
        <v>242</v>
      </c>
      <c r="D110" s="5">
        <f t="shared" si="45"/>
        <v>19</v>
      </c>
      <c r="E110" s="5">
        <f t="shared" si="46"/>
        <v>0</v>
      </c>
      <c r="F110" s="5">
        <f t="shared" si="47"/>
        <v>0</v>
      </c>
      <c r="G110" s="5">
        <f t="shared" si="48"/>
        <v>614</v>
      </c>
      <c r="H110" s="5">
        <f t="shared" si="49"/>
        <v>0</v>
      </c>
      <c r="I110" s="5">
        <f t="shared" si="50"/>
        <v>5106</v>
      </c>
      <c r="J110" s="6">
        <f t="shared" si="39"/>
        <v>3582.047043768247</v>
      </c>
      <c r="K110" s="6">
        <f t="shared" si="40"/>
        <v>8.125</v>
      </c>
      <c r="L110" s="1">
        <f t="shared" si="41"/>
        <v>614</v>
      </c>
      <c r="M110" s="7">
        <f t="shared" si="42"/>
        <v>0</v>
      </c>
      <c r="P110" s="1" t="str">
        <f t="shared" si="35"/>
        <v>F2</v>
      </c>
      <c r="Q110" s="1" t="s">
        <v>249</v>
      </c>
      <c r="R110" s="1" t="str">
        <f t="shared" si="36"/>
        <v>13</v>
      </c>
      <c r="S110" s="1" t="str">
        <f t="shared" si="37"/>
        <v>0</v>
      </c>
      <c r="T110" s="1" t="str">
        <f t="shared" si="38"/>
        <v>0</v>
      </c>
    </row>
    <row r="111" spans="1:20">
      <c r="A111" s="3">
        <v>99</v>
      </c>
      <c r="B111" s="9">
        <f t="shared" si="43"/>
        <v>132</v>
      </c>
      <c r="C111" s="5">
        <f t="shared" si="44"/>
        <v>12</v>
      </c>
      <c r="D111" s="5">
        <f t="shared" si="45"/>
        <v>20</v>
      </c>
      <c r="E111" s="5">
        <f t="shared" si="46"/>
        <v>0</v>
      </c>
      <c r="F111" s="5">
        <f t="shared" si="47"/>
        <v>0</v>
      </c>
      <c r="G111" s="5">
        <f t="shared" si="48"/>
        <v>588</v>
      </c>
      <c r="H111" s="5">
        <f t="shared" si="49"/>
        <v>0</v>
      </c>
      <c r="I111" s="5">
        <f t="shared" si="50"/>
        <v>5132</v>
      </c>
      <c r="J111" s="6">
        <f t="shared" si="39"/>
        <v>3430.1800007290999</v>
      </c>
      <c r="K111" s="6">
        <f t="shared" si="40"/>
        <v>8.1875</v>
      </c>
      <c r="L111" s="1">
        <f t="shared" si="41"/>
        <v>588</v>
      </c>
      <c r="M111" s="7">
        <f t="shared" si="42"/>
        <v>0</v>
      </c>
      <c r="P111" s="1" t="str">
        <f t="shared" si="35"/>
        <v>C</v>
      </c>
      <c r="Q111" s="1" t="s">
        <v>250</v>
      </c>
      <c r="R111" s="1" t="str">
        <f t="shared" si="36"/>
        <v>14</v>
      </c>
      <c r="S111" s="1" t="str">
        <f t="shared" si="37"/>
        <v>0</v>
      </c>
      <c r="T111" s="1" t="str">
        <f t="shared" si="38"/>
        <v>0</v>
      </c>
    </row>
    <row r="112" spans="1:20">
      <c r="A112" s="3">
        <v>100</v>
      </c>
      <c r="B112" s="9">
        <f t="shared" si="43"/>
        <v>133</v>
      </c>
      <c r="C112" s="5">
        <f t="shared" si="44"/>
        <v>37</v>
      </c>
      <c r="D112" s="5">
        <f t="shared" si="45"/>
        <v>20</v>
      </c>
      <c r="E112" s="5">
        <f t="shared" si="46"/>
        <v>0</v>
      </c>
      <c r="F112" s="5">
        <f t="shared" si="47"/>
        <v>0</v>
      </c>
      <c r="G112" s="5">
        <f t="shared" si="48"/>
        <v>563</v>
      </c>
      <c r="H112" s="5">
        <f t="shared" si="49"/>
        <v>0</v>
      </c>
      <c r="I112" s="5">
        <f t="shared" si="50"/>
        <v>5157</v>
      </c>
      <c r="J112" s="6">
        <f t="shared" si="39"/>
        <v>3284.7516220848242</v>
      </c>
      <c r="K112" s="6">
        <f t="shared" si="40"/>
        <v>8.25</v>
      </c>
      <c r="L112" s="1">
        <f t="shared" si="41"/>
        <v>563</v>
      </c>
      <c r="M112" s="7">
        <f t="shared" si="42"/>
        <v>0</v>
      </c>
      <c r="P112" s="1" t="str">
        <f t="shared" si="35"/>
        <v>25</v>
      </c>
      <c r="Q112" s="1" t="s">
        <v>251</v>
      </c>
      <c r="R112" s="1" t="str">
        <f t="shared" si="36"/>
        <v>14</v>
      </c>
      <c r="S112" s="1" t="str">
        <f t="shared" si="37"/>
        <v>0</v>
      </c>
      <c r="T112" s="1" t="str">
        <f t="shared" si="38"/>
        <v>0</v>
      </c>
    </row>
    <row r="113" spans="1:20">
      <c r="A113" s="3">
        <v>101</v>
      </c>
      <c r="B113" s="9">
        <f t="shared" si="43"/>
        <v>134</v>
      </c>
      <c r="C113" s="5">
        <f t="shared" si="44"/>
        <v>61</v>
      </c>
      <c r="D113" s="5">
        <f t="shared" si="45"/>
        <v>20</v>
      </c>
      <c r="E113" s="5">
        <f t="shared" si="46"/>
        <v>0</v>
      </c>
      <c r="F113" s="5">
        <f t="shared" si="47"/>
        <v>0</v>
      </c>
      <c r="G113" s="5">
        <f t="shared" si="48"/>
        <v>539</v>
      </c>
      <c r="H113" s="5">
        <f t="shared" si="49"/>
        <v>0</v>
      </c>
      <c r="I113" s="5">
        <f t="shared" si="50"/>
        <v>5181</v>
      </c>
      <c r="J113" s="6">
        <f t="shared" si="39"/>
        <v>3145.4889295883891</v>
      </c>
      <c r="K113" s="6">
        <f t="shared" si="40"/>
        <v>8.3125</v>
      </c>
      <c r="L113" s="1">
        <f t="shared" si="41"/>
        <v>539</v>
      </c>
      <c r="M113" s="7">
        <f t="shared" si="42"/>
        <v>0</v>
      </c>
      <c r="P113" s="1" t="str">
        <f t="shared" si="35"/>
        <v>3D</v>
      </c>
      <c r="Q113" s="1" t="s">
        <v>252</v>
      </c>
      <c r="R113" s="1" t="str">
        <f t="shared" si="36"/>
        <v>14</v>
      </c>
      <c r="S113" s="1" t="str">
        <f t="shared" si="37"/>
        <v>0</v>
      </c>
      <c r="T113" s="1" t="str">
        <f t="shared" si="38"/>
        <v>0</v>
      </c>
    </row>
    <row r="114" spans="1:20">
      <c r="A114" s="3">
        <v>102</v>
      </c>
      <c r="B114" s="9">
        <f t="shared" si="43"/>
        <v>135</v>
      </c>
      <c r="C114" s="5">
        <f t="shared" si="44"/>
        <v>84</v>
      </c>
      <c r="D114" s="5">
        <f t="shared" si="45"/>
        <v>20</v>
      </c>
      <c r="E114" s="5">
        <f t="shared" si="46"/>
        <v>0</v>
      </c>
      <c r="F114" s="5">
        <f t="shared" si="47"/>
        <v>0</v>
      </c>
      <c r="G114" s="5">
        <f t="shared" si="48"/>
        <v>516</v>
      </c>
      <c r="H114" s="5">
        <f t="shared" si="49"/>
        <v>0</v>
      </c>
      <c r="I114" s="5">
        <f t="shared" si="50"/>
        <v>5204</v>
      </c>
      <c r="J114" s="6">
        <f t="shared" si="39"/>
        <v>3012.1305183748855</v>
      </c>
      <c r="K114" s="6">
        <f t="shared" si="40"/>
        <v>8.375</v>
      </c>
      <c r="L114" s="1">
        <f t="shared" si="41"/>
        <v>516</v>
      </c>
      <c r="M114" s="7">
        <f t="shared" si="42"/>
        <v>0</v>
      </c>
      <c r="P114" s="1" t="str">
        <f t="shared" si="35"/>
        <v>54</v>
      </c>
      <c r="Q114" s="1" t="s">
        <v>253</v>
      </c>
      <c r="R114" s="1" t="str">
        <f t="shared" si="36"/>
        <v>14</v>
      </c>
      <c r="S114" s="1" t="str">
        <f t="shared" si="37"/>
        <v>0</v>
      </c>
      <c r="T114" s="1" t="str">
        <f t="shared" si="38"/>
        <v>0</v>
      </c>
    </row>
    <row r="115" spans="1:20">
      <c r="A115" s="3">
        <v>103</v>
      </c>
      <c r="B115" s="9">
        <f t="shared" si="43"/>
        <v>136</v>
      </c>
      <c r="C115" s="5">
        <f t="shared" si="44"/>
        <v>106</v>
      </c>
      <c r="D115" s="5">
        <f t="shared" si="45"/>
        <v>20</v>
      </c>
      <c r="E115" s="5">
        <f t="shared" si="46"/>
        <v>0</v>
      </c>
      <c r="F115" s="5">
        <f t="shared" si="47"/>
        <v>0</v>
      </c>
      <c r="G115" s="5">
        <f t="shared" si="48"/>
        <v>494</v>
      </c>
      <c r="H115" s="5">
        <f t="shared" si="49"/>
        <v>0</v>
      </c>
      <c r="I115" s="5">
        <f t="shared" si="50"/>
        <v>5226</v>
      </c>
      <c r="J115" s="6">
        <f t="shared" si="39"/>
        <v>2884.4260662880852</v>
      </c>
      <c r="K115" s="6">
        <f t="shared" si="40"/>
        <v>8.4375</v>
      </c>
      <c r="L115" s="1">
        <f t="shared" si="41"/>
        <v>494</v>
      </c>
      <c r="M115" s="7">
        <f t="shared" si="42"/>
        <v>0</v>
      </c>
      <c r="P115" s="1" t="str">
        <f t="shared" si="35"/>
        <v>6A</v>
      </c>
      <c r="Q115" s="1" t="s">
        <v>254</v>
      </c>
      <c r="R115" s="1" t="str">
        <f t="shared" si="36"/>
        <v>14</v>
      </c>
      <c r="S115" s="1" t="str">
        <f t="shared" si="37"/>
        <v>0</v>
      </c>
      <c r="T115" s="1" t="str">
        <f t="shared" si="38"/>
        <v>0</v>
      </c>
    </row>
    <row r="116" spans="1:20">
      <c r="A116" s="3">
        <v>104</v>
      </c>
      <c r="B116" s="9">
        <f t="shared" si="43"/>
        <v>137</v>
      </c>
      <c r="C116" s="5">
        <f t="shared" si="44"/>
        <v>127</v>
      </c>
      <c r="D116" s="5">
        <f t="shared" si="45"/>
        <v>20</v>
      </c>
      <c r="E116" s="5">
        <f t="shared" si="46"/>
        <v>0</v>
      </c>
      <c r="F116" s="5">
        <f t="shared" si="47"/>
        <v>0</v>
      </c>
      <c r="G116" s="5">
        <f t="shared" si="48"/>
        <v>473</v>
      </c>
      <c r="H116" s="5">
        <f t="shared" si="49"/>
        <v>0</v>
      </c>
      <c r="I116" s="5">
        <f t="shared" si="50"/>
        <v>5247</v>
      </c>
      <c r="J116" s="6">
        <f t="shared" si="39"/>
        <v>2762.1358640099515</v>
      </c>
      <c r="K116" s="6">
        <f t="shared" si="40"/>
        <v>8.5</v>
      </c>
      <c r="L116" s="1">
        <f t="shared" si="41"/>
        <v>473</v>
      </c>
      <c r="M116" s="7">
        <f t="shared" si="42"/>
        <v>0</v>
      </c>
      <c r="P116" s="1" t="str">
        <f t="shared" si="35"/>
        <v>7F</v>
      </c>
      <c r="Q116" s="1" t="s">
        <v>255</v>
      </c>
      <c r="R116" s="1" t="str">
        <f t="shared" si="36"/>
        <v>14</v>
      </c>
      <c r="S116" s="1" t="str">
        <f t="shared" si="37"/>
        <v>0</v>
      </c>
      <c r="T116" s="1" t="str">
        <f t="shared" si="38"/>
        <v>0</v>
      </c>
    </row>
    <row r="117" spans="1:20">
      <c r="A117" s="3">
        <v>105</v>
      </c>
      <c r="B117" s="9">
        <f t="shared" si="43"/>
        <v>138</v>
      </c>
      <c r="C117" s="5">
        <f t="shared" si="44"/>
        <v>147</v>
      </c>
      <c r="D117" s="5">
        <f t="shared" si="45"/>
        <v>20</v>
      </c>
      <c r="E117" s="5">
        <f t="shared" si="46"/>
        <v>0</v>
      </c>
      <c r="F117" s="5">
        <f t="shared" si="47"/>
        <v>0</v>
      </c>
      <c r="G117" s="5">
        <f t="shared" si="48"/>
        <v>453</v>
      </c>
      <c r="H117" s="5">
        <f t="shared" si="49"/>
        <v>0</v>
      </c>
      <c r="I117" s="5">
        <f t="shared" si="50"/>
        <v>5267</v>
      </c>
      <c r="J117" s="6">
        <f t="shared" si="39"/>
        <v>2645.0303651111185</v>
      </c>
      <c r="K117" s="6">
        <f t="shared" si="40"/>
        <v>8.5625</v>
      </c>
      <c r="L117" s="1">
        <f t="shared" si="41"/>
        <v>453</v>
      </c>
      <c r="M117" s="7">
        <f t="shared" si="42"/>
        <v>0</v>
      </c>
      <c r="P117" s="1" t="str">
        <f t="shared" si="35"/>
        <v>93</v>
      </c>
      <c r="Q117" s="1" t="s">
        <v>256</v>
      </c>
      <c r="R117" s="1" t="str">
        <f t="shared" si="36"/>
        <v>14</v>
      </c>
      <c r="S117" s="1" t="str">
        <f t="shared" si="37"/>
        <v>0</v>
      </c>
      <c r="T117" s="1" t="str">
        <f t="shared" si="38"/>
        <v>0</v>
      </c>
    </row>
    <row r="118" spans="1:20">
      <c r="A118" s="3">
        <v>106</v>
      </c>
      <c r="B118" s="9">
        <f t="shared" si="43"/>
        <v>139</v>
      </c>
      <c r="C118" s="5">
        <f t="shared" si="44"/>
        <v>166</v>
      </c>
      <c r="D118" s="5">
        <f t="shared" si="45"/>
        <v>20</v>
      </c>
      <c r="E118" s="5">
        <f t="shared" si="46"/>
        <v>0</v>
      </c>
      <c r="F118" s="5">
        <f t="shared" si="47"/>
        <v>0</v>
      </c>
      <c r="G118" s="5">
        <f t="shared" si="48"/>
        <v>434</v>
      </c>
      <c r="H118" s="5">
        <f t="shared" si="49"/>
        <v>0</v>
      </c>
      <c r="I118" s="5">
        <f t="shared" si="50"/>
        <v>5286</v>
      </c>
      <c r="J118" s="6">
        <f t="shared" si="39"/>
        <v>2532.8897551777532</v>
      </c>
      <c r="K118" s="6">
        <f t="shared" si="40"/>
        <v>8.625</v>
      </c>
      <c r="L118" s="1">
        <f t="shared" si="41"/>
        <v>434</v>
      </c>
      <c r="M118" s="7">
        <f t="shared" si="42"/>
        <v>0</v>
      </c>
      <c r="P118" s="1" t="str">
        <f t="shared" si="35"/>
        <v>A6</v>
      </c>
      <c r="Q118" s="1" t="s">
        <v>257</v>
      </c>
      <c r="R118" s="1" t="str">
        <f t="shared" si="36"/>
        <v>14</v>
      </c>
      <c r="S118" s="1" t="str">
        <f t="shared" si="37"/>
        <v>0</v>
      </c>
      <c r="T118" s="1" t="str">
        <f t="shared" si="38"/>
        <v>0</v>
      </c>
    </row>
    <row r="119" spans="1:20">
      <c r="A119" s="3">
        <v>107</v>
      </c>
      <c r="B119" s="9">
        <f t="shared" si="43"/>
        <v>140</v>
      </c>
      <c r="C119" s="5">
        <f t="shared" si="44"/>
        <v>185</v>
      </c>
      <c r="D119" s="5">
        <f t="shared" si="45"/>
        <v>20</v>
      </c>
      <c r="E119" s="5">
        <f t="shared" si="46"/>
        <v>0</v>
      </c>
      <c r="F119" s="5">
        <f t="shared" si="47"/>
        <v>0</v>
      </c>
      <c r="G119" s="5">
        <f t="shared" si="48"/>
        <v>415</v>
      </c>
      <c r="H119" s="5">
        <f t="shared" si="49"/>
        <v>0</v>
      </c>
      <c r="I119" s="5">
        <f t="shared" si="50"/>
        <v>5305</v>
      </c>
      <c r="J119" s="6">
        <f t="shared" si="39"/>
        <v>2425.5035392060231</v>
      </c>
      <c r="K119" s="6">
        <f t="shared" si="40"/>
        <v>8.6875</v>
      </c>
      <c r="L119" s="1">
        <f t="shared" si="41"/>
        <v>415</v>
      </c>
      <c r="M119" s="7">
        <f t="shared" si="42"/>
        <v>0</v>
      </c>
      <c r="P119" s="1" t="str">
        <f t="shared" si="35"/>
        <v>B9</v>
      </c>
      <c r="Q119" s="1" t="s">
        <v>258</v>
      </c>
      <c r="R119" s="1" t="str">
        <f t="shared" si="36"/>
        <v>14</v>
      </c>
      <c r="S119" s="1" t="str">
        <f t="shared" si="37"/>
        <v>0</v>
      </c>
      <c r="T119" s="1" t="str">
        <f t="shared" si="38"/>
        <v>0</v>
      </c>
    </row>
    <row r="120" spans="1:20">
      <c r="A120" s="3">
        <v>108</v>
      </c>
      <c r="B120" s="9">
        <f t="shared" si="43"/>
        <v>141</v>
      </c>
      <c r="C120" s="5">
        <f t="shared" si="44"/>
        <v>202</v>
      </c>
      <c r="D120" s="5">
        <f t="shared" si="45"/>
        <v>20</v>
      </c>
      <c r="E120" s="5">
        <f t="shared" si="46"/>
        <v>0</v>
      </c>
      <c r="F120" s="5">
        <f t="shared" si="47"/>
        <v>0</v>
      </c>
      <c r="G120" s="5">
        <f t="shared" si="48"/>
        <v>398</v>
      </c>
      <c r="H120" s="5">
        <f t="shared" si="49"/>
        <v>0</v>
      </c>
      <c r="I120" s="5">
        <f t="shared" si="50"/>
        <v>5322</v>
      </c>
      <c r="J120" s="6">
        <f t="shared" si="39"/>
        <v>2322.670146489691</v>
      </c>
      <c r="K120" s="6">
        <f t="shared" si="40"/>
        <v>8.75</v>
      </c>
      <c r="L120" s="1">
        <f t="shared" si="41"/>
        <v>398</v>
      </c>
      <c r="M120" s="7">
        <f t="shared" si="42"/>
        <v>0</v>
      </c>
      <c r="P120" s="1" t="str">
        <f t="shared" si="35"/>
        <v>CA</v>
      </c>
      <c r="Q120" s="1" t="s">
        <v>259</v>
      </c>
      <c r="R120" s="1" t="str">
        <f t="shared" si="36"/>
        <v>14</v>
      </c>
      <c r="S120" s="1" t="str">
        <f t="shared" si="37"/>
        <v>0</v>
      </c>
      <c r="T120" s="1" t="str">
        <f t="shared" si="38"/>
        <v>0</v>
      </c>
    </row>
    <row r="121" spans="1:20">
      <c r="A121" s="3">
        <v>109</v>
      </c>
      <c r="B121" s="9">
        <f t="shared" si="43"/>
        <v>142</v>
      </c>
      <c r="C121" s="5">
        <f t="shared" si="44"/>
        <v>219</v>
      </c>
      <c r="D121" s="5">
        <f t="shared" si="45"/>
        <v>20</v>
      </c>
      <c r="E121" s="5">
        <f t="shared" si="46"/>
        <v>0</v>
      </c>
      <c r="F121" s="5">
        <f t="shared" si="47"/>
        <v>0</v>
      </c>
      <c r="G121" s="5">
        <f t="shared" si="48"/>
        <v>381</v>
      </c>
      <c r="H121" s="5">
        <f t="shared" si="49"/>
        <v>0</v>
      </c>
      <c r="I121" s="5">
        <f t="shared" si="50"/>
        <v>5339</v>
      </c>
      <c r="J121" s="6">
        <f t="shared" si="39"/>
        <v>2224.196552259164</v>
      </c>
      <c r="K121" s="6">
        <f t="shared" si="40"/>
        <v>8.8125</v>
      </c>
      <c r="L121" s="1">
        <f t="shared" si="41"/>
        <v>381</v>
      </c>
      <c r="M121" s="7">
        <f t="shared" si="42"/>
        <v>0</v>
      </c>
      <c r="P121" s="1" t="str">
        <f t="shared" si="35"/>
        <v>DB</v>
      </c>
      <c r="Q121" s="1" t="s">
        <v>260</v>
      </c>
      <c r="R121" s="1" t="str">
        <f t="shared" si="36"/>
        <v>14</v>
      </c>
      <c r="S121" s="1" t="str">
        <f t="shared" si="37"/>
        <v>0</v>
      </c>
      <c r="T121" s="1" t="str">
        <f t="shared" si="38"/>
        <v>0</v>
      </c>
    </row>
    <row r="122" spans="1:20">
      <c r="A122" s="3">
        <v>110</v>
      </c>
      <c r="B122" s="9">
        <f t="shared" si="43"/>
        <v>143</v>
      </c>
      <c r="C122" s="5">
        <f t="shared" si="44"/>
        <v>235</v>
      </c>
      <c r="D122" s="5">
        <f t="shared" si="45"/>
        <v>20</v>
      </c>
      <c r="E122" s="5">
        <f t="shared" si="46"/>
        <v>0</v>
      </c>
      <c r="F122" s="5">
        <f t="shared" si="47"/>
        <v>0</v>
      </c>
      <c r="G122" s="5">
        <f t="shared" si="48"/>
        <v>365</v>
      </c>
      <c r="H122" s="5">
        <f t="shared" si="49"/>
        <v>0</v>
      </c>
      <c r="I122" s="5">
        <f t="shared" si="50"/>
        <v>5355</v>
      </c>
      <c r="J122" s="6">
        <f t="shared" si="39"/>
        <v>2129.8979153618325</v>
      </c>
      <c r="K122" s="6">
        <f t="shared" si="40"/>
        <v>8.875</v>
      </c>
      <c r="L122" s="1">
        <f t="shared" si="41"/>
        <v>365</v>
      </c>
      <c r="M122" s="7">
        <f t="shared" si="42"/>
        <v>0</v>
      </c>
      <c r="P122" s="1" t="str">
        <f t="shared" si="35"/>
        <v>EB</v>
      </c>
      <c r="Q122" s="1" t="s">
        <v>261</v>
      </c>
      <c r="R122" s="1" t="str">
        <f t="shared" si="36"/>
        <v>14</v>
      </c>
      <c r="S122" s="1" t="str">
        <f t="shared" si="37"/>
        <v>0</v>
      </c>
      <c r="T122" s="1" t="str">
        <f t="shared" si="38"/>
        <v>0</v>
      </c>
    </row>
    <row r="123" spans="1:20">
      <c r="A123" s="3">
        <v>111</v>
      </c>
      <c r="B123" s="9">
        <f t="shared" si="43"/>
        <v>144</v>
      </c>
      <c r="C123" s="5">
        <f t="shared" si="44"/>
        <v>251</v>
      </c>
      <c r="D123" s="5">
        <f t="shared" si="45"/>
        <v>20</v>
      </c>
      <c r="E123" s="5">
        <f t="shared" si="46"/>
        <v>0</v>
      </c>
      <c r="F123" s="5">
        <f t="shared" si="47"/>
        <v>0</v>
      </c>
      <c r="G123" s="5">
        <f t="shared" si="48"/>
        <v>349</v>
      </c>
      <c r="H123" s="5">
        <f t="shared" si="49"/>
        <v>0</v>
      </c>
      <c r="I123" s="5">
        <f t="shared" si="50"/>
        <v>5371</v>
      </c>
      <c r="J123" s="6">
        <f t="shared" si="39"/>
        <v>2039.5972313035429</v>
      </c>
      <c r="K123" s="6">
        <f t="shared" si="40"/>
        <v>8.9375</v>
      </c>
      <c r="L123" s="1">
        <f t="shared" si="41"/>
        <v>349</v>
      </c>
      <c r="M123" s="7">
        <f t="shared" si="42"/>
        <v>0</v>
      </c>
      <c r="P123" s="1" t="str">
        <f t="shared" si="35"/>
        <v>FB</v>
      </c>
      <c r="Q123" s="1" t="s">
        <v>262</v>
      </c>
      <c r="R123" s="1" t="str">
        <f t="shared" si="36"/>
        <v>14</v>
      </c>
      <c r="S123" s="1" t="str">
        <f t="shared" si="37"/>
        <v>0</v>
      </c>
      <c r="T123" s="1" t="str">
        <f t="shared" si="38"/>
        <v>0</v>
      </c>
    </row>
    <row r="124" spans="1:20">
      <c r="A124" s="3">
        <v>112</v>
      </c>
      <c r="B124" s="9">
        <f t="shared" si="43"/>
        <v>145</v>
      </c>
      <c r="C124" s="5">
        <f t="shared" si="44"/>
        <v>10</v>
      </c>
      <c r="D124" s="5">
        <f t="shared" si="45"/>
        <v>21</v>
      </c>
      <c r="E124" s="5">
        <f t="shared" si="46"/>
        <v>0</v>
      </c>
      <c r="F124" s="5">
        <f t="shared" si="47"/>
        <v>0</v>
      </c>
      <c r="G124" s="5">
        <f t="shared" si="48"/>
        <v>334</v>
      </c>
      <c r="H124" s="5">
        <f t="shared" si="49"/>
        <v>0</v>
      </c>
      <c r="I124" s="5">
        <f t="shared" si="50"/>
        <v>5386</v>
      </c>
      <c r="J124" s="6">
        <f t="shared" si="39"/>
        <v>1953.125</v>
      </c>
      <c r="K124" s="6">
        <f t="shared" si="40"/>
        <v>9</v>
      </c>
      <c r="L124" s="1">
        <f t="shared" ref="L124:L155" si="51">(H124+1)*$D$3-I124</f>
        <v>334</v>
      </c>
      <c r="M124" s="7">
        <f t="shared" ref="M124:M155" si="52">(G124-L124)/G124</f>
        <v>0</v>
      </c>
      <c r="P124" s="1" t="str">
        <f t="shared" si="35"/>
        <v>A</v>
      </c>
      <c r="Q124" s="1" t="s">
        <v>263</v>
      </c>
      <c r="R124" s="1" t="str">
        <f t="shared" si="36"/>
        <v>15</v>
      </c>
      <c r="S124" s="1" t="str">
        <f t="shared" si="37"/>
        <v>0</v>
      </c>
      <c r="T124" s="1" t="str">
        <f t="shared" si="38"/>
        <v>0</v>
      </c>
    </row>
    <row r="125" spans="1:20">
      <c r="A125" s="3">
        <v>113</v>
      </c>
      <c r="B125" s="9">
        <f t="shared" si="43"/>
        <v>146</v>
      </c>
      <c r="C125" s="5">
        <f t="shared" si="44"/>
        <v>24</v>
      </c>
      <c r="D125" s="5">
        <f t="shared" si="45"/>
        <v>21</v>
      </c>
      <c r="E125" s="5">
        <f t="shared" si="46"/>
        <v>0</v>
      </c>
      <c r="F125" s="5">
        <f t="shared" si="47"/>
        <v>0</v>
      </c>
      <c r="G125" s="5">
        <f t="shared" si="48"/>
        <v>320</v>
      </c>
      <c r="H125" s="5">
        <f t="shared" si="49"/>
        <v>0</v>
      </c>
      <c r="I125" s="5">
        <f t="shared" si="50"/>
        <v>5400</v>
      </c>
      <c r="J125" s="6">
        <f t="shared" si="39"/>
        <v>1870.3189076144017</v>
      </c>
      <c r="K125" s="6">
        <f t="shared" si="40"/>
        <v>9.0625</v>
      </c>
      <c r="L125" s="1">
        <f t="shared" si="51"/>
        <v>320</v>
      </c>
      <c r="M125" s="7">
        <f t="shared" si="52"/>
        <v>0</v>
      </c>
      <c r="P125" s="1" t="str">
        <f t="shared" si="35"/>
        <v>18</v>
      </c>
      <c r="Q125" s="1" t="s">
        <v>264</v>
      </c>
      <c r="R125" s="1" t="str">
        <f t="shared" si="36"/>
        <v>15</v>
      </c>
      <c r="S125" s="1" t="str">
        <f t="shared" si="37"/>
        <v>0</v>
      </c>
      <c r="T125" s="1" t="str">
        <f t="shared" si="38"/>
        <v>0</v>
      </c>
    </row>
    <row r="126" spans="1:20">
      <c r="A126" s="3">
        <v>114</v>
      </c>
      <c r="B126" s="9">
        <f t="shared" si="43"/>
        <v>147</v>
      </c>
      <c r="C126" s="5">
        <f t="shared" si="44"/>
        <v>37</v>
      </c>
      <c r="D126" s="5">
        <f t="shared" si="45"/>
        <v>21</v>
      </c>
      <c r="E126" s="5">
        <f t="shared" si="46"/>
        <v>0</v>
      </c>
      <c r="F126" s="5">
        <f t="shared" si="47"/>
        <v>0</v>
      </c>
      <c r="G126" s="5">
        <f t="shared" si="48"/>
        <v>307</v>
      </c>
      <c r="H126" s="5">
        <f t="shared" si="49"/>
        <v>0</v>
      </c>
      <c r="I126" s="5">
        <f t="shared" si="50"/>
        <v>5413</v>
      </c>
      <c r="J126" s="6">
        <f t="shared" si="39"/>
        <v>1791.0235218841231</v>
      </c>
      <c r="K126" s="6">
        <f t="shared" si="40"/>
        <v>9.125</v>
      </c>
      <c r="L126" s="1">
        <f t="shared" si="51"/>
        <v>307</v>
      </c>
      <c r="M126" s="7">
        <f t="shared" si="52"/>
        <v>0</v>
      </c>
      <c r="P126" s="1" t="str">
        <f t="shared" si="35"/>
        <v>25</v>
      </c>
      <c r="Q126" s="1" t="s">
        <v>265</v>
      </c>
      <c r="R126" s="1" t="str">
        <f t="shared" si="36"/>
        <v>15</v>
      </c>
      <c r="S126" s="1" t="str">
        <f t="shared" si="37"/>
        <v>0</v>
      </c>
      <c r="T126" s="1" t="str">
        <f t="shared" si="38"/>
        <v>0</v>
      </c>
    </row>
    <row r="127" spans="1:20">
      <c r="A127" s="3">
        <v>115</v>
      </c>
      <c r="B127" s="9">
        <f t="shared" si="43"/>
        <v>148</v>
      </c>
      <c r="C127" s="5">
        <f t="shared" si="44"/>
        <v>50</v>
      </c>
      <c r="D127" s="5">
        <f t="shared" si="45"/>
        <v>21</v>
      </c>
      <c r="E127" s="5">
        <f t="shared" si="46"/>
        <v>0</v>
      </c>
      <c r="F127" s="5">
        <f t="shared" si="47"/>
        <v>0</v>
      </c>
      <c r="G127" s="5">
        <f t="shared" si="48"/>
        <v>294</v>
      </c>
      <c r="H127" s="5">
        <f t="shared" si="49"/>
        <v>0</v>
      </c>
      <c r="I127" s="5">
        <f t="shared" si="50"/>
        <v>5426</v>
      </c>
      <c r="J127" s="6">
        <f t="shared" si="39"/>
        <v>1715.0900003645513</v>
      </c>
      <c r="K127" s="6">
        <f t="shared" si="40"/>
        <v>9.1875</v>
      </c>
      <c r="L127" s="1">
        <f t="shared" si="51"/>
        <v>294</v>
      </c>
      <c r="M127" s="7">
        <f t="shared" si="52"/>
        <v>0</v>
      </c>
      <c r="P127" s="1" t="str">
        <f t="shared" si="35"/>
        <v>32</v>
      </c>
      <c r="Q127" s="1" t="s">
        <v>266</v>
      </c>
      <c r="R127" s="1" t="str">
        <f t="shared" si="36"/>
        <v>15</v>
      </c>
      <c r="S127" s="1" t="str">
        <f t="shared" si="37"/>
        <v>0</v>
      </c>
      <c r="T127" s="1" t="str">
        <f t="shared" si="38"/>
        <v>0</v>
      </c>
    </row>
    <row r="128" spans="1:20">
      <c r="A128" s="3">
        <v>116</v>
      </c>
      <c r="B128" s="9">
        <f t="shared" si="43"/>
        <v>149</v>
      </c>
      <c r="C128" s="5">
        <f t="shared" si="44"/>
        <v>63</v>
      </c>
      <c r="D128" s="5">
        <f t="shared" si="45"/>
        <v>21</v>
      </c>
      <c r="E128" s="5">
        <f t="shared" si="46"/>
        <v>0</v>
      </c>
      <c r="F128" s="5">
        <f t="shared" si="47"/>
        <v>0</v>
      </c>
      <c r="G128" s="5">
        <f t="shared" si="48"/>
        <v>281</v>
      </c>
      <c r="H128" s="5">
        <f t="shared" si="49"/>
        <v>0</v>
      </c>
      <c r="I128" s="5">
        <f t="shared" si="50"/>
        <v>5439</v>
      </c>
      <c r="J128" s="6">
        <f t="shared" si="39"/>
        <v>1642.3758110424121</v>
      </c>
      <c r="K128" s="6">
        <f t="shared" si="40"/>
        <v>9.25</v>
      </c>
      <c r="L128" s="1">
        <f t="shared" si="51"/>
        <v>281</v>
      </c>
      <c r="M128" s="7">
        <f t="shared" si="52"/>
        <v>0</v>
      </c>
      <c r="P128" s="1" t="str">
        <f t="shared" si="35"/>
        <v>3F</v>
      </c>
      <c r="Q128" s="1" t="s">
        <v>267</v>
      </c>
      <c r="R128" s="1" t="str">
        <f t="shared" si="36"/>
        <v>15</v>
      </c>
      <c r="S128" s="1" t="str">
        <f t="shared" si="37"/>
        <v>0</v>
      </c>
      <c r="T128" s="1" t="str">
        <f t="shared" si="38"/>
        <v>0</v>
      </c>
    </row>
    <row r="129" spans="1:20">
      <c r="A129" s="3">
        <v>117</v>
      </c>
      <c r="B129" s="9">
        <f t="shared" si="43"/>
        <v>150</v>
      </c>
      <c r="C129" s="5">
        <f t="shared" si="44"/>
        <v>75</v>
      </c>
      <c r="D129" s="5">
        <f t="shared" si="45"/>
        <v>21</v>
      </c>
      <c r="E129" s="5">
        <f t="shared" si="46"/>
        <v>0</v>
      </c>
      <c r="F129" s="5">
        <f t="shared" si="47"/>
        <v>0</v>
      </c>
      <c r="G129" s="5">
        <f t="shared" si="48"/>
        <v>269</v>
      </c>
      <c r="H129" s="5">
        <f t="shared" si="49"/>
        <v>0</v>
      </c>
      <c r="I129" s="5">
        <f t="shared" si="50"/>
        <v>5451</v>
      </c>
      <c r="J129" s="6">
        <f t="shared" si="39"/>
        <v>1572.7444647941943</v>
      </c>
      <c r="K129" s="6">
        <f t="shared" si="40"/>
        <v>9.3125</v>
      </c>
      <c r="L129" s="1">
        <f t="shared" si="51"/>
        <v>269</v>
      </c>
      <c r="M129" s="7">
        <f t="shared" si="52"/>
        <v>0</v>
      </c>
      <c r="P129" s="1" t="str">
        <f t="shared" si="35"/>
        <v>4B</v>
      </c>
      <c r="Q129" s="1" t="s">
        <v>268</v>
      </c>
      <c r="R129" s="1" t="str">
        <f t="shared" si="36"/>
        <v>15</v>
      </c>
      <c r="S129" s="1" t="str">
        <f t="shared" si="37"/>
        <v>0</v>
      </c>
      <c r="T129" s="1" t="str">
        <f t="shared" si="38"/>
        <v>0</v>
      </c>
    </row>
    <row r="130" spans="1:20">
      <c r="A130" s="3">
        <v>118</v>
      </c>
      <c r="B130" s="9">
        <f t="shared" si="43"/>
        <v>151</v>
      </c>
      <c r="C130" s="5">
        <f t="shared" si="44"/>
        <v>86</v>
      </c>
      <c r="D130" s="5">
        <f t="shared" si="45"/>
        <v>21</v>
      </c>
      <c r="E130" s="5">
        <f t="shared" si="46"/>
        <v>0</v>
      </c>
      <c r="F130" s="5">
        <f t="shared" si="47"/>
        <v>0</v>
      </c>
      <c r="G130" s="5">
        <f t="shared" si="48"/>
        <v>258</v>
      </c>
      <c r="H130" s="5">
        <f t="shared" si="49"/>
        <v>0</v>
      </c>
      <c r="I130" s="5">
        <f t="shared" si="50"/>
        <v>5462</v>
      </c>
      <c r="J130" s="6">
        <f t="shared" si="39"/>
        <v>1506.0652591874427</v>
      </c>
      <c r="K130" s="6">
        <f t="shared" si="40"/>
        <v>9.375</v>
      </c>
      <c r="L130" s="1">
        <f t="shared" si="51"/>
        <v>258</v>
      </c>
      <c r="M130" s="7">
        <f t="shared" si="52"/>
        <v>0</v>
      </c>
      <c r="P130" s="1" t="str">
        <f t="shared" si="35"/>
        <v>56</v>
      </c>
      <c r="Q130" s="1" t="s">
        <v>269</v>
      </c>
      <c r="R130" s="1" t="str">
        <f t="shared" si="36"/>
        <v>15</v>
      </c>
      <c r="S130" s="1" t="str">
        <f t="shared" si="37"/>
        <v>0</v>
      </c>
      <c r="T130" s="1" t="str">
        <f t="shared" si="38"/>
        <v>0</v>
      </c>
    </row>
    <row r="131" spans="1:20">
      <c r="A131" s="3">
        <v>119</v>
      </c>
      <c r="B131" s="9">
        <f t="shared" si="43"/>
        <v>152</v>
      </c>
      <c r="C131" s="5">
        <f t="shared" si="44"/>
        <v>97</v>
      </c>
      <c r="D131" s="5">
        <f t="shared" si="45"/>
        <v>21</v>
      </c>
      <c r="E131" s="5">
        <f t="shared" si="46"/>
        <v>0</v>
      </c>
      <c r="F131" s="5">
        <f t="shared" si="47"/>
        <v>0</v>
      </c>
      <c r="G131" s="5">
        <f t="shared" si="48"/>
        <v>247</v>
      </c>
      <c r="H131" s="5">
        <f t="shared" si="49"/>
        <v>0</v>
      </c>
      <c r="I131" s="5">
        <f t="shared" si="50"/>
        <v>5473</v>
      </c>
      <c r="J131" s="6">
        <f t="shared" si="39"/>
        <v>1442.2130331440426</v>
      </c>
      <c r="K131" s="6">
        <f t="shared" si="40"/>
        <v>9.4375</v>
      </c>
      <c r="L131" s="1">
        <f t="shared" si="51"/>
        <v>247</v>
      </c>
      <c r="M131" s="7">
        <f t="shared" si="52"/>
        <v>0</v>
      </c>
      <c r="P131" s="1" t="str">
        <f t="shared" si="35"/>
        <v>61</v>
      </c>
      <c r="Q131" s="1" t="s">
        <v>270</v>
      </c>
      <c r="R131" s="1" t="str">
        <f t="shared" si="36"/>
        <v>15</v>
      </c>
      <c r="S131" s="1" t="str">
        <f t="shared" si="37"/>
        <v>0</v>
      </c>
      <c r="T131" s="1" t="str">
        <f t="shared" si="38"/>
        <v>0</v>
      </c>
    </row>
    <row r="132" spans="1:20">
      <c r="A132" s="3">
        <v>120</v>
      </c>
      <c r="B132" s="9">
        <f t="shared" si="43"/>
        <v>153</v>
      </c>
      <c r="C132" s="5">
        <f t="shared" si="44"/>
        <v>108</v>
      </c>
      <c r="D132" s="5">
        <f t="shared" si="45"/>
        <v>21</v>
      </c>
      <c r="E132" s="5">
        <f t="shared" si="46"/>
        <v>0</v>
      </c>
      <c r="F132" s="5">
        <f t="shared" si="47"/>
        <v>0</v>
      </c>
      <c r="G132" s="5">
        <f t="shared" si="48"/>
        <v>236</v>
      </c>
      <c r="H132" s="5">
        <f t="shared" si="49"/>
        <v>0</v>
      </c>
      <c r="I132" s="5">
        <f t="shared" si="50"/>
        <v>5484</v>
      </c>
      <c r="J132" s="6">
        <f t="shared" si="39"/>
        <v>1381.0679320049758</v>
      </c>
      <c r="K132" s="6">
        <f t="shared" si="40"/>
        <v>9.5</v>
      </c>
      <c r="L132" s="1">
        <f t="shared" si="51"/>
        <v>236</v>
      </c>
      <c r="M132" s="7">
        <f t="shared" si="52"/>
        <v>0</v>
      </c>
      <c r="P132" s="1" t="str">
        <f t="shared" si="35"/>
        <v>6C</v>
      </c>
      <c r="Q132" s="1" t="s">
        <v>271</v>
      </c>
      <c r="R132" s="1" t="str">
        <f t="shared" si="36"/>
        <v>15</v>
      </c>
      <c r="S132" s="1" t="str">
        <f t="shared" si="37"/>
        <v>0</v>
      </c>
      <c r="T132" s="1" t="str">
        <f t="shared" si="38"/>
        <v>0</v>
      </c>
    </row>
    <row r="133" spans="1:20">
      <c r="A133" s="3">
        <v>121</v>
      </c>
      <c r="B133" s="9">
        <f t="shared" si="43"/>
        <v>154</v>
      </c>
      <c r="C133" s="5">
        <f t="shared" si="44"/>
        <v>118</v>
      </c>
      <c r="D133" s="5">
        <f t="shared" si="45"/>
        <v>21</v>
      </c>
      <c r="E133" s="5">
        <f t="shared" si="46"/>
        <v>0</v>
      </c>
      <c r="F133" s="5">
        <f t="shared" si="47"/>
        <v>0</v>
      </c>
      <c r="G133" s="5">
        <f t="shared" si="48"/>
        <v>226</v>
      </c>
      <c r="H133" s="5">
        <f t="shared" si="49"/>
        <v>0</v>
      </c>
      <c r="I133" s="5">
        <f t="shared" si="50"/>
        <v>5494</v>
      </c>
      <c r="J133" s="6">
        <f t="shared" si="39"/>
        <v>1322.5151825555592</v>
      </c>
      <c r="K133" s="6">
        <f t="shared" si="40"/>
        <v>9.5625</v>
      </c>
      <c r="L133" s="1">
        <f t="shared" si="51"/>
        <v>226</v>
      </c>
      <c r="M133" s="7">
        <f t="shared" si="52"/>
        <v>0</v>
      </c>
      <c r="P133" s="1" t="str">
        <f t="shared" si="35"/>
        <v>76</v>
      </c>
      <c r="Q133" s="1" t="s">
        <v>272</v>
      </c>
      <c r="R133" s="1" t="str">
        <f t="shared" si="36"/>
        <v>15</v>
      </c>
      <c r="S133" s="1" t="str">
        <f t="shared" si="37"/>
        <v>0</v>
      </c>
      <c r="T133" s="1" t="str">
        <f t="shared" si="38"/>
        <v>0</v>
      </c>
    </row>
    <row r="134" spans="1:20">
      <c r="A134" s="3">
        <v>122</v>
      </c>
      <c r="B134" s="9">
        <f t="shared" si="43"/>
        <v>155</v>
      </c>
      <c r="C134" s="5">
        <f t="shared" si="44"/>
        <v>127</v>
      </c>
      <c r="D134" s="5">
        <f t="shared" si="45"/>
        <v>21</v>
      </c>
      <c r="E134" s="5">
        <f t="shared" si="46"/>
        <v>0</v>
      </c>
      <c r="F134" s="5">
        <f t="shared" si="47"/>
        <v>0</v>
      </c>
      <c r="G134" s="5">
        <f t="shared" si="48"/>
        <v>217</v>
      </c>
      <c r="H134" s="5">
        <f t="shared" si="49"/>
        <v>0</v>
      </c>
      <c r="I134" s="5">
        <f t="shared" si="50"/>
        <v>5503</v>
      </c>
      <c r="J134" s="6">
        <f t="shared" si="39"/>
        <v>1266.4448775888764</v>
      </c>
      <c r="K134" s="6">
        <f t="shared" si="40"/>
        <v>9.625</v>
      </c>
      <c r="L134" s="1">
        <f t="shared" si="51"/>
        <v>217</v>
      </c>
      <c r="M134" s="7">
        <f t="shared" si="52"/>
        <v>0</v>
      </c>
      <c r="P134" s="1" t="str">
        <f t="shared" si="35"/>
        <v>7F</v>
      </c>
      <c r="Q134" s="1" t="s">
        <v>273</v>
      </c>
      <c r="R134" s="1" t="str">
        <f t="shared" si="36"/>
        <v>15</v>
      </c>
      <c r="S134" s="1" t="str">
        <f t="shared" si="37"/>
        <v>0</v>
      </c>
      <c r="T134" s="1" t="str">
        <f t="shared" si="38"/>
        <v>0</v>
      </c>
    </row>
    <row r="135" spans="1:20">
      <c r="A135" s="3">
        <v>123</v>
      </c>
      <c r="B135" s="9">
        <f t="shared" si="43"/>
        <v>156</v>
      </c>
      <c r="C135" s="5">
        <f t="shared" si="44"/>
        <v>137</v>
      </c>
      <c r="D135" s="5">
        <f t="shared" si="45"/>
        <v>21</v>
      </c>
      <c r="E135" s="5">
        <f t="shared" si="46"/>
        <v>0</v>
      </c>
      <c r="F135" s="5">
        <f t="shared" si="47"/>
        <v>0</v>
      </c>
      <c r="G135" s="5">
        <f t="shared" si="48"/>
        <v>207</v>
      </c>
      <c r="H135" s="5">
        <f t="shared" si="49"/>
        <v>0</v>
      </c>
      <c r="I135" s="5">
        <f t="shared" si="50"/>
        <v>5513</v>
      </c>
      <c r="J135" s="6">
        <f t="shared" si="39"/>
        <v>1212.7517696030125</v>
      </c>
      <c r="K135" s="6">
        <f t="shared" si="40"/>
        <v>9.6875</v>
      </c>
      <c r="L135" s="1">
        <f t="shared" si="51"/>
        <v>207</v>
      </c>
      <c r="M135" s="7">
        <f t="shared" si="52"/>
        <v>0</v>
      </c>
      <c r="P135" s="1" t="str">
        <f t="shared" si="35"/>
        <v>89</v>
      </c>
      <c r="Q135" s="1" t="s">
        <v>274</v>
      </c>
      <c r="R135" s="1" t="str">
        <f t="shared" si="36"/>
        <v>15</v>
      </c>
      <c r="S135" s="1" t="str">
        <f t="shared" si="37"/>
        <v>0</v>
      </c>
      <c r="T135" s="1" t="str">
        <f t="shared" si="38"/>
        <v>0</v>
      </c>
    </row>
    <row r="136" spans="1:20">
      <c r="A136" s="3">
        <v>124</v>
      </c>
      <c r="B136" s="9">
        <f t="shared" si="43"/>
        <v>157</v>
      </c>
      <c r="C136" s="5">
        <f t="shared" si="44"/>
        <v>145</v>
      </c>
      <c r="D136" s="5">
        <f t="shared" si="45"/>
        <v>21</v>
      </c>
      <c r="E136" s="5">
        <f t="shared" si="46"/>
        <v>0</v>
      </c>
      <c r="F136" s="5">
        <f t="shared" si="47"/>
        <v>0</v>
      </c>
      <c r="G136" s="5">
        <f t="shared" si="48"/>
        <v>199</v>
      </c>
      <c r="H136" s="5">
        <f t="shared" si="49"/>
        <v>0</v>
      </c>
      <c r="I136" s="5">
        <f t="shared" si="50"/>
        <v>5521</v>
      </c>
      <c r="J136" s="6">
        <f t="shared" si="39"/>
        <v>1161.3350732448455</v>
      </c>
      <c r="K136" s="6">
        <f t="shared" si="40"/>
        <v>9.75</v>
      </c>
      <c r="L136" s="1">
        <f t="shared" si="51"/>
        <v>199</v>
      </c>
      <c r="M136" s="7">
        <f t="shared" si="52"/>
        <v>0</v>
      </c>
      <c r="P136" s="1" t="str">
        <f t="shared" si="35"/>
        <v>91</v>
      </c>
      <c r="Q136" s="1" t="s">
        <v>275</v>
      </c>
      <c r="R136" s="1" t="str">
        <f t="shared" si="36"/>
        <v>15</v>
      </c>
      <c r="S136" s="1" t="str">
        <f t="shared" si="37"/>
        <v>0</v>
      </c>
      <c r="T136" s="1" t="str">
        <f t="shared" si="38"/>
        <v>0</v>
      </c>
    </row>
    <row r="137" spans="1:20">
      <c r="A137" s="3">
        <v>125</v>
      </c>
      <c r="B137" s="9">
        <f t="shared" si="43"/>
        <v>158</v>
      </c>
      <c r="C137" s="5">
        <f t="shared" si="44"/>
        <v>154</v>
      </c>
      <c r="D137" s="5">
        <f t="shared" si="45"/>
        <v>21</v>
      </c>
      <c r="E137" s="5">
        <f t="shared" si="46"/>
        <v>0</v>
      </c>
      <c r="F137" s="5">
        <f t="shared" si="47"/>
        <v>0</v>
      </c>
      <c r="G137" s="5">
        <f t="shared" si="48"/>
        <v>190</v>
      </c>
      <c r="H137" s="5">
        <f t="shared" si="49"/>
        <v>0</v>
      </c>
      <c r="I137" s="5">
        <f t="shared" si="50"/>
        <v>5530</v>
      </c>
      <c r="J137" s="6">
        <f t="shared" si="39"/>
        <v>1112.098276129582</v>
      </c>
      <c r="K137" s="6">
        <f t="shared" si="40"/>
        <v>9.8125</v>
      </c>
      <c r="L137" s="1">
        <f t="shared" si="51"/>
        <v>190</v>
      </c>
      <c r="M137" s="7">
        <f t="shared" si="52"/>
        <v>0</v>
      </c>
      <c r="P137" s="1" t="str">
        <f t="shared" si="35"/>
        <v>9A</v>
      </c>
      <c r="Q137" s="1" t="s">
        <v>276</v>
      </c>
      <c r="R137" s="1" t="str">
        <f t="shared" si="36"/>
        <v>15</v>
      </c>
      <c r="S137" s="1" t="str">
        <f t="shared" si="37"/>
        <v>0</v>
      </c>
      <c r="T137" s="1" t="str">
        <f t="shared" si="38"/>
        <v>0</v>
      </c>
    </row>
    <row r="138" spans="1:20">
      <c r="A138" s="3">
        <v>126</v>
      </c>
      <c r="B138" s="9">
        <f t="shared" si="43"/>
        <v>159</v>
      </c>
      <c r="C138" s="5">
        <f t="shared" si="44"/>
        <v>162</v>
      </c>
      <c r="D138" s="5">
        <f t="shared" si="45"/>
        <v>21</v>
      </c>
      <c r="E138" s="5">
        <f t="shared" si="46"/>
        <v>0</v>
      </c>
      <c r="F138" s="5">
        <f t="shared" si="47"/>
        <v>0</v>
      </c>
      <c r="G138" s="5">
        <f t="shared" si="48"/>
        <v>182</v>
      </c>
      <c r="H138" s="5">
        <f t="shared" si="49"/>
        <v>0</v>
      </c>
      <c r="I138" s="5">
        <f t="shared" si="50"/>
        <v>5538</v>
      </c>
      <c r="J138" s="6">
        <f t="shared" si="39"/>
        <v>1064.948957680916</v>
      </c>
      <c r="K138" s="6">
        <f t="shared" si="40"/>
        <v>9.875</v>
      </c>
      <c r="L138" s="1">
        <f t="shared" si="51"/>
        <v>182</v>
      </c>
      <c r="M138" s="7">
        <f t="shared" si="52"/>
        <v>0</v>
      </c>
      <c r="P138" s="1" t="str">
        <f t="shared" si="35"/>
        <v>A2</v>
      </c>
      <c r="Q138" s="1" t="s">
        <v>277</v>
      </c>
      <c r="R138" s="1" t="str">
        <f t="shared" si="36"/>
        <v>15</v>
      </c>
      <c r="S138" s="1" t="str">
        <f t="shared" si="37"/>
        <v>0</v>
      </c>
      <c r="T138" s="1" t="str">
        <f t="shared" si="38"/>
        <v>0</v>
      </c>
    </row>
    <row r="139" spans="1:20">
      <c r="A139" s="3">
        <v>127</v>
      </c>
      <c r="B139" s="9">
        <f t="shared" si="43"/>
        <v>160</v>
      </c>
      <c r="C139" s="5">
        <f t="shared" si="44"/>
        <v>170</v>
      </c>
      <c r="D139" s="5">
        <f t="shared" si="45"/>
        <v>21</v>
      </c>
      <c r="E139" s="5">
        <f t="shared" si="46"/>
        <v>0</v>
      </c>
      <c r="F139" s="5">
        <f t="shared" si="47"/>
        <v>0</v>
      </c>
      <c r="G139" s="5">
        <f t="shared" si="48"/>
        <v>174</v>
      </c>
      <c r="H139" s="5">
        <f t="shared" si="49"/>
        <v>0</v>
      </c>
      <c r="I139" s="5">
        <f t="shared" si="50"/>
        <v>5546</v>
      </c>
      <c r="J139" s="6">
        <f t="shared" si="39"/>
        <v>1019.7986156517715</v>
      </c>
      <c r="K139" s="6">
        <f t="shared" si="40"/>
        <v>9.9375</v>
      </c>
      <c r="L139" s="1">
        <f t="shared" si="51"/>
        <v>174</v>
      </c>
      <c r="M139" s="7">
        <f t="shared" si="52"/>
        <v>0</v>
      </c>
      <c r="P139" s="1" t="str">
        <f t="shared" si="35"/>
        <v>AA</v>
      </c>
      <c r="Q139" s="1" t="s">
        <v>278</v>
      </c>
      <c r="R139" s="1" t="str">
        <f t="shared" si="36"/>
        <v>15</v>
      </c>
      <c r="S139" s="1" t="str">
        <f t="shared" si="37"/>
        <v>0</v>
      </c>
      <c r="T139" s="1" t="str">
        <f t="shared" si="38"/>
        <v>0</v>
      </c>
    </row>
    <row r="140" spans="1:20">
      <c r="A140" s="3">
        <v>128</v>
      </c>
      <c r="B140" s="9">
        <f t="shared" ref="B140:B171" si="53">A140+D$6</f>
        <v>161</v>
      </c>
      <c r="C140" s="5">
        <f t="shared" ref="C140:C171" si="54">MOD(I140,256)</f>
        <v>177</v>
      </c>
      <c r="D140" s="5">
        <f t="shared" ref="D140:D171" si="55">ROUNDDOWN(I140/256,0)</f>
        <v>21</v>
      </c>
      <c r="E140" s="5">
        <f t="shared" ref="E140:E171" si="56">MOD(H140,256)</f>
        <v>0</v>
      </c>
      <c r="F140" s="5">
        <f t="shared" ref="F140:F171" si="57">ROUNDDOWN(H140/256,0)</f>
        <v>0</v>
      </c>
      <c r="G140" s="5">
        <f t="shared" ref="G140:G171" si="58">INT(J140/$G$2)</f>
        <v>167</v>
      </c>
      <c r="H140" s="5">
        <f t="shared" ref="H140:H171" si="59">ROUNDUP(G140/$D$3,0)-1</f>
        <v>0</v>
      </c>
      <c r="I140" s="5">
        <f t="shared" ref="I140:I171" si="60">MAX(MIN($D$3*(H140+1)-G140,$D$3*(H140+1)-$D$4),$D$5)</f>
        <v>5553</v>
      </c>
      <c r="J140" s="6">
        <f t="shared" si="39"/>
        <v>976.5625</v>
      </c>
      <c r="K140" s="6">
        <f t="shared" si="40"/>
        <v>10</v>
      </c>
      <c r="L140" s="1">
        <f t="shared" si="51"/>
        <v>167</v>
      </c>
      <c r="M140" s="7">
        <f t="shared" si="52"/>
        <v>0</v>
      </c>
      <c r="P140" s="1" t="str">
        <f t="shared" si="35"/>
        <v>B1</v>
      </c>
      <c r="Q140" s="1" t="s">
        <v>279</v>
      </c>
      <c r="R140" s="1" t="str">
        <f t="shared" si="36"/>
        <v>15</v>
      </c>
      <c r="S140" s="1" t="str">
        <f t="shared" si="37"/>
        <v>0</v>
      </c>
      <c r="T140" s="1" t="str">
        <f t="shared" si="38"/>
        <v>0</v>
      </c>
    </row>
    <row r="141" spans="1:20">
      <c r="A141" s="3">
        <v>129</v>
      </c>
      <c r="B141" s="9">
        <f t="shared" si="53"/>
        <v>162</v>
      </c>
      <c r="C141" s="5">
        <f t="shared" si="54"/>
        <v>184</v>
      </c>
      <c r="D141" s="5">
        <f t="shared" si="55"/>
        <v>21</v>
      </c>
      <c r="E141" s="5">
        <f t="shared" si="56"/>
        <v>0</v>
      </c>
      <c r="F141" s="5">
        <f t="shared" si="57"/>
        <v>0</v>
      </c>
      <c r="G141" s="5">
        <f t="shared" si="58"/>
        <v>160</v>
      </c>
      <c r="H141" s="5">
        <f t="shared" si="59"/>
        <v>0</v>
      </c>
      <c r="I141" s="5">
        <f t="shared" si="60"/>
        <v>5560</v>
      </c>
      <c r="J141" s="6">
        <f t="shared" si="39"/>
        <v>935.15945380720063</v>
      </c>
      <c r="K141" s="6">
        <f t="shared" si="40"/>
        <v>10.0625</v>
      </c>
      <c r="L141" s="1">
        <f t="shared" si="51"/>
        <v>160</v>
      </c>
      <c r="M141" s="7">
        <f t="shared" si="52"/>
        <v>0</v>
      </c>
      <c r="P141" s="1" t="str">
        <f t="shared" ref="P141:P188" si="61">DEC2HEX(C141)</f>
        <v>B8</v>
      </c>
      <c r="Q141" s="1" t="s">
        <v>280</v>
      </c>
      <c r="R141" s="1" t="str">
        <f t="shared" ref="R141:R188" si="62">DEC2HEX(D141)</f>
        <v>15</v>
      </c>
      <c r="S141" s="1" t="str">
        <f t="shared" ref="S141:S188" si="63">DEC2HEX(E141)</f>
        <v>0</v>
      </c>
      <c r="T141" s="1" t="str">
        <f t="shared" ref="T141:T188" si="64">DEC2HEX(F141)</f>
        <v>0</v>
      </c>
    </row>
    <row r="142" spans="1:20">
      <c r="A142" s="3">
        <v>130</v>
      </c>
      <c r="B142" s="9">
        <f t="shared" si="53"/>
        <v>163</v>
      </c>
      <c r="C142" s="5">
        <f t="shared" si="54"/>
        <v>191</v>
      </c>
      <c r="D142" s="5">
        <f t="shared" si="55"/>
        <v>21</v>
      </c>
      <c r="E142" s="5">
        <f t="shared" si="56"/>
        <v>0</v>
      </c>
      <c r="F142" s="5">
        <f t="shared" si="57"/>
        <v>0</v>
      </c>
      <c r="G142" s="5">
        <f t="shared" si="58"/>
        <v>153</v>
      </c>
      <c r="H142" s="5">
        <f t="shared" si="59"/>
        <v>0</v>
      </c>
      <c r="I142" s="5">
        <f t="shared" si="60"/>
        <v>5567</v>
      </c>
      <c r="J142" s="6">
        <f t="shared" ref="J142:J188" si="65">1/POWER(2,$D$7+A142/16)*1000000</f>
        <v>895.51176094206232</v>
      </c>
      <c r="K142" s="6">
        <f t="shared" ref="K142:K188" si="66">LOG(1000000/J142,2)</f>
        <v>10.125</v>
      </c>
      <c r="L142" s="1">
        <f t="shared" si="51"/>
        <v>153</v>
      </c>
      <c r="M142" s="7">
        <f t="shared" si="52"/>
        <v>0</v>
      </c>
      <c r="P142" s="1" t="str">
        <f t="shared" si="61"/>
        <v>BF</v>
      </c>
      <c r="Q142" s="1" t="s">
        <v>281</v>
      </c>
      <c r="R142" s="1" t="str">
        <f t="shared" si="62"/>
        <v>15</v>
      </c>
      <c r="S142" s="1" t="str">
        <f t="shared" si="63"/>
        <v>0</v>
      </c>
      <c r="T142" s="1" t="str">
        <f t="shared" si="64"/>
        <v>0</v>
      </c>
    </row>
    <row r="143" spans="1:20">
      <c r="A143" s="3">
        <v>131</v>
      </c>
      <c r="B143" s="9">
        <f t="shared" si="53"/>
        <v>164</v>
      </c>
      <c r="C143" s="5">
        <f t="shared" si="54"/>
        <v>197</v>
      </c>
      <c r="D143" s="5">
        <f t="shared" si="55"/>
        <v>21</v>
      </c>
      <c r="E143" s="5">
        <f t="shared" si="56"/>
        <v>0</v>
      </c>
      <c r="F143" s="5">
        <f t="shared" si="57"/>
        <v>0</v>
      </c>
      <c r="G143" s="5">
        <f t="shared" si="58"/>
        <v>147</v>
      </c>
      <c r="H143" s="5">
        <f t="shared" si="59"/>
        <v>0</v>
      </c>
      <c r="I143" s="5">
        <f t="shared" si="60"/>
        <v>5573</v>
      </c>
      <c r="J143" s="6">
        <f t="shared" si="65"/>
        <v>857.54500018227554</v>
      </c>
      <c r="K143" s="6">
        <f t="shared" si="66"/>
        <v>10.1875</v>
      </c>
      <c r="L143" s="1">
        <f t="shared" si="51"/>
        <v>147</v>
      </c>
      <c r="M143" s="7">
        <f t="shared" si="52"/>
        <v>0</v>
      </c>
      <c r="P143" s="1" t="str">
        <f t="shared" si="61"/>
        <v>C5</v>
      </c>
      <c r="Q143" s="1" t="s">
        <v>282</v>
      </c>
      <c r="R143" s="1" t="str">
        <f t="shared" si="62"/>
        <v>15</v>
      </c>
      <c r="S143" s="1" t="str">
        <f t="shared" si="63"/>
        <v>0</v>
      </c>
      <c r="T143" s="1" t="str">
        <f t="shared" si="64"/>
        <v>0</v>
      </c>
    </row>
    <row r="144" spans="1:20">
      <c r="A144" s="3">
        <v>132</v>
      </c>
      <c r="B144" s="9">
        <f t="shared" si="53"/>
        <v>165</v>
      </c>
      <c r="C144" s="5">
        <f t="shared" si="54"/>
        <v>204</v>
      </c>
      <c r="D144" s="5">
        <f t="shared" si="55"/>
        <v>21</v>
      </c>
      <c r="E144" s="5">
        <f t="shared" si="56"/>
        <v>0</v>
      </c>
      <c r="F144" s="5">
        <f t="shared" si="57"/>
        <v>0</v>
      </c>
      <c r="G144" s="5">
        <f t="shared" si="58"/>
        <v>140</v>
      </c>
      <c r="H144" s="5">
        <f t="shared" si="59"/>
        <v>0</v>
      </c>
      <c r="I144" s="5">
        <f t="shared" si="60"/>
        <v>5580</v>
      </c>
      <c r="J144" s="6">
        <f t="shared" si="65"/>
        <v>821.18790552120595</v>
      </c>
      <c r="K144" s="6">
        <f t="shared" si="66"/>
        <v>10.25</v>
      </c>
      <c r="L144" s="1">
        <f t="shared" si="51"/>
        <v>140</v>
      </c>
      <c r="M144" s="7">
        <f t="shared" si="52"/>
        <v>0</v>
      </c>
      <c r="P144" s="1" t="str">
        <f t="shared" si="61"/>
        <v>CC</v>
      </c>
      <c r="Q144" s="1" t="s">
        <v>283</v>
      </c>
      <c r="R144" s="1" t="str">
        <f t="shared" si="62"/>
        <v>15</v>
      </c>
      <c r="S144" s="1" t="str">
        <f t="shared" si="63"/>
        <v>0</v>
      </c>
      <c r="T144" s="1" t="str">
        <f t="shared" si="64"/>
        <v>0</v>
      </c>
    </row>
    <row r="145" spans="1:20">
      <c r="A145" s="3">
        <v>133</v>
      </c>
      <c r="B145" s="9">
        <f t="shared" si="53"/>
        <v>166</v>
      </c>
      <c r="C145" s="5">
        <f t="shared" si="54"/>
        <v>210</v>
      </c>
      <c r="D145" s="5">
        <f t="shared" si="55"/>
        <v>21</v>
      </c>
      <c r="E145" s="5">
        <f t="shared" si="56"/>
        <v>0</v>
      </c>
      <c r="F145" s="5">
        <f t="shared" si="57"/>
        <v>0</v>
      </c>
      <c r="G145" s="5">
        <f t="shared" si="58"/>
        <v>134</v>
      </c>
      <c r="H145" s="5">
        <f t="shared" si="59"/>
        <v>0</v>
      </c>
      <c r="I145" s="5">
        <f t="shared" si="60"/>
        <v>5586</v>
      </c>
      <c r="J145" s="6">
        <f t="shared" si="65"/>
        <v>786.37223239709715</v>
      </c>
      <c r="K145" s="6">
        <f t="shared" si="66"/>
        <v>10.3125</v>
      </c>
      <c r="L145" s="1">
        <f t="shared" si="51"/>
        <v>134</v>
      </c>
      <c r="M145" s="7">
        <f t="shared" si="52"/>
        <v>0</v>
      </c>
      <c r="P145" s="1" t="str">
        <f t="shared" si="61"/>
        <v>D2</v>
      </c>
      <c r="Q145" s="1" t="s">
        <v>284</v>
      </c>
      <c r="R145" s="1" t="str">
        <f t="shared" si="62"/>
        <v>15</v>
      </c>
      <c r="S145" s="1" t="str">
        <f t="shared" si="63"/>
        <v>0</v>
      </c>
      <c r="T145" s="1" t="str">
        <f t="shared" si="64"/>
        <v>0</v>
      </c>
    </row>
    <row r="146" spans="1:20">
      <c r="A146" s="3">
        <v>134</v>
      </c>
      <c r="B146" s="9">
        <f t="shared" si="53"/>
        <v>167</v>
      </c>
      <c r="C146" s="5">
        <f t="shared" si="54"/>
        <v>215</v>
      </c>
      <c r="D146" s="5">
        <f t="shared" si="55"/>
        <v>21</v>
      </c>
      <c r="E146" s="5">
        <f t="shared" si="56"/>
        <v>0</v>
      </c>
      <c r="F146" s="5">
        <f t="shared" si="57"/>
        <v>0</v>
      </c>
      <c r="G146" s="5">
        <f t="shared" si="58"/>
        <v>129</v>
      </c>
      <c r="H146" s="5">
        <f t="shared" si="59"/>
        <v>0</v>
      </c>
      <c r="I146" s="5">
        <f t="shared" si="60"/>
        <v>5591</v>
      </c>
      <c r="J146" s="6">
        <f t="shared" si="65"/>
        <v>753.03262959372125</v>
      </c>
      <c r="K146" s="6">
        <f t="shared" si="66"/>
        <v>10.375</v>
      </c>
      <c r="L146" s="1">
        <f t="shared" si="51"/>
        <v>129</v>
      </c>
      <c r="M146" s="7">
        <f t="shared" si="52"/>
        <v>0</v>
      </c>
      <c r="P146" s="1" t="str">
        <f t="shared" si="61"/>
        <v>D7</v>
      </c>
      <c r="Q146" s="1" t="s">
        <v>285</v>
      </c>
      <c r="R146" s="1" t="str">
        <f t="shared" si="62"/>
        <v>15</v>
      </c>
      <c r="S146" s="1" t="str">
        <f t="shared" si="63"/>
        <v>0</v>
      </c>
      <c r="T146" s="1" t="str">
        <f t="shared" si="64"/>
        <v>0</v>
      </c>
    </row>
    <row r="147" spans="1:20">
      <c r="A147" s="3">
        <v>135</v>
      </c>
      <c r="B147" s="9">
        <f t="shared" si="53"/>
        <v>168</v>
      </c>
      <c r="C147" s="5">
        <f t="shared" si="54"/>
        <v>221</v>
      </c>
      <c r="D147" s="5">
        <f t="shared" si="55"/>
        <v>21</v>
      </c>
      <c r="E147" s="5">
        <f t="shared" si="56"/>
        <v>0</v>
      </c>
      <c r="F147" s="5">
        <f t="shared" si="57"/>
        <v>0</v>
      </c>
      <c r="G147" s="5">
        <f t="shared" si="58"/>
        <v>123</v>
      </c>
      <c r="H147" s="5">
        <f t="shared" si="59"/>
        <v>0</v>
      </c>
      <c r="I147" s="5">
        <f t="shared" si="60"/>
        <v>5597</v>
      </c>
      <c r="J147" s="6">
        <f t="shared" si="65"/>
        <v>721.10651657202118</v>
      </c>
      <c r="K147" s="6">
        <f t="shared" si="66"/>
        <v>10.4375</v>
      </c>
      <c r="L147" s="1">
        <f t="shared" si="51"/>
        <v>123</v>
      </c>
      <c r="M147" s="7">
        <f t="shared" si="52"/>
        <v>0</v>
      </c>
      <c r="P147" s="1" t="str">
        <f t="shared" si="61"/>
        <v>DD</v>
      </c>
      <c r="Q147" s="1" t="s">
        <v>286</v>
      </c>
      <c r="R147" s="1" t="str">
        <f t="shared" si="62"/>
        <v>15</v>
      </c>
      <c r="S147" s="1" t="str">
        <f t="shared" si="63"/>
        <v>0</v>
      </c>
      <c r="T147" s="1" t="str">
        <f t="shared" si="64"/>
        <v>0</v>
      </c>
    </row>
    <row r="148" spans="1:20">
      <c r="A148" s="3">
        <v>136</v>
      </c>
      <c r="B148" s="9">
        <f t="shared" si="53"/>
        <v>169</v>
      </c>
      <c r="C148" s="5">
        <f t="shared" si="54"/>
        <v>226</v>
      </c>
      <c r="D148" s="5">
        <f t="shared" si="55"/>
        <v>21</v>
      </c>
      <c r="E148" s="5">
        <f t="shared" si="56"/>
        <v>0</v>
      </c>
      <c r="F148" s="5">
        <f t="shared" si="57"/>
        <v>0</v>
      </c>
      <c r="G148" s="5">
        <f t="shared" si="58"/>
        <v>118</v>
      </c>
      <c r="H148" s="5">
        <f t="shared" si="59"/>
        <v>0</v>
      </c>
      <c r="I148" s="5">
        <f t="shared" si="60"/>
        <v>5602</v>
      </c>
      <c r="J148" s="6">
        <f t="shared" si="65"/>
        <v>690.53396600248777</v>
      </c>
      <c r="K148" s="6">
        <f t="shared" si="66"/>
        <v>10.5</v>
      </c>
      <c r="L148" s="1">
        <f t="shared" si="51"/>
        <v>118</v>
      </c>
      <c r="M148" s="7">
        <f t="shared" si="52"/>
        <v>0</v>
      </c>
      <c r="P148" s="1" t="str">
        <f t="shared" si="61"/>
        <v>E2</v>
      </c>
      <c r="Q148" s="1" t="s">
        <v>287</v>
      </c>
      <c r="R148" s="1" t="str">
        <f t="shared" si="62"/>
        <v>15</v>
      </c>
      <c r="S148" s="1" t="str">
        <f t="shared" si="63"/>
        <v>0</v>
      </c>
      <c r="T148" s="1" t="str">
        <f t="shared" si="64"/>
        <v>0</v>
      </c>
    </row>
    <row r="149" spans="1:20">
      <c r="A149" s="3">
        <v>137</v>
      </c>
      <c r="B149" s="9">
        <f t="shared" si="53"/>
        <v>170</v>
      </c>
      <c r="C149" s="5">
        <f t="shared" si="54"/>
        <v>231</v>
      </c>
      <c r="D149" s="5">
        <f t="shared" si="55"/>
        <v>21</v>
      </c>
      <c r="E149" s="5">
        <f t="shared" si="56"/>
        <v>0</v>
      </c>
      <c r="F149" s="5">
        <f t="shared" si="57"/>
        <v>0</v>
      </c>
      <c r="G149" s="5">
        <f t="shared" si="58"/>
        <v>113</v>
      </c>
      <c r="H149" s="5">
        <f t="shared" si="59"/>
        <v>0</v>
      </c>
      <c r="I149" s="5">
        <f t="shared" si="60"/>
        <v>5607</v>
      </c>
      <c r="J149" s="6">
        <f t="shared" si="65"/>
        <v>661.25759127777951</v>
      </c>
      <c r="K149" s="6">
        <f t="shared" si="66"/>
        <v>10.5625</v>
      </c>
      <c r="L149" s="1">
        <f t="shared" si="51"/>
        <v>113</v>
      </c>
      <c r="M149" s="7">
        <f t="shared" si="52"/>
        <v>0</v>
      </c>
      <c r="P149" s="1" t="str">
        <f t="shared" si="61"/>
        <v>E7</v>
      </c>
      <c r="Q149" s="1" t="s">
        <v>288</v>
      </c>
      <c r="R149" s="1" t="str">
        <f t="shared" si="62"/>
        <v>15</v>
      </c>
      <c r="S149" s="1" t="str">
        <f t="shared" si="63"/>
        <v>0</v>
      </c>
      <c r="T149" s="1" t="str">
        <f t="shared" si="64"/>
        <v>0</v>
      </c>
    </row>
    <row r="150" spans="1:20">
      <c r="A150" s="3">
        <v>138</v>
      </c>
      <c r="B150" s="9">
        <f t="shared" si="53"/>
        <v>171</v>
      </c>
      <c r="C150" s="5">
        <f t="shared" si="54"/>
        <v>236</v>
      </c>
      <c r="D150" s="5">
        <f t="shared" si="55"/>
        <v>21</v>
      </c>
      <c r="E150" s="5">
        <f t="shared" si="56"/>
        <v>0</v>
      </c>
      <c r="F150" s="5">
        <f t="shared" si="57"/>
        <v>0</v>
      </c>
      <c r="G150" s="5">
        <f t="shared" si="58"/>
        <v>108</v>
      </c>
      <c r="H150" s="5">
        <f t="shared" si="59"/>
        <v>0</v>
      </c>
      <c r="I150" s="5">
        <f t="shared" si="60"/>
        <v>5612</v>
      </c>
      <c r="J150" s="6">
        <f t="shared" si="65"/>
        <v>633.22243879443874</v>
      </c>
      <c r="K150" s="6">
        <f t="shared" si="66"/>
        <v>10.625</v>
      </c>
      <c r="L150" s="1">
        <f t="shared" si="51"/>
        <v>108</v>
      </c>
      <c r="M150" s="7">
        <f t="shared" si="52"/>
        <v>0</v>
      </c>
      <c r="P150" s="1" t="str">
        <f t="shared" si="61"/>
        <v>EC</v>
      </c>
      <c r="Q150" s="1" t="s">
        <v>289</v>
      </c>
      <c r="R150" s="1" t="str">
        <f t="shared" si="62"/>
        <v>15</v>
      </c>
      <c r="S150" s="1" t="str">
        <f t="shared" si="63"/>
        <v>0</v>
      </c>
      <c r="T150" s="1" t="str">
        <f t="shared" si="64"/>
        <v>0</v>
      </c>
    </row>
    <row r="151" spans="1:20">
      <c r="A151" s="3">
        <v>139</v>
      </c>
      <c r="B151" s="9">
        <f t="shared" si="53"/>
        <v>172</v>
      </c>
      <c r="C151" s="5">
        <f t="shared" si="54"/>
        <v>241</v>
      </c>
      <c r="D151" s="5">
        <f t="shared" si="55"/>
        <v>21</v>
      </c>
      <c r="E151" s="5">
        <f t="shared" si="56"/>
        <v>0</v>
      </c>
      <c r="F151" s="5">
        <f t="shared" si="57"/>
        <v>0</v>
      </c>
      <c r="G151" s="5">
        <f t="shared" si="58"/>
        <v>103</v>
      </c>
      <c r="H151" s="5">
        <f t="shared" si="59"/>
        <v>0</v>
      </c>
      <c r="I151" s="5">
        <f t="shared" si="60"/>
        <v>5617</v>
      </c>
      <c r="J151" s="6">
        <f t="shared" si="65"/>
        <v>606.37588480150623</v>
      </c>
      <c r="K151" s="6">
        <f t="shared" si="66"/>
        <v>10.6875</v>
      </c>
      <c r="L151" s="1">
        <f t="shared" si="51"/>
        <v>103</v>
      </c>
      <c r="M151" s="7">
        <f t="shared" si="52"/>
        <v>0</v>
      </c>
      <c r="P151" s="1" t="str">
        <f t="shared" si="61"/>
        <v>F1</v>
      </c>
      <c r="Q151" s="1" t="s">
        <v>290</v>
      </c>
      <c r="R151" s="1" t="str">
        <f t="shared" si="62"/>
        <v>15</v>
      </c>
      <c r="S151" s="1" t="str">
        <f t="shared" si="63"/>
        <v>0</v>
      </c>
      <c r="T151" s="1" t="str">
        <f t="shared" si="64"/>
        <v>0</v>
      </c>
    </row>
    <row r="152" spans="1:20">
      <c r="A152" s="3">
        <v>140</v>
      </c>
      <c r="B152" s="9">
        <f t="shared" si="53"/>
        <v>173</v>
      </c>
      <c r="C152" s="5">
        <f t="shared" si="54"/>
        <v>245</v>
      </c>
      <c r="D152" s="5">
        <f t="shared" si="55"/>
        <v>21</v>
      </c>
      <c r="E152" s="5">
        <f t="shared" si="56"/>
        <v>0</v>
      </c>
      <c r="F152" s="5">
        <f t="shared" si="57"/>
        <v>0</v>
      </c>
      <c r="G152" s="5">
        <f t="shared" si="58"/>
        <v>99</v>
      </c>
      <c r="H152" s="5">
        <f t="shared" si="59"/>
        <v>0</v>
      </c>
      <c r="I152" s="5">
        <f t="shared" si="60"/>
        <v>5621</v>
      </c>
      <c r="J152" s="6">
        <f t="shared" si="65"/>
        <v>580.66753662242274</v>
      </c>
      <c r="K152" s="6">
        <f t="shared" si="66"/>
        <v>10.75</v>
      </c>
      <c r="L152" s="1">
        <f t="shared" si="51"/>
        <v>99</v>
      </c>
      <c r="M152" s="7">
        <f t="shared" si="52"/>
        <v>0</v>
      </c>
      <c r="P152" s="1" t="str">
        <f t="shared" si="61"/>
        <v>F5</v>
      </c>
      <c r="Q152" s="1" t="s">
        <v>291</v>
      </c>
      <c r="R152" s="1" t="str">
        <f t="shared" si="62"/>
        <v>15</v>
      </c>
      <c r="S152" s="1" t="str">
        <f t="shared" si="63"/>
        <v>0</v>
      </c>
      <c r="T152" s="1" t="str">
        <f t="shared" si="64"/>
        <v>0</v>
      </c>
    </row>
    <row r="153" spans="1:20">
      <c r="A153" s="3">
        <v>141</v>
      </c>
      <c r="B153" s="9">
        <f t="shared" si="53"/>
        <v>174</v>
      </c>
      <c r="C153" s="5">
        <f t="shared" si="54"/>
        <v>249</v>
      </c>
      <c r="D153" s="5">
        <f t="shared" si="55"/>
        <v>21</v>
      </c>
      <c r="E153" s="5">
        <f t="shared" si="56"/>
        <v>0</v>
      </c>
      <c r="F153" s="5">
        <f t="shared" si="57"/>
        <v>0</v>
      </c>
      <c r="G153" s="5">
        <f t="shared" si="58"/>
        <v>95</v>
      </c>
      <c r="H153" s="5">
        <f t="shared" si="59"/>
        <v>0</v>
      </c>
      <c r="I153" s="5">
        <f t="shared" si="60"/>
        <v>5625</v>
      </c>
      <c r="J153" s="6">
        <f t="shared" si="65"/>
        <v>556.04913806479101</v>
      </c>
      <c r="K153" s="6">
        <f t="shared" si="66"/>
        <v>10.8125</v>
      </c>
      <c r="L153" s="1">
        <f t="shared" si="51"/>
        <v>95</v>
      </c>
      <c r="M153" s="7">
        <f t="shared" si="52"/>
        <v>0</v>
      </c>
      <c r="P153" s="1" t="str">
        <f t="shared" si="61"/>
        <v>F9</v>
      </c>
      <c r="Q153" s="1" t="s">
        <v>292</v>
      </c>
      <c r="R153" s="1" t="str">
        <f t="shared" si="62"/>
        <v>15</v>
      </c>
      <c r="S153" s="1" t="str">
        <f t="shared" si="63"/>
        <v>0</v>
      </c>
      <c r="T153" s="1" t="str">
        <f t="shared" si="64"/>
        <v>0</v>
      </c>
    </row>
    <row r="154" spans="1:20">
      <c r="A154" s="3">
        <v>142</v>
      </c>
      <c r="B154" s="9">
        <f t="shared" si="53"/>
        <v>175</v>
      </c>
      <c r="C154" s="5">
        <f t="shared" si="54"/>
        <v>253</v>
      </c>
      <c r="D154" s="5">
        <f t="shared" si="55"/>
        <v>21</v>
      </c>
      <c r="E154" s="5">
        <f t="shared" si="56"/>
        <v>0</v>
      </c>
      <c r="F154" s="5">
        <f t="shared" si="57"/>
        <v>0</v>
      </c>
      <c r="G154" s="5">
        <f t="shared" si="58"/>
        <v>91</v>
      </c>
      <c r="H154" s="5">
        <f t="shared" si="59"/>
        <v>0</v>
      </c>
      <c r="I154" s="5">
        <f t="shared" si="60"/>
        <v>5629</v>
      </c>
      <c r="J154" s="6">
        <f t="shared" si="65"/>
        <v>532.474478840458</v>
      </c>
      <c r="K154" s="6">
        <f t="shared" si="66"/>
        <v>10.875</v>
      </c>
      <c r="L154" s="1">
        <f t="shared" si="51"/>
        <v>91</v>
      </c>
      <c r="M154" s="7">
        <f t="shared" si="52"/>
        <v>0</v>
      </c>
      <c r="P154" s="1" t="str">
        <f t="shared" si="61"/>
        <v>FD</v>
      </c>
      <c r="Q154" s="1" t="s">
        <v>293</v>
      </c>
      <c r="R154" s="1" t="str">
        <f t="shared" si="62"/>
        <v>15</v>
      </c>
      <c r="S154" s="1" t="str">
        <f t="shared" si="63"/>
        <v>0</v>
      </c>
      <c r="T154" s="1" t="str">
        <f t="shared" si="64"/>
        <v>0</v>
      </c>
    </row>
    <row r="155" spans="1:20">
      <c r="A155" s="3">
        <v>143</v>
      </c>
      <c r="B155" s="9">
        <f t="shared" si="53"/>
        <v>176</v>
      </c>
      <c r="C155" s="5">
        <f t="shared" si="54"/>
        <v>1</v>
      </c>
      <c r="D155" s="5">
        <f t="shared" si="55"/>
        <v>22</v>
      </c>
      <c r="E155" s="5">
        <f t="shared" si="56"/>
        <v>0</v>
      </c>
      <c r="F155" s="5">
        <f t="shared" si="57"/>
        <v>0</v>
      </c>
      <c r="G155" s="5">
        <f t="shared" si="58"/>
        <v>87</v>
      </c>
      <c r="H155" s="5">
        <f t="shared" si="59"/>
        <v>0</v>
      </c>
      <c r="I155" s="5">
        <f t="shared" si="60"/>
        <v>5633</v>
      </c>
      <c r="J155" s="6">
        <f t="shared" si="65"/>
        <v>509.89930782588573</v>
      </c>
      <c r="K155" s="6">
        <f t="shared" si="66"/>
        <v>10.9375</v>
      </c>
      <c r="L155" s="1">
        <f t="shared" si="51"/>
        <v>87</v>
      </c>
      <c r="M155" s="7">
        <f t="shared" si="52"/>
        <v>0</v>
      </c>
      <c r="P155" s="1" t="str">
        <f t="shared" si="61"/>
        <v>1</v>
      </c>
      <c r="Q155" s="1" t="s">
        <v>294</v>
      </c>
      <c r="R155" s="1" t="str">
        <f t="shared" si="62"/>
        <v>16</v>
      </c>
      <c r="S155" s="1" t="str">
        <f t="shared" si="63"/>
        <v>0</v>
      </c>
      <c r="T155" s="1" t="str">
        <f t="shared" si="64"/>
        <v>0</v>
      </c>
    </row>
    <row r="156" spans="1:20">
      <c r="A156" s="3">
        <v>144</v>
      </c>
      <c r="B156" s="9">
        <f t="shared" si="53"/>
        <v>177</v>
      </c>
      <c r="C156" s="5">
        <f t="shared" si="54"/>
        <v>5</v>
      </c>
      <c r="D156" s="5">
        <f t="shared" si="55"/>
        <v>22</v>
      </c>
      <c r="E156" s="5">
        <f t="shared" si="56"/>
        <v>0</v>
      </c>
      <c r="F156" s="5">
        <f t="shared" si="57"/>
        <v>0</v>
      </c>
      <c r="G156" s="5">
        <f t="shared" si="58"/>
        <v>83</v>
      </c>
      <c r="H156" s="5">
        <f t="shared" si="59"/>
        <v>0</v>
      </c>
      <c r="I156" s="5">
        <f t="shared" si="60"/>
        <v>5637</v>
      </c>
      <c r="J156" s="6">
        <f t="shared" si="65"/>
        <v>488.28125</v>
      </c>
      <c r="K156" s="6">
        <f t="shared" si="66"/>
        <v>11</v>
      </c>
      <c r="L156" s="1">
        <f t="shared" ref="L156:L188" si="67">(H156+1)*$D$3-I156</f>
        <v>83</v>
      </c>
      <c r="M156" s="7">
        <f t="shared" ref="M156:M187" si="68">(G156-L156)/G156</f>
        <v>0</v>
      </c>
      <c r="P156" s="1" t="str">
        <f t="shared" si="61"/>
        <v>5</v>
      </c>
      <c r="Q156" s="1" t="s">
        <v>295</v>
      </c>
      <c r="R156" s="1" t="str">
        <f t="shared" si="62"/>
        <v>16</v>
      </c>
      <c r="S156" s="1" t="str">
        <f t="shared" si="63"/>
        <v>0</v>
      </c>
      <c r="T156" s="1" t="str">
        <f t="shared" si="64"/>
        <v>0</v>
      </c>
    </row>
    <row r="157" spans="1:20">
      <c r="A157" s="3">
        <v>145</v>
      </c>
      <c r="B157" s="9">
        <f t="shared" si="53"/>
        <v>178</v>
      </c>
      <c r="C157" s="5">
        <f t="shared" si="54"/>
        <v>8</v>
      </c>
      <c r="D157" s="5">
        <f t="shared" si="55"/>
        <v>22</v>
      </c>
      <c r="E157" s="5">
        <f t="shared" si="56"/>
        <v>0</v>
      </c>
      <c r="F157" s="5">
        <f t="shared" si="57"/>
        <v>0</v>
      </c>
      <c r="G157" s="5">
        <f t="shared" si="58"/>
        <v>80</v>
      </c>
      <c r="H157" s="5">
        <f t="shared" si="59"/>
        <v>0</v>
      </c>
      <c r="I157" s="5">
        <f t="shared" si="60"/>
        <v>5640</v>
      </c>
      <c r="J157" s="6">
        <f t="shared" si="65"/>
        <v>467.57972690360077</v>
      </c>
      <c r="K157" s="6">
        <f t="shared" si="66"/>
        <v>11.0625</v>
      </c>
      <c r="L157" s="1">
        <f t="shared" si="67"/>
        <v>80</v>
      </c>
      <c r="M157" s="7">
        <f t="shared" si="68"/>
        <v>0</v>
      </c>
      <c r="P157" s="1" t="str">
        <f t="shared" si="61"/>
        <v>8</v>
      </c>
      <c r="Q157" s="1" t="s">
        <v>296</v>
      </c>
      <c r="R157" s="1" t="str">
        <f t="shared" si="62"/>
        <v>16</v>
      </c>
      <c r="S157" s="1" t="str">
        <f t="shared" si="63"/>
        <v>0</v>
      </c>
      <c r="T157" s="1" t="str">
        <f t="shared" si="64"/>
        <v>0</v>
      </c>
    </row>
    <row r="158" spans="1:20">
      <c r="A158" s="3">
        <v>146</v>
      </c>
      <c r="B158" s="9">
        <f t="shared" si="53"/>
        <v>179</v>
      </c>
      <c r="C158" s="5">
        <f t="shared" si="54"/>
        <v>12</v>
      </c>
      <c r="D158" s="5">
        <f t="shared" si="55"/>
        <v>22</v>
      </c>
      <c r="E158" s="5">
        <f t="shared" si="56"/>
        <v>0</v>
      </c>
      <c r="F158" s="5">
        <f t="shared" si="57"/>
        <v>0</v>
      </c>
      <c r="G158" s="5">
        <f t="shared" si="58"/>
        <v>76</v>
      </c>
      <c r="H158" s="5">
        <f t="shared" si="59"/>
        <v>0</v>
      </c>
      <c r="I158" s="5">
        <f t="shared" si="60"/>
        <v>5644</v>
      </c>
      <c r="J158" s="6">
        <f t="shared" si="65"/>
        <v>447.75588047103116</v>
      </c>
      <c r="K158" s="6">
        <f t="shared" si="66"/>
        <v>11.125</v>
      </c>
      <c r="L158" s="1">
        <f t="shared" si="67"/>
        <v>76</v>
      </c>
      <c r="M158" s="7">
        <f t="shared" si="68"/>
        <v>0</v>
      </c>
      <c r="P158" s="1" t="str">
        <f t="shared" si="61"/>
        <v>C</v>
      </c>
      <c r="Q158" s="1" t="s">
        <v>297</v>
      </c>
      <c r="R158" s="1" t="str">
        <f t="shared" si="62"/>
        <v>16</v>
      </c>
      <c r="S158" s="1" t="str">
        <f t="shared" si="63"/>
        <v>0</v>
      </c>
      <c r="T158" s="1" t="str">
        <f t="shared" si="64"/>
        <v>0</v>
      </c>
    </row>
    <row r="159" spans="1:20">
      <c r="A159" s="3">
        <v>147</v>
      </c>
      <c r="B159" s="9">
        <f t="shared" si="53"/>
        <v>180</v>
      </c>
      <c r="C159" s="5">
        <f t="shared" si="54"/>
        <v>15</v>
      </c>
      <c r="D159" s="5">
        <f t="shared" si="55"/>
        <v>22</v>
      </c>
      <c r="E159" s="5">
        <f t="shared" si="56"/>
        <v>0</v>
      </c>
      <c r="F159" s="5">
        <f t="shared" si="57"/>
        <v>0</v>
      </c>
      <c r="G159" s="5">
        <f t="shared" si="58"/>
        <v>73</v>
      </c>
      <c r="H159" s="5">
        <f t="shared" si="59"/>
        <v>0</v>
      </c>
      <c r="I159" s="5">
        <f t="shared" si="60"/>
        <v>5647</v>
      </c>
      <c r="J159" s="6">
        <f t="shared" si="65"/>
        <v>428.77250009113777</v>
      </c>
      <c r="K159" s="6">
        <f t="shared" si="66"/>
        <v>11.1875</v>
      </c>
      <c r="L159" s="1">
        <f t="shared" si="67"/>
        <v>73</v>
      </c>
      <c r="M159" s="7">
        <f t="shared" si="68"/>
        <v>0</v>
      </c>
      <c r="P159" s="1" t="str">
        <f t="shared" si="61"/>
        <v>F</v>
      </c>
      <c r="Q159" s="1" t="s">
        <v>298</v>
      </c>
      <c r="R159" s="1" t="str">
        <f t="shared" si="62"/>
        <v>16</v>
      </c>
      <c r="S159" s="1" t="str">
        <f t="shared" si="63"/>
        <v>0</v>
      </c>
      <c r="T159" s="1" t="str">
        <f t="shared" si="64"/>
        <v>0</v>
      </c>
    </row>
    <row r="160" spans="1:20">
      <c r="A160" s="3">
        <v>148</v>
      </c>
      <c r="B160" s="9">
        <f t="shared" si="53"/>
        <v>181</v>
      </c>
      <c r="C160" s="5">
        <f t="shared" si="54"/>
        <v>18</v>
      </c>
      <c r="D160" s="5">
        <f t="shared" si="55"/>
        <v>22</v>
      </c>
      <c r="E160" s="5">
        <f t="shared" si="56"/>
        <v>0</v>
      </c>
      <c r="F160" s="5">
        <f t="shared" si="57"/>
        <v>0</v>
      </c>
      <c r="G160" s="5">
        <f t="shared" si="58"/>
        <v>70</v>
      </c>
      <c r="H160" s="5">
        <f t="shared" si="59"/>
        <v>0</v>
      </c>
      <c r="I160" s="5">
        <f t="shared" si="60"/>
        <v>5650</v>
      </c>
      <c r="J160" s="6">
        <f t="shared" si="65"/>
        <v>410.59395276060297</v>
      </c>
      <c r="K160" s="6">
        <f t="shared" si="66"/>
        <v>11.25</v>
      </c>
      <c r="L160" s="1">
        <f t="shared" si="67"/>
        <v>70</v>
      </c>
      <c r="M160" s="7">
        <f t="shared" si="68"/>
        <v>0</v>
      </c>
      <c r="P160" s="1" t="str">
        <f t="shared" si="61"/>
        <v>12</v>
      </c>
      <c r="Q160" s="1" t="s">
        <v>299</v>
      </c>
      <c r="R160" s="1" t="str">
        <f t="shared" si="62"/>
        <v>16</v>
      </c>
      <c r="S160" s="1" t="str">
        <f t="shared" si="63"/>
        <v>0</v>
      </c>
      <c r="T160" s="1" t="str">
        <f t="shared" si="64"/>
        <v>0</v>
      </c>
    </row>
    <row r="161" spans="1:20">
      <c r="A161" s="3">
        <v>149</v>
      </c>
      <c r="B161" s="9">
        <f t="shared" si="53"/>
        <v>182</v>
      </c>
      <c r="C161" s="5">
        <f t="shared" si="54"/>
        <v>21</v>
      </c>
      <c r="D161" s="5">
        <f t="shared" si="55"/>
        <v>22</v>
      </c>
      <c r="E161" s="5">
        <f t="shared" si="56"/>
        <v>0</v>
      </c>
      <c r="F161" s="5">
        <f t="shared" si="57"/>
        <v>0</v>
      </c>
      <c r="G161" s="5">
        <f t="shared" si="58"/>
        <v>67</v>
      </c>
      <c r="H161" s="5">
        <f t="shared" si="59"/>
        <v>0</v>
      </c>
      <c r="I161" s="5">
        <f t="shared" si="60"/>
        <v>5653</v>
      </c>
      <c r="J161" s="6">
        <f t="shared" si="65"/>
        <v>393.18611619854852</v>
      </c>
      <c r="K161" s="6">
        <f t="shared" si="66"/>
        <v>11.3125</v>
      </c>
      <c r="L161" s="1">
        <f t="shared" si="67"/>
        <v>67</v>
      </c>
      <c r="M161" s="7">
        <f t="shared" si="68"/>
        <v>0</v>
      </c>
      <c r="P161" s="1" t="str">
        <f t="shared" si="61"/>
        <v>15</v>
      </c>
      <c r="Q161" s="1" t="s">
        <v>300</v>
      </c>
      <c r="R161" s="1" t="str">
        <f t="shared" si="62"/>
        <v>16</v>
      </c>
      <c r="S161" s="1" t="str">
        <f t="shared" si="63"/>
        <v>0</v>
      </c>
      <c r="T161" s="1" t="str">
        <f t="shared" si="64"/>
        <v>0</v>
      </c>
    </row>
    <row r="162" spans="1:20">
      <c r="A162" s="3">
        <v>150</v>
      </c>
      <c r="B162" s="9">
        <f t="shared" si="53"/>
        <v>183</v>
      </c>
      <c r="C162" s="5">
        <f t="shared" si="54"/>
        <v>24</v>
      </c>
      <c r="D162" s="5">
        <f t="shared" si="55"/>
        <v>22</v>
      </c>
      <c r="E162" s="5">
        <f t="shared" si="56"/>
        <v>0</v>
      </c>
      <c r="F162" s="5">
        <f t="shared" si="57"/>
        <v>0</v>
      </c>
      <c r="G162" s="5">
        <f t="shared" si="58"/>
        <v>64</v>
      </c>
      <c r="H162" s="5">
        <f t="shared" si="59"/>
        <v>0</v>
      </c>
      <c r="I162" s="5">
        <f t="shared" si="60"/>
        <v>5656</v>
      </c>
      <c r="J162" s="6">
        <f t="shared" si="65"/>
        <v>376.51631479686063</v>
      </c>
      <c r="K162" s="6">
        <f t="shared" si="66"/>
        <v>11.375</v>
      </c>
      <c r="L162" s="1">
        <f t="shared" si="67"/>
        <v>64</v>
      </c>
      <c r="M162" s="7">
        <f t="shared" si="68"/>
        <v>0</v>
      </c>
      <c r="P162" s="1" t="str">
        <f t="shared" si="61"/>
        <v>18</v>
      </c>
      <c r="Q162" s="1" t="s">
        <v>301</v>
      </c>
      <c r="R162" s="1" t="str">
        <f t="shared" si="62"/>
        <v>16</v>
      </c>
      <c r="S162" s="1" t="str">
        <f t="shared" si="63"/>
        <v>0</v>
      </c>
      <c r="T162" s="1" t="str">
        <f t="shared" si="64"/>
        <v>0</v>
      </c>
    </row>
    <row r="163" spans="1:20">
      <c r="A163" s="3">
        <v>151</v>
      </c>
      <c r="B163" s="9">
        <f t="shared" si="53"/>
        <v>184</v>
      </c>
      <c r="C163" s="5">
        <f t="shared" si="54"/>
        <v>27</v>
      </c>
      <c r="D163" s="5">
        <f t="shared" si="55"/>
        <v>22</v>
      </c>
      <c r="E163" s="5">
        <f t="shared" si="56"/>
        <v>0</v>
      </c>
      <c r="F163" s="5">
        <f t="shared" si="57"/>
        <v>0</v>
      </c>
      <c r="G163" s="5">
        <f t="shared" si="58"/>
        <v>61</v>
      </c>
      <c r="H163" s="5">
        <f t="shared" si="59"/>
        <v>0</v>
      </c>
      <c r="I163" s="5">
        <f t="shared" si="60"/>
        <v>5659</v>
      </c>
      <c r="J163" s="6">
        <f t="shared" si="65"/>
        <v>360.55325828601059</v>
      </c>
      <c r="K163" s="6">
        <f t="shared" si="66"/>
        <v>11.4375</v>
      </c>
      <c r="L163" s="1">
        <f t="shared" si="67"/>
        <v>61</v>
      </c>
      <c r="M163" s="7">
        <f t="shared" si="68"/>
        <v>0</v>
      </c>
      <c r="P163" s="1" t="str">
        <f t="shared" si="61"/>
        <v>1B</v>
      </c>
      <c r="Q163" s="1" t="s">
        <v>302</v>
      </c>
      <c r="R163" s="1" t="str">
        <f t="shared" si="62"/>
        <v>16</v>
      </c>
      <c r="S163" s="1" t="str">
        <f t="shared" si="63"/>
        <v>0</v>
      </c>
      <c r="T163" s="1" t="str">
        <f t="shared" si="64"/>
        <v>0</v>
      </c>
    </row>
    <row r="164" spans="1:20">
      <c r="A164" s="3">
        <v>152</v>
      </c>
      <c r="B164" s="9">
        <f t="shared" si="53"/>
        <v>185</v>
      </c>
      <c r="C164" s="5">
        <f t="shared" si="54"/>
        <v>29</v>
      </c>
      <c r="D164" s="5">
        <f t="shared" si="55"/>
        <v>22</v>
      </c>
      <c r="E164" s="5">
        <f t="shared" si="56"/>
        <v>0</v>
      </c>
      <c r="F164" s="5">
        <f t="shared" si="57"/>
        <v>0</v>
      </c>
      <c r="G164" s="5">
        <f t="shared" si="58"/>
        <v>59</v>
      </c>
      <c r="H164" s="5">
        <f t="shared" si="59"/>
        <v>0</v>
      </c>
      <c r="I164" s="5">
        <f t="shared" si="60"/>
        <v>5661</v>
      </c>
      <c r="J164" s="6">
        <f t="shared" si="65"/>
        <v>345.26698300124389</v>
      </c>
      <c r="K164" s="6">
        <f t="shared" si="66"/>
        <v>11.5</v>
      </c>
      <c r="L164" s="1">
        <f t="shared" si="67"/>
        <v>59</v>
      </c>
      <c r="M164" s="7">
        <f t="shared" si="68"/>
        <v>0</v>
      </c>
      <c r="P164" s="1" t="str">
        <f t="shared" si="61"/>
        <v>1D</v>
      </c>
      <c r="Q164" s="1" t="s">
        <v>303</v>
      </c>
      <c r="R164" s="1" t="str">
        <f t="shared" si="62"/>
        <v>16</v>
      </c>
      <c r="S164" s="1" t="str">
        <f t="shared" si="63"/>
        <v>0</v>
      </c>
      <c r="T164" s="1" t="str">
        <f t="shared" si="64"/>
        <v>0</v>
      </c>
    </row>
    <row r="165" spans="1:20">
      <c r="A165" s="3">
        <v>153</v>
      </c>
      <c r="B165" s="9">
        <f t="shared" si="53"/>
        <v>186</v>
      </c>
      <c r="C165" s="5">
        <f t="shared" si="54"/>
        <v>32</v>
      </c>
      <c r="D165" s="5">
        <f t="shared" si="55"/>
        <v>22</v>
      </c>
      <c r="E165" s="5">
        <f t="shared" si="56"/>
        <v>0</v>
      </c>
      <c r="F165" s="5">
        <f t="shared" si="57"/>
        <v>0</v>
      </c>
      <c r="G165" s="5">
        <f t="shared" si="58"/>
        <v>56</v>
      </c>
      <c r="H165" s="5">
        <f t="shared" si="59"/>
        <v>0</v>
      </c>
      <c r="I165" s="5">
        <f t="shared" si="60"/>
        <v>5664</v>
      </c>
      <c r="J165" s="6">
        <f t="shared" si="65"/>
        <v>330.62879563888976</v>
      </c>
      <c r="K165" s="6">
        <f t="shared" si="66"/>
        <v>11.5625</v>
      </c>
      <c r="L165" s="1">
        <f t="shared" si="67"/>
        <v>56</v>
      </c>
      <c r="M165" s="7">
        <f t="shared" si="68"/>
        <v>0</v>
      </c>
      <c r="P165" s="1" t="str">
        <f t="shared" si="61"/>
        <v>20</v>
      </c>
      <c r="Q165" s="1" t="s">
        <v>304</v>
      </c>
      <c r="R165" s="1" t="str">
        <f t="shared" si="62"/>
        <v>16</v>
      </c>
      <c r="S165" s="1" t="str">
        <f t="shared" si="63"/>
        <v>0</v>
      </c>
      <c r="T165" s="1" t="str">
        <f t="shared" si="64"/>
        <v>0</v>
      </c>
    </row>
    <row r="166" spans="1:20">
      <c r="A166" s="3">
        <v>154</v>
      </c>
      <c r="B166" s="9">
        <f t="shared" si="53"/>
        <v>187</v>
      </c>
      <c r="C166" s="5">
        <f t="shared" si="54"/>
        <v>34</v>
      </c>
      <c r="D166" s="5">
        <f t="shared" si="55"/>
        <v>22</v>
      </c>
      <c r="E166" s="5">
        <f t="shared" si="56"/>
        <v>0</v>
      </c>
      <c r="F166" s="5">
        <f t="shared" si="57"/>
        <v>0</v>
      </c>
      <c r="G166" s="5">
        <f t="shared" si="58"/>
        <v>54</v>
      </c>
      <c r="H166" s="5">
        <f t="shared" si="59"/>
        <v>0</v>
      </c>
      <c r="I166" s="5">
        <f t="shared" si="60"/>
        <v>5666</v>
      </c>
      <c r="J166" s="6">
        <f t="shared" si="65"/>
        <v>316.61121939721903</v>
      </c>
      <c r="K166" s="6">
        <f t="shared" si="66"/>
        <v>11.625000000000002</v>
      </c>
      <c r="L166" s="1">
        <f t="shared" si="67"/>
        <v>54</v>
      </c>
      <c r="M166" s="7">
        <f t="shared" si="68"/>
        <v>0</v>
      </c>
      <c r="P166" s="1" t="str">
        <f t="shared" si="61"/>
        <v>22</v>
      </c>
      <c r="Q166" s="1" t="s">
        <v>305</v>
      </c>
      <c r="R166" s="1" t="str">
        <f t="shared" si="62"/>
        <v>16</v>
      </c>
      <c r="S166" s="1" t="str">
        <f t="shared" si="63"/>
        <v>0</v>
      </c>
      <c r="T166" s="1" t="str">
        <f t="shared" si="64"/>
        <v>0</v>
      </c>
    </row>
    <row r="167" spans="1:20">
      <c r="A167" s="3">
        <v>155</v>
      </c>
      <c r="B167" s="9">
        <f t="shared" si="53"/>
        <v>188</v>
      </c>
      <c r="C167" s="5">
        <f t="shared" si="54"/>
        <v>37</v>
      </c>
      <c r="D167" s="5">
        <f t="shared" si="55"/>
        <v>22</v>
      </c>
      <c r="E167" s="5">
        <f t="shared" si="56"/>
        <v>0</v>
      </c>
      <c r="F167" s="5">
        <f t="shared" si="57"/>
        <v>0</v>
      </c>
      <c r="G167" s="5">
        <f t="shared" si="58"/>
        <v>51</v>
      </c>
      <c r="H167" s="5">
        <f t="shared" si="59"/>
        <v>0</v>
      </c>
      <c r="I167" s="5">
        <f t="shared" si="60"/>
        <v>5669</v>
      </c>
      <c r="J167" s="6">
        <f t="shared" si="65"/>
        <v>303.18794240075277</v>
      </c>
      <c r="K167" s="6">
        <f t="shared" si="66"/>
        <v>11.687500000000002</v>
      </c>
      <c r="L167" s="1">
        <f t="shared" si="67"/>
        <v>51</v>
      </c>
      <c r="M167" s="7">
        <f t="shared" si="68"/>
        <v>0</v>
      </c>
      <c r="P167" s="1" t="str">
        <f t="shared" si="61"/>
        <v>25</v>
      </c>
      <c r="Q167" s="1" t="s">
        <v>306</v>
      </c>
      <c r="R167" s="1" t="str">
        <f t="shared" si="62"/>
        <v>16</v>
      </c>
      <c r="S167" s="1" t="str">
        <f t="shared" si="63"/>
        <v>0</v>
      </c>
      <c r="T167" s="1" t="str">
        <f t="shared" si="64"/>
        <v>0</v>
      </c>
    </row>
    <row r="168" spans="1:20">
      <c r="A168" s="3">
        <v>156</v>
      </c>
      <c r="B168" s="9">
        <f t="shared" si="53"/>
        <v>189</v>
      </c>
      <c r="C168" s="5">
        <f t="shared" si="54"/>
        <v>39</v>
      </c>
      <c r="D168" s="5">
        <f t="shared" si="55"/>
        <v>22</v>
      </c>
      <c r="E168" s="5">
        <f t="shared" si="56"/>
        <v>0</v>
      </c>
      <c r="F168" s="5">
        <f t="shared" si="57"/>
        <v>0</v>
      </c>
      <c r="G168" s="5">
        <f t="shared" si="58"/>
        <v>49</v>
      </c>
      <c r="H168" s="5">
        <f t="shared" si="59"/>
        <v>0</v>
      </c>
      <c r="I168" s="5">
        <f t="shared" si="60"/>
        <v>5671</v>
      </c>
      <c r="J168" s="6">
        <f t="shared" si="65"/>
        <v>290.33376831121103</v>
      </c>
      <c r="K168" s="6">
        <f t="shared" si="66"/>
        <v>11.750000000000002</v>
      </c>
      <c r="L168" s="1">
        <f t="shared" si="67"/>
        <v>49</v>
      </c>
      <c r="M168" s="7">
        <f t="shared" si="68"/>
        <v>0</v>
      </c>
      <c r="P168" s="1" t="str">
        <f t="shared" si="61"/>
        <v>27</v>
      </c>
      <c r="Q168" s="1" t="s">
        <v>307</v>
      </c>
      <c r="R168" s="1" t="str">
        <f t="shared" si="62"/>
        <v>16</v>
      </c>
      <c r="S168" s="1" t="str">
        <f t="shared" si="63"/>
        <v>0</v>
      </c>
      <c r="T168" s="1" t="str">
        <f t="shared" si="64"/>
        <v>0</v>
      </c>
    </row>
    <row r="169" spans="1:20">
      <c r="A169" s="3">
        <v>157</v>
      </c>
      <c r="B169" s="9">
        <f t="shared" si="53"/>
        <v>190</v>
      </c>
      <c r="C169" s="5">
        <f t="shared" si="54"/>
        <v>41</v>
      </c>
      <c r="D169" s="5">
        <f t="shared" si="55"/>
        <v>22</v>
      </c>
      <c r="E169" s="5">
        <f t="shared" si="56"/>
        <v>0</v>
      </c>
      <c r="F169" s="5">
        <f t="shared" si="57"/>
        <v>0</v>
      </c>
      <c r="G169" s="5">
        <f t="shared" si="58"/>
        <v>47</v>
      </c>
      <c r="H169" s="5">
        <f t="shared" si="59"/>
        <v>0</v>
      </c>
      <c r="I169" s="5">
        <f t="shared" si="60"/>
        <v>5673</v>
      </c>
      <c r="J169" s="6">
        <f t="shared" si="65"/>
        <v>278.02456903239573</v>
      </c>
      <c r="K169" s="6">
        <f t="shared" si="66"/>
        <v>11.812499999999998</v>
      </c>
      <c r="L169" s="1">
        <f t="shared" si="67"/>
        <v>47</v>
      </c>
      <c r="M169" s="7">
        <f t="shared" si="68"/>
        <v>0</v>
      </c>
      <c r="P169" s="1" t="str">
        <f t="shared" si="61"/>
        <v>29</v>
      </c>
      <c r="Q169" s="1" t="s">
        <v>308</v>
      </c>
      <c r="R169" s="1" t="str">
        <f t="shared" si="62"/>
        <v>16</v>
      </c>
      <c r="S169" s="1" t="str">
        <f t="shared" si="63"/>
        <v>0</v>
      </c>
      <c r="T169" s="1" t="str">
        <f t="shared" si="64"/>
        <v>0</v>
      </c>
    </row>
    <row r="170" spans="1:20">
      <c r="A170" s="3">
        <v>158</v>
      </c>
      <c r="B170" s="9">
        <f t="shared" si="53"/>
        <v>191</v>
      </c>
      <c r="C170" s="5">
        <f t="shared" si="54"/>
        <v>43</v>
      </c>
      <c r="D170" s="5">
        <f t="shared" si="55"/>
        <v>22</v>
      </c>
      <c r="E170" s="5">
        <f t="shared" si="56"/>
        <v>0</v>
      </c>
      <c r="F170" s="5">
        <f t="shared" si="57"/>
        <v>0</v>
      </c>
      <c r="G170" s="5">
        <f t="shared" si="58"/>
        <v>45</v>
      </c>
      <c r="H170" s="5">
        <f t="shared" si="59"/>
        <v>0</v>
      </c>
      <c r="I170" s="5">
        <f t="shared" si="60"/>
        <v>5675</v>
      </c>
      <c r="J170" s="6">
        <f t="shared" si="65"/>
        <v>266.23723942022917</v>
      </c>
      <c r="K170" s="6">
        <f t="shared" si="66"/>
        <v>11.874999999999998</v>
      </c>
      <c r="L170" s="1">
        <f t="shared" si="67"/>
        <v>45</v>
      </c>
      <c r="M170" s="7">
        <f t="shared" si="68"/>
        <v>0</v>
      </c>
      <c r="P170" s="1" t="str">
        <f t="shared" si="61"/>
        <v>2B</v>
      </c>
      <c r="Q170" s="1" t="s">
        <v>309</v>
      </c>
      <c r="R170" s="1" t="str">
        <f t="shared" si="62"/>
        <v>16</v>
      </c>
      <c r="S170" s="1" t="str">
        <f t="shared" si="63"/>
        <v>0</v>
      </c>
      <c r="T170" s="1" t="str">
        <f t="shared" si="64"/>
        <v>0</v>
      </c>
    </row>
    <row r="171" spans="1:20">
      <c r="A171" s="3">
        <v>159</v>
      </c>
      <c r="B171" s="9">
        <f t="shared" si="53"/>
        <v>192</v>
      </c>
      <c r="C171" s="5">
        <f t="shared" si="54"/>
        <v>45</v>
      </c>
      <c r="D171" s="5">
        <f t="shared" si="55"/>
        <v>22</v>
      </c>
      <c r="E171" s="5">
        <f t="shared" si="56"/>
        <v>0</v>
      </c>
      <c r="F171" s="5">
        <f t="shared" si="57"/>
        <v>0</v>
      </c>
      <c r="G171" s="5">
        <f t="shared" si="58"/>
        <v>43</v>
      </c>
      <c r="H171" s="5">
        <f t="shared" si="59"/>
        <v>0</v>
      </c>
      <c r="I171" s="5">
        <f t="shared" si="60"/>
        <v>5677</v>
      </c>
      <c r="J171" s="6">
        <f t="shared" si="65"/>
        <v>254.94965391294303</v>
      </c>
      <c r="K171" s="6">
        <f t="shared" si="66"/>
        <v>11.9375</v>
      </c>
      <c r="L171" s="1">
        <f t="shared" si="67"/>
        <v>43</v>
      </c>
      <c r="M171" s="7">
        <f t="shared" si="68"/>
        <v>0</v>
      </c>
      <c r="P171" s="1" t="str">
        <f t="shared" si="61"/>
        <v>2D</v>
      </c>
      <c r="Q171" s="1" t="s">
        <v>310</v>
      </c>
      <c r="R171" s="1" t="str">
        <f t="shared" si="62"/>
        <v>16</v>
      </c>
      <c r="S171" s="1" t="str">
        <f t="shared" si="63"/>
        <v>0</v>
      </c>
      <c r="T171" s="1" t="str">
        <f t="shared" si="64"/>
        <v>0</v>
      </c>
    </row>
    <row r="172" spans="1:20">
      <c r="A172" s="3">
        <v>160</v>
      </c>
      <c r="B172" s="9">
        <f t="shared" ref="B172:B188" si="69">A172+D$6</f>
        <v>193</v>
      </c>
      <c r="C172" s="5">
        <f t="shared" ref="C172:C188" si="70">MOD(I172,256)</f>
        <v>47</v>
      </c>
      <c r="D172" s="5">
        <f t="shared" ref="D172:D188" si="71">ROUNDDOWN(I172/256,0)</f>
        <v>22</v>
      </c>
      <c r="E172" s="5">
        <f t="shared" ref="E172:E188" si="72">MOD(H172,256)</f>
        <v>0</v>
      </c>
      <c r="F172" s="5">
        <f t="shared" ref="F172:F188" si="73">ROUNDDOWN(H172/256,0)</f>
        <v>0</v>
      </c>
      <c r="G172" s="5">
        <f t="shared" ref="G172:G188" si="74">INT(J172/$G$2)</f>
        <v>41</v>
      </c>
      <c r="H172" s="5">
        <f t="shared" ref="H172:H188" si="75">ROUNDUP(G172/$D$3,0)-1</f>
        <v>0</v>
      </c>
      <c r="I172" s="5">
        <f t="shared" ref="I172:I188" si="76">MAX(MIN($D$3*(H172+1)-G172,$D$3*(H172+1)-$D$4),$D$5)</f>
        <v>5679</v>
      </c>
      <c r="J172" s="6">
        <f t="shared" si="65"/>
        <v>244.140625</v>
      </c>
      <c r="K172" s="6">
        <f t="shared" si="66"/>
        <v>12</v>
      </c>
      <c r="L172" s="1">
        <f t="shared" si="67"/>
        <v>41</v>
      </c>
      <c r="M172" s="7">
        <f t="shared" si="68"/>
        <v>0</v>
      </c>
      <c r="P172" s="1" t="str">
        <f t="shared" si="61"/>
        <v>2F</v>
      </c>
      <c r="Q172" s="1" t="s">
        <v>311</v>
      </c>
      <c r="R172" s="1" t="str">
        <f t="shared" si="62"/>
        <v>16</v>
      </c>
      <c r="S172" s="1" t="str">
        <f t="shared" si="63"/>
        <v>0</v>
      </c>
      <c r="T172" s="1" t="str">
        <f t="shared" si="64"/>
        <v>0</v>
      </c>
    </row>
    <row r="173" spans="1:20">
      <c r="A173" s="3">
        <v>161</v>
      </c>
      <c r="B173" s="9">
        <f t="shared" si="69"/>
        <v>194</v>
      </c>
      <c r="C173" s="5">
        <f t="shared" si="70"/>
        <v>48</v>
      </c>
      <c r="D173" s="5">
        <f t="shared" si="71"/>
        <v>22</v>
      </c>
      <c r="E173" s="5">
        <f t="shared" si="72"/>
        <v>0</v>
      </c>
      <c r="F173" s="5">
        <f t="shared" si="73"/>
        <v>0</v>
      </c>
      <c r="G173" s="5">
        <f t="shared" si="74"/>
        <v>40</v>
      </c>
      <c r="H173" s="5">
        <f t="shared" si="75"/>
        <v>0</v>
      </c>
      <c r="I173" s="5">
        <f t="shared" si="76"/>
        <v>5680</v>
      </c>
      <c r="J173" s="6">
        <f t="shared" si="65"/>
        <v>233.78986345180033</v>
      </c>
      <c r="K173" s="6">
        <f t="shared" si="66"/>
        <v>12.0625</v>
      </c>
      <c r="L173" s="1">
        <f t="shared" si="67"/>
        <v>40</v>
      </c>
      <c r="M173" s="7">
        <f t="shared" si="68"/>
        <v>0</v>
      </c>
      <c r="P173" s="1" t="str">
        <f t="shared" si="61"/>
        <v>30</v>
      </c>
      <c r="Q173" s="1" t="s">
        <v>312</v>
      </c>
      <c r="R173" s="1" t="str">
        <f t="shared" si="62"/>
        <v>16</v>
      </c>
      <c r="S173" s="1" t="str">
        <f t="shared" si="63"/>
        <v>0</v>
      </c>
      <c r="T173" s="1" t="str">
        <f t="shared" si="64"/>
        <v>0</v>
      </c>
    </row>
    <row r="174" spans="1:20">
      <c r="A174" s="3">
        <v>162</v>
      </c>
      <c r="B174" s="9">
        <f t="shared" si="69"/>
        <v>195</v>
      </c>
      <c r="C174" s="5">
        <f t="shared" si="70"/>
        <v>50</v>
      </c>
      <c r="D174" s="5">
        <f t="shared" si="71"/>
        <v>22</v>
      </c>
      <c r="E174" s="5">
        <f t="shared" si="72"/>
        <v>0</v>
      </c>
      <c r="F174" s="5">
        <f t="shared" si="73"/>
        <v>0</v>
      </c>
      <c r="G174" s="5">
        <f t="shared" si="74"/>
        <v>38</v>
      </c>
      <c r="H174" s="5">
        <f t="shared" si="75"/>
        <v>0</v>
      </c>
      <c r="I174" s="5">
        <f t="shared" si="76"/>
        <v>5682</v>
      </c>
      <c r="J174" s="6">
        <f t="shared" si="65"/>
        <v>223.87794023551558</v>
      </c>
      <c r="K174" s="6">
        <f t="shared" si="66"/>
        <v>12.125</v>
      </c>
      <c r="L174" s="1">
        <f t="shared" si="67"/>
        <v>38</v>
      </c>
      <c r="M174" s="7">
        <f t="shared" si="68"/>
        <v>0</v>
      </c>
      <c r="P174" s="1" t="str">
        <f t="shared" si="61"/>
        <v>32</v>
      </c>
      <c r="Q174" s="1" t="s">
        <v>313</v>
      </c>
      <c r="R174" s="1" t="str">
        <f t="shared" si="62"/>
        <v>16</v>
      </c>
      <c r="S174" s="1" t="str">
        <f t="shared" si="63"/>
        <v>0</v>
      </c>
      <c r="T174" s="1" t="str">
        <f t="shared" si="64"/>
        <v>0</v>
      </c>
    </row>
    <row r="175" spans="1:20">
      <c r="A175" s="3">
        <v>163</v>
      </c>
      <c r="B175" s="9">
        <f t="shared" si="69"/>
        <v>196</v>
      </c>
      <c r="C175" s="5">
        <f t="shared" si="70"/>
        <v>52</v>
      </c>
      <c r="D175" s="5">
        <f t="shared" si="71"/>
        <v>22</v>
      </c>
      <c r="E175" s="5">
        <f t="shared" si="72"/>
        <v>0</v>
      </c>
      <c r="F175" s="5">
        <f t="shared" si="73"/>
        <v>0</v>
      </c>
      <c r="G175" s="5">
        <f t="shared" si="74"/>
        <v>36</v>
      </c>
      <c r="H175" s="5">
        <f t="shared" si="75"/>
        <v>0</v>
      </c>
      <c r="I175" s="5">
        <f t="shared" si="76"/>
        <v>5684</v>
      </c>
      <c r="J175" s="6">
        <f t="shared" si="65"/>
        <v>214.38625004556889</v>
      </c>
      <c r="K175" s="6">
        <f t="shared" si="66"/>
        <v>12.1875</v>
      </c>
      <c r="L175" s="1">
        <f t="shared" si="67"/>
        <v>36</v>
      </c>
      <c r="M175" s="7">
        <f t="shared" si="68"/>
        <v>0</v>
      </c>
      <c r="P175" s="1" t="str">
        <f t="shared" si="61"/>
        <v>34</v>
      </c>
      <c r="Q175" s="1" t="s">
        <v>314</v>
      </c>
      <c r="R175" s="1" t="str">
        <f t="shared" si="62"/>
        <v>16</v>
      </c>
      <c r="S175" s="1" t="str">
        <f t="shared" si="63"/>
        <v>0</v>
      </c>
      <c r="T175" s="1" t="str">
        <f t="shared" si="64"/>
        <v>0</v>
      </c>
    </row>
    <row r="176" spans="1:20">
      <c r="A176" s="3">
        <v>164</v>
      </c>
      <c r="B176" s="9">
        <f t="shared" si="69"/>
        <v>197</v>
      </c>
      <c r="C176" s="5">
        <f t="shared" si="70"/>
        <v>53</v>
      </c>
      <c r="D176" s="5">
        <f t="shared" si="71"/>
        <v>22</v>
      </c>
      <c r="E176" s="5">
        <f t="shared" si="72"/>
        <v>0</v>
      </c>
      <c r="F176" s="5">
        <f t="shared" si="73"/>
        <v>0</v>
      </c>
      <c r="G176" s="5">
        <f t="shared" si="74"/>
        <v>35</v>
      </c>
      <c r="H176" s="5">
        <f t="shared" si="75"/>
        <v>0</v>
      </c>
      <c r="I176" s="5">
        <f t="shared" si="76"/>
        <v>5685</v>
      </c>
      <c r="J176" s="6">
        <f t="shared" si="65"/>
        <v>205.29697638030146</v>
      </c>
      <c r="K176" s="6">
        <f t="shared" si="66"/>
        <v>12.25</v>
      </c>
      <c r="L176" s="1">
        <f t="shared" si="67"/>
        <v>35</v>
      </c>
      <c r="M176" s="7">
        <f t="shared" si="68"/>
        <v>0</v>
      </c>
      <c r="P176" s="1" t="str">
        <f t="shared" si="61"/>
        <v>35</v>
      </c>
      <c r="Q176" s="1" t="s">
        <v>315</v>
      </c>
      <c r="R176" s="1" t="str">
        <f t="shared" si="62"/>
        <v>16</v>
      </c>
      <c r="S176" s="1" t="str">
        <f t="shared" si="63"/>
        <v>0</v>
      </c>
      <c r="T176" s="1" t="str">
        <f t="shared" si="64"/>
        <v>0</v>
      </c>
    </row>
    <row r="177" spans="1:20">
      <c r="A177" s="3">
        <v>165</v>
      </c>
      <c r="B177" s="9">
        <f t="shared" si="69"/>
        <v>198</v>
      </c>
      <c r="C177" s="5">
        <f t="shared" si="70"/>
        <v>55</v>
      </c>
      <c r="D177" s="5">
        <f t="shared" si="71"/>
        <v>22</v>
      </c>
      <c r="E177" s="5">
        <f t="shared" si="72"/>
        <v>0</v>
      </c>
      <c r="F177" s="5">
        <f t="shared" si="73"/>
        <v>0</v>
      </c>
      <c r="G177" s="5">
        <f t="shared" si="74"/>
        <v>33</v>
      </c>
      <c r="H177" s="5">
        <f t="shared" si="75"/>
        <v>0</v>
      </c>
      <c r="I177" s="5">
        <f t="shared" si="76"/>
        <v>5687</v>
      </c>
      <c r="J177" s="6">
        <f t="shared" si="65"/>
        <v>196.59305809927426</v>
      </c>
      <c r="K177" s="6">
        <f t="shared" si="66"/>
        <v>12.3125</v>
      </c>
      <c r="L177" s="1">
        <f t="shared" si="67"/>
        <v>33</v>
      </c>
      <c r="M177" s="7">
        <f t="shared" si="68"/>
        <v>0</v>
      </c>
      <c r="P177" s="1" t="str">
        <f t="shared" si="61"/>
        <v>37</v>
      </c>
      <c r="Q177" s="1" t="s">
        <v>316</v>
      </c>
      <c r="R177" s="1" t="str">
        <f t="shared" si="62"/>
        <v>16</v>
      </c>
      <c r="S177" s="1" t="str">
        <f t="shared" si="63"/>
        <v>0</v>
      </c>
      <c r="T177" s="1" t="str">
        <f t="shared" si="64"/>
        <v>0</v>
      </c>
    </row>
    <row r="178" spans="1:20">
      <c r="A178" s="3">
        <v>166</v>
      </c>
      <c r="B178" s="9">
        <f t="shared" si="69"/>
        <v>199</v>
      </c>
      <c r="C178" s="5">
        <f t="shared" si="70"/>
        <v>56</v>
      </c>
      <c r="D178" s="5">
        <f t="shared" si="71"/>
        <v>22</v>
      </c>
      <c r="E178" s="5">
        <f t="shared" si="72"/>
        <v>0</v>
      </c>
      <c r="F178" s="5">
        <f t="shared" si="73"/>
        <v>0</v>
      </c>
      <c r="G178" s="5">
        <f t="shared" si="74"/>
        <v>32</v>
      </c>
      <c r="H178" s="5">
        <f t="shared" si="75"/>
        <v>0</v>
      </c>
      <c r="I178" s="5">
        <f t="shared" si="76"/>
        <v>5688</v>
      </c>
      <c r="J178" s="6">
        <f t="shared" si="65"/>
        <v>188.25815739843026</v>
      </c>
      <c r="K178" s="6">
        <f t="shared" si="66"/>
        <v>12.375</v>
      </c>
      <c r="L178" s="1">
        <f t="shared" si="67"/>
        <v>32</v>
      </c>
      <c r="M178" s="7">
        <f t="shared" si="68"/>
        <v>0</v>
      </c>
      <c r="P178" s="1" t="str">
        <f t="shared" si="61"/>
        <v>38</v>
      </c>
      <c r="Q178" s="1" t="s">
        <v>317</v>
      </c>
      <c r="R178" s="1" t="str">
        <f t="shared" si="62"/>
        <v>16</v>
      </c>
      <c r="S178" s="1" t="str">
        <f t="shared" si="63"/>
        <v>0</v>
      </c>
      <c r="T178" s="1" t="str">
        <f t="shared" si="64"/>
        <v>0</v>
      </c>
    </row>
    <row r="179" spans="1:20">
      <c r="A179" s="3">
        <v>167</v>
      </c>
      <c r="B179" s="9">
        <f t="shared" si="69"/>
        <v>200</v>
      </c>
      <c r="C179" s="5">
        <f t="shared" si="70"/>
        <v>58</v>
      </c>
      <c r="D179" s="5">
        <f t="shared" si="71"/>
        <v>22</v>
      </c>
      <c r="E179" s="5">
        <f t="shared" si="72"/>
        <v>0</v>
      </c>
      <c r="F179" s="5">
        <f t="shared" si="73"/>
        <v>0</v>
      </c>
      <c r="G179" s="5">
        <f t="shared" si="74"/>
        <v>30</v>
      </c>
      <c r="H179" s="5">
        <f t="shared" si="75"/>
        <v>0</v>
      </c>
      <c r="I179" s="5">
        <f t="shared" si="76"/>
        <v>5690</v>
      </c>
      <c r="J179" s="6">
        <f t="shared" si="65"/>
        <v>180.27662914300527</v>
      </c>
      <c r="K179" s="6">
        <f t="shared" si="66"/>
        <v>12.4375</v>
      </c>
      <c r="L179" s="1">
        <f t="shared" si="67"/>
        <v>30</v>
      </c>
      <c r="M179" s="7">
        <f t="shared" si="68"/>
        <v>0</v>
      </c>
      <c r="P179" s="1" t="str">
        <f t="shared" si="61"/>
        <v>3A</v>
      </c>
      <c r="Q179" s="1" t="s">
        <v>318</v>
      </c>
      <c r="R179" s="1" t="str">
        <f t="shared" si="62"/>
        <v>16</v>
      </c>
      <c r="S179" s="1" t="str">
        <f t="shared" si="63"/>
        <v>0</v>
      </c>
      <c r="T179" s="1" t="str">
        <f t="shared" si="64"/>
        <v>0</v>
      </c>
    </row>
    <row r="180" spans="1:20">
      <c r="A180" s="3">
        <v>168</v>
      </c>
      <c r="B180" s="9">
        <f t="shared" si="69"/>
        <v>201</v>
      </c>
      <c r="C180" s="5">
        <f t="shared" si="70"/>
        <v>59</v>
      </c>
      <c r="D180" s="5">
        <f t="shared" si="71"/>
        <v>22</v>
      </c>
      <c r="E180" s="5">
        <f t="shared" si="72"/>
        <v>0</v>
      </c>
      <c r="F180" s="5">
        <f t="shared" si="73"/>
        <v>0</v>
      </c>
      <c r="G180" s="5">
        <f t="shared" si="74"/>
        <v>29</v>
      </c>
      <c r="H180" s="5">
        <f t="shared" si="75"/>
        <v>0</v>
      </c>
      <c r="I180" s="5">
        <f t="shared" si="76"/>
        <v>5691</v>
      </c>
      <c r="J180" s="6">
        <f t="shared" si="65"/>
        <v>172.63349150062191</v>
      </c>
      <c r="K180" s="6">
        <f t="shared" si="66"/>
        <v>12.5</v>
      </c>
      <c r="L180" s="1">
        <f t="shared" si="67"/>
        <v>29</v>
      </c>
      <c r="M180" s="7">
        <f t="shared" si="68"/>
        <v>0</v>
      </c>
      <c r="P180" s="1" t="str">
        <f t="shared" si="61"/>
        <v>3B</v>
      </c>
      <c r="Q180" s="1" t="s">
        <v>319</v>
      </c>
      <c r="R180" s="1" t="str">
        <f t="shared" si="62"/>
        <v>16</v>
      </c>
      <c r="S180" s="1" t="str">
        <f t="shared" si="63"/>
        <v>0</v>
      </c>
      <c r="T180" s="1" t="str">
        <f t="shared" si="64"/>
        <v>0</v>
      </c>
    </row>
    <row r="181" spans="1:20">
      <c r="A181" s="3">
        <v>169</v>
      </c>
      <c r="B181" s="9">
        <f t="shared" si="69"/>
        <v>202</v>
      </c>
      <c r="C181" s="5">
        <f t="shared" si="70"/>
        <v>60</v>
      </c>
      <c r="D181" s="5">
        <f t="shared" si="71"/>
        <v>22</v>
      </c>
      <c r="E181" s="5">
        <f t="shared" si="72"/>
        <v>0</v>
      </c>
      <c r="F181" s="5">
        <f t="shared" si="73"/>
        <v>0</v>
      </c>
      <c r="G181" s="5">
        <f t="shared" si="74"/>
        <v>28</v>
      </c>
      <c r="H181" s="5">
        <f t="shared" si="75"/>
        <v>0</v>
      </c>
      <c r="I181" s="5">
        <f t="shared" si="76"/>
        <v>5692</v>
      </c>
      <c r="J181" s="6">
        <f t="shared" si="65"/>
        <v>165.31439781944485</v>
      </c>
      <c r="K181" s="6">
        <f t="shared" si="66"/>
        <v>12.562500000000002</v>
      </c>
      <c r="L181" s="1">
        <f t="shared" si="67"/>
        <v>28</v>
      </c>
      <c r="M181" s="7">
        <f t="shared" si="68"/>
        <v>0</v>
      </c>
      <c r="P181" s="1" t="str">
        <f t="shared" si="61"/>
        <v>3C</v>
      </c>
      <c r="Q181" s="1" t="s">
        <v>320</v>
      </c>
      <c r="R181" s="1" t="str">
        <f t="shared" si="62"/>
        <v>16</v>
      </c>
      <c r="S181" s="1" t="str">
        <f t="shared" si="63"/>
        <v>0</v>
      </c>
      <c r="T181" s="1" t="str">
        <f t="shared" si="64"/>
        <v>0</v>
      </c>
    </row>
    <row r="182" spans="1:20">
      <c r="A182" s="3">
        <v>170</v>
      </c>
      <c r="B182" s="9">
        <f t="shared" si="69"/>
        <v>203</v>
      </c>
      <c r="C182" s="5">
        <f t="shared" si="70"/>
        <v>61</v>
      </c>
      <c r="D182" s="5">
        <f t="shared" si="71"/>
        <v>22</v>
      </c>
      <c r="E182" s="5">
        <f t="shared" si="72"/>
        <v>0</v>
      </c>
      <c r="F182" s="5">
        <f t="shared" si="73"/>
        <v>0</v>
      </c>
      <c r="G182" s="5">
        <f t="shared" si="74"/>
        <v>27</v>
      </c>
      <c r="H182" s="5">
        <f t="shared" si="75"/>
        <v>0</v>
      </c>
      <c r="I182" s="5">
        <f t="shared" si="76"/>
        <v>5693</v>
      </c>
      <c r="J182" s="6">
        <f t="shared" si="65"/>
        <v>158.30560969860952</v>
      </c>
      <c r="K182" s="6">
        <f t="shared" si="66"/>
        <v>12.625000000000002</v>
      </c>
      <c r="L182" s="1">
        <f t="shared" si="67"/>
        <v>27</v>
      </c>
      <c r="M182" s="7">
        <f t="shared" si="68"/>
        <v>0</v>
      </c>
      <c r="P182" s="1" t="str">
        <f t="shared" si="61"/>
        <v>3D</v>
      </c>
      <c r="Q182" s="1" t="s">
        <v>321</v>
      </c>
      <c r="R182" s="1" t="str">
        <f t="shared" si="62"/>
        <v>16</v>
      </c>
      <c r="S182" s="1" t="str">
        <f t="shared" si="63"/>
        <v>0</v>
      </c>
      <c r="T182" s="1" t="str">
        <f t="shared" si="64"/>
        <v>0</v>
      </c>
    </row>
    <row r="183" spans="1:20">
      <c r="A183" s="3">
        <v>171</v>
      </c>
      <c r="B183" s="9">
        <f t="shared" si="69"/>
        <v>204</v>
      </c>
      <c r="C183" s="5">
        <f t="shared" si="70"/>
        <v>63</v>
      </c>
      <c r="D183" s="5">
        <f t="shared" si="71"/>
        <v>22</v>
      </c>
      <c r="E183" s="5">
        <f t="shared" si="72"/>
        <v>0</v>
      </c>
      <c r="F183" s="5">
        <f t="shared" si="73"/>
        <v>0</v>
      </c>
      <c r="G183" s="5">
        <f t="shared" si="74"/>
        <v>25</v>
      </c>
      <c r="H183" s="5">
        <f t="shared" si="75"/>
        <v>0</v>
      </c>
      <c r="I183" s="5">
        <f t="shared" si="76"/>
        <v>5695</v>
      </c>
      <c r="J183" s="6">
        <f t="shared" si="65"/>
        <v>151.59397120037639</v>
      </c>
      <c r="K183" s="6">
        <f t="shared" si="66"/>
        <v>12.687500000000002</v>
      </c>
      <c r="L183" s="1">
        <f t="shared" si="67"/>
        <v>25</v>
      </c>
      <c r="M183" s="7">
        <f t="shared" si="68"/>
        <v>0</v>
      </c>
      <c r="P183" s="1" t="str">
        <f t="shared" si="61"/>
        <v>3F</v>
      </c>
      <c r="Q183" s="1" t="s">
        <v>322</v>
      </c>
      <c r="R183" s="1" t="str">
        <f t="shared" si="62"/>
        <v>16</v>
      </c>
      <c r="S183" s="1" t="str">
        <f t="shared" si="63"/>
        <v>0</v>
      </c>
      <c r="T183" s="1" t="str">
        <f t="shared" si="64"/>
        <v>0</v>
      </c>
    </row>
    <row r="184" spans="1:20">
      <c r="A184" s="3">
        <v>172</v>
      </c>
      <c r="B184" s="9">
        <f t="shared" si="69"/>
        <v>205</v>
      </c>
      <c r="C184" s="5">
        <f t="shared" si="70"/>
        <v>64</v>
      </c>
      <c r="D184" s="5">
        <f t="shared" si="71"/>
        <v>22</v>
      </c>
      <c r="E184" s="5">
        <f t="shared" si="72"/>
        <v>0</v>
      </c>
      <c r="F184" s="5">
        <f t="shared" si="73"/>
        <v>0</v>
      </c>
      <c r="G184" s="5">
        <f t="shared" si="74"/>
        <v>24</v>
      </c>
      <c r="H184" s="5">
        <f t="shared" si="75"/>
        <v>0</v>
      </c>
      <c r="I184" s="5">
        <f t="shared" si="76"/>
        <v>5696</v>
      </c>
      <c r="J184" s="6">
        <f t="shared" si="65"/>
        <v>145.16688415560574</v>
      </c>
      <c r="K184" s="6">
        <f t="shared" si="66"/>
        <v>12.749999999999998</v>
      </c>
      <c r="L184" s="1">
        <f t="shared" si="67"/>
        <v>24</v>
      </c>
      <c r="M184" s="7">
        <f t="shared" si="68"/>
        <v>0</v>
      </c>
      <c r="P184" s="1" t="str">
        <f t="shared" si="61"/>
        <v>40</v>
      </c>
      <c r="Q184" s="1" t="s">
        <v>323</v>
      </c>
      <c r="R184" s="1" t="str">
        <f t="shared" si="62"/>
        <v>16</v>
      </c>
      <c r="S184" s="1" t="str">
        <f t="shared" si="63"/>
        <v>0</v>
      </c>
      <c r="T184" s="1" t="str">
        <f t="shared" si="64"/>
        <v>0</v>
      </c>
    </row>
    <row r="185" spans="1:20">
      <c r="A185" s="3">
        <v>173</v>
      </c>
      <c r="B185" s="9">
        <f t="shared" si="69"/>
        <v>206</v>
      </c>
      <c r="C185" s="5">
        <f t="shared" si="70"/>
        <v>65</v>
      </c>
      <c r="D185" s="5">
        <f t="shared" si="71"/>
        <v>22</v>
      </c>
      <c r="E185" s="5">
        <f t="shared" si="72"/>
        <v>0</v>
      </c>
      <c r="F185" s="5">
        <f t="shared" si="73"/>
        <v>0</v>
      </c>
      <c r="G185" s="5">
        <f t="shared" si="74"/>
        <v>23</v>
      </c>
      <c r="H185" s="5">
        <f t="shared" si="75"/>
        <v>0</v>
      </c>
      <c r="I185" s="5">
        <f t="shared" si="76"/>
        <v>5697</v>
      </c>
      <c r="J185" s="6">
        <f t="shared" si="65"/>
        <v>139.01228451619787</v>
      </c>
      <c r="K185" s="6">
        <f t="shared" si="66"/>
        <v>12.812499999999998</v>
      </c>
      <c r="L185" s="1">
        <f t="shared" si="67"/>
        <v>23</v>
      </c>
      <c r="M185" s="7">
        <f t="shared" si="68"/>
        <v>0</v>
      </c>
      <c r="P185" s="1" t="str">
        <f t="shared" si="61"/>
        <v>41</v>
      </c>
      <c r="Q185" s="1" t="s">
        <v>324</v>
      </c>
      <c r="R185" s="1" t="str">
        <f t="shared" si="62"/>
        <v>16</v>
      </c>
      <c r="S185" s="1" t="str">
        <f t="shared" si="63"/>
        <v>0</v>
      </c>
      <c r="T185" s="1" t="str">
        <f t="shared" si="64"/>
        <v>0</v>
      </c>
    </row>
    <row r="186" spans="1:20">
      <c r="A186" s="3">
        <v>174</v>
      </c>
      <c r="B186" s="9">
        <f t="shared" si="69"/>
        <v>207</v>
      </c>
      <c r="C186" s="5">
        <f t="shared" si="70"/>
        <v>66</v>
      </c>
      <c r="D186" s="5">
        <f t="shared" si="71"/>
        <v>22</v>
      </c>
      <c r="E186" s="5">
        <f t="shared" si="72"/>
        <v>0</v>
      </c>
      <c r="F186" s="5">
        <f t="shared" si="73"/>
        <v>0</v>
      </c>
      <c r="G186" s="5">
        <f t="shared" si="74"/>
        <v>22</v>
      </c>
      <c r="H186" s="5">
        <f t="shared" si="75"/>
        <v>0</v>
      </c>
      <c r="I186" s="5">
        <f t="shared" si="76"/>
        <v>5698</v>
      </c>
      <c r="J186" s="6">
        <f t="shared" si="65"/>
        <v>133.11861971011459</v>
      </c>
      <c r="K186" s="6">
        <f t="shared" si="66"/>
        <v>12.875</v>
      </c>
      <c r="L186" s="1">
        <f t="shared" si="67"/>
        <v>22</v>
      </c>
      <c r="M186" s="7">
        <f t="shared" si="68"/>
        <v>0</v>
      </c>
      <c r="P186" s="1" t="str">
        <f t="shared" si="61"/>
        <v>42</v>
      </c>
      <c r="Q186" s="1" t="s">
        <v>325</v>
      </c>
      <c r="R186" s="1" t="str">
        <f t="shared" si="62"/>
        <v>16</v>
      </c>
      <c r="S186" s="1" t="str">
        <f t="shared" si="63"/>
        <v>0</v>
      </c>
      <c r="T186" s="1" t="str">
        <f t="shared" si="64"/>
        <v>0</v>
      </c>
    </row>
    <row r="187" spans="1:20">
      <c r="A187" s="3">
        <v>175</v>
      </c>
      <c r="B187" s="9">
        <f t="shared" si="69"/>
        <v>208</v>
      </c>
      <c r="C187" s="5">
        <f t="shared" si="70"/>
        <v>67</v>
      </c>
      <c r="D187" s="5">
        <f t="shared" si="71"/>
        <v>22</v>
      </c>
      <c r="E187" s="5">
        <f t="shared" si="72"/>
        <v>0</v>
      </c>
      <c r="F187" s="5">
        <f t="shared" si="73"/>
        <v>0</v>
      </c>
      <c r="G187" s="5">
        <f t="shared" si="74"/>
        <v>21</v>
      </c>
      <c r="H187" s="5">
        <f t="shared" si="75"/>
        <v>0</v>
      </c>
      <c r="I187" s="5">
        <f t="shared" si="76"/>
        <v>5699</v>
      </c>
      <c r="J187" s="6">
        <f t="shared" si="65"/>
        <v>127.47482695647152</v>
      </c>
      <c r="K187" s="6">
        <f t="shared" si="66"/>
        <v>12.9375</v>
      </c>
      <c r="L187" s="1">
        <f t="shared" si="67"/>
        <v>21</v>
      </c>
      <c r="M187" s="7">
        <f t="shared" si="68"/>
        <v>0</v>
      </c>
      <c r="P187" s="1" t="str">
        <f t="shared" si="61"/>
        <v>43</v>
      </c>
      <c r="Q187" s="1" t="s">
        <v>326</v>
      </c>
      <c r="R187" s="1" t="str">
        <f t="shared" si="62"/>
        <v>16</v>
      </c>
      <c r="S187" s="1" t="str">
        <f t="shared" si="63"/>
        <v>0</v>
      </c>
      <c r="T187" s="1" t="str">
        <f t="shared" si="64"/>
        <v>0</v>
      </c>
    </row>
    <row r="188" spans="1:20">
      <c r="A188" s="3">
        <v>176</v>
      </c>
      <c r="B188" s="9">
        <f t="shared" si="69"/>
        <v>209</v>
      </c>
      <c r="C188" s="5">
        <f t="shared" si="70"/>
        <v>68</v>
      </c>
      <c r="D188" s="5">
        <f t="shared" si="71"/>
        <v>22</v>
      </c>
      <c r="E188" s="5">
        <f t="shared" si="72"/>
        <v>0</v>
      </c>
      <c r="F188" s="5">
        <f t="shared" si="73"/>
        <v>0</v>
      </c>
      <c r="G188" s="5">
        <f t="shared" si="74"/>
        <v>20</v>
      </c>
      <c r="H188" s="5">
        <f t="shared" si="75"/>
        <v>0</v>
      </c>
      <c r="I188" s="5">
        <f t="shared" si="76"/>
        <v>5700</v>
      </c>
      <c r="J188" s="6">
        <f t="shared" si="65"/>
        <v>122.0703125</v>
      </c>
      <c r="K188" s="6">
        <f t="shared" si="66"/>
        <v>13</v>
      </c>
      <c r="L188" s="1">
        <f t="shared" si="67"/>
        <v>20</v>
      </c>
      <c r="M188" s="7">
        <f t="shared" ref="M188" si="77">(G188-L188)/G188</f>
        <v>0</v>
      </c>
      <c r="P188" s="1" t="str">
        <f t="shared" si="61"/>
        <v>44</v>
      </c>
      <c r="Q188" s="1" t="s">
        <v>327</v>
      </c>
      <c r="R188" s="1" t="str">
        <f t="shared" si="62"/>
        <v>16</v>
      </c>
      <c r="S188" s="1" t="str">
        <f t="shared" si="63"/>
        <v>0</v>
      </c>
      <c r="T188" s="1" t="str">
        <f t="shared" si="64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8"/>
  <sheetViews>
    <sheetView zoomScale="80" zoomScaleNormal="80" workbookViewId="0">
      <selection sqref="A1:XFD1048576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20">
      <c r="A1" s="1" t="s">
        <v>0</v>
      </c>
      <c r="D1" s="1">
        <v>72000000</v>
      </c>
      <c r="E1" s="1" t="s">
        <v>1</v>
      </c>
      <c r="M1" s="16" t="s">
        <v>116</v>
      </c>
    </row>
    <row r="2" spans="1:20">
      <c r="A2" s="1" t="s">
        <v>2</v>
      </c>
      <c r="D2" s="1">
        <v>462</v>
      </c>
      <c r="F2" s="1" t="s">
        <v>3</v>
      </c>
      <c r="G2" s="2">
        <f>D2/D1*1000000</f>
        <v>6.4166666666666661</v>
      </c>
      <c r="H2" s="1" t="s">
        <v>4</v>
      </c>
    </row>
    <row r="3" spans="1:20">
      <c r="A3" s="1" t="s">
        <v>5</v>
      </c>
      <c r="D3" s="1">
        <v>3110</v>
      </c>
      <c r="F3" s="1" t="s">
        <v>6</v>
      </c>
      <c r="G3" s="2">
        <f>G2*D3</f>
        <v>19955.833333333332</v>
      </c>
      <c r="H3" s="1" t="s">
        <v>4</v>
      </c>
    </row>
    <row r="4" spans="1:20">
      <c r="A4" s="1" t="s">
        <v>8</v>
      </c>
      <c r="D4" s="1">
        <v>4</v>
      </c>
      <c r="F4" s="1" t="s">
        <v>9</v>
      </c>
      <c r="G4" s="2">
        <f>1000000/G3</f>
        <v>50.110661043136929</v>
      </c>
    </row>
    <row r="5" spans="1:20">
      <c r="A5" s="1" t="s">
        <v>10</v>
      </c>
      <c r="D5" s="1">
        <v>8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15</v>
      </c>
      <c r="C10" s="51" t="s">
        <v>16</v>
      </c>
      <c r="D10" s="52"/>
      <c r="E10" s="49" t="s">
        <v>17</v>
      </c>
      <c r="F10" s="49"/>
      <c r="G10" s="47" t="s">
        <v>18</v>
      </c>
      <c r="H10" s="47" t="s">
        <v>19</v>
      </c>
      <c r="I10" s="47" t="s">
        <v>20</v>
      </c>
      <c r="J10" s="49" t="s">
        <v>21</v>
      </c>
      <c r="K10" s="49" t="s">
        <v>22</v>
      </c>
      <c r="L10" s="1" t="s">
        <v>23</v>
      </c>
      <c r="M10" s="1" t="s">
        <v>24</v>
      </c>
    </row>
    <row r="11" spans="1:20">
      <c r="A11" s="49"/>
      <c r="B11" s="48"/>
      <c r="C11" s="36" t="s">
        <v>147</v>
      </c>
      <c r="D11" s="36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25</v>
      </c>
    </row>
    <row r="12" spans="1:20">
      <c r="A12" s="36">
        <v>0</v>
      </c>
      <c r="B12" s="35">
        <f>A12+D$6</f>
        <v>33</v>
      </c>
      <c r="C12" s="5">
        <f t="shared" ref="C12:C59" si="0">MOD(I12,256)</f>
        <v>189</v>
      </c>
      <c r="D12" s="5">
        <f t="shared" ref="D12:D59" si="1">ROUNDDOWN(I12/256,0)</f>
        <v>5</v>
      </c>
      <c r="E12" s="5">
        <f t="shared" ref="E12:E59" si="2">MOD(H12,256)</f>
        <v>12</v>
      </c>
      <c r="F12" s="5">
        <f t="shared" ref="F12:F59" si="3">ROUNDDOWN(H12/256,0)</f>
        <v>0</v>
      </c>
      <c r="G12" s="5">
        <f t="shared" ref="G12:G59" si="4">INT(J12/$G$2)</f>
        <v>38961</v>
      </c>
      <c r="H12" s="5">
        <f t="shared" ref="H12:H59" si="5">ROUNDUP(G12/$D$3,0)-1</f>
        <v>12</v>
      </c>
      <c r="I12" s="5">
        <f t="shared" ref="I12:I59" si="6">MAX(MIN($D$3*(H12+1)-G12,$D$3*(H12+1)-$D$4),$D$5)</f>
        <v>1469</v>
      </c>
      <c r="J12" s="6">
        <f t="shared" ref="J12:J75" si="7">1/POWER(2,$D$7+A12/16)*1000000</f>
        <v>250000</v>
      </c>
      <c r="K12" s="6">
        <f>LOG(1000000/J12,2)</f>
        <v>2</v>
      </c>
      <c r="L12" s="1">
        <f t="shared" ref="L12:L75" si="8">(H12+1)*$D$3-I12</f>
        <v>38961</v>
      </c>
      <c r="M12" s="7">
        <f t="shared" ref="M12:M59" si="9">(G12-L12)/G12</f>
        <v>0</v>
      </c>
      <c r="P12" s="1" t="str">
        <f>DEC2HEX(C12)</f>
        <v>BD</v>
      </c>
      <c r="Q12" s="1" t="s">
        <v>151</v>
      </c>
      <c r="R12" s="1" t="str">
        <f>DEC2HEX(D12)</f>
        <v>5</v>
      </c>
      <c r="S12" s="1" t="str">
        <f>DEC2HEX(E12)</f>
        <v>C</v>
      </c>
      <c r="T12" s="1" t="str">
        <f>DEC2HEX(F12)</f>
        <v>0</v>
      </c>
    </row>
    <row r="13" spans="1:20">
      <c r="A13" s="36">
        <v>1</v>
      </c>
      <c r="B13" s="35">
        <f t="shared" ref="B13:B76" si="10">A13+D$6</f>
        <v>34</v>
      </c>
      <c r="C13" s="5">
        <f t="shared" si="0"/>
        <v>11</v>
      </c>
      <c r="D13" s="5">
        <f t="shared" si="1"/>
        <v>0</v>
      </c>
      <c r="E13" s="5">
        <f t="shared" si="2"/>
        <v>11</v>
      </c>
      <c r="F13" s="5">
        <f t="shared" si="3"/>
        <v>0</v>
      </c>
      <c r="G13" s="5">
        <f t="shared" si="4"/>
        <v>37309</v>
      </c>
      <c r="H13" s="5">
        <f t="shared" si="5"/>
        <v>11</v>
      </c>
      <c r="I13" s="5">
        <f t="shared" si="6"/>
        <v>11</v>
      </c>
      <c r="J13" s="6">
        <f t="shared" si="7"/>
        <v>239400.82017464342</v>
      </c>
      <c r="K13" s="6">
        <f t="shared" ref="K13:K76" si="11">LOG(1000000/J13,2)</f>
        <v>2.0625</v>
      </c>
      <c r="L13" s="1">
        <f t="shared" si="8"/>
        <v>37309</v>
      </c>
      <c r="M13" s="7">
        <f t="shared" si="9"/>
        <v>0</v>
      </c>
      <c r="P13" s="1" t="str">
        <f t="shared" ref="P13:P76" si="12">DEC2HEX(C13)</f>
        <v>B</v>
      </c>
      <c r="Q13" s="1" t="s">
        <v>152</v>
      </c>
      <c r="R13" s="1" t="str">
        <f t="shared" ref="R13:T76" si="13">DEC2HEX(D13)</f>
        <v>0</v>
      </c>
      <c r="S13" s="1" t="str">
        <f t="shared" si="13"/>
        <v>B</v>
      </c>
      <c r="T13" s="1" t="str">
        <f t="shared" si="13"/>
        <v>0</v>
      </c>
    </row>
    <row r="14" spans="1:20">
      <c r="A14" s="36">
        <v>2</v>
      </c>
      <c r="B14" s="35">
        <f t="shared" si="10"/>
        <v>35</v>
      </c>
      <c r="C14" s="5">
        <f t="shared" si="0"/>
        <v>57</v>
      </c>
      <c r="D14" s="5">
        <f t="shared" si="1"/>
        <v>6</v>
      </c>
      <c r="E14" s="5">
        <f t="shared" si="2"/>
        <v>11</v>
      </c>
      <c r="F14" s="5">
        <f t="shared" si="3"/>
        <v>0</v>
      </c>
      <c r="G14" s="5">
        <f t="shared" si="4"/>
        <v>35727</v>
      </c>
      <c r="H14" s="5">
        <f t="shared" si="5"/>
        <v>11</v>
      </c>
      <c r="I14" s="5">
        <f t="shared" si="6"/>
        <v>1593</v>
      </c>
      <c r="J14" s="6">
        <f t="shared" si="7"/>
        <v>229251.01080116781</v>
      </c>
      <c r="K14" s="6">
        <f t="shared" si="11"/>
        <v>2.125</v>
      </c>
      <c r="L14" s="1">
        <f t="shared" si="8"/>
        <v>35727</v>
      </c>
      <c r="M14" s="7">
        <f t="shared" si="9"/>
        <v>0</v>
      </c>
      <c r="P14" s="1" t="str">
        <f t="shared" si="12"/>
        <v>39</v>
      </c>
      <c r="Q14" s="1" t="s">
        <v>153</v>
      </c>
      <c r="R14" s="1" t="str">
        <f t="shared" si="13"/>
        <v>6</v>
      </c>
      <c r="S14" s="1" t="str">
        <f t="shared" si="13"/>
        <v>B</v>
      </c>
      <c r="T14" s="1" t="str">
        <f t="shared" si="13"/>
        <v>0</v>
      </c>
    </row>
    <row r="15" spans="1:20">
      <c r="A15" s="36">
        <v>3</v>
      </c>
      <c r="B15" s="35">
        <f t="shared" si="10"/>
        <v>36</v>
      </c>
      <c r="C15" s="5">
        <f t="shared" si="0"/>
        <v>36</v>
      </c>
      <c r="D15" s="5">
        <f t="shared" si="1"/>
        <v>12</v>
      </c>
      <c r="E15" s="5">
        <f t="shared" si="2"/>
        <v>11</v>
      </c>
      <c r="F15" s="5">
        <f t="shared" si="3"/>
        <v>0</v>
      </c>
      <c r="G15" s="5">
        <f t="shared" si="4"/>
        <v>34212</v>
      </c>
      <c r="H15" s="5">
        <f t="shared" si="5"/>
        <v>11</v>
      </c>
      <c r="I15" s="5">
        <f t="shared" si="6"/>
        <v>3108</v>
      </c>
      <c r="J15" s="6">
        <f t="shared" si="7"/>
        <v>219531.52004666245</v>
      </c>
      <c r="K15" s="6">
        <f t="shared" si="11"/>
        <v>2.1875</v>
      </c>
      <c r="L15" s="1">
        <f t="shared" si="8"/>
        <v>34212</v>
      </c>
      <c r="M15" s="7">
        <f t="shared" si="9"/>
        <v>0</v>
      </c>
      <c r="P15" s="1" t="str">
        <f t="shared" si="12"/>
        <v>24</v>
      </c>
      <c r="Q15" s="1" t="s">
        <v>154</v>
      </c>
      <c r="R15" s="1" t="str">
        <f t="shared" si="13"/>
        <v>C</v>
      </c>
      <c r="S15" s="1" t="str">
        <f t="shared" si="13"/>
        <v>B</v>
      </c>
      <c r="T15" s="1" t="str">
        <f t="shared" si="13"/>
        <v>0</v>
      </c>
    </row>
    <row r="16" spans="1:20">
      <c r="A16" s="36">
        <v>4</v>
      </c>
      <c r="B16" s="35">
        <f t="shared" si="10"/>
        <v>37</v>
      </c>
      <c r="C16" s="5">
        <f t="shared" si="0"/>
        <v>168</v>
      </c>
      <c r="D16" s="5">
        <f t="shared" si="1"/>
        <v>5</v>
      </c>
      <c r="E16" s="5">
        <f t="shared" si="2"/>
        <v>10</v>
      </c>
      <c r="F16" s="5">
        <f t="shared" si="3"/>
        <v>0</v>
      </c>
      <c r="G16" s="5">
        <f t="shared" si="4"/>
        <v>32762</v>
      </c>
      <c r="H16" s="5">
        <f t="shared" si="5"/>
        <v>10</v>
      </c>
      <c r="I16" s="5">
        <f t="shared" si="6"/>
        <v>1448</v>
      </c>
      <c r="J16" s="6">
        <f t="shared" si="7"/>
        <v>210224.10381342866</v>
      </c>
      <c r="K16" s="6">
        <f t="shared" si="11"/>
        <v>2.2499999999999996</v>
      </c>
      <c r="L16" s="1">
        <f t="shared" si="8"/>
        <v>32762</v>
      </c>
      <c r="M16" s="7">
        <f t="shared" si="9"/>
        <v>0</v>
      </c>
      <c r="P16" s="1" t="str">
        <f t="shared" si="12"/>
        <v>A8</v>
      </c>
      <c r="Q16" s="1" t="s">
        <v>155</v>
      </c>
      <c r="R16" s="1" t="str">
        <f t="shared" si="13"/>
        <v>5</v>
      </c>
      <c r="S16" s="1" t="str">
        <f t="shared" si="13"/>
        <v>A</v>
      </c>
      <c r="T16" s="1" t="str">
        <f t="shared" si="13"/>
        <v>0</v>
      </c>
    </row>
    <row r="17" spans="1:20">
      <c r="A17" s="36">
        <v>5</v>
      </c>
      <c r="B17" s="35">
        <f t="shared" si="10"/>
        <v>38</v>
      </c>
      <c r="C17" s="5">
        <f t="shared" si="0"/>
        <v>21</v>
      </c>
      <c r="D17" s="5">
        <f t="shared" si="1"/>
        <v>11</v>
      </c>
      <c r="E17" s="5">
        <f t="shared" si="2"/>
        <v>10</v>
      </c>
      <c r="F17" s="5">
        <f t="shared" si="3"/>
        <v>0</v>
      </c>
      <c r="G17" s="5">
        <f t="shared" si="4"/>
        <v>31373</v>
      </c>
      <c r="H17" s="5">
        <f t="shared" si="5"/>
        <v>10</v>
      </c>
      <c r="I17" s="5">
        <f t="shared" si="6"/>
        <v>2837</v>
      </c>
      <c r="J17" s="6">
        <f t="shared" si="7"/>
        <v>201311.29149365684</v>
      </c>
      <c r="K17" s="6">
        <f t="shared" si="11"/>
        <v>2.3125</v>
      </c>
      <c r="L17" s="1">
        <f t="shared" si="8"/>
        <v>31373</v>
      </c>
      <c r="M17" s="7">
        <f t="shared" si="9"/>
        <v>0</v>
      </c>
      <c r="P17" s="1" t="str">
        <f t="shared" si="12"/>
        <v>15</v>
      </c>
      <c r="Q17" s="1" t="s">
        <v>156</v>
      </c>
      <c r="R17" s="1" t="str">
        <f t="shared" si="13"/>
        <v>B</v>
      </c>
      <c r="S17" s="1" t="str">
        <f t="shared" si="13"/>
        <v>A</v>
      </c>
      <c r="T17" s="1" t="str">
        <f t="shared" si="13"/>
        <v>0</v>
      </c>
    </row>
    <row r="18" spans="1:20">
      <c r="A18" s="36">
        <v>6</v>
      </c>
      <c r="B18" s="35">
        <f t="shared" si="10"/>
        <v>39</v>
      </c>
      <c r="C18" s="5">
        <f t="shared" si="0"/>
        <v>33</v>
      </c>
      <c r="D18" s="5">
        <f t="shared" si="1"/>
        <v>4</v>
      </c>
      <c r="E18" s="5">
        <f t="shared" si="2"/>
        <v>9</v>
      </c>
      <c r="F18" s="5">
        <f t="shared" si="3"/>
        <v>0</v>
      </c>
      <c r="G18" s="5">
        <f t="shared" si="4"/>
        <v>30043</v>
      </c>
      <c r="H18" s="5">
        <f t="shared" si="5"/>
        <v>9</v>
      </c>
      <c r="I18" s="5">
        <f t="shared" si="6"/>
        <v>1057</v>
      </c>
      <c r="J18" s="6">
        <f t="shared" si="7"/>
        <v>192776.35317599258</v>
      </c>
      <c r="K18" s="6">
        <f t="shared" si="11"/>
        <v>2.3750000000000004</v>
      </c>
      <c r="L18" s="1">
        <f t="shared" si="8"/>
        <v>30043</v>
      </c>
      <c r="M18" s="7">
        <f t="shared" si="9"/>
        <v>0</v>
      </c>
      <c r="P18" s="1" t="str">
        <f t="shared" si="12"/>
        <v>21</v>
      </c>
      <c r="Q18" s="1" t="s">
        <v>157</v>
      </c>
      <c r="R18" s="1" t="str">
        <f t="shared" si="13"/>
        <v>4</v>
      </c>
      <c r="S18" s="1" t="str">
        <f t="shared" si="13"/>
        <v>9</v>
      </c>
      <c r="T18" s="1" t="str">
        <f t="shared" si="13"/>
        <v>0</v>
      </c>
    </row>
    <row r="19" spans="1:20">
      <c r="A19" s="36">
        <v>7</v>
      </c>
      <c r="B19" s="35">
        <f t="shared" si="10"/>
        <v>40</v>
      </c>
      <c r="C19" s="5">
        <f t="shared" si="0"/>
        <v>27</v>
      </c>
      <c r="D19" s="5">
        <f t="shared" si="1"/>
        <v>9</v>
      </c>
      <c r="E19" s="5">
        <f t="shared" si="2"/>
        <v>9</v>
      </c>
      <c r="F19" s="5">
        <f t="shared" si="3"/>
        <v>0</v>
      </c>
      <c r="G19" s="5">
        <f t="shared" si="4"/>
        <v>28769</v>
      </c>
      <c r="H19" s="5">
        <f t="shared" si="5"/>
        <v>9</v>
      </c>
      <c r="I19" s="5">
        <f t="shared" si="6"/>
        <v>2331</v>
      </c>
      <c r="J19" s="6">
        <f t="shared" si="7"/>
        <v>184603.26824243742</v>
      </c>
      <c r="K19" s="6">
        <f t="shared" si="11"/>
        <v>2.4375</v>
      </c>
      <c r="L19" s="1">
        <f t="shared" si="8"/>
        <v>28769</v>
      </c>
      <c r="M19" s="7">
        <f t="shared" si="9"/>
        <v>0</v>
      </c>
      <c r="P19" s="1" t="str">
        <f t="shared" si="12"/>
        <v>1B</v>
      </c>
      <c r="Q19" s="1" t="s">
        <v>158</v>
      </c>
      <c r="R19" s="1" t="str">
        <f t="shared" si="13"/>
        <v>9</v>
      </c>
      <c r="S19" s="1" t="str">
        <f t="shared" si="13"/>
        <v>9</v>
      </c>
      <c r="T19" s="1" t="str">
        <f t="shared" si="13"/>
        <v>0</v>
      </c>
    </row>
    <row r="20" spans="1:20">
      <c r="A20" s="36">
        <v>8</v>
      </c>
      <c r="B20" s="35">
        <f t="shared" si="10"/>
        <v>41</v>
      </c>
      <c r="C20" s="5">
        <f t="shared" si="0"/>
        <v>185</v>
      </c>
      <c r="D20" s="5">
        <f t="shared" si="1"/>
        <v>1</v>
      </c>
      <c r="E20" s="5">
        <f t="shared" si="2"/>
        <v>8</v>
      </c>
      <c r="F20" s="5">
        <f t="shared" si="3"/>
        <v>0</v>
      </c>
      <c r="G20" s="5">
        <f t="shared" si="4"/>
        <v>27549</v>
      </c>
      <c r="H20" s="5">
        <f t="shared" si="5"/>
        <v>8</v>
      </c>
      <c r="I20" s="5">
        <f t="shared" si="6"/>
        <v>441</v>
      </c>
      <c r="J20" s="6">
        <f t="shared" si="7"/>
        <v>176776.69529663687</v>
      </c>
      <c r="K20" s="6">
        <f t="shared" si="11"/>
        <v>2.5</v>
      </c>
      <c r="L20" s="1">
        <f t="shared" si="8"/>
        <v>27549</v>
      </c>
      <c r="M20" s="7">
        <f t="shared" si="9"/>
        <v>0</v>
      </c>
      <c r="P20" s="1" t="str">
        <f t="shared" si="12"/>
        <v>B9</v>
      </c>
      <c r="Q20" s="1" t="s">
        <v>159</v>
      </c>
      <c r="R20" s="1" t="str">
        <f t="shared" si="13"/>
        <v>1</v>
      </c>
      <c r="S20" s="1" t="str">
        <f t="shared" si="13"/>
        <v>8</v>
      </c>
      <c r="T20" s="1" t="str">
        <f t="shared" si="13"/>
        <v>0</v>
      </c>
    </row>
    <row r="21" spans="1:20">
      <c r="A21" s="36">
        <v>9</v>
      </c>
      <c r="B21" s="35">
        <f t="shared" si="10"/>
        <v>42</v>
      </c>
      <c r="C21" s="5">
        <f t="shared" si="0"/>
        <v>73</v>
      </c>
      <c r="D21" s="5">
        <f t="shared" si="1"/>
        <v>6</v>
      </c>
      <c r="E21" s="5">
        <f t="shared" si="2"/>
        <v>8</v>
      </c>
      <c r="F21" s="5">
        <f t="shared" si="3"/>
        <v>0</v>
      </c>
      <c r="G21" s="5">
        <f t="shared" si="4"/>
        <v>26381</v>
      </c>
      <c r="H21" s="5">
        <f t="shared" si="5"/>
        <v>8</v>
      </c>
      <c r="I21" s="5">
        <f t="shared" si="6"/>
        <v>1609</v>
      </c>
      <c r="J21" s="6">
        <f t="shared" si="7"/>
        <v>169281.94336711161</v>
      </c>
      <c r="K21" s="6">
        <f t="shared" si="11"/>
        <v>2.5625</v>
      </c>
      <c r="L21" s="1">
        <f t="shared" si="8"/>
        <v>26381</v>
      </c>
      <c r="M21" s="7">
        <f t="shared" si="9"/>
        <v>0</v>
      </c>
      <c r="P21" s="1" t="str">
        <f t="shared" si="12"/>
        <v>49</v>
      </c>
      <c r="Q21" s="1" t="s">
        <v>160</v>
      </c>
      <c r="R21" s="1" t="str">
        <f t="shared" si="13"/>
        <v>6</v>
      </c>
      <c r="S21" s="1" t="str">
        <f t="shared" si="13"/>
        <v>8</v>
      </c>
      <c r="T21" s="1" t="str">
        <f t="shared" si="13"/>
        <v>0</v>
      </c>
    </row>
    <row r="22" spans="1:20">
      <c r="A22" s="36">
        <v>10</v>
      </c>
      <c r="B22" s="35">
        <f t="shared" si="10"/>
        <v>43</v>
      </c>
      <c r="C22" s="5">
        <f t="shared" si="0"/>
        <v>167</v>
      </c>
      <c r="D22" s="5">
        <f t="shared" si="1"/>
        <v>10</v>
      </c>
      <c r="E22" s="5">
        <f t="shared" si="2"/>
        <v>8</v>
      </c>
      <c r="F22" s="5">
        <f t="shared" si="3"/>
        <v>0</v>
      </c>
      <c r="G22" s="5">
        <f t="shared" si="4"/>
        <v>25263</v>
      </c>
      <c r="H22" s="5">
        <f t="shared" si="5"/>
        <v>8</v>
      </c>
      <c r="I22" s="5">
        <f t="shared" si="6"/>
        <v>2727</v>
      </c>
      <c r="J22" s="6">
        <f t="shared" si="7"/>
        <v>162104.9443313762</v>
      </c>
      <c r="K22" s="6">
        <f t="shared" si="11"/>
        <v>2.625</v>
      </c>
      <c r="L22" s="1">
        <f t="shared" si="8"/>
        <v>25263</v>
      </c>
      <c r="M22" s="7">
        <f t="shared" si="9"/>
        <v>0</v>
      </c>
      <c r="P22" s="1" t="str">
        <f t="shared" si="12"/>
        <v>A7</v>
      </c>
      <c r="Q22" s="1" t="s">
        <v>161</v>
      </c>
      <c r="R22" s="1" t="str">
        <f t="shared" si="13"/>
        <v>A</v>
      </c>
      <c r="S22" s="1" t="str">
        <f t="shared" si="13"/>
        <v>8</v>
      </c>
      <c r="T22" s="1" t="str">
        <f t="shared" si="13"/>
        <v>0</v>
      </c>
    </row>
    <row r="23" spans="1:20">
      <c r="A23" s="36">
        <v>11</v>
      </c>
      <c r="B23" s="35">
        <f t="shared" si="10"/>
        <v>44</v>
      </c>
      <c r="C23" s="5">
        <f t="shared" si="0"/>
        <v>176</v>
      </c>
      <c r="D23" s="5">
        <f t="shared" si="1"/>
        <v>2</v>
      </c>
      <c r="E23" s="5">
        <f t="shared" si="2"/>
        <v>7</v>
      </c>
      <c r="F23" s="5">
        <f t="shared" si="3"/>
        <v>0</v>
      </c>
      <c r="G23" s="5">
        <f t="shared" si="4"/>
        <v>24192</v>
      </c>
      <c r="H23" s="5">
        <f t="shared" si="5"/>
        <v>7</v>
      </c>
      <c r="I23" s="5">
        <f t="shared" si="6"/>
        <v>688</v>
      </c>
      <c r="J23" s="6">
        <f t="shared" si="7"/>
        <v>155232.22650918554</v>
      </c>
      <c r="K23" s="6">
        <f t="shared" si="11"/>
        <v>2.6875</v>
      </c>
      <c r="L23" s="1">
        <f t="shared" si="8"/>
        <v>24192</v>
      </c>
      <c r="M23" s="7">
        <f t="shared" si="9"/>
        <v>0</v>
      </c>
      <c r="P23" s="1" t="str">
        <f t="shared" si="12"/>
        <v>B0</v>
      </c>
      <c r="Q23" s="1" t="s">
        <v>162</v>
      </c>
      <c r="R23" s="1" t="str">
        <f t="shared" si="13"/>
        <v>2</v>
      </c>
      <c r="S23" s="1" t="str">
        <f t="shared" si="13"/>
        <v>7</v>
      </c>
      <c r="T23" s="1" t="str">
        <f t="shared" si="13"/>
        <v>0</v>
      </c>
    </row>
    <row r="24" spans="1:20">
      <c r="A24" s="36">
        <v>12</v>
      </c>
      <c r="B24" s="35">
        <f t="shared" si="10"/>
        <v>45</v>
      </c>
      <c r="C24" s="5">
        <f t="shared" si="0"/>
        <v>178</v>
      </c>
      <c r="D24" s="5">
        <f t="shared" si="1"/>
        <v>6</v>
      </c>
      <c r="E24" s="5">
        <f t="shared" si="2"/>
        <v>7</v>
      </c>
      <c r="F24" s="5">
        <f t="shared" si="3"/>
        <v>0</v>
      </c>
      <c r="G24" s="5">
        <f t="shared" si="4"/>
        <v>23166</v>
      </c>
      <c r="H24" s="5">
        <f t="shared" si="5"/>
        <v>7</v>
      </c>
      <c r="I24" s="5">
        <f t="shared" si="6"/>
        <v>1714</v>
      </c>
      <c r="J24" s="6">
        <f t="shared" si="7"/>
        <v>148650.88937534014</v>
      </c>
      <c r="K24" s="6">
        <f t="shared" si="11"/>
        <v>2.75</v>
      </c>
      <c r="L24" s="1">
        <f t="shared" si="8"/>
        <v>23166</v>
      </c>
      <c r="M24" s="7">
        <f t="shared" si="9"/>
        <v>0</v>
      </c>
      <c r="P24" s="1" t="str">
        <f t="shared" si="12"/>
        <v>B2</v>
      </c>
      <c r="Q24" s="1" t="s">
        <v>163</v>
      </c>
      <c r="R24" s="1" t="str">
        <f t="shared" si="13"/>
        <v>6</v>
      </c>
      <c r="S24" s="1" t="str">
        <f t="shared" si="13"/>
        <v>7</v>
      </c>
      <c r="T24" s="1" t="str">
        <f t="shared" si="13"/>
        <v>0</v>
      </c>
    </row>
    <row r="25" spans="1:20">
      <c r="A25" s="36">
        <v>13</v>
      </c>
      <c r="B25" s="35">
        <f t="shared" si="10"/>
        <v>46</v>
      </c>
      <c r="C25" s="5">
        <f t="shared" si="0"/>
        <v>136</v>
      </c>
      <c r="D25" s="5">
        <f t="shared" si="1"/>
        <v>10</v>
      </c>
      <c r="E25" s="5">
        <f t="shared" si="2"/>
        <v>7</v>
      </c>
      <c r="F25" s="5">
        <f t="shared" si="3"/>
        <v>0</v>
      </c>
      <c r="G25" s="5">
        <f t="shared" si="4"/>
        <v>22184</v>
      </c>
      <c r="H25" s="5">
        <f t="shared" si="5"/>
        <v>7</v>
      </c>
      <c r="I25" s="5">
        <f t="shared" si="6"/>
        <v>2696</v>
      </c>
      <c r="J25" s="6">
        <f t="shared" si="7"/>
        <v>142348.57934458647</v>
      </c>
      <c r="K25" s="6">
        <f t="shared" si="11"/>
        <v>2.8125</v>
      </c>
      <c r="L25" s="1">
        <f t="shared" si="8"/>
        <v>22184</v>
      </c>
      <c r="M25" s="7">
        <f t="shared" si="9"/>
        <v>0</v>
      </c>
      <c r="P25" s="1" t="str">
        <f t="shared" si="12"/>
        <v>88</v>
      </c>
      <c r="Q25" s="1" t="s">
        <v>164</v>
      </c>
      <c r="R25" s="1" t="str">
        <f t="shared" si="13"/>
        <v>A</v>
      </c>
      <c r="S25" s="1" t="str">
        <f t="shared" si="13"/>
        <v>7</v>
      </c>
      <c r="T25" s="1" t="str">
        <f t="shared" si="13"/>
        <v>0</v>
      </c>
    </row>
    <row r="26" spans="1:20">
      <c r="A26" s="36">
        <v>14</v>
      </c>
      <c r="B26" s="35">
        <f t="shared" si="10"/>
        <v>47</v>
      </c>
      <c r="C26" s="5">
        <f t="shared" si="0"/>
        <v>15</v>
      </c>
      <c r="D26" s="5">
        <f t="shared" si="1"/>
        <v>2</v>
      </c>
      <c r="E26" s="5">
        <f t="shared" si="2"/>
        <v>6</v>
      </c>
      <c r="F26" s="5">
        <f t="shared" si="3"/>
        <v>0</v>
      </c>
      <c r="G26" s="5">
        <f t="shared" si="4"/>
        <v>21243</v>
      </c>
      <c r="H26" s="5">
        <f t="shared" si="5"/>
        <v>6</v>
      </c>
      <c r="I26" s="5">
        <f t="shared" si="6"/>
        <v>527</v>
      </c>
      <c r="J26" s="6">
        <f t="shared" si="7"/>
        <v>136313.46658315722</v>
      </c>
      <c r="K26" s="6">
        <f t="shared" si="11"/>
        <v>2.875</v>
      </c>
      <c r="L26" s="1">
        <f t="shared" si="8"/>
        <v>21243</v>
      </c>
      <c r="M26" s="7">
        <f t="shared" si="9"/>
        <v>0</v>
      </c>
      <c r="P26" s="1" t="str">
        <f t="shared" si="12"/>
        <v>F</v>
      </c>
      <c r="Q26" s="1" t="s">
        <v>165</v>
      </c>
      <c r="R26" s="1" t="str">
        <f t="shared" si="13"/>
        <v>2</v>
      </c>
      <c r="S26" s="1" t="str">
        <f t="shared" si="13"/>
        <v>6</v>
      </c>
      <c r="T26" s="1" t="str">
        <f t="shared" si="13"/>
        <v>0</v>
      </c>
    </row>
    <row r="27" spans="1:20">
      <c r="A27" s="36">
        <v>15</v>
      </c>
      <c r="B27" s="35">
        <f t="shared" si="10"/>
        <v>48</v>
      </c>
      <c r="C27" s="5">
        <f t="shared" si="0"/>
        <v>148</v>
      </c>
      <c r="D27" s="5">
        <f t="shared" si="1"/>
        <v>5</v>
      </c>
      <c r="E27" s="5">
        <f t="shared" si="2"/>
        <v>6</v>
      </c>
      <c r="F27" s="5">
        <f t="shared" si="3"/>
        <v>0</v>
      </c>
      <c r="G27" s="5">
        <f t="shared" si="4"/>
        <v>20342</v>
      </c>
      <c r="H27" s="5">
        <f t="shared" si="5"/>
        <v>6</v>
      </c>
      <c r="I27" s="5">
        <f t="shared" si="6"/>
        <v>1428</v>
      </c>
      <c r="J27" s="6">
        <f t="shared" si="7"/>
        <v>130534.22280342672</v>
      </c>
      <c r="K27" s="6">
        <f t="shared" si="11"/>
        <v>2.9375000000000004</v>
      </c>
      <c r="L27" s="1">
        <f t="shared" si="8"/>
        <v>20342</v>
      </c>
      <c r="M27" s="7">
        <f t="shared" si="9"/>
        <v>0</v>
      </c>
      <c r="P27" s="1" t="str">
        <f t="shared" si="12"/>
        <v>94</v>
      </c>
      <c r="Q27" s="1" t="s">
        <v>166</v>
      </c>
      <c r="R27" s="1" t="str">
        <f t="shared" si="13"/>
        <v>5</v>
      </c>
      <c r="S27" s="1" t="str">
        <f t="shared" si="13"/>
        <v>6</v>
      </c>
      <c r="T27" s="1" t="str">
        <f t="shared" si="13"/>
        <v>0</v>
      </c>
    </row>
    <row r="28" spans="1:20">
      <c r="A28" s="36">
        <v>16</v>
      </c>
      <c r="B28" s="35">
        <f t="shared" si="10"/>
        <v>49</v>
      </c>
      <c r="C28" s="5">
        <f t="shared" si="0"/>
        <v>242</v>
      </c>
      <c r="D28" s="5">
        <f t="shared" si="1"/>
        <v>8</v>
      </c>
      <c r="E28" s="5">
        <f t="shared" si="2"/>
        <v>6</v>
      </c>
      <c r="F28" s="5">
        <f t="shared" si="3"/>
        <v>0</v>
      </c>
      <c r="G28" s="5">
        <f t="shared" si="4"/>
        <v>19480</v>
      </c>
      <c r="H28" s="5">
        <f t="shared" si="5"/>
        <v>6</v>
      </c>
      <c r="I28" s="5">
        <f t="shared" si="6"/>
        <v>2290</v>
      </c>
      <c r="J28" s="6">
        <f t="shared" si="7"/>
        <v>125000</v>
      </c>
      <c r="K28" s="6">
        <f t="shared" si="11"/>
        <v>3</v>
      </c>
      <c r="L28" s="1">
        <f t="shared" si="8"/>
        <v>19480</v>
      </c>
      <c r="M28" s="7">
        <f t="shared" si="9"/>
        <v>0</v>
      </c>
      <c r="P28" s="1" t="str">
        <f t="shared" si="12"/>
        <v>F2</v>
      </c>
      <c r="Q28" s="1" t="s">
        <v>167</v>
      </c>
      <c r="R28" s="1" t="str">
        <f t="shared" si="13"/>
        <v>8</v>
      </c>
      <c r="S28" s="1" t="str">
        <f t="shared" si="13"/>
        <v>6</v>
      </c>
      <c r="T28" s="1" t="str">
        <f t="shared" si="13"/>
        <v>0</v>
      </c>
    </row>
    <row r="29" spans="1:20">
      <c r="A29" s="36">
        <v>17</v>
      </c>
      <c r="B29" s="35">
        <f t="shared" si="10"/>
        <v>50</v>
      </c>
      <c r="C29" s="5">
        <f t="shared" si="0"/>
        <v>8</v>
      </c>
      <c r="D29" s="5">
        <f t="shared" si="1"/>
        <v>0</v>
      </c>
      <c r="E29" s="5">
        <f t="shared" si="2"/>
        <v>5</v>
      </c>
      <c r="F29" s="5">
        <f t="shared" si="3"/>
        <v>0</v>
      </c>
      <c r="G29" s="5">
        <f t="shared" si="4"/>
        <v>18654</v>
      </c>
      <c r="H29" s="5">
        <f t="shared" si="5"/>
        <v>5</v>
      </c>
      <c r="I29" s="5">
        <f t="shared" si="6"/>
        <v>8</v>
      </c>
      <c r="J29" s="6">
        <f t="shared" si="7"/>
        <v>119700.41008732171</v>
      </c>
      <c r="K29" s="6">
        <f t="shared" si="11"/>
        <v>3.0625</v>
      </c>
      <c r="L29" s="1">
        <f t="shared" si="8"/>
        <v>18652</v>
      </c>
      <c r="M29" s="7">
        <f t="shared" si="9"/>
        <v>1.0721561059290233E-4</v>
      </c>
      <c r="P29" s="1" t="str">
        <f t="shared" si="12"/>
        <v>8</v>
      </c>
      <c r="Q29" s="1" t="s">
        <v>168</v>
      </c>
      <c r="R29" s="1" t="str">
        <f t="shared" si="13"/>
        <v>0</v>
      </c>
      <c r="S29" s="1" t="str">
        <f t="shared" si="13"/>
        <v>5</v>
      </c>
      <c r="T29" s="1" t="str">
        <f t="shared" si="13"/>
        <v>0</v>
      </c>
    </row>
    <row r="30" spans="1:20">
      <c r="A30" s="36">
        <v>18</v>
      </c>
      <c r="B30" s="35">
        <f t="shared" si="10"/>
        <v>51</v>
      </c>
      <c r="C30" s="5">
        <f t="shared" si="0"/>
        <v>29</v>
      </c>
      <c r="D30" s="5">
        <f t="shared" si="1"/>
        <v>3</v>
      </c>
      <c r="E30" s="5">
        <f t="shared" si="2"/>
        <v>5</v>
      </c>
      <c r="F30" s="5">
        <f t="shared" si="3"/>
        <v>0</v>
      </c>
      <c r="G30" s="5">
        <f t="shared" si="4"/>
        <v>17863</v>
      </c>
      <c r="H30" s="5">
        <f t="shared" si="5"/>
        <v>5</v>
      </c>
      <c r="I30" s="5">
        <f t="shared" si="6"/>
        <v>797</v>
      </c>
      <c r="J30" s="6">
        <f t="shared" si="7"/>
        <v>114625.5054005839</v>
      </c>
      <c r="K30" s="6">
        <f t="shared" si="11"/>
        <v>3.125</v>
      </c>
      <c r="L30" s="1">
        <f t="shared" si="8"/>
        <v>17863</v>
      </c>
      <c r="M30" s="7">
        <f t="shared" si="9"/>
        <v>0</v>
      </c>
      <c r="P30" s="1" t="str">
        <f t="shared" si="12"/>
        <v>1D</v>
      </c>
      <c r="Q30" s="1" t="s">
        <v>169</v>
      </c>
      <c r="R30" s="1" t="str">
        <f t="shared" si="13"/>
        <v>3</v>
      </c>
      <c r="S30" s="1" t="str">
        <f t="shared" si="13"/>
        <v>5</v>
      </c>
      <c r="T30" s="1" t="str">
        <f t="shared" si="13"/>
        <v>0</v>
      </c>
    </row>
    <row r="31" spans="1:20">
      <c r="A31" s="36">
        <v>19</v>
      </c>
      <c r="B31" s="35">
        <f t="shared" si="10"/>
        <v>52</v>
      </c>
      <c r="C31" s="5">
        <f t="shared" si="0"/>
        <v>18</v>
      </c>
      <c r="D31" s="5">
        <f t="shared" si="1"/>
        <v>6</v>
      </c>
      <c r="E31" s="5">
        <f t="shared" si="2"/>
        <v>5</v>
      </c>
      <c r="F31" s="5">
        <f t="shared" si="3"/>
        <v>0</v>
      </c>
      <c r="G31" s="5">
        <f t="shared" si="4"/>
        <v>17106</v>
      </c>
      <c r="H31" s="5">
        <f t="shared" si="5"/>
        <v>5</v>
      </c>
      <c r="I31" s="5">
        <f t="shared" si="6"/>
        <v>1554</v>
      </c>
      <c r="J31" s="6">
        <f t="shared" si="7"/>
        <v>109765.76002333124</v>
      </c>
      <c r="K31" s="6">
        <f t="shared" si="11"/>
        <v>3.1874999999999996</v>
      </c>
      <c r="L31" s="1">
        <f t="shared" si="8"/>
        <v>17106</v>
      </c>
      <c r="M31" s="7">
        <f t="shared" si="9"/>
        <v>0</v>
      </c>
      <c r="P31" s="1" t="str">
        <f t="shared" si="12"/>
        <v>12</v>
      </c>
      <c r="Q31" s="1" t="s">
        <v>170</v>
      </c>
      <c r="R31" s="1" t="str">
        <f t="shared" si="13"/>
        <v>6</v>
      </c>
      <c r="S31" s="1" t="str">
        <f t="shared" si="13"/>
        <v>5</v>
      </c>
      <c r="T31" s="1" t="str">
        <f t="shared" si="13"/>
        <v>0</v>
      </c>
    </row>
    <row r="32" spans="1:20">
      <c r="A32" s="36">
        <v>20</v>
      </c>
      <c r="B32" s="35">
        <f t="shared" si="10"/>
        <v>53</v>
      </c>
      <c r="C32" s="5">
        <f t="shared" si="0"/>
        <v>231</v>
      </c>
      <c r="D32" s="5">
        <f t="shared" si="1"/>
        <v>8</v>
      </c>
      <c r="E32" s="5">
        <f t="shared" si="2"/>
        <v>5</v>
      </c>
      <c r="F32" s="5">
        <f t="shared" si="3"/>
        <v>0</v>
      </c>
      <c r="G32" s="5">
        <f t="shared" si="4"/>
        <v>16381</v>
      </c>
      <c r="H32" s="5">
        <f t="shared" si="5"/>
        <v>5</v>
      </c>
      <c r="I32" s="5">
        <f t="shared" si="6"/>
        <v>2279</v>
      </c>
      <c r="J32" s="6">
        <f t="shared" si="7"/>
        <v>105112.05190671435</v>
      </c>
      <c r="K32" s="6">
        <f t="shared" si="11"/>
        <v>3.25</v>
      </c>
      <c r="L32" s="1">
        <f t="shared" si="8"/>
        <v>16381</v>
      </c>
      <c r="M32" s="7">
        <f t="shared" si="9"/>
        <v>0</v>
      </c>
      <c r="P32" s="1" t="str">
        <f t="shared" si="12"/>
        <v>E7</v>
      </c>
      <c r="Q32" s="1" t="s">
        <v>171</v>
      </c>
      <c r="R32" s="1" t="str">
        <f t="shared" si="13"/>
        <v>8</v>
      </c>
      <c r="S32" s="1" t="str">
        <f t="shared" si="13"/>
        <v>5</v>
      </c>
      <c r="T32" s="1" t="str">
        <f t="shared" si="13"/>
        <v>0</v>
      </c>
    </row>
    <row r="33" spans="1:20">
      <c r="A33" s="36">
        <v>21</v>
      </c>
      <c r="B33" s="35">
        <f t="shared" si="10"/>
        <v>54</v>
      </c>
      <c r="C33" s="5">
        <f t="shared" si="0"/>
        <v>158</v>
      </c>
      <c r="D33" s="5">
        <f t="shared" si="1"/>
        <v>11</v>
      </c>
      <c r="E33" s="5">
        <f t="shared" si="2"/>
        <v>5</v>
      </c>
      <c r="F33" s="5">
        <f t="shared" si="3"/>
        <v>0</v>
      </c>
      <c r="G33" s="5">
        <f t="shared" si="4"/>
        <v>15686</v>
      </c>
      <c r="H33" s="5">
        <f t="shared" si="5"/>
        <v>5</v>
      </c>
      <c r="I33" s="5">
        <f t="shared" si="6"/>
        <v>2974</v>
      </c>
      <c r="J33" s="6">
        <f t="shared" si="7"/>
        <v>100655.64574682839</v>
      </c>
      <c r="K33" s="6">
        <f t="shared" si="11"/>
        <v>3.3125</v>
      </c>
      <c r="L33" s="1">
        <f t="shared" si="8"/>
        <v>15686</v>
      </c>
      <c r="M33" s="7">
        <f t="shared" si="9"/>
        <v>0</v>
      </c>
      <c r="P33" s="1" t="str">
        <f t="shared" si="12"/>
        <v>9E</v>
      </c>
      <c r="Q33" s="1" t="s">
        <v>172</v>
      </c>
      <c r="R33" s="1" t="str">
        <f t="shared" si="13"/>
        <v>B</v>
      </c>
      <c r="S33" s="1" t="str">
        <f t="shared" si="13"/>
        <v>5</v>
      </c>
      <c r="T33" s="1" t="str">
        <f t="shared" si="13"/>
        <v>0</v>
      </c>
    </row>
    <row r="34" spans="1:20">
      <c r="A34" s="36">
        <v>22</v>
      </c>
      <c r="B34" s="35">
        <f t="shared" si="10"/>
        <v>55</v>
      </c>
      <c r="C34" s="5">
        <f t="shared" si="0"/>
        <v>17</v>
      </c>
      <c r="D34" s="5">
        <f t="shared" si="1"/>
        <v>2</v>
      </c>
      <c r="E34" s="5">
        <f t="shared" si="2"/>
        <v>4</v>
      </c>
      <c r="F34" s="5">
        <f t="shared" si="3"/>
        <v>0</v>
      </c>
      <c r="G34" s="5">
        <f t="shared" si="4"/>
        <v>15021</v>
      </c>
      <c r="H34" s="5">
        <f t="shared" si="5"/>
        <v>4</v>
      </c>
      <c r="I34" s="5">
        <f t="shared" si="6"/>
        <v>529</v>
      </c>
      <c r="J34" s="6">
        <f t="shared" si="7"/>
        <v>96388.176587996277</v>
      </c>
      <c r="K34" s="6">
        <f t="shared" si="11"/>
        <v>3.3750000000000009</v>
      </c>
      <c r="L34" s="1">
        <f t="shared" si="8"/>
        <v>15021</v>
      </c>
      <c r="M34" s="7">
        <f t="shared" si="9"/>
        <v>0</v>
      </c>
      <c r="P34" s="1" t="str">
        <f t="shared" si="12"/>
        <v>11</v>
      </c>
      <c r="Q34" s="1" t="s">
        <v>173</v>
      </c>
      <c r="R34" s="1" t="str">
        <f t="shared" si="13"/>
        <v>2</v>
      </c>
      <c r="S34" s="1" t="str">
        <f t="shared" si="13"/>
        <v>4</v>
      </c>
      <c r="T34" s="1" t="str">
        <f t="shared" si="13"/>
        <v>0</v>
      </c>
    </row>
    <row r="35" spans="1:20">
      <c r="A35" s="36">
        <v>23</v>
      </c>
      <c r="B35" s="35">
        <f t="shared" si="10"/>
        <v>56</v>
      </c>
      <c r="C35" s="5">
        <f t="shared" si="0"/>
        <v>142</v>
      </c>
      <c r="D35" s="5">
        <f t="shared" si="1"/>
        <v>4</v>
      </c>
      <c r="E35" s="5">
        <f t="shared" si="2"/>
        <v>4</v>
      </c>
      <c r="F35" s="5">
        <f t="shared" si="3"/>
        <v>0</v>
      </c>
      <c r="G35" s="5">
        <f t="shared" si="4"/>
        <v>14384</v>
      </c>
      <c r="H35" s="5">
        <f t="shared" si="5"/>
        <v>4</v>
      </c>
      <c r="I35" s="5">
        <f t="shared" si="6"/>
        <v>1166</v>
      </c>
      <c r="J35" s="6">
        <f t="shared" si="7"/>
        <v>92301.634121218725</v>
      </c>
      <c r="K35" s="6">
        <f t="shared" si="11"/>
        <v>3.4374999999999996</v>
      </c>
      <c r="L35" s="1">
        <f t="shared" si="8"/>
        <v>14384</v>
      </c>
      <c r="M35" s="7">
        <f t="shared" si="9"/>
        <v>0</v>
      </c>
      <c r="P35" s="1" t="str">
        <f t="shared" si="12"/>
        <v>8E</v>
      </c>
      <c r="Q35" s="1" t="s">
        <v>174</v>
      </c>
      <c r="R35" s="1" t="str">
        <f t="shared" si="13"/>
        <v>4</v>
      </c>
      <c r="S35" s="1" t="str">
        <f t="shared" si="13"/>
        <v>4</v>
      </c>
      <c r="T35" s="1" t="str">
        <f t="shared" si="13"/>
        <v>0</v>
      </c>
    </row>
    <row r="36" spans="1:20">
      <c r="A36" s="36">
        <v>24</v>
      </c>
      <c r="B36" s="35">
        <f t="shared" si="10"/>
        <v>57</v>
      </c>
      <c r="C36" s="5">
        <f t="shared" si="0"/>
        <v>240</v>
      </c>
      <c r="D36" s="5">
        <f t="shared" si="1"/>
        <v>6</v>
      </c>
      <c r="E36" s="5">
        <f t="shared" si="2"/>
        <v>4</v>
      </c>
      <c r="F36" s="5">
        <f t="shared" si="3"/>
        <v>0</v>
      </c>
      <c r="G36" s="5">
        <f t="shared" si="4"/>
        <v>13774</v>
      </c>
      <c r="H36" s="5">
        <f t="shared" si="5"/>
        <v>4</v>
      </c>
      <c r="I36" s="5">
        <f t="shared" si="6"/>
        <v>1776</v>
      </c>
      <c r="J36" s="6">
        <f t="shared" si="7"/>
        <v>88388.34764831845</v>
      </c>
      <c r="K36" s="6">
        <f t="shared" si="11"/>
        <v>3.5</v>
      </c>
      <c r="L36" s="1">
        <f t="shared" si="8"/>
        <v>13774</v>
      </c>
      <c r="M36" s="7">
        <f t="shared" si="9"/>
        <v>0</v>
      </c>
      <c r="P36" s="1" t="str">
        <f t="shared" si="12"/>
        <v>F0</v>
      </c>
      <c r="Q36" s="1" t="s">
        <v>175</v>
      </c>
      <c r="R36" s="1" t="str">
        <f t="shared" si="13"/>
        <v>6</v>
      </c>
      <c r="S36" s="1" t="str">
        <f t="shared" si="13"/>
        <v>4</v>
      </c>
      <c r="T36" s="1" t="str">
        <f t="shared" si="13"/>
        <v>0</v>
      </c>
    </row>
    <row r="37" spans="1:20">
      <c r="A37" s="36">
        <v>25</v>
      </c>
      <c r="B37" s="35">
        <f t="shared" si="10"/>
        <v>58</v>
      </c>
      <c r="C37" s="5">
        <f t="shared" si="0"/>
        <v>56</v>
      </c>
      <c r="D37" s="5">
        <f t="shared" si="1"/>
        <v>9</v>
      </c>
      <c r="E37" s="5">
        <f t="shared" si="2"/>
        <v>4</v>
      </c>
      <c r="F37" s="5">
        <f t="shared" si="3"/>
        <v>0</v>
      </c>
      <c r="G37" s="5">
        <f t="shared" si="4"/>
        <v>13190</v>
      </c>
      <c r="H37" s="5">
        <f t="shared" si="5"/>
        <v>4</v>
      </c>
      <c r="I37" s="5">
        <f t="shared" si="6"/>
        <v>2360</v>
      </c>
      <c r="J37" s="6">
        <f t="shared" si="7"/>
        <v>84640.971683555792</v>
      </c>
      <c r="K37" s="6">
        <f t="shared" si="11"/>
        <v>3.5625</v>
      </c>
      <c r="L37" s="1">
        <f t="shared" si="8"/>
        <v>13190</v>
      </c>
      <c r="M37" s="7">
        <f t="shared" si="9"/>
        <v>0</v>
      </c>
      <c r="P37" s="1" t="str">
        <f t="shared" si="12"/>
        <v>38</v>
      </c>
      <c r="Q37" s="1" t="s">
        <v>176</v>
      </c>
      <c r="R37" s="1" t="str">
        <f t="shared" si="13"/>
        <v>9</v>
      </c>
      <c r="S37" s="1" t="str">
        <f t="shared" si="13"/>
        <v>4</v>
      </c>
      <c r="T37" s="1" t="str">
        <f t="shared" si="13"/>
        <v>0</v>
      </c>
    </row>
    <row r="38" spans="1:20">
      <c r="A38" s="36">
        <v>26</v>
      </c>
      <c r="B38" s="35">
        <f t="shared" si="10"/>
        <v>59</v>
      </c>
      <c r="C38" s="5">
        <f t="shared" si="0"/>
        <v>103</v>
      </c>
      <c r="D38" s="5">
        <f t="shared" si="1"/>
        <v>11</v>
      </c>
      <c r="E38" s="5">
        <f t="shared" si="2"/>
        <v>4</v>
      </c>
      <c r="F38" s="5">
        <f t="shared" si="3"/>
        <v>0</v>
      </c>
      <c r="G38" s="5">
        <f t="shared" si="4"/>
        <v>12631</v>
      </c>
      <c r="H38" s="5">
        <f t="shared" si="5"/>
        <v>4</v>
      </c>
      <c r="I38" s="5">
        <f t="shared" si="6"/>
        <v>2919</v>
      </c>
      <c r="J38" s="6">
        <f t="shared" si="7"/>
        <v>81052.472165688101</v>
      </c>
      <c r="K38" s="6">
        <f t="shared" si="11"/>
        <v>3.6250000000000004</v>
      </c>
      <c r="L38" s="1">
        <f t="shared" si="8"/>
        <v>12631</v>
      </c>
      <c r="M38" s="7">
        <f t="shared" si="9"/>
        <v>0</v>
      </c>
      <c r="P38" s="1" t="str">
        <f t="shared" si="12"/>
        <v>67</v>
      </c>
      <c r="Q38" s="1" t="s">
        <v>177</v>
      </c>
      <c r="R38" s="1" t="str">
        <f t="shared" si="13"/>
        <v>B</v>
      </c>
      <c r="S38" s="1" t="str">
        <f t="shared" si="13"/>
        <v>4</v>
      </c>
      <c r="T38" s="1" t="str">
        <f t="shared" si="13"/>
        <v>0</v>
      </c>
    </row>
    <row r="39" spans="1:20">
      <c r="A39" s="36">
        <v>27</v>
      </c>
      <c r="B39" s="35">
        <f t="shared" si="10"/>
        <v>60</v>
      </c>
      <c r="C39" s="5">
        <f t="shared" si="0"/>
        <v>88</v>
      </c>
      <c r="D39" s="5">
        <f t="shared" si="1"/>
        <v>1</v>
      </c>
      <c r="E39" s="5">
        <f t="shared" si="2"/>
        <v>3</v>
      </c>
      <c r="F39" s="5">
        <f t="shared" si="3"/>
        <v>0</v>
      </c>
      <c r="G39" s="5">
        <f t="shared" si="4"/>
        <v>12096</v>
      </c>
      <c r="H39" s="5">
        <f t="shared" si="5"/>
        <v>3</v>
      </c>
      <c r="I39" s="5">
        <f t="shared" si="6"/>
        <v>344</v>
      </c>
      <c r="J39" s="6">
        <f t="shared" si="7"/>
        <v>77616.113254592783</v>
      </c>
      <c r="K39" s="6">
        <f t="shared" si="11"/>
        <v>3.6875</v>
      </c>
      <c r="L39" s="1">
        <f t="shared" si="8"/>
        <v>12096</v>
      </c>
      <c r="M39" s="7">
        <f t="shared" si="9"/>
        <v>0</v>
      </c>
      <c r="P39" s="1" t="str">
        <f t="shared" si="12"/>
        <v>58</v>
      </c>
      <c r="Q39" s="1" t="s">
        <v>178</v>
      </c>
      <c r="R39" s="1" t="str">
        <f t="shared" si="13"/>
        <v>1</v>
      </c>
      <c r="S39" s="1" t="str">
        <f t="shared" si="13"/>
        <v>3</v>
      </c>
      <c r="T39" s="1" t="str">
        <f t="shared" si="13"/>
        <v>0</v>
      </c>
    </row>
    <row r="40" spans="1:20">
      <c r="A40" s="36">
        <v>28</v>
      </c>
      <c r="B40" s="35">
        <f t="shared" si="10"/>
        <v>61</v>
      </c>
      <c r="C40" s="5">
        <f t="shared" si="0"/>
        <v>89</v>
      </c>
      <c r="D40" s="5">
        <f t="shared" si="1"/>
        <v>3</v>
      </c>
      <c r="E40" s="5">
        <f t="shared" si="2"/>
        <v>3</v>
      </c>
      <c r="F40" s="5">
        <f t="shared" si="3"/>
        <v>0</v>
      </c>
      <c r="G40" s="5">
        <f t="shared" si="4"/>
        <v>11583</v>
      </c>
      <c r="H40" s="5">
        <f t="shared" si="5"/>
        <v>3</v>
      </c>
      <c r="I40" s="5">
        <f t="shared" si="6"/>
        <v>857</v>
      </c>
      <c r="J40" s="6">
        <f t="shared" si="7"/>
        <v>74325.444687670068</v>
      </c>
      <c r="K40" s="6">
        <f t="shared" si="11"/>
        <v>3.75</v>
      </c>
      <c r="L40" s="1">
        <f t="shared" si="8"/>
        <v>11583</v>
      </c>
      <c r="M40" s="7">
        <f t="shared" si="9"/>
        <v>0</v>
      </c>
      <c r="P40" s="1" t="str">
        <f t="shared" si="12"/>
        <v>59</v>
      </c>
      <c r="Q40" s="1" t="s">
        <v>179</v>
      </c>
      <c r="R40" s="1" t="str">
        <f t="shared" si="13"/>
        <v>3</v>
      </c>
      <c r="S40" s="1" t="str">
        <f t="shared" si="13"/>
        <v>3</v>
      </c>
      <c r="T40" s="1" t="str">
        <f t="shared" si="13"/>
        <v>0</v>
      </c>
    </row>
    <row r="41" spans="1:20">
      <c r="A41" s="36">
        <v>29</v>
      </c>
      <c r="B41" s="35">
        <f t="shared" si="10"/>
        <v>62</v>
      </c>
      <c r="C41" s="5">
        <f t="shared" si="0"/>
        <v>68</v>
      </c>
      <c r="D41" s="5">
        <f t="shared" si="1"/>
        <v>5</v>
      </c>
      <c r="E41" s="5">
        <f t="shared" si="2"/>
        <v>3</v>
      </c>
      <c r="F41" s="5">
        <f t="shared" si="3"/>
        <v>0</v>
      </c>
      <c r="G41" s="5">
        <f t="shared" si="4"/>
        <v>11092</v>
      </c>
      <c r="H41" s="5">
        <f t="shared" si="5"/>
        <v>3</v>
      </c>
      <c r="I41" s="5">
        <f t="shared" si="6"/>
        <v>1348</v>
      </c>
      <c r="J41" s="6">
        <f t="shared" si="7"/>
        <v>71174.28967229322</v>
      </c>
      <c r="K41" s="6">
        <f t="shared" si="11"/>
        <v>3.8125</v>
      </c>
      <c r="L41" s="1">
        <f t="shared" si="8"/>
        <v>11092</v>
      </c>
      <c r="M41" s="7">
        <f t="shared" si="9"/>
        <v>0</v>
      </c>
      <c r="P41" s="1" t="str">
        <f t="shared" si="12"/>
        <v>44</v>
      </c>
      <c r="Q41" s="1" t="s">
        <v>180</v>
      </c>
      <c r="R41" s="1" t="str">
        <f t="shared" si="13"/>
        <v>5</v>
      </c>
      <c r="S41" s="1" t="str">
        <f t="shared" si="13"/>
        <v>3</v>
      </c>
      <c r="T41" s="1" t="str">
        <f t="shared" si="13"/>
        <v>0</v>
      </c>
    </row>
    <row r="42" spans="1:20">
      <c r="A42" s="36">
        <v>30</v>
      </c>
      <c r="B42" s="35">
        <f t="shared" si="10"/>
        <v>63</v>
      </c>
      <c r="C42" s="5">
        <f t="shared" si="0"/>
        <v>27</v>
      </c>
      <c r="D42" s="5">
        <f t="shared" si="1"/>
        <v>7</v>
      </c>
      <c r="E42" s="5">
        <f t="shared" si="2"/>
        <v>3</v>
      </c>
      <c r="F42" s="5">
        <f t="shared" si="3"/>
        <v>0</v>
      </c>
      <c r="G42" s="5">
        <f t="shared" si="4"/>
        <v>10621</v>
      </c>
      <c r="H42" s="5">
        <f t="shared" si="5"/>
        <v>3</v>
      </c>
      <c r="I42" s="5">
        <f t="shared" si="6"/>
        <v>1819</v>
      </c>
      <c r="J42" s="6">
        <f t="shared" si="7"/>
        <v>68156.733291578596</v>
      </c>
      <c r="K42" s="6">
        <f t="shared" si="11"/>
        <v>3.8750000000000004</v>
      </c>
      <c r="L42" s="1">
        <f t="shared" si="8"/>
        <v>10621</v>
      </c>
      <c r="M42" s="7">
        <f t="shared" si="9"/>
        <v>0</v>
      </c>
      <c r="P42" s="1" t="str">
        <f t="shared" si="12"/>
        <v>1B</v>
      </c>
      <c r="Q42" s="1" t="s">
        <v>181</v>
      </c>
      <c r="R42" s="1" t="str">
        <f t="shared" si="13"/>
        <v>7</v>
      </c>
      <c r="S42" s="1" t="str">
        <f t="shared" si="13"/>
        <v>3</v>
      </c>
      <c r="T42" s="1" t="str">
        <f t="shared" si="13"/>
        <v>0</v>
      </c>
    </row>
    <row r="43" spans="1:20">
      <c r="A43" s="36">
        <v>31</v>
      </c>
      <c r="B43" s="35">
        <f t="shared" si="10"/>
        <v>64</v>
      </c>
      <c r="C43" s="5">
        <f t="shared" si="0"/>
        <v>221</v>
      </c>
      <c r="D43" s="5">
        <f t="shared" si="1"/>
        <v>8</v>
      </c>
      <c r="E43" s="5">
        <f t="shared" si="2"/>
        <v>3</v>
      </c>
      <c r="F43" s="5">
        <f t="shared" si="3"/>
        <v>0</v>
      </c>
      <c r="G43" s="5">
        <f t="shared" si="4"/>
        <v>10171</v>
      </c>
      <c r="H43" s="5">
        <f t="shared" si="5"/>
        <v>3</v>
      </c>
      <c r="I43" s="5">
        <f t="shared" si="6"/>
        <v>2269</v>
      </c>
      <c r="J43" s="6">
        <f t="shared" si="7"/>
        <v>65267.111401713373</v>
      </c>
      <c r="K43" s="6">
        <f t="shared" si="11"/>
        <v>3.9375</v>
      </c>
      <c r="L43" s="1">
        <f t="shared" si="8"/>
        <v>10171</v>
      </c>
      <c r="M43" s="7">
        <f t="shared" si="9"/>
        <v>0</v>
      </c>
      <c r="P43" s="1" t="str">
        <f t="shared" si="12"/>
        <v>DD</v>
      </c>
      <c r="Q43" s="1" t="s">
        <v>182</v>
      </c>
      <c r="R43" s="1" t="str">
        <f t="shared" si="13"/>
        <v>8</v>
      </c>
      <c r="S43" s="1" t="str">
        <f t="shared" si="13"/>
        <v>3</v>
      </c>
      <c r="T43" s="1" t="str">
        <f t="shared" si="13"/>
        <v>0</v>
      </c>
    </row>
    <row r="44" spans="1:20">
      <c r="A44" s="36">
        <v>32</v>
      </c>
      <c r="B44" s="35">
        <f t="shared" si="10"/>
        <v>65</v>
      </c>
      <c r="C44" s="5">
        <f t="shared" si="0"/>
        <v>140</v>
      </c>
      <c r="D44" s="5">
        <f t="shared" si="1"/>
        <v>10</v>
      </c>
      <c r="E44" s="5">
        <f t="shared" si="2"/>
        <v>3</v>
      </c>
      <c r="F44" s="5">
        <f t="shared" si="3"/>
        <v>0</v>
      </c>
      <c r="G44" s="5">
        <f t="shared" si="4"/>
        <v>9740</v>
      </c>
      <c r="H44" s="5">
        <f t="shared" si="5"/>
        <v>3</v>
      </c>
      <c r="I44" s="5">
        <f t="shared" si="6"/>
        <v>2700</v>
      </c>
      <c r="J44" s="6">
        <f t="shared" si="7"/>
        <v>62500</v>
      </c>
      <c r="K44" s="6">
        <f t="shared" si="11"/>
        <v>4</v>
      </c>
      <c r="L44" s="1">
        <f t="shared" si="8"/>
        <v>9740</v>
      </c>
      <c r="M44" s="7">
        <f t="shared" si="9"/>
        <v>0</v>
      </c>
      <c r="P44" s="1" t="str">
        <f t="shared" si="12"/>
        <v>8C</v>
      </c>
      <c r="Q44" s="1" t="s">
        <v>183</v>
      </c>
      <c r="R44" s="1" t="str">
        <f t="shared" si="13"/>
        <v>A</v>
      </c>
      <c r="S44" s="1" t="str">
        <f t="shared" si="13"/>
        <v>3</v>
      </c>
      <c r="T44" s="1" t="str">
        <f t="shared" si="13"/>
        <v>0</v>
      </c>
    </row>
    <row r="45" spans="1:20">
      <c r="A45" s="36">
        <v>33</v>
      </c>
      <c r="B45" s="35">
        <f t="shared" si="10"/>
        <v>66</v>
      </c>
      <c r="C45" s="5">
        <f t="shared" si="0"/>
        <v>8</v>
      </c>
      <c r="D45" s="5">
        <f t="shared" si="1"/>
        <v>0</v>
      </c>
      <c r="E45" s="5">
        <f t="shared" si="2"/>
        <v>2</v>
      </c>
      <c r="F45" s="5">
        <f t="shared" si="3"/>
        <v>0</v>
      </c>
      <c r="G45" s="5">
        <f t="shared" si="4"/>
        <v>9327</v>
      </c>
      <c r="H45" s="5">
        <f t="shared" si="5"/>
        <v>2</v>
      </c>
      <c r="I45" s="5">
        <f t="shared" si="6"/>
        <v>8</v>
      </c>
      <c r="J45" s="6">
        <f t="shared" si="7"/>
        <v>59850.205043660855</v>
      </c>
      <c r="K45" s="6">
        <f t="shared" si="11"/>
        <v>4.0625</v>
      </c>
      <c r="L45" s="1">
        <f t="shared" si="8"/>
        <v>9322</v>
      </c>
      <c r="M45" s="7">
        <f t="shared" si="9"/>
        <v>5.3607805296451163E-4</v>
      </c>
      <c r="P45" s="1" t="str">
        <f t="shared" si="12"/>
        <v>8</v>
      </c>
      <c r="Q45" s="1" t="s">
        <v>184</v>
      </c>
      <c r="R45" s="1" t="str">
        <f t="shared" si="13"/>
        <v>0</v>
      </c>
      <c r="S45" s="1" t="str">
        <f t="shared" si="13"/>
        <v>2</v>
      </c>
      <c r="T45" s="1" t="str">
        <f t="shared" si="13"/>
        <v>0</v>
      </c>
    </row>
    <row r="46" spans="1:20">
      <c r="A46" s="36">
        <v>34</v>
      </c>
      <c r="B46" s="35">
        <f t="shared" si="10"/>
        <v>67</v>
      </c>
      <c r="C46" s="5">
        <f t="shared" si="0"/>
        <v>143</v>
      </c>
      <c r="D46" s="5">
        <f t="shared" si="1"/>
        <v>1</v>
      </c>
      <c r="E46" s="5">
        <f t="shared" si="2"/>
        <v>2</v>
      </c>
      <c r="F46" s="5">
        <f t="shared" si="3"/>
        <v>0</v>
      </c>
      <c r="G46" s="5">
        <f t="shared" si="4"/>
        <v>8931</v>
      </c>
      <c r="H46" s="5">
        <f t="shared" si="5"/>
        <v>2</v>
      </c>
      <c r="I46" s="5">
        <f t="shared" si="6"/>
        <v>399</v>
      </c>
      <c r="J46" s="6">
        <f t="shared" si="7"/>
        <v>57312.752700291974</v>
      </c>
      <c r="K46" s="6">
        <f t="shared" si="11"/>
        <v>4.125</v>
      </c>
      <c r="L46" s="1">
        <f t="shared" si="8"/>
        <v>8931</v>
      </c>
      <c r="M46" s="7">
        <f t="shared" si="9"/>
        <v>0</v>
      </c>
      <c r="P46" s="1" t="str">
        <f t="shared" si="12"/>
        <v>8F</v>
      </c>
      <c r="Q46" s="1" t="s">
        <v>185</v>
      </c>
      <c r="R46" s="1" t="str">
        <f t="shared" si="13"/>
        <v>1</v>
      </c>
      <c r="S46" s="1" t="str">
        <f t="shared" si="13"/>
        <v>2</v>
      </c>
      <c r="T46" s="1" t="str">
        <f t="shared" si="13"/>
        <v>0</v>
      </c>
    </row>
    <row r="47" spans="1:20">
      <c r="A47" s="36">
        <v>35</v>
      </c>
      <c r="B47" s="35">
        <f t="shared" si="10"/>
        <v>68</v>
      </c>
      <c r="C47" s="5">
        <f t="shared" si="0"/>
        <v>9</v>
      </c>
      <c r="D47" s="5">
        <f t="shared" si="1"/>
        <v>3</v>
      </c>
      <c r="E47" s="5">
        <f t="shared" si="2"/>
        <v>2</v>
      </c>
      <c r="F47" s="5">
        <f t="shared" si="3"/>
        <v>0</v>
      </c>
      <c r="G47" s="5">
        <f t="shared" si="4"/>
        <v>8553</v>
      </c>
      <c r="H47" s="5">
        <f t="shared" si="5"/>
        <v>2</v>
      </c>
      <c r="I47" s="5">
        <f t="shared" si="6"/>
        <v>777</v>
      </c>
      <c r="J47" s="6">
        <f t="shared" si="7"/>
        <v>54882.88001166562</v>
      </c>
      <c r="K47" s="6">
        <f t="shared" si="11"/>
        <v>4.1875</v>
      </c>
      <c r="L47" s="1">
        <f t="shared" si="8"/>
        <v>8553</v>
      </c>
      <c r="M47" s="7">
        <f t="shared" si="9"/>
        <v>0</v>
      </c>
      <c r="P47" s="1" t="str">
        <f t="shared" si="12"/>
        <v>9</v>
      </c>
      <c r="Q47" s="1" t="s">
        <v>186</v>
      </c>
      <c r="R47" s="1" t="str">
        <f t="shared" si="13"/>
        <v>3</v>
      </c>
      <c r="S47" s="1" t="str">
        <f t="shared" si="13"/>
        <v>2</v>
      </c>
      <c r="T47" s="1" t="str">
        <f t="shared" si="13"/>
        <v>0</v>
      </c>
    </row>
    <row r="48" spans="1:20">
      <c r="A48" s="36">
        <v>36</v>
      </c>
      <c r="B48" s="35">
        <f t="shared" si="10"/>
        <v>69</v>
      </c>
      <c r="C48" s="5">
        <f t="shared" si="0"/>
        <v>116</v>
      </c>
      <c r="D48" s="5">
        <f t="shared" si="1"/>
        <v>4</v>
      </c>
      <c r="E48" s="5">
        <f t="shared" si="2"/>
        <v>2</v>
      </c>
      <c r="F48" s="5">
        <f t="shared" si="3"/>
        <v>0</v>
      </c>
      <c r="G48" s="5">
        <f t="shared" si="4"/>
        <v>8190</v>
      </c>
      <c r="H48" s="5">
        <f t="shared" si="5"/>
        <v>2</v>
      </c>
      <c r="I48" s="5">
        <f t="shared" si="6"/>
        <v>1140</v>
      </c>
      <c r="J48" s="6">
        <f t="shared" si="7"/>
        <v>52556.025953357166</v>
      </c>
      <c r="K48" s="6">
        <f t="shared" si="11"/>
        <v>4.25</v>
      </c>
      <c r="L48" s="1">
        <f t="shared" si="8"/>
        <v>8190</v>
      </c>
      <c r="M48" s="7">
        <f t="shared" si="9"/>
        <v>0</v>
      </c>
      <c r="P48" s="1" t="str">
        <f t="shared" si="12"/>
        <v>74</v>
      </c>
      <c r="Q48" s="1" t="s">
        <v>187</v>
      </c>
      <c r="R48" s="1" t="str">
        <f t="shared" si="13"/>
        <v>4</v>
      </c>
      <c r="S48" s="1" t="str">
        <f t="shared" si="13"/>
        <v>2</v>
      </c>
      <c r="T48" s="1" t="str">
        <f t="shared" si="13"/>
        <v>0</v>
      </c>
    </row>
    <row r="49" spans="1:20">
      <c r="A49" s="36">
        <v>37</v>
      </c>
      <c r="B49" s="35">
        <f t="shared" si="10"/>
        <v>70</v>
      </c>
      <c r="C49" s="5">
        <f t="shared" si="0"/>
        <v>207</v>
      </c>
      <c r="D49" s="5">
        <f t="shared" si="1"/>
        <v>5</v>
      </c>
      <c r="E49" s="5">
        <f t="shared" si="2"/>
        <v>2</v>
      </c>
      <c r="F49" s="5">
        <f t="shared" si="3"/>
        <v>0</v>
      </c>
      <c r="G49" s="5">
        <f t="shared" si="4"/>
        <v>7843</v>
      </c>
      <c r="H49" s="5">
        <f t="shared" si="5"/>
        <v>2</v>
      </c>
      <c r="I49" s="5">
        <f t="shared" si="6"/>
        <v>1487</v>
      </c>
      <c r="J49" s="6">
        <f t="shared" si="7"/>
        <v>50327.822873414196</v>
      </c>
      <c r="K49" s="6">
        <f t="shared" si="11"/>
        <v>4.3125</v>
      </c>
      <c r="L49" s="1">
        <f t="shared" si="8"/>
        <v>7843</v>
      </c>
      <c r="M49" s="7">
        <f t="shared" si="9"/>
        <v>0</v>
      </c>
      <c r="P49" s="1" t="str">
        <f t="shared" si="12"/>
        <v>CF</v>
      </c>
      <c r="Q49" s="1" t="s">
        <v>188</v>
      </c>
      <c r="R49" s="1" t="str">
        <f t="shared" si="13"/>
        <v>5</v>
      </c>
      <c r="S49" s="1" t="str">
        <f t="shared" si="13"/>
        <v>2</v>
      </c>
      <c r="T49" s="1" t="str">
        <f t="shared" si="13"/>
        <v>0</v>
      </c>
    </row>
    <row r="50" spans="1:20">
      <c r="A50" s="36">
        <v>38</v>
      </c>
      <c r="B50" s="35">
        <f t="shared" si="10"/>
        <v>71</v>
      </c>
      <c r="C50" s="5">
        <f t="shared" si="0"/>
        <v>28</v>
      </c>
      <c r="D50" s="5">
        <f t="shared" si="1"/>
        <v>7</v>
      </c>
      <c r="E50" s="5">
        <f t="shared" si="2"/>
        <v>2</v>
      </c>
      <c r="F50" s="5">
        <f t="shared" si="3"/>
        <v>0</v>
      </c>
      <c r="G50" s="5">
        <f t="shared" si="4"/>
        <v>7510</v>
      </c>
      <c r="H50" s="5">
        <f t="shared" si="5"/>
        <v>2</v>
      </c>
      <c r="I50" s="5">
        <f t="shared" si="6"/>
        <v>1820</v>
      </c>
      <c r="J50" s="6">
        <f t="shared" si="7"/>
        <v>48194.088293998168</v>
      </c>
      <c r="K50" s="6">
        <f t="shared" si="11"/>
        <v>4.375</v>
      </c>
      <c r="L50" s="1">
        <f t="shared" si="8"/>
        <v>7510</v>
      </c>
      <c r="M50" s="7">
        <f t="shared" si="9"/>
        <v>0</v>
      </c>
      <c r="P50" s="1" t="str">
        <f t="shared" si="12"/>
        <v>1C</v>
      </c>
      <c r="Q50" s="1" t="s">
        <v>189</v>
      </c>
      <c r="R50" s="1" t="str">
        <f t="shared" si="13"/>
        <v>7</v>
      </c>
      <c r="S50" s="1" t="str">
        <f t="shared" si="13"/>
        <v>2</v>
      </c>
      <c r="T50" s="1" t="str">
        <f t="shared" si="13"/>
        <v>0</v>
      </c>
    </row>
    <row r="51" spans="1:20">
      <c r="A51" s="36">
        <v>39</v>
      </c>
      <c r="B51" s="35">
        <f t="shared" si="10"/>
        <v>72</v>
      </c>
      <c r="C51" s="5">
        <f t="shared" si="0"/>
        <v>90</v>
      </c>
      <c r="D51" s="5">
        <f t="shared" si="1"/>
        <v>8</v>
      </c>
      <c r="E51" s="5">
        <f t="shared" si="2"/>
        <v>2</v>
      </c>
      <c r="F51" s="5">
        <f t="shared" si="3"/>
        <v>0</v>
      </c>
      <c r="G51" s="5">
        <f t="shared" si="4"/>
        <v>7192</v>
      </c>
      <c r="H51" s="5">
        <f t="shared" si="5"/>
        <v>2</v>
      </c>
      <c r="I51" s="5">
        <f t="shared" si="6"/>
        <v>2138</v>
      </c>
      <c r="J51" s="6">
        <f t="shared" si="7"/>
        <v>46150.817060609363</v>
      </c>
      <c r="K51" s="6">
        <f t="shared" si="11"/>
        <v>4.4375</v>
      </c>
      <c r="L51" s="1">
        <f t="shared" si="8"/>
        <v>7192</v>
      </c>
      <c r="M51" s="7">
        <f t="shared" si="9"/>
        <v>0</v>
      </c>
      <c r="P51" s="1" t="str">
        <f t="shared" si="12"/>
        <v>5A</v>
      </c>
      <c r="Q51" s="1" t="s">
        <v>190</v>
      </c>
      <c r="R51" s="1" t="str">
        <f t="shared" si="13"/>
        <v>8</v>
      </c>
      <c r="S51" s="1" t="str">
        <f t="shared" si="13"/>
        <v>2</v>
      </c>
      <c r="T51" s="1" t="str">
        <f t="shared" si="13"/>
        <v>0</v>
      </c>
    </row>
    <row r="52" spans="1:20">
      <c r="A52" s="36">
        <v>40</v>
      </c>
      <c r="B52" s="35">
        <f t="shared" si="10"/>
        <v>73</v>
      </c>
      <c r="C52" s="5">
        <f t="shared" si="0"/>
        <v>139</v>
      </c>
      <c r="D52" s="5">
        <f t="shared" si="1"/>
        <v>9</v>
      </c>
      <c r="E52" s="5">
        <f t="shared" si="2"/>
        <v>2</v>
      </c>
      <c r="F52" s="5">
        <f t="shared" si="3"/>
        <v>0</v>
      </c>
      <c r="G52" s="5">
        <f t="shared" si="4"/>
        <v>6887</v>
      </c>
      <c r="H52" s="5">
        <f t="shared" si="5"/>
        <v>2</v>
      </c>
      <c r="I52" s="5">
        <f t="shared" si="6"/>
        <v>2443</v>
      </c>
      <c r="J52" s="6">
        <f t="shared" si="7"/>
        <v>44194.173824159225</v>
      </c>
      <c r="K52" s="6">
        <f t="shared" si="11"/>
        <v>4.5</v>
      </c>
      <c r="L52" s="1">
        <f t="shared" si="8"/>
        <v>6887</v>
      </c>
      <c r="M52" s="7">
        <f t="shared" si="9"/>
        <v>0</v>
      </c>
      <c r="P52" s="1" t="str">
        <f t="shared" si="12"/>
        <v>8B</v>
      </c>
      <c r="Q52" s="1" t="s">
        <v>191</v>
      </c>
      <c r="R52" s="1" t="str">
        <f t="shared" si="13"/>
        <v>9</v>
      </c>
      <c r="S52" s="1" t="str">
        <f t="shared" si="13"/>
        <v>2</v>
      </c>
      <c r="T52" s="1" t="str">
        <f t="shared" si="13"/>
        <v>0</v>
      </c>
    </row>
    <row r="53" spans="1:20">
      <c r="A53" s="36">
        <v>41</v>
      </c>
      <c r="B53" s="35">
        <f t="shared" si="10"/>
        <v>74</v>
      </c>
      <c r="C53" s="5">
        <f t="shared" si="0"/>
        <v>175</v>
      </c>
      <c r="D53" s="5">
        <f t="shared" si="1"/>
        <v>10</v>
      </c>
      <c r="E53" s="5">
        <f t="shared" si="2"/>
        <v>2</v>
      </c>
      <c r="F53" s="5">
        <f t="shared" si="3"/>
        <v>0</v>
      </c>
      <c r="G53" s="5">
        <f t="shared" si="4"/>
        <v>6595</v>
      </c>
      <c r="H53" s="5">
        <f t="shared" si="5"/>
        <v>2</v>
      </c>
      <c r="I53" s="5">
        <f t="shared" si="6"/>
        <v>2735</v>
      </c>
      <c r="J53" s="6">
        <f t="shared" si="7"/>
        <v>42320.485841777896</v>
      </c>
      <c r="K53" s="6">
        <f t="shared" si="11"/>
        <v>4.5625</v>
      </c>
      <c r="L53" s="1">
        <f t="shared" si="8"/>
        <v>6595</v>
      </c>
      <c r="M53" s="7">
        <f t="shared" si="9"/>
        <v>0</v>
      </c>
      <c r="P53" s="1" t="str">
        <f t="shared" si="12"/>
        <v>AF</v>
      </c>
      <c r="Q53" s="1" t="s">
        <v>192</v>
      </c>
      <c r="R53" s="1" t="str">
        <f t="shared" si="13"/>
        <v>A</v>
      </c>
      <c r="S53" s="1" t="str">
        <f t="shared" si="13"/>
        <v>2</v>
      </c>
      <c r="T53" s="1" t="str">
        <f t="shared" si="13"/>
        <v>0</v>
      </c>
    </row>
    <row r="54" spans="1:20">
      <c r="A54" s="36">
        <v>42</v>
      </c>
      <c r="B54" s="35">
        <f t="shared" si="10"/>
        <v>75</v>
      </c>
      <c r="C54" s="5">
        <f t="shared" si="0"/>
        <v>199</v>
      </c>
      <c r="D54" s="5">
        <f t="shared" si="1"/>
        <v>11</v>
      </c>
      <c r="E54" s="5">
        <f t="shared" si="2"/>
        <v>2</v>
      </c>
      <c r="F54" s="5">
        <f t="shared" si="3"/>
        <v>0</v>
      </c>
      <c r="G54" s="5">
        <f t="shared" si="4"/>
        <v>6315</v>
      </c>
      <c r="H54" s="5">
        <f t="shared" si="5"/>
        <v>2</v>
      </c>
      <c r="I54" s="5">
        <f t="shared" si="6"/>
        <v>3015</v>
      </c>
      <c r="J54" s="6">
        <f t="shared" si="7"/>
        <v>40526.236082844058</v>
      </c>
      <c r="K54" s="6">
        <f t="shared" si="11"/>
        <v>4.625</v>
      </c>
      <c r="L54" s="1">
        <f t="shared" si="8"/>
        <v>6315</v>
      </c>
      <c r="M54" s="7">
        <f t="shared" si="9"/>
        <v>0</v>
      </c>
      <c r="P54" s="1" t="str">
        <f t="shared" si="12"/>
        <v>C7</v>
      </c>
      <c r="Q54" s="1" t="s">
        <v>193</v>
      </c>
      <c r="R54" s="1" t="str">
        <f t="shared" si="13"/>
        <v>B</v>
      </c>
      <c r="S54" s="1" t="str">
        <f t="shared" si="13"/>
        <v>2</v>
      </c>
      <c r="T54" s="1" t="str">
        <f t="shared" si="13"/>
        <v>0</v>
      </c>
    </row>
    <row r="55" spans="1:20">
      <c r="A55" s="36">
        <v>43</v>
      </c>
      <c r="B55" s="35">
        <f t="shared" si="10"/>
        <v>76</v>
      </c>
      <c r="C55" s="5">
        <f t="shared" si="0"/>
        <v>172</v>
      </c>
      <c r="D55" s="5">
        <f t="shared" si="1"/>
        <v>0</v>
      </c>
      <c r="E55" s="5">
        <f t="shared" si="2"/>
        <v>1</v>
      </c>
      <c r="F55" s="5">
        <f t="shared" si="3"/>
        <v>0</v>
      </c>
      <c r="G55" s="5">
        <f t="shared" si="4"/>
        <v>6048</v>
      </c>
      <c r="H55" s="5">
        <f t="shared" si="5"/>
        <v>1</v>
      </c>
      <c r="I55" s="5">
        <f t="shared" si="6"/>
        <v>172</v>
      </c>
      <c r="J55" s="6">
        <f t="shared" si="7"/>
        <v>38808.056627296384</v>
      </c>
      <c r="K55" s="6">
        <f t="shared" si="11"/>
        <v>4.6875</v>
      </c>
      <c r="L55" s="1">
        <f t="shared" si="8"/>
        <v>6048</v>
      </c>
      <c r="M55" s="7">
        <f t="shared" si="9"/>
        <v>0</v>
      </c>
      <c r="P55" s="1" t="str">
        <f t="shared" si="12"/>
        <v>AC</v>
      </c>
      <c r="Q55" s="1" t="s">
        <v>194</v>
      </c>
      <c r="R55" s="1" t="str">
        <f t="shared" si="13"/>
        <v>0</v>
      </c>
      <c r="S55" s="1" t="str">
        <f t="shared" si="13"/>
        <v>1</v>
      </c>
      <c r="T55" s="1" t="str">
        <f t="shared" si="13"/>
        <v>0</v>
      </c>
    </row>
    <row r="56" spans="1:20">
      <c r="A56" s="36">
        <v>44</v>
      </c>
      <c r="B56" s="35">
        <f t="shared" si="10"/>
        <v>77</v>
      </c>
      <c r="C56" s="5">
        <f t="shared" si="0"/>
        <v>173</v>
      </c>
      <c r="D56" s="5">
        <f t="shared" si="1"/>
        <v>1</v>
      </c>
      <c r="E56" s="5">
        <f t="shared" si="2"/>
        <v>1</v>
      </c>
      <c r="F56" s="5">
        <f t="shared" si="3"/>
        <v>0</v>
      </c>
      <c r="G56" s="5">
        <f t="shared" si="4"/>
        <v>5791</v>
      </c>
      <c r="H56" s="5">
        <f t="shared" si="5"/>
        <v>1</v>
      </c>
      <c r="I56" s="5">
        <f t="shared" si="6"/>
        <v>429</v>
      </c>
      <c r="J56" s="6">
        <f t="shared" si="7"/>
        <v>37162.722343835034</v>
      </c>
      <c r="K56" s="6">
        <f t="shared" si="11"/>
        <v>4.75</v>
      </c>
      <c r="L56" s="1">
        <f t="shared" si="8"/>
        <v>5791</v>
      </c>
      <c r="M56" s="7">
        <f t="shared" si="9"/>
        <v>0</v>
      </c>
      <c r="P56" s="1" t="str">
        <f t="shared" si="12"/>
        <v>AD</v>
      </c>
      <c r="Q56" s="1" t="s">
        <v>195</v>
      </c>
      <c r="R56" s="1" t="str">
        <f t="shared" si="13"/>
        <v>1</v>
      </c>
      <c r="S56" s="1" t="str">
        <f t="shared" si="13"/>
        <v>1</v>
      </c>
      <c r="T56" s="1" t="str">
        <f t="shared" si="13"/>
        <v>0</v>
      </c>
    </row>
    <row r="57" spans="1:20">
      <c r="A57" s="36">
        <v>45</v>
      </c>
      <c r="B57" s="35">
        <f t="shared" si="10"/>
        <v>78</v>
      </c>
      <c r="C57" s="5">
        <f t="shared" si="0"/>
        <v>162</v>
      </c>
      <c r="D57" s="5">
        <f t="shared" si="1"/>
        <v>2</v>
      </c>
      <c r="E57" s="5">
        <f t="shared" si="2"/>
        <v>1</v>
      </c>
      <c r="F57" s="5">
        <f t="shared" si="3"/>
        <v>0</v>
      </c>
      <c r="G57" s="5">
        <f t="shared" si="4"/>
        <v>5546</v>
      </c>
      <c r="H57" s="5">
        <f t="shared" si="5"/>
        <v>1</v>
      </c>
      <c r="I57" s="5">
        <f t="shared" si="6"/>
        <v>674</v>
      </c>
      <c r="J57" s="6">
        <f t="shared" si="7"/>
        <v>35587.14483614661</v>
      </c>
      <c r="K57" s="6">
        <f t="shared" si="11"/>
        <v>4.8125</v>
      </c>
      <c r="L57" s="1">
        <f t="shared" si="8"/>
        <v>5546</v>
      </c>
      <c r="M57" s="7">
        <f t="shared" si="9"/>
        <v>0</v>
      </c>
      <c r="P57" s="1" t="str">
        <f t="shared" si="12"/>
        <v>A2</v>
      </c>
      <c r="Q57" s="1" t="s">
        <v>196</v>
      </c>
      <c r="R57" s="1" t="str">
        <f t="shared" si="13"/>
        <v>2</v>
      </c>
      <c r="S57" s="1" t="str">
        <f t="shared" si="13"/>
        <v>1</v>
      </c>
      <c r="T57" s="1" t="str">
        <f t="shared" si="13"/>
        <v>0</v>
      </c>
    </row>
    <row r="58" spans="1:20">
      <c r="A58" s="36">
        <v>46</v>
      </c>
      <c r="B58" s="35">
        <f t="shared" si="10"/>
        <v>79</v>
      </c>
      <c r="C58" s="5">
        <f t="shared" si="0"/>
        <v>142</v>
      </c>
      <c r="D58" s="5">
        <f t="shared" si="1"/>
        <v>3</v>
      </c>
      <c r="E58" s="5">
        <f t="shared" si="2"/>
        <v>1</v>
      </c>
      <c r="F58" s="5">
        <f t="shared" si="3"/>
        <v>0</v>
      </c>
      <c r="G58" s="5">
        <f t="shared" si="4"/>
        <v>5310</v>
      </c>
      <c r="H58" s="5">
        <f t="shared" si="5"/>
        <v>1</v>
      </c>
      <c r="I58" s="5">
        <f t="shared" si="6"/>
        <v>910</v>
      </c>
      <c r="J58" s="6">
        <f t="shared" si="7"/>
        <v>34078.366645789312</v>
      </c>
      <c r="K58" s="6">
        <f t="shared" si="11"/>
        <v>4.875</v>
      </c>
      <c r="L58" s="1">
        <f t="shared" si="8"/>
        <v>5310</v>
      </c>
      <c r="M58" s="7">
        <f t="shared" si="9"/>
        <v>0</v>
      </c>
      <c r="P58" s="1" t="str">
        <f t="shared" si="12"/>
        <v>8E</v>
      </c>
      <c r="Q58" s="1" t="s">
        <v>197</v>
      </c>
      <c r="R58" s="1" t="str">
        <f t="shared" si="13"/>
        <v>3</v>
      </c>
      <c r="S58" s="1" t="str">
        <f t="shared" si="13"/>
        <v>1</v>
      </c>
      <c r="T58" s="1" t="str">
        <f t="shared" si="13"/>
        <v>0</v>
      </c>
    </row>
    <row r="59" spans="1:20">
      <c r="A59" s="36">
        <v>47</v>
      </c>
      <c r="B59" s="35">
        <f t="shared" si="10"/>
        <v>80</v>
      </c>
      <c r="C59" s="5">
        <f t="shared" si="0"/>
        <v>111</v>
      </c>
      <c r="D59" s="5">
        <f t="shared" si="1"/>
        <v>4</v>
      </c>
      <c r="E59" s="5">
        <f t="shared" si="2"/>
        <v>1</v>
      </c>
      <c r="F59" s="5">
        <f t="shared" si="3"/>
        <v>0</v>
      </c>
      <c r="G59" s="5">
        <f t="shared" si="4"/>
        <v>5085</v>
      </c>
      <c r="H59" s="5">
        <f t="shared" si="5"/>
        <v>1</v>
      </c>
      <c r="I59" s="5">
        <f t="shared" si="6"/>
        <v>1135</v>
      </c>
      <c r="J59" s="6">
        <f t="shared" si="7"/>
        <v>32633.555700856687</v>
      </c>
      <c r="K59" s="6">
        <f t="shared" si="11"/>
        <v>4.9375</v>
      </c>
      <c r="L59" s="1">
        <f t="shared" si="8"/>
        <v>5085</v>
      </c>
      <c r="M59" s="7">
        <f t="shared" si="9"/>
        <v>0</v>
      </c>
      <c r="P59" s="1" t="str">
        <f t="shared" si="12"/>
        <v>6F</v>
      </c>
      <c r="Q59" s="1" t="s">
        <v>198</v>
      </c>
      <c r="R59" s="1" t="str">
        <f t="shared" si="13"/>
        <v>4</v>
      </c>
      <c r="S59" s="1" t="str">
        <f t="shared" si="13"/>
        <v>1</v>
      </c>
      <c r="T59" s="1" t="str">
        <f t="shared" si="13"/>
        <v>0</v>
      </c>
    </row>
    <row r="60" spans="1:20">
      <c r="A60" s="36">
        <v>48</v>
      </c>
      <c r="B60" s="35">
        <f t="shared" si="10"/>
        <v>81</v>
      </c>
      <c r="C60" s="5">
        <f>MOD(I60,256)</f>
        <v>70</v>
      </c>
      <c r="D60" s="5">
        <f>ROUNDDOWN(I60/256,0)</f>
        <v>5</v>
      </c>
      <c r="E60" s="5">
        <f>MOD(H60,256)</f>
        <v>1</v>
      </c>
      <c r="F60" s="5">
        <f>ROUNDDOWN(H60/256,0)</f>
        <v>0</v>
      </c>
      <c r="G60" s="5">
        <f>INT(J60/$G$2)</f>
        <v>4870</v>
      </c>
      <c r="H60" s="5">
        <f>ROUNDUP(G60/$D$3,0)-1</f>
        <v>1</v>
      </c>
      <c r="I60" s="5">
        <f>MAX(MIN($D$3*(H60+1)-G60,$D$3*(H60+1)-$D$4),$D$5)</f>
        <v>1350</v>
      </c>
      <c r="J60" s="6">
        <f t="shared" si="7"/>
        <v>31250</v>
      </c>
      <c r="K60" s="6">
        <f t="shared" si="11"/>
        <v>5</v>
      </c>
      <c r="L60" s="1">
        <f t="shared" si="8"/>
        <v>4870</v>
      </c>
      <c r="M60" s="7">
        <f>(G60-L60)/G60</f>
        <v>0</v>
      </c>
      <c r="P60" s="1" t="str">
        <f t="shared" si="12"/>
        <v>46</v>
      </c>
      <c r="Q60" s="1" t="s">
        <v>199</v>
      </c>
      <c r="R60" s="1" t="str">
        <f t="shared" si="13"/>
        <v>5</v>
      </c>
      <c r="S60" s="1" t="str">
        <f t="shared" si="13"/>
        <v>1</v>
      </c>
      <c r="T60" s="1" t="str">
        <f t="shared" si="13"/>
        <v>0</v>
      </c>
    </row>
    <row r="61" spans="1:20">
      <c r="A61" s="36">
        <v>49</v>
      </c>
      <c r="B61" s="35">
        <f t="shared" si="10"/>
        <v>82</v>
      </c>
      <c r="C61" s="5">
        <f t="shared" ref="C61:C124" si="14">MOD(I61,256)</f>
        <v>21</v>
      </c>
      <c r="D61" s="5">
        <f t="shared" ref="D61:D124" si="15">ROUNDDOWN(I61/256,0)</f>
        <v>6</v>
      </c>
      <c r="E61" s="5">
        <f t="shared" ref="E61:E124" si="16">MOD(H61,256)</f>
        <v>1</v>
      </c>
      <c r="F61" s="5">
        <f t="shared" ref="F61:F124" si="17">ROUNDDOWN(H61/256,0)</f>
        <v>0</v>
      </c>
      <c r="G61" s="5">
        <f t="shared" ref="G61:G124" si="18">INT(J61/$G$2)</f>
        <v>4663</v>
      </c>
      <c r="H61" s="5">
        <f t="shared" ref="H61:H124" si="19">ROUNDUP(G61/$D$3,0)-1</f>
        <v>1</v>
      </c>
      <c r="I61" s="5">
        <f t="shared" ref="I61:I124" si="20">MAX(MIN($D$3*(H61+1)-G61,$D$3*(H61+1)-$D$4),$D$5)</f>
        <v>1557</v>
      </c>
      <c r="J61" s="6">
        <f t="shared" si="7"/>
        <v>29925.102521830435</v>
      </c>
      <c r="K61" s="6">
        <f t="shared" si="11"/>
        <v>5.0625</v>
      </c>
      <c r="L61" s="1">
        <f t="shared" si="8"/>
        <v>4663</v>
      </c>
      <c r="M61" s="7">
        <f t="shared" ref="M61:M124" si="21">(G61-L61)/G61</f>
        <v>0</v>
      </c>
      <c r="P61" s="1" t="str">
        <f t="shared" si="12"/>
        <v>15</v>
      </c>
      <c r="Q61" s="1" t="s">
        <v>200</v>
      </c>
      <c r="R61" s="1" t="str">
        <f t="shared" si="13"/>
        <v>6</v>
      </c>
      <c r="S61" s="1" t="str">
        <f t="shared" si="13"/>
        <v>1</v>
      </c>
      <c r="T61" s="1" t="str">
        <f t="shared" si="13"/>
        <v>0</v>
      </c>
    </row>
    <row r="62" spans="1:20">
      <c r="A62" s="36">
        <v>50</v>
      </c>
      <c r="B62" s="35">
        <f t="shared" si="10"/>
        <v>83</v>
      </c>
      <c r="C62" s="5">
        <f t="shared" si="14"/>
        <v>219</v>
      </c>
      <c r="D62" s="5">
        <f t="shared" si="15"/>
        <v>6</v>
      </c>
      <c r="E62" s="5">
        <f t="shared" si="16"/>
        <v>1</v>
      </c>
      <c r="F62" s="5">
        <f t="shared" si="17"/>
        <v>0</v>
      </c>
      <c r="G62" s="5">
        <f t="shared" si="18"/>
        <v>4465</v>
      </c>
      <c r="H62" s="5">
        <f t="shared" si="19"/>
        <v>1</v>
      </c>
      <c r="I62" s="5">
        <f t="shared" si="20"/>
        <v>1755</v>
      </c>
      <c r="J62" s="6">
        <f t="shared" si="7"/>
        <v>28656.376350145983</v>
      </c>
      <c r="K62" s="6">
        <f t="shared" si="11"/>
        <v>5.125</v>
      </c>
      <c r="L62" s="1">
        <f t="shared" si="8"/>
        <v>4465</v>
      </c>
      <c r="M62" s="7">
        <f t="shared" si="21"/>
        <v>0</v>
      </c>
      <c r="P62" s="1" t="str">
        <f t="shared" si="12"/>
        <v>DB</v>
      </c>
      <c r="Q62" s="1" t="s">
        <v>201</v>
      </c>
      <c r="R62" s="1" t="str">
        <f t="shared" si="13"/>
        <v>6</v>
      </c>
      <c r="S62" s="1" t="str">
        <f t="shared" si="13"/>
        <v>1</v>
      </c>
      <c r="T62" s="1" t="str">
        <f t="shared" si="13"/>
        <v>0</v>
      </c>
    </row>
    <row r="63" spans="1:20">
      <c r="A63" s="36">
        <v>51</v>
      </c>
      <c r="B63" s="35">
        <f t="shared" si="10"/>
        <v>84</v>
      </c>
      <c r="C63" s="5">
        <f t="shared" si="14"/>
        <v>152</v>
      </c>
      <c r="D63" s="5">
        <f t="shared" si="15"/>
        <v>7</v>
      </c>
      <c r="E63" s="5">
        <f t="shared" si="16"/>
        <v>1</v>
      </c>
      <c r="F63" s="5">
        <f t="shared" si="17"/>
        <v>0</v>
      </c>
      <c r="G63" s="5">
        <f t="shared" si="18"/>
        <v>4276</v>
      </c>
      <c r="H63" s="5">
        <f t="shared" si="19"/>
        <v>1</v>
      </c>
      <c r="I63" s="5">
        <f t="shared" si="20"/>
        <v>1944</v>
      </c>
      <c r="J63" s="6">
        <f t="shared" si="7"/>
        <v>27441.440005832806</v>
      </c>
      <c r="K63" s="6">
        <f t="shared" si="11"/>
        <v>5.1875</v>
      </c>
      <c r="L63" s="1">
        <f t="shared" si="8"/>
        <v>4276</v>
      </c>
      <c r="M63" s="7">
        <f t="shared" si="21"/>
        <v>0</v>
      </c>
      <c r="P63" s="1" t="str">
        <f t="shared" si="12"/>
        <v>98</v>
      </c>
      <c r="Q63" s="1" t="s">
        <v>202</v>
      </c>
      <c r="R63" s="1" t="str">
        <f t="shared" si="13"/>
        <v>7</v>
      </c>
      <c r="S63" s="1" t="str">
        <f t="shared" si="13"/>
        <v>1</v>
      </c>
      <c r="T63" s="1" t="str">
        <f t="shared" si="13"/>
        <v>0</v>
      </c>
    </row>
    <row r="64" spans="1:20">
      <c r="A64" s="36">
        <v>52</v>
      </c>
      <c r="B64" s="35">
        <f t="shared" si="10"/>
        <v>85</v>
      </c>
      <c r="C64" s="5">
        <f t="shared" si="14"/>
        <v>77</v>
      </c>
      <c r="D64" s="5">
        <f t="shared" si="15"/>
        <v>8</v>
      </c>
      <c r="E64" s="5">
        <f t="shared" si="16"/>
        <v>1</v>
      </c>
      <c r="F64" s="5">
        <f t="shared" si="17"/>
        <v>0</v>
      </c>
      <c r="G64" s="5">
        <f t="shared" si="18"/>
        <v>4095</v>
      </c>
      <c r="H64" s="5">
        <f t="shared" si="19"/>
        <v>1</v>
      </c>
      <c r="I64" s="5">
        <f t="shared" si="20"/>
        <v>2125</v>
      </c>
      <c r="J64" s="6">
        <f t="shared" si="7"/>
        <v>26278.012976678583</v>
      </c>
      <c r="K64" s="6">
        <f t="shared" si="11"/>
        <v>5.25</v>
      </c>
      <c r="L64" s="1">
        <f t="shared" si="8"/>
        <v>4095</v>
      </c>
      <c r="M64" s="7">
        <f t="shared" si="21"/>
        <v>0</v>
      </c>
      <c r="P64" s="1" t="str">
        <f t="shared" si="12"/>
        <v>4D</v>
      </c>
      <c r="Q64" s="1" t="s">
        <v>203</v>
      </c>
      <c r="R64" s="1" t="str">
        <f t="shared" si="13"/>
        <v>8</v>
      </c>
      <c r="S64" s="1" t="str">
        <f t="shared" si="13"/>
        <v>1</v>
      </c>
      <c r="T64" s="1" t="str">
        <f t="shared" si="13"/>
        <v>0</v>
      </c>
    </row>
    <row r="65" spans="1:20">
      <c r="A65" s="36">
        <v>53</v>
      </c>
      <c r="B65" s="35">
        <f t="shared" si="10"/>
        <v>86</v>
      </c>
      <c r="C65" s="5">
        <f t="shared" si="14"/>
        <v>251</v>
      </c>
      <c r="D65" s="5">
        <f t="shared" si="15"/>
        <v>8</v>
      </c>
      <c r="E65" s="5">
        <f t="shared" si="16"/>
        <v>1</v>
      </c>
      <c r="F65" s="5">
        <f t="shared" si="17"/>
        <v>0</v>
      </c>
      <c r="G65" s="5">
        <f t="shared" si="18"/>
        <v>3921</v>
      </c>
      <c r="H65" s="5">
        <f t="shared" si="19"/>
        <v>1</v>
      </c>
      <c r="I65" s="5">
        <f t="shared" si="20"/>
        <v>2299</v>
      </c>
      <c r="J65" s="6">
        <f t="shared" si="7"/>
        <v>25163.911436707109</v>
      </c>
      <c r="K65" s="6">
        <f t="shared" si="11"/>
        <v>5.3125</v>
      </c>
      <c r="L65" s="1">
        <f t="shared" si="8"/>
        <v>3921</v>
      </c>
      <c r="M65" s="7">
        <f t="shared" si="21"/>
        <v>0</v>
      </c>
      <c r="P65" s="1" t="str">
        <f t="shared" si="12"/>
        <v>FB</v>
      </c>
      <c r="Q65" s="1" t="s">
        <v>204</v>
      </c>
      <c r="R65" s="1" t="str">
        <f t="shared" si="13"/>
        <v>8</v>
      </c>
      <c r="S65" s="1" t="str">
        <f t="shared" si="13"/>
        <v>1</v>
      </c>
      <c r="T65" s="1" t="str">
        <f t="shared" si="13"/>
        <v>0</v>
      </c>
    </row>
    <row r="66" spans="1:20">
      <c r="A66" s="36">
        <v>54</v>
      </c>
      <c r="B66" s="35">
        <f t="shared" si="10"/>
        <v>87</v>
      </c>
      <c r="C66" s="5">
        <f t="shared" si="14"/>
        <v>161</v>
      </c>
      <c r="D66" s="5">
        <f t="shared" si="15"/>
        <v>9</v>
      </c>
      <c r="E66" s="5">
        <f t="shared" si="16"/>
        <v>1</v>
      </c>
      <c r="F66" s="5">
        <f t="shared" si="17"/>
        <v>0</v>
      </c>
      <c r="G66" s="5">
        <f t="shared" si="18"/>
        <v>3755</v>
      </c>
      <c r="H66" s="5">
        <f t="shared" si="19"/>
        <v>1</v>
      </c>
      <c r="I66" s="5">
        <f t="shared" si="20"/>
        <v>2465</v>
      </c>
      <c r="J66" s="6">
        <f t="shared" si="7"/>
        <v>24097.04414699908</v>
      </c>
      <c r="K66" s="6">
        <f t="shared" si="11"/>
        <v>5.375</v>
      </c>
      <c r="L66" s="1">
        <f t="shared" si="8"/>
        <v>3755</v>
      </c>
      <c r="M66" s="7">
        <f t="shared" si="21"/>
        <v>0</v>
      </c>
      <c r="P66" s="1" t="str">
        <f t="shared" si="12"/>
        <v>A1</v>
      </c>
      <c r="Q66" s="1" t="s">
        <v>205</v>
      </c>
      <c r="R66" s="1" t="str">
        <f t="shared" si="13"/>
        <v>9</v>
      </c>
      <c r="S66" s="1" t="str">
        <f t="shared" si="13"/>
        <v>1</v>
      </c>
      <c r="T66" s="1" t="str">
        <f t="shared" si="13"/>
        <v>0</v>
      </c>
    </row>
    <row r="67" spans="1:20">
      <c r="A67" s="36">
        <v>55</v>
      </c>
      <c r="B67" s="35">
        <f t="shared" si="10"/>
        <v>88</v>
      </c>
      <c r="C67" s="5">
        <f t="shared" si="14"/>
        <v>64</v>
      </c>
      <c r="D67" s="5">
        <f t="shared" si="15"/>
        <v>10</v>
      </c>
      <c r="E67" s="5">
        <f t="shared" si="16"/>
        <v>1</v>
      </c>
      <c r="F67" s="5">
        <f t="shared" si="17"/>
        <v>0</v>
      </c>
      <c r="G67" s="5">
        <f t="shared" si="18"/>
        <v>3596</v>
      </c>
      <c r="H67" s="5">
        <f t="shared" si="19"/>
        <v>1</v>
      </c>
      <c r="I67" s="5">
        <f t="shared" si="20"/>
        <v>2624</v>
      </c>
      <c r="J67" s="6">
        <f t="shared" si="7"/>
        <v>23075.408530304678</v>
      </c>
      <c r="K67" s="6">
        <f t="shared" si="11"/>
        <v>5.4375</v>
      </c>
      <c r="L67" s="1">
        <f t="shared" si="8"/>
        <v>3596</v>
      </c>
      <c r="M67" s="7">
        <f t="shared" si="21"/>
        <v>0</v>
      </c>
      <c r="P67" s="1" t="str">
        <f t="shared" si="12"/>
        <v>40</v>
      </c>
      <c r="Q67" s="1" t="s">
        <v>206</v>
      </c>
      <c r="R67" s="1" t="str">
        <f t="shared" si="13"/>
        <v>A</v>
      </c>
      <c r="S67" s="1" t="str">
        <f t="shared" si="13"/>
        <v>1</v>
      </c>
      <c r="T67" s="1" t="str">
        <f t="shared" si="13"/>
        <v>0</v>
      </c>
    </row>
    <row r="68" spans="1:20">
      <c r="A68" s="36">
        <v>56</v>
      </c>
      <c r="B68" s="35">
        <f t="shared" si="10"/>
        <v>89</v>
      </c>
      <c r="C68" s="5">
        <f t="shared" si="14"/>
        <v>217</v>
      </c>
      <c r="D68" s="5">
        <f t="shared" si="15"/>
        <v>10</v>
      </c>
      <c r="E68" s="5">
        <f t="shared" si="16"/>
        <v>1</v>
      </c>
      <c r="F68" s="5">
        <f t="shared" si="17"/>
        <v>0</v>
      </c>
      <c r="G68" s="5">
        <f t="shared" si="18"/>
        <v>3443</v>
      </c>
      <c r="H68" s="5">
        <f t="shared" si="19"/>
        <v>1</v>
      </c>
      <c r="I68" s="5">
        <f t="shared" si="20"/>
        <v>2777</v>
      </c>
      <c r="J68" s="6">
        <f t="shared" si="7"/>
        <v>22097.086912079609</v>
      </c>
      <c r="K68" s="6">
        <f t="shared" si="11"/>
        <v>5.5</v>
      </c>
      <c r="L68" s="1">
        <f t="shared" si="8"/>
        <v>3443</v>
      </c>
      <c r="M68" s="7">
        <f t="shared" si="21"/>
        <v>0</v>
      </c>
      <c r="P68" s="1" t="str">
        <f t="shared" si="12"/>
        <v>D9</v>
      </c>
      <c r="Q68" s="1" t="s">
        <v>207</v>
      </c>
      <c r="R68" s="1" t="str">
        <f t="shared" si="13"/>
        <v>A</v>
      </c>
      <c r="S68" s="1" t="str">
        <f t="shared" si="13"/>
        <v>1</v>
      </c>
      <c r="T68" s="1" t="str">
        <f t="shared" si="13"/>
        <v>0</v>
      </c>
    </row>
    <row r="69" spans="1:20">
      <c r="A69" s="36">
        <v>57</v>
      </c>
      <c r="B69" s="35">
        <f t="shared" si="10"/>
        <v>90</v>
      </c>
      <c r="C69" s="5">
        <f t="shared" si="14"/>
        <v>107</v>
      </c>
      <c r="D69" s="5">
        <f t="shared" si="15"/>
        <v>11</v>
      </c>
      <c r="E69" s="5">
        <f t="shared" si="16"/>
        <v>1</v>
      </c>
      <c r="F69" s="5">
        <f t="shared" si="17"/>
        <v>0</v>
      </c>
      <c r="G69" s="5">
        <f t="shared" si="18"/>
        <v>3297</v>
      </c>
      <c r="H69" s="5">
        <f t="shared" si="19"/>
        <v>1</v>
      </c>
      <c r="I69" s="5">
        <f t="shared" si="20"/>
        <v>2923</v>
      </c>
      <c r="J69" s="6">
        <f t="shared" si="7"/>
        <v>21160.242920888955</v>
      </c>
      <c r="K69" s="6">
        <f t="shared" si="11"/>
        <v>5.5625</v>
      </c>
      <c r="L69" s="1">
        <f t="shared" si="8"/>
        <v>3297</v>
      </c>
      <c r="M69" s="7">
        <f t="shared" si="21"/>
        <v>0</v>
      </c>
      <c r="P69" s="1" t="str">
        <f t="shared" si="12"/>
        <v>6B</v>
      </c>
      <c r="Q69" s="1" t="s">
        <v>208</v>
      </c>
      <c r="R69" s="1" t="str">
        <f t="shared" si="13"/>
        <v>B</v>
      </c>
      <c r="S69" s="1" t="str">
        <f t="shared" si="13"/>
        <v>1</v>
      </c>
      <c r="T69" s="1" t="str">
        <f t="shared" si="13"/>
        <v>0</v>
      </c>
    </row>
    <row r="70" spans="1:20">
      <c r="A70" s="36">
        <v>58</v>
      </c>
      <c r="B70" s="35">
        <f t="shared" si="10"/>
        <v>91</v>
      </c>
      <c r="C70" s="5">
        <f t="shared" si="14"/>
        <v>247</v>
      </c>
      <c r="D70" s="5">
        <f t="shared" si="15"/>
        <v>11</v>
      </c>
      <c r="E70" s="5">
        <f t="shared" si="16"/>
        <v>1</v>
      </c>
      <c r="F70" s="5">
        <f t="shared" si="17"/>
        <v>0</v>
      </c>
      <c r="G70" s="5">
        <f t="shared" si="18"/>
        <v>3157</v>
      </c>
      <c r="H70" s="5">
        <f t="shared" si="19"/>
        <v>1</v>
      </c>
      <c r="I70" s="5">
        <f t="shared" si="20"/>
        <v>3063</v>
      </c>
      <c r="J70" s="6">
        <f t="shared" si="7"/>
        <v>20263.118041422029</v>
      </c>
      <c r="K70" s="6">
        <f t="shared" si="11"/>
        <v>5.625</v>
      </c>
      <c r="L70" s="1">
        <f t="shared" si="8"/>
        <v>3157</v>
      </c>
      <c r="M70" s="7">
        <f t="shared" si="21"/>
        <v>0</v>
      </c>
      <c r="P70" s="1" t="str">
        <f t="shared" si="12"/>
        <v>F7</v>
      </c>
      <c r="Q70" s="1" t="s">
        <v>209</v>
      </c>
      <c r="R70" s="1" t="str">
        <f t="shared" si="13"/>
        <v>B</v>
      </c>
      <c r="S70" s="1" t="str">
        <f t="shared" si="13"/>
        <v>1</v>
      </c>
      <c r="T70" s="1" t="str">
        <f t="shared" si="13"/>
        <v>0</v>
      </c>
    </row>
    <row r="71" spans="1:20">
      <c r="A71" s="36">
        <v>59</v>
      </c>
      <c r="B71" s="35">
        <f t="shared" si="10"/>
        <v>92</v>
      </c>
      <c r="C71" s="5">
        <f t="shared" si="14"/>
        <v>86</v>
      </c>
      <c r="D71" s="5">
        <f t="shared" si="15"/>
        <v>0</v>
      </c>
      <c r="E71" s="5">
        <f t="shared" si="16"/>
        <v>0</v>
      </c>
      <c r="F71" s="5">
        <f t="shared" si="17"/>
        <v>0</v>
      </c>
      <c r="G71" s="5">
        <f t="shared" si="18"/>
        <v>3024</v>
      </c>
      <c r="H71" s="5">
        <f t="shared" si="19"/>
        <v>0</v>
      </c>
      <c r="I71" s="5">
        <f t="shared" si="20"/>
        <v>86</v>
      </c>
      <c r="J71" s="6">
        <f t="shared" si="7"/>
        <v>19404.028313648188</v>
      </c>
      <c r="K71" s="6">
        <f t="shared" si="11"/>
        <v>5.6875</v>
      </c>
      <c r="L71" s="1">
        <f t="shared" si="8"/>
        <v>3024</v>
      </c>
      <c r="M71" s="7">
        <f t="shared" si="21"/>
        <v>0</v>
      </c>
      <c r="P71" s="1" t="str">
        <f t="shared" si="12"/>
        <v>56</v>
      </c>
      <c r="Q71" s="1" t="s">
        <v>210</v>
      </c>
      <c r="R71" s="1" t="str">
        <f t="shared" si="13"/>
        <v>0</v>
      </c>
      <c r="S71" s="1" t="str">
        <f t="shared" si="13"/>
        <v>0</v>
      </c>
      <c r="T71" s="1" t="str">
        <f t="shared" si="13"/>
        <v>0</v>
      </c>
    </row>
    <row r="72" spans="1:20">
      <c r="A72" s="36">
        <v>60</v>
      </c>
      <c r="B72" s="35">
        <f t="shared" si="10"/>
        <v>93</v>
      </c>
      <c r="C72" s="5">
        <f t="shared" si="14"/>
        <v>215</v>
      </c>
      <c r="D72" s="5">
        <f t="shared" si="15"/>
        <v>0</v>
      </c>
      <c r="E72" s="5">
        <f t="shared" si="16"/>
        <v>0</v>
      </c>
      <c r="F72" s="5">
        <f t="shared" si="17"/>
        <v>0</v>
      </c>
      <c r="G72" s="5">
        <f t="shared" si="18"/>
        <v>2895</v>
      </c>
      <c r="H72" s="5">
        <f t="shared" si="19"/>
        <v>0</v>
      </c>
      <c r="I72" s="5">
        <f t="shared" si="20"/>
        <v>215</v>
      </c>
      <c r="J72" s="6">
        <f t="shared" si="7"/>
        <v>18581.361171917517</v>
      </c>
      <c r="K72" s="6">
        <f t="shared" si="11"/>
        <v>5.75</v>
      </c>
      <c r="L72" s="1">
        <f t="shared" si="8"/>
        <v>2895</v>
      </c>
      <c r="M72" s="7">
        <f t="shared" si="21"/>
        <v>0</v>
      </c>
      <c r="P72" s="1" t="str">
        <f t="shared" si="12"/>
        <v>D7</v>
      </c>
      <c r="Q72" s="1" t="s">
        <v>211</v>
      </c>
      <c r="R72" s="1" t="str">
        <f t="shared" si="13"/>
        <v>0</v>
      </c>
      <c r="S72" s="1" t="str">
        <f t="shared" si="13"/>
        <v>0</v>
      </c>
      <c r="T72" s="1" t="str">
        <f t="shared" si="13"/>
        <v>0</v>
      </c>
    </row>
    <row r="73" spans="1:20">
      <c r="A73" s="36">
        <v>61</v>
      </c>
      <c r="B73" s="35">
        <f t="shared" si="10"/>
        <v>94</v>
      </c>
      <c r="C73" s="5">
        <f t="shared" si="14"/>
        <v>81</v>
      </c>
      <c r="D73" s="5">
        <f t="shared" si="15"/>
        <v>1</v>
      </c>
      <c r="E73" s="5">
        <f t="shared" si="16"/>
        <v>0</v>
      </c>
      <c r="F73" s="5">
        <f t="shared" si="17"/>
        <v>0</v>
      </c>
      <c r="G73" s="5">
        <f t="shared" si="18"/>
        <v>2773</v>
      </c>
      <c r="H73" s="5">
        <f t="shared" si="19"/>
        <v>0</v>
      </c>
      <c r="I73" s="5">
        <f t="shared" si="20"/>
        <v>337</v>
      </c>
      <c r="J73" s="6">
        <f t="shared" si="7"/>
        <v>17793.572418073301</v>
      </c>
      <c r="K73" s="6">
        <f t="shared" si="11"/>
        <v>5.8125000000000009</v>
      </c>
      <c r="L73" s="1">
        <f t="shared" si="8"/>
        <v>2773</v>
      </c>
      <c r="M73" s="7">
        <f t="shared" si="21"/>
        <v>0</v>
      </c>
      <c r="P73" s="1" t="str">
        <f t="shared" si="12"/>
        <v>51</v>
      </c>
      <c r="Q73" s="1" t="s">
        <v>212</v>
      </c>
      <c r="R73" s="1" t="str">
        <f t="shared" si="13"/>
        <v>1</v>
      </c>
      <c r="S73" s="1" t="str">
        <f t="shared" si="13"/>
        <v>0</v>
      </c>
      <c r="T73" s="1" t="str">
        <f t="shared" si="13"/>
        <v>0</v>
      </c>
    </row>
    <row r="74" spans="1:20">
      <c r="A74" s="36">
        <v>62</v>
      </c>
      <c r="B74" s="35">
        <f t="shared" si="10"/>
        <v>95</v>
      </c>
      <c r="C74" s="5">
        <f t="shared" si="14"/>
        <v>199</v>
      </c>
      <c r="D74" s="5">
        <f t="shared" si="15"/>
        <v>1</v>
      </c>
      <c r="E74" s="5">
        <f t="shared" si="16"/>
        <v>0</v>
      </c>
      <c r="F74" s="5">
        <f t="shared" si="17"/>
        <v>0</v>
      </c>
      <c r="G74" s="5">
        <f t="shared" si="18"/>
        <v>2655</v>
      </c>
      <c r="H74" s="5">
        <f t="shared" si="19"/>
        <v>0</v>
      </c>
      <c r="I74" s="5">
        <f t="shared" si="20"/>
        <v>455</v>
      </c>
      <c r="J74" s="6">
        <f t="shared" si="7"/>
        <v>17039.183322894645</v>
      </c>
      <c r="K74" s="6">
        <f t="shared" si="11"/>
        <v>5.8750000000000009</v>
      </c>
      <c r="L74" s="1">
        <f t="shared" si="8"/>
        <v>2655</v>
      </c>
      <c r="M74" s="7">
        <f t="shared" si="21"/>
        <v>0</v>
      </c>
      <c r="P74" s="1" t="str">
        <f t="shared" si="12"/>
        <v>C7</v>
      </c>
      <c r="Q74" s="1" t="s">
        <v>213</v>
      </c>
      <c r="R74" s="1" t="str">
        <f t="shared" si="13"/>
        <v>1</v>
      </c>
      <c r="S74" s="1" t="str">
        <f t="shared" si="13"/>
        <v>0</v>
      </c>
      <c r="T74" s="1" t="str">
        <f t="shared" si="13"/>
        <v>0</v>
      </c>
    </row>
    <row r="75" spans="1:20">
      <c r="A75" s="36">
        <v>63</v>
      </c>
      <c r="B75" s="35">
        <f t="shared" si="10"/>
        <v>96</v>
      </c>
      <c r="C75" s="5">
        <f t="shared" si="14"/>
        <v>56</v>
      </c>
      <c r="D75" s="5">
        <f t="shared" si="15"/>
        <v>2</v>
      </c>
      <c r="E75" s="5">
        <f t="shared" si="16"/>
        <v>0</v>
      </c>
      <c r="F75" s="5">
        <f t="shared" si="17"/>
        <v>0</v>
      </c>
      <c r="G75" s="5">
        <f t="shared" si="18"/>
        <v>2542</v>
      </c>
      <c r="H75" s="5">
        <f t="shared" si="19"/>
        <v>0</v>
      </c>
      <c r="I75" s="5">
        <f t="shared" si="20"/>
        <v>568</v>
      </c>
      <c r="J75" s="6">
        <f t="shared" si="7"/>
        <v>16316.777850428351</v>
      </c>
      <c r="K75" s="6">
        <f t="shared" si="11"/>
        <v>5.9374999999999991</v>
      </c>
      <c r="L75" s="1">
        <f t="shared" si="8"/>
        <v>2542</v>
      </c>
      <c r="M75" s="7">
        <f t="shared" si="21"/>
        <v>0</v>
      </c>
      <c r="P75" s="1" t="str">
        <f t="shared" si="12"/>
        <v>38</v>
      </c>
      <c r="Q75" s="1" t="s">
        <v>214</v>
      </c>
      <c r="R75" s="1" t="str">
        <f t="shared" si="13"/>
        <v>2</v>
      </c>
      <c r="S75" s="1" t="str">
        <f t="shared" si="13"/>
        <v>0</v>
      </c>
      <c r="T75" s="1" t="str">
        <f t="shared" si="13"/>
        <v>0</v>
      </c>
    </row>
    <row r="76" spans="1:20">
      <c r="A76" s="36">
        <v>64</v>
      </c>
      <c r="B76" s="35">
        <f t="shared" si="10"/>
        <v>97</v>
      </c>
      <c r="C76" s="5">
        <f t="shared" si="14"/>
        <v>163</v>
      </c>
      <c r="D76" s="5">
        <f t="shared" si="15"/>
        <v>2</v>
      </c>
      <c r="E76" s="5">
        <f t="shared" si="16"/>
        <v>0</v>
      </c>
      <c r="F76" s="5">
        <f t="shared" si="17"/>
        <v>0</v>
      </c>
      <c r="G76" s="5">
        <f t="shared" si="18"/>
        <v>2435</v>
      </c>
      <c r="H76" s="5">
        <f t="shared" si="19"/>
        <v>0</v>
      </c>
      <c r="I76" s="5">
        <f t="shared" si="20"/>
        <v>675</v>
      </c>
      <c r="J76" s="6">
        <f t="shared" ref="J76:J139" si="22">1/POWER(2,$D$7+A76/16)*1000000</f>
        <v>15625</v>
      </c>
      <c r="K76" s="6">
        <f t="shared" si="11"/>
        <v>6</v>
      </c>
      <c r="L76" s="1">
        <f t="shared" ref="L76:L139" si="23">(H76+1)*$D$3-I76</f>
        <v>2435</v>
      </c>
      <c r="M76" s="7">
        <f t="shared" si="21"/>
        <v>0</v>
      </c>
      <c r="P76" s="1" t="str">
        <f t="shared" si="12"/>
        <v>A3</v>
      </c>
      <c r="Q76" s="1" t="s">
        <v>215</v>
      </c>
      <c r="R76" s="1" t="str">
        <f t="shared" si="13"/>
        <v>2</v>
      </c>
      <c r="S76" s="1" t="str">
        <f t="shared" si="13"/>
        <v>0</v>
      </c>
      <c r="T76" s="1" t="str">
        <f t="shared" si="13"/>
        <v>0</v>
      </c>
    </row>
    <row r="77" spans="1:20">
      <c r="A77" s="36">
        <v>65</v>
      </c>
      <c r="B77" s="35">
        <f t="shared" ref="B77:B140" si="24">A77+D$6</f>
        <v>98</v>
      </c>
      <c r="C77" s="5">
        <f t="shared" si="14"/>
        <v>11</v>
      </c>
      <c r="D77" s="5">
        <f t="shared" si="15"/>
        <v>3</v>
      </c>
      <c r="E77" s="5">
        <f t="shared" si="16"/>
        <v>0</v>
      </c>
      <c r="F77" s="5">
        <f t="shared" si="17"/>
        <v>0</v>
      </c>
      <c r="G77" s="5">
        <f t="shared" si="18"/>
        <v>2331</v>
      </c>
      <c r="H77" s="5">
        <f t="shared" si="19"/>
        <v>0</v>
      </c>
      <c r="I77" s="5">
        <f t="shared" si="20"/>
        <v>779</v>
      </c>
      <c r="J77" s="6">
        <f t="shared" si="22"/>
        <v>14962.551260915217</v>
      </c>
      <c r="K77" s="6">
        <f t="shared" ref="K77:K140" si="25">LOG(1000000/J77,2)</f>
        <v>6.0625</v>
      </c>
      <c r="L77" s="1">
        <f t="shared" si="23"/>
        <v>2331</v>
      </c>
      <c r="M77" s="7">
        <f t="shared" si="21"/>
        <v>0</v>
      </c>
      <c r="P77" s="1" t="str">
        <f t="shared" ref="P77:P140" si="26">DEC2HEX(C77)</f>
        <v>B</v>
      </c>
      <c r="Q77" s="1" t="s">
        <v>216</v>
      </c>
      <c r="R77" s="1" t="str">
        <f t="shared" ref="R77:T140" si="27">DEC2HEX(D77)</f>
        <v>3</v>
      </c>
      <c r="S77" s="1" t="str">
        <f t="shared" si="27"/>
        <v>0</v>
      </c>
      <c r="T77" s="1" t="str">
        <f t="shared" si="27"/>
        <v>0</v>
      </c>
    </row>
    <row r="78" spans="1:20">
      <c r="A78" s="36">
        <v>66</v>
      </c>
      <c r="B78" s="35">
        <f t="shared" si="24"/>
        <v>99</v>
      </c>
      <c r="C78" s="5">
        <f t="shared" si="14"/>
        <v>110</v>
      </c>
      <c r="D78" s="5">
        <f t="shared" si="15"/>
        <v>3</v>
      </c>
      <c r="E78" s="5">
        <f t="shared" si="16"/>
        <v>0</v>
      </c>
      <c r="F78" s="5">
        <f t="shared" si="17"/>
        <v>0</v>
      </c>
      <c r="G78" s="5">
        <f t="shared" si="18"/>
        <v>2232</v>
      </c>
      <c r="H78" s="5">
        <f t="shared" si="19"/>
        <v>0</v>
      </c>
      <c r="I78" s="5">
        <f t="shared" si="20"/>
        <v>878</v>
      </c>
      <c r="J78" s="6">
        <f t="shared" si="22"/>
        <v>14328.188175072992</v>
      </c>
      <c r="K78" s="6">
        <f t="shared" si="25"/>
        <v>6.125</v>
      </c>
      <c r="L78" s="1">
        <f t="shared" si="23"/>
        <v>2232</v>
      </c>
      <c r="M78" s="7">
        <f t="shared" si="21"/>
        <v>0</v>
      </c>
      <c r="P78" s="1" t="str">
        <f t="shared" si="26"/>
        <v>6E</v>
      </c>
      <c r="Q78" s="1" t="s">
        <v>217</v>
      </c>
      <c r="R78" s="1" t="str">
        <f t="shared" si="27"/>
        <v>3</v>
      </c>
      <c r="S78" s="1" t="str">
        <f t="shared" si="27"/>
        <v>0</v>
      </c>
      <c r="T78" s="1" t="str">
        <f t="shared" si="27"/>
        <v>0</v>
      </c>
    </row>
    <row r="79" spans="1:20">
      <c r="A79" s="36">
        <v>67</v>
      </c>
      <c r="B79" s="35">
        <f t="shared" si="24"/>
        <v>100</v>
      </c>
      <c r="C79" s="5">
        <f t="shared" si="14"/>
        <v>204</v>
      </c>
      <c r="D79" s="5">
        <f t="shared" si="15"/>
        <v>3</v>
      </c>
      <c r="E79" s="5">
        <f t="shared" si="16"/>
        <v>0</v>
      </c>
      <c r="F79" s="5">
        <f t="shared" si="17"/>
        <v>0</v>
      </c>
      <c r="G79" s="5">
        <f t="shared" si="18"/>
        <v>2138</v>
      </c>
      <c r="H79" s="5">
        <f t="shared" si="19"/>
        <v>0</v>
      </c>
      <c r="I79" s="5">
        <f t="shared" si="20"/>
        <v>972</v>
      </c>
      <c r="J79" s="6">
        <f t="shared" si="22"/>
        <v>13720.720002916403</v>
      </c>
      <c r="K79" s="6">
        <f t="shared" si="25"/>
        <v>6.1875</v>
      </c>
      <c r="L79" s="1">
        <f t="shared" si="23"/>
        <v>2138</v>
      </c>
      <c r="M79" s="7">
        <f t="shared" si="21"/>
        <v>0</v>
      </c>
      <c r="P79" s="1" t="str">
        <f t="shared" si="26"/>
        <v>CC</v>
      </c>
      <c r="Q79" s="1" t="s">
        <v>218</v>
      </c>
      <c r="R79" s="1" t="str">
        <f t="shared" si="27"/>
        <v>3</v>
      </c>
      <c r="S79" s="1" t="str">
        <f t="shared" si="27"/>
        <v>0</v>
      </c>
      <c r="T79" s="1" t="str">
        <f t="shared" si="27"/>
        <v>0</v>
      </c>
    </row>
    <row r="80" spans="1:20">
      <c r="A80" s="36">
        <v>68</v>
      </c>
      <c r="B80" s="35">
        <f t="shared" si="24"/>
        <v>101</v>
      </c>
      <c r="C80" s="5">
        <f t="shared" si="14"/>
        <v>39</v>
      </c>
      <c r="D80" s="5">
        <f t="shared" si="15"/>
        <v>4</v>
      </c>
      <c r="E80" s="5">
        <f t="shared" si="16"/>
        <v>0</v>
      </c>
      <c r="F80" s="5">
        <f t="shared" si="17"/>
        <v>0</v>
      </c>
      <c r="G80" s="5">
        <f t="shared" si="18"/>
        <v>2047</v>
      </c>
      <c r="H80" s="5">
        <f t="shared" si="19"/>
        <v>0</v>
      </c>
      <c r="I80" s="5">
        <f t="shared" si="20"/>
        <v>1063</v>
      </c>
      <c r="J80" s="6">
        <f t="shared" si="22"/>
        <v>13139.006488339288</v>
      </c>
      <c r="K80" s="6">
        <f t="shared" si="25"/>
        <v>6.25</v>
      </c>
      <c r="L80" s="1">
        <f t="shared" si="23"/>
        <v>2047</v>
      </c>
      <c r="M80" s="7">
        <f t="shared" si="21"/>
        <v>0</v>
      </c>
      <c r="P80" s="1" t="str">
        <f t="shared" si="26"/>
        <v>27</v>
      </c>
      <c r="Q80" s="1" t="s">
        <v>219</v>
      </c>
      <c r="R80" s="1" t="str">
        <f t="shared" si="27"/>
        <v>4</v>
      </c>
      <c r="S80" s="1" t="str">
        <f t="shared" si="27"/>
        <v>0</v>
      </c>
      <c r="T80" s="1" t="str">
        <f t="shared" si="27"/>
        <v>0</v>
      </c>
    </row>
    <row r="81" spans="1:20">
      <c r="A81" s="36">
        <v>69</v>
      </c>
      <c r="B81" s="35">
        <f t="shared" si="24"/>
        <v>102</v>
      </c>
      <c r="C81" s="5">
        <f t="shared" si="14"/>
        <v>126</v>
      </c>
      <c r="D81" s="5">
        <f t="shared" si="15"/>
        <v>4</v>
      </c>
      <c r="E81" s="5">
        <f t="shared" si="16"/>
        <v>0</v>
      </c>
      <c r="F81" s="5">
        <f t="shared" si="17"/>
        <v>0</v>
      </c>
      <c r="G81" s="5">
        <f t="shared" si="18"/>
        <v>1960</v>
      </c>
      <c r="H81" s="5">
        <f t="shared" si="19"/>
        <v>0</v>
      </c>
      <c r="I81" s="5">
        <f t="shared" si="20"/>
        <v>1150</v>
      </c>
      <c r="J81" s="6">
        <f t="shared" si="22"/>
        <v>12581.955718353547</v>
      </c>
      <c r="K81" s="6">
        <f t="shared" si="25"/>
        <v>6.3125000000000009</v>
      </c>
      <c r="L81" s="1">
        <f t="shared" si="23"/>
        <v>1960</v>
      </c>
      <c r="M81" s="7">
        <f t="shared" si="21"/>
        <v>0</v>
      </c>
      <c r="P81" s="1" t="str">
        <f t="shared" si="26"/>
        <v>7E</v>
      </c>
      <c r="Q81" s="1" t="s">
        <v>220</v>
      </c>
      <c r="R81" s="1" t="str">
        <f t="shared" si="27"/>
        <v>4</v>
      </c>
      <c r="S81" s="1" t="str">
        <f t="shared" si="27"/>
        <v>0</v>
      </c>
      <c r="T81" s="1" t="str">
        <f t="shared" si="27"/>
        <v>0</v>
      </c>
    </row>
    <row r="82" spans="1:20">
      <c r="A82" s="36">
        <v>70</v>
      </c>
      <c r="B82" s="35">
        <f t="shared" si="24"/>
        <v>103</v>
      </c>
      <c r="C82" s="5">
        <f t="shared" si="14"/>
        <v>209</v>
      </c>
      <c r="D82" s="5">
        <f t="shared" si="15"/>
        <v>4</v>
      </c>
      <c r="E82" s="5">
        <f t="shared" si="16"/>
        <v>0</v>
      </c>
      <c r="F82" s="5">
        <f t="shared" si="17"/>
        <v>0</v>
      </c>
      <c r="G82" s="5">
        <f t="shared" si="18"/>
        <v>1877</v>
      </c>
      <c r="H82" s="5">
        <f t="shared" si="19"/>
        <v>0</v>
      </c>
      <c r="I82" s="5">
        <f t="shared" si="20"/>
        <v>1233</v>
      </c>
      <c r="J82" s="6">
        <f t="shared" si="22"/>
        <v>12048.522073499544</v>
      </c>
      <c r="K82" s="6">
        <f t="shared" si="25"/>
        <v>6.3749999999999991</v>
      </c>
      <c r="L82" s="1">
        <f t="shared" si="23"/>
        <v>1877</v>
      </c>
      <c r="M82" s="7">
        <f t="shared" si="21"/>
        <v>0</v>
      </c>
      <c r="P82" s="1" t="str">
        <f t="shared" si="26"/>
        <v>D1</v>
      </c>
      <c r="Q82" s="1" t="s">
        <v>221</v>
      </c>
      <c r="R82" s="1" t="str">
        <f t="shared" si="27"/>
        <v>4</v>
      </c>
      <c r="S82" s="1" t="str">
        <f t="shared" si="27"/>
        <v>0</v>
      </c>
      <c r="T82" s="1" t="str">
        <f t="shared" si="27"/>
        <v>0</v>
      </c>
    </row>
    <row r="83" spans="1:20">
      <c r="A83" s="36">
        <v>71</v>
      </c>
      <c r="B83" s="35">
        <f t="shared" si="24"/>
        <v>104</v>
      </c>
      <c r="C83" s="5">
        <f t="shared" si="14"/>
        <v>32</v>
      </c>
      <c r="D83" s="5">
        <f t="shared" si="15"/>
        <v>5</v>
      </c>
      <c r="E83" s="5">
        <f t="shared" si="16"/>
        <v>0</v>
      </c>
      <c r="F83" s="5">
        <f t="shared" si="17"/>
        <v>0</v>
      </c>
      <c r="G83" s="5">
        <f t="shared" si="18"/>
        <v>1798</v>
      </c>
      <c r="H83" s="5">
        <f t="shared" si="19"/>
        <v>0</v>
      </c>
      <c r="I83" s="5">
        <f t="shared" si="20"/>
        <v>1312</v>
      </c>
      <c r="J83" s="6">
        <f t="shared" si="22"/>
        <v>11537.704265152342</v>
      </c>
      <c r="K83" s="6">
        <f t="shared" si="25"/>
        <v>6.4375</v>
      </c>
      <c r="L83" s="1">
        <f t="shared" si="23"/>
        <v>1798</v>
      </c>
      <c r="M83" s="7">
        <f t="shared" si="21"/>
        <v>0</v>
      </c>
      <c r="P83" s="1" t="str">
        <f t="shared" si="26"/>
        <v>20</v>
      </c>
      <c r="Q83" s="1" t="s">
        <v>222</v>
      </c>
      <c r="R83" s="1" t="str">
        <f t="shared" si="27"/>
        <v>5</v>
      </c>
      <c r="S83" s="1" t="str">
        <f t="shared" si="27"/>
        <v>0</v>
      </c>
      <c r="T83" s="1" t="str">
        <f t="shared" si="27"/>
        <v>0</v>
      </c>
    </row>
    <row r="84" spans="1:20">
      <c r="A84" s="36">
        <v>72</v>
      </c>
      <c r="B84" s="35">
        <f t="shared" si="24"/>
        <v>105</v>
      </c>
      <c r="C84" s="5">
        <f t="shared" si="14"/>
        <v>109</v>
      </c>
      <c r="D84" s="5">
        <f t="shared" si="15"/>
        <v>5</v>
      </c>
      <c r="E84" s="5">
        <f t="shared" si="16"/>
        <v>0</v>
      </c>
      <c r="F84" s="5">
        <f t="shared" si="17"/>
        <v>0</v>
      </c>
      <c r="G84" s="5">
        <f t="shared" si="18"/>
        <v>1721</v>
      </c>
      <c r="H84" s="5">
        <f t="shared" si="19"/>
        <v>0</v>
      </c>
      <c r="I84" s="5">
        <f t="shared" si="20"/>
        <v>1389</v>
      </c>
      <c r="J84" s="6">
        <f t="shared" si="22"/>
        <v>11048.543456039808</v>
      </c>
      <c r="K84" s="6">
        <f t="shared" si="25"/>
        <v>6.5</v>
      </c>
      <c r="L84" s="1">
        <f t="shared" si="23"/>
        <v>1721</v>
      </c>
      <c r="M84" s="7">
        <f t="shared" si="21"/>
        <v>0</v>
      </c>
      <c r="P84" s="1" t="str">
        <f t="shared" si="26"/>
        <v>6D</v>
      </c>
      <c r="Q84" s="1" t="s">
        <v>223</v>
      </c>
      <c r="R84" s="1" t="str">
        <f t="shared" si="27"/>
        <v>5</v>
      </c>
      <c r="S84" s="1" t="str">
        <f t="shared" si="27"/>
        <v>0</v>
      </c>
      <c r="T84" s="1" t="str">
        <f t="shared" si="27"/>
        <v>0</v>
      </c>
    </row>
    <row r="85" spans="1:20">
      <c r="A85" s="36">
        <v>73</v>
      </c>
      <c r="B85" s="35">
        <f t="shared" si="24"/>
        <v>106</v>
      </c>
      <c r="C85" s="5">
        <f t="shared" si="14"/>
        <v>182</v>
      </c>
      <c r="D85" s="5">
        <f t="shared" si="15"/>
        <v>5</v>
      </c>
      <c r="E85" s="5">
        <f t="shared" si="16"/>
        <v>0</v>
      </c>
      <c r="F85" s="5">
        <f t="shared" si="17"/>
        <v>0</v>
      </c>
      <c r="G85" s="5">
        <f t="shared" si="18"/>
        <v>1648</v>
      </c>
      <c r="H85" s="5">
        <f t="shared" si="19"/>
        <v>0</v>
      </c>
      <c r="I85" s="5">
        <f t="shared" si="20"/>
        <v>1462</v>
      </c>
      <c r="J85" s="6">
        <f t="shared" si="22"/>
        <v>10580.121460444476</v>
      </c>
      <c r="K85" s="6">
        <f t="shared" si="25"/>
        <v>6.5625</v>
      </c>
      <c r="L85" s="1">
        <f t="shared" si="23"/>
        <v>1648</v>
      </c>
      <c r="M85" s="7">
        <f t="shared" si="21"/>
        <v>0</v>
      </c>
      <c r="P85" s="1" t="str">
        <f t="shared" si="26"/>
        <v>B6</v>
      </c>
      <c r="Q85" s="1" t="s">
        <v>224</v>
      </c>
      <c r="R85" s="1" t="str">
        <f t="shared" si="27"/>
        <v>5</v>
      </c>
      <c r="S85" s="1" t="str">
        <f t="shared" si="27"/>
        <v>0</v>
      </c>
      <c r="T85" s="1" t="str">
        <f t="shared" si="27"/>
        <v>0</v>
      </c>
    </row>
    <row r="86" spans="1:20">
      <c r="A86" s="36">
        <v>74</v>
      </c>
      <c r="B86" s="35">
        <f t="shared" si="24"/>
        <v>107</v>
      </c>
      <c r="C86" s="5">
        <f t="shared" si="14"/>
        <v>252</v>
      </c>
      <c r="D86" s="5">
        <f t="shared" si="15"/>
        <v>5</v>
      </c>
      <c r="E86" s="5">
        <f t="shared" si="16"/>
        <v>0</v>
      </c>
      <c r="F86" s="5">
        <f t="shared" si="17"/>
        <v>0</v>
      </c>
      <c r="G86" s="5">
        <f t="shared" si="18"/>
        <v>1578</v>
      </c>
      <c r="H86" s="5">
        <f t="shared" si="19"/>
        <v>0</v>
      </c>
      <c r="I86" s="5">
        <f t="shared" si="20"/>
        <v>1532</v>
      </c>
      <c r="J86" s="6">
        <f t="shared" si="22"/>
        <v>10131.559020711013</v>
      </c>
      <c r="K86" s="6">
        <f t="shared" si="25"/>
        <v>6.625</v>
      </c>
      <c r="L86" s="1">
        <f t="shared" si="23"/>
        <v>1578</v>
      </c>
      <c r="M86" s="7">
        <f t="shared" si="21"/>
        <v>0</v>
      </c>
      <c r="P86" s="1" t="str">
        <f t="shared" si="26"/>
        <v>FC</v>
      </c>
      <c r="Q86" s="1" t="s">
        <v>225</v>
      </c>
      <c r="R86" s="1" t="str">
        <f t="shared" si="27"/>
        <v>5</v>
      </c>
      <c r="S86" s="1" t="str">
        <f t="shared" si="27"/>
        <v>0</v>
      </c>
      <c r="T86" s="1" t="str">
        <f t="shared" si="27"/>
        <v>0</v>
      </c>
    </row>
    <row r="87" spans="1:20">
      <c r="A87" s="36">
        <v>75</v>
      </c>
      <c r="B87" s="35">
        <f t="shared" si="24"/>
        <v>108</v>
      </c>
      <c r="C87" s="5">
        <f t="shared" si="14"/>
        <v>62</v>
      </c>
      <c r="D87" s="5">
        <f t="shared" si="15"/>
        <v>6</v>
      </c>
      <c r="E87" s="5">
        <f t="shared" si="16"/>
        <v>0</v>
      </c>
      <c r="F87" s="5">
        <f t="shared" si="17"/>
        <v>0</v>
      </c>
      <c r="G87" s="5">
        <f t="shared" si="18"/>
        <v>1512</v>
      </c>
      <c r="H87" s="5">
        <f t="shared" si="19"/>
        <v>0</v>
      </c>
      <c r="I87" s="5">
        <f t="shared" si="20"/>
        <v>1598</v>
      </c>
      <c r="J87" s="6">
        <f t="shared" si="22"/>
        <v>9702.0141568240942</v>
      </c>
      <c r="K87" s="6">
        <f t="shared" si="25"/>
        <v>6.6875</v>
      </c>
      <c r="L87" s="1">
        <f t="shared" si="23"/>
        <v>1512</v>
      </c>
      <c r="M87" s="7">
        <f t="shared" si="21"/>
        <v>0</v>
      </c>
      <c r="P87" s="1" t="str">
        <f t="shared" si="26"/>
        <v>3E</v>
      </c>
      <c r="Q87" s="1" t="s">
        <v>226</v>
      </c>
      <c r="R87" s="1" t="str">
        <f t="shared" si="27"/>
        <v>6</v>
      </c>
      <c r="S87" s="1" t="str">
        <f t="shared" si="27"/>
        <v>0</v>
      </c>
      <c r="T87" s="1" t="str">
        <f t="shared" si="27"/>
        <v>0</v>
      </c>
    </row>
    <row r="88" spans="1:20">
      <c r="A88" s="36">
        <v>76</v>
      </c>
      <c r="B88" s="35">
        <f t="shared" si="24"/>
        <v>109</v>
      </c>
      <c r="C88" s="5">
        <f t="shared" si="14"/>
        <v>127</v>
      </c>
      <c r="D88" s="5">
        <f t="shared" si="15"/>
        <v>6</v>
      </c>
      <c r="E88" s="5">
        <f t="shared" si="16"/>
        <v>0</v>
      </c>
      <c r="F88" s="5">
        <f t="shared" si="17"/>
        <v>0</v>
      </c>
      <c r="G88" s="5">
        <f t="shared" si="18"/>
        <v>1447</v>
      </c>
      <c r="H88" s="5">
        <f t="shared" si="19"/>
        <v>0</v>
      </c>
      <c r="I88" s="5">
        <f t="shared" si="20"/>
        <v>1663</v>
      </c>
      <c r="J88" s="6">
        <f t="shared" si="22"/>
        <v>9290.6805859587585</v>
      </c>
      <c r="K88" s="6">
        <f t="shared" si="25"/>
        <v>6.75</v>
      </c>
      <c r="L88" s="1">
        <f t="shared" si="23"/>
        <v>1447</v>
      </c>
      <c r="M88" s="7">
        <f t="shared" si="21"/>
        <v>0</v>
      </c>
      <c r="P88" s="1" t="str">
        <f t="shared" si="26"/>
        <v>7F</v>
      </c>
      <c r="Q88" s="1" t="s">
        <v>227</v>
      </c>
      <c r="R88" s="1" t="str">
        <f t="shared" si="27"/>
        <v>6</v>
      </c>
      <c r="S88" s="1" t="str">
        <f t="shared" si="27"/>
        <v>0</v>
      </c>
      <c r="T88" s="1" t="str">
        <f t="shared" si="27"/>
        <v>0</v>
      </c>
    </row>
    <row r="89" spans="1:20">
      <c r="A89" s="36">
        <v>77</v>
      </c>
      <c r="B89" s="35">
        <f t="shared" si="24"/>
        <v>110</v>
      </c>
      <c r="C89" s="5">
        <f t="shared" si="14"/>
        <v>188</v>
      </c>
      <c r="D89" s="5">
        <f t="shared" si="15"/>
        <v>6</v>
      </c>
      <c r="E89" s="5">
        <f t="shared" si="16"/>
        <v>0</v>
      </c>
      <c r="F89" s="5">
        <f t="shared" si="17"/>
        <v>0</v>
      </c>
      <c r="G89" s="5">
        <f t="shared" si="18"/>
        <v>1386</v>
      </c>
      <c r="H89" s="5">
        <f t="shared" si="19"/>
        <v>0</v>
      </c>
      <c r="I89" s="5">
        <f t="shared" si="20"/>
        <v>1724</v>
      </c>
      <c r="J89" s="6">
        <f t="shared" si="22"/>
        <v>8896.7862090366507</v>
      </c>
      <c r="K89" s="6">
        <f t="shared" si="25"/>
        <v>6.8125000000000009</v>
      </c>
      <c r="L89" s="1">
        <f t="shared" si="23"/>
        <v>1386</v>
      </c>
      <c r="M89" s="7">
        <f t="shared" si="21"/>
        <v>0</v>
      </c>
      <c r="P89" s="1" t="str">
        <f t="shared" si="26"/>
        <v>BC</v>
      </c>
      <c r="Q89" s="1" t="s">
        <v>228</v>
      </c>
      <c r="R89" s="1" t="str">
        <f t="shared" si="27"/>
        <v>6</v>
      </c>
      <c r="S89" s="1" t="str">
        <f t="shared" si="27"/>
        <v>0</v>
      </c>
      <c r="T89" s="1" t="str">
        <f t="shared" si="27"/>
        <v>0</v>
      </c>
    </row>
    <row r="90" spans="1:20">
      <c r="A90" s="36">
        <v>78</v>
      </c>
      <c r="B90" s="35">
        <f t="shared" si="24"/>
        <v>111</v>
      </c>
      <c r="C90" s="5">
        <f t="shared" si="14"/>
        <v>247</v>
      </c>
      <c r="D90" s="5">
        <f t="shared" si="15"/>
        <v>6</v>
      </c>
      <c r="E90" s="5">
        <f t="shared" si="16"/>
        <v>0</v>
      </c>
      <c r="F90" s="5">
        <f t="shared" si="17"/>
        <v>0</v>
      </c>
      <c r="G90" s="5">
        <f t="shared" si="18"/>
        <v>1327</v>
      </c>
      <c r="H90" s="5">
        <f t="shared" si="19"/>
        <v>0</v>
      </c>
      <c r="I90" s="5">
        <f t="shared" si="20"/>
        <v>1783</v>
      </c>
      <c r="J90" s="6">
        <f t="shared" si="22"/>
        <v>8519.5916614473299</v>
      </c>
      <c r="K90" s="6">
        <f t="shared" si="25"/>
        <v>6.8749999999999991</v>
      </c>
      <c r="L90" s="1">
        <f t="shared" si="23"/>
        <v>1327</v>
      </c>
      <c r="M90" s="7">
        <f t="shared" si="21"/>
        <v>0</v>
      </c>
      <c r="P90" s="1" t="str">
        <f t="shared" si="26"/>
        <v>F7</v>
      </c>
      <c r="Q90" s="1" t="s">
        <v>229</v>
      </c>
      <c r="R90" s="1" t="str">
        <f t="shared" si="27"/>
        <v>6</v>
      </c>
      <c r="S90" s="1" t="str">
        <f t="shared" si="27"/>
        <v>0</v>
      </c>
      <c r="T90" s="1" t="str">
        <f t="shared" si="27"/>
        <v>0</v>
      </c>
    </row>
    <row r="91" spans="1:20">
      <c r="A91" s="36">
        <v>79</v>
      </c>
      <c r="B91" s="35">
        <f t="shared" si="24"/>
        <v>112</v>
      </c>
      <c r="C91" s="5">
        <f t="shared" si="14"/>
        <v>47</v>
      </c>
      <c r="D91" s="5">
        <f t="shared" si="15"/>
        <v>7</v>
      </c>
      <c r="E91" s="5">
        <f t="shared" si="16"/>
        <v>0</v>
      </c>
      <c r="F91" s="5">
        <f t="shared" si="17"/>
        <v>0</v>
      </c>
      <c r="G91" s="5">
        <f t="shared" si="18"/>
        <v>1271</v>
      </c>
      <c r="H91" s="5">
        <f t="shared" si="19"/>
        <v>0</v>
      </c>
      <c r="I91" s="5">
        <f t="shared" si="20"/>
        <v>1839</v>
      </c>
      <c r="J91" s="6">
        <f t="shared" si="22"/>
        <v>8158.3889252141735</v>
      </c>
      <c r="K91" s="6">
        <f t="shared" si="25"/>
        <v>6.9375</v>
      </c>
      <c r="L91" s="1">
        <f t="shared" si="23"/>
        <v>1271</v>
      </c>
      <c r="M91" s="7">
        <f t="shared" si="21"/>
        <v>0</v>
      </c>
      <c r="P91" s="1" t="str">
        <f t="shared" si="26"/>
        <v>2F</v>
      </c>
      <c r="Q91" s="1" t="s">
        <v>230</v>
      </c>
      <c r="R91" s="1" t="str">
        <f t="shared" si="27"/>
        <v>7</v>
      </c>
      <c r="S91" s="1" t="str">
        <f t="shared" si="27"/>
        <v>0</v>
      </c>
      <c r="T91" s="1" t="str">
        <f t="shared" si="27"/>
        <v>0</v>
      </c>
    </row>
    <row r="92" spans="1:20">
      <c r="A92" s="36">
        <v>80</v>
      </c>
      <c r="B92" s="35">
        <f t="shared" si="24"/>
        <v>113</v>
      </c>
      <c r="C92" s="5">
        <f t="shared" si="14"/>
        <v>101</v>
      </c>
      <c r="D92" s="5">
        <f t="shared" si="15"/>
        <v>7</v>
      </c>
      <c r="E92" s="5">
        <f t="shared" si="16"/>
        <v>0</v>
      </c>
      <c r="F92" s="5">
        <f t="shared" si="17"/>
        <v>0</v>
      </c>
      <c r="G92" s="5">
        <f t="shared" si="18"/>
        <v>1217</v>
      </c>
      <c r="H92" s="5">
        <f t="shared" si="19"/>
        <v>0</v>
      </c>
      <c r="I92" s="5">
        <f t="shared" si="20"/>
        <v>1893</v>
      </c>
      <c r="J92" s="6">
        <f t="shared" si="22"/>
        <v>7812.5</v>
      </c>
      <c r="K92" s="6">
        <f t="shared" si="25"/>
        <v>7</v>
      </c>
      <c r="L92" s="1">
        <f t="shared" si="23"/>
        <v>1217</v>
      </c>
      <c r="M92" s="7">
        <f t="shared" si="21"/>
        <v>0</v>
      </c>
      <c r="P92" s="1" t="str">
        <f t="shared" si="26"/>
        <v>65</v>
      </c>
      <c r="Q92" s="1" t="s">
        <v>231</v>
      </c>
      <c r="R92" s="1" t="str">
        <f t="shared" si="27"/>
        <v>7</v>
      </c>
      <c r="S92" s="1" t="str">
        <f t="shared" si="27"/>
        <v>0</v>
      </c>
      <c r="T92" s="1" t="str">
        <f t="shared" si="27"/>
        <v>0</v>
      </c>
    </row>
    <row r="93" spans="1:20">
      <c r="A93" s="36">
        <v>81</v>
      </c>
      <c r="B93" s="35">
        <f t="shared" si="24"/>
        <v>114</v>
      </c>
      <c r="C93" s="5">
        <f t="shared" si="14"/>
        <v>153</v>
      </c>
      <c r="D93" s="5">
        <f t="shared" si="15"/>
        <v>7</v>
      </c>
      <c r="E93" s="5">
        <f t="shared" si="16"/>
        <v>0</v>
      </c>
      <c r="F93" s="5">
        <f t="shared" si="17"/>
        <v>0</v>
      </c>
      <c r="G93" s="5">
        <f t="shared" si="18"/>
        <v>1165</v>
      </c>
      <c r="H93" s="5">
        <f t="shared" si="19"/>
        <v>0</v>
      </c>
      <c r="I93" s="5">
        <f t="shared" si="20"/>
        <v>1945</v>
      </c>
      <c r="J93" s="6">
        <f t="shared" si="22"/>
        <v>7481.2756304576069</v>
      </c>
      <c r="K93" s="6">
        <f t="shared" si="25"/>
        <v>7.0625</v>
      </c>
      <c r="L93" s="1">
        <f t="shared" si="23"/>
        <v>1165</v>
      </c>
      <c r="M93" s="7">
        <f t="shared" si="21"/>
        <v>0</v>
      </c>
      <c r="P93" s="1" t="str">
        <f t="shared" si="26"/>
        <v>99</v>
      </c>
      <c r="Q93" s="1" t="s">
        <v>232</v>
      </c>
      <c r="R93" s="1" t="str">
        <f t="shared" si="27"/>
        <v>7</v>
      </c>
      <c r="S93" s="1" t="str">
        <f t="shared" si="27"/>
        <v>0</v>
      </c>
      <c r="T93" s="1" t="str">
        <f t="shared" si="27"/>
        <v>0</v>
      </c>
    </row>
    <row r="94" spans="1:20">
      <c r="A94" s="36">
        <v>82</v>
      </c>
      <c r="B94" s="35">
        <f t="shared" si="24"/>
        <v>115</v>
      </c>
      <c r="C94" s="5">
        <f t="shared" si="14"/>
        <v>202</v>
      </c>
      <c r="D94" s="5">
        <f t="shared" si="15"/>
        <v>7</v>
      </c>
      <c r="E94" s="5">
        <f t="shared" si="16"/>
        <v>0</v>
      </c>
      <c r="F94" s="5">
        <f t="shared" si="17"/>
        <v>0</v>
      </c>
      <c r="G94" s="5">
        <f t="shared" si="18"/>
        <v>1116</v>
      </c>
      <c r="H94" s="5">
        <f t="shared" si="19"/>
        <v>0</v>
      </c>
      <c r="I94" s="5">
        <f t="shared" si="20"/>
        <v>1994</v>
      </c>
      <c r="J94" s="6">
        <f t="shared" si="22"/>
        <v>7164.094087536494</v>
      </c>
      <c r="K94" s="6">
        <f t="shared" si="25"/>
        <v>7.125</v>
      </c>
      <c r="L94" s="1">
        <f t="shared" si="23"/>
        <v>1116</v>
      </c>
      <c r="M94" s="7">
        <f t="shared" si="21"/>
        <v>0</v>
      </c>
      <c r="P94" s="1" t="str">
        <f t="shared" si="26"/>
        <v>CA</v>
      </c>
      <c r="Q94" s="1" t="s">
        <v>233</v>
      </c>
      <c r="R94" s="1" t="str">
        <f t="shared" si="27"/>
        <v>7</v>
      </c>
      <c r="S94" s="1" t="str">
        <f t="shared" si="27"/>
        <v>0</v>
      </c>
      <c r="T94" s="1" t="str">
        <f t="shared" si="27"/>
        <v>0</v>
      </c>
    </row>
    <row r="95" spans="1:20">
      <c r="A95" s="36">
        <v>83</v>
      </c>
      <c r="B95" s="35">
        <f t="shared" si="24"/>
        <v>116</v>
      </c>
      <c r="C95" s="5">
        <f t="shared" si="14"/>
        <v>249</v>
      </c>
      <c r="D95" s="5">
        <f t="shared" si="15"/>
        <v>7</v>
      </c>
      <c r="E95" s="5">
        <f t="shared" si="16"/>
        <v>0</v>
      </c>
      <c r="F95" s="5">
        <f t="shared" si="17"/>
        <v>0</v>
      </c>
      <c r="G95" s="5">
        <f t="shared" si="18"/>
        <v>1069</v>
      </c>
      <c r="H95" s="5">
        <f t="shared" si="19"/>
        <v>0</v>
      </c>
      <c r="I95" s="5">
        <f t="shared" si="20"/>
        <v>2041</v>
      </c>
      <c r="J95" s="6">
        <f t="shared" si="22"/>
        <v>6860.3600014581998</v>
      </c>
      <c r="K95" s="6">
        <f t="shared" si="25"/>
        <v>7.1875</v>
      </c>
      <c r="L95" s="1">
        <f t="shared" si="23"/>
        <v>1069</v>
      </c>
      <c r="M95" s="7">
        <f t="shared" si="21"/>
        <v>0</v>
      </c>
      <c r="P95" s="1" t="str">
        <f t="shared" si="26"/>
        <v>F9</v>
      </c>
      <c r="Q95" s="1" t="s">
        <v>234</v>
      </c>
      <c r="R95" s="1" t="str">
        <f t="shared" si="27"/>
        <v>7</v>
      </c>
      <c r="S95" s="1" t="str">
        <f t="shared" si="27"/>
        <v>0</v>
      </c>
      <c r="T95" s="1" t="str">
        <f t="shared" si="27"/>
        <v>0</v>
      </c>
    </row>
    <row r="96" spans="1:20">
      <c r="A96" s="36">
        <v>84</v>
      </c>
      <c r="B96" s="35">
        <f t="shared" si="24"/>
        <v>117</v>
      </c>
      <c r="C96" s="5">
        <f t="shared" si="14"/>
        <v>39</v>
      </c>
      <c r="D96" s="5">
        <f t="shared" si="15"/>
        <v>8</v>
      </c>
      <c r="E96" s="5">
        <f t="shared" si="16"/>
        <v>0</v>
      </c>
      <c r="F96" s="5">
        <f t="shared" si="17"/>
        <v>0</v>
      </c>
      <c r="G96" s="5">
        <f t="shared" si="18"/>
        <v>1023</v>
      </c>
      <c r="H96" s="5">
        <f t="shared" si="19"/>
        <v>0</v>
      </c>
      <c r="I96" s="5">
        <f t="shared" si="20"/>
        <v>2087</v>
      </c>
      <c r="J96" s="6">
        <f t="shared" si="22"/>
        <v>6569.5032441696439</v>
      </c>
      <c r="K96" s="6">
        <f t="shared" si="25"/>
        <v>7.2500000000000009</v>
      </c>
      <c r="L96" s="1">
        <f t="shared" si="23"/>
        <v>1023</v>
      </c>
      <c r="M96" s="7">
        <f t="shared" si="21"/>
        <v>0</v>
      </c>
      <c r="P96" s="1" t="str">
        <f t="shared" si="26"/>
        <v>27</v>
      </c>
      <c r="Q96" s="1" t="s">
        <v>235</v>
      </c>
      <c r="R96" s="1" t="str">
        <f t="shared" si="27"/>
        <v>8</v>
      </c>
      <c r="S96" s="1" t="str">
        <f t="shared" si="27"/>
        <v>0</v>
      </c>
      <c r="T96" s="1" t="str">
        <f t="shared" si="27"/>
        <v>0</v>
      </c>
    </row>
    <row r="97" spans="1:20">
      <c r="A97" s="36">
        <v>85</v>
      </c>
      <c r="B97" s="35">
        <f t="shared" si="24"/>
        <v>118</v>
      </c>
      <c r="C97" s="5">
        <f t="shared" si="14"/>
        <v>82</v>
      </c>
      <c r="D97" s="5">
        <f t="shared" si="15"/>
        <v>8</v>
      </c>
      <c r="E97" s="5">
        <f t="shared" si="16"/>
        <v>0</v>
      </c>
      <c r="F97" s="5">
        <f t="shared" si="17"/>
        <v>0</v>
      </c>
      <c r="G97" s="5">
        <f t="shared" si="18"/>
        <v>980</v>
      </c>
      <c r="H97" s="5">
        <f t="shared" si="19"/>
        <v>0</v>
      </c>
      <c r="I97" s="5">
        <f t="shared" si="20"/>
        <v>2130</v>
      </c>
      <c r="J97" s="6">
        <f t="shared" si="22"/>
        <v>6290.9778591767781</v>
      </c>
      <c r="K97" s="6">
        <f t="shared" si="25"/>
        <v>7.3124999999999991</v>
      </c>
      <c r="L97" s="1">
        <f t="shared" si="23"/>
        <v>980</v>
      </c>
      <c r="M97" s="7">
        <f t="shared" si="21"/>
        <v>0</v>
      </c>
      <c r="P97" s="1" t="str">
        <f t="shared" si="26"/>
        <v>52</v>
      </c>
      <c r="Q97" s="1" t="s">
        <v>236</v>
      </c>
      <c r="R97" s="1" t="str">
        <f t="shared" si="27"/>
        <v>8</v>
      </c>
      <c r="S97" s="1" t="str">
        <f t="shared" si="27"/>
        <v>0</v>
      </c>
      <c r="T97" s="1" t="str">
        <f t="shared" si="27"/>
        <v>0</v>
      </c>
    </row>
    <row r="98" spans="1:20">
      <c r="A98" s="36">
        <v>86</v>
      </c>
      <c r="B98" s="35">
        <f t="shared" si="24"/>
        <v>119</v>
      </c>
      <c r="C98" s="5">
        <f t="shared" si="14"/>
        <v>124</v>
      </c>
      <c r="D98" s="5">
        <f t="shared" si="15"/>
        <v>8</v>
      </c>
      <c r="E98" s="5">
        <f t="shared" si="16"/>
        <v>0</v>
      </c>
      <c r="F98" s="5">
        <f t="shared" si="17"/>
        <v>0</v>
      </c>
      <c r="G98" s="5">
        <f t="shared" si="18"/>
        <v>938</v>
      </c>
      <c r="H98" s="5">
        <f t="shared" si="19"/>
        <v>0</v>
      </c>
      <c r="I98" s="5">
        <f t="shared" si="20"/>
        <v>2172</v>
      </c>
      <c r="J98" s="6">
        <f t="shared" si="22"/>
        <v>6024.2610367497718</v>
      </c>
      <c r="K98" s="6">
        <f t="shared" si="25"/>
        <v>7.375</v>
      </c>
      <c r="L98" s="1">
        <f t="shared" si="23"/>
        <v>938</v>
      </c>
      <c r="M98" s="7">
        <f t="shared" si="21"/>
        <v>0</v>
      </c>
      <c r="P98" s="1" t="str">
        <f t="shared" si="26"/>
        <v>7C</v>
      </c>
      <c r="Q98" s="1" t="s">
        <v>237</v>
      </c>
      <c r="R98" s="1" t="str">
        <f t="shared" si="27"/>
        <v>8</v>
      </c>
      <c r="S98" s="1" t="str">
        <f t="shared" si="27"/>
        <v>0</v>
      </c>
      <c r="T98" s="1" t="str">
        <f t="shared" si="27"/>
        <v>0</v>
      </c>
    </row>
    <row r="99" spans="1:20">
      <c r="A99" s="36">
        <v>87</v>
      </c>
      <c r="B99" s="35">
        <f t="shared" si="24"/>
        <v>120</v>
      </c>
      <c r="C99" s="5">
        <f t="shared" si="14"/>
        <v>163</v>
      </c>
      <c r="D99" s="5">
        <f t="shared" si="15"/>
        <v>8</v>
      </c>
      <c r="E99" s="5">
        <f t="shared" si="16"/>
        <v>0</v>
      </c>
      <c r="F99" s="5">
        <f t="shared" si="17"/>
        <v>0</v>
      </c>
      <c r="G99" s="5">
        <f t="shared" si="18"/>
        <v>899</v>
      </c>
      <c r="H99" s="5">
        <f t="shared" si="19"/>
        <v>0</v>
      </c>
      <c r="I99" s="5">
        <f t="shared" si="20"/>
        <v>2211</v>
      </c>
      <c r="J99" s="6">
        <f t="shared" si="22"/>
        <v>5768.8521325761712</v>
      </c>
      <c r="K99" s="6">
        <f t="shared" si="25"/>
        <v>7.4375</v>
      </c>
      <c r="L99" s="1">
        <f t="shared" si="23"/>
        <v>899</v>
      </c>
      <c r="M99" s="7">
        <f t="shared" si="21"/>
        <v>0</v>
      </c>
      <c r="P99" s="1" t="str">
        <f t="shared" si="26"/>
        <v>A3</v>
      </c>
      <c r="Q99" s="1" t="s">
        <v>238</v>
      </c>
      <c r="R99" s="1" t="str">
        <f t="shared" si="27"/>
        <v>8</v>
      </c>
      <c r="S99" s="1" t="str">
        <f t="shared" si="27"/>
        <v>0</v>
      </c>
      <c r="T99" s="1" t="str">
        <f t="shared" si="27"/>
        <v>0</v>
      </c>
    </row>
    <row r="100" spans="1:20">
      <c r="A100" s="36">
        <v>88</v>
      </c>
      <c r="B100" s="35">
        <f t="shared" si="24"/>
        <v>121</v>
      </c>
      <c r="C100" s="5">
        <f t="shared" si="14"/>
        <v>202</v>
      </c>
      <c r="D100" s="5">
        <f t="shared" si="15"/>
        <v>8</v>
      </c>
      <c r="E100" s="5">
        <f t="shared" si="16"/>
        <v>0</v>
      </c>
      <c r="F100" s="5">
        <f t="shared" si="17"/>
        <v>0</v>
      </c>
      <c r="G100" s="5">
        <f t="shared" si="18"/>
        <v>860</v>
      </c>
      <c r="H100" s="5">
        <f t="shared" si="19"/>
        <v>0</v>
      </c>
      <c r="I100" s="5">
        <f t="shared" si="20"/>
        <v>2250</v>
      </c>
      <c r="J100" s="6">
        <f t="shared" si="22"/>
        <v>5524.271728019904</v>
      </c>
      <c r="K100" s="6">
        <f t="shared" si="25"/>
        <v>7.5</v>
      </c>
      <c r="L100" s="1">
        <f t="shared" si="23"/>
        <v>860</v>
      </c>
      <c r="M100" s="7">
        <f t="shared" si="21"/>
        <v>0</v>
      </c>
      <c r="P100" s="1" t="str">
        <f t="shared" si="26"/>
        <v>CA</v>
      </c>
      <c r="Q100" s="1" t="s">
        <v>239</v>
      </c>
      <c r="R100" s="1" t="str">
        <f t="shared" si="27"/>
        <v>8</v>
      </c>
      <c r="S100" s="1" t="str">
        <f t="shared" si="27"/>
        <v>0</v>
      </c>
      <c r="T100" s="1" t="str">
        <f t="shared" si="27"/>
        <v>0</v>
      </c>
    </row>
    <row r="101" spans="1:20">
      <c r="A101" s="36">
        <v>89</v>
      </c>
      <c r="B101" s="35">
        <f t="shared" si="24"/>
        <v>122</v>
      </c>
      <c r="C101" s="5">
        <f t="shared" si="14"/>
        <v>238</v>
      </c>
      <c r="D101" s="5">
        <f t="shared" si="15"/>
        <v>8</v>
      </c>
      <c r="E101" s="5">
        <f t="shared" si="16"/>
        <v>0</v>
      </c>
      <c r="F101" s="5">
        <f t="shared" si="17"/>
        <v>0</v>
      </c>
      <c r="G101" s="5">
        <f t="shared" si="18"/>
        <v>824</v>
      </c>
      <c r="H101" s="5">
        <f t="shared" si="19"/>
        <v>0</v>
      </c>
      <c r="I101" s="5">
        <f t="shared" si="20"/>
        <v>2286</v>
      </c>
      <c r="J101" s="6">
        <f t="shared" si="22"/>
        <v>5290.0607302222379</v>
      </c>
      <c r="K101" s="6">
        <f t="shared" si="25"/>
        <v>7.5625</v>
      </c>
      <c r="L101" s="1">
        <f t="shared" si="23"/>
        <v>824</v>
      </c>
      <c r="M101" s="7">
        <f t="shared" si="21"/>
        <v>0</v>
      </c>
      <c r="P101" s="1" t="str">
        <f t="shared" si="26"/>
        <v>EE</v>
      </c>
      <c r="Q101" s="1" t="s">
        <v>240</v>
      </c>
      <c r="R101" s="1" t="str">
        <f t="shared" si="27"/>
        <v>8</v>
      </c>
      <c r="S101" s="1" t="str">
        <f t="shared" si="27"/>
        <v>0</v>
      </c>
      <c r="T101" s="1" t="str">
        <f t="shared" si="27"/>
        <v>0</v>
      </c>
    </row>
    <row r="102" spans="1:20">
      <c r="A102" s="36">
        <v>90</v>
      </c>
      <c r="B102" s="35">
        <f t="shared" si="24"/>
        <v>123</v>
      </c>
      <c r="C102" s="5">
        <f t="shared" si="14"/>
        <v>17</v>
      </c>
      <c r="D102" s="5">
        <f t="shared" si="15"/>
        <v>9</v>
      </c>
      <c r="E102" s="5">
        <f t="shared" si="16"/>
        <v>0</v>
      </c>
      <c r="F102" s="5">
        <f t="shared" si="17"/>
        <v>0</v>
      </c>
      <c r="G102" s="5">
        <f t="shared" si="18"/>
        <v>789</v>
      </c>
      <c r="H102" s="5">
        <f t="shared" si="19"/>
        <v>0</v>
      </c>
      <c r="I102" s="5">
        <f t="shared" si="20"/>
        <v>2321</v>
      </c>
      <c r="J102" s="6">
        <f t="shared" si="22"/>
        <v>5065.7795103555063</v>
      </c>
      <c r="K102" s="6">
        <f t="shared" si="25"/>
        <v>7.625</v>
      </c>
      <c r="L102" s="1">
        <f t="shared" si="23"/>
        <v>789</v>
      </c>
      <c r="M102" s="7">
        <f t="shared" si="21"/>
        <v>0</v>
      </c>
      <c r="P102" s="1" t="str">
        <f t="shared" si="26"/>
        <v>11</v>
      </c>
      <c r="Q102" s="1" t="s">
        <v>241</v>
      </c>
      <c r="R102" s="1" t="str">
        <f t="shared" si="27"/>
        <v>9</v>
      </c>
      <c r="S102" s="1" t="str">
        <f t="shared" si="27"/>
        <v>0</v>
      </c>
      <c r="T102" s="1" t="str">
        <f t="shared" si="27"/>
        <v>0</v>
      </c>
    </row>
    <row r="103" spans="1:20">
      <c r="A103" s="36">
        <v>91</v>
      </c>
      <c r="B103" s="35">
        <f t="shared" si="24"/>
        <v>124</v>
      </c>
      <c r="C103" s="5">
        <f t="shared" si="14"/>
        <v>50</v>
      </c>
      <c r="D103" s="5">
        <f t="shared" si="15"/>
        <v>9</v>
      </c>
      <c r="E103" s="5">
        <f t="shared" si="16"/>
        <v>0</v>
      </c>
      <c r="F103" s="5">
        <f t="shared" si="17"/>
        <v>0</v>
      </c>
      <c r="G103" s="5">
        <f t="shared" si="18"/>
        <v>756</v>
      </c>
      <c r="H103" s="5">
        <f t="shared" si="19"/>
        <v>0</v>
      </c>
      <c r="I103" s="5">
        <f t="shared" si="20"/>
        <v>2354</v>
      </c>
      <c r="J103" s="6">
        <f t="shared" si="22"/>
        <v>4851.0070784120471</v>
      </c>
      <c r="K103" s="6">
        <f t="shared" si="25"/>
        <v>7.6875</v>
      </c>
      <c r="L103" s="1">
        <f t="shared" si="23"/>
        <v>756</v>
      </c>
      <c r="M103" s="7">
        <f t="shared" si="21"/>
        <v>0</v>
      </c>
      <c r="P103" s="1" t="str">
        <f t="shared" si="26"/>
        <v>32</v>
      </c>
      <c r="Q103" s="1" t="s">
        <v>242</v>
      </c>
      <c r="R103" s="1" t="str">
        <f t="shared" si="27"/>
        <v>9</v>
      </c>
      <c r="S103" s="1" t="str">
        <f t="shared" si="27"/>
        <v>0</v>
      </c>
      <c r="T103" s="1" t="str">
        <f t="shared" si="27"/>
        <v>0</v>
      </c>
    </row>
    <row r="104" spans="1:20">
      <c r="A104" s="36">
        <v>92</v>
      </c>
      <c r="B104" s="35">
        <f t="shared" si="24"/>
        <v>125</v>
      </c>
      <c r="C104" s="5">
        <f t="shared" si="14"/>
        <v>83</v>
      </c>
      <c r="D104" s="5">
        <f t="shared" si="15"/>
        <v>9</v>
      </c>
      <c r="E104" s="5">
        <f t="shared" si="16"/>
        <v>0</v>
      </c>
      <c r="F104" s="5">
        <f t="shared" si="17"/>
        <v>0</v>
      </c>
      <c r="G104" s="5">
        <f t="shared" si="18"/>
        <v>723</v>
      </c>
      <c r="H104" s="5">
        <f t="shared" si="19"/>
        <v>0</v>
      </c>
      <c r="I104" s="5">
        <f t="shared" si="20"/>
        <v>2387</v>
      </c>
      <c r="J104" s="6">
        <f t="shared" si="22"/>
        <v>4645.3402929793783</v>
      </c>
      <c r="K104" s="6">
        <f t="shared" si="25"/>
        <v>7.7500000000000009</v>
      </c>
      <c r="L104" s="1">
        <f t="shared" si="23"/>
        <v>723</v>
      </c>
      <c r="M104" s="7">
        <f t="shared" si="21"/>
        <v>0</v>
      </c>
      <c r="P104" s="1" t="str">
        <f t="shared" si="26"/>
        <v>53</v>
      </c>
      <c r="Q104" s="1" t="s">
        <v>243</v>
      </c>
      <c r="R104" s="1" t="str">
        <f t="shared" si="27"/>
        <v>9</v>
      </c>
      <c r="S104" s="1" t="str">
        <f t="shared" si="27"/>
        <v>0</v>
      </c>
      <c r="T104" s="1" t="str">
        <f t="shared" si="27"/>
        <v>0</v>
      </c>
    </row>
    <row r="105" spans="1:20">
      <c r="A105" s="36">
        <v>93</v>
      </c>
      <c r="B105" s="35">
        <f t="shared" si="24"/>
        <v>126</v>
      </c>
      <c r="C105" s="5">
        <f t="shared" si="14"/>
        <v>113</v>
      </c>
      <c r="D105" s="5">
        <f t="shared" si="15"/>
        <v>9</v>
      </c>
      <c r="E105" s="5">
        <f t="shared" si="16"/>
        <v>0</v>
      </c>
      <c r="F105" s="5">
        <f t="shared" si="17"/>
        <v>0</v>
      </c>
      <c r="G105" s="5">
        <f t="shared" si="18"/>
        <v>693</v>
      </c>
      <c r="H105" s="5">
        <f t="shared" si="19"/>
        <v>0</v>
      </c>
      <c r="I105" s="5">
        <f t="shared" si="20"/>
        <v>2417</v>
      </c>
      <c r="J105" s="6">
        <f t="shared" si="22"/>
        <v>4448.393104518329</v>
      </c>
      <c r="K105" s="6">
        <f t="shared" si="25"/>
        <v>7.8124999999999991</v>
      </c>
      <c r="L105" s="1">
        <f t="shared" si="23"/>
        <v>693</v>
      </c>
      <c r="M105" s="7">
        <f t="shared" si="21"/>
        <v>0</v>
      </c>
      <c r="P105" s="1" t="str">
        <f t="shared" si="26"/>
        <v>71</v>
      </c>
      <c r="Q105" s="1" t="s">
        <v>244</v>
      </c>
      <c r="R105" s="1" t="str">
        <f t="shared" si="27"/>
        <v>9</v>
      </c>
      <c r="S105" s="1" t="str">
        <f t="shared" si="27"/>
        <v>0</v>
      </c>
      <c r="T105" s="1" t="str">
        <f t="shared" si="27"/>
        <v>0</v>
      </c>
    </row>
    <row r="106" spans="1:20">
      <c r="A106" s="36">
        <v>94</v>
      </c>
      <c r="B106" s="35">
        <f t="shared" si="24"/>
        <v>127</v>
      </c>
      <c r="C106" s="5">
        <f t="shared" si="14"/>
        <v>143</v>
      </c>
      <c r="D106" s="5">
        <f t="shared" si="15"/>
        <v>9</v>
      </c>
      <c r="E106" s="5">
        <f t="shared" si="16"/>
        <v>0</v>
      </c>
      <c r="F106" s="5">
        <f t="shared" si="17"/>
        <v>0</v>
      </c>
      <c r="G106" s="5">
        <f t="shared" si="18"/>
        <v>663</v>
      </c>
      <c r="H106" s="5">
        <f t="shared" si="19"/>
        <v>0</v>
      </c>
      <c r="I106" s="5">
        <f t="shared" si="20"/>
        <v>2447</v>
      </c>
      <c r="J106" s="6">
        <f t="shared" si="22"/>
        <v>4259.7958307236649</v>
      </c>
      <c r="K106" s="6">
        <f t="shared" si="25"/>
        <v>7.875</v>
      </c>
      <c r="L106" s="1">
        <f t="shared" si="23"/>
        <v>663</v>
      </c>
      <c r="M106" s="7">
        <f t="shared" si="21"/>
        <v>0</v>
      </c>
      <c r="P106" s="1" t="str">
        <f t="shared" si="26"/>
        <v>8F</v>
      </c>
      <c r="Q106" s="1" t="s">
        <v>245</v>
      </c>
      <c r="R106" s="1" t="str">
        <f t="shared" si="27"/>
        <v>9</v>
      </c>
      <c r="S106" s="1" t="str">
        <f t="shared" si="27"/>
        <v>0</v>
      </c>
      <c r="T106" s="1" t="str">
        <f t="shared" si="27"/>
        <v>0</v>
      </c>
    </row>
    <row r="107" spans="1:20">
      <c r="A107" s="36">
        <v>95</v>
      </c>
      <c r="B107" s="35">
        <f t="shared" si="24"/>
        <v>128</v>
      </c>
      <c r="C107" s="5">
        <f t="shared" si="14"/>
        <v>171</v>
      </c>
      <c r="D107" s="5">
        <f t="shared" si="15"/>
        <v>9</v>
      </c>
      <c r="E107" s="5">
        <f t="shared" si="16"/>
        <v>0</v>
      </c>
      <c r="F107" s="5">
        <f t="shared" si="17"/>
        <v>0</v>
      </c>
      <c r="G107" s="5">
        <f t="shared" si="18"/>
        <v>635</v>
      </c>
      <c r="H107" s="5">
        <f t="shared" si="19"/>
        <v>0</v>
      </c>
      <c r="I107" s="5">
        <f t="shared" si="20"/>
        <v>2475</v>
      </c>
      <c r="J107" s="6">
        <f t="shared" si="22"/>
        <v>4079.1944626070867</v>
      </c>
      <c r="K107" s="6">
        <f t="shared" si="25"/>
        <v>7.9375</v>
      </c>
      <c r="L107" s="1">
        <f t="shared" si="23"/>
        <v>635</v>
      </c>
      <c r="M107" s="7">
        <f t="shared" si="21"/>
        <v>0</v>
      </c>
      <c r="P107" s="1" t="str">
        <f t="shared" si="26"/>
        <v>AB</v>
      </c>
      <c r="Q107" s="1" t="s">
        <v>246</v>
      </c>
      <c r="R107" s="1" t="str">
        <f t="shared" si="27"/>
        <v>9</v>
      </c>
      <c r="S107" s="1" t="str">
        <f t="shared" si="27"/>
        <v>0</v>
      </c>
      <c r="T107" s="1" t="str">
        <f t="shared" si="27"/>
        <v>0</v>
      </c>
    </row>
    <row r="108" spans="1:20">
      <c r="A108" s="36">
        <v>96</v>
      </c>
      <c r="B108" s="35">
        <f t="shared" si="24"/>
        <v>129</v>
      </c>
      <c r="C108" s="5">
        <f t="shared" si="14"/>
        <v>198</v>
      </c>
      <c r="D108" s="5">
        <f t="shared" si="15"/>
        <v>9</v>
      </c>
      <c r="E108" s="5">
        <f t="shared" si="16"/>
        <v>0</v>
      </c>
      <c r="F108" s="5">
        <f t="shared" si="17"/>
        <v>0</v>
      </c>
      <c r="G108" s="5">
        <f t="shared" si="18"/>
        <v>608</v>
      </c>
      <c r="H108" s="5">
        <f t="shared" si="19"/>
        <v>0</v>
      </c>
      <c r="I108" s="5">
        <f t="shared" si="20"/>
        <v>2502</v>
      </c>
      <c r="J108" s="6">
        <f t="shared" si="22"/>
        <v>3906.25</v>
      </c>
      <c r="K108" s="6">
        <f t="shared" si="25"/>
        <v>8</v>
      </c>
      <c r="L108" s="1">
        <f t="shared" si="23"/>
        <v>608</v>
      </c>
      <c r="M108" s="7">
        <f t="shared" si="21"/>
        <v>0</v>
      </c>
      <c r="P108" s="1" t="str">
        <f t="shared" si="26"/>
        <v>C6</v>
      </c>
      <c r="Q108" s="1" t="s">
        <v>247</v>
      </c>
      <c r="R108" s="1" t="str">
        <f t="shared" si="27"/>
        <v>9</v>
      </c>
      <c r="S108" s="1" t="str">
        <f t="shared" si="27"/>
        <v>0</v>
      </c>
      <c r="T108" s="1" t="str">
        <f t="shared" si="27"/>
        <v>0</v>
      </c>
    </row>
    <row r="109" spans="1:20">
      <c r="A109" s="36">
        <v>97</v>
      </c>
      <c r="B109" s="35">
        <f t="shared" si="24"/>
        <v>130</v>
      </c>
      <c r="C109" s="5">
        <f t="shared" si="14"/>
        <v>224</v>
      </c>
      <c r="D109" s="5">
        <f t="shared" si="15"/>
        <v>9</v>
      </c>
      <c r="E109" s="5">
        <f t="shared" si="16"/>
        <v>0</v>
      </c>
      <c r="F109" s="5">
        <f t="shared" si="17"/>
        <v>0</v>
      </c>
      <c r="G109" s="5">
        <f t="shared" si="18"/>
        <v>582</v>
      </c>
      <c r="H109" s="5">
        <f t="shared" si="19"/>
        <v>0</v>
      </c>
      <c r="I109" s="5">
        <f t="shared" si="20"/>
        <v>2528</v>
      </c>
      <c r="J109" s="6">
        <f t="shared" si="22"/>
        <v>3740.6378152288034</v>
      </c>
      <c r="K109" s="6">
        <f t="shared" si="25"/>
        <v>8.0625</v>
      </c>
      <c r="L109" s="1">
        <f t="shared" si="23"/>
        <v>582</v>
      </c>
      <c r="M109" s="7">
        <f t="shared" si="21"/>
        <v>0</v>
      </c>
      <c r="P109" s="1" t="str">
        <f t="shared" si="26"/>
        <v>E0</v>
      </c>
      <c r="Q109" s="1" t="s">
        <v>248</v>
      </c>
      <c r="R109" s="1" t="str">
        <f t="shared" si="27"/>
        <v>9</v>
      </c>
      <c r="S109" s="1" t="str">
        <f t="shared" si="27"/>
        <v>0</v>
      </c>
      <c r="T109" s="1" t="str">
        <f t="shared" si="27"/>
        <v>0</v>
      </c>
    </row>
    <row r="110" spans="1:20">
      <c r="A110" s="36">
        <v>98</v>
      </c>
      <c r="B110" s="35">
        <f t="shared" si="24"/>
        <v>131</v>
      </c>
      <c r="C110" s="5">
        <f t="shared" si="14"/>
        <v>248</v>
      </c>
      <c r="D110" s="5">
        <f t="shared" si="15"/>
        <v>9</v>
      </c>
      <c r="E110" s="5">
        <f t="shared" si="16"/>
        <v>0</v>
      </c>
      <c r="F110" s="5">
        <f t="shared" si="17"/>
        <v>0</v>
      </c>
      <c r="G110" s="5">
        <f t="shared" si="18"/>
        <v>558</v>
      </c>
      <c r="H110" s="5">
        <f t="shared" si="19"/>
        <v>0</v>
      </c>
      <c r="I110" s="5">
        <f t="shared" si="20"/>
        <v>2552</v>
      </c>
      <c r="J110" s="6">
        <f t="shared" si="22"/>
        <v>3582.047043768247</v>
      </c>
      <c r="K110" s="6">
        <f t="shared" si="25"/>
        <v>8.125</v>
      </c>
      <c r="L110" s="1">
        <f t="shared" si="23"/>
        <v>558</v>
      </c>
      <c r="M110" s="7">
        <f t="shared" si="21"/>
        <v>0</v>
      </c>
      <c r="P110" s="1" t="str">
        <f t="shared" si="26"/>
        <v>F8</v>
      </c>
      <c r="Q110" s="1" t="s">
        <v>249</v>
      </c>
      <c r="R110" s="1" t="str">
        <f t="shared" si="27"/>
        <v>9</v>
      </c>
      <c r="S110" s="1" t="str">
        <f t="shared" si="27"/>
        <v>0</v>
      </c>
      <c r="T110" s="1" t="str">
        <f t="shared" si="27"/>
        <v>0</v>
      </c>
    </row>
    <row r="111" spans="1:20">
      <c r="A111" s="36">
        <v>99</v>
      </c>
      <c r="B111" s="35">
        <f t="shared" si="24"/>
        <v>132</v>
      </c>
      <c r="C111" s="5">
        <f t="shared" si="14"/>
        <v>16</v>
      </c>
      <c r="D111" s="5">
        <f t="shared" si="15"/>
        <v>10</v>
      </c>
      <c r="E111" s="5">
        <f t="shared" si="16"/>
        <v>0</v>
      </c>
      <c r="F111" s="5">
        <f t="shared" si="17"/>
        <v>0</v>
      </c>
      <c r="G111" s="5">
        <f t="shared" si="18"/>
        <v>534</v>
      </c>
      <c r="H111" s="5">
        <f t="shared" si="19"/>
        <v>0</v>
      </c>
      <c r="I111" s="5">
        <f t="shared" si="20"/>
        <v>2576</v>
      </c>
      <c r="J111" s="6">
        <f t="shared" si="22"/>
        <v>3430.1800007290999</v>
      </c>
      <c r="K111" s="6">
        <f t="shared" si="25"/>
        <v>8.1875</v>
      </c>
      <c r="L111" s="1">
        <f t="shared" si="23"/>
        <v>534</v>
      </c>
      <c r="M111" s="7">
        <f t="shared" si="21"/>
        <v>0</v>
      </c>
      <c r="P111" s="1" t="str">
        <f t="shared" si="26"/>
        <v>10</v>
      </c>
      <c r="Q111" s="1" t="s">
        <v>250</v>
      </c>
      <c r="R111" s="1" t="str">
        <f t="shared" si="27"/>
        <v>A</v>
      </c>
      <c r="S111" s="1" t="str">
        <f t="shared" si="27"/>
        <v>0</v>
      </c>
      <c r="T111" s="1" t="str">
        <f t="shared" si="27"/>
        <v>0</v>
      </c>
    </row>
    <row r="112" spans="1:20">
      <c r="A112" s="36">
        <v>100</v>
      </c>
      <c r="B112" s="35">
        <f t="shared" si="24"/>
        <v>133</v>
      </c>
      <c r="C112" s="5">
        <f t="shared" si="14"/>
        <v>39</v>
      </c>
      <c r="D112" s="5">
        <f t="shared" si="15"/>
        <v>10</v>
      </c>
      <c r="E112" s="5">
        <f t="shared" si="16"/>
        <v>0</v>
      </c>
      <c r="F112" s="5">
        <f t="shared" si="17"/>
        <v>0</v>
      </c>
      <c r="G112" s="5">
        <f t="shared" si="18"/>
        <v>511</v>
      </c>
      <c r="H112" s="5">
        <f t="shared" si="19"/>
        <v>0</v>
      </c>
      <c r="I112" s="5">
        <f t="shared" si="20"/>
        <v>2599</v>
      </c>
      <c r="J112" s="6">
        <f t="shared" si="22"/>
        <v>3284.7516220848242</v>
      </c>
      <c r="K112" s="6">
        <f t="shared" si="25"/>
        <v>8.25</v>
      </c>
      <c r="L112" s="1">
        <f t="shared" si="23"/>
        <v>511</v>
      </c>
      <c r="M112" s="7">
        <f t="shared" si="21"/>
        <v>0</v>
      </c>
      <c r="P112" s="1" t="str">
        <f t="shared" si="26"/>
        <v>27</v>
      </c>
      <c r="Q112" s="1" t="s">
        <v>251</v>
      </c>
      <c r="R112" s="1" t="str">
        <f t="shared" si="27"/>
        <v>A</v>
      </c>
      <c r="S112" s="1" t="str">
        <f t="shared" si="27"/>
        <v>0</v>
      </c>
      <c r="T112" s="1" t="str">
        <f t="shared" si="27"/>
        <v>0</v>
      </c>
    </row>
    <row r="113" spans="1:20">
      <c r="A113" s="36">
        <v>101</v>
      </c>
      <c r="B113" s="35">
        <f t="shared" si="24"/>
        <v>134</v>
      </c>
      <c r="C113" s="5">
        <f t="shared" si="14"/>
        <v>60</v>
      </c>
      <c r="D113" s="5">
        <f t="shared" si="15"/>
        <v>10</v>
      </c>
      <c r="E113" s="5">
        <f t="shared" si="16"/>
        <v>0</v>
      </c>
      <c r="F113" s="5">
        <f t="shared" si="17"/>
        <v>0</v>
      </c>
      <c r="G113" s="5">
        <f t="shared" si="18"/>
        <v>490</v>
      </c>
      <c r="H113" s="5">
        <f t="shared" si="19"/>
        <v>0</v>
      </c>
      <c r="I113" s="5">
        <f t="shared" si="20"/>
        <v>2620</v>
      </c>
      <c r="J113" s="6">
        <f t="shared" si="22"/>
        <v>3145.4889295883891</v>
      </c>
      <c r="K113" s="6">
        <f t="shared" si="25"/>
        <v>8.3125</v>
      </c>
      <c r="L113" s="1">
        <f t="shared" si="23"/>
        <v>490</v>
      </c>
      <c r="M113" s="7">
        <f t="shared" si="21"/>
        <v>0</v>
      </c>
      <c r="P113" s="1" t="str">
        <f t="shared" si="26"/>
        <v>3C</v>
      </c>
      <c r="Q113" s="1" t="s">
        <v>252</v>
      </c>
      <c r="R113" s="1" t="str">
        <f t="shared" si="27"/>
        <v>A</v>
      </c>
      <c r="S113" s="1" t="str">
        <f t="shared" si="27"/>
        <v>0</v>
      </c>
      <c r="T113" s="1" t="str">
        <f t="shared" si="27"/>
        <v>0</v>
      </c>
    </row>
    <row r="114" spans="1:20">
      <c r="A114" s="36">
        <v>102</v>
      </c>
      <c r="B114" s="35">
        <f t="shared" si="24"/>
        <v>135</v>
      </c>
      <c r="C114" s="5">
        <f t="shared" si="14"/>
        <v>81</v>
      </c>
      <c r="D114" s="5">
        <f t="shared" si="15"/>
        <v>10</v>
      </c>
      <c r="E114" s="5">
        <f t="shared" si="16"/>
        <v>0</v>
      </c>
      <c r="F114" s="5">
        <f t="shared" si="17"/>
        <v>0</v>
      </c>
      <c r="G114" s="5">
        <f t="shared" si="18"/>
        <v>469</v>
      </c>
      <c r="H114" s="5">
        <f t="shared" si="19"/>
        <v>0</v>
      </c>
      <c r="I114" s="5">
        <f t="shared" si="20"/>
        <v>2641</v>
      </c>
      <c r="J114" s="6">
        <f t="shared" si="22"/>
        <v>3012.1305183748855</v>
      </c>
      <c r="K114" s="6">
        <f t="shared" si="25"/>
        <v>8.375</v>
      </c>
      <c r="L114" s="1">
        <f t="shared" si="23"/>
        <v>469</v>
      </c>
      <c r="M114" s="7">
        <f t="shared" si="21"/>
        <v>0</v>
      </c>
      <c r="P114" s="1" t="str">
        <f t="shared" si="26"/>
        <v>51</v>
      </c>
      <c r="Q114" s="1" t="s">
        <v>253</v>
      </c>
      <c r="R114" s="1" t="str">
        <f t="shared" si="27"/>
        <v>A</v>
      </c>
      <c r="S114" s="1" t="str">
        <f t="shared" si="27"/>
        <v>0</v>
      </c>
      <c r="T114" s="1" t="str">
        <f t="shared" si="27"/>
        <v>0</v>
      </c>
    </row>
    <row r="115" spans="1:20">
      <c r="A115" s="36">
        <v>103</v>
      </c>
      <c r="B115" s="35">
        <f t="shared" si="24"/>
        <v>136</v>
      </c>
      <c r="C115" s="5">
        <f t="shared" si="14"/>
        <v>101</v>
      </c>
      <c r="D115" s="5">
        <f t="shared" si="15"/>
        <v>10</v>
      </c>
      <c r="E115" s="5">
        <f t="shared" si="16"/>
        <v>0</v>
      </c>
      <c r="F115" s="5">
        <f t="shared" si="17"/>
        <v>0</v>
      </c>
      <c r="G115" s="5">
        <f t="shared" si="18"/>
        <v>449</v>
      </c>
      <c r="H115" s="5">
        <f t="shared" si="19"/>
        <v>0</v>
      </c>
      <c r="I115" s="5">
        <f t="shared" si="20"/>
        <v>2661</v>
      </c>
      <c r="J115" s="6">
        <f t="shared" si="22"/>
        <v>2884.4260662880852</v>
      </c>
      <c r="K115" s="6">
        <f t="shared" si="25"/>
        <v>8.4375</v>
      </c>
      <c r="L115" s="1">
        <f t="shared" si="23"/>
        <v>449</v>
      </c>
      <c r="M115" s="7">
        <f t="shared" si="21"/>
        <v>0</v>
      </c>
      <c r="P115" s="1" t="str">
        <f t="shared" si="26"/>
        <v>65</v>
      </c>
      <c r="Q115" s="1" t="s">
        <v>254</v>
      </c>
      <c r="R115" s="1" t="str">
        <f t="shared" si="27"/>
        <v>A</v>
      </c>
      <c r="S115" s="1" t="str">
        <f t="shared" si="27"/>
        <v>0</v>
      </c>
      <c r="T115" s="1" t="str">
        <f t="shared" si="27"/>
        <v>0</v>
      </c>
    </row>
    <row r="116" spans="1:20">
      <c r="A116" s="36">
        <v>104</v>
      </c>
      <c r="B116" s="35">
        <f t="shared" si="24"/>
        <v>137</v>
      </c>
      <c r="C116" s="5">
        <f t="shared" si="14"/>
        <v>120</v>
      </c>
      <c r="D116" s="5">
        <f t="shared" si="15"/>
        <v>10</v>
      </c>
      <c r="E116" s="5">
        <f t="shared" si="16"/>
        <v>0</v>
      </c>
      <c r="F116" s="5">
        <f t="shared" si="17"/>
        <v>0</v>
      </c>
      <c r="G116" s="5">
        <f t="shared" si="18"/>
        <v>430</v>
      </c>
      <c r="H116" s="5">
        <f t="shared" si="19"/>
        <v>0</v>
      </c>
      <c r="I116" s="5">
        <f t="shared" si="20"/>
        <v>2680</v>
      </c>
      <c r="J116" s="6">
        <f t="shared" si="22"/>
        <v>2762.1358640099515</v>
      </c>
      <c r="K116" s="6">
        <f t="shared" si="25"/>
        <v>8.5</v>
      </c>
      <c r="L116" s="1">
        <f t="shared" si="23"/>
        <v>430</v>
      </c>
      <c r="M116" s="7">
        <f t="shared" si="21"/>
        <v>0</v>
      </c>
      <c r="P116" s="1" t="str">
        <f t="shared" si="26"/>
        <v>78</v>
      </c>
      <c r="Q116" s="1" t="s">
        <v>255</v>
      </c>
      <c r="R116" s="1" t="str">
        <f t="shared" si="27"/>
        <v>A</v>
      </c>
      <c r="S116" s="1" t="str">
        <f t="shared" si="27"/>
        <v>0</v>
      </c>
      <c r="T116" s="1" t="str">
        <f t="shared" si="27"/>
        <v>0</v>
      </c>
    </row>
    <row r="117" spans="1:20">
      <c r="A117" s="36">
        <v>105</v>
      </c>
      <c r="B117" s="35">
        <f t="shared" si="24"/>
        <v>138</v>
      </c>
      <c r="C117" s="5">
        <f t="shared" si="14"/>
        <v>138</v>
      </c>
      <c r="D117" s="5">
        <f t="shared" si="15"/>
        <v>10</v>
      </c>
      <c r="E117" s="5">
        <f t="shared" si="16"/>
        <v>0</v>
      </c>
      <c r="F117" s="5">
        <f t="shared" si="17"/>
        <v>0</v>
      </c>
      <c r="G117" s="5">
        <f t="shared" si="18"/>
        <v>412</v>
      </c>
      <c r="H117" s="5">
        <f t="shared" si="19"/>
        <v>0</v>
      </c>
      <c r="I117" s="5">
        <f t="shared" si="20"/>
        <v>2698</v>
      </c>
      <c r="J117" s="6">
        <f t="shared" si="22"/>
        <v>2645.0303651111185</v>
      </c>
      <c r="K117" s="6">
        <f t="shared" si="25"/>
        <v>8.5625</v>
      </c>
      <c r="L117" s="1">
        <f t="shared" si="23"/>
        <v>412</v>
      </c>
      <c r="M117" s="7">
        <f t="shared" si="21"/>
        <v>0</v>
      </c>
      <c r="P117" s="1" t="str">
        <f t="shared" si="26"/>
        <v>8A</v>
      </c>
      <c r="Q117" s="1" t="s">
        <v>256</v>
      </c>
      <c r="R117" s="1" t="str">
        <f t="shared" si="27"/>
        <v>A</v>
      </c>
      <c r="S117" s="1" t="str">
        <f t="shared" si="27"/>
        <v>0</v>
      </c>
      <c r="T117" s="1" t="str">
        <f t="shared" si="27"/>
        <v>0</v>
      </c>
    </row>
    <row r="118" spans="1:20">
      <c r="A118" s="36">
        <v>106</v>
      </c>
      <c r="B118" s="35">
        <f t="shared" si="24"/>
        <v>139</v>
      </c>
      <c r="C118" s="5">
        <f t="shared" si="14"/>
        <v>156</v>
      </c>
      <c r="D118" s="5">
        <f t="shared" si="15"/>
        <v>10</v>
      </c>
      <c r="E118" s="5">
        <f t="shared" si="16"/>
        <v>0</v>
      </c>
      <c r="F118" s="5">
        <f t="shared" si="17"/>
        <v>0</v>
      </c>
      <c r="G118" s="5">
        <f t="shared" si="18"/>
        <v>394</v>
      </c>
      <c r="H118" s="5">
        <f t="shared" si="19"/>
        <v>0</v>
      </c>
      <c r="I118" s="5">
        <f t="shared" si="20"/>
        <v>2716</v>
      </c>
      <c r="J118" s="6">
        <f t="shared" si="22"/>
        <v>2532.8897551777532</v>
      </c>
      <c r="K118" s="6">
        <f t="shared" si="25"/>
        <v>8.625</v>
      </c>
      <c r="L118" s="1">
        <f t="shared" si="23"/>
        <v>394</v>
      </c>
      <c r="M118" s="7">
        <f t="shared" si="21"/>
        <v>0</v>
      </c>
      <c r="P118" s="1" t="str">
        <f t="shared" si="26"/>
        <v>9C</v>
      </c>
      <c r="Q118" s="1" t="s">
        <v>257</v>
      </c>
      <c r="R118" s="1" t="str">
        <f t="shared" si="27"/>
        <v>A</v>
      </c>
      <c r="S118" s="1" t="str">
        <f t="shared" si="27"/>
        <v>0</v>
      </c>
      <c r="T118" s="1" t="str">
        <f t="shared" si="27"/>
        <v>0</v>
      </c>
    </row>
    <row r="119" spans="1:20">
      <c r="A119" s="36">
        <v>107</v>
      </c>
      <c r="B119" s="35">
        <f t="shared" si="24"/>
        <v>140</v>
      </c>
      <c r="C119" s="5">
        <f t="shared" si="14"/>
        <v>172</v>
      </c>
      <c r="D119" s="5">
        <f t="shared" si="15"/>
        <v>10</v>
      </c>
      <c r="E119" s="5">
        <f t="shared" si="16"/>
        <v>0</v>
      </c>
      <c r="F119" s="5">
        <f t="shared" si="17"/>
        <v>0</v>
      </c>
      <c r="G119" s="5">
        <f t="shared" si="18"/>
        <v>378</v>
      </c>
      <c r="H119" s="5">
        <f t="shared" si="19"/>
        <v>0</v>
      </c>
      <c r="I119" s="5">
        <f t="shared" si="20"/>
        <v>2732</v>
      </c>
      <c r="J119" s="6">
        <f t="shared" si="22"/>
        <v>2425.5035392060231</v>
      </c>
      <c r="K119" s="6">
        <f t="shared" si="25"/>
        <v>8.6875</v>
      </c>
      <c r="L119" s="1">
        <f t="shared" si="23"/>
        <v>378</v>
      </c>
      <c r="M119" s="7">
        <f t="shared" si="21"/>
        <v>0</v>
      </c>
      <c r="P119" s="1" t="str">
        <f t="shared" si="26"/>
        <v>AC</v>
      </c>
      <c r="Q119" s="1" t="s">
        <v>258</v>
      </c>
      <c r="R119" s="1" t="str">
        <f t="shared" si="27"/>
        <v>A</v>
      </c>
      <c r="S119" s="1" t="str">
        <f t="shared" si="27"/>
        <v>0</v>
      </c>
      <c r="T119" s="1" t="str">
        <f t="shared" si="27"/>
        <v>0</v>
      </c>
    </row>
    <row r="120" spans="1:20">
      <c r="A120" s="36">
        <v>108</v>
      </c>
      <c r="B120" s="35">
        <f t="shared" si="24"/>
        <v>141</v>
      </c>
      <c r="C120" s="5">
        <f t="shared" si="14"/>
        <v>189</v>
      </c>
      <c r="D120" s="5">
        <f t="shared" si="15"/>
        <v>10</v>
      </c>
      <c r="E120" s="5">
        <f t="shared" si="16"/>
        <v>0</v>
      </c>
      <c r="F120" s="5">
        <f t="shared" si="17"/>
        <v>0</v>
      </c>
      <c r="G120" s="5">
        <f t="shared" si="18"/>
        <v>361</v>
      </c>
      <c r="H120" s="5">
        <f t="shared" si="19"/>
        <v>0</v>
      </c>
      <c r="I120" s="5">
        <f t="shared" si="20"/>
        <v>2749</v>
      </c>
      <c r="J120" s="6">
        <f t="shared" si="22"/>
        <v>2322.670146489691</v>
      </c>
      <c r="K120" s="6">
        <f t="shared" si="25"/>
        <v>8.75</v>
      </c>
      <c r="L120" s="1">
        <f t="shared" si="23"/>
        <v>361</v>
      </c>
      <c r="M120" s="7">
        <f t="shared" si="21"/>
        <v>0</v>
      </c>
      <c r="P120" s="1" t="str">
        <f t="shared" si="26"/>
        <v>BD</v>
      </c>
      <c r="Q120" s="1" t="s">
        <v>259</v>
      </c>
      <c r="R120" s="1" t="str">
        <f t="shared" si="27"/>
        <v>A</v>
      </c>
      <c r="S120" s="1" t="str">
        <f t="shared" si="27"/>
        <v>0</v>
      </c>
      <c r="T120" s="1" t="str">
        <f t="shared" si="27"/>
        <v>0</v>
      </c>
    </row>
    <row r="121" spans="1:20">
      <c r="A121" s="36">
        <v>109</v>
      </c>
      <c r="B121" s="35">
        <f t="shared" si="24"/>
        <v>142</v>
      </c>
      <c r="C121" s="5">
        <f t="shared" si="14"/>
        <v>204</v>
      </c>
      <c r="D121" s="5">
        <f t="shared" si="15"/>
        <v>10</v>
      </c>
      <c r="E121" s="5">
        <f t="shared" si="16"/>
        <v>0</v>
      </c>
      <c r="F121" s="5">
        <f t="shared" si="17"/>
        <v>0</v>
      </c>
      <c r="G121" s="5">
        <f t="shared" si="18"/>
        <v>346</v>
      </c>
      <c r="H121" s="5">
        <f t="shared" si="19"/>
        <v>0</v>
      </c>
      <c r="I121" s="5">
        <f t="shared" si="20"/>
        <v>2764</v>
      </c>
      <c r="J121" s="6">
        <f t="shared" si="22"/>
        <v>2224.196552259164</v>
      </c>
      <c r="K121" s="6">
        <f t="shared" si="25"/>
        <v>8.8125</v>
      </c>
      <c r="L121" s="1">
        <f t="shared" si="23"/>
        <v>346</v>
      </c>
      <c r="M121" s="7">
        <f t="shared" si="21"/>
        <v>0</v>
      </c>
      <c r="P121" s="1" t="str">
        <f t="shared" si="26"/>
        <v>CC</v>
      </c>
      <c r="Q121" s="1" t="s">
        <v>260</v>
      </c>
      <c r="R121" s="1" t="str">
        <f t="shared" si="27"/>
        <v>A</v>
      </c>
      <c r="S121" s="1" t="str">
        <f t="shared" si="27"/>
        <v>0</v>
      </c>
      <c r="T121" s="1" t="str">
        <f t="shared" si="27"/>
        <v>0</v>
      </c>
    </row>
    <row r="122" spans="1:20">
      <c r="A122" s="36">
        <v>110</v>
      </c>
      <c r="B122" s="35">
        <f t="shared" si="24"/>
        <v>143</v>
      </c>
      <c r="C122" s="5">
        <f t="shared" si="14"/>
        <v>219</v>
      </c>
      <c r="D122" s="5">
        <f t="shared" si="15"/>
        <v>10</v>
      </c>
      <c r="E122" s="5">
        <f t="shared" si="16"/>
        <v>0</v>
      </c>
      <c r="F122" s="5">
        <f t="shared" si="17"/>
        <v>0</v>
      </c>
      <c r="G122" s="5">
        <f t="shared" si="18"/>
        <v>331</v>
      </c>
      <c r="H122" s="5">
        <f t="shared" si="19"/>
        <v>0</v>
      </c>
      <c r="I122" s="5">
        <f t="shared" si="20"/>
        <v>2779</v>
      </c>
      <c r="J122" s="6">
        <f t="shared" si="22"/>
        <v>2129.8979153618325</v>
      </c>
      <c r="K122" s="6">
        <f t="shared" si="25"/>
        <v>8.875</v>
      </c>
      <c r="L122" s="1">
        <f t="shared" si="23"/>
        <v>331</v>
      </c>
      <c r="M122" s="7">
        <f t="shared" si="21"/>
        <v>0</v>
      </c>
      <c r="P122" s="1" t="str">
        <f t="shared" si="26"/>
        <v>DB</v>
      </c>
      <c r="Q122" s="1" t="s">
        <v>261</v>
      </c>
      <c r="R122" s="1" t="str">
        <f t="shared" si="27"/>
        <v>A</v>
      </c>
      <c r="S122" s="1" t="str">
        <f t="shared" si="27"/>
        <v>0</v>
      </c>
      <c r="T122" s="1" t="str">
        <f t="shared" si="27"/>
        <v>0</v>
      </c>
    </row>
    <row r="123" spans="1:20">
      <c r="A123" s="36">
        <v>111</v>
      </c>
      <c r="B123" s="35">
        <f t="shared" si="24"/>
        <v>144</v>
      </c>
      <c r="C123" s="5">
        <f t="shared" si="14"/>
        <v>233</v>
      </c>
      <c r="D123" s="5">
        <f t="shared" si="15"/>
        <v>10</v>
      </c>
      <c r="E123" s="5">
        <f t="shared" si="16"/>
        <v>0</v>
      </c>
      <c r="F123" s="5">
        <f t="shared" si="17"/>
        <v>0</v>
      </c>
      <c r="G123" s="5">
        <f t="shared" si="18"/>
        <v>317</v>
      </c>
      <c r="H123" s="5">
        <f t="shared" si="19"/>
        <v>0</v>
      </c>
      <c r="I123" s="5">
        <f t="shared" si="20"/>
        <v>2793</v>
      </c>
      <c r="J123" s="6">
        <f t="shared" si="22"/>
        <v>2039.5972313035429</v>
      </c>
      <c r="K123" s="6">
        <f t="shared" si="25"/>
        <v>8.9375</v>
      </c>
      <c r="L123" s="1">
        <f t="shared" si="23"/>
        <v>317</v>
      </c>
      <c r="M123" s="7">
        <f t="shared" si="21"/>
        <v>0</v>
      </c>
      <c r="P123" s="1" t="str">
        <f t="shared" si="26"/>
        <v>E9</v>
      </c>
      <c r="Q123" s="1" t="s">
        <v>262</v>
      </c>
      <c r="R123" s="1" t="str">
        <f t="shared" si="27"/>
        <v>A</v>
      </c>
      <c r="S123" s="1" t="str">
        <f t="shared" si="27"/>
        <v>0</v>
      </c>
      <c r="T123" s="1" t="str">
        <f t="shared" si="27"/>
        <v>0</v>
      </c>
    </row>
    <row r="124" spans="1:20">
      <c r="A124" s="36">
        <v>112</v>
      </c>
      <c r="B124" s="35">
        <f t="shared" si="24"/>
        <v>145</v>
      </c>
      <c r="C124" s="5">
        <f t="shared" si="14"/>
        <v>246</v>
      </c>
      <c r="D124" s="5">
        <f t="shared" si="15"/>
        <v>10</v>
      </c>
      <c r="E124" s="5">
        <f t="shared" si="16"/>
        <v>0</v>
      </c>
      <c r="F124" s="5">
        <f t="shared" si="17"/>
        <v>0</v>
      </c>
      <c r="G124" s="5">
        <f t="shared" si="18"/>
        <v>304</v>
      </c>
      <c r="H124" s="5">
        <f t="shared" si="19"/>
        <v>0</v>
      </c>
      <c r="I124" s="5">
        <f t="shared" si="20"/>
        <v>2806</v>
      </c>
      <c r="J124" s="6">
        <f t="shared" si="22"/>
        <v>1953.125</v>
      </c>
      <c r="K124" s="6">
        <f t="shared" si="25"/>
        <v>9</v>
      </c>
      <c r="L124" s="1">
        <f t="shared" si="23"/>
        <v>304</v>
      </c>
      <c r="M124" s="7">
        <f t="shared" si="21"/>
        <v>0</v>
      </c>
      <c r="P124" s="1" t="str">
        <f t="shared" si="26"/>
        <v>F6</v>
      </c>
      <c r="Q124" s="1" t="s">
        <v>263</v>
      </c>
      <c r="R124" s="1" t="str">
        <f t="shared" si="27"/>
        <v>A</v>
      </c>
      <c r="S124" s="1" t="str">
        <f t="shared" si="27"/>
        <v>0</v>
      </c>
      <c r="T124" s="1" t="str">
        <f t="shared" si="27"/>
        <v>0</v>
      </c>
    </row>
    <row r="125" spans="1:20">
      <c r="A125" s="36">
        <v>113</v>
      </c>
      <c r="B125" s="35">
        <f t="shared" si="24"/>
        <v>146</v>
      </c>
      <c r="C125" s="5">
        <f t="shared" ref="C125:C188" si="28">MOD(I125,256)</f>
        <v>3</v>
      </c>
      <c r="D125" s="5">
        <f t="shared" ref="D125:D188" si="29">ROUNDDOWN(I125/256,0)</f>
        <v>11</v>
      </c>
      <c r="E125" s="5">
        <f t="shared" ref="E125:E188" si="30">MOD(H125,256)</f>
        <v>0</v>
      </c>
      <c r="F125" s="5">
        <f t="shared" ref="F125:F188" si="31">ROUNDDOWN(H125/256,0)</f>
        <v>0</v>
      </c>
      <c r="G125" s="5">
        <f t="shared" ref="G125:G188" si="32">INT(J125/$G$2)</f>
        <v>291</v>
      </c>
      <c r="H125" s="5">
        <f t="shared" ref="H125:H188" si="33">ROUNDUP(G125/$D$3,0)-1</f>
        <v>0</v>
      </c>
      <c r="I125" s="5">
        <f t="shared" ref="I125:I188" si="34">MAX(MIN($D$3*(H125+1)-G125,$D$3*(H125+1)-$D$4),$D$5)</f>
        <v>2819</v>
      </c>
      <c r="J125" s="6">
        <f t="shared" si="22"/>
        <v>1870.3189076144017</v>
      </c>
      <c r="K125" s="6">
        <f t="shared" si="25"/>
        <v>9.0625</v>
      </c>
      <c r="L125" s="1">
        <f t="shared" si="23"/>
        <v>291</v>
      </c>
      <c r="M125" s="7">
        <f t="shared" ref="M125:M188" si="35">(G125-L125)/G125</f>
        <v>0</v>
      </c>
      <c r="P125" s="1" t="str">
        <f t="shared" si="26"/>
        <v>3</v>
      </c>
      <c r="Q125" s="1" t="s">
        <v>264</v>
      </c>
      <c r="R125" s="1" t="str">
        <f t="shared" si="27"/>
        <v>B</v>
      </c>
      <c r="S125" s="1" t="str">
        <f t="shared" si="27"/>
        <v>0</v>
      </c>
      <c r="T125" s="1" t="str">
        <f t="shared" si="27"/>
        <v>0</v>
      </c>
    </row>
    <row r="126" spans="1:20">
      <c r="A126" s="36">
        <v>114</v>
      </c>
      <c r="B126" s="35">
        <f t="shared" si="24"/>
        <v>147</v>
      </c>
      <c r="C126" s="5">
        <f t="shared" si="28"/>
        <v>15</v>
      </c>
      <c r="D126" s="5">
        <f t="shared" si="29"/>
        <v>11</v>
      </c>
      <c r="E126" s="5">
        <f t="shared" si="30"/>
        <v>0</v>
      </c>
      <c r="F126" s="5">
        <f t="shared" si="31"/>
        <v>0</v>
      </c>
      <c r="G126" s="5">
        <f t="shared" si="32"/>
        <v>279</v>
      </c>
      <c r="H126" s="5">
        <f t="shared" si="33"/>
        <v>0</v>
      </c>
      <c r="I126" s="5">
        <f t="shared" si="34"/>
        <v>2831</v>
      </c>
      <c r="J126" s="6">
        <f t="shared" si="22"/>
        <v>1791.0235218841231</v>
      </c>
      <c r="K126" s="6">
        <f t="shared" si="25"/>
        <v>9.125</v>
      </c>
      <c r="L126" s="1">
        <f t="shared" si="23"/>
        <v>279</v>
      </c>
      <c r="M126" s="7">
        <f t="shared" si="35"/>
        <v>0</v>
      </c>
      <c r="P126" s="1" t="str">
        <f t="shared" si="26"/>
        <v>F</v>
      </c>
      <c r="Q126" s="1" t="s">
        <v>265</v>
      </c>
      <c r="R126" s="1" t="str">
        <f t="shared" si="27"/>
        <v>B</v>
      </c>
      <c r="S126" s="1" t="str">
        <f t="shared" si="27"/>
        <v>0</v>
      </c>
      <c r="T126" s="1" t="str">
        <f t="shared" si="27"/>
        <v>0</v>
      </c>
    </row>
    <row r="127" spans="1:20">
      <c r="A127" s="36">
        <v>115</v>
      </c>
      <c r="B127" s="35">
        <f t="shared" si="24"/>
        <v>148</v>
      </c>
      <c r="C127" s="5">
        <f t="shared" si="28"/>
        <v>27</v>
      </c>
      <c r="D127" s="5">
        <f t="shared" si="29"/>
        <v>11</v>
      </c>
      <c r="E127" s="5">
        <f t="shared" si="30"/>
        <v>0</v>
      </c>
      <c r="F127" s="5">
        <f t="shared" si="31"/>
        <v>0</v>
      </c>
      <c r="G127" s="5">
        <f t="shared" si="32"/>
        <v>267</v>
      </c>
      <c r="H127" s="5">
        <f t="shared" si="33"/>
        <v>0</v>
      </c>
      <c r="I127" s="5">
        <f t="shared" si="34"/>
        <v>2843</v>
      </c>
      <c r="J127" s="6">
        <f t="shared" si="22"/>
        <v>1715.0900003645513</v>
      </c>
      <c r="K127" s="6">
        <f t="shared" si="25"/>
        <v>9.1875</v>
      </c>
      <c r="L127" s="1">
        <f t="shared" si="23"/>
        <v>267</v>
      </c>
      <c r="M127" s="7">
        <f t="shared" si="35"/>
        <v>0</v>
      </c>
      <c r="P127" s="1" t="str">
        <f t="shared" si="26"/>
        <v>1B</v>
      </c>
      <c r="Q127" s="1" t="s">
        <v>266</v>
      </c>
      <c r="R127" s="1" t="str">
        <f t="shared" si="27"/>
        <v>B</v>
      </c>
      <c r="S127" s="1" t="str">
        <f t="shared" si="27"/>
        <v>0</v>
      </c>
      <c r="T127" s="1" t="str">
        <f t="shared" si="27"/>
        <v>0</v>
      </c>
    </row>
    <row r="128" spans="1:20">
      <c r="A128" s="36">
        <v>116</v>
      </c>
      <c r="B128" s="35">
        <f t="shared" si="24"/>
        <v>149</v>
      </c>
      <c r="C128" s="5">
        <f t="shared" si="28"/>
        <v>39</v>
      </c>
      <c r="D128" s="5">
        <f t="shared" si="29"/>
        <v>11</v>
      </c>
      <c r="E128" s="5">
        <f t="shared" si="30"/>
        <v>0</v>
      </c>
      <c r="F128" s="5">
        <f t="shared" si="31"/>
        <v>0</v>
      </c>
      <c r="G128" s="5">
        <f t="shared" si="32"/>
        <v>255</v>
      </c>
      <c r="H128" s="5">
        <f t="shared" si="33"/>
        <v>0</v>
      </c>
      <c r="I128" s="5">
        <f t="shared" si="34"/>
        <v>2855</v>
      </c>
      <c r="J128" s="6">
        <f t="shared" si="22"/>
        <v>1642.3758110424121</v>
      </c>
      <c r="K128" s="6">
        <f t="shared" si="25"/>
        <v>9.25</v>
      </c>
      <c r="L128" s="1">
        <f t="shared" si="23"/>
        <v>255</v>
      </c>
      <c r="M128" s="7">
        <f t="shared" si="35"/>
        <v>0</v>
      </c>
      <c r="P128" s="1" t="str">
        <f t="shared" si="26"/>
        <v>27</v>
      </c>
      <c r="Q128" s="1" t="s">
        <v>267</v>
      </c>
      <c r="R128" s="1" t="str">
        <f t="shared" si="27"/>
        <v>B</v>
      </c>
      <c r="S128" s="1" t="str">
        <f t="shared" si="27"/>
        <v>0</v>
      </c>
      <c r="T128" s="1" t="str">
        <f t="shared" si="27"/>
        <v>0</v>
      </c>
    </row>
    <row r="129" spans="1:20">
      <c r="A129" s="36">
        <v>117</v>
      </c>
      <c r="B129" s="35">
        <f t="shared" si="24"/>
        <v>150</v>
      </c>
      <c r="C129" s="5">
        <f t="shared" si="28"/>
        <v>49</v>
      </c>
      <c r="D129" s="5">
        <f t="shared" si="29"/>
        <v>11</v>
      </c>
      <c r="E129" s="5">
        <f t="shared" si="30"/>
        <v>0</v>
      </c>
      <c r="F129" s="5">
        <f t="shared" si="31"/>
        <v>0</v>
      </c>
      <c r="G129" s="5">
        <f t="shared" si="32"/>
        <v>245</v>
      </c>
      <c r="H129" s="5">
        <f t="shared" si="33"/>
        <v>0</v>
      </c>
      <c r="I129" s="5">
        <f t="shared" si="34"/>
        <v>2865</v>
      </c>
      <c r="J129" s="6">
        <f t="shared" si="22"/>
        <v>1572.7444647941943</v>
      </c>
      <c r="K129" s="6">
        <f t="shared" si="25"/>
        <v>9.3125</v>
      </c>
      <c r="L129" s="1">
        <f t="shared" si="23"/>
        <v>245</v>
      </c>
      <c r="M129" s="7">
        <f t="shared" si="35"/>
        <v>0</v>
      </c>
      <c r="P129" s="1" t="str">
        <f t="shared" si="26"/>
        <v>31</v>
      </c>
      <c r="Q129" s="1" t="s">
        <v>268</v>
      </c>
      <c r="R129" s="1" t="str">
        <f t="shared" si="27"/>
        <v>B</v>
      </c>
      <c r="S129" s="1" t="str">
        <f t="shared" si="27"/>
        <v>0</v>
      </c>
      <c r="T129" s="1" t="str">
        <f t="shared" si="27"/>
        <v>0</v>
      </c>
    </row>
    <row r="130" spans="1:20">
      <c r="A130" s="36">
        <v>118</v>
      </c>
      <c r="B130" s="35">
        <f t="shared" si="24"/>
        <v>151</v>
      </c>
      <c r="C130" s="5">
        <f t="shared" si="28"/>
        <v>60</v>
      </c>
      <c r="D130" s="5">
        <f t="shared" si="29"/>
        <v>11</v>
      </c>
      <c r="E130" s="5">
        <f t="shared" si="30"/>
        <v>0</v>
      </c>
      <c r="F130" s="5">
        <f t="shared" si="31"/>
        <v>0</v>
      </c>
      <c r="G130" s="5">
        <f t="shared" si="32"/>
        <v>234</v>
      </c>
      <c r="H130" s="5">
        <f t="shared" si="33"/>
        <v>0</v>
      </c>
      <c r="I130" s="5">
        <f t="shared" si="34"/>
        <v>2876</v>
      </c>
      <c r="J130" s="6">
        <f t="shared" si="22"/>
        <v>1506.0652591874427</v>
      </c>
      <c r="K130" s="6">
        <f t="shared" si="25"/>
        <v>9.375</v>
      </c>
      <c r="L130" s="1">
        <f t="shared" si="23"/>
        <v>234</v>
      </c>
      <c r="M130" s="7">
        <f t="shared" si="35"/>
        <v>0</v>
      </c>
      <c r="P130" s="1" t="str">
        <f t="shared" si="26"/>
        <v>3C</v>
      </c>
      <c r="Q130" s="1" t="s">
        <v>269</v>
      </c>
      <c r="R130" s="1" t="str">
        <f t="shared" si="27"/>
        <v>B</v>
      </c>
      <c r="S130" s="1" t="str">
        <f t="shared" si="27"/>
        <v>0</v>
      </c>
      <c r="T130" s="1" t="str">
        <f t="shared" si="27"/>
        <v>0</v>
      </c>
    </row>
    <row r="131" spans="1:20">
      <c r="A131" s="36">
        <v>119</v>
      </c>
      <c r="B131" s="35">
        <f t="shared" si="24"/>
        <v>152</v>
      </c>
      <c r="C131" s="5">
        <f t="shared" si="28"/>
        <v>70</v>
      </c>
      <c r="D131" s="5">
        <f t="shared" si="29"/>
        <v>11</v>
      </c>
      <c r="E131" s="5">
        <f t="shared" si="30"/>
        <v>0</v>
      </c>
      <c r="F131" s="5">
        <f t="shared" si="31"/>
        <v>0</v>
      </c>
      <c r="G131" s="5">
        <f t="shared" si="32"/>
        <v>224</v>
      </c>
      <c r="H131" s="5">
        <f t="shared" si="33"/>
        <v>0</v>
      </c>
      <c r="I131" s="5">
        <f t="shared" si="34"/>
        <v>2886</v>
      </c>
      <c r="J131" s="6">
        <f t="shared" si="22"/>
        <v>1442.2130331440426</v>
      </c>
      <c r="K131" s="6">
        <f t="shared" si="25"/>
        <v>9.4375</v>
      </c>
      <c r="L131" s="1">
        <f t="shared" si="23"/>
        <v>224</v>
      </c>
      <c r="M131" s="7">
        <f t="shared" si="35"/>
        <v>0</v>
      </c>
      <c r="P131" s="1" t="str">
        <f t="shared" si="26"/>
        <v>46</v>
      </c>
      <c r="Q131" s="1" t="s">
        <v>270</v>
      </c>
      <c r="R131" s="1" t="str">
        <f t="shared" si="27"/>
        <v>B</v>
      </c>
      <c r="S131" s="1" t="str">
        <f t="shared" si="27"/>
        <v>0</v>
      </c>
      <c r="T131" s="1" t="str">
        <f t="shared" si="27"/>
        <v>0</v>
      </c>
    </row>
    <row r="132" spans="1:20">
      <c r="A132" s="36">
        <v>120</v>
      </c>
      <c r="B132" s="35">
        <f t="shared" si="24"/>
        <v>153</v>
      </c>
      <c r="C132" s="5">
        <f t="shared" si="28"/>
        <v>79</v>
      </c>
      <c r="D132" s="5">
        <f t="shared" si="29"/>
        <v>11</v>
      </c>
      <c r="E132" s="5">
        <f t="shared" si="30"/>
        <v>0</v>
      </c>
      <c r="F132" s="5">
        <f t="shared" si="31"/>
        <v>0</v>
      </c>
      <c r="G132" s="5">
        <f t="shared" si="32"/>
        <v>215</v>
      </c>
      <c r="H132" s="5">
        <f t="shared" si="33"/>
        <v>0</v>
      </c>
      <c r="I132" s="5">
        <f t="shared" si="34"/>
        <v>2895</v>
      </c>
      <c r="J132" s="6">
        <f t="shared" si="22"/>
        <v>1381.0679320049758</v>
      </c>
      <c r="K132" s="6">
        <f t="shared" si="25"/>
        <v>9.5</v>
      </c>
      <c r="L132" s="1">
        <f t="shared" si="23"/>
        <v>215</v>
      </c>
      <c r="M132" s="7">
        <f t="shared" si="35"/>
        <v>0</v>
      </c>
      <c r="P132" s="1" t="str">
        <f t="shared" si="26"/>
        <v>4F</v>
      </c>
      <c r="Q132" s="1" t="s">
        <v>271</v>
      </c>
      <c r="R132" s="1" t="str">
        <f t="shared" si="27"/>
        <v>B</v>
      </c>
      <c r="S132" s="1" t="str">
        <f t="shared" si="27"/>
        <v>0</v>
      </c>
      <c r="T132" s="1" t="str">
        <f t="shared" si="27"/>
        <v>0</v>
      </c>
    </row>
    <row r="133" spans="1:20">
      <c r="A133" s="36">
        <v>121</v>
      </c>
      <c r="B133" s="35">
        <f t="shared" si="24"/>
        <v>154</v>
      </c>
      <c r="C133" s="5">
        <f t="shared" si="28"/>
        <v>88</v>
      </c>
      <c r="D133" s="5">
        <f t="shared" si="29"/>
        <v>11</v>
      </c>
      <c r="E133" s="5">
        <f t="shared" si="30"/>
        <v>0</v>
      </c>
      <c r="F133" s="5">
        <f t="shared" si="31"/>
        <v>0</v>
      </c>
      <c r="G133" s="5">
        <f t="shared" si="32"/>
        <v>206</v>
      </c>
      <c r="H133" s="5">
        <f t="shared" si="33"/>
        <v>0</v>
      </c>
      <c r="I133" s="5">
        <f t="shared" si="34"/>
        <v>2904</v>
      </c>
      <c r="J133" s="6">
        <f t="shared" si="22"/>
        <v>1322.5151825555592</v>
      </c>
      <c r="K133" s="6">
        <f t="shared" si="25"/>
        <v>9.5625</v>
      </c>
      <c r="L133" s="1">
        <f t="shared" si="23"/>
        <v>206</v>
      </c>
      <c r="M133" s="7">
        <f t="shared" si="35"/>
        <v>0</v>
      </c>
      <c r="P133" s="1" t="str">
        <f t="shared" si="26"/>
        <v>58</v>
      </c>
      <c r="Q133" s="1" t="s">
        <v>272</v>
      </c>
      <c r="R133" s="1" t="str">
        <f t="shared" si="27"/>
        <v>B</v>
      </c>
      <c r="S133" s="1" t="str">
        <f t="shared" si="27"/>
        <v>0</v>
      </c>
      <c r="T133" s="1" t="str">
        <f t="shared" si="27"/>
        <v>0</v>
      </c>
    </row>
    <row r="134" spans="1:20">
      <c r="A134" s="36">
        <v>122</v>
      </c>
      <c r="B134" s="35">
        <f t="shared" si="24"/>
        <v>155</v>
      </c>
      <c r="C134" s="5">
        <f t="shared" si="28"/>
        <v>97</v>
      </c>
      <c r="D134" s="5">
        <f t="shared" si="29"/>
        <v>11</v>
      </c>
      <c r="E134" s="5">
        <f t="shared" si="30"/>
        <v>0</v>
      </c>
      <c r="F134" s="5">
        <f t="shared" si="31"/>
        <v>0</v>
      </c>
      <c r="G134" s="5">
        <f t="shared" si="32"/>
        <v>197</v>
      </c>
      <c r="H134" s="5">
        <f t="shared" si="33"/>
        <v>0</v>
      </c>
      <c r="I134" s="5">
        <f t="shared" si="34"/>
        <v>2913</v>
      </c>
      <c r="J134" s="6">
        <f t="shared" si="22"/>
        <v>1266.4448775888764</v>
      </c>
      <c r="K134" s="6">
        <f t="shared" si="25"/>
        <v>9.625</v>
      </c>
      <c r="L134" s="1">
        <f t="shared" si="23"/>
        <v>197</v>
      </c>
      <c r="M134" s="7">
        <f t="shared" si="35"/>
        <v>0</v>
      </c>
      <c r="P134" s="1" t="str">
        <f t="shared" si="26"/>
        <v>61</v>
      </c>
      <c r="Q134" s="1" t="s">
        <v>273</v>
      </c>
      <c r="R134" s="1" t="str">
        <f t="shared" si="27"/>
        <v>B</v>
      </c>
      <c r="S134" s="1" t="str">
        <f t="shared" si="27"/>
        <v>0</v>
      </c>
      <c r="T134" s="1" t="str">
        <f t="shared" si="27"/>
        <v>0</v>
      </c>
    </row>
    <row r="135" spans="1:20">
      <c r="A135" s="36">
        <v>123</v>
      </c>
      <c r="B135" s="35">
        <f t="shared" si="24"/>
        <v>156</v>
      </c>
      <c r="C135" s="5">
        <f t="shared" si="28"/>
        <v>105</v>
      </c>
      <c r="D135" s="5">
        <f t="shared" si="29"/>
        <v>11</v>
      </c>
      <c r="E135" s="5">
        <f t="shared" si="30"/>
        <v>0</v>
      </c>
      <c r="F135" s="5">
        <f t="shared" si="31"/>
        <v>0</v>
      </c>
      <c r="G135" s="5">
        <f t="shared" si="32"/>
        <v>189</v>
      </c>
      <c r="H135" s="5">
        <f t="shared" si="33"/>
        <v>0</v>
      </c>
      <c r="I135" s="5">
        <f t="shared" si="34"/>
        <v>2921</v>
      </c>
      <c r="J135" s="6">
        <f t="shared" si="22"/>
        <v>1212.7517696030125</v>
      </c>
      <c r="K135" s="6">
        <f t="shared" si="25"/>
        <v>9.6875</v>
      </c>
      <c r="L135" s="1">
        <f t="shared" si="23"/>
        <v>189</v>
      </c>
      <c r="M135" s="7">
        <f t="shared" si="35"/>
        <v>0</v>
      </c>
      <c r="P135" s="1" t="str">
        <f t="shared" si="26"/>
        <v>69</v>
      </c>
      <c r="Q135" s="1" t="s">
        <v>274</v>
      </c>
      <c r="R135" s="1" t="str">
        <f t="shared" si="27"/>
        <v>B</v>
      </c>
      <c r="S135" s="1" t="str">
        <f t="shared" si="27"/>
        <v>0</v>
      </c>
      <c r="T135" s="1" t="str">
        <f t="shared" si="27"/>
        <v>0</v>
      </c>
    </row>
    <row r="136" spans="1:20">
      <c r="A136" s="36">
        <v>124</v>
      </c>
      <c r="B136" s="35">
        <f t="shared" si="24"/>
        <v>157</v>
      </c>
      <c r="C136" s="5">
        <f t="shared" si="28"/>
        <v>114</v>
      </c>
      <c r="D136" s="5">
        <f t="shared" si="29"/>
        <v>11</v>
      </c>
      <c r="E136" s="5">
        <f t="shared" si="30"/>
        <v>0</v>
      </c>
      <c r="F136" s="5">
        <f t="shared" si="31"/>
        <v>0</v>
      </c>
      <c r="G136" s="5">
        <f t="shared" si="32"/>
        <v>180</v>
      </c>
      <c r="H136" s="5">
        <f t="shared" si="33"/>
        <v>0</v>
      </c>
      <c r="I136" s="5">
        <f t="shared" si="34"/>
        <v>2930</v>
      </c>
      <c r="J136" s="6">
        <f t="shared" si="22"/>
        <v>1161.3350732448455</v>
      </c>
      <c r="K136" s="6">
        <f t="shared" si="25"/>
        <v>9.75</v>
      </c>
      <c r="L136" s="1">
        <f t="shared" si="23"/>
        <v>180</v>
      </c>
      <c r="M136" s="7">
        <f t="shared" si="35"/>
        <v>0</v>
      </c>
      <c r="P136" s="1" t="str">
        <f t="shared" si="26"/>
        <v>72</v>
      </c>
      <c r="Q136" s="1" t="s">
        <v>275</v>
      </c>
      <c r="R136" s="1" t="str">
        <f t="shared" si="27"/>
        <v>B</v>
      </c>
      <c r="S136" s="1" t="str">
        <f t="shared" si="27"/>
        <v>0</v>
      </c>
      <c r="T136" s="1" t="str">
        <f t="shared" si="27"/>
        <v>0</v>
      </c>
    </row>
    <row r="137" spans="1:20">
      <c r="A137" s="36">
        <v>125</v>
      </c>
      <c r="B137" s="35">
        <f t="shared" si="24"/>
        <v>158</v>
      </c>
      <c r="C137" s="5">
        <f t="shared" si="28"/>
        <v>121</v>
      </c>
      <c r="D137" s="5">
        <f t="shared" si="29"/>
        <v>11</v>
      </c>
      <c r="E137" s="5">
        <f t="shared" si="30"/>
        <v>0</v>
      </c>
      <c r="F137" s="5">
        <f t="shared" si="31"/>
        <v>0</v>
      </c>
      <c r="G137" s="5">
        <f t="shared" si="32"/>
        <v>173</v>
      </c>
      <c r="H137" s="5">
        <f t="shared" si="33"/>
        <v>0</v>
      </c>
      <c r="I137" s="5">
        <f t="shared" si="34"/>
        <v>2937</v>
      </c>
      <c r="J137" s="6">
        <f t="shared" si="22"/>
        <v>1112.098276129582</v>
      </c>
      <c r="K137" s="6">
        <f t="shared" si="25"/>
        <v>9.8125</v>
      </c>
      <c r="L137" s="1">
        <f t="shared" si="23"/>
        <v>173</v>
      </c>
      <c r="M137" s="7">
        <f t="shared" si="35"/>
        <v>0</v>
      </c>
      <c r="P137" s="1" t="str">
        <f t="shared" si="26"/>
        <v>79</v>
      </c>
      <c r="Q137" s="1" t="s">
        <v>276</v>
      </c>
      <c r="R137" s="1" t="str">
        <f t="shared" si="27"/>
        <v>B</v>
      </c>
      <c r="S137" s="1" t="str">
        <f t="shared" si="27"/>
        <v>0</v>
      </c>
      <c r="T137" s="1" t="str">
        <f t="shared" si="27"/>
        <v>0</v>
      </c>
    </row>
    <row r="138" spans="1:20">
      <c r="A138" s="36">
        <v>126</v>
      </c>
      <c r="B138" s="35">
        <f t="shared" si="24"/>
        <v>159</v>
      </c>
      <c r="C138" s="5">
        <f t="shared" si="28"/>
        <v>129</v>
      </c>
      <c r="D138" s="5">
        <f t="shared" si="29"/>
        <v>11</v>
      </c>
      <c r="E138" s="5">
        <f t="shared" si="30"/>
        <v>0</v>
      </c>
      <c r="F138" s="5">
        <f t="shared" si="31"/>
        <v>0</v>
      </c>
      <c r="G138" s="5">
        <f t="shared" si="32"/>
        <v>165</v>
      </c>
      <c r="H138" s="5">
        <f t="shared" si="33"/>
        <v>0</v>
      </c>
      <c r="I138" s="5">
        <f t="shared" si="34"/>
        <v>2945</v>
      </c>
      <c r="J138" s="6">
        <f t="shared" si="22"/>
        <v>1064.948957680916</v>
      </c>
      <c r="K138" s="6">
        <f t="shared" si="25"/>
        <v>9.875</v>
      </c>
      <c r="L138" s="1">
        <f t="shared" si="23"/>
        <v>165</v>
      </c>
      <c r="M138" s="7">
        <f t="shared" si="35"/>
        <v>0</v>
      </c>
      <c r="P138" s="1" t="str">
        <f t="shared" si="26"/>
        <v>81</v>
      </c>
      <c r="Q138" s="1" t="s">
        <v>277</v>
      </c>
      <c r="R138" s="1" t="str">
        <f t="shared" si="27"/>
        <v>B</v>
      </c>
      <c r="S138" s="1" t="str">
        <f t="shared" si="27"/>
        <v>0</v>
      </c>
      <c r="T138" s="1" t="str">
        <f t="shared" si="27"/>
        <v>0</v>
      </c>
    </row>
    <row r="139" spans="1:20">
      <c r="A139" s="36">
        <v>127</v>
      </c>
      <c r="B139" s="35">
        <f t="shared" si="24"/>
        <v>160</v>
      </c>
      <c r="C139" s="5">
        <f t="shared" si="28"/>
        <v>136</v>
      </c>
      <c r="D139" s="5">
        <f t="shared" si="29"/>
        <v>11</v>
      </c>
      <c r="E139" s="5">
        <f t="shared" si="30"/>
        <v>0</v>
      </c>
      <c r="F139" s="5">
        <f t="shared" si="31"/>
        <v>0</v>
      </c>
      <c r="G139" s="5">
        <f t="shared" si="32"/>
        <v>158</v>
      </c>
      <c r="H139" s="5">
        <f t="shared" si="33"/>
        <v>0</v>
      </c>
      <c r="I139" s="5">
        <f t="shared" si="34"/>
        <v>2952</v>
      </c>
      <c r="J139" s="6">
        <f t="shared" si="22"/>
        <v>1019.7986156517715</v>
      </c>
      <c r="K139" s="6">
        <f t="shared" si="25"/>
        <v>9.9375</v>
      </c>
      <c r="L139" s="1">
        <f t="shared" si="23"/>
        <v>158</v>
      </c>
      <c r="M139" s="7">
        <f t="shared" si="35"/>
        <v>0</v>
      </c>
      <c r="P139" s="1" t="str">
        <f t="shared" si="26"/>
        <v>88</v>
      </c>
      <c r="Q139" s="1" t="s">
        <v>278</v>
      </c>
      <c r="R139" s="1" t="str">
        <f t="shared" si="27"/>
        <v>B</v>
      </c>
      <c r="S139" s="1" t="str">
        <f t="shared" si="27"/>
        <v>0</v>
      </c>
      <c r="T139" s="1" t="str">
        <f t="shared" si="27"/>
        <v>0</v>
      </c>
    </row>
    <row r="140" spans="1:20">
      <c r="A140" s="36">
        <v>128</v>
      </c>
      <c r="B140" s="35">
        <f t="shared" si="24"/>
        <v>161</v>
      </c>
      <c r="C140" s="5">
        <f t="shared" si="28"/>
        <v>142</v>
      </c>
      <c r="D140" s="5">
        <f t="shared" si="29"/>
        <v>11</v>
      </c>
      <c r="E140" s="5">
        <f t="shared" si="30"/>
        <v>0</v>
      </c>
      <c r="F140" s="5">
        <f t="shared" si="31"/>
        <v>0</v>
      </c>
      <c r="G140" s="5">
        <f t="shared" si="32"/>
        <v>152</v>
      </c>
      <c r="H140" s="5">
        <f t="shared" si="33"/>
        <v>0</v>
      </c>
      <c r="I140" s="5">
        <f t="shared" si="34"/>
        <v>2958</v>
      </c>
      <c r="J140" s="6">
        <f t="shared" ref="J140:J188" si="36">1/POWER(2,$D$7+A140/16)*1000000</f>
        <v>976.5625</v>
      </c>
      <c r="K140" s="6">
        <f t="shared" si="25"/>
        <v>10</v>
      </c>
      <c r="L140" s="1">
        <f t="shared" ref="L140:L188" si="37">(H140+1)*$D$3-I140</f>
        <v>152</v>
      </c>
      <c r="M140" s="7">
        <f t="shared" si="35"/>
        <v>0</v>
      </c>
      <c r="P140" s="1" t="str">
        <f t="shared" si="26"/>
        <v>8E</v>
      </c>
      <c r="Q140" s="1" t="s">
        <v>279</v>
      </c>
      <c r="R140" s="1" t="str">
        <f t="shared" si="27"/>
        <v>B</v>
      </c>
      <c r="S140" s="1" t="str">
        <f t="shared" si="27"/>
        <v>0</v>
      </c>
      <c r="T140" s="1" t="str">
        <f t="shared" si="27"/>
        <v>0</v>
      </c>
    </row>
    <row r="141" spans="1:20">
      <c r="A141" s="36">
        <v>129</v>
      </c>
      <c r="B141" s="35">
        <f t="shared" ref="B141:B188" si="38">A141+D$6</f>
        <v>162</v>
      </c>
      <c r="C141" s="5">
        <f t="shared" si="28"/>
        <v>149</v>
      </c>
      <c r="D141" s="5">
        <f t="shared" si="29"/>
        <v>11</v>
      </c>
      <c r="E141" s="5">
        <f t="shared" si="30"/>
        <v>0</v>
      </c>
      <c r="F141" s="5">
        <f t="shared" si="31"/>
        <v>0</v>
      </c>
      <c r="G141" s="5">
        <f t="shared" si="32"/>
        <v>145</v>
      </c>
      <c r="H141" s="5">
        <f t="shared" si="33"/>
        <v>0</v>
      </c>
      <c r="I141" s="5">
        <f t="shared" si="34"/>
        <v>2965</v>
      </c>
      <c r="J141" s="6">
        <f t="shared" si="36"/>
        <v>935.15945380720063</v>
      </c>
      <c r="K141" s="6">
        <f t="shared" ref="K141:K188" si="39">LOG(1000000/J141,2)</f>
        <v>10.0625</v>
      </c>
      <c r="L141" s="1">
        <f t="shared" si="37"/>
        <v>145</v>
      </c>
      <c r="M141" s="7">
        <f t="shared" si="35"/>
        <v>0</v>
      </c>
      <c r="P141" s="1" t="str">
        <f t="shared" ref="P141:P188" si="40">DEC2HEX(C141)</f>
        <v>95</v>
      </c>
      <c r="Q141" s="1" t="s">
        <v>280</v>
      </c>
      <c r="R141" s="1" t="str">
        <f t="shared" ref="R141:T188" si="41">DEC2HEX(D141)</f>
        <v>B</v>
      </c>
      <c r="S141" s="1" t="str">
        <f t="shared" si="41"/>
        <v>0</v>
      </c>
      <c r="T141" s="1" t="str">
        <f t="shared" si="41"/>
        <v>0</v>
      </c>
    </row>
    <row r="142" spans="1:20">
      <c r="A142" s="36">
        <v>130</v>
      </c>
      <c r="B142" s="35">
        <f t="shared" si="38"/>
        <v>163</v>
      </c>
      <c r="C142" s="5">
        <f t="shared" si="28"/>
        <v>155</v>
      </c>
      <c r="D142" s="5">
        <f t="shared" si="29"/>
        <v>11</v>
      </c>
      <c r="E142" s="5">
        <f t="shared" si="30"/>
        <v>0</v>
      </c>
      <c r="F142" s="5">
        <f t="shared" si="31"/>
        <v>0</v>
      </c>
      <c r="G142" s="5">
        <f t="shared" si="32"/>
        <v>139</v>
      </c>
      <c r="H142" s="5">
        <f t="shared" si="33"/>
        <v>0</v>
      </c>
      <c r="I142" s="5">
        <f t="shared" si="34"/>
        <v>2971</v>
      </c>
      <c r="J142" s="6">
        <f t="shared" si="36"/>
        <v>895.51176094206232</v>
      </c>
      <c r="K142" s="6">
        <f t="shared" si="39"/>
        <v>10.125</v>
      </c>
      <c r="L142" s="1">
        <f t="shared" si="37"/>
        <v>139</v>
      </c>
      <c r="M142" s="7">
        <f t="shared" si="35"/>
        <v>0</v>
      </c>
      <c r="P142" s="1" t="str">
        <f t="shared" si="40"/>
        <v>9B</v>
      </c>
      <c r="Q142" s="1" t="s">
        <v>281</v>
      </c>
      <c r="R142" s="1" t="str">
        <f t="shared" si="41"/>
        <v>B</v>
      </c>
      <c r="S142" s="1" t="str">
        <f t="shared" si="41"/>
        <v>0</v>
      </c>
      <c r="T142" s="1" t="str">
        <f t="shared" si="41"/>
        <v>0</v>
      </c>
    </row>
    <row r="143" spans="1:20">
      <c r="A143" s="36">
        <v>131</v>
      </c>
      <c r="B143" s="35">
        <f t="shared" si="38"/>
        <v>164</v>
      </c>
      <c r="C143" s="5">
        <f t="shared" si="28"/>
        <v>161</v>
      </c>
      <c r="D143" s="5">
        <f t="shared" si="29"/>
        <v>11</v>
      </c>
      <c r="E143" s="5">
        <f t="shared" si="30"/>
        <v>0</v>
      </c>
      <c r="F143" s="5">
        <f t="shared" si="31"/>
        <v>0</v>
      </c>
      <c r="G143" s="5">
        <f t="shared" si="32"/>
        <v>133</v>
      </c>
      <c r="H143" s="5">
        <f t="shared" si="33"/>
        <v>0</v>
      </c>
      <c r="I143" s="5">
        <f t="shared" si="34"/>
        <v>2977</v>
      </c>
      <c r="J143" s="6">
        <f t="shared" si="36"/>
        <v>857.54500018227554</v>
      </c>
      <c r="K143" s="6">
        <f t="shared" si="39"/>
        <v>10.1875</v>
      </c>
      <c r="L143" s="1">
        <f t="shared" si="37"/>
        <v>133</v>
      </c>
      <c r="M143" s="7">
        <f t="shared" si="35"/>
        <v>0</v>
      </c>
      <c r="P143" s="1" t="str">
        <f t="shared" si="40"/>
        <v>A1</v>
      </c>
      <c r="Q143" s="1" t="s">
        <v>282</v>
      </c>
      <c r="R143" s="1" t="str">
        <f t="shared" si="41"/>
        <v>B</v>
      </c>
      <c r="S143" s="1" t="str">
        <f t="shared" si="41"/>
        <v>0</v>
      </c>
      <c r="T143" s="1" t="str">
        <f t="shared" si="41"/>
        <v>0</v>
      </c>
    </row>
    <row r="144" spans="1:20">
      <c r="A144" s="36">
        <v>132</v>
      </c>
      <c r="B144" s="35">
        <f t="shared" si="38"/>
        <v>165</v>
      </c>
      <c r="C144" s="5">
        <f t="shared" si="28"/>
        <v>167</v>
      </c>
      <c r="D144" s="5">
        <f t="shared" si="29"/>
        <v>11</v>
      </c>
      <c r="E144" s="5">
        <f t="shared" si="30"/>
        <v>0</v>
      </c>
      <c r="F144" s="5">
        <f t="shared" si="31"/>
        <v>0</v>
      </c>
      <c r="G144" s="5">
        <f t="shared" si="32"/>
        <v>127</v>
      </c>
      <c r="H144" s="5">
        <f t="shared" si="33"/>
        <v>0</v>
      </c>
      <c r="I144" s="5">
        <f t="shared" si="34"/>
        <v>2983</v>
      </c>
      <c r="J144" s="6">
        <f t="shared" si="36"/>
        <v>821.18790552120595</v>
      </c>
      <c r="K144" s="6">
        <f t="shared" si="39"/>
        <v>10.25</v>
      </c>
      <c r="L144" s="1">
        <f t="shared" si="37"/>
        <v>127</v>
      </c>
      <c r="M144" s="7">
        <f t="shared" si="35"/>
        <v>0</v>
      </c>
      <c r="P144" s="1" t="str">
        <f t="shared" si="40"/>
        <v>A7</v>
      </c>
      <c r="Q144" s="1" t="s">
        <v>283</v>
      </c>
      <c r="R144" s="1" t="str">
        <f t="shared" si="41"/>
        <v>B</v>
      </c>
      <c r="S144" s="1" t="str">
        <f t="shared" si="41"/>
        <v>0</v>
      </c>
      <c r="T144" s="1" t="str">
        <f t="shared" si="41"/>
        <v>0</v>
      </c>
    </row>
    <row r="145" spans="1:20">
      <c r="A145" s="36">
        <v>133</v>
      </c>
      <c r="B145" s="35">
        <f t="shared" si="38"/>
        <v>166</v>
      </c>
      <c r="C145" s="5">
        <f t="shared" si="28"/>
        <v>172</v>
      </c>
      <c r="D145" s="5">
        <f t="shared" si="29"/>
        <v>11</v>
      </c>
      <c r="E145" s="5">
        <f t="shared" si="30"/>
        <v>0</v>
      </c>
      <c r="F145" s="5">
        <f t="shared" si="31"/>
        <v>0</v>
      </c>
      <c r="G145" s="5">
        <f t="shared" si="32"/>
        <v>122</v>
      </c>
      <c r="H145" s="5">
        <f t="shared" si="33"/>
        <v>0</v>
      </c>
      <c r="I145" s="5">
        <f t="shared" si="34"/>
        <v>2988</v>
      </c>
      <c r="J145" s="6">
        <f t="shared" si="36"/>
        <v>786.37223239709715</v>
      </c>
      <c r="K145" s="6">
        <f t="shared" si="39"/>
        <v>10.3125</v>
      </c>
      <c r="L145" s="1">
        <f t="shared" si="37"/>
        <v>122</v>
      </c>
      <c r="M145" s="7">
        <f t="shared" si="35"/>
        <v>0</v>
      </c>
      <c r="P145" s="1" t="str">
        <f t="shared" si="40"/>
        <v>AC</v>
      </c>
      <c r="Q145" s="1" t="s">
        <v>284</v>
      </c>
      <c r="R145" s="1" t="str">
        <f t="shared" si="41"/>
        <v>B</v>
      </c>
      <c r="S145" s="1" t="str">
        <f t="shared" si="41"/>
        <v>0</v>
      </c>
      <c r="T145" s="1" t="str">
        <f t="shared" si="41"/>
        <v>0</v>
      </c>
    </row>
    <row r="146" spans="1:20">
      <c r="A146" s="36">
        <v>134</v>
      </c>
      <c r="B146" s="35">
        <f t="shared" si="38"/>
        <v>167</v>
      </c>
      <c r="C146" s="5">
        <f t="shared" si="28"/>
        <v>177</v>
      </c>
      <c r="D146" s="5">
        <f t="shared" si="29"/>
        <v>11</v>
      </c>
      <c r="E146" s="5">
        <f t="shared" si="30"/>
        <v>0</v>
      </c>
      <c r="F146" s="5">
        <f t="shared" si="31"/>
        <v>0</v>
      </c>
      <c r="G146" s="5">
        <f t="shared" si="32"/>
        <v>117</v>
      </c>
      <c r="H146" s="5">
        <f t="shared" si="33"/>
        <v>0</v>
      </c>
      <c r="I146" s="5">
        <f t="shared" si="34"/>
        <v>2993</v>
      </c>
      <c r="J146" s="6">
        <f t="shared" si="36"/>
        <v>753.03262959372125</v>
      </c>
      <c r="K146" s="6">
        <f t="shared" si="39"/>
        <v>10.375</v>
      </c>
      <c r="L146" s="1">
        <f t="shared" si="37"/>
        <v>117</v>
      </c>
      <c r="M146" s="7">
        <f t="shared" si="35"/>
        <v>0</v>
      </c>
      <c r="P146" s="1" t="str">
        <f t="shared" si="40"/>
        <v>B1</v>
      </c>
      <c r="Q146" s="1" t="s">
        <v>285</v>
      </c>
      <c r="R146" s="1" t="str">
        <f t="shared" si="41"/>
        <v>B</v>
      </c>
      <c r="S146" s="1" t="str">
        <f t="shared" si="41"/>
        <v>0</v>
      </c>
      <c r="T146" s="1" t="str">
        <f t="shared" si="41"/>
        <v>0</v>
      </c>
    </row>
    <row r="147" spans="1:20">
      <c r="A147" s="36">
        <v>135</v>
      </c>
      <c r="B147" s="35">
        <f t="shared" si="38"/>
        <v>168</v>
      </c>
      <c r="C147" s="5">
        <f t="shared" si="28"/>
        <v>182</v>
      </c>
      <c r="D147" s="5">
        <f t="shared" si="29"/>
        <v>11</v>
      </c>
      <c r="E147" s="5">
        <f t="shared" si="30"/>
        <v>0</v>
      </c>
      <c r="F147" s="5">
        <f t="shared" si="31"/>
        <v>0</v>
      </c>
      <c r="G147" s="5">
        <f t="shared" si="32"/>
        <v>112</v>
      </c>
      <c r="H147" s="5">
        <f t="shared" si="33"/>
        <v>0</v>
      </c>
      <c r="I147" s="5">
        <f t="shared" si="34"/>
        <v>2998</v>
      </c>
      <c r="J147" s="6">
        <f t="shared" si="36"/>
        <v>721.10651657202118</v>
      </c>
      <c r="K147" s="6">
        <f t="shared" si="39"/>
        <v>10.4375</v>
      </c>
      <c r="L147" s="1">
        <f t="shared" si="37"/>
        <v>112</v>
      </c>
      <c r="M147" s="7">
        <f t="shared" si="35"/>
        <v>0</v>
      </c>
      <c r="P147" s="1" t="str">
        <f t="shared" si="40"/>
        <v>B6</v>
      </c>
      <c r="Q147" s="1" t="s">
        <v>286</v>
      </c>
      <c r="R147" s="1" t="str">
        <f t="shared" si="41"/>
        <v>B</v>
      </c>
      <c r="S147" s="1" t="str">
        <f t="shared" si="41"/>
        <v>0</v>
      </c>
      <c r="T147" s="1" t="str">
        <f t="shared" si="41"/>
        <v>0</v>
      </c>
    </row>
    <row r="148" spans="1:20">
      <c r="A148" s="36">
        <v>136</v>
      </c>
      <c r="B148" s="35">
        <f t="shared" si="38"/>
        <v>169</v>
      </c>
      <c r="C148" s="5">
        <f t="shared" si="28"/>
        <v>187</v>
      </c>
      <c r="D148" s="5">
        <f t="shared" si="29"/>
        <v>11</v>
      </c>
      <c r="E148" s="5">
        <f t="shared" si="30"/>
        <v>0</v>
      </c>
      <c r="F148" s="5">
        <f t="shared" si="31"/>
        <v>0</v>
      </c>
      <c r="G148" s="5">
        <f t="shared" si="32"/>
        <v>107</v>
      </c>
      <c r="H148" s="5">
        <f t="shared" si="33"/>
        <v>0</v>
      </c>
      <c r="I148" s="5">
        <f t="shared" si="34"/>
        <v>3003</v>
      </c>
      <c r="J148" s="6">
        <f t="shared" si="36"/>
        <v>690.53396600248777</v>
      </c>
      <c r="K148" s="6">
        <f t="shared" si="39"/>
        <v>10.5</v>
      </c>
      <c r="L148" s="1">
        <f t="shared" si="37"/>
        <v>107</v>
      </c>
      <c r="M148" s="7">
        <f t="shared" si="35"/>
        <v>0</v>
      </c>
      <c r="P148" s="1" t="str">
        <f t="shared" si="40"/>
        <v>BB</v>
      </c>
      <c r="Q148" s="1" t="s">
        <v>287</v>
      </c>
      <c r="R148" s="1" t="str">
        <f t="shared" si="41"/>
        <v>B</v>
      </c>
      <c r="S148" s="1" t="str">
        <f t="shared" si="41"/>
        <v>0</v>
      </c>
      <c r="T148" s="1" t="str">
        <f t="shared" si="41"/>
        <v>0</v>
      </c>
    </row>
    <row r="149" spans="1:20">
      <c r="A149" s="36">
        <v>137</v>
      </c>
      <c r="B149" s="35">
        <f t="shared" si="38"/>
        <v>170</v>
      </c>
      <c r="C149" s="5">
        <f t="shared" si="28"/>
        <v>191</v>
      </c>
      <c r="D149" s="5">
        <f t="shared" si="29"/>
        <v>11</v>
      </c>
      <c r="E149" s="5">
        <f t="shared" si="30"/>
        <v>0</v>
      </c>
      <c r="F149" s="5">
        <f t="shared" si="31"/>
        <v>0</v>
      </c>
      <c r="G149" s="5">
        <f t="shared" si="32"/>
        <v>103</v>
      </c>
      <c r="H149" s="5">
        <f t="shared" si="33"/>
        <v>0</v>
      </c>
      <c r="I149" s="5">
        <f t="shared" si="34"/>
        <v>3007</v>
      </c>
      <c r="J149" s="6">
        <f t="shared" si="36"/>
        <v>661.25759127777951</v>
      </c>
      <c r="K149" s="6">
        <f t="shared" si="39"/>
        <v>10.5625</v>
      </c>
      <c r="L149" s="1">
        <f t="shared" si="37"/>
        <v>103</v>
      </c>
      <c r="M149" s="7">
        <f t="shared" si="35"/>
        <v>0</v>
      </c>
      <c r="P149" s="1" t="str">
        <f t="shared" si="40"/>
        <v>BF</v>
      </c>
      <c r="Q149" s="1" t="s">
        <v>288</v>
      </c>
      <c r="R149" s="1" t="str">
        <f t="shared" si="41"/>
        <v>B</v>
      </c>
      <c r="S149" s="1" t="str">
        <f t="shared" si="41"/>
        <v>0</v>
      </c>
      <c r="T149" s="1" t="str">
        <f t="shared" si="41"/>
        <v>0</v>
      </c>
    </row>
    <row r="150" spans="1:20">
      <c r="A150" s="36">
        <v>138</v>
      </c>
      <c r="B150" s="35">
        <f t="shared" si="38"/>
        <v>171</v>
      </c>
      <c r="C150" s="5">
        <f t="shared" si="28"/>
        <v>196</v>
      </c>
      <c r="D150" s="5">
        <f t="shared" si="29"/>
        <v>11</v>
      </c>
      <c r="E150" s="5">
        <f t="shared" si="30"/>
        <v>0</v>
      </c>
      <c r="F150" s="5">
        <f t="shared" si="31"/>
        <v>0</v>
      </c>
      <c r="G150" s="5">
        <f t="shared" si="32"/>
        <v>98</v>
      </c>
      <c r="H150" s="5">
        <f t="shared" si="33"/>
        <v>0</v>
      </c>
      <c r="I150" s="5">
        <f t="shared" si="34"/>
        <v>3012</v>
      </c>
      <c r="J150" s="6">
        <f t="shared" si="36"/>
        <v>633.22243879443874</v>
      </c>
      <c r="K150" s="6">
        <f t="shared" si="39"/>
        <v>10.625</v>
      </c>
      <c r="L150" s="1">
        <f t="shared" si="37"/>
        <v>98</v>
      </c>
      <c r="M150" s="7">
        <f t="shared" si="35"/>
        <v>0</v>
      </c>
      <c r="P150" s="1" t="str">
        <f t="shared" si="40"/>
        <v>C4</v>
      </c>
      <c r="Q150" s="1" t="s">
        <v>289</v>
      </c>
      <c r="R150" s="1" t="str">
        <f t="shared" si="41"/>
        <v>B</v>
      </c>
      <c r="S150" s="1" t="str">
        <f t="shared" si="41"/>
        <v>0</v>
      </c>
      <c r="T150" s="1" t="str">
        <f t="shared" si="41"/>
        <v>0</v>
      </c>
    </row>
    <row r="151" spans="1:20">
      <c r="A151" s="36">
        <v>139</v>
      </c>
      <c r="B151" s="35">
        <f t="shared" si="38"/>
        <v>172</v>
      </c>
      <c r="C151" s="5">
        <f t="shared" si="28"/>
        <v>200</v>
      </c>
      <c r="D151" s="5">
        <f t="shared" si="29"/>
        <v>11</v>
      </c>
      <c r="E151" s="5">
        <f t="shared" si="30"/>
        <v>0</v>
      </c>
      <c r="F151" s="5">
        <f t="shared" si="31"/>
        <v>0</v>
      </c>
      <c r="G151" s="5">
        <f t="shared" si="32"/>
        <v>94</v>
      </c>
      <c r="H151" s="5">
        <f t="shared" si="33"/>
        <v>0</v>
      </c>
      <c r="I151" s="5">
        <f t="shared" si="34"/>
        <v>3016</v>
      </c>
      <c r="J151" s="6">
        <f t="shared" si="36"/>
        <v>606.37588480150623</v>
      </c>
      <c r="K151" s="6">
        <f t="shared" si="39"/>
        <v>10.6875</v>
      </c>
      <c r="L151" s="1">
        <f t="shared" si="37"/>
        <v>94</v>
      </c>
      <c r="M151" s="7">
        <f t="shared" si="35"/>
        <v>0</v>
      </c>
      <c r="P151" s="1" t="str">
        <f t="shared" si="40"/>
        <v>C8</v>
      </c>
      <c r="Q151" s="1" t="s">
        <v>290</v>
      </c>
      <c r="R151" s="1" t="str">
        <f t="shared" si="41"/>
        <v>B</v>
      </c>
      <c r="S151" s="1" t="str">
        <f t="shared" si="41"/>
        <v>0</v>
      </c>
      <c r="T151" s="1" t="str">
        <f t="shared" si="41"/>
        <v>0</v>
      </c>
    </row>
    <row r="152" spans="1:20">
      <c r="A152" s="36">
        <v>140</v>
      </c>
      <c r="B152" s="35">
        <f t="shared" si="38"/>
        <v>173</v>
      </c>
      <c r="C152" s="5">
        <f t="shared" si="28"/>
        <v>204</v>
      </c>
      <c r="D152" s="5">
        <f t="shared" si="29"/>
        <v>11</v>
      </c>
      <c r="E152" s="5">
        <f t="shared" si="30"/>
        <v>0</v>
      </c>
      <c r="F152" s="5">
        <f t="shared" si="31"/>
        <v>0</v>
      </c>
      <c r="G152" s="5">
        <f t="shared" si="32"/>
        <v>90</v>
      </c>
      <c r="H152" s="5">
        <f t="shared" si="33"/>
        <v>0</v>
      </c>
      <c r="I152" s="5">
        <f t="shared" si="34"/>
        <v>3020</v>
      </c>
      <c r="J152" s="6">
        <f t="shared" si="36"/>
        <v>580.66753662242274</v>
      </c>
      <c r="K152" s="6">
        <f t="shared" si="39"/>
        <v>10.75</v>
      </c>
      <c r="L152" s="1">
        <f t="shared" si="37"/>
        <v>90</v>
      </c>
      <c r="M152" s="7">
        <f t="shared" si="35"/>
        <v>0</v>
      </c>
      <c r="P152" s="1" t="str">
        <f t="shared" si="40"/>
        <v>CC</v>
      </c>
      <c r="Q152" s="1" t="s">
        <v>291</v>
      </c>
      <c r="R152" s="1" t="str">
        <f t="shared" si="41"/>
        <v>B</v>
      </c>
      <c r="S152" s="1" t="str">
        <f t="shared" si="41"/>
        <v>0</v>
      </c>
      <c r="T152" s="1" t="str">
        <f t="shared" si="41"/>
        <v>0</v>
      </c>
    </row>
    <row r="153" spans="1:20">
      <c r="A153" s="36">
        <v>141</v>
      </c>
      <c r="B153" s="35">
        <f t="shared" si="38"/>
        <v>174</v>
      </c>
      <c r="C153" s="5">
        <f t="shared" si="28"/>
        <v>208</v>
      </c>
      <c r="D153" s="5">
        <f t="shared" si="29"/>
        <v>11</v>
      </c>
      <c r="E153" s="5">
        <f t="shared" si="30"/>
        <v>0</v>
      </c>
      <c r="F153" s="5">
        <f t="shared" si="31"/>
        <v>0</v>
      </c>
      <c r="G153" s="5">
        <f t="shared" si="32"/>
        <v>86</v>
      </c>
      <c r="H153" s="5">
        <f t="shared" si="33"/>
        <v>0</v>
      </c>
      <c r="I153" s="5">
        <f t="shared" si="34"/>
        <v>3024</v>
      </c>
      <c r="J153" s="6">
        <f t="shared" si="36"/>
        <v>556.04913806479101</v>
      </c>
      <c r="K153" s="6">
        <f t="shared" si="39"/>
        <v>10.8125</v>
      </c>
      <c r="L153" s="1">
        <f t="shared" si="37"/>
        <v>86</v>
      </c>
      <c r="M153" s="7">
        <f t="shared" si="35"/>
        <v>0</v>
      </c>
      <c r="P153" s="1" t="str">
        <f t="shared" si="40"/>
        <v>D0</v>
      </c>
      <c r="Q153" s="1" t="s">
        <v>292</v>
      </c>
      <c r="R153" s="1" t="str">
        <f t="shared" si="41"/>
        <v>B</v>
      </c>
      <c r="S153" s="1" t="str">
        <f t="shared" si="41"/>
        <v>0</v>
      </c>
      <c r="T153" s="1" t="str">
        <f t="shared" si="41"/>
        <v>0</v>
      </c>
    </row>
    <row r="154" spans="1:20">
      <c r="A154" s="36">
        <v>142</v>
      </c>
      <c r="B154" s="35">
        <f t="shared" si="38"/>
        <v>175</v>
      </c>
      <c r="C154" s="5">
        <f t="shared" si="28"/>
        <v>212</v>
      </c>
      <c r="D154" s="5">
        <f t="shared" si="29"/>
        <v>11</v>
      </c>
      <c r="E154" s="5">
        <f t="shared" si="30"/>
        <v>0</v>
      </c>
      <c r="F154" s="5">
        <f t="shared" si="31"/>
        <v>0</v>
      </c>
      <c r="G154" s="5">
        <f t="shared" si="32"/>
        <v>82</v>
      </c>
      <c r="H154" s="5">
        <f t="shared" si="33"/>
        <v>0</v>
      </c>
      <c r="I154" s="5">
        <f t="shared" si="34"/>
        <v>3028</v>
      </c>
      <c r="J154" s="6">
        <f t="shared" si="36"/>
        <v>532.474478840458</v>
      </c>
      <c r="K154" s="6">
        <f t="shared" si="39"/>
        <v>10.875</v>
      </c>
      <c r="L154" s="1">
        <f t="shared" si="37"/>
        <v>82</v>
      </c>
      <c r="M154" s="7">
        <f t="shared" si="35"/>
        <v>0</v>
      </c>
      <c r="P154" s="1" t="str">
        <f t="shared" si="40"/>
        <v>D4</v>
      </c>
      <c r="Q154" s="1" t="s">
        <v>293</v>
      </c>
      <c r="R154" s="1" t="str">
        <f t="shared" si="41"/>
        <v>B</v>
      </c>
      <c r="S154" s="1" t="str">
        <f t="shared" si="41"/>
        <v>0</v>
      </c>
      <c r="T154" s="1" t="str">
        <f t="shared" si="41"/>
        <v>0</v>
      </c>
    </row>
    <row r="155" spans="1:20">
      <c r="A155" s="36">
        <v>143</v>
      </c>
      <c r="B155" s="35">
        <f t="shared" si="38"/>
        <v>176</v>
      </c>
      <c r="C155" s="5">
        <f t="shared" si="28"/>
        <v>215</v>
      </c>
      <c r="D155" s="5">
        <f t="shared" si="29"/>
        <v>11</v>
      </c>
      <c r="E155" s="5">
        <f t="shared" si="30"/>
        <v>0</v>
      </c>
      <c r="F155" s="5">
        <f t="shared" si="31"/>
        <v>0</v>
      </c>
      <c r="G155" s="5">
        <f t="shared" si="32"/>
        <v>79</v>
      </c>
      <c r="H155" s="5">
        <f t="shared" si="33"/>
        <v>0</v>
      </c>
      <c r="I155" s="5">
        <f t="shared" si="34"/>
        <v>3031</v>
      </c>
      <c r="J155" s="6">
        <f t="shared" si="36"/>
        <v>509.89930782588573</v>
      </c>
      <c r="K155" s="6">
        <f t="shared" si="39"/>
        <v>10.9375</v>
      </c>
      <c r="L155" s="1">
        <f t="shared" si="37"/>
        <v>79</v>
      </c>
      <c r="M155" s="7">
        <f t="shared" si="35"/>
        <v>0</v>
      </c>
      <c r="P155" s="1" t="str">
        <f t="shared" si="40"/>
        <v>D7</v>
      </c>
      <c r="Q155" s="1" t="s">
        <v>294</v>
      </c>
      <c r="R155" s="1" t="str">
        <f t="shared" si="41"/>
        <v>B</v>
      </c>
      <c r="S155" s="1" t="str">
        <f t="shared" si="41"/>
        <v>0</v>
      </c>
      <c r="T155" s="1" t="str">
        <f t="shared" si="41"/>
        <v>0</v>
      </c>
    </row>
    <row r="156" spans="1:20">
      <c r="A156" s="36">
        <v>144</v>
      </c>
      <c r="B156" s="35">
        <f t="shared" si="38"/>
        <v>177</v>
      </c>
      <c r="C156" s="5">
        <f t="shared" si="28"/>
        <v>218</v>
      </c>
      <c r="D156" s="5">
        <f t="shared" si="29"/>
        <v>11</v>
      </c>
      <c r="E156" s="5">
        <f t="shared" si="30"/>
        <v>0</v>
      </c>
      <c r="F156" s="5">
        <f t="shared" si="31"/>
        <v>0</v>
      </c>
      <c r="G156" s="5">
        <f t="shared" si="32"/>
        <v>76</v>
      </c>
      <c r="H156" s="5">
        <f t="shared" si="33"/>
        <v>0</v>
      </c>
      <c r="I156" s="5">
        <f t="shared" si="34"/>
        <v>3034</v>
      </c>
      <c r="J156" s="6">
        <f t="shared" si="36"/>
        <v>488.28125</v>
      </c>
      <c r="K156" s="6">
        <f t="shared" si="39"/>
        <v>11</v>
      </c>
      <c r="L156" s="1">
        <f t="shared" si="37"/>
        <v>76</v>
      </c>
      <c r="M156" s="7">
        <f t="shared" si="35"/>
        <v>0</v>
      </c>
      <c r="P156" s="1" t="str">
        <f t="shared" si="40"/>
        <v>DA</v>
      </c>
      <c r="Q156" s="1" t="s">
        <v>295</v>
      </c>
      <c r="R156" s="1" t="str">
        <f t="shared" si="41"/>
        <v>B</v>
      </c>
      <c r="S156" s="1" t="str">
        <f t="shared" si="41"/>
        <v>0</v>
      </c>
      <c r="T156" s="1" t="str">
        <f t="shared" si="41"/>
        <v>0</v>
      </c>
    </row>
    <row r="157" spans="1:20">
      <c r="A157" s="36">
        <v>145</v>
      </c>
      <c r="B157" s="35">
        <f t="shared" si="38"/>
        <v>178</v>
      </c>
      <c r="C157" s="5">
        <f t="shared" si="28"/>
        <v>222</v>
      </c>
      <c r="D157" s="5">
        <f t="shared" si="29"/>
        <v>11</v>
      </c>
      <c r="E157" s="5">
        <f t="shared" si="30"/>
        <v>0</v>
      </c>
      <c r="F157" s="5">
        <f t="shared" si="31"/>
        <v>0</v>
      </c>
      <c r="G157" s="5">
        <f t="shared" si="32"/>
        <v>72</v>
      </c>
      <c r="H157" s="5">
        <f t="shared" si="33"/>
        <v>0</v>
      </c>
      <c r="I157" s="5">
        <f t="shared" si="34"/>
        <v>3038</v>
      </c>
      <c r="J157" s="6">
        <f t="shared" si="36"/>
        <v>467.57972690360077</v>
      </c>
      <c r="K157" s="6">
        <f t="shared" si="39"/>
        <v>11.0625</v>
      </c>
      <c r="L157" s="1">
        <f t="shared" si="37"/>
        <v>72</v>
      </c>
      <c r="M157" s="7">
        <f t="shared" si="35"/>
        <v>0</v>
      </c>
      <c r="P157" s="1" t="str">
        <f t="shared" si="40"/>
        <v>DE</v>
      </c>
      <c r="Q157" s="1" t="s">
        <v>296</v>
      </c>
      <c r="R157" s="1" t="str">
        <f t="shared" si="41"/>
        <v>B</v>
      </c>
      <c r="S157" s="1" t="str">
        <f t="shared" si="41"/>
        <v>0</v>
      </c>
      <c r="T157" s="1" t="str">
        <f t="shared" si="41"/>
        <v>0</v>
      </c>
    </row>
    <row r="158" spans="1:20">
      <c r="A158" s="36">
        <v>146</v>
      </c>
      <c r="B158" s="35">
        <f t="shared" si="38"/>
        <v>179</v>
      </c>
      <c r="C158" s="5">
        <f t="shared" si="28"/>
        <v>225</v>
      </c>
      <c r="D158" s="5">
        <f t="shared" si="29"/>
        <v>11</v>
      </c>
      <c r="E158" s="5">
        <f t="shared" si="30"/>
        <v>0</v>
      </c>
      <c r="F158" s="5">
        <f t="shared" si="31"/>
        <v>0</v>
      </c>
      <c r="G158" s="5">
        <f t="shared" si="32"/>
        <v>69</v>
      </c>
      <c r="H158" s="5">
        <f t="shared" si="33"/>
        <v>0</v>
      </c>
      <c r="I158" s="5">
        <f t="shared" si="34"/>
        <v>3041</v>
      </c>
      <c r="J158" s="6">
        <f t="shared" si="36"/>
        <v>447.75588047103116</v>
      </c>
      <c r="K158" s="6">
        <f t="shared" si="39"/>
        <v>11.125</v>
      </c>
      <c r="L158" s="1">
        <f t="shared" si="37"/>
        <v>69</v>
      </c>
      <c r="M158" s="7">
        <f t="shared" si="35"/>
        <v>0</v>
      </c>
      <c r="P158" s="1" t="str">
        <f t="shared" si="40"/>
        <v>E1</v>
      </c>
      <c r="Q158" s="1" t="s">
        <v>297</v>
      </c>
      <c r="R158" s="1" t="str">
        <f t="shared" si="41"/>
        <v>B</v>
      </c>
      <c r="S158" s="1" t="str">
        <f t="shared" si="41"/>
        <v>0</v>
      </c>
      <c r="T158" s="1" t="str">
        <f t="shared" si="41"/>
        <v>0</v>
      </c>
    </row>
    <row r="159" spans="1:20">
      <c r="A159" s="36">
        <v>147</v>
      </c>
      <c r="B159" s="35">
        <f t="shared" si="38"/>
        <v>180</v>
      </c>
      <c r="C159" s="5">
        <f t="shared" si="28"/>
        <v>228</v>
      </c>
      <c r="D159" s="5">
        <f t="shared" si="29"/>
        <v>11</v>
      </c>
      <c r="E159" s="5">
        <f t="shared" si="30"/>
        <v>0</v>
      </c>
      <c r="F159" s="5">
        <f t="shared" si="31"/>
        <v>0</v>
      </c>
      <c r="G159" s="5">
        <f t="shared" si="32"/>
        <v>66</v>
      </c>
      <c r="H159" s="5">
        <f t="shared" si="33"/>
        <v>0</v>
      </c>
      <c r="I159" s="5">
        <f t="shared" si="34"/>
        <v>3044</v>
      </c>
      <c r="J159" s="6">
        <f t="shared" si="36"/>
        <v>428.77250009113777</v>
      </c>
      <c r="K159" s="6">
        <f t="shared" si="39"/>
        <v>11.1875</v>
      </c>
      <c r="L159" s="1">
        <f t="shared" si="37"/>
        <v>66</v>
      </c>
      <c r="M159" s="7">
        <f t="shared" si="35"/>
        <v>0</v>
      </c>
      <c r="P159" s="1" t="str">
        <f t="shared" si="40"/>
        <v>E4</v>
      </c>
      <c r="Q159" s="1" t="s">
        <v>298</v>
      </c>
      <c r="R159" s="1" t="str">
        <f t="shared" si="41"/>
        <v>B</v>
      </c>
      <c r="S159" s="1" t="str">
        <f t="shared" si="41"/>
        <v>0</v>
      </c>
      <c r="T159" s="1" t="str">
        <f t="shared" si="41"/>
        <v>0</v>
      </c>
    </row>
    <row r="160" spans="1:20">
      <c r="A160" s="36">
        <v>148</v>
      </c>
      <c r="B160" s="35">
        <f t="shared" si="38"/>
        <v>181</v>
      </c>
      <c r="C160" s="5">
        <f t="shared" si="28"/>
        <v>231</v>
      </c>
      <c r="D160" s="5">
        <f t="shared" si="29"/>
        <v>11</v>
      </c>
      <c r="E160" s="5">
        <f t="shared" si="30"/>
        <v>0</v>
      </c>
      <c r="F160" s="5">
        <f t="shared" si="31"/>
        <v>0</v>
      </c>
      <c r="G160" s="5">
        <f t="shared" si="32"/>
        <v>63</v>
      </c>
      <c r="H160" s="5">
        <f t="shared" si="33"/>
        <v>0</v>
      </c>
      <c r="I160" s="5">
        <f t="shared" si="34"/>
        <v>3047</v>
      </c>
      <c r="J160" s="6">
        <f t="shared" si="36"/>
        <v>410.59395276060297</v>
      </c>
      <c r="K160" s="6">
        <f t="shared" si="39"/>
        <v>11.25</v>
      </c>
      <c r="L160" s="1">
        <f t="shared" si="37"/>
        <v>63</v>
      </c>
      <c r="M160" s="7">
        <f t="shared" si="35"/>
        <v>0</v>
      </c>
      <c r="P160" s="1" t="str">
        <f t="shared" si="40"/>
        <v>E7</v>
      </c>
      <c r="Q160" s="1" t="s">
        <v>299</v>
      </c>
      <c r="R160" s="1" t="str">
        <f t="shared" si="41"/>
        <v>B</v>
      </c>
      <c r="S160" s="1" t="str">
        <f t="shared" si="41"/>
        <v>0</v>
      </c>
      <c r="T160" s="1" t="str">
        <f t="shared" si="41"/>
        <v>0</v>
      </c>
    </row>
    <row r="161" spans="1:20">
      <c r="A161" s="36">
        <v>149</v>
      </c>
      <c r="B161" s="35">
        <f t="shared" si="38"/>
        <v>182</v>
      </c>
      <c r="C161" s="5">
        <f t="shared" si="28"/>
        <v>233</v>
      </c>
      <c r="D161" s="5">
        <f t="shared" si="29"/>
        <v>11</v>
      </c>
      <c r="E161" s="5">
        <f t="shared" si="30"/>
        <v>0</v>
      </c>
      <c r="F161" s="5">
        <f t="shared" si="31"/>
        <v>0</v>
      </c>
      <c r="G161" s="5">
        <f t="shared" si="32"/>
        <v>61</v>
      </c>
      <c r="H161" s="5">
        <f t="shared" si="33"/>
        <v>0</v>
      </c>
      <c r="I161" s="5">
        <f t="shared" si="34"/>
        <v>3049</v>
      </c>
      <c r="J161" s="6">
        <f t="shared" si="36"/>
        <v>393.18611619854852</v>
      </c>
      <c r="K161" s="6">
        <f t="shared" si="39"/>
        <v>11.3125</v>
      </c>
      <c r="L161" s="1">
        <f t="shared" si="37"/>
        <v>61</v>
      </c>
      <c r="M161" s="7">
        <f t="shared" si="35"/>
        <v>0</v>
      </c>
      <c r="P161" s="1" t="str">
        <f t="shared" si="40"/>
        <v>E9</v>
      </c>
      <c r="Q161" s="1" t="s">
        <v>300</v>
      </c>
      <c r="R161" s="1" t="str">
        <f t="shared" si="41"/>
        <v>B</v>
      </c>
      <c r="S161" s="1" t="str">
        <f t="shared" si="41"/>
        <v>0</v>
      </c>
      <c r="T161" s="1" t="str">
        <f t="shared" si="41"/>
        <v>0</v>
      </c>
    </row>
    <row r="162" spans="1:20">
      <c r="A162" s="36">
        <v>150</v>
      </c>
      <c r="B162" s="35">
        <f t="shared" si="38"/>
        <v>183</v>
      </c>
      <c r="C162" s="5">
        <f t="shared" si="28"/>
        <v>236</v>
      </c>
      <c r="D162" s="5">
        <f t="shared" si="29"/>
        <v>11</v>
      </c>
      <c r="E162" s="5">
        <f t="shared" si="30"/>
        <v>0</v>
      </c>
      <c r="F162" s="5">
        <f t="shared" si="31"/>
        <v>0</v>
      </c>
      <c r="G162" s="5">
        <f t="shared" si="32"/>
        <v>58</v>
      </c>
      <c r="H162" s="5">
        <f t="shared" si="33"/>
        <v>0</v>
      </c>
      <c r="I162" s="5">
        <f t="shared" si="34"/>
        <v>3052</v>
      </c>
      <c r="J162" s="6">
        <f t="shared" si="36"/>
        <v>376.51631479686063</v>
      </c>
      <c r="K162" s="6">
        <f t="shared" si="39"/>
        <v>11.375</v>
      </c>
      <c r="L162" s="1">
        <f t="shared" si="37"/>
        <v>58</v>
      </c>
      <c r="M162" s="7">
        <f t="shared" si="35"/>
        <v>0</v>
      </c>
      <c r="P162" s="1" t="str">
        <f t="shared" si="40"/>
        <v>EC</v>
      </c>
      <c r="Q162" s="1" t="s">
        <v>301</v>
      </c>
      <c r="R162" s="1" t="str">
        <f t="shared" si="41"/>
        <v>B</v>
      </c>
      <c r="S162" s="1" t="str">
        <f t="shared" si="41"/>
        <v>0</v>
      </c>
      <c r="T162" s="1" t="str">
        <f t="shared" si="41"/>
        <v>0</v>
      </c>
    </row>
    <row r="163" spans="1:20">
      <c r="A163" s="36">
        <v>151</v>
      </c>
      <c r="B163" s="35">
        <f t="shared" si="38"/>
        <v>184</v>
      </c>
      <c r="C163" s="5">
        <f t="shared" si="28"/>
        <v>238</v>
      </c>
      <c r="D163" s="5">
        <f t="shared" si="29"/>
        <v>11</v>
      </c>
      <c r="E163" s="5">
        <f t="shared" si="30"/>
        <v>0</v>
      </c>
      <c r="F163" s="5">
        <f t="shared" si="31"/>
        <v>0</v>
      </c>
      <c r="G163" s="5">
        <f t="shared" si="32"/>
        <v>56</v>
      </c>
      <c r="H163" s="5">
        <f t="shared" si="33"/>
        <v>0</v>
      </c>
      <c r="I163" s="5">
        <f t="shared" si="34"/>
        <v>3054</v>
      </c>
      <c r="J163" s="6">
        <f t="shared" si="36"/>
        <v>360.55325828601059</v>
      </c>
      <c r="K163" s="6">
        <f t="shared" si="39"/>
        <v>11.4375</v>
      </c>
      <c r="L163" s="1">
        <f t="shared" si="37"/>
        <v>56</v>
      </c>
      <c r="M163" s="7">
        <f t="shared" si="35"/>
        <v>0</v>
      </c>
      <c r="P163" s="1" t="str">
        <f t="shared" si="40"/>
        <v>EE</v>
      </c>
      <c r="Q163" s="1" t="s">
        <v>302</v>
      </c>
      <c r="R163" s="1" t="str">
        <f t="shared" si="41"/>
        <v>B</v>
      </c>
      <c r="S163" s="1" t="str">
        <f t="shared" si="41"/>
        <v>0</v>
      </c>
      <c r="T163" s="1" t="str">
        <f t="shared" si="41"/>
        <v>0</v>
      </c>
    </row>
    <row r="164" spans="1:20">
      <c r="A164" s="36">
        <v>152</v>
      </c>
      <c r="B164" s="35">
        <f t="shared" si="38"/>
        <v>185</v>
      </c>
      <c r="C164" s="5">
        <f t="shared" si="28"/>
        <v>241</v>
      </c>
      <c r="D164" s="5">
        <f t="shared" si="29"/>
        <v>11</v>
      </c>
      <c r="E164" s="5">
        <f t="shared" si="30"/>
        <v>0</v>
      </c>
      <c r="F164" s="5">
        <f t="shared" si="31"/>
        <v>0</v>
      </c>
      <c r="G164" s="5">
        <f t="shared" si="32"/>
        <v>53</v>
      </c>
      <c r="H164" s="5">
        <f t="shared" si="33"/>
        <v>0</v>
      </c>
      <c r="I164" s="5">
        <f t="shared" si="34"/>
        <v>3057</v>
      </c>
      <c r="J164" s="6">
        <f t="shared" si="36"/>
        <v>345.26698300124389</v>
      </c>
      <c r="K164" s="6">
        <f t="shared" si="39"/>
        <v>11.5</v>
      </c>
      <c r="L164" s="1">
        <f t="shared" si="37"/>
        <v>53</v>
      </c>
      <c r="M164" s="7">
        <f t="shared" si="35"/>
        <v>0</v>
      </c>
      <c r="P164" s="1" t="str">
        <f t="shared" si="40"/>
        <v>F1</v>
      </c>
      <c r="Q164" s="1" t="s">
        <v>303</v>
      </c>
      <c r="R164" s="1" t="str">
        <f t="shared" si="41"/>
        <v>B</v>
      </c>
      <c r="S164" s="1" t="str">
        <f t="shared" si="41"/>
        <v>0</v>
      </c>
      <c r="T164" s="1" t="str">
        <f t="shared" si="41"/>
        <v>0</v>
      </c>
    </row>
    <row r="165" spans="1:20">
      <c r="A165" s="36">
        <v>153</v>
      </c>
      <c r="B165" s="35">
        <f t="shared" si="38"/>
        <v>186</v>
      </c>
      <c r="C165" s="5">
        <f t="shared" si="28"/>
        <v>243</v>
      </c>
      <c r="D165" s="5">
        <f t="shared" si="29"/>
        <v>11</v>
      </c>
      <c r="E165" s="5">
        <f t="shared" si="30"/>
        <v>0</v>
      </c>
      <c r="F165" s="5">
        <f t="shared" si="31"/>
        <v>0</v>
      </c>
      <c r="G165" s="5">
        <f t="shared" si="32"/>
        <v>51</v>
      </c>
      <c r="H165" s="5">
        <f t="shared" si="33"/>
        <v>0</v>
      </c>
      <c r="I165" s="5">
        <f t="shared" si="34"/>
        <v>3059</v>
      </c>
      <c r="J165" s="6">
        <f t="shared" si="36"/>
        <v>330.62879563888976</v>
      </c>
      <c r="K165" s="6">
        <f t="shared" si="39"/>
        <v>11.5625</v>
      </c>
      <c r="L165" s="1">
        <f t="shared" si="37"/>
        <v>51</v>
      </c>
      <c r="M165" s="7">
        <f t="shared" si="35"/>
        <v>0</v>
      </c>
      <c r="P165" s="1" t="str">
        <f t="shared" si="40"/>
        <v>F3</v>
      </c>
      <c r="Q165" s="1" t="s">
        <v>304</v>
      </c>
      <c r="R165" s="1" t="str">
        <f t="shared" si="41"/>
        <v>B</v>
      </c>
      <c r="S165" s="1" t="str">
        <f t="shared" si="41"/>
        <v>0</v>
      </c>
      <c r="T165" s="1" t="str">
        <f t="shared" si="41"/>
        <v>0</v>
      </c>
    </row>
    <row r="166" spans="1:20">
      <c r="A166" s="36">
        <v>154</v>
      </c>
      <c r="B166" s="35">
        <f t="shared" si="38"/>
        <v>187</v>
      </c>
      <c r="C166" s="5">
        <f t="shared" si="28"/>
        <v>245</v>
      </c>
      <c r="D166" s="5">
        <f t="shared" si="29"/>
        <v>11</v>
      </c>
      <c r="E166" s="5">
        <f t="shared" si="30"/>
        <v>0</v>
      </c>
      <c r="F166" s="5">
        <f t="shared" si="31"/>
        <v>0</v>
      </c>
      <c r="G166" s="5">
        <f t="shared" si="32"/>
        <v>49</v>
      </c>
      <c r="H166" s="5">
        <f t="shared" si="33"/>
        <v>0</v>
      </c>
      <c r="I166" s="5">
        <f t="shared" si="34"/>
        <v>3061</v>
      </c>
      <c r="J166" s="6">
        <f t="shared" si="36"/>
        <v>316.61121939721903</v>
      </c>
      <c r="K166" s="6">
        <f t="shared" si="39"/>
        <v>11.625000000000002</v>
      </c>
      <c r="L166" s="1">
        <f t="shared" si="37"/>
        <v>49</v>
      </c>
      <c r="M166" s="7">
        <f t="shared" si="35"/>
        <v>0</v>
      </c>
      <c r="P166" s="1" t="str">
        <f t="shared" si="40"/>
        <v>F5</v>
      </c>
      <c r="Q166" s="1" t="s">
        <v>305</v>
      </c>
      <c r="R166" s="1" t="str">
        <f t="shared" si="41"/>
        <v>B</v>
      </c>
      <c r="S166" s="1" t="str">
        <f t="shared" si="41"/>
        <v>0</v>
      </c>
      <c r="T166" s="1" t="str">
        <f t="shared" si="41"/>
        <v>0</v>
      </c>
    </row>
    <row r="167" spans="1:20">
      <c r="A167" s="36">
        <v>155</v>
      </c>
      <c r="B167" s="35">
        <f t="shared" si="38"/>
        <v>188</v>
      </c>
      <c r="C167" s="5">
        <f t="shared" si="28"/>
        <v>247</v>
      </c>
      <c r="D167" s="5">
        <f t="shared" si="29"/>
        <v>11</v>
      </c>
      <c r="E167" s="5">
        <f t="shared" si="30"/>
        <v>0</v>
      </c>
      <c r="F167" s="5">
        <f t="shared" si="31"/>
        <v>0</v>
      </c>
      <c r="G167" s="5">
        <f t="shared" si="32"/>
        <v>47</v>
      </c>
      <c r="H167" s="5">
        <f t="shared" si="33"/>
        <v>0</v>
      </c>
      <c r="I167" s="5">
        <f t="shared" si="34"/>
        <v>3063</v>
      </c>
      <c r="J167" s="6">
        <f t="shared" si="36"/>
        <v>303.18794240075277</v>
      </c>
      <c r="K167" s="6">
        <f t="shared" si="39"/>
        <v>11.687500000000002</v>
      </c>
      <c r="L167" s="1">
        <f t="shared" si="37"/>
        <v>47</v>
      </c>
      <c r="M167" s="7">
        <f t="shared" si="35"/>
        <v>0</v>
      </c>
      <c r="P167" s="1" t="str">
        <f t="shared" si="40"/>
        <v>F7</v>
      </c>
      <c r="Q167" s="1" t="s">
        <v>306</v>
      </c>
      <c r="R167" s="1" t="str">
        <f t="shared" si="41"/>
        <v>B</v>
      </c>
      <c r="S167" s="1" t="str">
        <f t="shared" si="41"/>
        <v>0</v>
      </c>
      <c r="T167" s="1" t="str">
        <f t="shared" si="41"/>
        <v>0</v>
      </c>
    </row>
    <row r="168" spans="1:20">
      <c r="A168" s="36">
        <v>156</v>
      </c>
      <c r="B168" s="35">
        <f t="shared" si="38"/>
        <v>189</v>
      </c>
      <c r="C168" s="5">
        <f t="shared" si="28"/>
        <v>249</v>
      </c>
      <c r="D168" s="5">
        <f t="shared" si="29"/>
        <v>11</v>
      </c>
      <c r="E168" s="5">
        <f t="shared" si="30"/>
        <v>0</v>
      </c>
      <c r="F168" s="5">
        <f t="shared" si="31"/>
        <v>0</v>
      </c>
      <c r="G168" s="5">
        <f t="shared" si="32"/>
        <v>45</v>
      </c>
      <c r="H168" s="5">
        <f t="shared" si="33"/>
        <v>0</v>
      </c>
      <c r="I168" s="5">
        <f t="shared" si="34"/>
        <v>3065</v>
      </c>
      <c r="J168" s="6">
        <f t="shared" si="36"/>
        <v>290.33376831121103</v>
      </c>
      <c r="K168" s="6">
        <f t="shared" si="39"/>
        <v>11.750000000000002</v>
      </c>
      <c r="L168" s="1">
        <f t="shared" si="37"/>
        <v>45</v>
      </c>
      <c r="M168" s="7">
        <f t="shared" si="35"/>
        <v>0</v>
      </c>
      <c r="P168" s="1" t="str">
        <f t="shared" si="40"/>
        <v>F9</v>
      </c>
      <c r="Q168" s="1" t="s">
        <v>307</v>
      </c>
      <c r="R168" s="1" t="str">
        <f t="shared" si="41"/>
        <v>B</v>
      </c>
      <c r="S168" s="1" t="str">
        <f t="shared" si="41"/>
        <v>0</v>
      </c>
      <c r="T168" s="1" t="str">
        <f t="shared" si="41"/>
        <v>0</v>
      </c>
    </row>
    <row r="169" spans="1:20">
      <c r="A169" s="36">
        <v>157</v>
      </c>
      <c r="B169" s="35">
        <f t="shared" si="38"/>
        <v>190</v>
      </c>
      <c r="C169" s="5">
        <f t="shared" si="28"/>
        <v>251</v>
      </c>
      <c r="D169" s="5">
        <f t="shared" si="29"/>
        <v>11</v>
      </c>
      <c r="E169" s="5">
        <f t="shared" si="30"/>
        <v>0</v>
      </c>
      <c r="F169" s="5">
        <f t="shared" si="31"/>
        <v>0</v>
      </c>
      <c r="G169" s="5">
        <f t="shared" si="32"/>
        <v>43</v>
      </c>
      <c r="H169" s="5">
        <f t="shared" si="33"/>
        <v>0</v>
      </c>
      <c r="I169" s="5">
        <f t="shared" si="34"/>
        <v>3067</v>
      </c>
      <c r="J169" s="6">
        <f t="shared" si="36"/>
        <v>278.02456903239573</v>
      </c>
      <c r="K169" s="6">
        <f t="shared" si="39"/>
        <v>11.812499999999998</v>
      </c>
      <c r="L169" s="1">
        <f t="shared" si="37"/>
        <v>43</v>
      </c>
      <c r="M169" s="7">
        <f t="shared" si="35"/>
        <v>0</v>
      </c>
      <c r="P169" s="1" t="str">
        <f t="shared" si="40"/>
        <v>FB</v>
      </c>
      <c r="Q169" s="1" t="s">
        <v>308</v>
      </c>
      <c r="R169" s="1" t="str">
        <f t="shared" si="41"/>
        <v>B</v>
      </c>
      <c r="S169" s="1" t="str">
        <f t="shared" si="41"/>
        <v>0</v>
      </c>
      <c r="T169" s="1" t="str">
        <f t="shared" si="41"/>
        <v>0</v>
      </c>
    </row>
    <row r="170" spans="1:20">
      <c r="A170" s="36">
        <v>158</v>
      </c>
      <c r="B170" s="35">
        <f t="shared" si="38"/>
        <v>191</v>
      </c>
      <c r="C170" s="5">
        <f t="shared" si="28"/>
        <v>253</v>
      </c>
      <c r="D170" s="5">
        <f t="shared" si="29"/>
        <v>11</v>
      </c>
      <c r="E170" s="5">
        <f t="shared" si="30"/>
        <v>0</v>
      </c>
      <c r="F170" s="5">
        <f t="shared" si="31"/>
        <v>0</v>
      </c>
      <c r="G170" s="5">
        <f t="shared" si="32"/>
        <v>41</v>
      </c>
      <c r="H170" s="5">
        <f t="shared" si="33"/>
        <v>0</v>
      </c>
      <c r="I170" s="5">
        <f t="shared" si="34"/>
        <v>3069</v>
      </c>
      <c r="J170" s="6">
        <f t="shared" si="36"/>
        <v>266.23723942022917</v>
      </c>
      <c r="K170" s="6">
        <f t="shared" si="39"/>
        <v>11.874999999999998</v>
      </c>
      <c r="L170" s="1">
        <f t="shared" si="37"/>
        <v>41</v>
      </c>
      <c r="M170" s="7">
        <f t="shared" si="35"/>
        <v>0</v>
      </c>
      <c r="P170" s="1" t="str">
        <f t="shared" si="40"/>
        <v>FD</v>
      </c>
      <c r="Q170" s="1" t="s">
        <v>309</v>
      </c>
      <c r="R170" s="1" t="str">
        <f t="shared" si="41"/>
        <v>B</v>
      </c>
      <c r="S170" s="1" t="str">
        <f t="shared" si="41"/>
        <v>0</v>
      </c>
      <c r="T170" s="1" t="str">
        <f t="shared" si="41"/>
        <v>0</v>
      </c>
    </row>
    <row r="171" spans="1:20">
      <c r="A171" s="36">
        <v>159</v>
      </c>
      <c r="B171" s="35">
        <f t="shared" si="38"/>
        <v>192</v>
      </c>
      <c r="C171" s="5">
        <f t="shared" si="28"/>
        <v>255</v>
      </c>
      <c r="D171" s="5">
        <f t="shared" si="29"/>
        <v>11</v>
      </c>
      <c r="E171" s="5">
        <f t="shared" si="30"/>
        <v>0</v>
      </c>
      <c r="F171" s="5">
        <f t="shared" si="31"/>
        <v>0</v>
      </c>
      <c r="G171" s="5">
        <f t="shared" si="32"/>
        <v>39</v>
      </c>
      <c r="H171" s="5">
        <f t="shared" si="33"/>
        <v>0</v>
      </c>
      <c r="I171" s="5">
        <f t="shared" si="34"/>
        <v>3071</v>
      </c>
      <c r="J171" s="6">
        <f t="shared" si="36"/>
        <v>254.94965391294303</v>
      </c>
      <c r="K171" s="6">
        <f t="shared" si="39"/>
        <v>11.9375</v>
      </c>
      <c r="L171" s="1">
        <f t="shared" si="37"/>
        <v>39</v>
      </c>
      <c r="M171" s="7">
        <f t="shared" si="35"/>
        <v>0</v>
      </c>
      <c r="P171" s="1" t="str">
        <f t="shared" si="40"/>
        <v>FF</v>
      </c>
      <c r="Q171" s="1" t="s">
        <v>310</v>
      </c>
      <c r="R171" s="1" t="str">
        <f t="shared" si="41"/>
        <v>B</v>
      </c>
      <c r="S171" s="1" t="str">
        <f t="shared" si="41"/>
        <v>0</v>
      </c>
      <c r="T171" s="1" t="str">
        <f t="shared" si="41"/>
        <v>0</v>
      </c>
    </row>
    <row r="172" spans="1:20">
      <c r="A172" s="36">
        <v>160</v>
      </c>
      <c r="B172" s="35">
        <f t="shared" si="38"/>
        <v>193</v>
      </c>
      <c r="C172" s="5">
        <f t="shared" si="28"/>
        <v>0</v>
      </c>
      <c r="D172" s="5">
        <f t="shared" si="29"/>
        <v>12</v>
      </c>
      <c r="E172" s="5">
        <f t="shared" si="30"/>
        <v>0</v>
      </c>
      <c r="F172" s="5">
        <f t="shared" si="31"/>
        <v>0</v>
      </c>
      <c r="G172" s="5">
        <f t="shared" si="32"/>
        <v>38</v>
      </c>
      <c r="H172" s="5">
        <f t="shared" si="33"/>
        <v>0</v>
      </c>
      <c r="I172" s="5">
        <f t="shared" si="34"/>
        <v>3072</v>
      </c>
      <c r="J172" s="6">
        <f t="shared" si="36"/>
        <v>244.140625</v>
      </c>
      <c r="K172" s="6">
        <f t="shared" si="39"/>
        <v>12</v>
      </c>
      <c r="L172" s="1">
        <f t="shared" si="37"/>
        <v>38</v>
      </c>
      <c r="M172" s="7">
        <f t="shared" si="35"/>
        <v>0</v>
      </c>
      <c r="P172" s="1" t="str">
        <f t="shared" si="40"/>
        <v>0</v>
      </c>
      <c r="Q172" s="1" t="s">
        <v>311</v>
      </c>
      <c r="R172" s="1" t="str">
        <f t="shared" si="41"/>
        <v>C</v>
      </c>
      <c r="S172" s="1" t="str">
        <f t="shared" si="41"/>
        <v>0</v>
      </c>
      <c r="T172" s="1" t="str">
        <f t="shared" si="41"/>
        <v>0</v>
      </c>
    </row>
    <row r="173" spans="1:20">
      <c r="A173" s="36">
        <v>161</v>
      </c>
      <c r="B173" s="35">
        <f t="shared" si="38"/>
        <v>194</v>
      </c>
      <c r="C173" s="5">
        <f t="shared" si="28"/>
        <v>2</v>
      </c>
      <c r="D173" s="5">
        <f t="shared" si="29"/>
        <v>12</v>
      </c>
      <c r="E173" s="5">
        <f t="shared" si="30"/>
        <v>0</v>
      </c>
      <c r="F173" s="5">
        <f t="shared" si="31"/>
        <v>0</v>
      </c>
      <c r="G173" s="5">
        <f t="shared" si="32"/>
        <v>36</v>
      </c>
      <c r="H173" s="5">
        <f t="shared" si="33"/>
        <v>0</v>
      </c>
      <c r="I173" s="5">
        <f t="shared" si="34"/>
        <v>3074</v>
      </c>
      <c r="J173" s="6">
        <f t="shared" si="36"/>
        <v>233.78986345180033</v>
      </c>
      <c r="K173" s="6">
        <f t="shared" si="39"/>
        <v>12.0625</v>
      </c>
      <c r="L173" s="1">
        <f t="shared" si="37"/>
        <v>36</v>
      </c>
      <c r="M173" s="7">
        <f t="shared" si="35"/>
        <v>0</v>
      </c>
      <c r="P173" s="1" t="str">
        <f t="shared" si="40"/>
        <v>2</v>
      </c>
      <c r="Q173" s="1" t="s">
        <v>312</v>
      </c>
      <c r="R173" s="1" t="str">
        <f t="shared" si="41"/>
        <v>C</v>
      </c>
      <c r="S173" s="1" t="str">
        <f t="shared" si="41"/>
        <v>0</v>
      </c>
      <c r="T173" s="1" t="str">
        <f t="shared" si="41"/>
        <v>0</v>
      </c>
    </row>
    <row r="174" spans="1:20">
      <c r="A174" s="36">
        <v>162</v>
      </c>
      <c r="B174" s="35">
        <f t="shared" si="38"/>
        <v>195</v>
      </c>
      <c r="C174" s="5">
        <f t="shared" si="28"/>
        <v>4</v>
      </c>
      <c r="D174" s="5">
        <f t="shared" si="29"/>
        <v>12</v>
      </c>
      <c r="E174" s="5">
        <f t="shared" si="30"/>
        <v>0</v>
      </c>
      <c r="F174" s="5">
        <f t="shared" si="31"/>
        <v>0</v>
      </c>
      <c r="G174" s="5">
        <f t="shared" si="32"/>
        <v>34</v>
      </c>
      <c r="H174" s="5">
        <f t="shared" si="33"/>
        <v>0</v>
      </c>
      <c r="I174" s="5">
        <f t="shared" si="34"/>
        <v>3076</v>
      </c>
      <c r="J174" s="6">
        <f t="shared" si="36"/>
        <v>223.87794023551558</v>
      </c>
      <c r="K174" s="6">
        <f t="shared" si="39"/>
        <v>12.125</v>
      </c>
      <c r="L174" s="1">
        <f t="shared" si="37"/>
        <v>34</v>
      </c>
      <c r="M174" s="7">
        <f t="shared" si="35"/>
        <v>0</v>
      </c>
      <c r="P174" s="1" t="str">
        <f t="shared" si="40"/>
        <v>4</v>
      </c>
      <c r="Q174" s="1" t="s">
        <v>313</v>
      </c>
      <c r="R174" s="1" t="str">
        <f t="shared" si="41"/>
        <v>C</v>
      </c>
      <c r="S174" s="1" t="str">
        <f t="shared" si="41"/>
        <v>0</v>
      </c>
      <c r="T174" s="1" t="str">
        <f t="shared" si="41"/>
        <v>0</v>
      </c>
    </row>
    <row r="175" spans="1:20">
      <c r="A175" s="36">
        <v>163</v>
      </c>
      <c r="B175" s="35">
        <f t="shared" si="38"/>
        <v>196</v>
      </c>
      <c r="C175" s="5">
        <f t="shared" si="28"/>
        <v>5</v>
      </c>
      <c r="D175" s="5">
        <f t="shared" si="29"/>
        <v>12</v>
      </c>
      <c r="E175" s="5">
        <f t="shared" si="30"/>
        <v>0</v>
      </c>
      <c r="F175" s="5">
        <f t="shared" si="31"/>
        <v>0</v>
      </c>
      <c r="G175" s="5">
        <f t="shared" si="32"/>
        <v>33</v>
      </c>
      <c r="H175" s="5">
        <f t="shared" si="33"/>
        <v>0</v>
      </c>
      <c r="I175" s="5">
        <f t="shared" si="34"/>
        <v>3077</v>
      </c>
      <c r="J175" s="6">
        <f t="shared" si="36"/>
        <v>214.38625004556889</v>
      </c>
      <c r="K175" s="6">
        <f t="shared" si="39"/>
        <v>12.1875</v>
      </c>
      <c r="L175" s="1">
        <f t="shared" si="37"/>
        <v>33</v>
      </c>
      <c r="M175" s="7">
        <f t="shared" si="35"/>
        <v>0</v>
      </c>
      <c r="P175" s="1" t="str">
        <f t="shared" si="40"/>
        <v>5</v>
      </c>
      <c r="Q175" s="1" t="s">
        <v>314</v>
      </c>
      <c r="R175" s="1" t="str">
        <f t="shared" si="41"/>
        <v>C</v>
      </c>
      <c r="S175" s="1" t="str">
        <f t="shared" si="41"/>
        <v>0</v>
      </c>
      <c r="T175" s="1" t="str">
        <f t="shared" si="41"/>
        <v>0</v>
      </c>
    </row>
    <row r="176" spans="1:20">
      <c r="A176" s="36">
        <v>164</v>
      </c>
      <c r="B176" s="35">
        <f t="shared" si="38"/>
        <v>197</v>
      </c>
      <c r="C176" s="5">
        <f t="shared" si="28"/>
        <v>7</v>
      </c>
      <c r="D176" s="5">
        <f t="shared" si="29"/>
        <v>12</v>
      </c>
      <c r="E176" s="5">
        <f t="shared" si="30"/>
        <v>0</v>
      </c>
      <c r="F176" s="5">
        <f t="shared" si="31"/>
        <v>0</v>
      </c>
      <c r="G176" s="5">
        <f t="shared" si="32"/>
        <v>31</v>
      </c>
      <c r="H176" s="5">
        <f t="shared" si="33"/>
        <v>0</v>
      </c>
      <c r="I176" s="5">
        <f t="shared" si="34"/>
        <v>3079</v>
      </c>
      <c r="J176" s="6">
        <f t="shared" si="36"/>
        <v>205.29697638030146</v>
      </c>
      <c r="K176" s="6">
        <f t="shared" si="39"/>
        <v>12.25</v>
      </c>
      <c r="L176" s="1">
        <f t="shared" si="37"/>
        <v>31</v>
      </c>
      <c r="M176" s="7">
        <f t="shared" si="35"/>
        <v>0</v>
      </c>
      <c r="P176" s="1" t="str">
        <f t="shared" si="40"/>
        <v>7</v>
      </c>
      <c r="Q176" s="1" t="s">
        <v>315</v>
      </c>
      <c r="R176" s="1" t="str">
        <f t="shared" si="41"/>
        <v>C</v>
      </c>
      <c r="S176" s="1" t="str">
        <f t="shared" si="41"/>
        <v>0</v>
      </c>
      <c r="T176" s="1" t="str">
        <f t="shared" si="41"/>
        <v>0</v>
      </c>
    </row>
    <row r="177" spans="1:20">
      <c r="A177" s="36">
        <v>165</v>
      </c>
      <c r="B177" s="35">
        <f t="shared" si="38"/>
        <v>198</v>
      </c>
      <c r="C177" s="5">
        <f t="shared" si="28"/>
        <v>8</v>
      </c>
      <c r="D177" s="5">
        <f t="shared" si="29"/>
        <v>12</v>
      </c>
      <c r="E177" s="5">
        <f t="shared" si="30"/>
        <v>0</v>
      </c>
      <c r="F177" s="5">
        <f t="shared" si="31"/>
        <v>0</v>
      </c>
      <c r="G177" s="5">
        <f t="shared" si="32"/>
        <v>30</v>
      </c>
      <c r="H177" s="5">
        <f t="shared" si="33"/>
        <v>0</v>
      </c>
      <c r="I177" s="5">
        <f t="shared" si="34"/>
        <v>3080</v>
      </c>
      <c r="J177" s="6">
        <f t="shared" si="36"/>
        <v>196.59305809927426</v>
      </c>
      <c r="K177" s="6">
        <f t="shared" si="39"/>
        <v>12.3125</v>
      </c>
      <c r="L177" s="1">
        <f t="shared" si="37"/>
        <v>30</v>
      </c>
      <c r="M177" s="7">
        <f t="shared" si="35"/>
        <v>0</v>
      </c>
      <c r="P177" s="1" t="str">
        <f t="shared" si="40"/>
        <v>8</v>
      </c>
      <c r="Q177" s="1" t="s">
        <v>316</v>
      </c>
      <c r="R177" s="1" t="str">
        <f t="shared" si="41"/>
        <v>C</v>
      </c>
      <c r="S177" s="1" t="str">
        <f t="shared" si="41"/>
        <v>0</v>
      </c>
      <c r="T177" s="1" t="str">
        <f t="shared" si="41"/>
        <v>0</v>
      </c>
    </row>
    <row r="178" spans="1:20">
      <c r="A178" s="36">
        <v>166</v>
      </c>
      <c r="B178" s="35">
        <f t="shared" si="38"/>
        <v>199</v>
      </c>
      <c r="C178" s="5">
        <f t="shared" si="28"/>
        <v>9</v>
      </c>
      <c r="D178" s="5">
        <f t="shared" si="29"/>
        <v>12</v>
      </c>
      <c r="E178" s="5">
        <f t="shared" si="30"/>
        <v>0</v>
      </c>
      <c r="F178" s="5">
        <f t="shared" si="31"/>
        <v>0</v>
      </c>
      <c r="G178" s="5">
        <f t="shared" si="32"/>
        <v>29</v>
      </c>
      <c r="H178" s="5">
        <f t="shared" si="33"/>
        <v>0</v>
      </c>
      <c r="I178" s="5">
        <f t="shared" si="34"/>
        <v>3081</v>
      </c>
      <c r="J178" s="6">
        <f t="shared" si="36"/>
        <v>188.25815739843026</v>
      </c>
      <c r="K178" s="6">
        <f t="shared" si="39"/>
        <v>12.375</v>
      </c>
      <c r="L178" s="1">
        <f t="shared" si="37"/>
        <v>29</v>
      </c>
      <c r="M178" s="7">
        <f t="shared" si="35"/>
        <v>0</v>
      </c>
      <c r="P178" s="1" t="str">
        <f t="shared" si="40"/>
        <v>9</v>
      </c>
      <c r="Q178" s="1" t="s">
        <v>317</v>
      </c>
      <c r="R178" s="1" t="str">
        <f t="shared" si="41"/>
        <v>C</v>
      </c>
      <c r="S178" s="1" t="str">
        <f t="shared" si="41"/>
        <v>0</v>
      </c>
      <c r="T178" s="1" t="str">
        <f t="shared" si="41"/>
        <v>0</v>
      </c>
    </row>
    <row r="179" spans="1:20">
      <c r="A179" s="36">
        <v>167</v>
      </c>
      <c r="B179" s="35">
        <f t="shared" si="38"/>
        <v>200</v>
      </c>
      <c r="C179" s="5">
        <f t="shared" si="28"/>
        <v>10</v>
      </c>
      <c r="D179" s="5">
        <f t="shared" si="29"/>
        <v>12</v>
      </c>
      <c r="E179" s="5">
        <f t="shared" si="30"/>
        <v>0</v>
      </c>
      <c r="F179" s="5">
        <f t="shared" si="31"/>
        <v>0</v>
      </c>
      <c r="G179" s="5">
        <f t="shared" si="32"/>
        <v>28</v>
      </c>
      <c r="H179" s="5">
        <f t="shared" si="33"/>
        <v>0</v>
      </c>
      <c r="I179" s="5">
        <f t="shared" si="34"/>
        <v>3082</v>
      </c>
      <c r="J179" s="6">
        <f t="shared" si="36"/>
        <v>180.27662914300527</v>
      </c>
      <c r="K179" s="6">
        <f t="shared" si="39"/>
        <v>12.4375</v>
      </c>
      <c r="L179" s="1">
        <f t="shared" si="37"/>
        <v>28</v>
      </c>
      <c r="M179" s="7">
        <f t="shared" si="35"/>
        <v>0</v>
      </c>
      <c r="P179" s="1" t="str">
        <f t="shared" si="40"/>
        <v>A</v>
      </c>
      <c r="Q179" s="1" t="s">
        <v>318</v>
      </c>
      <c r="R179" s="1" t="str">
        <f t="shared" si="41"/>
        <v>C</v>
      </c>
      <c r="S179" s="1" t="str">
        <f t="shared" si="41"/>
        <v>0</v>
      </c>
      <c r="T179" s="1" t="str">
        <f t="shared" si="41"/>
        <v>0</v>
      </c>
    </row>
    <row r="180" spans="1:20">
      <c r="A180" s="36">
        <v>168</v>
      </c>
      <c r="B180" s="35">
        <f t="shared" si="38"/>
        <v>201</v>
      </c>
      <c r="C180" s="5">
        <f t="shared" si="28"/>
        <v>12</v>
      </c>
      <c r="D180" s="5">
        <f t="shared" si="29"/>
        <v>12</v>
      </c>
      <c r="E180" s="5">
        <f t="shared" si="30"/>
        <v>0</v>
      </c>
      <c r="F180" s="5">
        <f t="shared" si="31"/>
        <v>0</v>
      </c>
      <c r="G180" s="5">
        <f t="shared" si="32"/>
        <v>26</v>
      </c>
      <c r="H180" s="5">
        <f t="shared" si="33"/>
        <v>0</v>
      </c>
      <c r="I180" s="5">
        <f t="shared" si="34"/>
        <v>3084</v>
      </c>
      <c r="J180" s="6">
        <f t="shared" si="36"/>
        <v>172.63349150062191</v>
      </c>
      <c r="K180" s="6">
        <f t="shared" si="39"/>
        <v>12.5</v>
      </c>
      <c r="L180" s="1">
        <f t="shared" si="37"/>
        <v>26</v>
      </c>
      <c r="M180" s="7">
        <f t="shared" si="35"/>
        <v>0</v>
      </c>
      <c r="P180" s="1" t="str">
        <f t="shared" si="40"/>
        <v>C</v>
      </c>
      <c r="Q180" s="1" t="s">
        <v>319</v>
      </c>
      <c r="R180" s="1" t="str">
        <f t="shared" si="41"/>
        <v>C</v>
      </c>
      <c r="S180" s="1" t="str">
        <f t="shared" si="41"/>
        <v>0</v>
      </c>
      <c r="T180" s="1" t="str">
        <f t="shared" si="41"/>
        <v>0</v>
      </c>
    </row>
    <row r="181" spans="1:20">
      <c r="A181" s="36">
        <v>169</v>
      </c>
      <c r="B181" s="35">
        <f t="shared" si="38"/>
        <v>202</v>
      </c>
      <c r="C181" s="5">
        <f t="shared" si="28"/>
        <v>13</v>
      </c>
      <c r="D181" s="5">
        <f t="shared" si="29"/>
        <v>12</v>
      </c>
      <c r="E181" s="5">
        <f t="shared" si="30"/>
        <v>0</v>
      </c>
      <c r="F181" s="5">
        <f t="shared" si="31"/>
        <v>0</v>
      </c>
      <c r="G181" s="5">
        <f t="shared" si="32"/>
        <v>25</v>
      </c>
      <c r="H181" s="5">
        <f t="shared" si="33"/>
        <v>0</v>
      </c>
      <c r="I181" s="5">
        <f t="shared" si="34"/>
        <v>3085</v>
      </c>
      <c r="J181" s="6">
        <f t="shared" si="36"/>
        <v>165.31439781944485</v>
      </c>
      <c r="K181" s="6">
        <f t="shared" si="39"/>
        <v>12.562500000000002</v>
      </c>
      <c r="L181" s="1">
        <f t="shared" si="37"/>
        <v>25</v>
      </c>
      <c r="M181" s="7">
        <f t="shared" si="35"/>
        <v>0</v>
      </c>
      <c r="P181" s="1" t="str">
        <f t="shared" si="40"/>
        <v>D</v>
      </c>
      <c r="Q181" s="1" t="s">
        <v>320</v>
      </c>
      <c r="R181" s="1" t="str">
        <f t="shared" si="41"/>
        <v>C</v>
      </c>
      <c r="S181" s="1" t="str">
        <f t="shared" si="41"/>
        <v>0</v>
      </c>
      <c r="T181" s="1" t="str">
        <f t="shared" si="41"/>
        <v>0</v>
      </c>
    </row>
    <row r="182" spans="1:20">
      <c r="A182" s="36">
        <v>170</v>
      </c>
      <c r="B182" s="35">
        <f t="shared" si="38"/>
        <v>203</v>
      </c>
      <c r="C182" s="5">
        <f t="shared" si="28"/>
        <v>14</v>
      </c>
      <c r="D182" s="5">
        <f t="shared" si="29"/>
        <v>12</v>
      </c>
      <c r="E182" s="5">
        <f t="shared" si="30"/>
        <v>0</v>
      </c>
      <c r="F182" s="5">
        <f t="shared" si="31"/>
        <v>0</v>
      </c>
      <c r="G182" s="5">
        <f t="shared" si="32"/>
        <v>24</v>
      </c>
      <c r="H182" s="5">
        <f t="shared" si="33"/>
        <v>0</v>
      </c>
      <c r="I182" s="5">
        <f t="shared" si="34"/>
        <v>3086</v>
      </c>
      <c r="J182" s="6">
        <f t="shared" si="36"/>
        <v>158.30560969860952</v>
      </c>
      <c r="K182" s="6">
        <f t="shared" si="39"/>
        <v>12.625000000000002</v>
      </c>
      <c r="L182" s="1">
        <f t="shared" si="37"/>
        <v>24</v>
      </c>
      <c r="M182" s="7">
        <f t="shared" si="35"/>
        <v>0</v>
      </c>
      <c r="P182" s="1" t="str">
        <f t="shared" si="40"/>
        <v>E</v>
      </c>
      <c r="Q182" s="1" t="s">
        <v>321</v>
      </c>
      <c r="R182" s="1" t="str">
        <f t="shared" si="41"/>
        <v>C</v>
      </c>
      <c r="S182" s="1" t="str">
        <f t="shared" si="41"/>
        <v>0</v>
      </c>
      <c r="T182" s="1" t="str">
        <f t="shared" si="41"/>
        <v>0</v>
      </c>
    </row>
    <row r="183" spans="1:20">
      <c r="A183" s="36">
        <v>171</v>
      </c>
      <c r="B183" s="35">
        <f t="shared" si="38"/>
        <v>204</v>
      </c>
      <c r="C183" s="5">
        <f t="shared" si="28"/>
        <v>15</v>
      </c>
      <c r="D183" s="5">
        <f t="shared" si="29"/>
        <v>12</v>
      </c>
      <c r="E183" s="5">
        <f t="shared" si="30"/>
        <v>0</v>
      </c>
      <c r="F183" s="5">
        <f t="shared" si="31"/>
        <v>0</v>
      </c>
      <c r="G183" s="5">
        <f t="shared" si="32"/>
        <v>23</v>
      </c>
      <c r="H183" s="5">
        <f t="shared" si="33"/>
        <v>0</v>
      </c>
      <c r="I183" s="5">
        <f t="shared" si="34"/>
        <v>3087</v>
      </c>
      <c r="J183" s="6">
        <f t="shared" si="36"/>
        <v>151.59397120037639</v>
      </c>
      <c r="K183" s="6">
        <f t="shared" si="39"/>
        <v>12.687500000000002</v>
      </c>
      <c r="L183" s="1">
        <f t="shared" si="37"/>
        <v>23</v>
      </c>
      <c r="M183" s="7">
        <f t="shared" si="35"/>
        <v>0</v>
      </c>
      <c r="P183" s="1" t="str">
        <f t="shared" si="40"/>
        <v>F</v>
      </c>
      <c r="Q183" s="1" t="s">
        <v>322</v>
      </c>
      <c r="R183" s="1" t="str">
        <f t="shared" si="41"/>
        <v>C</v>
      </c>
      <c r="S183" s="1" t="str">
        <f t="shared" si="41"/>
        <v>0</v>
      </c>
      <c r="T183" s="1" t="str">
        <f t="shared" si="41"/>
        <v>0</v>
      </c>
    </row>
    <row r="184" spans="1:20">
      <c r="A184" s="36">
        <v>172</v>
      </c>
      <c r="B184" s="35">
        <f t="shared" si="38"/>
        <v>205</v>
      </c>
      <c r="C184" s="5">
        <f t="shared" si="28"/>
        <v>16</v>
      </c>
      <c r="D184" s="5">
        <f t="shared" si="29"/>
        <v>12</v>
      </c>
      <c r="E184" s="5">
        <f t="shared" si="30"/>
        <v>0</v>
      </c>
      <c r="F184" s="5">
        <f t="shared" si="31"/>
        <v>0</v>
      </c>
      <c r="G184" s="5">
        <f t="shared" si="32"/>
        <v>22</v>
      </c>
      <c r="H184" s="5">
        <f t="shared" si="33"/>
        <v>0</v>
      </c>
      <c r="I184" s="5">
        <f t="shared" si="34"/>
        <v>3088</v>
      </c>
      <c r="J184" s="6">
        <f t="shared" si="36"/>
        <v>145.16688415560574</v>
      </c>
      <c r="K184" s="6">
        <f t="shared" si="39"/>
        <v>12.749999999999998</v>
      </c>
      <c r="L184" s="1">
        <f t="shared" si="37"/>
        <v>22</v>
      </c>
      <c r="M184" s="7">
        <f t="shared" si="35"/>
        <v>0</v>
      </c>
      <c r="P184" s="1" t="str">
        <f t="shared" si="40"/>
        <v>10</v>
      </c>
      <c r="Q184" s="1" t="s">
        <v>323</v>
      </c>
      <c r="R184" s="1" t="str">
        <f t="shared" si="41"/>
        <v>C</v>
      </c>
      <c r="S184" s="1" t="str">
        <f t="shared" si="41"/>
        <v>0</v>
      </c>
      <c r="T184" s="1" t="str">
        <f t="shared" si="41"/>
        <v>0</v>
      </c>
    </row>
    <row r="185" spans="1:20">
      <c r="A185" s="36">
        <v>173</v>
      </c>
      <c r="B185" s="35">
        <f t="shared" si="38"/>
        <v>206</v>
      </c>
      <c r="C185" s="5">
        <f t="shared" si="28"/>
        <v>17</v>
      </c>
      <c r="D185" s="5">
        <f t="shared" si="29"/>
        <v>12</v>
      </c>
      <c r="E185" s="5">
        <f t="shared" si="30"/>
        <v>0</v>
      </c>
      <c r="F185" s="5">
        <f t="shared" si="31"/>
        <v>0</v>
      </c>
      <c r="G185" s="5">
        <f t="shared" si="32"/>
        <v>21</v>
      </c>
      <c r="H185" s="5">
        <f t="shared" si="33"/>
        <v>0</v>
      </c>
      <c r="I185" s="5">
        <f t="shared" si="34"/>
        <v>3089</v>
      </c>
      <c r="J185" s="6">
        <f t="shared" si="36"/>
        <v>139.01228451619787</v>
      </c>
      <c r="K185" s="6">
        <f t="shared" si="39"/>
        <v>12.812499999999998</v>
      </c>
      <c r="L185" s="1">
        <f t="shared" si="37"/>
        <v>21</v>
      </c>
      <c r="M185" s="7">
        <f t="shared" si="35"/>
        <v>0</v>
      </c>
      <c r="P185" s="1" t="str">
        <f t="shared" si="40"/>
        <v>11</v>
      </c>
      <c r="Q185" s="1" t="s">
        <v>324</v>
      </c>
      <c r="R185" s="1" t="str">
        <f t="shared" si="41"/>
        <v>C</v>
      </c>
      <c r="S185" s="1" t="str">
        <f t="shared" si="41"/>
        <v>0</v>
      </c>
      <c r="T185" s="1" t="str">
        <f t="shared" si="41"/>
        <v>0</v>
      </c>
    </row>
    <row r="186" spans="1:20">
      <c r="A186" s="36">
        <v>174</v>
      </c>
      <c r="B186" s="35">
        <f t="shared" si="38"/>
        <v>207</v>
      </c>
      <c r="C186" s="5">
        <f t="shared" si="28"/>
        <v>18</v>
      </c>
      <c r="D186" s="5">
        <f t="shared" si="29"/>
        <v>12</v>
      </c>
      <c r="E186" s="5">
        <f t="shared" si="30"/>
        <v>0</v>
      </c>
      <c r="F186" s="5">
        <f t="shared" si="31"/>
        <v>0</v>
      </c>
      <c r="G186" s="5">
        <f t="shared" si="32"/>
        <v>20</v>
      </c>
      <c r="H186" s="5">
        <f t="shared" si="33"/>
        <v>0</v>
      </c>
      <c r="I186" s="5">
        <f t="shared" si="34"/>
        <v>3090</v>
      </c>
      <c r="J186" s="6">
        <f t="shared" si="36"/>
        <v>133.11861971011459</v>
      </c>
      <c r="K186" s="6">
        <f t="shared" si="39"/>
        <v>12.875</v>
      </c>
      <c r="L186" s="1">
        <f t="shared" si="37"/>
        <v>20</v>
      </c>
      <c r="M186" s="7">
        <f t="shared" si="35"/>
        <v>0</v>
      </c>
      <c r="P186" s="1" t="str">
        <f t="shared" si="40"/>
        <v>12</v>
      </c>
      <c r="Q186" s="1" t="s">
        <v>325</v>
      </c>
      <c r="R186" s="1" t="str">
        <f t="shared" si="41"/>
        <v>C</v>
      </c>
      <c r="S186" s="1" t="str">
        <f t="shared" si="41"/>
        <v>0</v>
      </c>
      <c r="T186" s="1" t="str">
        <f t="shared" si="41"/>
        <v>0</v>
      </c>
    </row>
    <row r="187" spans="1:20">
      <c r="A187" s="36">
        <v>175</v>
      </c>
      <c r="B187" s="35">
        <f t="shared" si="38"/>
        <v>208</v>
      </c>
      <c r="C187" s="5">
        <f t="shared" si="28"/>
        <v>19</v>
      </c>
      <c r="D187" s="5">
        <f t="shared" si="29"/>
        <v>12</v>
      </c>
      <c r="E187" s="5">
        <f t="shared" si="30"/>
        <v>0</v>
      </c>
      <c r="F187" s="5">
        <f t="shared" si="31"/>
        <v>0</v>
      </c>
      <c r="G187" s="5">
        <f t="shared" si="32"/>
        <v>19</v>
      </c>
      <c r="H187" s="5">
        <f t="shared" si="33"/>
        <v>0</v>
      </c>
      <c r="I187" s="5">
        <f t="shared" si="34"/>
        <v>3091</v>
      </c>
      <c r="J187" s="6">
        <f t="shared" si="36"/>
        <v>127.47482695647152</v>
      </c>
      <c r="K187" s="6">
        <f t="shared" si="39"/>
        <v>12.9375</v>
      </c>
      <c r="L187" s="1">
        <f t="shared" si="37"/>
        <v>19</v>
      </c>
      <c r="M187" s="7">
        <f t="shared" si="35"/>
        <v>0</v>
      </c>
      <c r="P187" s="1" t="str">
        <f t="shared" si="40"/>
        <v>13</v>
      </c>
      <c r="Q187" s="1" t="s">
        <v>326</v>
      </c>
      <c r="R187" s="1" t="str">
        <f t="shared" si="41"/>
        <v>C</v>
      </c>
      <c r="S187" s="1" t="str">
        <f t="shared" si="41"/>
        <v>0</v>
      </c>
      <c r="T187" s="1" t="str">
        <f t="shared" si="41"/>
        <v>0</v>
      </c>
    </row>
    <row r="188" spans="1:20">
      <c r="A188" s="36">
        <v>176</v>
      </c>
      <c r="B188" s="35">
        <f t="shared" si="38"/>
        <v>209</v>
      </c>
      <c r="C188" s="5">
        <f t="shared" si="28"/>
        <v>19</v>
      </c>
      <c r="D188" s="5">
        <f t="shared" si="29"/>
        <v>12</v>
      </c>
      <c r="E188" s="5">
        <f t="shared" si="30"/>
        <v>0</v>
      </c>
      <c r="F188" s="5">
        <f t="shared" si="31"/>
        <v>0</v>
      </c>
      <c r="G188" s="5">
        <f t="shared" si="32"/>
        <v>19</v>
      </c>
      <c r="H188" s="5">
        <f t="shared" si="33"/>
        <v>0</v>
      </c>
      <c r="I188" s="5">
        <f t="shared" si="34"/>
        <v>3091</v>
      </c>
      <c r="J188" s="6">
        <f t="shared" si="36"/>
        <v>122.0703125</v>
      </c>
      <c r="K188" s="6">
        <f t="shared" si="39"/>
        <v>13</v>
      </c>
      <c r="L188" s="1">
        <f t="shared" si="37"/>
        <v>19</v>
      </c>
      <c r="M188" s="7">
        <f t="shared" si="35"/>
        <v>0</v>
      </c>
      <c r="P188" s="1" t="str">
        <f t="shared" si="40"/>
        <v>13</v>
      </c>
      <c r="Q188" s="1" t="s">
        <v>327</v>
      </c>
      <c r="R188" s="1" t="str">
        <f t="shared" si="41"/>
        <v>C</v>
      </c>
      <c r="S188" s="1" t="str">
        <f t="shared" si="41"/>
        <v>0</v>
      </c>
      <c r="T188" s="1" t="str">
        <f t="shared" si="41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8"/>
  <sheetViews>
    <sheetView workbookViewId="0">
      <selection activeCell="M1" sqref="M1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20">
      <c r="A1" s="1" t="s">
        <v>0</v>
      </c>
      <c r="D1" s="1">
        <v>72000000</v>
      </c>
      <c r="E1" s="1" t="s">
        <v>1</v>
      </c>
      <c r="M1" s="16" t="s">
        <v>116</v>
      </c>
    </row>
    <row r="2" spans="1:20">
      <c r="A2" s="1" t="s">
        <v>2</v>
      </c>
      <c r="D2" s="1">
        <v>462</v>
      </c>
      <c r="F2" s="1" t="s">
        <v>3</v>
      </c>
      <c r="G2" s="2">
        <f>D2/D1*1000000</f>
        <v>6.4166666666666661</v>
      </c>
      <c r="H2" s="1" t="s">
        <v>4</v>
      </c>
    </row>
    <row r="3" spans="1:20">
      <c r="A3" s="1" t="s">
        <v>5</v>
      </c>
      <c r="D3" s="1">
        <v>6220</v>
      </c>
      <c r="F3" s="1" t="s">
        <v>6</v>
      </c>
      <c r="G3" s="2">
        <f>G2*D3</f>
        <v>39911.666666666664</v>
      </c>
      <c r="H3" s="1" t="s">
        <v>4</v>
      </c>
    </row>
    <row r="4" spans="1:20">
      <c r="A4" s="1" t="s">
        <v>8</v>
      </c>
      <c r="D4" s="1">
        <v>4</v>
      </c>
      <c r="F4" s="1" t="s">
        <v>9</v>
      </c>
      <c r="G4" s="2">
        <f>1000000/G3</f>
        <v>25.055330521568465</v>
      </c>
    </row>
    <row r="5" spans="1:20">
      <c r="A5" s="1" t="s">
        <v>10</v>
      </c>
      <c r="D5" s="1">
        <v>8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>
      <c r="A10" s="49" t="s">
        <v>14</v>
      </c>
      <c r="B10" s="50" t="s">
        <v>15</v>
      </c>
      <c r="C10" s="51" t="s">
        <v>16</v>
      </c>
      <c r="D10" s="52"/>
      <c r="E10" s="49" t="s">
        <v>17</v>
      </c>
      <c r="F10" s="49"/>
      <c r="G10" s="47" t="s">
        <v>18</v>
      </c>
      <c r="H10" s="47" t="s">
        <v>19</v>
      </c>
      <c r="I10" s="47" t="s">
        <v>20</v>
      </c>
      <c r="J10" s="49" t="s">
        <v>21</v>
      </c>
      <c r="K10" s="49" t="s">
        <v>22</v>
      </c>
      <c r="L10" s="1" t="s">
        <v>23</v>
      </c>
      <c r="M10" s="1" t="s">
        <v>24</v>
      </c>
    </row>
    <row r="11" spans="1:20">
      <c r="A11" s="49"/>
      <c r="B11" s="48"/>
      <c r="C11" s="39" t="s">
        <v>147</v>
      </c>
      <c r="D11" s="39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25</v>
      </c>
    </row>
    <row r="12" spans="1:20">
      <c r="A12" s="39">
        <v>0</v>
      </c>
      <c r="B12" s="38">
        <f>A12+D$6</f>
        <v>33</v>
      </c>
      <c r="C12" s="5">
        <f t="shared" ref="C12:C59" si="0">MOD(I12,256)</f>
        <v>227</v>
      </c>
      <c r="D12" s="5">
        <f t="shared" ref="D12:D59" si="1">ROUNDDOWN(I12/256,0)</f>
        <v>17</v>
      </c>
      <c r="E12" s="5">
        <f t="shared" ref="E12:E59" si="2">MOD(H12,256)</f>
        <v>6</v>
      </c>
      <c r="F12" s="5">
        <f t="shared" ref="F12:F59" si="3">ROUNDDOWN(H12/256,0)</f>
        <v>0</v>
      </c>
      <c r="G12" s="5">
        <f t="shared" ref="G12:G59" si="4">INT(J12/$G$2)</f>
        <v>38961</v>
      </c>
      <c r="H12" s="5">
        <f t="shared" ref="H12:H59" si="5">ROUNDUP(G12/$D$3,0)-1</f>
        <v>6</v>
      </c>
      <c r="I12" s="5">
        <f t="shared" ref="I12:I59" si="6">MAX(MIN($D$3*(H12+1)-G12,$D$3*(H12+1)-$D$4),$D$5)</f>
        <v>4579</v>
      </c>
      <c r="J12" s="6">
        <f t="shared" ref="J12:J75" si="7">1/POWER(2,$D$7+A12/16)*1000000</f>
        <v>250000</v>
      </c>
      <c r="K12" s="6">
        <f>LOG(1000000/J12,2)</f>
        <v>2</v>
      </c>
      <c r="L12" s="1">
        <f t="shared" ref="L12:L75" si="8">(H12+1)*$D$3-I12</f>
        <v>38961</v>
      </c>
      <c r="M12" s="7">
        <f t="shared" ref="M12:M59" si="9">(G12-L12)/G12</f>
        <v>0</v>
      </c>
      <c r="P12" s="1" t="str">
        <f>DEC2HEX(C12)</f>
        <v>E3</v>
      </c>
      <c r="Q12" s="1" t="s">
        <v>151</v>
      </c>
      <c r="R12" s="1" t="str">
        <f>DEC2HEX(D12)</f>
        <v>11</v>
      </c>
      <c r="S12" s="1" t="str">
        <f>DEC2HEX(E12)</f>
        <v>6</v>
      </c>
      <c r="T12" s="1" t="str">
        <f>DEC2HEX(F12)</f>
        <v>0</v>
      </c>
    </row>
    <row r="13" spans="1:20">
      <c r="A13" s="39">
        <v>1</v>
      </c>
      <c r="B13" s="38">
        <f t="shared" ref="B13:B76" si="10">A13+D$6</f>
        <v>34</v>
      </c>
      <c r="C13" s="5">
        <f t="shared" si="0"/>
        <v>11</v>
      </c>
      <c r="D13" s="5">
        <f t="shared" si="1"/>
        <v>0</v>
      </c>
      <c r="E13" s="5">
        <f t="shared" si="2"/>
        <v>5</v>
      </c>
      <c r="F13" s="5">
        <f t="shared" si="3"/>
        <v>0</v>
      </c>
      <c r="G13" s="5">
        <f t="shared" si="4"/>
        <v>37309</v>
      </c>
      <c r="H13" s="5">
        <f t="shared" si="5"/>
        <v>5</v>
      </c>
      <c r="I13" s="5">
        <f t="shared" si="6"/>
        <v>11</v>
      </c>
      <c r="J13" s="6">
        <f t="shared" si="7"/>
        <v>239400.82017464342</v>
      </c>
      <c r="K13" s="6">
        <f t="shared" ref="K13:K76" si="11">LOG(1000000/J13,2)</f>
        <v>2.0625</v>
      </c>
      <c r="L13" s="1">
        <f t="shared" si="8"/>
        <v>37309</v>
      </c>
      <c r="M13" s="7">
        <f t="shared" si="9"/>
        <v>0</v>
      </c>
      <c r="P13" s="1" t="str">
        <f t="shared" ref="P13:P76" si="12">DEC2HEX(C13)</f>
        <v>B</v>
      </c>
      <c r="Q13" s="1" t="s">
        <v>152</v>
      </c>
      <c r="R13" s="1" t="str">
        <f t="shared" ref="R13:T76" si="13">DEC2HEX(D13)</f>
        <v>0</v>
      </c>
      <c r="S13" s="1" t="str">
        <f t="shared" si="13"/>
        <v>5</v>
      </c>
      <c r="T13" s="1" t="str">
        <f t="shared" si="13"/>
        <v>0</v>
      </c>
    </row>
    <row r="14" spans="1:20">
      <c r="A14" s="39">
        <v>2</v>
      </c>
      <c r="B14" s="38">
        <f t="shared" si="10"/>
        <v>35</v>
      </c>
      <c r="C14" s="5">
        <f t="shared" si="0"/>
        <v>57</v>
      </c>
      <c r="D14" s="5">
        <f t="shared" si="1"/>
        <v>6</v>
      </c>
      <c r="E14" s="5">
        <f t="shared" si="2"/>
        <v>5</v>
      </c>
      <c r="F14" s="5">
        <f t="shared" si="3"/>
        <v>0</v>
      </c>
      <c r="G14" s="5">
        <f t="shared" si="4"/>
        <v>35727</v>
      </c>
      <c r="H14" s="5">
        <f t="shared" si="5"/>
        <v>5</v>
      </c>
      <c r="I14" s="5">
        <f t="shared" si="6"/>
        <v>1593</v>
      </c>
      <c r="J14" s="6">
        <f t="shared" si="7"/>
        <v>229251.01080116781</v>
      </c>
      <c r="K14" s="6">
        <f t="shared" si="11"/>
        <v>2.125</v>
      </c>
      <c r="L14" s="1">
        <f t="shared" si="8"/>
        <v>35727</v>
      </c>
      <c r="M14" s="7">
        <f t="shared" si="9"/>
        <v>0</v>
      </c>
      <c r="P14" s="1" t="str">
        <f t="shared" si="12"/>
        <v>39</v>
      </c>
      <c r="Q14" s="1" t="s">
        <v>153</v>
      </c>
      <c r="R14" s="1" t="str">
        <f t="shared" si="13"/>
        <v>6</v>
      </c>
      <c r="S14" s="1" t="str">
        <f t="shared" si="13"/>
        <v>5</v>
      </c>
      <c r="T14" s="1" t="str">
        <f t="shared" si="13"/>
        <v>0</v>
      </c>
    </row>
    <row r="15" spans="1:20">
      <c r="A15" s="39">
        <v>3</v>
      </c>
      <c r="B15" s="38">
        <f t="shared" si="10"/>
        <v>36</v>
      </c>
      <c r="C15" s="5">
        <f t="shared" si="0"/>
        <v>36</v>
      </c>
      <c r="D15" s="5">
        <f t="shared" si="1"/>
        <v>12</v>
      </c>
      <c r="E15" s="5">
        <f t="shared" si="2"/>
        <v>5</v>
      </c>
      <c r="F15" s="5">
        <f t="shared" si="3"/>
        <v>0</v>
      </c>
      <c r="G15" s="5">
        <f t="shared" si="4"/>
        <v>34212</v>
      </c>
      <c r="H15" s="5">
        <f t="shared" si="5"/>
        <v>5</v>
      </c>
      <c r="I15" s="5">
        <f t="shared" si="6"/>
        <v>3108</v>
      </c>
      <c r="J15" s="6">
        <f t="shared" si="7"/>
        <v>219531.52004666245</v>
      </c>
      <c r="K15" s="6">
        <f t="shared" si="11"/>
        <v>2.1875</v>
      </c>
      <c r="L15" s="1">
        <f t="shared" si="8"/>
        <v>34212</v>
      </c>
      <c r="M15" s="7">
        <f t="shared" si="9"/>
        <v>0</v>
      </c>
      <c r="P15" s="1" t="str">
        <f t="shared" si="12"/>
        <v>24</v>
      </c>
      <c r="Q15" s="1" t="s">
        <v>154</v>
      </c>
      <c r="R15" s="1" t="str">
        <f t="shared" si="13"/>
        <v>C</v>
      </c>
      <c r="S15" s="1" t="str">
        <f t="shared" si="13"/>
        <v>5</v>
      </c>
      <c r="T15" s="1" t="str">
        <f t="shared" si="13"/>
        <v>0</v>
      </c>
    </row>
    <row r="16" spans="1:20">
      <c r="A16" s="39">
        <v>4</v>
      </c>
      <c r="B16" s="38">
        <f t="shared" si="10"/>
        <v>37</v>
      </c>
      <c r="C16" s="5">
        <f t="shared" si="0"/>
        <v>206</v>
      </c>
      <c r="D16" s="5">
        <f t="shared" si="1"/>
        <v>17</v>
      </c>
      <c r="E16" s="5">
        <f t="shared" si="2"/>
        <v>5</v>
      </c>
      <c r="F16" s="5">
        <f t="shared" si="3"/>
        <v>0</v>
      </c>
      <c r="G16" s="5">
        <f t="shared" si="4"/>
        <v>32762</v>
      </c>
      <c r="H16" s="5">
        <f t="shared" si="5"/>
        <v>5</v>
      </c>
      <c r="I16" s="5">
        <f t="shared" si="6"/>
        <v>4558</v>
      </c>
      <c r="J16" s="6">
        <f t="shared" si="7"/>
        <v>210224.10381342866</v>
      </c>
      <c r="K16" s="6">
        <f t="shared" si="11"/>
        <v>2.2499999999999996</v>
      </c>
      <c r="L16" s="1">
        <f t="shared" si="8"/>
        <v>32762</v>
      </c>
      <c r="M16" s="7">
        <f t="shared" si="9"/>
        <v>0</v>
      </c>
      <c r="P16" s="1" t="str">
        <f t="shared" si="12"/>
        <v>CE</v>
      </c>
      <c r="Q16" s="1" t="s">
        <v>155</v>
      </c>
      <c r="R16" s="1" t="str">
        <f t="shared" si="13"/>
        <v>11</v>
      </c>
      <c r="S16" s="1" t="str">
        <f t="shared" si="13"/>
        <v>5</v>
      </c>
      <c r="T16" s="1" t="str">
        <f t="shared" si="13"/>
        <v>0</v>
      </c>
    </row>
    <row r="17" spans="1:20">
      <c r="A17" s="39">
        <v>5</v>
      </c>
      <c r="B17" s="38">
        <f t="shared" si="10"/>
        <v>38</v>
      </c>
      <c r="C17" s="5">
        <f t="shared" si="0"/>
        <v>59</v>
      </c>
      <c r="D17" s="5">
        <f t="shared" si="1"/>
        <v>23</v>
      </c>
      <c r="E17" s="5">
        <f t="shared" si="2"/>
        <v>5</v>
      </c>
      <c r="F17" s="5">
        <f t="shared" si="3"/>
        <v>0</v>
      </c>
      <c r="G17" s="5">
        <f t="shared" si="4"/>
        <v>31373</v>
      </c>
      <c r="H17" s="5">
        <f t="shared" si="5"/>
        <v>5</v>
      </c>
      <c r="I17" s="5">
        <f t="shared" si="6"/>
        <v>5947</v>
      </c>
      <c r="J17" s="6">
        <f t="shared" si="7"/>
        <v>201311.29149365684</v>
      </c>
      <c r="K17" s="6">
        <f t="shared" si="11"/>
        <v>2.3125</v>
      </c>
      <c r="L17" s="1">
        <f t="shared" si="8"/>
        <v>31373</v>
      </c>
      <c r="M17" s="7">
        <f t="shared" si="9"/>
        <v>0</v>
      </c>
      <c r="P17" s="1" t="str">
        <f t="shared" si="12"/>
        <v>3B</v>
      </c>
      <c r="Q17" s="1" t="s">
        <v>156</v>
      </c>
      <c r="R17" s="1" t="str">
        <f t="shared" si="13"/>
        <v>17</v>
      </c>
      <c r="S17" s="1" t="str">
        <f t="shared" si="13"/>
        <v>5</v>
      </c>
      <c r="T17" s="1" t="str">
        <f t="shared" si="13"/>
        <v>0</v>
      </c>
    </row>
    <row r="18" spans="1:20">
      <c r="A18" s="39">
        <v>6</v>
      </c>
      <c r="B18" s="38">
        <f t="shared" si="10"/>
        <v>39</v>
      </c>
      <c r="C18" s="5">
        <f t="shared" si="0"/>
        <v>33</v>
      </c>
      <c r="D18" s="5">
        <f t="shared" si="1"/>
        <v>4</v>
      </c>
      <c r="E18" s="5">
        <f t="shared" si="2"/>
        <v>4</v>
      </c>
      <c r="F18" s="5">
        <f t="shared" si="3"/>
        <v>0</v>
      </c>
      <c r="G18" s="5">
        <f t="shared" si="4"/>
        <v>30043</v>
      </c>
      <c r="H18" s="5">
        <f t="shared" si="5"/>
        <v>4</v>
      </c>
      <c r="I18" s="5">
        <f t="shared" si="6"/>
        <v>1057</v>
      </c>
      <c r="J18" s="6">
        <f t="shared" si="7"/>
        <v>192776.35317599258</v>
      </c>
      <c r="K18" s="6">
        <f t="shared" si="11"/>
        <v>2.3750000000000004</v>
      </c>
      <c r="L18" s="1">
        <f t="shared" si="8"/>
        <v>30043</v>
      </c>
      <c r="M18" s="7">
        <f t="shared" si="9"/>
        <v>0</v>
      </c>
      <c r="P18" s="1" t="str">
        <f t="shared" si="12"/>
        <v>21</v>
      </c>
      <c r="Q18" s="1" t="s">
        <v>157</v>
      </c>
      <c r="R18" s="1" t="str">
        <f t="shared" si="13"/>
        <v>4</v>
      </c>
      <c r="S18" s="1" t="str">
        <f t="shared" si="13"/>
        <v>4</v>
      </c>
      <c r="T18" s="1" t="str">
        <f t="shared" si="13"/>
        <v>0</v>
      </c>
    </row>
    <row r="19" spans="1:20">
      <c r="A19" s="39">
        <v>7</v>
      </c>
      <c r="B19" s="38">
        <f t="shared" si="10"/>
        <v>40</v>
      </c>
      <c r="C19" s="5">
        <f t="shared" si="0"/>
        <v>27</v>
      </c>
      <c r="D19" s="5">
        <f t="shared" si="1"/>
        <v>9</v>
      </c>
      <c r="E19" s="5">
        <f t="shared" si="2"/>
        <v>4</v>
      </c>
      <c r="F19" s="5">
        <f t="shared" si="3"/>
        <v>0</v>
      </c>
      <c r="G19" s="5">
        <f t="shared" si="4"/>
        <v>28769</v>
      </c>
      <c r="H19" s="5">
        <f t="shared" si="5"/>
        <v>4</v>
      </c>
      <c r="I19" s="5">
        <f t="shared" si="6"/>
        <v>2331</v>
      </c>
      <c r="J19" s="6">
        <f t="shared" si="7"/>
        <v>184603.26824243742</v>
      </c>
      <c r="K19" s="6">
        <f t="shared" si="11"/>
        <v>2.4375</v>
      </c>
      <c r="L19" s="1">
        <f t="shared" si="8"/>
        <v>28769</v>
      </c>
      <c r="M19" s="7">
        <f t="shared" si="9"/>
        <v>0</v>
      </c>
      <c r="P19" s="1" t="str">
        <f t="shared" si="12"/>
        <v>1B</v>
      </c>
      <c r="Q19" s="1" t="s">
        <v>158</v>
      </c>
      <c r="R19" s="1" t="str">
        <f t="shared" si="13"/>
        <v>9</v>
      </c>
      <c r="S19" s="1" t="str">
        <f t="shared" si="13"/>
        <v>4</v>
      </c>
      <c r="T19" s="1" t="str">
        <f t="shared" si="13"/>
        <v>0</v>
      </c>
    </row>
    <row r="20" spans="1:20">
      <c r="A20" s="39">
        <v>8</v>
      </c>
      <c r="B20" s="38">
        <f t="shared" si="10"/>
        <v>41</v>
      </c>
      <c r="C20" s="5">
        <f t="shared" si="0"/>
        <v>223</v>
      </c>
      <c r="D20" s="5">
        <f t="shared" si="1"/>
        <v>13</v>
      </c>
      <c r="E20" s="5">
        <f t="shared" si="2"/>
        <v>4</v>
      </c>
      <c r="F20" s="5">
        <f t="shared" si="3"/>
        <v>0</v>
      </c>
      <c r="G20" s="5">
        <f t="shared" si="4"/>
        <v>27549</v>
      </c>
      <c r="H20" s="5">
        <f t="shared" si="5"/>
        <v>4</v>
      </c>
      <c r="I20" s="5">
        <f t="shared" si="6"/>
        <v>3551</v>
      </c>
      <c r="J20" s="6">
        <f t="shared" si="7"/>
        <v>176776.69529663687</v>
      </c>
      <c r="K20" s="6">
        <f t="shared" si="11"/>
        <v>2.5</v>
      </c>
      <c r="L20" s="1">
        <f t="shared" si="8"/>
        <v>27549</v>
      </c>
      <c r="M20" s="7">
        <f t="shared" si="9"/>
        <v>0</v>
      </c>
      <c r="P20" s="1" t="str">
        <f t="shared" si="12"/>
        <v>DF</v>
      </c>
      <c r="Q20" s="1" t="s">
        <v>159</v>
      </c>
      <c r="R20" s="1" t="str">
        <f t="shared" si="13"/>
        <v>D</v>
      </c>
      <c r="S20" s="1" t="str">
        <f t="shared" si="13"/>
        <v>4</v>
      </c>
      <c r="T20" s="1" t="str">
        <f t="shared" si="13"/>
        <v>0</v>
      </c>
    </row>
    <row r="21" spans="1:20">
      <c r="A21" s="39">
        <v>9</v>
      </c>
      <c r="B21" s="38">
        <f t="shared" si="10"/>
        <v>42</v>
      </c>
      <c r="C21" s="5">
        <f t="shared" si="0"/>
        <v>111</v>
      </c>
      <c r="D21" s="5">
        <f t="shared" si="1"/>
        <v>18</v>
      </c>
      <c r="E21" s="5">
        <f t="shared" si="2"/>
        <v>4</v>
      </c>
      <c r="F21" s="5">
        <f t="shared" si="3"/>
        <v>0</v>
      </c>
      <c r="G21" s="5">
        <f t="shared" si="4"/>
        <v>26381</v>
      </c>
      <c r="H21" s="5">
        <f t="shared" si="5"/>
        <v>4</v>
      </c>
      <c r="I21" s="5">
        <f t="shared" si="6"/>
        <v>4719</v>
      </c>
      <c r="J21" s="6">
        <f t="shared" si="7"/>
        <v>169281.94336711161</v>
      </c>
      <c r="K21" s="6">
        <f t="shared" si="11"/>
        <v>2.5625</v>
      </c>
      <c r="L21" s="1">
        <f t="shared" si="8"/>
        <v>26381</v>
      </c>
      <c r="M21" s="7">
        <f t="shared" si="9"/>
        <v>0</v>
      </c>
      <c r="P21" s="1" t="str">
        <f t="shared" si="12"/>
        <v>6F</v>
      </c>
      <c r="Q21" s="1" t="s">
        <v>160</v>
      </c>
      <c r="R21" s="1" t="str">
        <f t="shared" si="13"/>
        <v>12</v>
      </c>
      <c r="S21" s="1" t="str">
        <f t="shared" si="13"/>
        <v>4</v>
      </c>
      <c r="T21" s="1" t="str">
        <f t="shared" si="13"/>
        <v>0</v>
      </c>
    </row>
    <row r="22" spans="1:20">
      <c r="A22" s="39">
        <v>10</v>
      </c>
      <c r="B22" s="38">
        <f t="shared" si="10"/>
        <v>43</v>
      </c>
      <c r="C22" s="5">
        <f t="shared" si="0"/>
        <v>205</v>
      </c>
      <c r="D22" s="5">
        <f t="shared" si="1"/>
        <v>22</v>
      </c>
      <c r="E22" s="5">
        <f t="shared" si="2"/>
        <v>4</v>
      </c>
      <c r="F22" s="5">
        <f t="shared" si="3"/>
        <v>0</v>
      </c>
      <c r="G22" s="5">
        <f t="shared" si="4"/>
        <v>25263</v>
      </c>
      <c r="H22" s="5">
        <f t="shared" si="5"/>
        <v>4</v>
      </c>
      <c r="I22" s="5">
        <f t="shared" si="6"/>
        <v>5837</v>
      </c>
      <c r="J22" s="6">
        <f t="shared" si="7"/>
        <v>162104.9443313762</v>
      </c>
      <c r="K22" s="6">
        <f t="shared" si="11"/>
        <v>2.625</v>
      </c>
      <c r="L22" s="1">
        <f t="shared" si="8"/>
        <v>25263</v>
      </c>
      <c r="M22" s="7">
        <f t="shared" si="9"/>
        <v>0</v>
      </c>
      <c r="P22" s="1" t="str">
        <f t="shared" si="12"/>
        <v>CD</v>
      </c>
      <c r="Q22" s="1" t="s">
        <v>161</v>
      </c>
      <c r="R22" s="1" t="str">
        <f t="shared" si="13"/>
        <v>16</v>
      </c>
      <c r="S22" s="1" t="str">
        <f t="shared" si="13"/>
        <v>4</v>
      </c>
      <c r="T22" s="1" t="str">
        <f t="shared" si="13"/>
        <v>0</v>
      </c>
    </row>
    <row r="23" spans="1:20">
      <c r="A23" s="39">
        <v>11</v>
      </c>
      <c r="B23" s="38">
        <f t="shared" si="10"/>
        <v>44</v>
      </c>
      <c r="C23" s="5">
        <f t="shared" si="0"/>
        <v>176</v>
      </c>
      <c r="D23" s="5">
        <f t="shared" si="1"/>
        <v>2</v>
      </c>
      <c r="E23" s="5">
        <f t="shared" si="2"/>
        <v>3</v>
      </c>
      <c r="F23" s="5">
        <f t="shared" si="3"/>
        <v>0</v>
      </c>
      <c r="G23" s="5">
        <f t="shared" si="4"/>
        <v>24192</v>
      </c>
      <c r="H23" s="5">
        <f t="shared" si="5"/>
        <v>3</v>
      </c>
      <c r="I23" s="5">
        <f t="shared" si="6"/>
        <v>688</v>
      </c>
      <c r="J23" s="6">
        <f t="shared" si="7"/>
        <v>155232.22650918554</v>
      </c>
      <c r="K23" s="6">
        <f t="shared" si="11"/>
        <v>2.6875</v>
      </c>
      <c r="L23" s="1">
        <f t="shared" si="8"/>
        <v>24192</v>
      </c>
      <c r="M23" s="7">
        <f t="shared" si="9"/>
        <v>0</v>
      </c>
      <c r="P23" s="1" t="str">
        <f t="shared" si="12"/>
        <v>B0</v>
      </c>
      <c r="Q23" s="1" t="s">
        <v>162</v>
      </c>
      <c r="R23" s="1" t="str">
        <f t="shared" si="13"/>
        <v>2</v>
      </c>
      <c r="S23" s="1" t="str">
        <f t="shared" si="13"/>
        <v>3</v>
      </c>
      <c r="T23" s="1" t="str">
        <f t="shared" si="13"/>
        <v>0</v>
      </c>
    </row>
    <row r="24" spans="1:20">
      <c r="A24" s="39">
        <v>12</v>
      </c>
      <c r="B24" s="38">
        <f t="shared" si="10"/>
        <v>45</v>
      </c>
      <c r="C24" s="5">
        <f t="shared" si="0"/>
        <v>178</v>
      </c>
      <c r="D24" s="5">
        <f t="shared" si="1"/>
        <v>6</v>
      </c>
      <c r="E24" s="5">
        <f t="shared" si="2"/>
        <v>3</v>
      </c>
      <c r="F24" s="5">
        <f t="shared" si="3"/>
        <v>0</v>
      </c>
      <c r="G24" s="5">
        <f t="shared" si="4"/>
        <v>23166</v>
      </c>
      <c r="H24" s="5">
        <f t="shared" si="5"/>
        <v>3</v>
      </c>
      <c r="I24" s="5">
        <f t="shared" si="6"/>
        <v>1714</v>
      </c>
      <c r="J24" s="6">
        <f t="shared" si="7"/>
        <v>148650.88937534014</v>
      </c>
      <c r="K24" s="6">
        <f t="shared" si="11"/>
        <v>2.75</v>
      </c>
      <c r="L24" s="1">
        <f t="shared" si="8"/>
        <v>23166</v>
      </c>
      <c r="M24" s="7">
        <f t="shared" si="9"/>
        <v>0</v>
      </c>
      <c r="P24" s="1" t="str">
        <f t="shared" si="12"/>
        <v>B2</v>
      </c>
      <c r="Q24" s="1" t="s">
        <v>163</v>
      </c>
      <c r="R24" s="1" t="str">
        <f t="shared" si="13"/>
        <v>6</v>
      </c>
      <c r="S24" s="1" t="str">
        <f t="shared" si="13"/>
        <v>3</v>
      </c>
      <c r="T24" s="1" t="str">
        <f t="shared" si="13"/>
        <v>0</v>
      </c>
    </row>
    <row r="25" spans="1:20">
      <c r="A25" s="39">
        <v>13</v>
      </c>
      <c r="B25" s="38">
        <f t="shared" si="10"/>
        <v>46</v>
      </c>
      <c r="C25" s="5">
        <f t="shared" si="0"/>
        <v>136</v>
      </c>
      <c r="D25" s="5">
        <f t="shared" si="1"/>
        <v>10</v>
      </c>
      <c r="E25" s="5">
        <f t="shared" si="2"/>
        <v>3</v>
      </c>
      <c r="F25" s="5">
        <f t="shared" si="3"/>
        <v>0</v>
      </c>
      <c r="G25" s="5">
        <f t="shared" si="4"/>
        <v>22184</v>
      </c>
      <c r="H25" s="5">
        <f t="shared" si="5"/>
        <v>3</v>
      </c>
      <c r="I25" s="5">
        <f t="shared" si="6"/>
        <v>2696</v>
      </c>
      <c r="J25" s="6">
        <f t="shared" si="7"/>
        <v>142348.57934458647</v>
      </c>
      <c r="K25" s="6">
        <f t="shared" si="11"/>
        <v>2.8125</v>
      </c>
      <c r="L25" s="1">
        <f t="shared" si="8"/>
        <v>22184</v>
      </c>
      <c r="M25" s="7">
        <f t="shared" si="9"/>
        <v>0</v>
      </c>
      <c r="P25" s="1" t="str">
        <f t="shared" si="12"/>
        <v>88</v>
      </c>
      <c r="Q25" s="1" t="s">
        <v>164</v>
      </c>
      <c r="R25" s="1" t="str">
        <f t="shared" si="13"/>
        <v>A</v>
      </c>
      <c r="S25" s="1" t="str">
        <f t="shared" si="13"/>
        <v>3</v>
      </c>
      <c r="T25" s="1" t="str">
        <f t="shared" si="13"/>
        <v>0</v>
      </c>
    </row>
    <row r="26" spans="1:20">
      <c r="A26" s="39">
        <v>14</v>
      </c>
      <c r="B26" s="38">
        <f t="shared" si="10"/>
        <v>47</v>
      </c>
      <c r="C26" s="5">
        <f t="shared" si="0"/>
        <v>53</v>
      </c>
      <c r="D26" s="5">
        <f t="shared" si="1"/>
        <v>14</v>
      </c>
      <c r="E26" s="5">
        <f t="shared" si="2"/>
        <v>3</v>
      </c>
      <c r="F26" s="5">
        <f t="shared" si="3"/>
        <v>0</v>
      </c>
      <c r="G26" s="5">
        <f t="shared" si="4"/>
        <v>21243</v>
      </c>
      <c r="H26" s="5">
        <f t="shared" si="5"/>
        <v>3</v>
      </c>
      <c r="I26" s="5">
        <f t="shared" si="6"/>
        <v>3637</v>
      </c>
      <c r="J26" s="6">
        <f t="shared" si="7"/>
        <v>136313.46658315722</v>
      </c>
      <c r="K26" s="6">
        <f t="shared" si="11"/>
        <v>2.875</v>
      </c>
      <c r="L26" s="1">
        <f t="shared" si="8"/>
        <v>21243</v>
      </c>
      <c r="M26" s="7">
        <f t="shared" si="9"/>
        <v>0</v>
      </c>
      <c r="P26" s="1" t="str">
        <f t="shared" si="12"/>
        <v>35</v>
      </c>
      <c r="Q26" s="1" t="s">
        <v>165</v>
      </c>
      <c r="R26" s="1" t="str">
        <f t="shared" si="13"/>
        <v>E</v>
      </c>
      <c r="S26" s="1" t="str">
        <f t="shared" si="13"/>
        <v>3</v>
      </c>
      <c r="T26" s="1" t="str">
        <f t="shared" si="13"/>
        <v>0</v>
      </c>
    </row>
    <row r="27" spans="1:20">
      <c r="A27" s="39">
        <v>15</v>
      </c>
      <c r="B27" s="38">
        <f t="shared" si="10"/>
        <v>48</v>
      </c>
      <c r="C27" s="5">
        <f t="shared" si="0"/>
        <v>186</v>
      </c>
      <c r="D27" s="5">
        <f t="shared" si="1"/>
        <v>17</v>
      </c>
      <c r="E27" s="5">
        <f t="shared" si="2"/>
        <v>3</v>
      </c>
      <c r="F27" s="5">
        <f t="shared" si="3"/>
        <v>0</v>
      </c>
      <c r="G27" s="5">
        <f t="shared" si="4"/>
        <v>20342</v>
      </c>
      <c r="H27" s="5">
        <f t="shared" si="5"/>
        <v>3</v>
      </c>
      <c r="I27" s="5">
        <f t="shared" si="6"/>
        <v>4538</v>
      </c>
      <c r="J27" s="6">
        <f t="shared" si="7"/>
        <v>130534.22280342672</v>
      </c>
      <c r="K27" s="6">
        <f t="shared" si="11"/>
        <v>2.9375000000000004</v>
      </c>
      <c r="L27" s="1">
        <f t="shared" si="8"/>
        <v>20342</v>
      </c>
      <c r="M27" s="7">
        <f t="shared" si="9"/>
        <v>0</v>
      </c>
      <c r="P27" s="1" t="str">
        <f t="shared" si="12"/>
        <v>BA</v>
      </c>
      <c r="Q27" s="1" t="s">
        <v>166</v>
      </c>
      <c r="R27" s="1" t="str">
        <f t="shared" si="13"/>
        <v>11</v>
      </c>
      <c r="S27" s="1" t="str">
        <f t="shared" si="13"/>
        <v>3</v>
      </c>
      <c r="T27" s="1" t="str">
        <f t="shared" si="13"/>
        <v>0</v>
      </c>
    </row>
    <row r="28" spans="1:20">
      <c r="A28" s="39">
        <v>16</v>
      </c>
      <c r="B28" s="38">
        <f t="shared" si="10"/>
        <v>49</v>
      </c>
      <c r="C28" s="5">
        <f t="shared" si="0"/>
        <v>24</v>
      </c>
      <c r="D28" s="5">
        <f t="shared" si="1"/>
        <v>21</v>
      </c>
      <c r="E28" s="5">
        <f t="shared" si="2"/>
        <v>3</v>
      </c>
      <c r="F28" s="5">
        <f t="shared" si="3"/>
        <v>0</v>
      </c>
      <c r="G28" s="5">
        <f t="shared" si="4"/>
        <v>19480</v>
      </c>
      <c r="H28" s="5">
        <f t="shared" si="5"/>
        <v>3</v>
      </c>
      <c r="I28" s="5">
        <f t="shared" si="6"/>
        <v>5400</v>
      </c>
      <c r="J28" s="6">
        <f t="shared" si="7"/>
        <v>125000</v>
      </c>
      <c r="K28" s="6">
        <f t="shared" si="11"/>
        <v>3</v>
      </c>
      <c r="L28" s="1">
        <f t="shared" si="8"/>
        <v>19480</v>
      </c>
      <c r="M28" s="7">
        <f t="shared" si="9"/>
        <v>0</v>
      </c>
      <c r="P28" s="1" t="str">
        <f t="shared" si="12"/>
        <v>18</v>
      </c>
      <c r="Q28" s="1" t="s">
        <v>167</v>
      </c>
      <c r="R28" s="1" t="str">
        <f t="shared" si="13"/>
        <v>15</v>
      </c>
      <c r="S28" s="1" t="str">
        <f t="shared" si="13"/>
        <v>3</v>
      </c>
      <c r="T28" s="1" t="str">
        <f t="shared" si="13"/>
        <v>0</v>
      </c>
    </row>
    <row r="29" spans="1:20">
      <c r="A29" s="39">
        <v>17</v>
      </c>
      <c r="B29" s="38">
        <f t="shared" si="10"/>
        <v>50</v>
      </c>
      <c r="C29" s="5">
        <f t="shared" si="0"/>
        <v>8</v>
      </c>
      <c r="D29" s="5">
        <f t="shared" si="1"/>
        <v>0</v>
      </c>
      <c r="E29" s="5">
        <f t="shared" si="2"/>
        <v>2</v>
      </c>
      <c r="F29" s="5">
        <f t="shared" si="3"/>
        <v>0</v>
      </c>
      <c r="G29" s="5">
        <f t="shared" si="4"/>
        <v>18654</v>
      </c>
      <c r="H29" s="5">
        <f t="shared" si="5"/>
        <v>2</v>
      </c>
      <c r="I29" s="5">
        <f t="shared" si="6"/>
        <v>8</v>
      </c>
      <c r="J29" s="6">
        <f t="shared" si="7"/>
        <v>119700.41008732171</v>
      </c>
      <c r="K29" s="6">
        <f t="shared" si="11"/>
        <v>3.0625</v>
      </c>
      <c r="L29" s="1">
        <f t="shared" si="8"/>
        <v>18652</v>
      </c>
      <c r="M29" s="7">
        <f t="shared" si="9"/>
        <v>1.0721561059290233E-4</v>
      </c>
      <c r="P29" s="1" t="str">
        <f t="shared" si="12"/>
        <v>8</v>
      </c>
      <c r="Q29" s="1" t="s">
        <v>168</v>
      </c>
      <c r="R29" s="1" t="str">
        <f t="shared" si="13"/>
        <v>0</v>
      </c>
      <c r="S29" s="1" t="str">
        <f t="shared" si="13"/>
        <v>2</v>
      </c>
      <c r="T29" s="1" t="str">
        <f t="shared" si="13"/>
        <v>0</v>
      </c>
    </row>
    <row r="30" spans="1:20">
      <c r="A30" s="39">
        <v>18</v>
      </c>
      <c r="B30" s="38">
        <f t="shared" si="10"/>
        <v>51</v>
      </c>
      <c r="C30" s="5">
        <f t="shared" si="0"/>
        <v>29</v>
      </c>
      <c r="D30" s="5">
        <f t="shared" si="1"/>
        <v>3</v>
      </c>
      <c r="E30" s="5">
        <f t="shared" si="2"/>
        <v>2</v>
      </c>
      <c r="F30" s="5">
        <f t="shared" si="3"/>
        <v>0</v>
      </c>
      <c r="G30" s="5">
        <f t="shared" si="4"/>
        <v>17863</v>
      </c>
      <c r="H30" s="5">
        <f t="shared" si="5"/>
        <v>2</v>
      </c>
      <c r="I30" s="5">
        <f t="shared" si="6"/>
        <v>797</v>
      </c>
      <c r="J30" s="6">
        <f t="shared" si="7"/>
        <v>114625.5054005839</v>
      </c>
      <c r="K30" s="6">
        <f t="shared" si="11"/>
        <v>3.125</v>
      </c>
      <c r="L30" s="1">
        <f t="shared" si="8"/>
        <v>17863</v>
      </c>
      <c r="M30" s="7">
        <f t="shared" si="9"/>
        <v>0</v>
      </c>
      <c r="P30" s="1" t="str">
        <f t="shared" si="12"/>
        <v>1D</v>
      </c>
      <c r="Q30" s="1" t="s">
        <v>169</v>
      </c>
      <c r="R30" s="1" t="str">
        <f t="shared" si="13"/>
        <v>3</v>
      </c>
      <c r="S30" s="1" t="str">
        <f t="shared" si="13"/>
        <v>2</v>
      </c>
      <c r="T30" s="1" t="str">
        <f t="shared" si="13"/>
        <v>0</v>
      </c>
    </row>
    <row r="31" spans="1:20">
      <c r="A31" s="39">
        <v>19</v>
      </c>
      <c r="B31" s="38">
        <f t="shared" si="10"/>
        <v>52</v>
      </c>
      <c r="C31" s="5">
        <f t="shared" si="0"/>
        <v>18</v>
      </c>
      <c r="D31" s="5">
        <f t="shared" si="1"/>
        <v>6</v>
      </c>
      <c r="E31" s="5">
        <f t="shared" si="2"/>
        <v>2</v>
      </c>
      <c r="F31" s="5">
        <f t="shared" si="3"/>
        <v>0</v>
      </c>
      <c r="G31" s="5">
        <f t="shared" si="4"/>
        <v>17106</v>
      </c>
      <c r="H31" s="5">
        <f t="shared" si="5"/>
        <v>2</v>
      </c>
      <c r="I31" s="5">
        <f t="shared" si="6"/>
        <v>1554</v>
      </c>
      <c r="J31" s="6">
        <f t="shared" si="7"/>
        <v>109765.76002333124</v>
      </c>
      <c r="K31" s="6">
        <f t="shared" si="11"/>
        <v>3.1874999999999996</v>
      </c>
      <c r="L31" s="1">
        <f t="shared" si="8"/>
        <v>17106</v>
      </c>
      <c r="M31" s="7">
        <f t="shared" si="9"/>
        <v>0</v>
      </c>
      <c r="P31" s="1" t="str">
        <f t="shared" si="12"/>
        <v>12</v>
      </c>
      <c r="Q31" s="1" t="s">
        <v>170</v>
      </c>
      <c r="R31" s="1" t="str">
        <f t="shared" si="13"/>
        <v>6</v>
      </c>
      <c r="S31" s="1" t="str">
        <f t="shared" si="13"/>
        <v>2</v>
      </c>
      <c r="T31" s="1" t="str">
        <f t="shared" si="13"/>
        <v>0</v>
      </c>
    </row>
    <row r="32" spans="1:20">
      <c r="A32" s="39">
        <v>20</v>
      </c>
      <c r="B32" s="38">
        <f t="shared" si="10"/>
        <v>53</v>
      </c>
      <c r="C32" s="5">
        <f t="shared" si="0"/>
        <v>231</v>
      </c>
      <c r="D32" s="5">
        <f t="shared" si="1"/>
        <v>8</v>
      </c>
      <c r="E32" s="5">
        <f t="shared" si="2"/>
        <v>2</v>
      </c>
      <c r="F32" s="5">
        <f t="shared" si="3"/>
        <v>0</v>
      </c>
      <c r="G32" s="5">
        <f t="shared" si="4"/>
        <v>16381</v>
      </c>
      <c r="H32" s="5">
        <f t="shared" si="5"/>
        <v>2</v>
      </c>
      <c r="I32" s="5">
        <f t="shared" si="6"/>
        <v>2279</v>
      </c>
      <c r="J32" s="6">
        <f t="shared" si="7"/>
        <v>105112.05190671435</v>
      </c>
      <c r="K32" s="6">
        <f t="shared" si="11"/>
        <v>3.25</v>
      </c>
      <c r="L32" s="1">
        <f t="shared" si="8"/>
        <v>16381</v>
      </c>
      <c r="M32" s="7">
        <f t="shared" si="9"/>
        <v>0</v>
      </c>
      <c r="P32" s="1" t="str">
        <f t="shared" si="12"/>
        <v>E7</v>
      </c>
      <c r="Q32" s="1" t="s">
        <v>171</v>
      </c>
      <c r="R32" s="1" t="str">
        <f t="shared" si="13"/>
        <v>8</v>
      </c>
      <c r="S32" s="1" t="str">
        <f t="shared" si="13"/>
        <v>2</v>
      </c>
      <c r="T32" s="1" t="str">
        <f t="shared" si="13"/>
        <v>0</v>
      </c>
    </row>
    <row r="33" spans="1:20">
      <c r="A33" s="39">
        <v>21</v>
      </c>
      <c r="B33" s="38">
        <f t="shared" si="10"/>
        <v>54</v>
      </c>
      <c r="C33" s="5">
        <f t="shared" si="0"/>
        <v>158</v>
      </c>
      <c r="D33" s="5">
        <f t="shared" si="1"/>
        <v>11</v>
      </c>
      <c r="E33" s="5">
        <f t="shared" si="2"/>
        <v>2</v>
      </c>
      <c r="F33" s="5">
        <f t="shared" si="3"/>
        <v>0</v>
      </c>
      <c r="G33" s="5">
        <f t="shared" si="4"/>
        <v>15686</v>
      </c>
      <c r="H33" s="5">
        <f t="shared" si="5"/>
        <v>2</v>
      </c>
      <c r="I33" s="5">
        <f t="shared" si="6"/>
        <v>2974</v>
      </c>
      <c r="J33" s="6">
        <f t="shared" si="7"/>
        <v>100655.64574682839</v>
      </c>
      <c r="K33" s="6">
        <f t="shared" si="11"/>
        <v>3.3125</v>
      </c>
      <c r="L33" s="1">
        <f t="shared" si="8"/>
        <v>15686</v>
      </c>
      <c r="M33" s="7">
        <f t="shared" si="9"/>
        <v>0</v>
      </c>
      <c r="P33" s="1" t="str">
        <f t="shared" si="12"/>
        <v>9E</v>
      </c>
      <c r="Q33" s="1" t="s">
        <v>172</v>
      </c>
      <c r="R33" s="1" t="str">
        <f t="shared" si="13"/>
        <v>B</v>
      </c>
      <c r="S33" s="1" t="str">
        <f t="shared" si="13"/>
        <v>2</v>
      </c>
      <c r="T33" s="1" t="str">
        <f t="shared" si="13"/>
        <v>0</v>
      </c>
    </row>
    <row r="34" spans="1:20">
      <c r="A34" s="39">
        <v>22</v>
      </c>
      <c r="B34" s="38">
        <f t="shared" si="10"/>
        <v>55</v>
      </c>
      <c r="C34" s="5">
        <f t="shared" si="0"/>
        <v>55</v>
      </c>
      <c r="D34" s="5">
        <f t="shared" si="1"/>
        <v>14</v>
      </c>
      <c r="E34" s="5">
        <f t="shared" si="2"/>
        <v>2</v>
      </c>
      <c r="F34" s="5">
        <f t="shared" si="3"/>
        <v>0</v>
      </c>
      <c r="G34" s="5">
        <f t="shared" si="4"/>
        <v>15021</v>
      </c>
      <c r="H34" s="5">
        <f t="shared" si="5"/>
        <v>2</v>
      </c>
      <c r="I34" s="5">
        <f t="shared" si="6"/>
        <v>3639</v>
      </c>
      <c r="J34" s="6">
        <f t="shared" si="7"/>
        <v>96388.176587996277</v>
      </c>
      <c r="K34" s="6">
        <f t="shared" si="11"/>
        <v>3.3750000000000009</v>
      </c>
      <c r="L34" s="1">
        <f t="shared" si="8"/>
        <v>15021</v>
      </c>
      <c r="M34" s="7">
        <f t="shared" si="9"/>
        <v>0</v>
      </c>
      <c r="P34" s="1" t="str">
        <f t="shared" si="12"/>
        <v>37</v>
      </c>
      <c r="Q34" s="1" t="s">
        <v>173</v>
      </c>
      <c r="R34" s="1" t="str">
        <f t="shared" si="13"/>
        <v>E</v>
      </c>
      <c r="S34" s="1" t="str">
        <f t="shared" si="13"/>
        <v>2</v>
      </c>
      <c r="T34" s="1" t="str">
        <f t="shared" si="13"/>
        <v>0</v>
      </c>
    </row>
    <row r="35" spans="1:20">
      <c r="A35" s="39">
        <v>23</v>
      </c>
      <c r="B35" s="38">
        <f t="shared" si="10"/>
        <v>56</v>
      </c>
      <c r="C35" s="5">
        <f t="shared" si="0"/>
        <v>180</v>
      </c>
      <c r="D35" s="5">
        <f t="shared" si="1"/>
        <v>16</v>
      </c>
      <c r="E35" s="5">
        <f t="shared" si="2"/>
        <v>2</v>
      </c>
      <c r="F35" s="5">
        <f t="shared" si="3"/>
        <v>0</v>
      </c>
      <c r="G35" s="5">
        <f t="shared" si="4"/>
        <v>14384</v>
      </c>
      <c r="H35" s="5">
        <f t="shared" si="5"/>
        <v>2</v>
      </c>
      <c r="I35" s="5">
        <f t="shared" si="6"/>
        <v>4276</v>
      </c>
      <c r="J35" s="6">
        <f t="shared" si="7"/>
        <v>92301.634121218725</v>
      </c>
      <c r="K35" s="6">
        <f t="shared" si="11"/>
        <v>3.4374999999999996</v>
      </c>
      <c r="L35" s="1">
        <f t="shared" si="8"/>
        <v>14384</v>
      </c>
      <c r="M35" s="7">
        <f t="shared" si="9"/>
        <v>0</v>
      </c>
      <c r="P35" s="1" t="str">
        <f t="shared" si="12"/>
        <v>B4</v>
      </c>
      <c r="Q35" s="1" t="s">
        <v>174</v>
      </c>
      <c r="R35" s="1" t="str">
        <f t="shared" si="13"/>
        <v>10</v>
      </c>
      <c r="S35" s="1" t="str">
        <f t="shared" si="13"/>
        <v>2</v>
      </c>
      <c r="T35" s="1" t="str">
        <f t="shared" si="13"/>
        <v>0</v>
      </c>
    </row>
    <row r="36" spans="1:20">
      <c r="A36" s="39">
        <v>24</v>
      </c>
      <c r="B36" s="38">
        <f t="shared" si="10"/>
        <v>57</v>
      </c>
      <c r="C36" s="5">
        <f t="shared" si="0"/>
        <v>22</v>
      </c>
      <c r="D36" s="5">
        <f t="shared" si="1"/>
        <v>19</v>
      </c>
      <c r="E36" s="5">
        <f t="shared" si="2"/>
        <v>2</v>
      </c>
      <c r="F36" s="5">
        <f t="shared" si="3"/>
        <v>0</v>
      </c>
      <c r="G36" s="5">
        <f t="shared" si="4"/>
        <v>13774</v>
      </c>
      <c r="H36" s="5">
        <f t="shared" si="5"/>
        <v>2</v>
      </c>
      <c r="I36" s="5">
        <f t="shared" si="6"/>
        <v>4886</v>
      </c>
      <c r="J36" s="6">
        <f t="shared" si="7"/>
        <v>88388.34764831845</v>
      </c>
      <c r="K36" s="6">
        <f t="shared" si="11"/>
        <v>3.5</v>
      </c>
      <c r="L36" s="1">
        <f t="shared" si="8"/>
        <v>13774</v>
      </c>
      <c r="M36" s="7">
        <f t="shared" si="9"/>
        <v>0</v>
      </c>
      <c r="P36" s="1" t="str">
        <f t="shared" si="12"/>
        <v>16</v>
      </c>
      <c r="Q36" s="1" t="s">
        <v>175</v>
      </c>
      <c r="R36" s="1" t="str">
        <f t="shared" si="13"/>
        <v>13</v>
      </c>
      <c r="S36" s="1" t="str">
        <f t="shared" si="13"/>
        <v>2</v>
      </c>
      <c r="T36" s="1" t="str">
        <f t="shared" si="13"/>
        <v>0</v>
      </c>
    </row>
    <row r="37" spans="1:20">
      <c r="A37" s="39">
        <v>25</v>
      </c>
      <c r="B37" s="38">
        <f t="shared" si="10"/>
        <v>58</v>
      </c>
      <c r="C37" s="5">
        <f t="shared" si="0"/>
        <v>94</v>
      </c>
      <c r="D37" s="5">
        <f t="shared" si="1"/>
        <v>21</v>
      </c>
      <c r="E37" s="5">
        <f t="shared" si="2"/>
        <v>2</v>
      </c>
      <c r="F37" s="5">
        <f t="shared" si="3"/>
        <v>0</v>
      </c>
      <c r="G37" s="5">
        <f t="shared" si="4"/>
        <v>13190</v>
      </c>
      <c r="H37" s="5">
        <f t="shared" si="5"/>
        <v>2</v>
      </c>
      <c r="I37" s="5">
        <f t="shared" si="6"/>
        <v>5470</v>
      </c>
      <c r="J37" s="6">
        <f t="shared" si="7"/>
        <v>84640.971683555792</v>
      </c>
      <c r="K37" s="6">
        <f t="shared" si="11"/>
        <v>3.5625</v>
      </c>
      <c r="L37" s="1">
        <f t="shared" si="8"/>
        <v>13190</v>
      </c>
      <c r="M37" s="7">
        <f t="shared" si="9"/>
        <v>0</v>
      </c>
      <c r="P37" s="1" t="str">
        <f t="shared" si="12"/>
        <v>5E</v>
      </c>
      <c r="Q37" s="1" t="s">
        <v>176</v>
      </c>
      <c r="R37" s="1" t="str">
        <f t="shared" si="13"/>
        <v>15</v>
      </c>
      <c r="S37" s="1" t="str">
        <f t="shared" si="13"/>
        <v>2</v>
      </c>
      <c r="T37" s="1" t="str">
        <f t="shared" si="13"/>
        <v>0</v>
      </c>
    </row>
    <row r="38" spans="1:20">
      <c r="A38" s="39">
        <v>26</v>
      </c>
      <c r="B38" s="38">
        <f t="shared" si="10"/>
        <v>59</v>
      </c>
      <c r="C38" s="5">
        <f t="shared" si="0"/>
        <v>141</v>
      </c>
      <c r="D38" s="5">
        <f t="shared" si="1"/>
        <v>23</v>
      </c>
      <c r="E38" s="5">
        <f t="shared" si="2"/>
        <v>2</v>
      </c>
      <c r="F38" s="5">
        <f t="shared" si="3"/>
        <v>0</v>
      </c>
      <c r="G38" s="5">
        <f t="shared" si="4"/>
        <v>12631</v>
      </c>
      <c r="H38" s="5">
        <f t="shared" si="5"/>
        <v>2</v>
      </c>
      <c r="I38" s="5">
        <f t="shared" si="6"/>
        <v>6029</v>
      </c>
      <c r="J38" s="6">
        <f t="shared" si="7"/>
        <v>81052.472165688101</v>
      </c>
      <c r="K38" s="6">
        <f t="shared" si="11"/>
        <v>3.6250000000000004</v>
      </c>
      <c r="L38" s="1">
        <f t="shared" si="8"/>
        <v>12631</v>
      </c>
      <c r="M38" s="7">
        <f t="shared" si="9"/>
        <v>0</v>
      </c>
      <c r="P38" s="1" t="str">
        <f t="shared" si="12"/>
        <v>8D</v>
      </c>
      <c r="Q38" s="1" t="s">
        <v>177</v>
      </c>
      <c r="R38" s="1" t="str">
        <f t="shared" si="13"/>
        <v>17</v>
      </c>
      <c r="S38" s="1" t="str">
        <f t="shared" si="13"/>
        <v>2</v>
      </c>
      <c r="T38" s="1" t="str">
        <f t="shared" si="13"/>
        <v>0</v>
      </c>
    </row>
    <row r="39" spans="1:20">
      <c r="A39" s="39">
        <v>27</v>
      </c>
      <c r="B39" s="38">
        <f t="shared" si="10"/>
        <v>60</v>
      </c>
      <c r="C39" s="5">
        <f t="shared" si="0"/>
        <v>88</v>
      </c>
      <c r="D39" s="5">
        <f t="shared" si="1"/>
        <v>1</v>
      </c>
      <c r="E39" s="5">
        <f t="shared" si="2"/>
        <v>1</v>
      </c>
      <c r="F39" s="5">
        <f t="shared" si="3"/>
        <v>0</v>
      </c>
      <c r="G39" s="5">
        <f t="shared" si="4"/>
        <v>12096</v>
      </c>
      <c r="H39" s="5">
        <f t="shared" si="5"/>
        <v>1</v>
      </c>
      <c r="I39" s="5">
        <f t="shared" si="6"/>
        <v>344</v>
      </c>
      <c r="J39" s="6">
        <f t="shared" si="7"/>
        <v>77616.113254592783</v>
      </c>
      <c r="K39" s="6">
        <f t="shared" si="11"/>
        <v>3.6875</v>
      </c>
      <c r="L39" s="1">
        <f t="shared" si="8"/>
        <v>12096</v>
      </c>
      <c r="M39" s="7">
        <f t="shared" si="9"/>
        <v>0</v>
      </c>
      <c r="P39" s="1" t="str">
        <f t="shared" si="12"/>
        <v>58</v>
      </c>
      <c r="Q39" s="1" t="s">
        <v>178</v>
      </c>
      <c r="R39" s="1" t="str">
        <f t="shared" si="13"/>
        <v>1</v>
      </c>
      <c r="S39" s="1" t="str">
        <f t="shared" si="13"/>
        <v>1</v>
      </c>
      <c r="T39" s="1" t="str">
        <f t="shared" si="13"/>
        <v>0</v>
      </c>
    </row>
    <row r="40" spans="1:20">
      <c r="A40" s="39">
        <v>28</v>
      </c>
      <c r="B40" s="38">
        <f t="shared" si="10"/>
        <v>61</v>
      </c>
      <c r="C40" s="5">
        <f t="shared" si="0"/>
        <v>89</v>
      </c>
      <c r="D40" s="5">
        <f t="shared" si="1"/>
        <v>3</v>
      </c>
      <c r="E40" s="5">
        <f t="shared" si="2"/>
        <v>1</v>
      </c>
      <c r="F40" s="5">
        <f t="shared" si="3"/>
        <v>0</v>
      </c>
      <c r="G40" s="5">
        <f t="shared" si="4"/>
        <v>11583</v>
      </c>
      <c r="H40" s="5">
        <f t="shared" si="5"/>
        <v>1</v>
      </c>
      <c r="I40" s="5">
        <f t="shared" si="6"/>
        <v>857</v>
      </c>
      <c r="J40" s="6">
        <f t="shared" si="7"/>
        <v>74325.444687670068</v>
      </c>
      <c r="K40" s="6">
        <f t="shared" si="11"/>
        <v>3.75</v>
      </c>
      <c r="L40" s="1">
        <f t="shared" si="8"/>
        <v>11583</v>
      </c>
      <c r="M40" s="7">
        <f t="shared" si="9"/>
        <v>0</v>
      </c>
      <c r="P40" s="1" t="str">
        <f t="shared" si="12"/>
        <v>59</v>
      </c>
      <c r="Q40" s="1" t="s">
        <v>179</v>
      </c>
      <c r="R40" s="1" t="str">
        <f t="shared" si="13"/>
        <v>3</v>
      </c>
      <c r="S40" s="1" t="str">
        <f t="shared" si="13"/>
        <v>1</v>
      </c>
      <c r="T40" s="1" t="str">
        <f t="shared" si="13"/>
        <v>0</v>
      </c>
    </row>
    <row r="41" spans="1:20">
      <c r="A41" s="39">
        <v>29</v>
      </c>
      <c r="B41" s="38">
        <f t="shared" si="10"/>
        <v>62</v>
      </c>
      <c r="C41" s="5">
        <f t="shared" si="0"/>
        <v>68</v>
      </c>
      <c r="D41" s="5">
        <f t="shared" si="1"/>
        <v>5</v>
      </c>
      <c r="E41" s="5">
        <f t="shared" si="2"/>
        <v>1</v>
      </c>
      <c r="F41" s="5">
        <f t="shared" si="3"/>
        <v>0</v>
      </c>
      <c r="G41" s="5">
        <f t="shared" si="4"/>
        <v>11092</v>
      </c>
      <c r="H41" s="5">
        <f t="shared" si="5"/>
        <v>1</v>
      </c>
      <c r="I41" s="5">
        <f t="shared" si="6"/>
        <v>1348</v>
      </c>
      <c r="J41" s="6">
        <f t="shared" si="7"/>
        <v>71174.28967229322</v>
      </c>
      <c r="K41" s="6">
        <f t="shared" si="11"/>
        <v>3.8125</v>
      </c>
      <c r="L41" s="1">
        <f t="shared" si="8"/>
        <v>11092</v>
      </c>
      <c r="M41" s="7">
        <f t="shared" si="9"/>
        <v>0</v>
      </c>
      <c r="P41" s="1" t="str">
        <f t="shared" si="12"/>
        <v>44</v>
      </c>
      <c r="Q41" s="1" t="s">
        <v>180</v>
      </c>
      <c r="R41" s="1" t="str">
        <f t="shared" si="13"/>
        <v>5</v>
      </c>
      <c r="S41" s="1" t="str">
        <f t="shared" si="13"/>
        <v>1</v>
      </c>
      <c r="T41" s="1" t="str">
        <f t="shared" si="13"/>
        <v>0</v>
      </c>
    </row>
    <row r="42" spans="1:20">
      <c r="A42" s="39">
        <v>30</v>
      </c>
      <c r="B42" s="38">
        <f t="shared" si="10"/>
        <v>63</v>
      </c>
      <c r="C42" s="5">
        <f t="shared" si="0"/>
        <v>27</v>
      </c>
      <c r="D42" s="5">
        <f t="shared" si="1"/>
        <v>7</v>
      </c>
      <c r="E42" s="5">
        <f t="shared" si="2"/>
        <v>1</v>
      </c>
      <c r="F42" s="5">
        <f t="shared" si="3"/>
        <v>0</v>
      </c>
      <c r="G42" s="5">
        <f t="shared" si="4"/>
        <v>10621</v>
      </c>
      <c r="H42" s="5">
        <f t="shared" si="5"/>
        <v>1</v>
      </c>
      <c r="I42" s="5">
        <f t="shared" si="6"/>
        <v>1819</v>
      </c>
      <c r="J42" s="6">
        <f t="shared" si="7"/>
        <v>68156.733291578596</v>
      </c>
      <c r="K42" s="6">
        <f t="shared" si="11"/>
        <v>3.8750000000000004</v>
      </c>
      <c r="L42" s="1">
        <f t="shared" si="8"/>
        <v>10621</v>
      </c>
      <c r="M42" s="7">
        <f t="shared" si="9"/>
        <v>0</v>
      </c>
      <c r="P42" s="1" t="str">
        <f t="shared" si="12"/>
        <v>1B</v>
      </c>
      <c r="Q42" s="1" t="s">
        <v>181</v>
      </c>
      <c r="R42" s="1" t="str">
        <f t="shared" si="13"/>
        <v>7</v>
      </c>
      <c r="S42" s="1" t="str">
        <f t="shared" si="13"/>
        <v>1</v>
      </c>
      <c r="T42" s="1" t="str">
        <f t="shared" si="13"/>
        <v>0</v>
      </c>
    </row>
    <row r="43" spans="1:20">
      <c r="A43" s="39">
        <v>31</v>
      </c>
      <c r="B43" s="38">
        <f t="shared" si="10"/>
        <v>64</v>
      </c>
      <c r="C43" s="5">
        <f t="shared" si="0"/>
        <v>221</v>
      </c>
      <c r="D43" s="5">
        <f t="shared" si="1"/>
        <v>8</v>
      </c>
      <c r="E43" s="5">
        <f t="shared" si="2"/>
        <v>1</v>
      </c>
      <c r="F43" s="5">
        <f t="shared" si="3"/>
        <v>0</v>
      </c>
      <c r="G43" s="5">
        <f t="shared" si="4"/>
        <v>10171</v>
      </c>
      <c r="H43" s="5">
        <f t="shared" si="5"/>
        <v>1</v>
      </c>
      <c r="I43" s="5">
        <f t="shared" si="6"/>
        <v>2269</v>
      </c>
      <c r="J43" s="6">
        <f t="shared" si="7"/>
        <v>65267.111401713373</v>
      </c>
      <c r="K43" s="6">
        <f t="shared" si="11"/>
        <v>3.9375</v>
      </c>
      <c r="L43" s="1">
        <f t="shared" si="8"/>
        <v>10171</v>
      </c>
      <c r="M43" s="7">
        <f t="shared" si="9"/>
        <v>0</v>
      </c>
      <c r="P43" s="1" t="str">
        <f t="shared" si="12"/>
        <v>DD</v>
      </c>
      <c r="Q43" s="1" t="s">
        <v>182</v>
      </c>
      <c r="R43" s="1" t="str">
        <f t="shared" si="13"/>
        <v>8</v>
      </c>
      <c r="S43" s="1" t="str">
        <f t="shared" si="13"/>
        <v>1</v>
      </c>
      <c r="T43" s="1" t="str">
        <f t="shared" si="13"/>
        <v>0</v>
      </c>
    </row>
    <row r="44" spans="1:20">
      <c r="A44" s="39">
        <v>32</v>
      </c>
      <c r="B44" s="38">
        <f t="shared" si="10"/>
        <v>65</v>
      </c>
      <c r="C44" s="5">
        <f t="shared" si="0"/>
        <v>140</v>
      </c>
      <c r="D44" s="5">
        <f t="shared" si="1"/>
        <v>10</v>
      </c>
      <c r="E44" s="5">
        <f t="shared" si="2"/>
        <v>1</v>
      </c>
      <c r="F44" s="5">
        <f t="shared" si="3"/>
        <v>0</v>
      </c>
      <c r="G44" s="5">
        <f t="shared" si="4"/>
        <v>9740</v>
      </c>
      <c r="H44" s="5">
        <f t="shared" si="5"/>
        <v>1</v>
      </c>
      <c r="I44" s="5">
        <f t="shared" si="6"/>
        <v>2700</v>
      </c>
      <c r="J44" s="6">
        <f t="shared" si="7"/>
        <v>62500</v>
      </c>
      <c r="K44" s="6">
        <f t="shared" si="11"/>
        <v>4</v>
      </c>
      <c r="L44" s="1">
        <f t="shared" si="8"/>
        <v>9740</v>
      </c>
      <c r="M44" s="7">
        <f t="shared" si="9"/>
        <v>0</v>
      </c>
      <c r="P44" s="1" t="str">
        <f t="shared" si="12"/>
        <v>8C</v>
      </c>
      <c r="Q44" s="1" t="s">
        <v>183</v>
      </c>
      <c r="R44" s="1" t="str">
        <f t="shared" si="13"/>
        <v>A</v>
      </c>
      <c r="S44" s="1" t="str">
        <f t="shared" si="13"/>
        <v>1</v>
      </c>
      <c r="T44" s="1" t="str">
        <f t="shared" si="13"/>
        <v>0</v>
      </c>
    </row>
    <row r="45" spans="1:20">
      <c r="A45" s="39">
        <v>33</v>
      </c>
      <c r="B45" s="38">
        <f t="shared" si="10"/>
        <v>66</v>
      </c>
      <c r="C45" s="5">
        <f t="shared" si="0"/>
        <v>41</v>
      </c>
      <c r="D45" s="5">
        <f t="shared" si="1"/>
        <v>12</v>
      </c>
      <c r="E45" s="5">
        <f t="shared" si="2"/>
        <v>1</v>
      </c>
      <c r="F45" s="5">
        <f t="shared" si="3"/>
        <v>0</v>
      </c>
      <c r="G45" s="5">
        <f t="shared" si="4"/>
        <v>9327</v>
      </c>
      <c r="H45" s="5">
        <f t="shared" si="5"/>
        <v>1</v>
      </c>
      <c r="I45" s="5">
        <f t="shared" si="6"/>
        <v>3113</v>
      </c>
      <c r="J45" s="6">
        <f t="shared" si="7"/>
        <v>59850.205043660855</v>
      </c>
      <c r="K45" s="6">
        <f t="shared" si="11"/>
        <v>4.0625</v>
      </c>
      <c r="L45" s="1">
        <f t="shared" si="8"/>
        <v>9327</v>
      </c>
      <c r="M45" s="7">
        <f t="shared" si="9"/>
        <v>0</v>
      </c>
      <c r="P45" s="1" t="str">
        <f t="shared" si="12"/>
        <v>29</v>
      </c>
      <c r="Q45" s="1" t="s">
        <v>184</v>
      </c>
      <c r="R45" s="1" t="str">
        <f t="shared" si="13"/>
        <v>C</v>
      </c>
      <c r="S45" s="1" t="str">
        <f t="shared" si="13"/>
        <v>1</v>
      </c>
      <c r="T45" s="1" t="str">
        <f t="shared" si="13"/>
        <v>0</v>
      </c>
    </row>
    <row r="46" spans="1:20">
      <c r="A46" s="39">
        <v>34</v>
      </c>
      <c r="B46" s="38">
        <f t="shared" si="10"/>
        <v>67</v>
      </c>
      <c r="C46" s="5">
        <f t="shared" si="0"/>
        <v>181</v>
      </c>
      <c r="D46" s="5">
        <f t="shared" si="1"/>
        <v>13</v>
      </c>
      <c r="E46" s="5">
        <f t="shared" si="2"/>
        <v>1</v>
      </c>
      <c r="F46" s="5">
        <f t="shared" si="3"/>
        <v>0</v>
      </c>
      <c r="G46" s="5">
        <f t="shared" si="4"/>
        <v>8931</v>
      </c>
      <c r="H46" s="5">
        <f t="shared" si="5"/>
        <v>1</v>
      </c>
      <c r="I46" s="5">
        <f t="shared" si="6"/>
        <v>3509</v>
      </c>
      <c r="J46" s="6">
        <f t="shared" si="7"/>
        <v>57312.752700291974</v>
      </c>
      <c r="K46" s="6">
        <f t="shared" si="11"/>
        <v>4.125</v>
      </c>
      <c r="L46" s="1">
        <f t="shared" si="8"/>
        <v>8931</v>
      </c>
      <c r="M46" s="7">
        <f t="shared" si="9"/>
        <v>0</v>
      </c>
      <c r="P46" s="1" t="str">
        <f t="shared" si="12"/>
        <v>B5</v>
      </c>
      <c r="Q46" s="1" t="s">
        <v>185</v>
      </c>
      <c r="R46" s="1" t="str">
        <f t="shared" si="13"/>
        <v>D</v>
      </c>
      <c r="S46" s="1" t="str">
        <f t="shared" si="13"/>
        <v>1</v>
      </c>
      <c r="T46" s="1" t="str">
        <f t="shared" si="13"/>
        <v>0</v>
      </c>
    </row>
    <row r="47" spans="1:20">
      <c r="A47" s="39">
        <v>35</v>
      </c>
      <c r="B47" s="38">
        <f t="shared" si="10"/>
        <v>68</v>
      </c>
      <c r="C47" s="5">
        <f t="shared" si="0"/>
        <v>47</v>
      </c>
      <c r="D47" s="5">
        <f t="shared" si="1"/>
        <v>15</v>
      </c>
      <c r="E47" s="5">
        <f t="shared" si="2"/>
        <v>1</v>
      </c>
      <c r="F47" s="5">
        <f t="shared" si="3"/>
        <v>0</v>
      </c>
      <c r="G47" s="5">
        <f t="shared" si="4"/>
        <v>8553</v>
      </c>
      <c r="H47" s="5">
        <f t="shared" si="5"/>
        <v>1</v>
      </c>
      <c r="I47" s="5">
        <f t="shared" si="6"/>
        <v>3887</v>
      </c>
      <c r="J47" s="6">
        <f t="shared" si="7"/>
        <v>54882.88001166562</v>
      </c>
      <c r="K47" s="6">
        <f t="shared" si="11"/>
        <v>4.1875</v>
      </c>
      <c r="L47" s="1">
        <f t="shared" si="8"/>
        <v>8553</v>
      </c>
      <c r="M47" s="7">
        <f t="shared" si="9"/>
        <v>0</v>
      </c>
      <c r="P47" s="1" t="str">
        <f t="shared" si="12"/>
        <v>2F</v>
      </c>
      <c r="Q47" s="1" t="s">
        <v>186</v>
      </c>
      <c r="R47" s="1" t="str">
        <f t="shared" si="13"/>
        <v>F</v>
      </c>
      <c r="S47" s="1" t="str">
        <f t="shared" si="13"/>
        <v>1</v>
      </c>
      <c r="T47" s="1" t="str">
        <f t="shared" si="13"/>
        <v>0</v>
      </c>
    </row>
    <row r="48" spans="1:20">
      <c r="A48" s="39">
        <v>36</v>
      </c>
      <c r="B48" s="38">
        <f t="shared" si="10"/>
        <v>69</v>
      </c>
      <c r="C48" s="5">
        <f t="shared" si="0"/>
        <v>154</v>
      </c>
      <c r="D48" s="5">
        <f t="shared" si="1"/>
        <v>16</v>
      </c>
      <c r="E48" s="5">
        <f t="shared" si="2"/>
        <v>1</v>
      </c>
      <c r="F48" s="5">
        <f t="shared" si="3"/>
        <v>0</v>
      </c>
      <c r="G48" s="5">
        <f t="shared" si="4"/>
        <v>8190</v>
      </c>
      <c r="H48" s="5">
        <f t="shared" si="5"/>
        <v>1</v>
      </c>
      <c r="I48" s="5">
        <f t="shared" si="6"/>
        <v>4250</v>
      </c>
      <c r="J48" s="6">
        <f t="shared" si="7"/>
        <v>52556.025953357166</v>
      </c>
      <c r="K48" s="6">
        <f t="shared" si="11"/>
        <v>4.25</v>
      </c>
      <c r="L48" s="1">
        <f t="shared" si="8"/>
        <v>8190</v>
      </c>
      <c r="M48" s="7">
        <f t="shared" si="9"/>
        <v>0</v>
      </c>
      <c r="P48" s="1" t="str">
        <f t="shared" si="12"/>
        <v>9A</v>
      </c>
      <c r="Q48" s="1" t="s">
        <v>187</v>
      </c>
      <c r="R48" s="1" t="str">
        <f t="shared" si="13"/>
        <v>10</v>
      </c>
      <c r="S48" s="1" t="str">
        <f t="shared" si="13"/>
        <v>1</v>
      </c>
      <c r="T48" s="1" t="str">
        <f t="shared" si="13"/>
        <v>0</v>
      </c>
    </row>
    <row r="49" spans="1:20">
      <c r="A49" s="39">
        <v>37</v>
      </c>
      <c r="B49" s="38">
        <f t="shared" si="10"/>
        <v>70</v>
      </c>
      <c r="C49" s="5">
        <f t="shared" si="0"/>
        <v>245</v>
      </c>
      <c r="D49" s="5">
        <f t="shared" si="1"/>
        <v>17</v>
      </c>
      <c r="E49" s="5">
        <f t="shared" si="2"/>
        <v>1</v>
      </c>
      <c r="F49" s="5">
        <f t="shared" si="3"/>
        <v>0</v>
      </c>
      <c r="G49" s="5">
        <f t="shared" si="4"/>
        <v>7843</v>
      </c>
      <c r="H49" s="5">
        <f t="shared" si="5"/>
        <v>1</v>
      </c>
      <c r="I49" s="5">
        <f t="shared" si="6"/>
        <v>4597</v>
      </c>
      <c r="J49" s="6">
        <f t="shared" si="7"/>
        <v>50327.822873414196</v>
      </c>
      <c r="K49" s="6">
        <f t="shared" si="11"/>
        <v>4.3125</v>
      </c>
      <c r="L49" s="1">
        <f t="shared" si="8"/>
        <v>7843</v>
      </c>
      <c r="M49" s="7">
        <f t="shared" si="9"/>
        <v>0</v>
      </c>
      <c r="P49" s="1" t="str">
        <f t="shared" si="12"/>
        <v>F5</v>
      </c>
      <c r="Q49" s="1" t="s">
        <v>188</v>
      </c>
      <c r="R49" s="1" t="str">
        <f t="shared" si="13"/>
        <v>11</v>
      </c>
      <c r="S49" s="1" t="str">
        <f t="shared" si="13"/>
        <v>1</v>
      </c>
      <c r="T49" s="1" t="str">
        <f t="shared" si="13"/>
        <v>0</v>
      </c>
    </row>
    <row r="50" spans="1:20">
      <c r="A50" s="39">
        <v>38</v>
      </c>
      <c r="B50" s="38">
        <f t="shared" si="10"/>
        <v>71</v>
      </c>
      <c r="C50" s="5">
        <f t="shared" si="0"/>
        <v>66</v>
      </c>
      <c r="D50" s="5">
        <f t="shared" si="1"/>
        <v>19</v>
      </c>
      <c r="E50" s="5">
        <f t="shared" si="2"/>
        <v>1</v>
      </c>
      <c r="F50" s="5">
        <f t="shared" si="3"/>
        <v>0</v>
      </c>
      <c r="G50" s="5">
        <f t="shared" si="4"/>
        <v>7510</v>
      </c>
      <c r="H50" s="5">
        <f t="shared" si="5"/>
        <v>1</v>
      </c>
      <c r="I50" s="5">
        <f t="shared" si="6"/>
        <v>4930</v>
      </c>
      <c r="J50" s="6">
        <f t="shared" si="7"/>
        <v>48194.088293998168</v>
      </c>
      <c r="K50" s="6">
        <f t="shared" si="11"/>
        <v>4.375</v>
      </c>
      <c r="L50" s="1">
        <f t="shared" si="8"/>
        <v>7510</v>
      </c>
      <c r="M50" s="7">
        <f t="shared" si="9"/>
        <v>0</v>
      </c>
      <c r="P50" s="1" t="str">
        <f t="shared" si="12"/>
        <v>42</v>
      </c>
      <c r="Q50" s="1" t="s">
        <v>189</v>
      </c>
      <c r="R50" s="1" t="str">
        <f t="shared" si="13"/>
        <v>13</v>
      </c>
      <c r="S50" s="1" t="str">
        <f t="shared" si="13"/>
        <v>1</v>
      </c>
      <c r="T50" s="1" t="str">
        <f t="shared" si="13"/>
        <v>0</v>
      </c>
    </row>
    <row r="51" spans="1:20">
      <c r="A51" s="39">
        <v>39</v>
      </c>
      <c r="B51" s="38">
        <f t="shared" si="10"/>
        <v>72</v>
      </c>
      <c r="C51" s="5">
        <f t="shared" si="0"/>
        <v>128</v>
      </c>
      <c r="D51" s="5">
        <f t="shared" si="1"/>
        <v>20</v>
      </c>
      <c r="E51" s="5">
        <f t="shared" si="2"/>
        <v>1</v>
      </c>
      <c r="F51" s="5">
        <f t="shared" si="3"/>
        <v>0</v>
      </c>
      <c r="G51" s="5">
        <f t="shared" si="4"/>
        <v>7192</v>
      </c>
      <c r="H51" s="5">
        <f t="shared" si="5"/>
        <v>1</v>
      </c>
      <c r="I51" s="5">
        <f t="shared" si="6"/>
        <v>5248</v>
      </c>
      <c r="J51" s="6">
        <f t="shared" si="7"/>
        <v>46150.817060609363</v>
      </c>
      <c r="K51" s="6">
        <f t="shared" si="11"/>
        <v>4.4375</v>
      </c>
      <c r="L51" s="1">
        <f t="shared" si="8"/>
        <v>7192</v>
      </c>
      <c r="M51" s="7">
        <f t="shared" si="9"/>
        <v>0</v>
      </c>
      <c r="P51" s="1" t="str">
        <f t="shared" si="12"/>
        <v>80</v>
      </c>
      <c r="Q51" s="1" t="s">
        <v>190</v>
      </c>
      <c r="R51" s="1" t="str">
        <f t="shared" si="13"/>
        <v>14</v>
      </c>
      <c r="S51" s="1" t="str">
        <f t="shared" si="13"/>
        <v>1</v>
      </c>
      <c r="T51" s="1" t="str">
        <f t="shared" si="13"/>
        <v>0</v>
      </c>
    </row>
    <row r="52" spans="1:20">
      <c r="A52" s="39">
        <v>40</v>
      </c>
      <c r="B52" s="38">
        <f t="shared" si="10"/>
        <v>73</v>
      </c>
      <c r="C52" s="5">
        <f t="shared" si="0"/>
        <v>177</v>
      </c>
      <c r="D52" s="5">
        <f t="shared" si="1"/>
        <v>21</v>
      </c>
      <c r="E52" s="5">
        <f t="shared" si="2"/>
        <v>1</v>
      </c>
      <c r="F52" s="5">
        <f t="shared" si="3"/>
        <v>0</v>
      </c>
      <c r="G52" s="5">
        <f t="shared" si="4"/>
        <v>6887</v>
      </c>
      <c r="H52" s="5">
        <f t="shared" si="5"/>
        <v>1</v>
      </c>
      <c r="I52" s="5">
        <f t="shared" si="6"/>
        <v>5553</v>
      </c>
      <c r="J52" s="6">
        <f t="shared" si="7"/>
        <v>44194.173824159225</v>
      </c>
      <c r="K52" s="6">
        <f t="shared" si="11"/>
        <v>4.5</v>
      </c>
      <c r="L52" s="1">
        <f t="shared" si="8"/>
        <v>6887</v>
      </c>
      <c r="M52" s="7">
        <f t="shared" si="9"/>
        <v>0</v>
      </c>
      <c r="P52" s="1" t="str">
        <f t="shared" si="12"/>
        <v>B1</v>
      </c>
      <c r="Q52" s="1" t="s">
        <v>191</v>
      </c>
      <c r="R52" s="1" t="str">
        <f t="shared" si="13"/>
        <v>15</v>
      </c>
      <c r="S52" s="1" t="str">
        <f t="shared" si="13"/>
        <v>1</v>
      </c>
      <c r="T52" s="1" t="str">
        <f t="shared" si="13"/>
        <v>0</v>
      </c>
    </row>
    <row r="53" spans="1:20">
      <c r="A53" s="39">
        <v>41</v>
      </c>
      <c r="B53" s="38">
        <f t="shared" si="10"/>
        <v>74</v>
      </c>
      <c r="C53" s="5">
        <f t="shared" si="0"/>
        <v>213</v>
      </c>
      <c r="D53" s="5">
        <f t="shared" si="1"/>
        <v>22</v>
      </c>
      <c r="E53" s="5">
        <f t="shared" si="2"/>
        <v>1</v>
      </c>
      <c r="F53" s="5">
        <f t="shared" si="3"/>
        <v>0</v>
      </c>
      <c r="G53" s="5">
        <f t="shared" si="4"/>
        <v>6595</v>
      </c>
      <c r="H53" s="5">
        <f t="shared" si="5"/>
        <v>1</v>
      </c>
      <c r="I53" s="5">
        <f t="shared" si="6"/>
        <v>5845</v>
      </c>
      <c r="J53" s="6">
        <f t="shared" si="7"/>
        <v>42320.485841777896</v>
      </c>
      <c r="K53" s="6">
        <f t="shared" si="11"/>
        <v>4.5625</v>
      </c>
      <c r="L53" s="1">
        <f t="shared" si="8"/>
        <v>6595</v>
      </c>
      <c r="M53" s="7">
        <f t="shared" si="9"/>
        <v>0</v>
      </c>
      <c r="P53" s="1" t="str">
        <f t="shared" si="12"/>
        <v>D5</v>
      </c>
      <c r="Q53" s="1" t="s">
        <v>192</v>
      </c>
      <c r="R53" s="1" t="str">
        <f t="shared" si="13"/>
        <v>16</v>
      </c>
      <c r="S53" s="1" t="str">
        <f t="shared" si="13"/>
        <v>1</v>
      </c>
      <c r="T53" s="1" t="str">
        <f t="shared" si="13"/>
        <v>0</v>
      </c>
    </row>
    <row r="54" spans="1:20">
      <c r="A54" s="39">
        <v>42</v>
      </c>
      <c r="B54" s="38">
        <f t="shared" si="10"/>
        <v>75</v>
      </c>
      <c r="C54" s="5">
        <f t="shared" si="0"/>
        <v>237</v>
      </c>
      <c r="D54" s="5">
        <f t="shared" si="1"/>
        <v>23</v>
      </c>
      <c r="E54" s="5">
        <f t="shared" si="2"/>
        <v>1</v>
      </c>
      <c r="F54" s="5">
        <f t="shared" si="3"/>
        <v>0</v>
      </c>
      <c r="G54" s="5">
        <f t="shared" si="4"/>
        <v>6315</v>
      </c>
      <c r="H54" s="5">
        <f t="shared" si="5"/>
        <v>1</v>
      </c>
      <c r="I54" s="5">
        <f t="shared" si="6"/>
        <v>6125</v>
      </c>
      <c r="J54" s="6">
        <f t="shared" si="7"/>
        <v>40526.236082844058</v>
      </c>
      <c r="K54" s="6">
        <f t="shared" si="11"/>
        <v>4.625</v>
      </c>
      <c r="L54" s="1">
        <f t="shared" si="8"/>
        <v>6315</v>
      </c>
      <c r="M54" s="7">
        <f t="shared" si="9"/>
        <v>0</v>
      </c>
      <c r="P54" s="1" t="str">
        <f t="shared" si="12"/>
        <v>ED</v>
      </c>
      <c r="Q54" s="1" t="s">
        <v>193</v>
      </c>
      <c r="R54" s="1" t="str">
        <f t="shared" si="13"/>
        <v>17</v>
      </c>
      <c r="S54" s="1" t="str">
        <f t="shared" si="13"/>
        <v>1</v>
      </c>
      <c r="T54" s="1" t="str">
        <f t="shared" si="13"/>
        <v>0</v>
      </c>
    </row>
    <row r="55" spans="1:20">
      <c r="A55" s="39">
        <v>43</v>
      </c>
      <c r="B55" s="38">
        <f t="shared" si="10"/>
        <v>76</v>
      </c>
      <c r="C55" s="5">
        <f t="shared" si="0"/>
        <v>172</v>
      </c>
      <c r="D55" s="5">
        <f t="shared" si="1"/>
        <v>0</v>
      </c>
      <c r="E55" s="5">
        <f t="shared" si="2"/>
        <v>0</v>
      </c>
      <c r="F55" s="5">
        <f t="shared" si="3"/>
        <v>0</v>
      </c>
      <c r="G55" s="5">
        <f t="shared" si="4"/>
        <v>6048</v>
      </c>
      <c r="H55" s="5">
        <f t="shared" si="5"/>
        <v>0</v>
      </c>
      <c r="I55" s="5">
        <f t="shared" si="6"/>
        <v>172</v>
      </c>
      <c r="J55" s="6">
        <f t="shared" si="7"/>
        <v>38808.056627296384</v>
      </c>
      <c r="K55" s="6">
        <f t="shared" si="11"/>
        <v>4.6875</v>
      </c>
      <c r="L55" s="1">
        <f t="shared" si="8"/>
        <v>6048</v>
      </c>
      <c r="M55" s="7">
        <f t="shared" si="9"/>
        <v>0</v>
      </c>
      <c r="P55" s="1" t="str">
        <f t="shared" si="12"/>
        <v>AC</v>
      </c>
      <c r="Q55" s="1" t="s">
        <v>194</v>
      </c>
      <c r="R55" s="1" t="str">
        <f t="shared" si="13"/>
        <v>0</v>
      </c>
      <c r="S55" s="1" t="str">
        <f t="shared" si="13"/>
        <v>0</v>
      </c>
      <c r="T55" s="1" t="str">
        <f t="shared" si="13"/>
        <v>0</v>
      </c>
    </row>
    <row r="56" spans="1:20">
      <c r="A56" s="39">
        <v>44</v>
      </c>
      <c r="B56" s="38">
        <f t="shared" si="10"/>
        <v>77</v>
      </c>
      <c r="C56" s="5">
        <f t="shared" si="0"/>
        <v>173</v>
      </c>
      <c r="D56" s="5">
        <f t="shared" si="1"/>
        <v>1</v>
      </c>
      <c r="E56" s="5">
        <f t="shared" si="2"/>
        <v>0</v>
      </c>
      <c r="F56" s="5">
        <f t="shared" si="3"/>
        <v>0</v>
      </c>
      <c r="G56" s="5">
        <f t="shared" si="4"/>
        <v>5791</v>
      </c>
      <c r="H56" s="5">
        <f t="shared" si="5"/>
        <v>0</v>
      </c>
      <c r="I56" s="5">
        <f t="shared" si="6"/>
        <v>429</v>
      </c>
      <c r="J56" s="6">
        <f t="shared" si="7"/>
        <v>37162.722343835034</v>
      </c>
      <c r="K56" s="6">
        <f t="shared" si="11"/>
        <v>4.75</v>
      </c>
      <c r="L56" s="1">
        <f t="shared" si="8"/>
        <v>5791</v>
      </c>
      <c r="M56" s="7">
        <f t="shared" si="9"/>
        <v>0</v>
      </c>
      <c r="P56" s="1" t="str">
        <f t="shared" si="12"/>
        <v>AD</v>
      </c>
      <c r="Q56" s="1" t="s">
        <v>195</v>
      </c>
      <c r="R56" s="1" t="str">
        <f t="shared" si="13"/>
        <v>1</v>
      </c>
      <c r="S56" s="1" t="str">
        <f t="shared" si="13"/>
        <v>0</v>
      </c>
      <c r="T56" s="1" t="str">
        <f t="shared" si="13"/>
        <v>0</v>
      </c>
    </row>
    <row r="57" spans="1:20">
      <c r="A57" s="39">
        <v>45</v>
      </c>
      <c r="B57" s="38">
        <f t="shared" si="10"/>
        <v>78</v>
      </c>
      <c r="C57" s="5">
        <f t="shared" si="0"/>
        <v>162</v>
      </c>
      <c r="D57" s="5">
        <f t="shared" si="1"/>
        <v>2</v>
      </c>
      <c r="E57" s="5">
        <f t="shared" si="2"/>
        <v>0</v>
      </c>
      <c r="F57" s="5">
        <f t="shared" si="3"/>
        <v>0</v>
      </c>
      <c r="G57" s="5">
        <f t="shared" si="4"/>
        <v>5546</v>
      </c>
      <c r="H57" s="5">
        <f t="shared" si="5"/>
        <v>0</v>
      </c>
      <c r="I57" s="5">
        <f t="shared" si="6"/>
        <v>674</v>
      </c>
      <c r="J57" s="6">
        <f t="shared" si="7"/>
        <v>35587.14483614661</v>
      </c>
      <c r="K57" s="6">
        <f t="shared" si="11"/>
        <v>4.8125</v>
      </c>
      <c r="L57" s="1">
        <f t="shared" si="8"/>
        <v>5546</v>
      </c>
      <c r="M57" s="7">
        <f t="shared" si="9"/>
        <v>0</v>
      </c>
      <c r="P57" s="1" t="str">
        <f t="shared" si="12"/>
        <v>A2</v>
      </c>
      <c r="Q57" s="1" t="s">
        <v>196</v>
      </c>
      <c r="R57" s="1" t="str">
        <f t="shared" si="13"/>
        <v>2</v>
      </c>
      <c r="S57" s="1" t="str">
        <f t="shared" si="13"/>
        <v>0</v>
      </c>
      <c r="T57" s="1" t="str">
        <f t="shared" si="13"/>
        <v>0</v>
      </c>
    </row>
    <row r="58" spans="1:20">
      <c r="A58" s="39">
        <v>46</v>
      </c>
      <c r="B58" s="38">
        <f t="shared" si="10"/>
        <v>79</v>
      </c>
      <c r="C58" s="5">
        <f t="shared" si="0"/>
        <v>142</v>
      </c>
      <c r="D58" s="5">
        <f t="shared" si="1"/>
        <v>3</v>
      </c>
      <c r="E58" s="5">
        <f t="shared" si="2"/>
        <v>0</v>
      </c>
      <c r="F58" s="5">
        <f t="shared" si="3"/>
        <v>0</v>
      </c>
      <c r="G58" s="5">
        <f t="shared" si="4"/>
        <v>5310</v>
      </c>
      <c r="H58" s="5">
        <f t="shared" si="5"/>
        <v>0</v>
      </c>
      <c r="I58" s="5">
        <f t="shared" si="6"/>
        <v>910</v>
      </c>
      <c r="J58" s="6">
        <f t="shared" si="7"/>
        <v>34078.366645789312</v>
      </c>
      <c r="K58" s="6">
        <f t="shared" si="11"/>
        <v>4.875</v>
      </c>
      <c r="L58" s="1">
        <f t="shared" si="8"/>
        <v>5310</v>
      </c>
      <c r="M58" s="7">
        <f t="shared" si="9"/>
        <v>0</v>
      </c>
      <c r="P58" s="1" t="str">
        <f t="shared" si="12"/>
        <v>8E</v>
      </c>
      <c r="Q58" s="1" t="s">
        <v>197</v>
      </c>
      <c r="R58" s="1" t="str">
        <f t="shared" si="13"/>
        <v>3</v>
      </c>
      <c r="S58" s="1" t="str">
        <f t="shared" si="13"/>
        <v>0</v>
      </c>
      <c r="T58" s="1" t="str">
        <f t="shared" si="13"/>
        <v>0</v>
      </c>
    </row>
    <row r="59" spans="1:20">
      <c r="A59" s="39">
        <v>47</v>
      </c>
      <c r="B59" s="38">
        <f t="shared" si="10"/>
        <v>80</v>
      </c>
      <c r="C59" s="5">
        <f t="shared" si="0"/>
        <v>111</v>
      </c>
      <c r="D59" s="5">
        <f t="shared" si="1"/>
        <v>4</v>
      </c>
      <c r="E59" s="5">
        <f t="shared" si="2"/>
        <v>0</v>
      </c>
      <c r="F59" s="5">
        <f t="shared" si="3"/>
        <v>0</v>
      </c>
      <c r="G59" s="5">
        <f t="shared" si="4"/>
        <v>5085</v>
      </c>
      <c r="H59" s="5">
        <f t="shared" si="5"/>
        <v>0</v>
      </c>
      <c r="I59" s="5">
        <f t="shared" si="6"/>
        <v>1135</v>
      </c>
      <c r="J59" s="6">
        <f t="shared" si="7"/>
        <v>32633.555700856687</v>
      </c>
      <c r="K59" s="6">
        <f t="shared" si="11"/>
        <v>4.9375</v>
      </c>
      <c r="L59" s="1">
        <f t="shared" si="8"/>
        <v>5085</v>
      </c>
      <c r="M59" s="7">
        <f t="shared" si="9"/>
        <v>0</v>
      </c>
      <c r="P59" s="1" t="str">
        <f t="shared" si="12"/>
        <v>6F</v>
      </c>
      <c r="Q59" s="1" t="s">
        <v>198</v>
      </c>
      <c r="R59" s="1" t="str">
        <f t="shared" si="13"/>
        <v>4</v>
      </c>
      <c r="S59" s="1" t="str">
        <f t="shared" si="13"/>
        <v>0</v>
      </c>
      <c r="T59" s="1" t="str">
        <f t="shared" si="13"/>
        <v>0</v>
      </c>
    </row>
    <row r="60" spans="1:20">
      <c r="A60" s="39">
        <v>48</v>
      </c>
      <c r="B60" s="38">
        <f t="shared" si="10"/>
        <v>81</v>
      </c>
      <c r="C60" s="5">
        <f>MOD(I60,256)</f>
        <v>70</v>
      </c>
      <c r="D60" s="5">
        <f>ROUNDDOWN(I60/256,0)</f>
        <v>5</v>
      </c>
      <c r="E60" s="5">
        <f>MOD(H60,256)</f>
        <v>0</v>
      </c>
      <c r="F60" s="5">
        <f>ROUNDDOWN(H60/256,0)</f>
        <v>0</v>
      </c>
      <c r="G60" s="5">
        <f>INT(J60/$G$2)</f>
        <v>4870</v>
      </c>
      <c r="H60" s="5">
        <f>ROUNDUP(G60/$D$3,0)-1</f>
        <v>0</v>
      </c>
      <c r="I60" s="5">
        <f>MAX(MIN($D$3*(H60+1)-G60,$D$3*(H60+1)-$D$4),$D$5)</f>
        <v>1350</v>
      </c>
      <c r="J60" s="6">
        <f t="shared" si="7"/>
        <v>31250</v>
      </c>
      <c r="K60" s="6">
        <f t="shared" si="11"/>
        <v>5</v>
      </c>
      <c r="L60" s="1">
        <f t="shared" si="8"/>
        <v>4870</v>
      </c>
      <c r="M60" s="7">
        <f>(G60-L60)/G60</f>
        <v>0</v>
      </c>
      <c r="P60" s="1" t="str">
        <f t="shared" si="12"/>
        <v>46</v>
      </c>
      <c r="Q60" s="1" t="s">
        <v>199</v>
      </c>
      <c r="R60" s="1" t="str">
        <f t="shared" si="13"/>
        <v>5</v>
      </c>
      <c r="S60" s="1" t="str">
        <f t="shared" si="13"/>
        <v>0</v>
      </c>
      <c r="T60" s="1" t="str">
        <f t="shared" si="13"/>
        <v>0</v>
      </c>
    </row>
    <row r="61" spans="1:20">
      <c r="A61" s="39">
        <v>49</v>
      </c>
      <c r="B61" s="38">
        <f t="shared" si="10"/>
        <v>82</v>
      </c>
      <c r="C61" s="5">
        <f t="shared" ref="C61:C124" si="14">MOD(I61,256)</f>
        <v>21</v>
      </c>
      <c r="D61" s="5">
        <f t="shared" ref="D61:D124" si="15">ROUNDDOWN(I61/256,0)</f>
        <v>6</v>
      </c>
      <c r="E61" s="5">
        <f t="shared" ref="E61:E124" si="16">MOD(H61,256)</f>
        <v>0</v>
      </c>
      <c r="F61" s="5">
        <f t="shared" ref="F61:F124" si="17">ROUNDDOWN(H61/256,0)</f>
        <v>0</v>
      </c>
      <c r="G61" s="5">
        <f t="shared" ref="G61:G124" si="18">INT(J61/$G$2)</f>
        <v>4663</v>
      </c>
      <c r="H61" s="5">
        <f t="shared" ref="H61:H124" si="19">ROUNDUP(G61/$D$3,0)-1</f>
        <v>0</v>
      </c>
      <c r="I61" s="5">
        <f t="shared" ref="I61:I124" si="20">MAX(MIN($D$3*(H61+1)-G61,$D$3*(H61+1)-$D$4),$D$5)</f>
        <v>1557</v>
      </c>
      <c r="J61" s="6">
        <f t="shared" si="7"/>
        <v>29925.102521830435</v>
      </c>
      <c r="K61" s="6">
        <f t="shared" si="11"/>
        <v>5.0625</v>
      </c>
      <c r="L61" s="1">
        <f t="shared" si="8"/>
        <v>4663</v>
      </c>
      <c r="M61" s="7">
        <f t="shared" ref="M61:M124" si="21">(G61-L61)/G61</f>
        <v>0</v>
      </c>
      <c r="P61" s="1" t="str">
        <f t="shared" si="12"/>
        <v>15</v>
      </c>
      <c r="Q61" s="1" t="s">
        <v>200</v>
      </c>
      <c r="R61" s="1" t="str">
        <f t="shared" si="13"/>
        <v>6</v>
      </c>
      <c r="S61" s="1" t="str">
        <f t="shared" si="13"/>
        <v>0</v>
      </c>
      <c r="T61" s="1" t="str">
        <f t="shared" si="13"/>
        <v>0</v>
      </c>
    </row>
    <row r="62" spans="1:20">
      <c r="A62" s="39">
        <v>50</v>
      </c>
      <c r="B62" s="38">
        <f t="shared" si="10"/>
        <v>83</v>
      </c>
      <c r="C62" s="5">
        <f t="shared" si="14"/>
        <v>219</v>
      </c>
      <c r="D62" s="5">
        <f t="shared" si="15"/>
        <v>6</v>
      </c>
      <c r="E62" s="5">
        <f t="shared" si="16"/>
        <v>0</v>
      </c>
      <c r="F62" s="5">
        <f t="shared" si="17"/>
        <v>0</v>
      </c>
      <c r="G62" s="5">
        <f t="shared" si="18"/>
        <v>4465</v>
      </c>
      <c r="H62" s="5">
        <f t="shared" si="19"/>
        <v>0</v>
      </c>
      <c r="I62" s="5">
        <f t="shared" si="20"/>
        <v>1755</v>
      </c>
      <c r="J62" s="6">
        <f t="shared" si="7"/>
        <v>28656.376350145983</v>
      </c>
      <c r="K62" s="6">
        <f t="shared" si="11"/>
        <v>5.125</v>
      </c>
      <c r="L62" s="1">
        <f t="shared" si="8"/>
        <v>4465</v>
      </c>
      <c r="M62" s="7">
        <f t="shared" si="21"/>
        <v>0</v>
      </c>
      <c r="P62" s="1" t="str">
        <f t="shared" si="12"/>
        <v>DB</v>
      </c>
      <c r="Q62" s="1" t="s">
        <v>201</v>
      </c>
      <c r="R62" s="1" t="str">
        <f t="shared" si="13"/>
        <v>6</v>
      </c>
      <c r="S62" s="1" t="str">
        <f t="shared" si="13"/>
        <v>0</v>
      </c>
      <c r="T62" s="1" t="str">
        <f t="shared" si="13"/>
        <v>0</v>
      </c>
    </row>
    <row r="63" spans="1:20">
      <c r="A63" s="39">
        <v>51</v>
      </c>
      <c r="B63" s="38">
        <f t="shared" si="10"/>
        <v>84</v>
      </c>
      <c r="C63" s="5">
        <f t="shared" si="14"/>
        <v>152</v>
      </c>
      <c r="D63" s="5">
        <f t="shared" si="15"/>
        <v>7</v>
      </c>
      <c r="E63" s="5">
        <f t="shared" si="16"/>
        <v>0</v>
      </c>
      <c r="F63" s="5">
        <f t="shared" si="17"/>
        <v>0</v>
      </c>
      <c r="G63" s="5">
        <f t="shared" si="18"/>
        <v>4276</v>
      </c>
      <c r="H63" s="5">
        <f t="shared" si="19"/>
        <v>0</v>
      </c>
      <c r="I63" s="5">
        <f t="shared" si="20"/>
        <v>1944</v>
      </c>
      <c r="J63" s="6">
        <f t="shared" si="7"/>
        <v>27441.440005832806</v>
      </c>
      <c r="K63" s="6">
        <f t="shared" si="11"/>
        <v>5.1875</v>
      </c>
      <c r="L63" s="1">
        <f t="shared" si="8"/>
        <v>4276</v>
      </c>
      <c r="M63" s="7">
        <f t="shared" si="21"/>
        <v>0</v>
      </c>
      <c r="P63" s="1" t="str">
        <f t="shared" si="12"/>
        <v>98</v>
      </c>
      <c r="Q63" s="1" t="s">
        <v>202</v>
      </c>
      <c r="R63" s="1" t="str">
        <f t="shared" si="13"/>
        <v>7</v>
      </c>
      <c r="S63" s="1" t="str">
        <f t="shared" si="13"/>
        <v>0</v>
      </c>
      <c r="T63" s="1" t="str">
        <f t="shared" si="13"/>
        <v>0</v>
      </c>
    </row>
    <row r="64" spans="1:20">
      <c r="A64" s="39">
        <v>52</v>
      </c>
      <c r="B64" s="38">
        <f t="shared" si="10"/>
        <v>85</v>
      </c>
      <c r="C64" s="5">
        <f t="shared" si="14"/>
        <v>77</v>
      </c>
      <c r="D64" s="5">
        <f t="shared" si="15"/>
        <v>8</v>
      </c>
      <c r="E64" s="5">
        <f t="shared" si="16"/>
        <v>0</v>
      </c>
      <c r="F64" s="5">
        <f t="shared" si="17"/>
        <v>0</v>
      </c>
      <c r="G64" s="5">
        <f t="shared" si="18"/>
        <v>4095</v>
      </c>
      <c r="H64" s="5">
        <f t="shared" si="19"/>
        <v>0</v>
      </c>
      <c r="I64" s="5">
        <f t="shared" si="20"/>
        <v>2125</v>
      </c>
      <c r="J64" s="6">
        <f t="shared" si="7"/>
        <v>26278.012976678583</v>
      </c>
      <c r="K64" s="6">
        <f t="shared" si="11"/>
        <v>5.25</v>
      </c>
      <c r="L64" s="1">
        <f t="shared" si="8"/>
        <v>4095</v>
      </c>
      <c r="M64" s="7">
        <f t="shared" si="21"/>
        <v>0</v>
      </c>
      <c r="P64" s="1" t="str">
        <f t="shared" si="12"/>
        <v>4D</v>
      </c>
      <c r="Q64" s="1" t="s">
        <v>203</v>
      </c>
      <c r="R64" s="1" t="str">
        <f t="shared" si="13"/>
        <v>8</v>
      </c>
      <c r="S64" s="1" t="str">
        <f t="shared" si="13"/>
        <v>0</v>
      </c>
      <c r="T64" s="1" t="str">
        <f t="shared" si="13"/>
        <v>0</v>
      </c>
    </row>
    <row r="65" spans="1:20">
      <c r="A65" s="39">
        <v>53</v>
      </c>
      <c r="B65" s="38">
        <f t="shared" si="10"/>
        <v>86</v>
      </c>
      <c r="C65" s="5">
        <f t="shared" si="14"/>
        <v>251</v>
      </c>
      <c r="D65" s="5">
        <f t="shared" si="15"/>
        <v>8</v>
      </c>
      <c r="E65" s="5">
        <f t="shared" si="16"/>
        <v>0</v>
      </c>
      <c r="F65" s="5">
        <f t="shared" si="17"/>
        <v>0</v>
      </c>
      <c r="G65" s="5">
        <f t="shared" si="18"/>
        <v>3921</v>
      </c>
      <c r="H65" s="5">
        <f t="shared" si="19"/>
        <v>0</v>
      </c>
      <c r="I65" s="5">
        <f t="shared" si="20"/>
        <v>2299</v>
      </c>
      <c r="J65" s="6">
        <f t="shared" si="7"/>
        <v>25163.911436707109</v>
      </c>
      <c r="K65" s="6">
        <f t="shared" si="11"/>
        <v>5.3125</v>
      </c>
      <c r="L65" s="1">
        <f t="shared" si="8"/>
        <v>3921</v>
      </c>
      <c r="M65" s="7">
        <f t="shared" si="21"/>
        <v>0</v>
      </c>
      <c r="P65" s="1" t="str">
        <f t="shared" si="12"/>
        <v>FB</v>
      </c>
      <c r="Q65" s="1" t="s">
        <v>204</v>
      </c>
      <c r="R65" s="1" t="str">
        <f t="shared" si="13"/>
        <v>8</v>
      </c>
      <c r="S65" s="1" t="str">
        <f t="shared" si="13"/>
        <v>0</v>
      </c>
      <c r="T65" s="1" t="str">
        <f t="shared" si="13"/>
        <v>0</v>
      </c>
    </row>
    <row r="66" spans="1:20">
      <c r="A66" s="39">
        <v>54</v>
      </c>
      <c r="B66" s="38">
        <f t="shared" si="10"/>
        <v>87</v>
      </c>
      <c r="C66" s="5">
        <f t="shared" si="14"/>
        <v>161</v>
      </c>
      <c r="D66" s="5">
        <f t="shared" si="15"/>
        <v>9</v>
      </c>
      <c r="E66" s="5">
        <f t="shared" si="16"/>
        <v>0</v>
      </c>
      <c r="F66" s="5">
        <f t="shared" si="17"/>
        <v>0</v>
      </c>
      <c r="G66" s="5">
        <f t="shared" si="18"/>
        <v>3755</v>
      </c>
      <c r="H66" s="5">
        <f t="shared" si="19"/>
        <v>0</v>
      </c>
      <c r="I66" s="5">
        <f t="shared" si="20"/>
        <v>2465</v>
      </c>
      <c r="J66" s="6">
        <f t="shared" si="7"/>
        <v>24097.04414699908</v>
      </c>
      <c r="K66" s="6">
        <f t="shared" si="11"/>
        <v>5.375</v>
      </c>
      <c r="L66" s="1">
        <f t="shared" si="8"/>
        <v>3755</v>
      </c>
      <c r="M66" s="7">
        <f t="shared" si="21"/>
        <v>0</v>
      </c>
      <c r="P66" s="1" t="str">
        <f t="shared" si="12"/>
        <v>A1</v>
      </c>
      <c r="Q66" s="1" t="s">
        <v>205</v>
      </c>
      <c r="R66" s="1" t="str">
        <f t="shared" si="13"/>
        <v>9</v>
      </c>
      <c r="S66" s="1" t="str">
        <f t="shared" si="13"/>
        <v>0</v>
      </c>
      <c r="T66" s="1" t="str">
        <f t="shared" si="13"/>
        <v>0</v>
      </c>
    </row>
    <row r="67" spans="1:20">
      <c r="A67" s="39">
        <v>55</v>
      </c>
      <c r="B67" s="38">
        <f t="shared" si="10"/>
        <v>88</v>
      </c>
      <c r="C67" s="5">
        <f t="shared" si="14"/>
        <v>64</v>
      </c>
      <c r="D67" s="5">
        <f t="shared" si="15"/>
        <v>10</v>
      </c>
      <c r="E67" s="5">
        <f t="shared" si="16"/>
        <v>0</v>
      </c>
      <c r="F67" s="5">
        <f t="shared" si="17"/>
        <v>0</v>
      </c>
      <c r="G67" s="5">
        <f t="shared" si="18"/>
        <v>3596</v>
      </c>
      <c r="H67" s="5">
        <f t="shared" si="19"/>
        <v>0</v>
      </c>
      <c r="I67" s="5">
        <f t="shared" si="20"/>
        <v>2624</v>
      </c>
      <c r="J67" s="6">
        <f t="shared" si="7"/>
        <v>23075.408530304678</v>
      </c>
      <c r="K67" s="6">
        <f t="shared" si="11"/>
        <v>5.4375</v>
      </c>
      <c r="L67" s="1">
        <f t="shared" si="8"/>
        <v>3596</v>
      </c>
      <c r="M67" s="7">
        <f t="shared" si="21"/>
        <v>0</v>
      </c>
      <c r="P67" s="1" t="str">
        <f t="shared" si="12"/>
        <v>40</v>
      </c>
      <c r="Q67" s="1" t="s">
        <v>206</v>
      </c>
      <c r="R67" s="1" t="str">
        <f t="shared" si="13"/>
        <v>A</v>
      </c>
      <c r="S67" s="1" t="str">
        <f t="shared" si="13"/>
        <v>0</v>
      </c>
      <c r="T67" s="1" t="str">
        <f t="shared" si="13"/>
        <v>0</v>
      </c>
    </row>
    <row r="68" spans="1:20">
      <c r="A68" s="39">
        <v>56</v>
      </c>
      <c r="B68" s="38">
        <f t="shared" si="10"/>
        <v>89</v>
      </c>
      <c r="C68" s="5">
        <f t="shared" si="14"/>
        <v>217</v>
      </c>
      <c r="D68" s="5">
        <f t="shared" si="15"/>
        <v>10</v>
      </c>
      <c r="E68" s="5">
        <f t="shared" si="16"/>
        <v>0</v>
      </c>
      <c r="F68" s="5">
        <f t="shared" si="17"/>
        <v>0</v>
      </c>
      <c r="G68" s="5">
        <f t="shared" si="18"/>
        <v>3443</v>
      </c>
      <c r="H68" s="5">
        <f t="shared" si="19"/>
        <v>0</v>
      </c>
      <c r="I68" s="5">
        <f t="shared" si="20"/>
        <v>2777</v>
      </c>
      <c r="J68" s="6">
        <f t="shared" si="7"/>
        <v>22097.086912079609</v>
      </c>
      <c r="K68" s="6">
        <f t="shared" si="11"/>
        <v>5.5</v>
      </c>
      <c r="L68" s="1">
        <f t="shared" si="8"/>
        <v>3443</v>
      </c>
      <c r="M68" s="7">
        <f t="shared" si="21"/>
        <v>0</v>
      </c>
      <c r="P68" s="1" t="str">
        <f t="shared" si="12"/>
        <v>D9</v>
      </c>
      <c r="Q68" s="1" t="s">
        <v>207</v>
      </c>
      <c r="R68" s="1" t="str">
        <f t="shared" si="13"/>
        <v>A</v>
      </c>
      <c r="S68" s="1" t="str">
        <f t="shared" si="13"/>
        <v>0</v>
      </c>
      <c r="T68" s="1" t="str">
        <f t="shared" si="13"/>
        <v>0</v>
      </c>
    </row>
    <row r="69" spans="1:20">
      <c r="A69" s="39">
        <v>57</v>
      </c>
      <c r="B69" s="38">
        <f t="shared" si="10"/>
        <v>90</v>
      </c>
      <c r="C69" s="5">
        <f t="shared" si="14"/>
        <v>107</v>
      </c>
      <c r="D69" s="5">
        <f t="shared" si="15"/>
        <v>11</v>
      </c>
      <c r="E69" s="5">
        <f t="shared" si="16"/>
        <v>0</v>
      </c>
      <c r="F69" s="5">
        <f t="shared" si="17"/>
        <v>0</v>
      </c>
      <c r="G69" s="5">
        <f t="shared" si="18"/>
        <v>3297</v>
      </c>
      <c r="H69" s="5">
        <f t="shared" si="19"/>
        <v>0</v>
      </c>
      <c r="I69" s="5">
        <f t="shared" si="20"/>
        <v>2923</v>
      </c>
      <c r="J69" s="6">
        <f t="shared" si="7"/>
        <v>21160.242920888955</v>
      </c>
      <c r="K69" s="6">
        <f t="shared" si="11"/>
        <v>5.5625</v>
      </c>
      <c r="L69" s="1">
        <f t="shared" si="8"/>
        <v>3297</v>
      </c>
      <c r="M69" s="7">
        <f t="shared" si="21"/>
        <v>0</v>
      </c>
      <c r="P69" s="1" t="str">
        <f t="shared" si="12"/>
        <v>6B</v>
      </c>
      <c r="Q69" s="1" t="s">
        <v>208</v>
      </c>
      <c r="R69" s="1" t="str">
        <f t="shared" si="13"/>
        <v>B</v>
      </c>
      <c r="S69" s="1" t="str">
        <f t="shared" si="13"/>
        <v>0</v>
      </c>
      <c r="T69" s="1" t="str">
        <f t="shared" si="13"/>
        <v>0</v>
      </c>
    </row>
    <row r="70" spans="1:20">
      <c r="A70" s="39">
        <v>58</v>
      </c>
      <c r="B70" s="38">
        <f t="shared" si="10"/>
        <v>91</v>
      </c>
      <c r="C70" s="5">
        <f t="shared" si="14"/>
        <v>247</v>
      </c>
      <c r="D70" s="5">
        <f t="shared" si="15"/>
        <v>11</v>
      </c>
      <c r="E70" s="5">
        <f t="shared" si="16"/>
        <v>0</v>
      </c>
      <c r="F70" s="5">
        <f t="shared" si="17"/>
        <v>0</v>
      </c>
      <c r="G70" s="5">
        <f t="shared" si="18"/>
        <v>3157</v>
      </c>
      <c r="H70" s="5">
        <f t="shared" si="19"/>
        <v>0</v>
      </c>
      <c r="I70" s="5">
        <f t="shared" si="20"/>
        <v>3063</v>
      </c>
      <c r="J70" s="6">
        <f t="shared" si="7"/>
        <v>20263.118041422029</v>
      </c>
      <c r="K70" s="6">
        <f t="shared" si="11"/>
        <v>5.625</v>
      </c>
      <c r="L70" s="1">
        <f t="shared" si="8"/>
        <v>3157</v>
      </c>
      <c r="M70" s="7">
        <f t="shared" si="21"/>
        <v>0</v>
      </c>
      <c r="P70" s="1" t="str">
        <f t="shared" si="12"/>
        <v>F7</v>
      </c>
      <c r="Q70" s="1" t="s">
        <v>209</v>
      </c>
      <c r="R70" s="1" t="str">
        <f t="shared" si="13"/>
        <v>B</v>
      </c>
      <c r="S70" s="1" t="str">
        <f t="shared" si="13"/>
        <v>0</v>
      </c>
      <c r="T70" s="1" t="str">
        <f t="shared" si="13"/>
        <v>0</v>
      </c>
    </row>
    <row r="71" spans="1:20">
      <c r="A71" s="39">
        <v>59</v>
      </c>
      <c r="B71" s="38">
        <f t="shared" si="10"/>
        <v>92</v>
      </c>
      <c r="C71" s="5">
        <f t="shared" si="14"/>
        <v>124</v>
      </c>
      <c r="D71" s="5">
        <f t="shared" si="15"/>
        <v>12</v>
      </c>
      <c r="E71" s="5">
        <f t="shared" si="16"/>
        <v>0</v>
      </c>
      <c r="F71" s="5">
        <f t="shared" si="17"/>
        <v>0</v>
      </c>
      <c r="G71" s="5">
        <f t="shared" si="18"/>
        <v>3024</v>
      </c>
      <c r="H71" s="5">
        <f t="shared" si="19"/>
        <v>0</v>
      </c>
      <c r="I71" s="5">
        <f t="shared" si="20"/>
        <v>3196</v>
      </c>
      <c r="J71" s="6">
        <f t="shared" si="7"/>
        <v>19404.028313648188</v>
      </c>
      <c r="K71" s="6">
        <f t="shared" si="11"/>
        <v>5.6875</v>
      </c>
      <c r="L71" s="1">
        <f t="shared" si="8"/>
        <v>3024</v>
      </c>
      <c r="M71" s="7">
        <f t="shared" si="21"/>
        <v>0</v>
      </c>
      <c r="P71" s="1" t="str">
        <f t="shared" si="12"/>
        <v>7C</v>
      </c>
      <c r="Q71" s="1" t="s">
        <v>210</v>
      </c>
      <c r="R71" s="1" t="str">
        <f t="shared" si="13"/>
        <v>C</v>
      </c>
      <c r="S71" s="1" t="str">
        <f t="shared" si="13"/>
        <v>0</v>
      </c>
      <c r="T71" s="1" t="str">
        <f t="shared" si="13"/>
        <v>0</v>
      </c>
    </row>
    <row r="72" spans="1:20">
      <c r="A72" s="39">
        <v>60</v>
      </c>
      <c r="B72" s="38">
        <f t="shared" si="10"/>
        <v>93</v>
      </c>
      <c r="C72" s="5">
        <f t="shared" si="14"/>
        <v>253</v>
      </c>
      <c r="D72" s="5">
        <f t="shared" si="15"/>
        <v>12</v>
      </c>
      <c r="E72" s="5">
        <f t="shared" si="16"/>
        <v>0</v>
      </c>
      <c r="F72" s="5">
        <f t="shared" si="17"/>
        <v>0</v>
      </c>
      <c r="G72" s="5">
        <f t="shared" si="18"/>
        <v>2895</v>
      </c>
      <c r="H72" s="5">
        <f t="shared" si="19"/>
        <v>0</v>
      </c>
      <c r="I72" s="5">
        <f t="shared" si="20"/>
        <v>3325</v>
      </c>
      <c r="J72" s="6">
        <f t="shared" si="7"/>
        <v>18581.361171917517</v>
      </c>
      <c r="K72" s="6">
        <f t="shared" si="11"/>
        <v>5.75</v>
      </c>
      <c r="L72" s="1">
        <f t="shared" si="8"/>
        <v>2895</v>
      </c>
      <c r="M72" s="7">
        <f t="shared" si="21"/>
        <v>0</v>
      </c>
      <c r="P72" s="1" t="str">
        <f t="shared" si="12"/>
        <v>FD</v>
      </c>
      <c r="Q72" s="1" t="s">
        <v>211</v>
      </c>
      <c r="R72" s="1" t="str">
        <f t="shared" si="13"/>
        <v>C</v>
      </c>
      <c r="S72" s="1" t="str">
        <f t="shared" si="13"/>
        <v>0</v>
      </c>
      <c r="T72" s="1" t="str">
        <f t="shared" si="13"/>
        <v>0</v>
      </c>
    </row>
    <row r="73" spans="1:20">
      <c r="A73" s="39">
        <v>61</v>
      </c>
      <c r="B73" s="38">
        <f t="shared" si="10"/>
        <v>94</v>
      </c>
      <c r="C73" s="5">
        <f t="shared" si="14"/>
        <v>119</v>
      </c>
      <c r="D73" s="5">
        <f t="shared" si="15"/>
        <v>13</v>
      </c>
      <c r="E73" s="5">
        <f t="shared" si="16"/>
        <v>0</v>
      </c>
      <c r="F73" s="5">
        <f t="shared" si="17"/>
        <v>0</v>
      </c>
      <c r="G73" s="5">
        <f t="shared" si="18"/>
        <v>2773</v>
      </c>
      <c r="H73" s="5">
        <f t="shared" si="19"/>
        <v>0</v>
      </c>
      <c r="I73" s="5">
        <f t="shared" si="20"/>
        <v>3447</v>
      </c>
      <c r="J73" s="6">
        <f t="shared" si="7"/>
        <v>17793.572418073301</v>
      </c>
      <c r="K73" s="6">
        <f t="shared" si="11"/>
        <v>5.8125000000000009</v>
      </c>
      <c r="L73" s="1">
        <f t="shared" si="8"/>
        <v>2773</v>
      </c>
      <c r="M73" s="7">
        <f t="shared" si="21"/>
        <v>0</v>
      </c>
      <c r="P73" s="1" t="str">
        <f t="shared" si="12"/>
        <v>77</v>
      </c>
      <c r="Q73" s="1" t="s">
        <v>212</v>
      </c>
      <c r="R73" s="1" t="str">
        <f t="shared" si="13"/>
        <v>D</v>
      </c>
      <c r="S73" s="1" t="str">
        <f t="shared" si="13"/>
        <v>0</v>
      </c>
      <c r="T73" s="1" t="str">
        <f t="shared" si="13"/>
        <v>0</v>
      </c>
    </row>
    <row r="74" spans="1:20">
      <c r="A74" s="39">
        <v>62</v>
      </c>
      <c r="B74" s="38">
        <f t="shared" si="10"/>
        <v>95</v>
      </c>
      <c r="C74" s="5">
        <f t="shared" si="14"/>
        <v>237</v>
      </c>
      <c r="D74" s="5">
        <f t="shared" si="15"/>
        <v>13</v>
      </c>
      <c r="E74" s="5">
        <f t="shared" si="16"/>
        <v>0</v>
      </c>
      <c r="F74" s="5">
        <f t="shared" si="17"/>
        <v>0</v>
      </c>
      <c r="G74" s="5">
        <f t="shared" si="18"/>
        <v>2655</v>
      </c>
      <c r="H74" s="5">
        <f t="shared" si="19"/>
        <v>0</v>
      </c>
      <c r="I74" s="5">
        <f t="shared" si="20"/>
        <v>3565</v>
      </c>
      <c r="J74" s="6">
        <f t="shared" si="7"/>
        <v>17039.183322894645</v>
      </c>
      <c r="K74" s="6">
        <f t="shared" si="11"/>
        <v>5.8750000000000009</v>
      </c>
      <c r="L74" s="1">
        <f t="shared" si="8"/>
        <v>2655</v>
      </c>
      <c r="M74" s="7">
        <f t="shared" si="21"/>
        <v>0</v>
      </c>
      <c r="P74" s="1" t="str">
        <f t="shared" si="12"/>
        <v>ED</v>
      </c>
      <c r="Q74" s="1" t="s">
        <v>213</v>
      </c>
      <c r="R74" s="1" t="str">
        <f t="shared" si="13"/>
        <v>D</v>
      </c>
      <c r="S74" s="1" t="str">
        <f t="shared" si="13"/>
        <v>0</v>
      </c>
      <c r="T74" s="1" t="str">
        <f t="shared" si="13"/>
        <v>0</v>
      </c>
    </row>
    <row r="75" spans="1:20">
      <c r="A75" s="39">
        <v>63</v>
      </c>
      <c r="B75" s="38">
        <f t="shared" si="10"/>
        <v>96</v>
      </c>
      <c r="C75" s="5">
        <f t="shared" si="14"/>
        <v>94</v>
      </c>
      <c r="D75" s="5">
        <f t="shared" si="15"/>
        <v>14</v>
      </c>
      <c r="E75" s="5">
        <f t="shared" si="16"/>
        <v>0</v>
      </c>
      <c r="F75" s="5">
        <f t="shared" si="17"/>
        <v>0</v>
      </c>
      <c r="G75" s="5">
        <f t="shared" si="18"/>
        <v>2542</v>
      </c>
      <c r="H75" s="5">
        <f t="shared" si="19"/>
        <v>0</v>
      </c>
      <c r="I75" s="5">
        <f t="shared" si="20"/>
        <v>3678</v>
      </c>
      <c r="J75" s="6">
        <f t="shared" si="7"/>
        <v>16316.777850428351</v>
      </c>
      <c r="K75" s="6">
        <f t="shared" si="11"/>
        <v>5.9374999999999991</v>
      </c>
      <c r="L75" s="1">
        <f t="shared" si="8"/>
        <v>2542</v>
      </c>
      <c r="M75" s="7">
        <f t="shared" si="21"/>
        <v>0</v>
      </c>
      <c r="P75" s="1" t="str">
        <f t="shared" si="12"/>
        <v>5E</v>
      </c>
      <c r="Q75" s="1" t="s">
        <v>214</v>
      </c>
      <c r="R75" s="1" t="str">
        <f t="shared" si="13"/>
        <v>E</v>
      </c>
      <c r="S75" s="1" t="str">
        <f t="shared" si="13"/>
        <v>0</v>
      </c>
      <c r="T75" s="1" t="str">
        <f t="shared" si="13"/>
        <v>0</v>
      </c>
    </row>
    <row r="76" spans="1:20">
      <c r="A76" s="39">
        <v>64</v>
      </c>
      <c r="B76" s="38">
        <f t="shared" si="10"/>
        <v>97</v>
      </c>
      <c r="C76" s="5">
        <f t="shared" si="14"/>
        <v>201</v>
      </c>
      <c r="D76" s="5">
        <f t="shared" si="15"/>
        <v>14</v>
      </c>
      <c r="E76" s="5">
        <f t="shared" si="16"/>
        <v>0</v>
      </c>
      <c r="F76" s="5">
        <f t="shared" si="17"/>
        <v>0</v>
      </c>
      <c r="G76" s="5">
        <f t="shared" si="18"/>
        <v>2435</v>
      </c>
      <c r="H76" s="5">
        <f t="shared" si="19"/>
        <v>0</v>
      </c>
      <c r="I76" s="5">
        <f t="shared" si="20"/>
        <v>3785</v>
      </c>
      <c r="J76" s="6">
        <f t="shared" ref="J76:J139" si="22">1/POWER(2,$D$7+A76/16)*1000000</f>
        <v>15625</v>
      </c>
      <c r="K76" s="6">
        <f t="shared" si="11"/>
        <v>6</v>
      </c>
      <c r="L76" s="1">
        <f t="shared" ref="L76:L139" si="23">(H76+1)*$D$3-I76</f>
        <v>2435</v>
      </c>
      <c r="M76" s="7">
        <f t="shared" si="21"/>
        <v>0</v>
      </c>
      <c r="P76" s="1" t="str">
        <f t="shared" si="12"/>
        <v>C9</v>
      </c>
      <c r="Q76" s="1" t="s">
        <v>215</v>
      </c>
      <c r="R76" s="1" t="str">
        <f t="shared" si="13"/>
        <v>E</v>
      </c>
      <c r="S76" s="1" t="str">
        <f t="shared" si="13"/>
        <v>0</v>
      </c>
      <c r="T76" s="1" t="str">
        <f t="shared" si="13"/>
        <v>0</v>
      </c>
    </row>
    <row r="77" spans="1:20">
      <c r="A77" s="39">
        <v>65</v>
      </c>
      <c r="B77" s="38">
        <f t="shared" ref="B77:B140" si="24">A77+D$6</f>
        <v>98</v>
      </c>
      <c r="C77" s="5">
        <f t="shared" si="14"/>
        <v>49</v>
      </c>
      <c r="D77" s="5">
        <f t="shared" si="15"/>
        <v>15</v>
      </c>
      <c r="E77" s="5">
        <f t="shared" si="16"/>
        <v>0</v>
      </c>
      <c r="F77" s="5">
        <f t="shared" si="17"/>
        <v>0</v>
      </c>
      <c r="G77" s="5">
        <f t="shared" si="18"/>
        <v>2331</v>
      </c>
      <c r="H77" s="5">
        <f t="shared" si="19"/>
        <v>0</v>
      </c>
      <c r="I77" s="5">
        <f t="shared" si="20"/>
        <v>3889</v>
      </c>
      <c r="J77" s="6">
        <f t="shared" si="22"/>
        <v>14962.551260915217</v>
      </c>
      <c r="K77" s="6">
        <f t="shared" ref="K77:K140" si="25">LOG(1000000/J77,2)</f>
        <v>6.0625</v>
      </c>
      <c r="L77" s="1">
        <f t="shared" si="23"/>
        <v>2331</v>
      </c>
      <c r="M77" s="7">
        <f t="shared" si="21"/>
        <v>0</v>
      </c>
      <c r="P77" s="1" t="str">
        <f t="shared" ref="P77:P140" si="26">DEC2HEX(C77)</f>
        <v>31</v>
      </c>
      <c r="Q77" s="1" t="s">
        <v>216</v>
      </c>
      <c r="R77" s="1" t="str">
        <f t="shared" ref="R77:T140" si="27">DEC2HEX(D77)</f>
        <v>F</v>
      </c>
      <c r="S77" s="1" t="str">
        <f t="shared" si="27"/>
        <v>0</v>
      </c>
      <c r="T77" s="1" t="str">
        <f t="shared" si="27"/>
        <v>0</v>
      </c>
    </row>
    <row r="78" spans="1:20">
      <c r="A78" s="39">
        <v>66</v>
      </c>
      <c r="B78" s="38">
        <f t="shared" si="24"/>
        <v>99</v>
      </c>
      <c r="C78" s="5">
        <f t="shared" si="14"/>
        <v>148</v>
      </c>
      <c r="D78" s="5">
        <f t="shared" si="15"/>
        <v>15</v>
      </c>
      <c r="E78" s="5">
        <f t="shared" si="16"/>
        <v>0</v>
      </c>
      <c r="F78" s="5">
        <f t="shared" si="17"/>
        <v>0</v>
      </c>
      <c r="G78" s="5">
        <f t="shared" si="18"/>
        <v>2232</v>
      </c>
      <c r="H78" s="5">
        <f t="shared" si="19"/>
        <v>0</v>
      </c>
      <c r="I78" s="5">
        <f t="shared" si="20"/>
        <v>3988</v>
      </c>
      <c r="J78" s="6">
        <f t="shared" si="22"/>
        <v>14328.188175072992</v>
      </c>
      <c r="K78" s="6">
        <f t="shared" si="25"/>
        <v>6.125</v>
      </c>
      <c r="L78" s="1">
        <f t="shared" si="23"/>
        <v>2232</v>
      </c>
      <c r="M78" s="7">
        <f t="shared" si="21"/>
        <v>0</v>
      </c>
      <c r="P78" s="1" t="str">
        <f t="shared" si="26"/>
        <v>94</v>
      </c>
      <c r="Q78" s="1" t="s">
        <v>217</v>
      </c>
      <c r="R78" s="1" t="str">
        <f t="shared" si="27"/>
        <v>F</v>
      </c>
      <c r="S78" s="1" t="str">
        <f t="shared" si="27"/>
        <v>0</v>
      </c>
      <c r="T78" s="1" t="str">
        <f t="shared" si="27"/>
        <v>0</v>
      </c>
    </row>
    <row r="79" spans="1:20">
      <c r="A79" s="39">
        <v>67</v>
      </c>
      <c r="B79" s="38">
        <f t="shared" si="24"/>
        <v>100</v>
      </c>
      <c r="C79" s="5">
        <f t="shared" si="14"/>
        <v>242</v>
      </c>
      <c r="D79" s="5">
        <f t="shared" si="15"/>
        <v>15</v>
      </c>
      <c r="E79" s="5">
        <f t="shared" si="16"/>
        <v>0</v>
      </c>
      <c r="F79" s="5">
        <f t="shared" si="17"/>
        <v>0</v>
      </c>
      <c r="G79" s="5">
        <f t="shared" si="18"/>
        <v>2138</v>
      </c>
      <c r="H79" s="5">
        <f t="shared" si="19"/>
        <v>0</v>
      </c>
      <c r="I79" s="5">
        <f t="shared" si="20"/>
        <v>4082</v>
      </c>
      <c r="J79" s="6">
        <f t="shared" si="22"/>
        <v>13720.720002916403</v>
      </c>
      <c r="K79" s="6">
        <f t="shared" si="25"/>
        <v>6.1875</v>
      </c>
      <c r="L79" s="1">
        <f t="shared" si="23"/>
        <v>2138</v>
      </c>
      <c r="M79" s="7">
        <f t="shared" si="21"/>
        <v>0</v>
      </c>
      <c r="P79" s="1" t="str">
        <f t="shared" si="26"/>
        <v>F2</v>
      </c>
      <c r="Q79" s="1" t="s">
        <v>218</v>
      </c>
      <c r="R79" s="1" t="str">
        <f t="shared" si="27"/>
        <v>F</v>
      </c>
      <c r="S79" s="1" t="str">
        <f t="shared" si="27"/>
        <v>0</v>
      </c>
      <c r="T79" s="1" t="str">
        <f t="shared" si="27"/>
        <v>0</v>
      </c>
    </row>
    <row r="80" spans="1:20">
      <c r="A80" s="39">
        <v>68</v>
      </c>
      <c r="B80" s="38">
        <f t="shared" si="24"/>
        <v>101</v>
      </c>
      <c r="C80" s="5">
        <f t="shared" si="14"/>
        <v>77</v>
      </c>
      <c r="D80" s="5">
        <f t="shared" si="15"/>
        <v>16</v>
      </c>
      <c r="E80" s="5">
        <f t="shared" si="16"/>
        <v>0</v>
      </c>
      <c r="F80" s="5">
        <f t="shared" si="17"/>
        <v>0</v>
      </c>
      <c r="G80" s="5">
        <f t="shared" si="18"/>
        <v>2047</v>
      </c>
      <c r="H80" s="5">
        <f t="shared" si="19"/>
        <v>0</v>
      </c>
      <c r="I80" s="5">
        <f t="shared" si="20"/>
        <v>4173</v>
      </c>
      <c r="J80" s="6">
        <f t="shared" si="22"/>
        <v>13139.006488339288</v>
      </c>
      <c r="K80" s="6">
        <f t="shared" si="25"/>
        <v>6.25</v>
      </c>
      <c r="L80" s="1">
        <f t="shared" si="23"/>
        <v>2047</v>
      </c>
      <c r="M80" s="7">
        <f t="shared" si="21"/>
        <v>0</v>
      </c>
      <c r="P80" s="1" t="str">
        <f t="shared" si="26"/>
        <v>4D</v>
      </c>
      <c r="Q80" s="1" t="s">
        <v>219</v>
      </c>
      <c r="R80" s="1" t="str">
        <f t="shared" si="27"/>
        <v>10</v>
      </c>
      <c r="S80" s="1" t="str">
        <f t="shared" si="27"/>
        <v>0</v>
      </c>
      <c r="T80" s="1" t="str">
        <f t="shared" si="27"/>
        <v>0</v>
      </c>
    </row>
    <row r="81" spans="1:20">
      <c r="A81" s="39">
        <v>69</v>
      </c>
      <c r="B81" s="38">
        <f t="shared" si="24"/>
        <v>102</v>
      </c>
      <c r="C81" s="5">
        <f t="shared" si="14"/>
        <v>164</v>
      </c>
      <c r="D81" s="5">
        <f t="shared" si="15"/>
        <v>16</v>
      </c>
      <c r="E81" s="5">
        <f t="shared" si="16"/>
        <v>0</v>
      </c>
      <c r="F81" s="5">
        <f t="shared" si="17"/>
        <v>0</v>
      </c>
      <c r="G81" s="5">
        <f t="shared" si="18"/>
        <v>1960</v>
      </c>
      <c r="H81" s="5">
        <f t="shared" si="19"/>
        <v>0</v>
      </c>
      <c r="I81" s="5">
        <f t="shared" si="20"/>
        <v>4260</v>
      </c>
      <c r="J81" s="6">
        <f t="shared" si="22"/>
        <v>12581.955718353547</v>
      </c>
      <c r="K81" s="6">
        <f t="shared" si="25"/>
        <v>6.3125000000000009</v>
      </c>
      <c r="L81" s="1">
        <f t="shared" si="23"/>
        <v>1960</v>
      </c>
      <c r="M81" s="7">
        <f t="shared" si="21"/>
        <v>0</v>
      </c>
      <c r="P81" s="1" t="str">
        <f t="shared" si="26"/>
        <v>A4</v>
      </c>
      <c r="Q81" s="1" t="s">
        <v>220</v>
      </c>
      <c r="R81" s="1" t="str">
        <f t="shared" si="27"/>
        <v>10</v>
      </c>
      <c r="S81" s="1" t="str">
        <f t="shared" si="27"/>
        <v>0</v>
      </c>
      <c r="T81" s="1" t="str">
        <f t="shared" si="27"/>
        <v>0</v>
      </c>
    </row>
    <row r="82" spans="1:20">
      <c r="A82" s="39">
        <v>70</v>
      </c>
      <c r="B82" s="38">
        <f t="shared" si="24"/>
        <v>103</v>
      </c>
      <c r="C82" s="5">
        <f t="shared" si="14"/>
        <v>247</v>
      </c>
      <c r="D82" s="5">
        <f t="shared" si="15"/>
        <v>16</v>
      </c>
      <c r="E82" s="5">
        <f t="shared" si="16"/>
        <v>0</v>
      </c>
      <c r="F82" s="5">
        <f t="shared" si="17"/>
        <v>0</v>
      </c>
      <c r="G82" s="5">
        <f t="shared" si="18"/>
        <v>1877</v>
      </c>
      <c r="H82" s="5">
        <f t="shared" si="19"/>
        <v>0</v>
      </c>
      <c r="I82" s="5">
        <f t="shared" si="20"/>
        <v>4343</v>
      </c>
      <c r="J82" s="6">
        <f t="shared" si="22"/>
        <v>12048.522073499544</v>
      </c>
      <c r="K82" s="6">
        <f t="shared" si="25"/>
        <v>6.3749999999999991</v>
      </c>
      <c r="L82" s="1">
        <f t="shared" si="23"/>
        <v>1877</v>
      </c>
      <c r="M82" s="7">
        <f t="shared" si="21"/>
        <v>0</v>
      </c>
      <c r="P82" s="1" t="str">
        <f t="shared" si="26"/>
        <v>F7</v>
      </c>
      <c r="Q82" s="1" t="s">
        <v>221</v>
      </c>
      <c r="R82" s="1" t="str">
        <f t="shared" si="27"/>
        <v>10</v>
      </c>
      <c r="S82" s="1" t="str">
        <f t="shared" si="27"/>
        <v>0</v>
      </c>
      <c r="T82" s="1" t="str">
        <f t="shared" si="27"/>
        <v>0</v>
      </c>
    </row>
    <row r="83" spans="1:20">
      <c r="A83" s="39">
        <v>71</v>
      </c>
      <c r="B83" s="38">
        <f t="shared" si="24"/>
        <v>104</v>
      </c>
      <c r="C83" s="5">
        <f t="shared" si="14"/>
        <v>70</v>
      </c>
      <c r="D83" s="5">
        <f t="shared" si="15"/>
        <v>17</v>
      </c>
      <c r="E83" s="5">
        <f t="shared" si="16"/>
        <v>0</v>
      </c>
      <c r="F83" s="5">
        <f t="shared" si="17"/>
        <v>0</v>
      </c>
      <c r="G83" s="5">
        <f t="shared" si="18"/>
        <v>1798</v>
      </c>
      <c r="H83" s="5">
        <f t="shared" si="19"/>
        <v>0</v>
      </c>
      <c r="I83" s="5">
        <f t="shared" si="20"/>
        <v>4422</v>
      </c>
      <c r="J83" s="6">
        <f t="shared" si="22"/>
        <v>11537.704265152342</v>
      </c>
      <c r="K83" s="6">
        <f t="shared" si="25"/>
        <v>6.4375</v>
      </c>
      <c r="L83" s="1">
        <f t="shared" si="23"/>
        <v>1798</v>
      </c>
      <c r="M83" s="7">
        <f t="shared" si="21"/>
        <v>0</v>
      </c>
      <c r="P83" s="1" t="str">
        <f t="shared" si="26"/>
        <v>46</v>
      </c>
      <c r="Q83" s="1" t="s">
        <v>222</v>
      </c>
      <c r="R83" s="1" t="str">
        <f t="shared" si="27"/>
        <v>11</v>
      </c>
      <c r="S83" s="1" t="str">
        <f t="shared" si="27"/>
        <v>0</v>
      </c>
      <c r="T83" s="1" t="str">
        <f t="shared" si="27"/>
        <v>0</v>
      </c>
    </row>
    <row r="84" spans="1:20">
      <c r="A84" s="39">
        <v>72</v>
      </c>
      <c r="B84" s="38">
        <f t="shared" si="24"/>
        <v>105</v>
      </c>
      <c r="C84" s="5">
        <f t="shared" si="14"/>
        <v>147</v>
      </c>
      <c r="D84" s="5">
        <f t="shared" si="15"/>
        <v>17</v>
      </c>
      <c r="E84" s="5">
        <f t="shared" si="16"/>
        <v>0</v>
      </c>
      <c r="F84" s="5">
        <f t="shared" si="17"/>
        <v>0</v>
      </c>
      <c r="G84" s="5">
        <f t="shared" si="18"/>
        <v>1721</v>
      </c>
      <c r="H84" s="5">
        <f t="shared" si="19"/>
        <v>0</v>
      </c>
      <c r="I84" s="5">
        <f t="shared" si="20"/>
        <v>4499</v>
      </c>
      <c r="J84" s="6">
        <f t="shared" si="22"/>
        <v>11048.543456039808</v>
      </c>
      <c r="K84" s="6">
        <f t="shared" si="25"/>
        <v>6.5</v>
      </c>
      <c r="L84" s="1">
        <f t="shared" si="23"/>
        <v>1721</v>
      </c>
      <c r="M84" s="7">
        <f t="shared" si="21"/>
        <v>0</v>
      </c>
      <c r="P84" s="1" t="str">
        <f t="shared" si="26"/>
        <v>93</v>
      </c>
      <c r="Q84" s="1" t="s">
        <v>223</v>
      </c>
      <c r="R84" s="1" t="str">
        <f t="shared" si="27"/>
        <v>11</v>
      </c>
      <c r="S84" s="1" t="str">
        <f t="shared" si="27"/>
        <v>0</v>
      </c>
      <c r="T84" s="1" t="str">
        <f t="shared" si="27"/>
        <v>0</v>
      </c>
    </row>
    <row r="85" spans="1:20">
      <c r="A85" s="39">
        <v>73</v>
      </c>
      <c r="B85" s="38">
        <f t="shared" si="24"/>
        <v>106</v>
      </c>
      <c r="C85" s="5">
        <f t="shared" si="14"/>
        <v>220</v>
      </c>
      <c r="D85" s="5">
        <f t="shared" si="15"/>
        <v>17</v>
      </c>
      <c r="E85" s="5">
        <f t="shared" si="16"/>
        <v>0</v>
      </c>
      <c r="F85" s="5">
        <f t="shared" si="17"/>
        <v>0</v>
      </c>
      <c r="G85" s="5">
        <f t="shared" si="18"/>
        <v>1648</v>
      </c>
      <c r="H85" s="5">
        <f t="shared" si="19"/>
        <v>0</v>
      </c>
      <c r="I85" s="5">
        <f t="shared" si="20"/>
        <v>4572</v>
      </c>
      <c r="J85" s="6">
        <f t="shared" si="22"/>
        <v>10580.121460444476</v>
      </c>
      <c r="K85" s="6">
        <f t="shared" si="25"/>
        <v>6.5625</v>
      </c>
      <c r="L85" s="1">
        <f t="shared" si="23"/>
        <v>1648</v>
      </c>
      <c r="M85" s="7">
        <f t="shared" si="21"/>
        <v>0</v>
      </c>
      <c r="P85" s="1" t="str">
        <f t="shared" si="26"/>
        <v>DC</v>
      </c>
      <c r="Q85" s="1" t="s">
        <v>224</v>
      </c>
      <c r="R85" s="1" t="str">
        <f t="shared" si="27"/>
        <v>11</v>
      </c>
      <c r="S85" s="1" t="str">
        <f t="shared" si="27"/>
        <v>0</v>
      </c>
      <c r="T85" s="1" t="str">
        <f t="shared" si="27"/>
        <v>0</v>
      </c>
    </row>
    <row r="86" spans="1:20">
      <c r="A86" s="39">
        <v>74</v>
      </c>
      <c r="B86" s="38">
        <f t="shared" si="24"/>
        <v>107</v>
      </c>
      <c r="C86" s="5">
        <f t="shared" si="14"/>
        <v>34</v>
      </c>
      <c r="D86" s="5">
        <f t="shared" si="15"/>
        <v>18</v>
      </c>
      <c r="E86" s="5">
        <f t="shared" si="16"/>
        <v>0</v>
      </c>
      <c r="F86" s="5">
        <f t="shared" si="17"/>
        <v>0</v>
      </c>
      <c r="G86" s="5">
        <f t="shared" si="18"/>
        <v>1578</v>
      </c>
      <c r="H86" s="5">
        <f t="shared" si="19"/>
        <v>0</v>
      </c>
      <c r="I86" s="5">
        <f t="shared" si="20"/>
        <v>4642</v>
      </c>
      <c r="J86" s="6">
        <f t="shared" si="22"/>
        <v>10131.559020711013</v>
      </c>
      <c r="K86" s="6">
        <f t="shared" si="25"/>
        <v>6.625</v>
      </c>
      <c r="L86" s="1">
        <f t="shared" si="23"/>
        <v>1578</v>
      </c>
      <c r="M86" s="7">
        <f t="shared" si="21"/>
        <v>0</v>
      </c>
      <c r="P86" s="1" t="str">
        <f t="shared" si="26"/>
        <v>22</v>
      </c>
      <c r="Q86" s="1" t="s">
        <v>225</v>
      </c>
      <c r="R86" s="1" t="str">
        <f t="shared" si="27"/>
        <v>12</v>
      </c>
      <c r="S86" s="1" t="str">
        <f t="shared" si="27"/>
        <v>0</v>
      </c>
      <c r="T86" s="1" t="str">
        <f t="shared" si="27"/>
        <v>0</v>
      </c>
    </row>
    <row r="87" spans="1:20">
      <c r="A87" s="39">
        <v>75</v>
      </c>
      <c r="B87" s="38">
        <f t="shared" si="24"/>
        <v>108</v>
      </c>
      <c r="C87" s="5">
        <f t="shared" si="14"/>
        <v>100</v>
      </c>
      <c r="D87" s="5">
        <f t="shared" si="15"/>
        <v>18</v>
      </c>
      <c r="E87" s="5">
        <f t="shared" si="16"/>
        <v>0</v>
      </c>
      <c r="F87" s="5">
        <f t="shared" si="17"/>
        <v>0</v>
      </c>
      <c r="G87" s="5">
        <f t="shared" si="18"/>
        <v>1512</v>
      </c>
      <c r="H87" s="5">
        <f t="shared" si="19"/>
        <v>0</v>
      </c>
      <c r="I87" s="5">
        <f t="shared" si="20"/>
        <v>4708</v>
      </c>
      <c r="J87" s="6">
        <f t="shared" si="22"/>
        <v>9702.0141568240942</v>
      </c>
      <c r="K87" s="6">
        <f t="shared" si="25"/>
        <v>6.6875</v>
      </c>
      <c r="L87" s="1">
        <f t="shared" si="23"/>
        <v>1512</v>
      </c>
      <c r="M87" s="7">
        <f t="shared" si="21"/>
        <v>0</v>
      </c>
      <c r="P87" s="1" t="str">
        <f t="shared" si="26"/>
        <v>64</v>
      </c>
      <c r="Q87" s="1" t="s">
        <v>226</v>
      </c>
      <c r="R87" s="1" t="str">
        <f t="shared" si="27"/>
        <v>12</v>
      </c>
      <c r="S87" s="1" t="str">
        <f t="shared" si="27"/>
        <v>0</v>
      </c>
      <c r="T87" s="1" t="str">
        <f t="shared" si="27"/>
        <v>0</v>
      </c>
    </row>
    <row r="88" spans="1:20">
      <c r="A88" s="39">
        <v>76</v>
      </c>
      <c r="B88" s="38">
        <f t="shared" si="24"/>
        <v>109</v>
      </c>
      <c r="C88" s="5">
        <f t="shared" si="14"/>
        <v>165</v>
      </c>
      <c r="D88" s="5">
        <f t="shared" si="15"/>
        <v>18</v>
      </c>
      <c r="E88" s="5">
        <f t="shared" si="16"/>
        <v>0</v>
      </c>
      <c r="F88" s="5">
        <f t="shared" si="17"/>
        <v>0</v>
      </c>
      <c r="G88" s="5">
        <f t="shared" si="18"/>
        <v>1447</v>
      </c>
      <c r="H88" s="5">
        <f t="shared" si="19"/>
        <v>0</v>
      </c>
      <c r="I88" s="5">
        <f t="shared" si="20"/>
        <v>4773</v>
      </c>
      <c r="J88" s="6">
        <f t="shared" si="22"/>
        <v>9290.6805859587585</v>
      </c>
      <c r="K88" s="6">
        <f t="shared" si="25"/>
        <v>6.75</v>
      </c>
      <c r="L88" s="1">
        <f t="shared" si="23"/>
        <v>1447</v>
      </c>
      <c r="M88" s="7">
        <f t="shared" si="21"/>
        <v>0</v>
      </c>
      <c r="P88" s="1" t="str">
        <f t="shared" si="26"/>
        <v>A5</v>
      </c>
      <c r="Q88" s="1" t="s">
        <v>227</v>
      </c>
      <c r="R88" s="1" t="str">
        <f t="shared" si="27"/>
        <v>12</v>
      </c>
      <c r="S88" s="1" t="str">
        <f t="shared" si="27"/>
        <v>0</v>
      </c>
      <c r="T88" s="1" t="str">
        <f t="shared" si="27"/>
        <v>0</v>
      </c>
    </row>
    <row r="89" spans="1:20">
      <c r="A89" s="39">
        <v>77</v>
      </c>
      <c r="B89" s="38">
        <f t="shared" si="24"/>
        <v>110</v>
      </c>
      <c r="C89" s="5">
        <f t="shared" si="14"/>
        <v>226</v>
      </c>
      <c r="D89" s="5">
        <f t="shared" si="15"/>
        <v>18</v>
      </c>
      <c r="E89" s="5">
        <f t="shared" si="16"/>
        <v>0</v>
      </c>
      <c r="F89" s="5">
        <f t="shared" si="17"/>
        <v>0</v>
      </c>
      <c r="G89" s="5">
        <f t="shared" si="18"/>
        <v>1386</v>
      </c>
      <c r="H89" s="5">
        <f t="shared" si="19"/>
        <v>0</v>
      </c>
      <c r="I89" s="5">
        <f t="shared" si="20"/>
        <v>4834</v>
      </c>
      <c r="J89" s="6">
        <f t="shared" si="22"/>
        <v>8896.7862090366507</v>
      </c>
      <c r="K89" s="6">
        <f t="shared" si="25"/>
        <v>6.8125000000000009</v>
      </c>
      <c r="L89" s="1">
        <f t="shared" si="23"/>
        <v>1386</v>
      </c>
      <c r="M89" s="7">
        <f t="shared" si="21"/>
        <v>0</v>
      </c>
      <c r="P89" s="1" t="str">
        <f t="shared" si="26"/>
        <v>E2</v>
      </c>
      <c r="Q89" s="1" t="s">
        <v>228</v>
      </c>
      <c r="R89" s="1" t="str">
        <f t="shared" si="27"/>
        <v>12</v>
      </c>
      <c r="S89" s="1" t="str">
        <f t="shared" si="27"/>
        <v>0</v>
      </c>
      <c r="T89" s="1" t="str">
        <f t="shared" si="27"/>
        <v>0</v>
      </c>
    </row>
    <row r="90" spans="1:20">
      <c r="A90" s="39">
        <v>78</v>
      </c>
      <c r="B90" s="38">
        <f t="shared" si="24"/>
        <v>111</v>
      </c>
      <c r="C90" s="5">
        <f t="shared" si="14"/>
        <v>29</v>
      </c>
      <c r="D90" s="5">
        <f t="shared" si="15"/>
        <v>19</v>
      </c>
      <c r="E90" s="5">
        <f t="shared" si="16"/>
        <v>0</v>
      </c>
      <c r="F90" s="5">
        <f t="shared" si="17"/>
        <v>0</v>
      </c>
      <c r="G90" s="5">
        <f t="shared" si="18"/>
        <v>1327</v>
      </c>
      <c r="H90" s="5">
        <f t="shared" si="19"/>
        <v>0</v>
      </c>
      <c r="I90" s="5">
        <f t="shared" si="20"/>
        <v>4893</v>
      </c>
      <c r="J90" s="6">
        <f t="shared" si="22"/>
        <v>8519.5916614473299</v>
      </c>
      <c r="K90" s="6">
        <f t="shared" si="25"/>
        <v>6.8749999999999991</v>
      </c>
      <c r="L90" s="1">
        <f t="shared" si="23"/>
        <v>1327</v>
      </c>
      <c r="M90" s="7">
        <f t="shared" si="21"/>
        <v>0</v>
      </c>
      <c r="P90" s="1" t="str">
        <f t="shared" si="26"/>
        <v>1D</v>
      </c>
      <c r="Q90" s="1" t="s">
        <v>229</v>
      </c>
      <c r="R90" s="1" t="str">
        <f t="shared" si="27"/>
        <v>13</v>
      </c>
      <c r="S90" s="1" t="str">
        <f t="shared" si="27"/>
        <v>0</v>
      </c>
      <c r="T90" s="1" t="str">
        <f t="shared" si="27"/>
        <v>0</v>
      </c>
    </row>
    <row r="91" spans="1:20">
      <c r="A91" s="39">
        <v>79</v>
      </c>
      <c r="B91" s="38">
        <f t="shared" si="24"/>
        <v>112</v>
      </c>
      <c r="C91" s="5">
        <f t="shared" si="14"/>
        <v>85</v>
      </c>
      <c r="D91" s="5">
        <f t="shared" si="15"/>
        <v>19</v>
      </c>
      <c r="E91" s="5">
        <f t="shared" si="16"/>
        <v>0</v>
      </c>
      <c r="F91" s="5">
        <f t="shared" si="17"/>
        <v>0</v>
      </c>
      <c r="G91" s="5">
        <f t="shared" si="18"/>
        <v>1271</v>
      </c>
      <c r="H91" s="5">
        <f t="shared" si="19"/>
        <v>0</v>
      </c>
      <c r="I91" s="5">
        <f t="shared" si="20"/>
        <v>4949</v>
      </c>
      <c r="J91" s="6">
        <f t="shared" si="22"/>
        <v>8158.3889252141735</v>
      </c>
      <c r="K91" s="6">
        <f t="shared" si="25"/>
        <v>6.9375</v>
      </c>
      <c r="L91" s="1">
        <f t="shared" si="23"/>
        <v>1271</v>
      </c>
      <c r="M91" s="7">
        <f t="shared" si="21"/>
        <v>0</v>
      </c>
      <c r="P91" s="1" t="str">
        <f t="shared" si="26"/>
        <v>55</v>
      </c>
      <c r="Q91" s="1" t="s">
        <v>230</v>
      </c>
      <c r="R91" s="1" t="str">
        <f t="shared" si="27"/>
        <v>13</v>
      </c>
      <c r="S91" s="1" t="str">
        <f t="shared" si="27"/>
        <v>0</v>
      </c>
      <c r="T91" s="1" t="str">
        <f t="shared" si="27"/>
        <v>0</v>
      </c>
    </row>
    <row r="92" spans="1:20">
      <c r="A92" s="39">
        <v>80</v>
      </c>
      <c r="B92" s="38">
        <f t="shared" si="24"/>
        <v>113</v>
      </c>
      <c r="C92" s="5">
        <f t="shared" si="14"/>
        <v>139</v>
      </c>
      <c r="D92" s="5">
        <f t="shared" si="15"/>
        <v>19</v>
      </c>
      <c r="E92" s="5">
        <f t="shared" si="16"/>
        <v>0</v>
      </c>
      <c r="F92" s="5">
        <f t="shared" si="17"/>
        <v>0</v>
      </c>
      <c r="G92" s="5">
        <f t="shared" si="18"/>
        <v>1217</v>
      </c>
      <c r="H92" s="5">
        <f t="shared" si="19"/>
        <v>0</v>
      </c>
      <c r="I92" s="5">
        <f t="shared" si="20"/>
        <v>5003</v>
      </c>
      <c r="J92" s="6">
        <f t="shared" si="22"/>
        <v>7812.5</v>
      </c>
      <c r="K92" s="6">
        <f t="shared" si="25"/>
        <v>7</v>
      </c>
      <c r="L92" s="1">
        <f t="shared" si="23"/>
        <v>1217</v>
      </c>
      <c r="M92" s="7">
        <f t="shared" si="21"/>
        <v>0</v>
      </c>
      <c r="P92" s="1" t="str">
        <f t="shared" si="26"/>
        <v>8B</v>
      </c>
      <c r="Q92" s="1" t="s">
        <v>231</v>
      </c>
      <c r="R92" s="1" t="str">
        <f t="shared" si="27"/>
        <v>13</v>
      </c>
      <c r="S92" s="1" t="str">
        <f t="shared" si="27"/>
        <v>0</v>
      </c>
      <c r="T92" s="1" t="str">
        <f t="shared" si="27"/>
        <v>0</v>
      </c>
    </row>
    <row r="93" spans="1:20">
      <c r="A93" s="39">
        <v>81</v>
      </c>
      <c r="B93" s="38">
        <f t="shared" si="24"/>
        <v>114</v>
      </c>
      <c r="C93" s="5">
        <f t="shared" si="14"/>
        <v>191</v>
      </c>
      <c r="D93" s="5">
        <f t="shared" si="15"/>
        <v>19</v>
      </c>
      <c r="E93" s="5">
        <f t="shared" si="16"/>
        <v>0</v>
      </c>
      <c r="F93" s="5">
        <f t="shared" si="17"/>
        <v>0</v>
      </c>
      <c r="G93" s="5">
        <f t="shared" si="18"/>
        <v>1165</v>
      </c>
      <c r="H93" s="5">
        <f t="shared" si="19"/>
        <v>0</v>
      </c>
      <c r="I93" s="5">
        <f t="shared" si="20"/>
        <v>5055</v>
      </c>
      <c r="J93" s="6">
        <f t="shared" si="22"/>
        <v>7481.2756304576069</v>
      </c>
      <c r="K93" s="6">
        <f t="shared" si="25"/>
        <v>7.0625</v>
      </c>
      <c r="L93" s="1">
        <f t="shared" si="23"/>
        <v>1165</v>
      </c>
      <c r="M93" s="7">
        <f t="shared" si="21"/>
        <v>0</v>
      </c>
      <c r="P93" s="1" t="str">
        <f t="shared" si="26"/>
        <v>BF</v>
      </c>
      <c r="Q93" s="1" t="s">
        <v>232</v>
      </c>
      <c r="R93" s="1" t="str">
        <f t="shared" si="27"/>
        <v>13</v>
      </c>
      <c r="S93" s="1" t="str">
        <f t="shared" si="27"/>
        <v>0</v>
      </c>
      <c r="T93" s="1" t="str">
        <f t="shared" si="27"/>
        <v>0</v>
      </c>
    </row>
    <row r="94" spans="1:20">
      <c r="A94" s="39">
        <v>82</v>
      </c>
      <c r="B94" s="38">
        <f t="shared" si="24"/>
        <v>115</v>
      </c>
      <c r="C94" s="5">
        <f t="shared" si="14"/>
        <v>240</v>
      </c>
      <c r="D94" s="5">
        <f t="shared" si="15"/>
        <v>19</v>
      </c>
      <c r="E94" s="5">
        <f t="shared" si="16"/>
        <v>0</v>
      </c>
      <c r="F94" s="5">
        <f t="shared" si="17"/>
        <v>0</v>
      </c>
      <c r="G94" s="5">
        <f t="shared" si="18"/>
        <v>1116</v>
      </c>
      <c r="H94" s="5">
        <f t="shared" si="19"/>
        <v>0</v>
      </c>
      <c r="I94" s="5">
        <f t="shared" si="20"/>
        <v>5104</v>
      </c>
      <c r="J94" s="6">
        <f t="shared" si="22"/>
        <v>7164.094087536494</v>
      </c>
      <c r="K94" s="6">
        <f t="shared" si="25"/>
        <v>7.125</v>
      </c>
      <c r="L94" s="1">
        <f t="shared" si="23"/>
        <v>1116</v>
      </c>
      <c r="M94" s="7">
        <f t="shared" si="21"/>
        <v>0</v>
      </c>
      <c r="P94" s="1" t="str">
        <f t="shared" si="26"/>
        <v>F0</v>
      </c>
      <c r="Q94" s="1" t="s">
        <v>233</v>
      </c>
      <c r="R94" s="1" t="str">
        <f t="shared" si="27"/>
        <v>13</v>
      </c>
      <c r="S94" s="1" t="str">
        <f t="shared" si="27"/>
        <v>0</v>
      </c>
      <c r="T94" s="1" t="str">
        <f t="shared" si="27"/>
        <v>0</v>
      </c>
    </row>
    <row r="95" spans="1:20">
      <c r="A95" s="39">
        <v>83</v>
      </c>
      <c r="B95" s="38">
        <f t="shared" si="24"/>
        <v>116</v>
      </c>
      <c r="C95" s="5">
        <f t="shared" si="14"/>
        <v>31</v>
      </c>
      <c r="D95" s="5">
        <f t="shared" si="15"/>
        <v>20</v>
      </c>
      <c r="E95" s="5">
        <f t="shared" si="16"/>
        <v>0</v>
      </c>
      <c r="F95" s="5">
        <f t="shared" si="17"/>
        <v>0</v>
      </c>
      <c r="G95" s="5">
        <f t="shared" si="18"/>
        <v>1069</v>
      </c>
      <c r="H95" s="5">
        <f t="shared" si="19"/>
        <v>0</v>
      </c>
      <c r="I95" s="5">
        <f t="shared" si="20"/>
        <v>5151</v>
      </c>
      <c r="J95" s="6">
        <f t="shared" si="22"/>
        <v>6860.3600014581998</v>
      </c>
      <c r="K95" s="6">
        <f t="shared" si="25"/>
        <v>7.1875</v>
      </c>
      <c r="L95" s="1">
        <f t="shared" si="23"/>
        <v>1069</v>
      </c>
      <c r="M95" s="7">
        <f t="shared" si="21"/>
        <v>0</v>
      </c>
      <c r="P95" s="1" t="str">
        <f t="shared" si="26"/>
        <v>1F</v>
      </c>
      <c r="Q95" s="1" t="s">
        <v>234</v>
      </c>
      <c r="R95" s="1" t="str">
        <f t="shared" si="27"/>
        <v>14</v>
      </c>
      <c r="S95" s="1" t="str">
        <f t="shared" si="27"/>
        <v>0</v>
      </c>
      <c r="T95" s="1" t="str">
        <f t="shared" si="27"/>
        <v>0</v>
      </c>
    </row>
    <row r="96" spans="1:20">
      <c r="A96" s="39">
        <v>84</v>
      </c>
      <c r="B96" s="38">
        <f t="shared" si="24"/>
        <v>117</v>
      </c>
      <c r="C96" s="5">
        <f t="shared" si="14"/>
        <v>77</v>
      </c>
      <c r="D96" s="5">
        <f t="shared" si="15"/>
        <v>20</v>
      </c>
      <c r="E96" s="5">
        <f t="shared" si="16"/>
        <v>0</v>
      </c>
      <c r="F96" s="5">
        <f t="shared" si="17"/>
        <v>0</v>
      </c>
      <c r="G96" s="5">
        <f t="shared" si="18"/>
        <v>1023</v>
      </c>
      <c r="H96" s="5">
        <f t="shared" si="19"/>
        <v>0</v>
      </c>
      <c r="I96" s="5">
        <f t="shared" si="20"/>
        <v>5197</v>
      </c>
      <c r="J96" s="6">
        <f t="shared" si="22"/>
        <v>6569.5032441696439</v>
      </c>
      <c r="K96" s="6">
        <f t="shared" si="25"/>
        <v>7.2500000000000009</v>
      </c>
      <c r="L96" s="1">
        <f t="shared" si="23"/>
        <v>1023</v>
      </c>
      <c r="M96" s="7">
        <f t="shared" si="21"/>
        <v>0</v>
      </c>
      <c r="P96" s="1" t="str">
        <f t="shared" si="26"/>
        <v>4D</v>
      </c>
      <c r="Q96" s="1" t="s">
        <v>235</v>
      </c>
      <c r="R96" s="1" t="str">
        <f t="shared" si="27"/>
        <v>14</v>
      </c>
      <c r="S96" s="1" t="str">
        <f t="shared" si="27"/>
        <v>0</v>
      </c>
      <c r="T96" s="1" t="str">
        <f t="shared" si="27"/>
        <v>0</v>
      </c>
    </row>
    <row r="97" spans="1:20">
      <c r="A97" s="39">
        <v>85</v>
      </c>
      <c r="B97" s="38">
        <f t="shared" si="24"/>
        <v>118</v>
      </c>
      <c r="C97" s="5">
        <f t="shared" si="14"/>
        <v>120</v>
      </c>
      <c r="D97" s="5">
        <f t="shared" si="15"/>
        <v>20</v>
      </c>
      <c r="E97" s="5">
        <f t="shared" si="16"/>
        <v>0</v>
      </c>
      <c r="F97" s="5">
        <f t="shared" si="17"/>
        <v>0</v>
      </c>
      <c r="G97" s="5">
        <f t="shared" si="18"/>
        <v>980</v>
      </c>
      <c r="H97" s="5">
        <f t="shared" si="19"/>
        <v>0</v>
      </c>
      <c r="I97" s="5">
        <f t="shared" si="20"/>
        <v>5240</v>
      </c>
      <c r="J97" s="6">
        <f t="shared" si="22"/>
        <v>6290.9778591767781</v>
      </c>
      <c r="K97" s="6">
        <f t="shared" si="25"/>
        <v>7.3124999999999991</v>
      </c>
      <c r="L97" s="1">
        <f t="shared" si="23"/>
        <v>980</v>
      </c>
      <c r="M97" s="7">
        <f t="shared" si="21"/>
        <v>0</v>
      </c>
      <c r="P97" s="1" t="str">
        <f t="shared" si="26"/>
        <v>78</v>
      </c>
      <c r="Q97" s="1" t="s">
        <v>236</v>
      </c>
      <c r="R97" s="1" t="str">
        <f t="shared" si="27"/>
        <v>14</v>
      </c>
      <c r="S97" s="1" t="str">
        <f t="shared" si="27"/>
        <v>0</v>
      </c>
      <c r="T97" s="1" t="str">
        <f t="shared" si="27"/>
        <v>0</v>
      </c>
    </row>
    <row r="98" spans="1:20">
      <c r="A98" s="39">
        <v>86</v>
      </c>
      <c r="B98" s="38">
        <f t="shared" si="24"/>
        <v>119</v>
      </c>
      <c r="C98" s="5">
        <f t="shared" si="14"/>
        <v>162</v>
      </c>
      <c r="D98" s="5">
        <f t="shared" si="15"/>
        <v>20</v>
      </c>
      <c r="E98" s="5">
        <f t="shared" si="16"/>
        <v>0</v>
      </c>
      <c r="F98" s="5">
        <f t="shared" si="17"/>
        <v>0</v>
      </c>
      <c r="G98" s="5">
        <f t="shared" si="18"/>
        <v>938</v>
      </c>
      <c r="H98" s="5">
        <f t="shared" si="19"/>
        <v>0</v>
      </c>
      <c r="I98" s="5">
        <f t="shared" si="20"/>
        <v>5282</v>
      </c>
      <c r="J98" s="6">
        <f t="shared" si="22"/>
        <v>6024.2610367497718</v>
      </c>
      <c r="K98" s="6">
        <f t="shared" si="25"/>
        <v>7.375</v>
      </c>
      <c r="L98" s="1">
        <f t="shared" si="23"/>
        <v>938</v>
      </c>
      <c r="M98" s="7">
        <f t="shared" si="21"/>
        <v>0</v>
      </c>
      <c r="P98" s="1" t="str">
        <f t="shared" si="26"/>
        <v>A2</v>
      </c>
      <c r="Q98" s="1" t="s">
        <v>237</v>
      </c>
      <c r="R98" s="1" t="str">
        <f t="shared" si="27"/>
        <v>14</v>
      </c>
      <c r="S98" s="1" t="str">
        <f t="shared" si="27"/>
        <v>0</v>
      </c>
      <c r="T98" s="1" t="str">
        <f t="shared" si="27"/>
        <v>0</v>
      </c>
    </row>
    <row r="99" spans="1:20">
      <c r="A99" s="39">
        <v>87</v>
      </c>
      <c r="B99" s="38">
        <f t="shared" si="24"/>
        <v>120</v>
      </c>
      <c r="C99" s="5">
        <f t="shared" si="14"/>
        <v>201</v>
      </c>
      <c r="D99" s="5">
        <f t="shared" si="15"/>
        <v>20</v>
      </c>
      <c r="E99" s="5">
        <f t="shared" si="16"/>
        <v>0</v>
      </c>
      <c r="F99" s="5">
        <f t="shared" si="17"/>
        <v>0</v>
      </c>
      <c r="G99" s="5">
        <f t="shared" si="18"/>
        <v>899</v>
      </c>
      <c r="H99" s="5">
        <f t="shared" si="19"/>
        <v>0</v>
      </c>
      <c r="I99" s="5">
        <f t="shared" si="20"/>
        <v>5321</v>
      </c>
      <c r="J99" s="6">
        <f t="shared" si="22"/>
        <v>5768.8521325761712</v>
      </c>
      <c r="K99" s="6">
        <f t="shared" si="25"/>
        <v>7.4375</v>
      </c>
      <c r="L99" s="1">
        <f t="shared" si="23"/>
        <v>899</v>
      </c>
      <c r="M99" s="7">
        <f t="shared" si="21"/>
        <v>0</v>
      </c>
      <c r="P99" s="1" t="str">
        <f t="shared" si="26"/>
        <v>C9</v>
      </c>
      <c r="Q99" s="1" t="s">
        <v>238</v>
      </c>
      <c r="R99" s="1" t="str">
        <f t="shared" si="27"/>
        <v>14</v>
      </c>
      <c r="S99" s="1" t="str">
        <f t="shared" si="27"/>
        <v>0</v>
      </c>
      <c r="T99" s="1" t="str">
        <f t="shared" si="27"/>
        <v>0</v>
      </c>
    </row>
    <row r="100" spans="1:20">
      <c r="A100" s="39">
        <v>88</v>
      </c>
      <c r="B100" s="38">
        <f t="shared" si="24"/>
        <v>121</v>
      </c>
      <c r="C100" s="5">
        <f t="shared" si="14"/>
        <v>240</v>
      </c>
      <c r="D100" s="5">
        <f t="shared" si="15"/>
        <v>20</v>
      </c>
      <c r="E100" s="5">
        <f t="shared" si="16"/>
        <v>0</v>
      </c>
      <c r="F100" s="5">
        <f t="shared" si="17"/>
        <v>0</v>
      </c>
      <c r="G100" s="5">
        <f t="shared" si="18"/>
        <v>860</v>
      </c>
      <c r="H100" s="5">
        <f t="shared" si="19"/>
        <v>0</v>
      </c>
      <c r="I100" s="5">
        <f t="shared" si="20"/>
        <v>5360</v>
      </c>
      <c r="J100" s="6">
        <f t="shared" si="22"/>
        <v>5524.271728019904</v>
      </c>
      <c r="K100" s="6">
        <f t="shared" si="25"/>
        <v>7.5</v>
      </c>
      <c r="L100" s="1">
        <f t="shared" si="23"/>
        <v>860</v>
      </c>
      <c r="M100" s="7">
        <f t="shared" si="21"/>
        <v>0</v>
      </c>
      <c r="P100" s="1" t="str">
        <f t="shared" si="26"/>
        <v>F0</v>
      </c>
      <c r="Q100" s="1" t="s">
        <v>239</v>
      </c>
      <c r="R100" s="1" t="str">
        <f t="shared" si="27"/>
        <v>14</v>
      </c>
      <c r="S100" s="1" t="str">
        <f t="shared" si="27"/>
        <v>0</v>
      </c>
      <c r="T100" s="1" t="str">
        <f t="shared" si="27"/>
        <v>0</v>
      </c>
    </row>
    <row r="101" spans="1:20">
      <c r="A101" s="39">
        <v>89</v>
      </c>
      <c r="B101" s="38">
        <f t="shared" si="24"/>
        <v>122</v>
      </c>
      <c r="C101" s="5">
        <f t="shared" si="14"/>
        <v>20</v>
      </c>
      <c r="D101" s="5">
        <f t="shared" si="15"/>
        <v>21</v>
      </c>
      <c r="E101" s="5">
        <f t="shared" si="16"/>
        <v>0</v>
      </c>
      <c r="F101" s="5">
        <f t="shared" si="17"/>
        <v>0</v>
      </c>
      <c r="G101" s="5">
        <f t="shared" si="18"/>
        <v>824</v>
      </c>
      <c r="H101" s="5">
        <f t="shared" si="19"/>
        <v>0</v>
      </c>
      <c r="I101" s="5">
        <f t="shared" si="20"/>
        <v>5396</v>
      </c>
      <c r="J101" s="6">
        <f t="shared" si="22"/>
        <v>5290.0607302222379</v>
      </c>
      <c r="K101" s="6">
        <f t="shared" si="25"/>
        <v>7.5625</v>
      </c>
      <c r="L101" s="1">
        <f t="shared" si="23"/>
        <v>824</v>
      </c>
      <c r="M101" s="7">
        <f t="shared" si="21"/>
        <v>0</v>
      </c>
      <c r="P101" s="1" t="str">
        <f t="shared" si="26"/>
        <v>14</v>
      </c>
      <c r="Q101" s="1" t="s">
        <v>240</v>
      </c>
      <c r="R101" s="1" t="str">
        <f t="shared" si="27"/>
        <v>15</v>
      </c>
      <c r="S101" s="1" t="str">
        <f t="shared" si="27"/>
        <v>0</v>
      </c>
      <c r="T101" s="1" t="str">
        <f t="shared" si="27"/>
        <v>0</v>
      </c>
    </row>
    <row r="102" spans="1:20">
      <c r="A102" s="39">
        <v>90</v>
      </c>
      <c r="B102" s="38">
        <f t="shared" si="24"/>
        <v>123</v>
      </c>
      <c r="C102" s="5">
        <f t="shared" si="14"/>
        <v>55</v>
      </c>
      <c r="D102" s="5">
        <f t="shared" si="15"/>
        <v>21</v>
      </c>
      <c r="E102" s="5">
        <f t="shared" si="16"/>
        <v>0</v>
      </c>
      <c r="F102" s="5">
        <f t="shared" si="17"/>
        <v>0</v>
      </c>
      <c r="G102" s="5">
        <f t="shared" si="18"/>
        <v>789</v>
      </c>
      <c r="H102" s="5">
        <f t="shared" si="19"/>
        <v>0</v>
      </c>
      <c r="I102" s="5">
        <f t="shared" si="20"/>
        <v>5431</v>
      </c>
      <c r="J102" s="6">
        <f t="shared" si="22"/>
        <v>5065.7795103555063</v>
      </c>
      <c r="K102" s="6">
        <f t="shared" si="25"/>
        <v>7.625</v>
      </c>
      <c r="L102" s="1">
        <f t="shared" si="23"/>
        <v>789</v>
      </c>
      <c r="M102" s="7">
        <f t="shared" si="21"/>
        <v>0</v>
      </c>
      <c r="P102" s="1" t="str">
        <f t="shared" si="26"/>
        <v>37</v>
      </c>
      <c r="Q102" s="1" t="s">
        <v>241</v>
      </c>
      <c r="R102" s="1" t="str">
        <f t="shared" si="27"/>
        <v>15</v>
      </c>
      <c r="S102" s="1" t="str">
        <f t="shared" si="27"/>
        <v>0</v>
      </c>
      <c r="T102" s="1" t="str">
        <f t="shared" si="27"/>
        <v>0</v>
      </c>
    </row>
    <row r="103" spans="1:20">
      <c r="A103" s="39">
        <v>91</v>
      </c>
      <c r="B103" s="38">
        <f t="shared" si="24"/>
        <v>124</v>
      </c>
      <c r="C103" s="5">
        <f t="shared" si="14"/>
        <v>88</v>
      </c>
      <c r="D103" s="5">
        <f t="shared" si="15"/>
        <v>21</v>
      </c>
      <c r="E103" s="5">
        <f t="shared" si="16"/>
        <v>0</v>
      </c>
      <c r="F103" s="5">
        <f t="shared" si="17"/>
        <v>0</v>
      </c>
      <c r="G103" s="5">
        <f t="shared" si="18"/>
        <v>756</v>
      </c>
      <c r="H103" s="5">
        <f t="shared" si="19"/>
        <v>0</v>
      </c>
      <c r="I103" s="5">
        <f t="shared" si="20"/>
        <v>5464</v>
      </c>
      <c r="J103" s="6">
        <f t="shared" si="22"/>
        <v>4851.0070784120471</v>
      </c>
      <c r="K103" s="6">
        <f t="shared" si="25"/>
        <v>7.6875</v>
      </c>
      <c r="L103" s="1">
        <f t="shared" si="23"/>
        <v>756</v>
      </c>
      <c r="M103" s="7">
        <f t="shared" si="21"/>
        <v>0</v>
      </c>
      <c r="P103" s="1" t="str">
        <f t="shared" si="26"/>
        <v>58</v>
      </c>
      <c r="Q103" s="1" t="s">
        <v>242</v>
      </c>
      <c r="R103" s="1" t="str">
        <f t="shared" si="27"/>
        <v>15</v>
      </c>
      <c r="S103" s="1" t="str">
        <f t="shared" si="27"/>
        <v>0</v>
      </c>
      <c r="T103" s="1" t="str">
        <f t="shared" si="27"/>
        <v>0</v>
      </c>
    </row>
    <row r="104" spans="1:20">
      <c r="A104" s="39">
        <v>92</v>
      </c>
      <c r="B104" s="38">
        <f t="shared" si="24"/>
        <v>125</v>
      </c>
      <c r="C104" s="5">
        <f t="shared" si="14"/>
        <v>121</v>
      </c>
      <c r="D104" s="5">
        <f t="shared" si="15"/>
        <v>21</v>
      </c>
      <c r="E104" s="5">
        <f t="shared" si="16"/>
        <v>0</v>
      </c>
      <c r="F104" s="5">
        <f t="shared" si="17"/>
        <v>0</v>
      </c>
      <c r="G104" s="5">
        <f t="shared" si="18"/>
        <v>723</v>
      </c>
      <c r="H104" s="5">
        <f t="shared" si="19"/>
        <v>0</v>
      </c>
      <c r="I104" s="5">
        <f t="shared" si="20"/>
        <v>5497</v>
      </c>
      <c r="J104" s="6">
        <f t="shared" si="22"/>
        <v>4645.3402929793783</v>
      </c>
      <c r="K104" s="6">
        <f t="shared" si="25"/>
        <v>7.7500000000000009</v>
      </c>
      <c r="L104" s="1">
        <f t="shared" si="23"/>
        <v>723</v>
      </c>
      <c r="M104" s="7">
        <f t="shared" si="21"/>
        <v>0</v>
      </c>
      <c r="P104" s="1" t="str">
        <f t="shared" si="26"/>
        <v>79</v>
      </c>
      <c r="Q104" s="1" t="s">
        <v>243</v>
      </c>
      <c r="R104" s="1" t="str">
        <f t="shared" si="27"/>
        <v>15</v>
      </c>
      <c r="S104" s="1" t="str">
        <f t="shared" si="27"/>
        <v>0</v>
      </c>
      <c r="T104" s="1" t="str">
        <f t="shared" si="27"/>
        <v>0</v>
      </c>
    </row>
    <row r="105" spans="1:20">
      <c r="A105" s="39">
        <v>93</v>
      </c>
      <c r="B105" s="38">
        <f t="shared" si="24"/>
        <v>126</v>
      </c>
      <c r="C105" s="5">
        <f t="shared" si="14"/>
        <v>151</v>
      </c>
      <c r="D105" s="5">
        <f t="shared" si="15"/>
        <v>21</v>
      </c>
      <c r="E105" s="5">
        <f t="shared" si="16"/>
        <v>0</v>
      </c>
      <c r="F105" s="5">
        <f t="shared" si="17"/>
        <v>0</v>
      </c>
      <c r="G105" s="5">
        <f t="shared" si="18"/>
        <v>693</v>
      </c>
      <c r="H105" s="5">
        <f t="shared" si="19"/>
        <v>0</v>
      </c>
      <c r="I105" s="5">
        <f t="shared" si="20"/>
        <v>5527</v>
      </c>
      <c r="J105" s="6">
        <f t="shared" si="22"/>
        <v>4448.393104518329</v>
      </c>
      <c r="K105" s="6">
        <f t="shared" si="25"/>
        <v>7.8124999999999991</v>
      </c>
      <c r="L105" s="1">
        <f t="shared" si="23"/>
        <v>693</v>
      </c>
      <c r="M105" s="7">
        <f t="shared" si="21"/>
        <v>0</v>
      </c>
      <c r="P105" s="1" t="str">
        <f t="shared" si="26"/>
        <v>97</v>
      </c>
      <c r="Q105" s="1" t="s">
        <v>244</v>
      </c>
      <c r="R105" s="1" t="str">
        <f t="shared" si="27"/>
        <v>15</v>
      </c>
      <c r="S105" s="1" t="str">
        <f t="shared" si="27"/>
        <v>0</v>
      </c>
      <c r="T105" s="1" t="str">
        <f t="shared" si="27"/>
        <v>0</v>
      </c>
    </row>
    <row r="106" spans="1:20">
      <c r="A106" s="39">
        <v>94</v>
      </c>
      <c r="B106" s="38">
        <f t="shared" si="24"/>
        <v>127</v>
      </c>
      <c r="C106" s="5">
        <f t="shared" si="14"/>
        <v>181</v>
      </c>
      <c r="D106" s="5">
        <f t="shared" si="15"/>
        <v>21</v>
      </c>
      <c r="E106" s="5">
        <f t="shared" si="16"/>
        <v>0</v>
      </c>
      <c r="F106" s="5">
        <f t="shared" si="17"/>
        <v>0</v>
      </c>
      <c r="G106" s="5">
        <f t="shared" si="18"/>
        <v>663</v>
      </c>
      <c r="H106" s="5">
        <f t="shared" si="19"/>
        <v>0</v>
      </c>
      <c r="I106" s="5">
        <f t="shared" si="20"/>
        <v>5557</v>
      </c>
      <c r="J106" s="6">
        <f t="shared" si="22"/>
        <v>4259.7958307236649</v>
      </c>
      <c r="K106" s="6">
        <f t="shared" si="25"/>
        <v>7.875</v>
      </c>
      <c r="L106" s="1">
        <f t="shared" si="23"/>
        <v>663</v>
      </c>
      <c r="M106" s="7">
        <f t="shared" si="21"/>
        <v>0</v>
      </c>
      <c r="P106" s="1" t="str">
        <f t="shared" si="26"/>
        <v>B5</v>
      </c>
      <c r="Q106" s="1" t="s">
        <v>245</v>
      </c>
      <c r="R106" s="1" t="str">
        <f t="shared" si="27"/>
        <v>15</v>
      </c>
      <c r="S106" s="1" t="str">
        <f t="shared" si="27"/>
        <v>0</v>
      </c>
      <c r="T106" s="1" t="str">
        <f t="shared" si="27"/>
        <v>0</v>
      </c>
    </row>
    <row r="107" spans="1:20">
      <c r="A107" s="39">
        <v>95</v>
      </c>
      <c r="B107" s="38">
        <f t="shared" si="24"/>
        <v>128</v>
      </c>
      <c r="C107" s="5">
        <f t="shared" si="14"/>
        <v>209</v>
      </c>
      <c r="D107" s="5">
        <f t="shared" si="15"/>
        <v>21</v>
      </c>
      <c r="E107" s="5">
        <f t="shared" si="16"/>
        <v>0</v>
      </c>
      <c r="F107" s="5">
        <f t="shared" si="17"/>
        <v>0</v>
      </c>
      <c r="G107" s="5">
        <f t="shared" si="18"/>
        <v>635</v>
      </c>
      <c r="H107" s="5">
        <f t="shared" si="19"/>
        <v>0</v>
      </c>
      <c r="I107" s="5">
        <f t="shared" si="20"/>
        <v>5585</v>
      </c>
      <c r="J107" s="6">
        <f t="shared" si="22"/>
        <v>4079.1944626070867</v>
      </c>
      <c r="K107" s="6">
        <f t="shared" si="25"/>
        <v>7.9375</v>
      </c>
      <c r="L107" s="1">
        <f t="shared" si="23"/>
        <v>635</v>
      </c>
      <c r="M107" s="7">
        <f t="shared" si="21"/>
        <v>0</v>
      </c>
      <c r="P107" s="1" t="str">
        <f t="shared" si="26"/>
        <v>D1</v>
      </c>
      <c r="Q107" s="1" t="s">
        <v>246</v>
      </c>
      <c r="R107" s="1" t="str">
        <f t="shared" si="27"/>
        <v>15</v>
      </c>
      <c r="S107" s="1" t="str">
        <f t="shared" si="27"/>
        <v>0</v>
      </c>
      <c r="T107" s="1" t="str">
        <f t="shared" si="27"/>
        <v>0</v>
      </c>
    </row>
    <row r="108" spans="1:20">
      <c r="A108" s="39">
        <v>96</v>
      </c>
      <c r="B108" s="38">
        <f t="shared" si="24"/>
        <v>129</v>
      </c>
      <c r="C108" s="5">
        <f t="shared" si="14"/>
        <v>236</v>
      </c>
      <c r="D108" s="5">
        <f t="shared" si="15"/>
        <v>21</v>
      </c>
      <c r="E108" s="5">
        <f t="shared" si="16"/>
        <v>0</v>
      </c>
      <c r="F108" s="5">
        <f t="shared" si="17"/>
        <v>0</v>
      </c>
      <c r="G108" s="5">
        <f t="shared" si="18"/>
        <v>608</v>
      </c>
      <c r="H108" s="5">
        <f t="shared" si="19"/>
        <v>0</v>
      </c>
      <c r="I108" s="5">
        <f t="shared" si="20"/>
        <v>5612</v>
      </c>
      <c r="J108" s="6">
        <f t="shared" si="22"/>
        <v>3906.25</v>
      </c>
      <c r="K108" s="6">
        <f t="shared" si="25"/>
        <v>8</v>
      </c>
      <c r="L108" s="1">
        <f t="shared" si="23"/>
        <v>608</v>
      </c>
      <c r="M108" s="7">
        <f t="shared" si="21"/>
        <v>0</v>
      </c>
      <c r="P108" s="1" t="str">
        <f t="shared" si="26"/>
        <v>EC</v>
      </c>
      <c r="Q108" s="1" t="s">
        <v>247</v>
      </c>
      <c r="R108" s="1" t="str">
        <f t="shared" si="27"/>
        <v>15</v>
      </c>
      <c r="S108" s="1" t="str">
        <f t="shared" si="27"/>
        <v>0</v>
      </c>
      <c r="T108" s="1" t="str">
        <f t="shared" si="27"/>
        <v>0</v>
      </c>
    </row>
    <row r="109" spans="1:20">
      <c r="A109" s="39">
        <v>97</v>
      </c>
      <c r="B109" s="38">
        <f t="shared" si="24"/>
        <v>130</v>
      </c>
      <c r="C109" s="5">
        <f t="shared" si="14"/>
        <v>6</v>
      </c>
      <c r="D109" s="5">
        <f t="shared" si="15"/>
        <v>22</v>
      </c>
      <c r="E109" s="5">
        <f t="shared" si="16"/>
        <v>0</v>
      </c>
      <c r="F109" s="5">
        <f t="shared" si="17"/>
        <v>0</v>
      </c>
      <c r="G109" s="5">
        <f t="shared" si="18"/>
        <v>582</v>
      </c>
      <c r="H109" s="5">
        <f t="shared" si="19"/>
        <v>0</v>
      </c>
      <c r="I109" s="5">
        <f t="shared" si="20"/>
        <v>5638</v>
      </c>
      <c r="J109" s="6">
        <f t="shared" si="22"/>
        <v>3740.6378152288034</v>
      </c>
      <c r="K109" s="6">
        <f t="shared" si="25"/>
        <v>8.0625</v>
      </c>
      <c r="L109" s="1">
        <f t="shared" si="23"/>
        <v>582</v>
      </c>
      <c r="M109" s="7">
        <f t="shared" si="21"/>
        <v>0</v>
      </c>
      <c r="P109" s="1" t="str">
        <f t="shared" si="26"/>
        <v>6</v>
      </c>
      <c r="Q109" s="1" t="s">
        <v>248</v>
      </c>
      <c r="R109" s="1" t="str">
        <f t="shared" si="27"/>
        <v>16</v>
      </c>
      <c r="S109" s="1" t="str">
        <f t="shared" si="27"/>
        <v>0</v>
      </c>
      <c r="T109" s="1" t="str">
        <f t="shared" si="27"/>
        <v>0</v>
      </c>
    </row>
    <row r="110" spans="1:20">
      <c r="A110" s="39">
        <v>98</v>
      </c>
      <c r="B110" s="38">
        <f t="shared" si="24"/>
        <v>131</v>
      </c>
      <c r="C110" s="5">
        <f t="shared" si="14"/>
        <v>30</v>
      </c>
      <c r="D110" s="5">
        <f t="shared" si="15"/>
        <v>22</v>
      </c>
      <c r="E110" s="5">
        <f t="shared" si="16"/>
        <v>0</v>
      </c>
      <c r="F110" s="5">
        <f t="shared" si="17"/>
        <v>0</v>
      </c>
      <c r="G110" s="5">
        <f t="shared" si="18"/>
        <v>558</v>
      </c>
      <c r="H110" s="5">
        <f t="shared" si="19"/>
        <v>0</v>
      </c>
      <c r="I110" s="5">
        <f t="shared" si="20"/>
        <v>5662</v>
      </c>
      <c r="J110" s="6">
        <f t="shared" si="22"/>
        <v>3582.047043768247</v>
      </c>
      <c r="K110" s="6">
        <f t="shared" si="25"/>
        <v>8.125</v>
      </c>
      <c r="L110" s="1">
        <f t="shared" si="23"/>
        <v>558</v>
      </c>
      <c r="M110" s="7">
        <f t="shared" si="21"/>
        <v>0</v>
      </c>
      <c r="P110" s="1" t="str">
        <f t="shared" si="26"/>
        <v>1E</v>
      </c>
      <c r="Q110" s="1" t="s">
        <v>249</v>
      </c>
      <c r="R110" s="1" t="str">
        <f t="shared" si="27"/>
        <v>16</v>
      </c>
      <c r="S110" s="1" t="str">
        <f t="shared" si="27"/>
        <v>0</v>
      </c>
      <c r="T110" s="1" t="str">
        <f t="shared" si="27"/>
        <v>0</v>
      </c>
    </row>
    <row r="111" spans="1:20">
      <c r="A111" s="39">
        <v>99</v>
      </c>
      <c r="B111" s="38">
        <f t="shared" si="24"/>
        <v>132</v>
      </c>
      <c r="C111" s="5">
        <f t="shared" si="14"/>
        <v>54</v>
      </c>
      <c r="D111" s="5">
        <f t="shared" si="15"/>
        <v>22</v>
      </c>
      <c r="E111" s="5">
        <f t="shared" si="16"/>
        <v>0</v>
      </c>
      <c r="F111" s="5">
        <f t="shared" si="17"/>
        <v>0</v>
      </c>
      <c r="G111" s="5">
        <f t="shared" si="18"/>
        <v>534</v>
      </c>
      <c r="H111" s="5">
        <f t="shared" si="19"/>
        <v>0</v>
      </c>
      <c r="I111" s="5">
        <f t="shared" si="20"/>
        <v>5686</v>
      </c>
      <c r="J111" s="6">
        <f t="shared" si="22"/>
        <v>3430.1800007290999</v>
      </c>
      <c r="K111" s="6">
        <f t="shared" si="25"/>
        <v>8.1875</v>
      </c>
      <c r="L111" s="1">
        <f t="shared" si="23"/>
        <v>534</v>
      </c>
      <c r="M111" s="7">
        <f t="shared" si="21"/>
        <v>0</v>
      </c>
      <c r="P111" s="1" t="str">
        <f t="shared" si="26"/>
        <v>36</v>
      </c>
      <c r="Q111" s="1" t="s">
        <v>250</v>
      </c>
      <c r="R111" s="1" t="str">
        <f t="shared" si="27"/>
        <v>16</v>
      </c>
      <c r="S111" s="1" t="str">
        <f t="shared" si="27"/>
        <v>0</v>
      </c>
      <c r="T111" s="1" t="str">
        <f t="shared" si="27"/>
        <v>0</v>
      </c>
    </row>
    <row r="112" spans="1:20">
      <c r="A112" s="39">
        <v>100</v>
      </c>
      <c r="B112" s="38">
        <f t="shared" si="24"/>
        <v>133</v>
      </c>
      <c r="C112" s="5">
        <f t="shared" si="14"/>
        <v>77</v>
      </c>
      <c r="D112" s="5">
        <f t="shared" si="15"/>
        <v>22</v>
      </c>
      <c r="E112" s="5">
        <f t="shared" si="16"/>
        <v>0</v>
      </c>
      <c r="F112" s="5">
        <f t="shared" si="17"/>
        <v>0</v>
      </c>
      <c r="G112" s="5">
        <f t="shared" si="18"/>
        <v>511</v>
      </c>
      <c r="H112" s="5">
        <f t="shared" si="19"/>
        <v>0</v>
      </c>
      <c r="I112" s="5">
        <f t="shared" si="20"/>
        <v>5709</v>
      </c>
      <c r="J112" s="6">
        <f t="shared" si="22"/>
        <v>3284.7516220848242</v>
      </c>
      <c r="K112" s="6">
        <f t="shared" si="25"/>
        <v>8.25</v>
      </c>
      <c r="L112" s="1">
        <f t="shared" si="23"/>
        <v>511</v>
      </c>
      <c r="M112" s="7">
        <f t="shared" si="21"/>
        <v>0</v>
      </c>
      <c r="P112" s="1" t="str">
        <f t="shared" si="26"/>
        <v>4D</v>
      </c>
      <c r="Q112" s="1" t="s">
        <v>251</v>
      </c>
      <c r="R112" s="1" t="str">
        <f t="shared" si="27"/>
        <v>16</v>
      </c>
      <c r="S112" s="1" t="str">
        <f t="shared" si="27"/>
        <v>0</v>
      </c>
      <c r="T112" s="1" t="str">
        <f t="shared" si="27"/>
        <v>0</v>
      </c>
    </row>
    <row r="113" spans="1:20">
      <c r="A113" s="39">
        <v>101</v>
      </c>
      <c r="B113" s="38">
        <f t="shared" si="24"/>
        <v>134</v>
      </c>
      <c r="C113" s="5">
        <f t="shared" si="14"/>
        <v>98</v>
      </c>
      <c r="D113" s="5">
        <f t="shared" si="15"/>
        <v>22</v>
      </c>
      <c r="E113" s="5">
        <f t="shared" si="16"/>
        <v>0</v>
      </c>
      <c r="F113" s="5">
        <f t="shared" si="17"/>
        <v>0</v>
      </c>
      <c r="G113" s="5">
        <f t="shared" si="18"/>
        <v>490</v>
      </c>
      <c r="H113" s="5">
        <f t="shared" si="19"/>
        <v>0</v>
      </c>
      <c r="I113" s="5">
        <f t="shared" si="20"/>
        <v>5730</v>
      </c>
      <c r="J113" s="6">
        <f t="shared" si="22"/>
        <v>3145.4889295883891</v>
      </c>
      <c r="K113" s="6">
        <f t="shared" si="25"/>
        <v>8.3125</v>
      </c>
      <c r="L113" s="1">
        <f t="shared" si="23"/>
        <v>490</v>
      </c>
      <c r="M113" s="7">
        <f t="shared" si="21"/>
        <v>0</v>
      </c>
      <c r="P113" s="1" t="str">
        <f t="shared" si="26"/>
        <v>62</v>
      </c>
      <c r="Q113" s="1" t="s">
        <v>252</v>
      </c>
      <c r="R113" s="1" t="str">
        <f t="shared" si="27"/>
        <v>16</v>
      </c>
      <c r="S113" s="1" t="str">
        <f t="shared" si="27"/>
        <v>0</v>
      </c>
      <c r="T113" s="1" t="str">
        <f t="shared" si="27"/>
        <v>0</v>
      </c>
    </row>
    <row r="114" spans="1:20">
      <c r="A114" s="39">
        <v>102</v>
      </c>
      <c r="B114" s="38">
        <f t="shared" si="24"/>
        <v>135</v>
      </c>
      <c r="C114" s="5">
        <f t="shared" si="14"/>
        <v>119</v>
      </c>
      <c r="D114" s="5">
        <f t="shared" si="15"/>
        <v>22</v>
      </c>
      <c r="E114" s="5">
        <f t="shared" si="16"/>
        <v>0</v>
      </c>
      <c r="F114" s="5">
        <f t="shared" si="17"/>
        <v>0</v>
      </c>
      <c r="G114" s="5">
        <f t="shared" si="18"/>
        <v>469</v>
      </c>
      <c r="H114" s="5">
        <f t="shared" si="19"/>
        <v>0</v>
      </c>
      <c r="I114" s="5">
        <f t="shared" si="20"/>
        <v>5751</v>
      </c>
      <c r="J114" s="6">
        <f t="shared" si="22"/>
        <v>3012.1305183748855</v>
      </c>
      <c r="K114" s="6">
        <f t="shared" si="25"/>
        <v>8.375</v>
      </c>
      <c r="L114" s="1">
        <f t="shared" si="23"/>
        <v>469</v>
      </c>
      <c r="M114" s="7">
        <f t="shared" si="21"/>
        <v>0</v>
      </c>
      <c r="P114" s="1" t="str">
        <f t="shared" si="26"/>
        <v>77</v>
      </c>
      <c r="Q114" s="1" t="s">
        <v>253</v>
      </c>
      <c r="R114" s="1" t="str">
        <f t="shared" si="27"/>
        <v>16</v>
      </c>
      <c r="S114" s="1" t="str">
        <f t="shared" si="27"/>
        <v>0</v>
      </c>
      <c r="T114" s="1" t="str">
        <f t="shared" si="27"/>
        <v>0</v>
      </c>
    </row>
    <row r="115" spans="1:20">
      <c r="A115" s="39">
        <v>103</v>
      </c>
      <c r="B115" s="38">
        <f t="shared" si="24"/>
        <v>136</v>
      </c>
      <c r="C115" s="5">
        <f t="shared" si="14"/>
        <v>139</v>
      </c>
      <c r="D115" s="5">
        <f t="shared" si="15"/>
        <v>22</v>
      </c>
      <c r="E115" s="5">
        <f t="shared" si="16"/>
        <v>0</v>
      </c>
      <c r="F115" s="5">
        <f t="shared" si="17"/>
        <v>0</v>
      </c>
      <c r="G115" s="5">
        <f t="shared" si="18"/>
        <v>449</v>
      </c>
      <c r="H115" s="5">
        <f t="shared" si="19"/>
        <v>0</v>
      </c>
      <c r="I115" s="5">
        <f t="shared" si="20"/>
        <v>5771</v>
      </c>
      <c r="J115" s="6">
        <f t="shared" si="22"/>
        <v>2884.4260662880852</v>
      </c>
      <c r="K115" s="6">
        <f t="shared" si="25"/>
        <v>8.4375</v>
      </c>
      <c r="L115" s="1">
        <f t="shared" si="23"/>
        <v>449</v>
      </c>
      <c r="M115" s="7">
        <f t="shared" si="21"/>
        <v>0</v>
      </c>
      <c r="P115" s="1" t="str">
        <f t="shared" si="26"/>
        <v>8B</v>
      </c>
      <c r="Q115" s="1" t="s">
        <v>254</v>
      </c>
      <c r="R115" s="1" t="str">
        <f t="shared" si="27"/>
        <v>16</v>
      </c>
      <c r="S115" s="1" t="str">
        <f t="shared" si="27"/>
        <v>0</v>
      </c>
      <c r="T115" s="1" t="str">
        <f t="shared" si="27"/>
        <v>0</v>
      </c>
    </row>
    <row r="116" spans="1:20">
      <c r="A116" s="39">
        <v>104</v>
      </c>
      <c r="B116" s="38">
        <f t="shared" si="24"/>
        <v>137</v>
      </c>
      <c r="C116" s="5">
        <f t="shared" si="14"/>
        <v>158</v>
      </c>
      <c r="D116" s="5">
        <f t="shared" si="15"/>
        <v>22</v>
      </c>
      <c r="E116" s="5">
        <f t="shared" si="16"/>
        <v>0</v>
      </c>
      <c r="F116" s="5">
        <f t="shared" si="17"/>
        <v>0</v>
      </c>
      <c r="G116" s="5">
        <f t="shared" si="18"/>
        <v>430</v>
      </c>
      <c r="H116" s="5">
        <f t="shared" si="19"/>
        <v>0</v>
      </c>
      <c r="I116" s="5">
        <f t="shared" si="20"/>
        <v>5790</v>
      </c>
      <c r="J116" s="6">
        <f t="shared" si="22"/>
        <v>2762.1358640099515</v>
      </c>
      <c r="K116" s="6">
        <f t="shared" si="25"/>
        <v>8.5</v>
      </c>
      <c r="L116" s="1">
        <f t="shared" si="23"/>
        <v>430</v>
      </c>
      <c r="M116" s="7">
        <f t="shared" si="21"/>
        <v>0</v>
      </c>
      <c r="P116" s="1" t="str">
        <f t="shared" si="26"/>
        <v>9E</v>
      </c>
      <c r="Q116" s="1" t="s">
        <v>255</v>
      </c>
      <c r="R116" s="1" t="str">
        <f t="shared" si="27"/>
        <v>16</v>
      </c>
      <c r="S116" s="1" t="str">
        <f t="shared" si="27"/>
        <v>0</v>
      </c>
      <c r="T116" s="1" t="str">
        <f t="shared" si="27"/>
        <v>0</v>
      </c>
    </row>
    <row r="117" spans="1:20">
      <c r="A117" s="39">
        <v>105</v>
      </c>
      <c r="B117" s="38">
        <f t="shared" si="24"/>
        <v>138</v>
      </c>
      <c r="C117" s="5">
        <f t="shared" si="14"/>
        <v>176</v>
      </c>
      <c r="D117" s="5">
        <f t="shared" si="15"/>
        <v>22</v>
      </c>
      <c r="E117" s="5">
        <f t="shared" si="16"/>
        <v>0</v>
      </c>
      <c r="F117" s="5">
        <f t="shared" si="17"/>
        <v>0</v>
      </c>
      <c r="G117" s="5">
        <f t="shared" si="18"/>
        <v>412</v>
      </c>
      <c r="H117" s="5">
        <f t="shared" si="19"/>
        <v>0</v>
      </c>
      <c r="I117" s="5">
        <f t="shared" si="20"/>
        <v>5808</v>
      </c>
      <c r="J117" s="6">
        <f t="shared" si="22"/>
        <v>2645.0303651111185</v>
      </c>
      <c r="K117" s="6">
        <f t="shared" si="25"/>
        <v>8.5625</v>
      </c>
      <c r="L117" s="1">
        <f t="shared" si="23"/>
        <v>412</v>
      </c>
      <c r="M117" s="7">
        <f t="shared" si="21"/>
        <v>0</v>
      </c>
      <c r="P117" s="1" t="str">
        <f t="shared" si="26"/>
        <v>B0</v>
      </c>
      <c r="Q117" s="1" t="s">
        <v>256</v>
      </c>
      <c r="R117" s="1" t="str">
        <f t="shared" si="27"/>
        <v>16</v>
      </c>
      <c r="S117" s="1" t="str">
        <f t="shared" si="27"/>
        <v>0</v>
      </c>
      <c r="T117" s="1" t="str">
        <f t="shared" si="27"/>
        <v>0</v>
      </c>
    </row>
    <row r="118" spans="1:20">
      <c r="A118" s="39">
        <v>106</v>
      </c>
      <c r="B118" s="38">
        <f t="shared" si="24"/>
        <v>139</v>
      </c>
      <c r="C118" s="5">
        <f t="shared" si="14"/>
        <v>194</v>
      </c>
      <c r="D118" s="5">
        <f t="shared" si="15"/>
        <v>22</v>
      </c>
      <c r="E118" s="5">
        <f t="shared" si="16"/>
        <v>0</v>
      </c>
      <c r="F118" s="5">
        <f t="shared" si="17"/>
        <v>0</v>
      </c>
      <c r="G118" s="5">
        <f t="shared" si="18"/>
        <v>394</v>
      </c>
      <c r="H118" s="5">
        <f t="shared" si="19"/>
        <v>0</v>
      </c>
      <c r="I118" s="5">
        <f t="shared" si="20"/>
        <v>5826</v>
      </c>
      <c r="J118" s="6">
        <f t="shared" si="22"/>
        <v>2532.8897551777532</v>
      </c>
      <c r="K118" s="6">
        <f t="shared" si="25"/>
        <v>8.625</v>
      </c>
      <c r="L118" s="1">
        <f t="shared" si="23"/>
        <v>394</v>
      </c>
      <c r="M118" s="7">
        <f t="shared" si="21"/>
        <v>0</v>
      </c>
      <c r="P118" s="1" t="str">
        <f t="shared" si="26"/>
        <v>C2</v>
      </c>
      <c r="Q118" s="1" t="s">
        <v>257</v>
      </c>
      <c r="R118" s="1" t="str">
        <f t="shared" si="27"/>
        <v>16</v>
      </c>
      <c r="S118" s="1" t="str">
        <f t="shared" si="27"/>
        <v>0</v>
      </c>
      <c r="T118" s="1" t="str">
        <f t="shared" si="27"/>
        <v>0</v>
      </c>
    </row>
    <row r="119" spans="1:20">
      <c r="A119" s="39">
        <v>107</v>
      </c>
      <c r="B119" s="38">
        <f t="shared" si="24"/>
        <v>140</v>
      </c>
      <c r="C119" s="5">
        <f t="shared" si="14"/>
        <v>210</v>
      </c>
      <c r="D119" s="5">
        <f t="shared" si="15"/>
        <v>22</v>
      </c>
      <c r="E119" s="5">
        <f t="shared" si="16"/>
        <v>0</v>
      </c>
      <c r="F119" s="5">
        <f t="shared" si="17"/>
        <v>0</v>
      </c>
      <c r="G119" s="5">
        <f t="shared" si="18"/>
        <v>378</v>
      </c>
      <c r="H119" s="5">
        <f t="shared" si="19"/>
        <v>0</v>
      </c>
      <c r="I119" s="5">
        <f t="shared" si="20"/>
        <v>5842</v>
      </c>
      <c r="J119" s="6">
        <f t="shared" si="22"/>
        <v>2425.5035392060231</v>
      </c>
      <c r="K119" s="6">
        <f t="shared" si="25"/>
        <v>8.6875</v>
      </c>
      <c r="L119" s="1">
        <f t="shared" si="23"/>
        <v>378</v>
      </c>
      <c r="M119" s="7">
        <f t="shared" si="21"/>
        <v>0</v>
      </c>
      <c r="P119" s="1" t="str">
        <f t="shared" si="26"/>
        <v>D2</v>
      </c>
      <c r="Q119" s="1" t="s">
        <v>258</v>
      </c>
      <c r="R119" s="1" t="str">
        <f t="shared" si="27"/>
        <v>16</v>
      </c>
      <c r="S119" s="1" t="str">
        <f t="shared" si="27"/>
        <v>0</v>
      </c>
      <c r="T119" s="1" t="str">
        <f t="shared" si="27"/>
        <v>0</v>
      </c>
    </row>
    <row r="120" spans="1:20">
      <c r="A120" s="39">
        <v>108</v>
      </c>
      <c r="B120" s="38">
        <f t="shared" si="24"/>
        <v>141</v>
      </c>
      <c r="C120" s="5">
        <f t="shared" si="14"/>
        <v>227</v>
      </c>
      <c r="D120" s="5">
        <f t="shared" si="15"/>
        <v>22</v>
      </c>
      <c r="E120" s="5">
        <f t="shared" si="16"/>
        <v>0</v>
      </c>
      <c r="F120" s="5">
        <f t="shared" si="17"/>
        <v>0</v>
      </c>
      <c r="G120" s="5">
        <f t="shared" si="18"/>
        <v>361</v>
      </c>
      <c r="H120" s="5">
        <f t="shared" si="19"/>
        <v>0</v>
      </c>
      <c r="I120" s="5">
        <f t="shared" si="20"/>
        <v>5859</v>
      </c>
      <c r="J120" s="6">
        <f t="shared" si="22"/>
        <v>2322.670146489691</v>
      </c>
      <c r="K120" s="6">
        <f t="shared" si="25"/>
        <v>8.75</v>
      </c>
      <c r="L120" s="1">
        <f t="shared" si="23"/>
        <v>361</v>
      </c>
      <c r="M120" s="7">
        <f t="shared" si="21"/>
        <v>0</v>
      </c>
      <c r="P120" s="1" t="str">
        <f t="shared" si="26"/>
        <v>E3</v>
      </c>
      <c r="Q120" s="1" t="s">
        <v>259</v>
      </c>
      <c r="R120" s="1" t="str">
        <f t="shared" si="27"/>
        <v>16</v>
      </c>
      <c r="S120" s="1" t="str">
        <f t="shared" si="27"/>
        <v>0</v>
      </c>
      <c r="T120" s="1" t="str">
        <f t="shared" si="27"/>
        <v>0</v>
      </c>
    </row>
    <row r="121" spans="1:20">
      <c r="A121" s="39">
        <v>109</v>
      </c>
      <c r="B121" s="38">
        <f t="shared" si="24"/>
        <v>142</v>
      </c>
      <c r="C121" s="5">
        <f t="shared" si="14"/>
        <v>242</v>
      </c>
      <c r="D121" s="5">
        <f t="shared" si="15"/>
        <v>22</v>
      </c>
      <c r="E121" s="5">
        <f t="shared" si="16"/>
        <v>0</v>
      </c>
      <c r="F121" s="5">
        <f t="shared" si="17"/>
        <v>0</v>
      </c>
      <c r="G121" s="5">
        <f t="shared" si="18"/>
        <v>346</v>
      </c>
      <c r="H121" s="5">
        <f t="shared" si="19"/>
        <v>0</v>
      </c>
      <c r="I121" s="5">
        <f t="shared" si="20"/>
        <v>5874</v>
      </c>
      <c r="J121" s="6">
        <f t="shared" si="22"/>
        <v>2224.196552259164</v>
      </c>
      <c r="K121" s="6">
        <f t="shared" si="25"/>
        <v>8.8125</v>
      </c>
      <c r="L121" s="1">
        <f t="shared" si="23"/>
        <v>346</v>
      </c>
      <c r="M121" s="7">
        <f t="shared" si="21"/>
        <v>0</v>
      </c>
      <c r="P121" s="1" t="str">
        <f t="shared" si="26"/>
        <v>F2</v>
      </c>
      <c r="Q121" s="1" t="s">
        <v>260</v>
      </c>
      <c r="R121" s="1" t="str">
        <f t="shared" si="27"/>
        <v>16</v>
      </c>
      <c r="S121" s="1" t="str">
        <f t="shared" si="27"/>
        <v>0</v>
      </c>
      <c r="T121" s="1" t="str">
        <f t="shared" si="27"/>
        <v>0</v>
      </c>
    </row>
    <row r="122" spans="1:20">
      <c r="A122" s="39">
        <v>110</v>
      </c>
      <c r="B122" s="38">
        <f t="shared" si="24"/>
        <v>143</v>
      </c>
      <c r="C122" s="5">
        <f t="shared" si="14"/>
        <v>1</v>
      </c>
      <c r="D122" s="5">
        <f t="shared" si="15"/>
        <v>23</v>
      </c>
      <c r="E122" s="5">
        <f t="shared" si="16"/>
        <v>0</v>
      </c>
      <c r="F122" s="5">
        <f t="shared" si="17"/>
        <v>0</v>
      </c>
      <c r="G122" s="5">
        <f t="shared" si="18"/>
        <v>331</v>
      </c>
      <c r="H122" s="5">
        <f t="shared" si="19"/>
        <v>0</v>
      </c>
      <c r="I122" s="5">
        <f t="shared" si="20"/>
        <v>5889</v>
      </c>
      <c r="J122" s="6">
        <f t="shared" si="22"/>
        <v>2129.8979153618325</v>
      </c>
      <c r="K122" s="6">
        <f t="shared" si="25"/>
        <v>8.875</v>
      </c>
      <c r="L122" s="1">
        <f t="shared" si="23"/>
        <v>331</v>
      </c>
      <c r="M122" s="7">
        <f t="shared" si="21"/>
        <v>0</v>
      </c>
      <c r="P122" s="1" t="str">
        <f t="shared" si="26"/>
        <v>1</v>
      </c>
      <c r="Q122" s="1" t="s">
        <v>261</v>
      </c>
      <c r="R122" s="1" t="str">
        <f t="shared" si="27"/>
        <v>17</v>
      </c>
      <c r="S122" s="1" t="str">
        <f t="shared" si="27"/>
        <v>0</v>
      </c>
      <c r="T122" s="1" t="str">
        <f t="shared" si="27"/>
        <v>0</v>
      </c>
    </row>
    <row r="123" spans="1:20">
      <c r="A123" s="39">
        <v>111</v>
      </c>
      <c r="B123" s="38">
        <f t="shared" si="24"/>
        <v>144</v>
      </c>
      <c r="C123" s="5">
        <f t="shared" si="14"/>
        <v>15</v>
      </c>
      <c r="D123" s="5">
        <f t="shared" si="15"/>
        <v>23</v>
      </c>
      <c r="E123" s="5">
        <f t="shared" si="16"/>
        <v>0</v>
      </c>
      <c r="F123" s="5">
        <f t="shared" si="17"/>
        <v>0</v>
      </c>
      <c r="G123" s="5">
        <f t="shared" si="18"/>
        <v>317</v>
      </c>
      <c r="H123" s="5">
        <f t="shared" si="19"/>
        <v>0</v>
      </c>
      <c r="I123" s="5">
        <f t="shared" si="20"/>
        <v>5903</v>
      </c>
      <c r="J123" s="6">
        <f t="shared" si="22"/>
        <v>2039.5972313035429</v>
      </c>
      <c r="K123" s="6">
        <f t="shared" si="25"/>
        <v>8.9375</v>
      </c>
      <c r="L123" s="1">
        <f t="shared" si="23"/>
        <v>317</v>
      </c>
      <c r="M123" s="7">
        <f t="shared" si="21"/>
        <v>0</v>
      </c>
      <c r="P123" s="1" t="str">
        <f t="shared" si="26"/>
        <v>F</v>
      </c>
      <c r="Q123" s="1" t="s">
        <v>262</v>
      </c>
      <c r="R123" s="1" t="str">
        <f t="shared" si="27"/>
        <v>17</v>
      </c>
      <c r="S123" s="1" t="str">
        <f t="shared" si="27"/>
        <v>0</v>
      </c>
      <c r="T123" s="1" t="str">
        <f t="shared" si="27"/>
        <v>0</v>
      </c>
    </row>
    <row r="124" spans="1:20">
      <c r="A124" s="39">
        <v>112</v>
      </c>
      <c r="B124" s="38">
        <f t="shared" si="24"/>
        <v>145</v>
      </c>
      <c r="C124" s="5">
        <f t="shared" si="14"/>
        <v>28</v>
      </c>
      <c r="D124" s="5">
        <f t="shared" si="15"/>
        <v>23</v>
      </c>
      <c r="E124" s="5">
        <f t="shared" si="16"/>
        <v>0</v>
      </c>
      <c r="F124" s="5">
        <f t="shared" si="17"/>
        <v>0</v>
      </c>
      <c r="G124" s="5">
        <f t="shared" si="18"/>
        <v>304</v>
      </c>
      <c r="H124" s="5">
        <f t="shared" si="19"/>
        <v>0</v>
      </c>
      <c r="I124" s="5">
        <f t="shared" si="20"/>
        <v>5916</v>
      </c>
      <c r="J124" s="6">
        <f t="shared" si="22"/>
        <v>1953.125</v>
      </c>
      <c r="K124" s="6">
        <f t="shared" si="25"/>
        <v>9</v>
      </c>
      <c r="L124" s="1">
        <f t="shared" si="23"/>
        <v>304</v>
      </c>
      <c r="M124" s="7">
        <f t="shared" si="21"/>
        <v>0</v>
      </c>
      <c r="P124" s="1" t="str">
        <f t="shared" si="26"/>
        <v>1C</v>
      </c>
      <c r="Q124" s="1" t="s">
        <v>263</v>
      </c>
      <c r="R124" s="1" t="str">
        <f t="shared" si="27"/>
        <v>17</v>
      </c>
      <c r="S124" s="1" t="str">
        <f t="shared" si="27"/>
        <v>0</v>
      </c>
      <c r="T124" s="1" t="str">
        <f t="shared" si="27"/>
        <v>0</v>
      </c>
    </row>
    <row r="125" spans="1:20">
      <c r="A125" s="39">
        <v>113</v>
      </c>
      <c r="B125" s="38">
        <f t="shared" si="24"/>
        <v>146</v>
      </c>
      <c r="C125" s="5">
        <f t="shared" ref="C125:C188" si="28">MOD(I125,256)</f>
        <v>41</v>
      </c>
      <c r="D125" s="5">
        <f t="shared" ref="D125:D188" si="29">ROUNDDOWN(I125/256,0)</f>
        <v>23</v>
      </c>
      <c r="E125" s="5">
        <f t="shared" ref="E125:E188" si="30">MOD(H125,256)</f>
        <v>0</v>
      </c>
      <c r="F125" s="5">
        <f t="shared" ref="F125:F188" si="31">ROUNDDOWN(H125/256,0)</f>
        <v>0</v>
      </c>
      <c r="G125" s="5">
        <f t="shared" ref="G125:G188" si="32">INT(J125/$G$2)</f>
        <v>291</v>
      </c>
      <c r="H125" s="5">
        <f t="shared" ref="H125:H188" si="33">ROUNDUP(G125/$D$3,0)-1</f>
        <v>0</v>
      </c>
      <c r="I125" s="5">
        <f t="shared" ref="I125:I188" si="34">MAX(MIN($D$3*(H125+1)-G125,$D$3*(H125+1)-$D$4),$D$5)</f>
        <v>5929</v>
      </c>
      <c r="J125" s="6">
        <f t="shared" si="22"/>
        <v>1870.3189076144017</v>
      </c>
      <c r="K125" s="6">
        <f t="shared" si="25"/>
        <v>9.0625</v>
      </c>
      <c r="L125" s="1">
        <f t="shared" si="23"/>
        <v>291</v>
      </c>
      <c r="M125" s="7">
        <f t="shared" ref="M125:M188" si="35">(G125-L125)/G125</f>
        <v>0</v>
      </c>
      <c r="P125" s="1" t="str">
        <f t="shared" si="26"/>
        <v>29</v>
      </c>
      <c r="Q125" s="1" t="s">
        <v>264</v>
      </c>
      <c r="R125" s="1" t="str">
        <f t="shared" si="27"/>
        <v>17</v>
      </c>
      <c r="S125" s="1" t="str">
        <f t="shared" si="27"/>
        <v>0</v>
      </c>
      <c r="T125" s="1" t="str">
        <f t="shared" si="27"/>
        <v>0</v>
      </c>
    </row>
    <row r="126" spans="1:20">
      <c r="A126" s="39">
        <v>114</v>
      </c>
      <c r="B126" s="38">
        <f t="shared" si="24"/>
        <v>147</v>
      </c>
      <c r="C126" s="5">
        <f t="shared" si="28"/>
        <v>53</v>
      </c>
      <c r="D126" s="5">
        <f t="shared" si="29"/>
        <v>23</v>
      </c>
      <c r="E126" s="5">
        <f t="shared" si="30"/>
        <v>0</v>
      </c>
      <c r="F126" s="5">
        <f t="shared" si="31"/>
        <v>0</v>
      </c>
      <c r="G126" s="5">
        <f t="shared" si="32"/>
        <v>279</v>
      </c>
      <c r="H126" s="5">
        <f t="shared" si="33"/>
        <v>0</v>
      </c>
      <c r="I126" s="5">
        <f t="shared" si="34"/>
        <v>5941</v>
      </c>
      <c r="J126" s="6">
        <f t="shared" si="22"/>
        <v>1791.0235218841231</v>
      </c>
      <c r="K126" s="6">
        <f t="shared" si="25"/>
        <v>9.125</v>
      </c>
      <c r="L126" s="1">
        <f t="shared" si="23"/>
        <v>279</v>
      </c>
      <c r="M126" s="7">
        <f t="shared" si="35"/>
        <v>0</v>
      </c>
      <c r="P126" s="1" t="str">
        <f t="shared" si="26"/>
        <v>35</v>
      </c>
      <c r="Q126" s="1" t="s">
        <v>265</v>
      </c>
      <c r="R126" s="1" t="str">
        <f t="shared" si="27"/>
        <v>17</v>
      </c>
      <c r="S126" s="1" t="str">
        <f t="shared" si="27"/>
        <v>0</v>
      </c>
      <c r="T126" s="1" t="str">
        <f t="shared" si="27"/>
        <v>0</v>
      </c>
    </row>
    <row r="127" spans="1:20">
      <c r="A127" s="39">
        <v>115</v>
      </c>
      <c r="B127" s="38">
        <f t="shared" si="24"/>
        <v>148</v>
      </c>
      <c r="C127" s="5">
        <f t="shared" si="28"/>
        <v>65</v>
      </c>
      <c r="D127" s="5">
        <f t="shared" si="29"/>
        <v>23</v>
      </c>
      <c r="E127" s="5">
        <f t="shared" si="30"/>
        <v>0</v>
      </c>
      <c r="F127" s="5">
        <f t="shared" si="31"/>
        <v>0</v>
      </c>
      <c r="G127" s="5">
        <f t="shared" si="32"/>
        <v>267</v>
      </c>
      <c r="H127" s="5">
        <f t="shared" si="33"/>
        <v>0</v>
      </c>
      <c r="I127" s="5">
        <f t="shared" si="34"/>
        <v>5953</v>
      </c>
      <c r="J127" s="6">
        <f t="shared" si="22"/>
        <v>1715.0900003645513</v>
      </c>
      <c r="K127" s="6">
        <f t="shared" si="25"/>
        <v>9.1875</v>
      </c>
      <c r="L127" s="1">
        <f t="shared" si="23"/>
        <v>267</v>
      </c>
      <c r="M127" s="7">
        <f t="shared" si="35"/>
        <v>0</v>
      </c>
      <c r="P127" s="1" t="str">
        <f t="shared" si="26"/>
        <v>41</v>
      </c>
      <c r="Q127" s="1" t="s">
        <v>266</v>
      </c>
      <c r="R127" s="1" t="str">
        <f t="shared" si="27"/>
        <v>17</v>
      </c>
      <c r="S127" s="1" t="str">
        <f t="shared" si="27"/>
        <v>0</v>
      </c>
      <c r="T127" s="1" t="str">
        <f t="shared" si="27"/>
        <v>0</v>
      </c>
    </row>
    <row r="128" spans="1:20">
      <c r="A128" s="39">
        <v>116</v>
      </c>
      <c r="B128" s="38">
        <f t="shared" si="24"/>
        <v>149</v>
      </c>
      <c r="C128" s="5">
        <f t="shared" si="28"/>
        <v>77</v>
      </c>
      <c r="D128" s="5">
        <f t="shared" si="29"/>
        <v>23</v>
      </c>
      <c r="E128" s="5">
        <f t="shared" si="30"/>
        <v>0</v>
      </c>
      <c r="F128" s="5">
        <f t="shared" si="31"/>
        <v>0</v>
      </c>
      <c r="G128" s="5">
        <f t="shared" si="32"/>
        <v>255</v>
      </c>
      <c r="H128" s="5">
        <f t="shared" si="33"/>
        <v>0</v>
      </c>
      <c r="I128" s="5">
        <f t="shared" si="34"/>
        <v>5965</v>
      </c>
      <c r="J128" s="6">
        <f t="shared" si="22"/>
        <v>1642.3758110424121</v>
      </c>
      <c r="K128" s="6">
        <f t="shared" si="25"/>
        <v>9.25</v>
      </c>
      <c r="L128" s="1">
        <f t="shared" si="23"/>
        <v>255</v>
      </c>
      <c r="M128" s="7">
        <f t="shared" si="35"/>
        <v>0</v>
      </c>
      <c r="P128" s="1" t="str">
        <f t="shared" si="26"/>
        <v>4D</v>
      </c>
      <c r="Q128" s="1" t="s">
        <v>267</v>
      </c>
      <c r="R128" s="1" t="str">
        <f t="shared" si="27"/>
        <v>17</v>
      </c>
      <c r="S128" s="1" t="str">
        <f t="shared" si="27"/>
        <v>0</v>
      </c>
      <c r="T128" s="1" t="str">
        <f t="shared" si="27"/>
        <v>0</v>
      </c>
    </row>
    <row r="129" spans="1:20">
      <c r="A129" s="39">
        <v>117</v>
      </c>
      <c r="B129" s="38">
        <f t="shared" si="24"/>
        <v>150</v>
      </c>
      <c r="C129" s="5">
        <f t="shared" si="28"/>
        <v>87</v>
      </c>
      <c r="D129" s="5">
        <f t="shared" si="29"/>
        <v>23</v>
      </c>
      <c r="E129" s="5">
        <f t="shared" si="30"/>
        <v>0</v>
      </c>
      <c r="F129" s="5">
        <f t="shared" si="31"/>
        <v>0</v>
      </c>
      <c r="G129" s="5">
        <f t="shared" si="32"/>
        <v>245</v>
      </c>
      <c r="H129" s="5">
        <f t="shared" si="33"/>
        <v>0</v>
      </c>
      <c r="I129" s="5">
        <f t="shared" si="34"/>
        <v>5975</v>
      </c>
      <c r="J129" s="6">
        <f t="shared" si="22"/>
        <v>1572.7444647941943</v>
      </c>
      <c r="K129" s="6">
        <f t="shared" si="25"/>
        <v>9.3125</v>
      </c>
      <c r="L129" s="1">
        <f t="shared" si="23"/>
        <v>245</v>
      </c>
      <c r="M129" s="7">
        <f t="shared" si="35"/>
        <v>0</v>
      </c>
      <c r="P129" s="1" t="str">
        <f t="shared" si="26"/>
        <v>57</v>
      </c>
      <c r="Q129" s="1" t="s">
        <v>268</v>
      </c>
      <c r="R129" s="1" t="str">
        <f t="shared" si="27"/>
        <v>17</v>
      </c>
      <c r="S129" s="1" t="str">
        <f t="shared" si="27"/>
        <v>0</v>
      </c>
      <c r="T129" s="1" t="str">
        <f t="shared" si="27"/>
        <v>0</v>
      </c>
    </row>
    <row r="130" spans="1:20">
      <c r="A130" s="39">
        <v>118</v>
      </c>
      <c r="B130" s="38">
        <f t="shared" si="24"/>
        <v>151</v>
      </c>
      <c r="C130" s="5">
        <f t="shared" si="28"/>
        <v>98</v>
      </c>
      <c r="D130" s="5">
        <f t="shared" si="29"/>
        <v>23</v>
      </c>
      <c r="E130" s="5">
        <f t="shared" si="30"/>
        <v>0</v>
      </c>
      <c r="F130" s="5">
        <f t="shared" si="31"/>
        <v>0</v>
      </c>
      <c r="G130" s="5">
        <f t="shared" si="32"/>
        <v>234</v>
      </c>
      <c r="H130" s="5">
        <f t="shared" si="33"/>
        <v>0</v>
      </c>
      <c r="I130" s="5">
        <f t="shared" si="34"/>
        <v>5986</v>
      </c>
      <c r="J130" s="6">
        <f t="shared" si="22"/>
        <v>1506.0652591874427</v>
      </c>
      <c r="K130" s="6">
        <f t="shared" si="25"/>
        <v>9.375</v>
      </c>
      <c r="L130" s="1">
        <f t="shared" si="23"/>
        <v>234</v>
      </c>
      <c r="M130" s="7">
        <f t="shared" si="35"/>
        <v>0</v>
      </c>
      <c r="P130" s="1" t="str">
        <f t="shared" si="26"/>
        <v>62</v>
      </c>
      <c r="Q130" s="1" t="s">
        <v>269</v>
      </c>
      <c r="R130" s="1" t="str">
        <f t="shared" si="27"/>
        <v>17</v>
      </c>
      <c r="S130" s="1" t="str">
        <f t="shared" si="27"/>
        <v>0</v>
      </c>
      <c r="T130" s="1" t="str">
        <f t="shared" si="27"/>
        <v>0</v>
      </c>
    </row>
    <row r="131" spans="1:20">
      <c r="A131" s="39">
        <v>119</v>
      </c>
      <c r="B131" s="38">
        <f t="shared" si="24"/>
        <v>152</v>
      </c>
      <c r="C131" s="5">
        <f t="shared" si="28"/>
        <v>108</v>
      </c>
      <c r="D131" s="5">
        <f t="shared" si="29"/>
        <v>23</v>
      </c>
      <c r="E131" s="5">
        <f t="shared" si="30"/>
        <v>0</v>
      </c>
      <c r="F131" s="5">
        <f t="shared" si="31"/>
        <v>0</v>
      </c>
      <c r="G131" s="5">
        <f t="shared" si="32"/>
        <v>224</v>
      </c>
      <c r="H131" s="5">
        <f t="shared" si="33"/>
        <v>0</v>
      </c>
      <c r="I131" s="5">
        <f t="shared" si="34"/>
        <v>5996</v>
      </c>
      <c r="J131" s="6">
        <f t="shared" si="22"/>
        <v>1442.2130331440426</v>
      </c>
      <c r="K131" s="6">
        <f t="shared" si="25"/>
        <v>9.4375</v>
      </c>
      <c r="L131" s="1">
        <f t="shared" si="23"/>
        <v>224</v>
      </c>
      <c r="M131" s="7">
        <f t="shared" si="35"/>
        <v>0</v>
      </c>
      <c r="P131" s="1" t="str">
        <f t="shared" si="26"/>
        <v>6C</v>
      </c>
      <c r="Q131" s="1" t="s">
        <v>270</v>
      </c>
      <c r="R131" s="1" t="str">
        <f t="shared" si="27"/>
        <v>17</v>
      </c>
      <c r="S131" s="1" t="str">
        <f t="shared" si="27"/>
        <v>0</v>
      </c>
      <c r="T131" s="1" t="str">
        <f t="shared" si="27"/>
        <v>0</v>
      </c>
    </row>
    <row r="132" spans="1:20">
      <c r="A132" s="39">
        <v>120</v>
      </c>
      <c r="B132" s="38">
        <f t="shared" si="24"/>
        <v>153</v>
      </c>
      <c r="C132" s="5">
        <f t="shared" si="28"/>
        <v>117</v>
      </c>
      <c r="D132" s="5">
        <f t="shared" si="29"/>
        <v>23</v>
      </c>
      <c r="E132" s="5">
        <f t="shared" si="30"/>
        <v>0</v>
      </c>
      <c r="F132" s="5">
        <f t="shared" si="31"/>
        <v>0</v>
      </c>
      <c r="G132" s="5">
        <f t="shared" si="32"/>
        <v>215</v>
      </c>
      <c r="H132" s="5">
        <f t="shared" si="33"/>
        <v>0</v>
      </c>
      <c r="I132" s="5">
        <f t="shared" si="34"/>
        <v>6005</v>
      </c>
      <c r="J132" s="6">
        <f t="shared" si="22"/>
        <v>1381.0679320049758</v>
      </c>
      <c r="K132" s="6">
        <f t="shared" si="25"/>
        <v>9.5</v>
      </c>
      <c r="L132" s="1">
        <f t="shared" si="23"/>
        <v>215</v>
      </c>
      <c r="M132" s="7">
        <f t="shared" si="35"/>
        <v>0</v>
      </c>
      <c r="P132" s="1" t="str">
        <f t="shared" si="26"/>
        <v>75</v>
      </c>
      <c r="Q132" s="1" t="s">
        <v>271</v>
      </c>
      <c r="R132" s="1" t="str">
        <f t="shared" si="27"/>
        <v>17</v>
      </c>
      <c r="S132" s="1" t="str">
        <f t="shared" si="27"/>
        <v>0</v>
      </c>
      <c r="T132" s="1" t="str">
        <f t="shared" si="27"/>
        <v>0</v>
      </c>
    </row>
    <row r="133" spans="1:20">
      <c r="A133" s="39">
        <v>121</v>
      </c>
      <c r="B133" s="38">
        <f t="shared" si="24"/>
        <v>154</v>
      </c>
      <c r="C133" s="5">
        <f t="shared" si="28"/>
        <v>126</v>
      </c>
      <c r="D133" s="5">
        <f t="shared" si="29"/>
        <v>23</v>
      </c>
      <c r="E133" s="5">
        <f t="shared" si="30"/>
        <v>0</v>
      </c>
      <c r="F133" s="5">
        <f t="shared" si="31"/>
        <v>0</v>
      </c>
      <c r="G133" s="5">
        <f t="shared" si="32"/>
        <v>206</v>
      </c>
      <c r="H133" s="5">
        <f t="shared" si="33"/>
        <v>0</v>
      </c>
      <c r="I133" s="5">
        <f t="shared" si="34"/>
        <v>6014</v>
      </c>
      <c r="J133" s="6">
        <f t="shared" si="22"/>
        <v>1322.5151825555592</v>
      </c>
      <c r="K133" s="6">
        <f t="shared" si="25"/>
        <v>9.5625</v>
      </c>
      <c r="L133" s="1">
        <f t="shared" si="23"/>
        <v>206</v>
      </c>
      <c r="M133" s="7">
        <f t="shared" si="35"/>
        <v>0</v>
      </c>
      <c r="P133" s="1" t="str">
        <f t="shared" si="26"/>
        <v>7E</v>
      </c>
      <c r="Q133" s="1" t="s">
        <v>272</v>
      </c>
      <c r="R133" s="1" t="str">
        <f t="shared" si="27"/>
        <v>17</v>
      </c>
      <c r="S133" s="1" t="str">
        <f t="shared" si="27"/>
        <v>0</v>
      </c>
      <c r="T133" s="1" t="str">
        <f t="shared" si="27"/>
        <v>0</v>
      </c>
    </row>
    <row r="134" spans="1:20">
      <c r="A134" s="39">
        <v>122</v>
      </c>
      <c r="B134" s="38">
        <f t="shared" si="24"/>
        <v>155</v>
      </c>
      <c r="C134" s="5">
        <f t="shared" si="28"/>
        <v>135</v>
      </c>
      <c r="D134" s="5">
        <f t="shared" si="29"/>
        <v>23</v>
      </c>
      <c r="E134" s="5">
        <f t="shared" si="30"/>
        <v>0</v>
      </c>
      <c r="F134" s="5">
        <f t="shared" si="31"/>
        <v>0</v>
      </c>
      <c r="G134" s="5">
        <f t="shared" si="32"/>
        <v>197</v>
      </c>
      <c r="H134" s="5">
        <f t="shared" si="33"/>
        <v>0</v>
      </c>
      <c r="I134" s="5">
        <f t="shared" si="34"/>
        <v>6023</v>
      </c>
      <c r="J134" s="6">
        <f t="shared" si="22"/>
        <v>1266.4448775888764</v>
      </c>
      <c r="K134" s="6">
        <f t="shared" si="25"/>
        <v>9.625</v>
      </c>
      <c r="L134" s="1">
        <f t="shared" si="23"/>
        <v>197</v>
      </c>
      <c r="M134" s="7">
        <f t="shared" si="35"/>
        <v>0</v>
      </c>
      <c r="P134" s="1" t="str">
        <f t="shared" si="26"/>
        <v>87</v>
      </c>
      <c r="Q134" s="1" t="s">
        <v>273</v>
      </c>
      <c r="R134" s="1" t="str">
        <f t="shared" si="27"/>
        <v>17</v>
      </c>
      <c r="S134" s="1" t="str">
        <f t="shared" si="27"/>
        <v>0</v>
      </c>
      <c r="T134" s="1" t="str">
        <f t="shared" si="27"/>
        <v>0</v>
      </c>
    </row>
    <row r="135" spans="1:20">
      <c r="A135" s="39">
        <v>123</v>
      </c>
      <c r="B135" s="38">
        <f t="shared" si="24"/>
        <v>156</v>
      </c>
      <c r="C135" s="5">
        <f t="shared" si="28"/>
        <v>143</v>
      </c>
      <c r="D135" s="5">
        <f t="shared" si="29"/>
        <v>23</v>
      </c>
      <c r="E135" s="5">
        <f t="shared" si="30"/>
        <v>0</v>
      </c>
      <c r="F135" s="5">
        <f t="shared" si="31"/>
        <v>0</v>
      </c>
      <c r="G135" s="5">
        <f t="shared" si="32"/>
        <v>189</v>
      </c>
      <c r="H135" s="5">
        <f t="shared" si="33"/>
        <v>0</v>
      </c>
      <c r="I135" s="5">
        <f t="shared" si="34"/>
        <v>6031</v>
      </c>
      <c r="J135" s="6">
        <f t="shared" si="22"/>
        <v>1212.7517696030125</v>
      </c>
      <c r="K135" s="6">
        <f t="shared" si="25"/>
        <v>9.6875</v>
      </c>
      <c r="L135" s="1">
        <f t="shared" si="23"/>
        <v>189</v>
      </c>
      <c r="M135" s="7">
        <f t="shared" si="35"/>
        <v>0</v>
      </c>
      <c r="P135" s="1" t="str">
        <f t="shared" si="26"/>
        <v>8F</v>
      </c>
      <c r="Q135" s="1" t="s">
        <v>274</v>
      </c>
      <c r="R135" s="1" t="str">
        <f t="shared" si="27"/>
        <v>17</v>
      </c>
      <c r="S135" s="1" t="str">
        <f t="shared" si="27"/>
        <v>0</v>
      </c>
      <c r="T135" s="1" t="str">
        <f t="shared" si="27"/>
        <v>0</v>
      </c>
    </row>
    <row r="136" spans="1:20">
      <c r="A136" s="39">
        <v>124</v>
      </c>
      <c r="B136" s="38">
        <f t="shared" si="24"/>
        <v>157</v>
      </c>
      <c r="C136" s="5">
        <f t="shared" si="28"/>
        <v>152</v>
      </c>
      <c r="D136" s="5">
        <f t="shared" si="29"/>
        <v>23</v>
      </c>
      <c r="E136" s="5">
        <f t="shared" si="30"/>
        <v>0</v>
      </c>
      <c r="F136" s="5">
        <f t="shared" si="31"/>
        <v>0</v>
      </c>
      <c r="G136" s="5">
        <f t="shared" si="32"/>
        <v>180</v>
      </c>
      <c r="H136" s="5">
        <f t="shared" si="33"/>
        <v>0</v>
      </c>
      <c r="I136" s="5">
        <f t="shared" si="34"/>
        <v>6040</v>
      </c>
      <c r="J136" s="6">
        <f t="shared" si="22"/>
        <v>1161.3350732448455</v>
      </c>
      <c r="K136" s="6">
        <f t="shared" si="25"/>
        <v>9.75</v>
      </c>
      <c r="L136" s="1">
        <f t="shared" si="23"/>
        <v>180</v>
      </c>
      <c r="M136" s="7">
        <f t="shared" si="35"/>
        <v>0</v>
      </c>
      <c r="P136" s="1" t="str">
        <f t="shared" si="26"/>
        <v>98</v>
      </c>
      <c r="Q136" s="1" t="s">
        <v>275</v>
      </c>
      <c r="R136" s="1" t="str">
        <f t="shared" si="27"/>
        <v>17</v>
      </c>
      <c r="S136" s="1" t="str">
        <f t="shared" si="27"/>
        <v>0</v>
      </c>
      <c r="T136" s="1" t="str">
        <f t="shared" si="27"/>
        <v>0</v>
      </c>
    </row>
    <row r="137" spans="1:20">
      <c r="A137" s="39">
        <v>125</v>
      </c>
      <c r="B137" s="38">
        <f t="shared" si="24"/>
        <v>158</v>
      </c>
      <c r="C137" s="5">
        <f t="shared" si="28"/>
        <v>159</v>
      </c>
      <c r="D137" s="5">
        <f t="shared" si="29"/>
        <v>23</v>
      </c>
      <c r="E137" s="5">
        <f t="shared" si="30"/>
        <v>0</v>
      </c>
      <c r="F137" s="5">
        <f t="shared" si="31"/>
        <v>0</v>
      </c>
      <c r="G137" s="5">
        <f t="shared" si="32"/>
        <v>173</v>
      </c>
      <c r="H137" s="5">
        <f t="shared" si="33"/>
        <v>0</v>
      </c>
      <c r="I137" s="5">
        <f t="shared" si="34"/>
        <v>6047</v>
      </c>
      <c r="J137" s="6">
        <f t="shared" si="22"/>
        <v>1112.098276129582</v>
      </c>
      <c r="K137" s="6">
        <f t="shared" si="25"/>
        <v>9.8125</v>
      </c>
      <c r="L137" s="1">
        <f t="shared" si="23"/>
        <v>173</v>
      </c>
      <c r="M137" s="7">
        <f t="shared" si="35"/>
        <v>0</v>
      </c>
      <c r="P137" s="1" t="str">
        <f t="shared" si="26"/>
        <v>9F</v>
      </c>
      <c r="Q137" s="1" t="s">
        <v>276</v>
      </c>
      <c r="R137" s="1" t="str">
        <f t="shared" si="27"/>
        <v>17</v>
      </c>
      <c r="S137" s="1" t="str">
        <f t="shared" si="27"/>
        <v>0</v>
      </c>
      <c r="T137" s="1" t="str">
        <f t="shared" si="27"/>
        <v>0</v>
      </c>
    </row>
    <row r="138" spans="1:20">
      <c r="A138" s="39">
        <v>126</v>
      </c>
      <c r="B138" s="38">
        <f t="shared" si="24"/>
        <v>159</v>
      </c>
      <c r="C138" s="5">
        <f t="shared" si="28"/>
        <v>167</v>
      </c>
      <c r="D138" s="5">
        <f t="shared" si="29"/>
        <v>23</v>
      </c>
      <c r="E138" s="5">
        <f t="shared" si="30"/>
        <v>0</v>
      </c>
      <c r="F138" s="5">
        <f t="shared" si="31"/>
        <v>0</v>
      </c>
      <c r="G138" s="5">
        <f t="shared" si="32"/>
        <v>165</v>
      </c>
      <c r="H138" s="5">
        <f t="shared" si="33"/>
        <v>0</v>
      </c>
      <c r="I138" s="5">
        <f t="shared" si="34"/>
        <v>6055</v>
      </c>
      <c r="J138" s="6">
        <f t="shared" si="22"/>
        <v>1064.948957680916</v>
      </c>
      <c r="K138" s="6">
        <f t="shared" si="25"/>
        <v>9.875</v>
      </c>
      <c r="L138" s="1">
        <f t="shared" si="23"/>
        <v>165</v>
      </c>
      <c r="M138" s="7">
        <f t="shared" si="35"/>
        <v>0</v>
      </c>
      <c r="P138" s="1" t="str">
        <f t="shared" si="26"/>
        <v>A7</v>
      </c>
      <c r="Q138" s="1" t="s">
        <v>277</v>
      </c>
      <c r="R138" s="1" t="str">
        <f t="shared" si="27"/>
        <v>17</v>
      </c>
      <c r="S138" s="1" t="str">
        <f t="shared" si="27"/>
        <v>0</v>
      </c>
      <c r="T138" s="1" t="str">
        <f t="shared" si="27"/>
        <v>0</v>
      </c>
    </row>
    <row r="139" spans="1:20">
      <c r="A139" s="39">
        <v>127</v>
      </c>
      <c r="B139" s="38">
        <f t="shared" si="24"/>
        <v>160</v>
      </c>
      <c r="C139" s="5">
        <f t="shared" si="28"/>
        <v>174</v>
      </c>
      <c r="D139" s="5">
        <f t="shared" si="29"/>
        <v>23</v>
      </c>
      <c r="E139" s="5">
        <f t="shared" si="30"/>
        <v>0</v>
      </c>
      <c r="F139" s="5">
        <f t="shared" si="31"/>
        <v>0</v>
      </c>
      <c r="G139" s="5">
        <f t="shared" si="32"/>
        <v>158</v>
      </c>
      <c r="H139" s="5">
        <f t="shared" si="33"/>
        <v>0</v>
      </c>
      <c r="I139" s="5">
        <f t="shared" si="34"/>
        <v>6062</v>
      </c>
      <c r="J139" s="6">
        <f t="shared" si="22"/>
        <v>1019.7986156517715</v>
      </c>
      <c r="K139" s="6">
        <f t="shared" si="25"/>
        <v>9.9375</v>
      </c>
      <c r="L139" s="1">
        <f t="shared" si="23"/>
        <v>158</v>
      </c>
      <c r="M139" s="7">
        <f t="shared" si="35"/>
        <v>0</v>
      </c>
      <c r="P139" s="1" t="str">
        <f t="shared" si="26"/>
        <v>AE</v>
      </c>
      <c r="Q139" s="1" t="s">
        <v>278</v>
      </c>
      <c r="R139" s="1" t="str">
        <f t="shared" si="27"/>
        <v>17</v>
      </c>
      <c r="S139" s="1" t="str">
        <f t="shared" si="27"/>
        <v>0</v>
      </c>
      <c r="T139" s="1" t="str">
        <f t="shared" si="27"/>
        <v>0</v>
      </c>
    </row>
    <row r="140" spans="1:20">
      <c r="A140" s="39">
        <v>128</v>
      </c>
      <c r="B140" s="38">
        <f t="shared" si="24"/>
        <v>161</v>
      </c>
      <c r="C140" s="5">
        <f t="shared" si="28"/>
        <v>180</v>
      </c>
      <c r="D140" s="5">
        <f t="shared" si="29"/>
        <v>23</v>
      </c>
      <c r="E140" s="5">
        <f t="shared" si="30"/>
        <v>0</v>
      </c>
      <c r="F140" s="5">
        <f t="shared" si="31"/>
        <v>0</v>
      </c>
      <c r="G140" s="5">
        <f t="shared" si="32"/>
        <v>152</v>
      </c>
      <c r="H140" s="5">
        <f t="shared" si="33"/>
        <v>0</v>
      </c>
      <c r="I140" s="5">
        <f t="shared" si="34"/>
        <v>6068</v>
      </c>
      <c r="J140" s="6">
        <f t="shared" ref="J140:J188" si="36">1/POWER(2,$D$7+A140/16)*1000000</f>
        <v>976.5625</v>
      </c>
      <c r="K140" s="6">
        <f t="shared" si="25"/>
        <v>10</v>
      </c>
      <c r="L140" s="1">
        <f t="shared" ref="L140:L188" si="37">(H140+1)*$D$3-I140</f>
        <v>152</v>
      </c>
      <c r="M140" s="7">
        <f t="shared" si="35"/>
        <v>0</v>
      </c>
      <c r="P140" s="1" t="str">
        <f t="shared" si="26"/>
        <v>B4</v>
      </c>
      <c r="Q140" s="1" t="s">
        <v>279</v>
      </c>
      <c r="R140" s="1" t="str">
        <f t="shared" si="27"/>
        <v>17</v>
      </c>
      <c r="S140" s="1" t="str">
        <f t="shared" si="27"/>
        <v>0</v>
      </c>
      <c r="T140" s="1" t="str">
        <f t="shared" si="27"/>
        <v>0</v>
      </c>
    </row>
    <row r="141" spans="1:20">
      <c r="A141" s="39">
        <v>129</v>
      </c>
      <c r="B141" s="38">
        <f t="shared" ref="B141:B188" si="38">A141+D$6</f>
        <v>162</v>
      </c>
      <c r="C141" s="5">
        <f t="shared" si="28"/>
        <v>187</v>
      </c>
      <c r="D141" s="5">
        <f t="shared" si="29"/>
        <v>23</v>
      </c>
      <c r="E141" s="5">
        <f t="shared" si="30"/>
        <v>0</v>
      </c>
      <c r="F141" s="5">
        <f t="shared" si="31"/>
        <v>0</v>
      </c>
      <c r="G141" s="5">
        <f t="shared" si="32"/>
        <v>145</v>
      </c>
      <c r="H141" s="5">
        <f t="shared" si="33"/>
        <v>0</v>
      </c>
      <c r="I141" s="5">
        <f t="shared" si="34"/>
        <v>6075</v>
      </c>
      <c r="J141" s="6">
        <f t="shared" si="36"/>
        <v>935.15945380720063</v>
      </c>
      <c r="K141" s="6">
        <f t="shared" ref="K141:K188" si="39">LOG(1000000/J141,2)</f>
        <v>10.0625</v>
      </c>
      <c r="L141" s="1">
        <f t="shared" si="37"/>
        <v>145</v>
      </c>
      <c r="M141" s="7">
        <f t="shared" si="35"/>
        <v>0</v>
      </c>
      <c r="P141" s="1" t="str">
        <f t="shared" ref="P141:P188" si="40">DEC2HEX(C141)</f>
        <v>BB</v>
      </c>
      <c r="Q141" s="1" t="s">
        <v>280</v>
      </c>
      <c r="R141" s="1" t="str">
        <f t="shared" ref="R141:T188" si="41">DEC2HEX(D141)</f>
        <v>17</v>
      </c>
      <c r="S141" s="1" t="str">
        <f t="shared" si="41"/>
        <v>0</v>
      </c>
      <c r="T141" s="1" t="str">
        <f t="shared" si="41"/>
        <v>0</v>
      </c>
    </row>
    <row r="142" spans="1:20">
      <c r="A142" s="39">
        <v>130</v>
      </c>
      <c r="B142" s="38">
        <f t="shared" si="38"/>
        <v>163</v>
      </c>
      <c r="C142" s="5">
        <f t="shared" si="28"/>
        <v>193</v>
      </c>
      <c r="D142" s="5">
        <f t="shared" si="29"/>
        <v>23</v>
      </c>
      <c r="E142" s="5">
        <f t="shared" si="30"/>
        <v>0</v>
      </c>
      <c r="F142" s="5">
        <f t="shared" si="31"/>
        <v>0</v>
      </c>
      <c r="G142" s="5">
        <f t="shared" si="32"/>
        <v>139</v>
      </c>
      <c r="H142" s="5">
        <f t="shared" si="33"/>
        <v>0</v>
      </c>
      <c r="I142" s="5">
        <f t="shared" si="34"/>
        <v>6081</v>
      </c>
      <c r="J142" s="6">
        <f t="shared" si="36"/>
        <v>895.51176094206232</v>
      </c>
      <c r="K142" s="6">
        <f t="shared" si="39"/>
        <v>10.125</v>
      </c>
      <c r="L142" s="1">
        <f t="shared" si="37"/>
        <v>139</v>
      </c>
      <c r="M142" s="7">
        <f t="shared" si="35"/>
        <v>0</v>
      </c>
      <c r="P142" s="1" t="str">
        <f t="shared" si="40"/>
        <v>C1</v>
      </c>
      <c r="Q142" s="1" t="s">
        <v>281</v>
      </c>
      <c r="R142" s="1" t="str">
        <f t="shared" si="41"/>
        <v>17</v>
      </c>
      <c r="S142" s="1" t="str">
        <f t="shared" si="41"/>
        <v>0</v>
      </c>
      <c r="T142" s="1" t="str">
        <f t="shared" si="41"/>
        <v>0</v>
      </c>
    </row>
    <row r="143" spans="1:20">
      <c r="A143" s="39">
        <v>131</v>
      </c>
      <c r="B143" s="38">
        <f t="shared" si="38"/>
        <v>164</v>
      </c>
      <c r="C143" s="5">
        <f t="shared" si="28"/>
        <v>199</v>
      </c>
      <c r="D143" s="5">
        <f t="shared" si="29"/>
        <v>23</v>
      </c>
      <c r="E143" s="5">
        <f t="shared" si="30"/>
        <v>0</v>
      </c>
      <c r="F143" s="5">
        <f t="shared" si="31"/>
        <v>0</v>
      </c>
      <c r="G143" s="5">
        <f t="shared" si="32"/>
        <v>133</v>
      </c>
      <c r="H143" s="5">
        <f t="shared" si="33"/>
        <v>0</v>
      </c>
      <c r="I143" s="5">
        <f t="shared" si="34"/>
        <v>6087</v>
      </c>
      <c r="J143" s="6">
        <f t="shared" si="36"/>
        <v>857.54500018227554</v>
      </c>
      <c r="K143" s="6">
        <f t="shared" si="39"/>
        <v>10.1875</v>
      </c>
      <c r="L143" s="1">
        <f t="shared" si="37"/>
        <v>133</v>
      </c>
      <c r="M143" s="7">
        <f t="shared" si="35"/>
        <v>0</v>
      </c>
      <c r="P143" s="1" t="str">
        <f t="shared" si="40"/>
        <v>C7</v>
      </c>
      <c r="Q143" s="1" t="s">
        <v>282</v>
      </c>
      <c r="R143" s="1" t="str">
        <f t="shared" si="41"/>
        <v>17</v>
      </c>
      <c r="S143" s="1" t="str">
        <f t="shared" si="41"/>
        <v>0</v>
      </c>
      <c r="T143" s="1" t="str">
        <f t="shared" si="41"/>
        <v>0</v>
      </c>
    </row>
    <row r="144" spans="1:20">
      <c r="A144" s="39">
        <v>132</v>
      </c>
      <c r="B144" s="38">
        <f t="shared" si="38"/>
        <v>165</v>
      </c>
      <c r="C144" s="5">
        <f t="shared" si="28"/>
        <v>205</v>
      </c>
      <c r="D144" s="5">
        <f t="shared" si="29"/>
        <v>23</v>
      </c>
      <c r="E144" s="5">
        <f t="shared" si="30"/>
        <v>0</v>
      </c>
      <c r="F144" s="5">
        <f t="shared" si="31"/>
        <v>0</v>
      </c>
      <c r="G144" s="5">
        <f t="shared" si="32"/>
        <v>127</v>
      </c>
      <c r="H144" s="5">
        <f t="shared" si="33"/>
        <v>0</v>
      </c>
      <c r="I144" s="5">
        <f t="shared" si="34"/>
        <v>6093</v>
      </c>
      <c r="J144" s="6">
        <f t="shared" si="36"/>
        <v>821.18790552120595</v>
      </c>
      <c r="K144" s="6">
        <f t="shared" si="39"/>
        <v>10.25</v>
      </c>
      <c r="L144" s="1">
        <f t="shared" si="37"/>
        <v>127</v>
      </c>
      <c r="M144" s="7">
        <f t="shared" si="35"/>
        <v>0</v>
      </c>
      <c r="P144" s="1" t="str">
        <f t="shared" si="40"/>
        <v>CD</v>
      </c>
      <c r="Q144" s="1" t="s">
        <v>283</v>
      </c>
      <c r="R144" s="1" t="str">
        <f t="shared" si="41"/>
        <v>17</v>
      </c>
      <c r="S144" s="1" t="str">
        <f t="shared" si="41"/>
        <v>0</v>
      </c>
      <c r="T144" s="1" t="str">
        <f t="shared" si="41"/>
        <v>0</v>
      </c>
    </row>
    <row r="145" spans="1:20">
      <c r="A145" s="39">
        <v>133</v>
      </c>
      <c r="B145" s="38">
        <f t="shared" si="38"/>
        <v>166</v>
      </c>
      <c r="C145" s="5">
        <f t="shared" si="28"/>
        <v>210</v>
      </c>
      <c r="D145" s="5">
        <f t="shared" si="29"/>
        <v>23</v>
      </c>
      <c r="E145" s="5">
        <f t="shared" si="30"/>
        <v>0</v>
      </c>
      <c r="F145" s="5">
        <f t="shared" si="31"/>
        <v>0</v>
      </c>
      <c r="G145" s="5">
        <f t="shared" si="32"/>
        <v>122</v>
      </c>
      <c r="H145" s="5">
        <f t="shared" si="33"/>
        <v>0</v>
      </c>
      <c r="I145" s="5">
        <f t="shared" si="34"/>
        <v>6098</v>
      </c>
      <c r="J145" s="6">
        <f t="shared" si="36"/>
        <v>786.37223239709715</v>
      </c>
      <c r="K145" s="6">
        <f t="shared" si="39"/>
        <v>10.3125</v>
      </c>
      <c r="L145" s="1">
        <f t="shared" si="37"/>
        <v>122</v>
      </c>
      <c r="M145" s="7">
        <f t="shared" si="35"/>
        <v>0</v>
      </c>
      <c r="P145" s="1" t="str">
        <f t="shared" si="40"/>
        <v>D2</v>
      </c>
      <c r="Q145" s="1" t="s">
        <v>284</v>
      </c>
      <c r="R145" s="1" t="str">
        <f t="shared" si="41"/>
        <v>17</v>
      </c>
      <c r="S145" s="1" t="str">
        <f t="shared" si="41"/>
        <v>0</v>
      </c>
      <c r="T145" s="1" t="str">
        <f t="shared" si="41"/>
        <v>0</v>
      </c>
    </row>
    <row r="146" spans="1:20">
      <c r="A146" s="39">
        <v>134</v>
      </c>
      <c r="B146" s="38">
        <f t="shared" si="38"/>
        <v>167</v>
      </c>
      <c r="C146" s="5">
        <f t="shared" si="28"/>
        <v>215</v>
      </c>
      <c r="D146" s="5">
        <f t="shared" si="29"/>
        <v>23</v>
      </c>
      <c r="E146" s="5">
        <f t="shared" si="30"/>
        <v>0</v>
      </c>
      <c r="F146" s="5">
        <f t="shared" si="31"/>
        <v>0</v>
      </c>
      <c r="G146" s="5">
        <f t="shared" si="32"/>
        <v>117</v>
      </c>
      <c r="H146" s="5">
        <f t="shared" si="33"/>
        <v>0</v>
      </c>
      <c r="I146" s="5">
        <f t="shared" si="34"/>
        <v>6103</v>
      </c>
      <c r="J146" s="6">
        <f t="shared" si="36"/>
        <v>753.03262959372125</v>
      </c>
      <c r="K146" s="6">
        <f t="shared" si="39"/>
        <v>10.375</v>
      </c>
      <c r="L146" s="1">
        <f t="shared" si="37"/>
        <v>117</v>
      </c>
      <c r="M146" s="7">
        <f t="shared" si="35"/>
        <v>0</v>
      </c>
      <c r="P146" s="1" t="str">
        <f t="shared" si="40"/>
        <v>D7</v>
      </c>
      <c r="Q146" s="1" t="s">
        <v>285</v>
      </c>
      <c r="R146" s="1" t="str">
        <f t="shared" si="41"/>
        <v>17</v>
      </c>
      <c r="S146" s="1" t="str">
        <f t="shared" si="41"/>
        <v>0</v>
      </c>
      <c r="T146" s="1" t="str">
        <f t="shared" si="41"/>
        <v>0</v>
      </c>
    </row>
    <row r="147" spans="1:20">
      <c r="A147" s="39">
        <v>135</v>
      </c>
      <c r="B147" s="38">
        <f t="shared" si="38"/>
        <v>168</v>
      </c>
      <c r="C147" s="5">
        <f t="shared" si="28"/>
        <v>220</v>
      </c>
      <c r="D147" s="5">
        <f t="shared" si="29"/>
        <v>23</v>
      </c>
      <c r="E147" s="5">
        <f t="shared" si="30"/>
        <v>0</v>
      </c>
      <c r="F147" s="5">
        <f t="shared" si="31"/>
        <v>0</v>
      </c>
      <c r="G147" s="5">
        <f t="shared" si="32"/>
        <v>112</v>
      </c>
      <c r="H147" s="5">
        <f t="shared" si="33"/>
        <v>0</v>
      </c>
      <c r="I147" s="5">
        <f t="shared" si="34"/>
        <v>6108</v>
      </c>
      <c r="J147" s="6">
        <f t="shared" si="36"/>
        <v>721.10651657202118</v>
      </c>
      <c r="K147" s="6">
        <f t="shared" si="39"/>
        <v>10.4375</v>
      </c>
      <c r="L147" s="1">
        <f t="shared" si="37"/>
        <v>112</v>
      </c>
      <c r="M147" s="7">
        <f t="shared" si="35"/>
        <v>0</v>
      </c>
      <c r="P147" s="1" t="str">
        <f t="shared" si="40"/>
        <v>DC</v>
      </c>
      <c r="Q147" s="1" t="s">
        <v>286</v>
      </c>
      <c r="R147" s="1" t="str">
        <f t="shared" si="41"/>
        <v>17</v>
      </c>
      <c r="S147" s="1" t="str">
        <f t="shared" si="41"/>
        <v>0</v>
      </c>
      <c r="T147" s="1" t="str">
        <f t="shared" si="41"/>
        <v>0</v>
      </c>
    </row>
    <row r="148" spans="1:20">
      <c r="A148" s="39">
        <v>136</v>
      </c>
      <c r="B148" s="38">
        <f t="shared" si="38"/>
        <v>169</v>
      </c>
      <c r="C148" s="5">
        <f t="shared" si="28"/>
        <v>225</v>
      </c>
      <c r="D148" s="5">
        <f t="shared" si="29"/>
        <v>23</v>
      </c>
      <c r="E148" s="5">
        <f t="shared" si="30"/>
        <v>0</v>
      </c>
      <c r="F148" s="5">
        <f t="shared" si="31"/>
        <v>0</v>
      </c>
      <c r="G148" s="5">
        <f t="shared" si="32"/>
        <v>107</v>
      </c>
      <c r="H148" s="5">
        <f t="shared" si="33"/>
        <v>0</v>
      </c>
      <c r="I148" s="5">
        <f t="shared" si="34"/>
        <v>6113</v>
      </c>
      <c r="J148" s="6">
        <f t="shared" si="36"/>
        <v>690.53396600248777</v>
      </c>
      <c r="K148" s="6">
        <f t="shared" si="39"/>
        <v>10.5</v>
      </c>
      <c r="L148" s="1">
        <f t="shared" si="37"/>
        <v>107</v>
      </c>
      <c r="M148" s="7">
        <f t="shared" si="35"/>
        <v>0</v>
      </c>
      <c r="P148" s="1" t="str">
        <f t="shared" si="40"/>
        <v>E1</v>
      </c>
      <c r="Q148" s="1" t="s">
        <v>287</v>
      </c>
      <c r="R148" s="1" t="str">
        <f t="shared" si="41"/>
        <v>17</v>
      </c>
      <c r="S148" s="1" t="str">
        <f t="shared" si="41"/>
        <v>0</v>
      </c>
      <c r="T148" s="1" t="str">
        <f t="shared" si="41"/>
        <v>0</v>
      </c>
    </row>
    <row r="149" spans="1:20">
      <c r="A149" s="39">
        <v>137</v>
      </c>
      <c r="B149" s="38">
        <f t="shared" si="38"/>
        <v>170</v>
      </c>
      <c r="C149" s="5">
        <f t="shared" si="28"/>
        <v>229</v>
      </c>
      <c r="D149" s="5">
        <f t="shared" si="29"/>
        <v>23</v>
      </c>
      <c r="E149" s="5">
        <f t="shared" si="30"/>
        <v>0</v>
      </c>
      <c r="F149" s="5">
        <f t="shared" si="31"/>
        <v>0</v>
      </c>
      <c r="G149" s="5">
        <f t="shared" si="32"/>
        <v>103</v>
      </c>
      <c r="H149" s="5">
        <f t="shared" si="33"/>
        <v>0</v>
      </c>
      <c r="I149" s="5">
        <f t="shared" si="34"/>
        <v>6117</v>
      </c>
      <c r="J149" s="6">
        <f t="shared" si="36"/>
        <v>661.25759127777951</v>
      </c>
      <c r="K149" s="6">
        <f t="shared" si="39"/>
        <v>10.5625</v>
      </c>
      <c r="L149" s="1">
        <f t="shared" si="37"/>
        <v>103</v>
      </c>
      <c r="M149" s="7">
        <f t="shared" si="35"/>
        <v>0</v>
      </c>
      <c r="P149" s="1" t="str">
        <f t="shared" si="40"/>
        <v>E5</v>
      </c>
      <c r="Q149" s="1" t="s">
        <v>288</v>
      </c>
      <c r="R149" s="1" t="str">
        <f t="shared" si="41"/>
        <v>17</v>
      </c>
      <c r="S149" s="1" t="str">
        <f t="shared" si="41"/>
        <v>0</v>
      </c>
      <c r="T149" s="1" t="str">
        <f t="shared" si="41"/>
        <v>0</v>
      </c>
    </row>
    <row r="150" spans="1:20">
      <c r="A150" s="39">
        <v>138</v>
      </c>
      <c r="B150" s="38">
        <f t="shared" si="38"/>
        <v>171</v>
      </c>
      <c r="C150" s="5">
        <f t="shared" si="28"/>
        <v>234</v>
      </c>
      <c r="D150" s="5">
        <f t="shared" si="29"/>
        <v>23</v>
      </c>
      <c r="E150" s="5">
        <f t="shared" si="30"/>
        <v>0</v>
      </c>
      <c r="F150" s="5">
        <f t="shared" si="31"/>
        <v>0</v>
      </c>
      <c r="G150" s="5">
        <f t="shared" si="32"/>
        <v>98</v>
      </c>
      <c r="H150" s="5">
        <f t="shared" si="33"/>
        <v>0</v>
      </c>
      <c r="I150" s="5">
        <f t="shared" si="34"/>
        <v>6122</v>
      </c>
      <c r="J150" s="6">
        <f t="shared" si="36"/>
        <v>633.22243879443874</v>
      </c>
      <c r="K150" s="6">
        <f t="shared" si="39"/>
        <v>10.625</v>
      </c>
      <c r="L150" s="1">
        <f t="shared" si="37"/>
        <v>98</v>
      </c>
      <c r="M150" s="7">
        <f t="shared" si="35"/>
        <v>0</v>
      </c>
      <c r="P150" s="1" t="str">
        <f t="shared" si="40"/>
        <v>EA</v>
      </c>
      <c r="Q150" s="1" t="s">
        <v>289</v>
      </c>
      <c r="R150" s="1" t="str">
        <f t="shared" si="41"/>
        <v>17</v>
      </c>
      <c r="S150" s="1" t="str">
        <f t="shared" si="41"/>
        <v>0</v>
      </c>
      <c r="T150" s="1" t="str">
        <f t="shared" si="41"/>
        <v>0</v>
      </c>
    </row>
    <row r="151" spans="1:20">
      <c r="A151" s="39">
        <v>139</v>
      </c>
      <c r="B151" s="38">
        <f t="shared" si="38"/>
        <v>172</v>
      </c>
      <c r="C151" s="5">
        <f t="shared" si="28"/>
        <v>238</v>
      </c>
      <c r="D151" s="5">
        <f t="shared" si="29"/>
        <v>23</v>
      </c>
      <c r="E151" s="5">
        <f t="shared" si="30"/>
        <v>0</v>
      </c>
      <c r="F151" s="5">
        <f t="shared" si="31"/>
        <v>0</v>
      </c>
      <c r="G151" s="5">
        <f t="shared" si="32"/>
        <v>94</v>
      </c>
      <c r="H151" s="5">
        <f t="shared" si="33"/>
        <v>0</v>
      </c>
      <c r="I151" s="5">
        <f t="shared" si="34"/>
        <v>6126</v>
      </c>
      <c r="J151" s="6">
        <f t="shared" si="36"/>
        <v>606.37588480150623</v>
      </c>
      <c r="K151" s="6">
        <f t="shared" si="39"/>
        <v>10.6875</v>
      </c>
      <c r="L151" s="1">
        <f t="shared" si="37"/>
        <v>94</v>
      </c>
      <c r="M151" s="7">
        <f t="shared" si="35"/>
        <v>0</v>
      </c>
      <c r="P151" s="1" t="str">
        <f t="shared" si="40"/>
        <v>EE</v>
      </c>
      <c r="Q151" s="1" t="s">
        <v>290</v>
      </c>
      <c r="R151" s="1" t="str">
        <f t="shared" si="41"/>
        <v>17</v>
      </c>
      <c r="S151" s="1" t="str">
        <f t="shared" si="41"/>
        <v>0</v>
      </c>
      <c r="T151" s="1" t="str">
        <f t="shared" si="41"/>
        <v>0</v>
      </c>
    </row>
    <row r="152" spans="1:20">
      <c r="A152" s="39">
        <v>140</v>
      </c>
      <c r="B152" s="38">
        <f t="shared" si="38"/>
        <v>173</v>
      </c>
      <c r="C152" s="5">
        <f t="shared" si="28"/>
        <v>242</v>
      </c>
      <c r="D152" s="5">
        <f t="shared" si="29"/>
        <v>23</v>
      </c>
      <c r="E152" s="5">
        <f t="shared" si="30"/>
        <v>0</v>
      </c>
      <c r="F152" s="5">
        <f t="shared" si="31"/>
        <v>0</v>
      </c>
      <c r="G152" s="5">
        <f t="shared" si="32"/>
        <v>90</v>
      </c>
      <c r="H152" s="5">
        <f t="shared" si="33"/>
        <v>0</v>
      </c>
      <c r="I152" s="5">
        <f t="shared" si="34"/>
        <v>6130</v>
      </c>
      <c r="J152" s="6">
        <f t="shared" si="36"/>
        <v>580.66753662242274</v>
      </c>
      <c r="K152" s="6">
        <f t="shared" si="39"/>
        <v>10.75</v>
      </c>
      <c r="L152" s="1">
        <f t="shared" si="37"/>
        <v>90</v>
      </c>
      <c r="M152" s="7">
        <f t="shared" si="35"/>
        <v>0</v>
      </c>
      <c r="P152" s="1" t="str">
        <f t="shared" si="40"/>
        <v>F2</v>
      </c>
      <c r="Q152" s="1" t="s">
        <v>291</v>
      </c>
      <c r="R152" s="1" t="str">
        <f t="shared" si="41"/>
        <v>17</v>
      </c>
      <c r="S152" s="1" t="str">
        <f t="shared" si="41"/>
        <v>0</v>
      </c>
      <c r="T152" s="1" t="str">
        <f t="shared" si="41"/>
        <v>0</v>
      </c>
    </row>
    <row r="153" spans="1:20">
      <c r="A153" s="39">
        <v>141</v>
      </c>
      <c r="B153" s="38">
        <f t="shared" si="38"/>
        <v>174</v>
      </c>
      <c r="C153" s="5">
        <f t="shared" si="28"/>
        <v>246</v>
      </c>
      <c r="D153" s="5">
        <f t="shared" si="29"/>
        <v>23</v>
      </c>
      <c r="E153" s="5">
        <f t="shared" si="30"/>
        <v>0</v>
      </c>
      <c r="F153" s="5">
        <f t="shared" si="31"/>
        <v>0</v>
      </c>
      <c r="G153" s="5">
        <f t="shared" si="32"/>
        <v>86</v>
      </c>
      <c r="H153" s="5">
        <f t="shared" si="33"/>
        <v>0</v>
      </c>
      <c r="I153" s="5">
        <f t="shared" si="34"/>
        <v>6134</v>
      </c>
      <c r="J153" s="6">
        <f t="shared" si="36"/>
        <v>556.04913806479101</v>
      </c>
      <c r="K153" s="6">
        <f t="shared" si="39"/>
        <v>10.8125</v>
      </c>
      <c r="L153" s="1">
        <f t="shared" si="37"/>
        <v>86</v>
      </c>
      <c r="M153" s="7">
        <f t="shared" si="35"/>
        <v>0</v>
      </c>
      <c r="P153" s="1" t="str">
        <f t="shared" si="40"/>
        <v>F6</v>
      </c>
      <c r="Q153" s="1" t="s">
        <v>292</v>
      </c>
      <c r="R153" s="1" t="str">
        <f t="shared" si="41"/>
        <v>17</v>
      </c>
      <c r="S153" s="1" t="str">
        <f t="shared" si="41"/>
        <v>0</v>
      </c>
      <c r="T153" s="1" t="str">
        <f t="shared" si="41"/>
        <v>0</v>
      </c>
    </row>
    <row r="154" spans="1:20">
      <c r="A154" s="39">
        <v>142</v>
      </c>
      <c r="B154" s="38">
        <f t="shared" si="38"/>
        <v>175</v>
      </c>
      <c r="C154" s="5">
        <f t="shared" si="28"/>
        <v>250</v>
      </c>
      <c r="D154" s="5">
        <f t="shared" si="29"/>
        <v>23</v>
      </c>
      <c r="E154" s="5">
        <f t="shared" si="30"/>
        <v>0</v>
      </c>
      <c r="F154" s="5">
        <f t="shared" si="31"/>
        <v>0</v>
      </c>
      <c r="G154" s="5">
        <f t="shared" si="32"/>
        <v>82</v>
      </c>
      <c r="H154" s="5">
        <f t="shared" si="33"/>
        <v>0</v>
      </c>
      <c r="I154" s="5">
        <f t="shared" si="34"/>
        <v>6138</v>
      </c>
      <c r="J154" s="6">
        <f t="shared" si="36"/>
        <v>532.474478840458</v>
      </c>
      <c r="K154" s="6">
        <f t="shared" si="39"/>
        <v>10.875</v>
      </c>
      <c r="L154" s="1">
        <f t="shared" si="37"/>
        <v>82</v>
      </c>
      <c r="M154" s="7">
        <f t="shared" si="35"/>
        <v>0</v>
      </c>
      <c r="P154" s="1" t="str">
        <f t="shared" si="40"/>
        <v>FA</v>
      </c>
      <c r="Q154" s="1" t="s">
        <v>293</v>
      </c>
      <c r="R154" s="1" t="str">
        <f t="shared" si="41"/>
        <v>17</v>
      </c>
      <c r="S154" s="1" t="str">
        <f t="shared" si="41"/>
        <v>0</v>
      </c>
      <c r="T154" s="1" t="str">
        <f t="shared" si="41"/>
        <v>0</v>
      </c>
    </row>
    <row r="155" spans="1:20">
      <c r="A155" s="39">
        <v>143</v>
      </c>
      <c r="B155" s="38">
        <f t="shared" si="38"/>
        <v>176</v>
      </c>
      <c r="C155" s="5">
        <f t="shared" si="28"/>
        <v>253</v>
      </c>
      <c r="D155" s="5">
        <f t="shared" si="29"/>
        <v>23</v>
      </c>
      <c r="E155" s="5">
        <f t="shared" si="30"/>
        <v>0</v>
      </c>
      <c r="F155" s="5">
        <f t="shared" si="31"/>
        <v>0</v>
      </c>
      <c r="G155" s="5">
        <f t="shared" si="32"/>
        <v>79</v>
      </c>
      <c r="H155" s="5">
        <f t="shared" si="33"/>
        <v>0</v>
      </c>
      <c r="I155" s="5">
        <f t="shared" si="34"/>
        <v>6141</v>
      </c>
      <c r="J155" s="6">
        <f t="shared" si="36"/>
        <v>509.89930782588573</v>
      </c>
      <c r="K155" s="6">
        <f t="shared" si="39"/>
        <v>10.9375</v>
      </c>
      <c r="L155" s="1">
        <f t="shared" si="37"/>
        <v>79</v>
      </c>
      <c r="M155" s="7">
        <f t="shared" si="35"/>
        <v>0</v>
      </c>
      <c r="P155" s="1" t="str">
        <f t="shared" si="40"/>
        <v>FD</v>
      </c>
      <c r="Q155" s="1" t="s">
        <v>294</v>
      </c>
      <c r="R155" s="1" t="str">
        <f t="shared" si="41"/>
        <v>17</v>
      </c>
      <c r="S155" s="1" t="str">
        <f t="shared" si="41"/>
        <v>0</v>
      </c>
      <c r="T155" s="1" t="str">
        <f t="shared" si="41"/>
        <v>0</v>
      </c>
    </row>
    <row r="156" spans="1:20">
      <c r="A156" s="39">
        <v>144</v>
      </c>
      <c r="B156" s="38">
        <f t="shared" si="38"/>
        <v>177</v>
      </c>
      <c r="C156" s="5">
        <f t="shared" si="28"/>
        <v>0</v>
      </c>
      <c r="D156" s="5">
        <f t="shared" si="29"/>
        <v>24</v>
      </c>
      <c r="E156" s="5">
        <f t="shared" si="30"/>
        <v>0</v>
      </c>
      <c r="F156" s="5">
        <f t="shared" si="31"/>
        <v>0</v>
      </c>
      <c r="G156" s="5">
        <f t="shared" si="32"/>
        <v>76</v>
      </c>
      <c r="H156" s="5">
        <f t="shared" si="33"/>
        <v>0</v>
      </c>
      <c r="I156" s="5">
        <f t="shared" si="34"/>
        <v>6144</v>
      </c>
      <c r="J156" s="6">
        <f t="shared" si="36"/>
        <v>488.28125</v>
      </c>
      <c r="K156" s="6">
        <f t="shared" si="39"/>
        <v>11</v>
      </c>
      <c r="L156" s="1">
        <f t="shared" si="37"/>
        <v>76</v>
      </c>
      <c r="M156" s="7">
        <f t="shared" si="35"/>
        <v>0</v>
      </c>
      <c r="P156" s="1" t="str">
        <f t="shared" si="40"/>
        <v>0</v>
      </c>
      <c r="Q156" s="1" t="s">
        <v>295</v>
      </c>
      <c r="R156" s="1" t="str">
        <f t="shared" si="41"/>
        <v>18</v>
      </c>
      <c r="S156" s="1" t="str">
        <f t="shared" si="41"/>
        <v>0</v>
      </c>
      <c r="T156" s="1" t="str">
        <f t="shared" si="41"/>
        <v>0</v>
      </c>
    </row>
    <row r="157" spans="1:20">
      <c r="A157" s="39">
        <v>145</v>
      </c>
      <c r="B157" s="38">
        <f t="shared" si="38"/>
        <v>178</v>
      </c>
      <c r="C157" s="5">
        <f t="shared" si="28"/>
        <v>4</v>
      </c>
      <c r="D157" s="5">
        <f t="shared" si="29"/>
        <v>24</v>
      </c>
      <c r="E157" s="5">
        <f t="shared" si="30"/>
        <v>0</v>
      </c>
      <c r="F157" s="5">
        <f t="shared" si="31"/>
        <v>0</v>
      </c>
      <c r="G157" s="5">
        <f t="shared" si="32"/>
        <v>72</v>
      </c>
      <c r="H157" s="5">
        <f t="shared" si="33"/>
        <v>0</v>
      </c>
      <c r="I157" s="5">
        <f t="shared" si="34"/>
        <v>6148</v>
      </c>
      <c r="J157" s="6">
        <f t="shared" si="36"/>
        <v>467.57972690360077</v>
      </c>
      <c r="K157" s="6">
        <f t="shared" si="39"/>
        <v>11.0625</v>
      </c>
      <c r="L157" s="1">
        <f t="shared" si="37"/>
        <v>72</v>
      </c>
      <c r="M157" s="7">
        <f t="shared" si="35"/>
        <v>0</v>
      </c>
      <c r="P157" s="1" t="str">
        <f t="shared" si="40"/>
        <v>4</v>
      </c>
      <c r="Q157" s="1" t="s">
        <v>296</v>
      </c>
      <c r="R157" s="1" t="str">
        <f t="shared" si="41"/>
        <v>18</v>
      </c>
      <c r="S157" s="1" t="str">
        <f t="shared" si="41"/>
        <v>0</v>
      </c>
      <c r="T157" s="1" t="str">
        <f t="shared" si="41"/>
        <v>0</v>
      </c>
    </row>
    <row r="158" spans="1:20">
      <c r="A158" s="39">
        <v>146</v>
      </c>
      <c r="B158" s="38">
        <f t="shared" si="38"/>
        <v>179</v>
      </c>
      <c r="C158" s="5">
        <f t="shared" si="28"/>
        <v>7</v>
      </c>
      <c r="D158" s="5">
        <f t="shared" si="29"/>
        <v>24</v>
      </c>
      <c r="E158" s="5">
        <f t="shared" si="30"/>
        <v>0</v>
      </c>
      <c r="F158" s="5">
        <f t="shared" si="31"/>
        <v>0</v>
      </c>
      <c r="G158" s="5">
        <f t="shared" si="32"/>
        <v>69</v>
      </c>
      <c r="H158" s="5">
        <f t="shared" si="33"/>
        <v>0</v>
      </c>
      <c r="I158" s="5">
        <f t="shared" si="34"/>
        <v>6151</v>
      </c>
      <c r="J158" s="6">
        <f t="shared" si="36"/>
        <v>447.75588047103116</v>
      </c>
      <c r="K158" s="6">
        <f t="shared" si="39"/>
        <v>11.125</v>
      </c>
      <c r="L158" s="1">
        <f t="shared" si="37"/>
        <v>69</v>
      </c>
      <c r="M158" s="7">
        <f t="shared" si="35"/>
        <v>0</v>
      </c>
      <c r="P158" s="1" t="str">
        <f t="shared" si="40"/>
        <v>7</v>
      </c>
      <c r="Q158" s="1" t="s">
        <v>297</v>
      </c>
      <c r="R158" s="1" t="str">
        <f t="shared" si="41"/>
        <v>18</v>
      </c>
      <c r="S158" s="1" t="str">
        <f t="shared" si="41"/>
        <v>0</v>
      </c>
      <c r="T158" s="1" t="str">
        <f t="shared" si="41"/>
        <v>0</v>
      </c>
    </row>
    <row r="159" spans="1:20">
      <c r="A159" s="39">
        <v>147</v>
      </c>
      <c r="B159" s="38">
        <f t="shared" si="38"/>
        <v>180</v>
      </c>
      <c r="C159" s="5">
        <f t="shared" si="28"/>
        <v>10</v>
      </c>
      <c r="D159" s="5">
        <f t="shared" si="29"/>
        <v>24</v>
      </c>
      <c r="E159" s="5">
        <f t="shared" si="30"/>
        <v>0</v>
      </c>
      <c r="F159" s="5">
        <f t="shared" si="31"/>
        <v>0</v>
      </c>
      <c r="G159" s="5">
        <f t="shared" si="32"/>
        <v>66</v>
      </c>
      <c r="H159" s="5">
        <f t="shared" si="33"/>
        <v>0</v>
      </c>
      <c r="I159" s="5">
        <f t="shared" si="34"/>
        <v>6154</v>
      </c>
      <c r="J159" s="6">
        <f t="shared" si="36"/>
        <v>428.77250009113777</v>
      </c>
      <c r="K159" s="6">
        <f t="shared" si="39"/>
        <v>11.1875</v>
      </c>
      <c r="L159" s="1">
        <f t="shared" si="37"/>
        <v>66</v>
      </c>
      <c r="M159" s="7">
        <f t="shared" si="35"/>
        <v>0</v>
      </c>
      <c r="P159" s="1" t="str">
        <f t="shared" si="40"/>
        <v>A</v>
      </c>
      <c r="Q159" s="1" t="s">
        <v>298</v>
      </c>
      <c r="R159" s="1" t="str">
        <f t="shared" si="41"/>
        <v>18</v>
      </c>
      <c r="S159" s="1" t="str">
        <f t="shared" si="41"/>
        <v>0</v>
      </c>
      <c r="T159" s="1" t="str">
        <f t="shared" si="41"/>
        <v>0</v>
      </c>
    </row>
    <row r="160" spans="1:20">
      <c r="A160" s="39">
        <v>148</v>
      </c>
      <c r="B160" s="38">
        <f t="shared" si="38"/>
        <v>181</v>
      </c>
      <c r="C160" s="5">
        <f t="shared" si="28"/>
        <v>13</v>
      </c>
      <c r="D160" s="5">
        <f t="shared" si="29"/>
        <v>24</v>
      </c>
      <c r="E160" s="5">
        <f t="shared" si="30"/>
        <v>0</v>
      </c>
      <c r="F160" s="5">
        <f t="shared" si="31"/>
        <v>0</v>
      </c>
      <c r="G160" s="5">
        <f t="shared" si="32"/>
        <v>63</v>
      </c>
      <c r="H160" s="5">
        <f t="shared" si="33"/>
        <v>0</v>
      </c>
      <c r="I160" s="5">
        <f t="shared" si="34"/>
        <v>6157</v>
      </c>
      <c r="J160" s="6">
        <f t="shared" si="36"/>
        <v>410.59395276060297</v>
      </c>
      <c r="K160" s="6">
        <f t="shared" si="39"/>
        <v>11.25</v>
      </c>
      <c r="L160" s="1">
        <f t="shared" si="37"/>
        <v>63</v>
      </c>
      <c r="M160" s="7">
        <f t="shared" si="35"/>
        <v>0</v>
      </c>
      <c r="P160" s="1" t="str">
        <f t="shared" si="40"/>
        <v>D</v>
      </c>
      <c r="Q160" s="1" t="s">
        <v>299</v>
      </c>
      <c r="R160" s="1" t="str">
        <f t="shared" si="41"/>
        <v>18</v>
      </c>
      <c r="S160" s="1" t="str">
        <f t="shared" si="41"/>
        <v>0</v>
      </c>
      <c r="T160" s="1" t="str">
        <f t="shared" si="41"/>
        <v>0</v>
      </c>
    </row>
    <row r="161" spans="1:20">
      <c r="A161" s="39">
        <v>149</v>
      </c>
      <c r="B161" s="38">
        <f t="shared" si="38"/>
        <v>182</v>
      </c>
      <c r="C161" s="5">
        <f t="shared" si="28"/>
        <v>15</v>
      </c>
      <c r="D161" s="5">
        <f t="shared" si="29"/>
        <v>24</v>
      </c>
      <c r="E161" s="5">
        <f t="shared" si="30"/>
        <v>0</v>
      </c>
      <c r="F161" s="5">
        <f t="shared" si="31"/>
        <v>0</v>
      </c>
      <c r="G161" s="5">
        <f t="shared" si="32"/>
        <v>61</v>
      </c>
      <c r="H161" s="5">
        <f t="shared" si="33"/>
        <v>0</v>
      </c>
      <c r="I161" s="5">
        <f t="shared" si="34"/>
        <v>6159</v>
      </c>
      <c r="J161" s="6">
        <f t="shared" si="36"/>
        <v>393.18611619854852</v>
      </c>
      <c r="K161" s="6">
        <f t="shared" si="39"/>
        <v>11.3125</v>
      </c>
      <c r="L161" s="1">
        <f t="shared" si="37"/>
        <v>61</v>
      </c>
      <c r="M161" s="7">
        <f t="shared" si="35"/>
        <v>0</v>
      </c>
      <c r="P161" s="1" t="str">
        <f t="shared" si="40"/>
        <v>F</v>
      </c>
      <c r="Q161" s="1" t="s">
        <v>300</v>
      </c>
      <c r="R161" s="1" t="str">
        <f t="shared" si="41"/>
        <v>18</v>
      </c>
      <c r="S161" s="1" t="str">
        <f t="shared" si="41"/>
        <v>0</v>
      </c>
      <c r="T161" s="1" t="str">
        <f t="shared" si="41"/>
        <v>0</v>
      </c>
    </row>
    <row r="162" spans="1:20">
      <c r="A162" s="39">
        <v>150</v>
      </c>
      <c r="B162" s="38">
        <f t="shared" si="38"/>
        <v>183</v>
      </c>
      <c r="C162" s="5">
        <f t="shared" si="28"/>
        <v>18</v>
      </c>
      <c r="D162" s="5">
        <f t="shared" si="29"/>
        <v>24</v>
      </c>
      <c r="E162" s="5">
        <f t="shared" si="30"/>
        <v>0</v>
      </c>
      <c r="F162" s="5">
        <f t="shared" si="31"/>
        <v>0</v>
      </c>
      <c r="G162" s="5">
        <f t="shared" si="32"/>
        <v>58</v>
      </c>
      <c r="H162" s="5">
        <f t="shared" si="33"/>
        <v>0</v>
      </c>
      <c r="I162" s="5">
        <f t="shared" si="34"/>
        <v>6162</v>
      </c>
      <c r="J162" s="6">
        <f t="shared" si="36"/>
        <v>376.51631479686063</v>
      </c>
      <c r="K162" s="6">
        <f t="shared" si="39"/>
        <v>11.375</v>
      </c>
      <c r="L162" s="1">
        <f t="shared" si="37"/>
        <v>58</v>
      </c>
      <c r="M162" s="7">
        <f t="shared" si="35"/>
        <v>0</v>
      </c>
      <c r="P162" s="1" t="str">
        <f t="shared" si="40"/>
        <v>12</v>
      </c>
      <c r="Q162" s="1" t="s">
        <v>301</v>
      </c>
      <c r="R162" s="1" t="str">
        <f t="shared" si="41"/>
        <v>18</v>
      </c>
      <c r="S162" s="1" t="str">
        <f t="shared" si="41"/>
        <v>0</v>
      </c>
      <c r="T162" s="1" t="str">
        <f t="shared" si="41"/>
        <v>0</v>
      </c>
    </row>
    <row r="163" spans="1:20">
      <c r="A163" s="39">
        <v>151</v>
      </c>
      <c r="B163" s="38">
        <f t="shared" si="38"/>
        <v>184</v>
      </c>
      <c r="C163" s="5">
        <f t="shared" si="28"/>
        <v>20</v>
      </c>
      <c r="D163" s="5">
        <f t="shared" si="29"/>
        <v>24</v>
      </c>
      <c r="E163" s="5">
        <f t="shared" si="30"/>
        <v>0</v>
      </c>
      <c r="F163" s="5">
        <f t="shared" si="31"/>
        <v>0</v>
      </c>
      <c r="G163" s="5">
        <f t="shared" si="32"/>
        <v>56</v>
      </c>
      <c r="H163" s="5">
        <f t="shared" si="33"/>
        <v>0</v>
      </c>
      <c r="I163" s="5">
        <f t="shared" si="34"/>
        <v>6164</v>
      </c>
      <c r="J163" s="6">
        <f t="shared" si="36"/>
        <v>360.55325828601059</v>
      </c>
      <c r="K163" s="6">
        <f t="shared" si="39"/>
        <v>11.4375</v>
      </c>
      <c r="L163" s="1">
        <f t="shared" si="37"/>
        <v>56</v>
      </c>
      <c r="M163" s="7">
        <f t="shared" si="35"/>
        <v>0</v>
      </c>
      <c r="P163" s="1" t="str">
        <f t="shared" si="40"/>
        <v>14</v>
      </c>
      <c r="Q163" s="1" t="s">
        <v>302</v>
      </c>
      <c r="R163" s="1" t="str">
        <f t="shared" si="41"/>
        <v>18</v>
      </c>
      <c r="S163" s="1" t="str">
        <f t="shared" si="41"/>
        <v>0</v>
      </c>
      <c r="T163" s="1" t="str">
        <f t="shared" si="41"/>
        <v>0</v>
      </c>
    </row>
    <row r="164" spans="1:20">
      <c r="A164" s="39">
        <v>152</v>
      </c>
      <c r="B164" s="38">
        <f t="shared" si="38"/>
        <v>185</v>
      </c>
      <c r="C164" s="5">
        <f t="shared" si="28"/>
        <v>23</v>
      </c>
      <c r="D164" s="5">
        <f t="shared" si="29"/>
        <v>24</v>
      </c>
      <c r="E164" s="5">
        <f t="shared" si="30"/>
        <v>0</v>
      </c>
      <c r="F164" s="5">
        <f t="shared" si="31"/>
        <v>0</v>
      </c>
      <c r="G164" s="5">
        <f t="shared" si="32"/>
        <v>53</v>
      </c>
      <c r="H164" s="5">
        <f t="shared" si="33"/>
        <v>0</v>
      </c>
      <c r="I164" s="5">
        <f t="shared" si="34"/>
        <v>6167</v>
      </c>
      <c r="J164" s="6">
        <f t="shared" si="36"/>
        <v>345.26698300124389</v>
      </c>
      <c r="K164" s="6">
        <f t="shared" si="39"/>
        <v>11.5</v>
      </c>
      <c r="L164" s="1">
        <f t="shared" si="37"/>
        <v>53</v>
      </c>
      <c r="M164" s="7">
        <f t="shared" si="35"/>
        <v>0</v>
      </c>
      <c r="P164" s="1" t="str">
        <f t="shared" si="40"/>
        <v>17</v>
      </c>
      <c r="Q164" s="1" t="s">
        <v>303</v>
      </c>
      <c r="R164" s="1" t="str">
        <f t="shared" si="41"/>
        <v>18</v>
      </c>
      <c r="S164" s="1" t="str">
        <f t="shared" si="41"/>
        <v>0</v>
      </c>
      <c r="T164" s="1" t="str">
        <f t="shared" si="41"/>
        <v>0</v>
      </c>
    </row>
    <row r="165" spans="1:20">
      <c r="A165" s="39">
        <v>153</v>
      </c>
      <c r="B165" s="38">
        <f t="shared" si="38"/>
        <v>186</v>
      </c>
      <c r="C165" s="5">
        <f t="shared" si="28"/>
        <v>25</v>
      </c>
      <c r="D165" s="5">
        <f t="shared" si="29"/>
        <v>24</v>
      </c>
      <c r="E165" s="5">
        <f t="shared" si="30"/>
        <v>0</v>
      </c>
      <c r="F165" s="5">
        <f t="shared" si="31"/>
        <v>0</v>
      </c>
      <c r="G165" s="5">
        <f t="shared" si="32"/>
        <v>51</v>
      </c>
      <c r="H165" s="5">
        <f t="shared" si="33"/>
        <v>0</v>
      </c>
      <c r="I165" s="5">
        <f t="shared" si="34"/>
        <v>6169</v>
      </c>
      <c r="J165" s="6">
        <f t="shared" si="36"/>
        <v>330.62879563888976</v>
      </c>
      <c r="K165" s="6">
        <f t="shared" si="39"/>
        <v>11.5625</v>
      </c>
      <c r="L165" s="1">
        <f t="shared" si="37"/>
        <v>51</v>
      </c>
      <c r="M165" s="7">
        <f t="shared" si="35"/>
        <v>0</v>
      </c>
      <c r="P165" s="1" t="str">
        <f t="shared" si="40"/>
        <v>19</v>
      </c>
      <c r="Q165" s="1" t="s">
        <v>304</v>
      </c>
      <c r="R165" s="1" t="str">
        <f t="shared" si="41"/>
        <v>18</v>
      </c>
      <c r="S165" s="1" t="str">
        <f t="shared" si="41"/>
        <v>0</v>
      </c>
      <c r="T165" s="1" t="str">
        <f t="shared" si="41"/>
        <v>0</v>
      </c>
    </row>
    <row r="166" spans="1:20">
      <c r="A166" s="39">
        <v>154</v>
      </c>
      <c r="B166" s="38">
        <f t="shared" si="38"/>
        <v>187</v>
      </c>
      <c r="C166" s="5">
        <f t="shared" si="28"/>
        <v>27</v>
      </c>
      <c r="D166" s="5">
        <f t="shared" si="29"/>
        <v>24</v>
      </c>
      <c r="E166" s="5">
        <f t="shared" si="30"/>
        <v>0</v>
      </c>
      <c r="F166" s="5">
        <f t="shared" si="31"/>
        <v>0</v>
      </c>
      <c r="G166" s="5">
        <f t="shared" si="32"/>
        <v>49</v>
      </c>
      <c r="H166" s="5">
        <f t="shared" si="33"/>
        <v>0</v>
      </c>
      <c r="I166" s="5">
        <f t="shared" si="34"/>
        <v>6171</v>
      </c>
      <c r="J166" s="6">
        <f t="shared" si="36"/>
        <v>316.61121939721903</v>
      </c>
      <c r="K166" s="6">
        <f t="shared" si="39"/>
        <v>11.625000000000002</v>
      </c>
      <c r="L166" s="1">
        <f t="shared" si="37"/>
        <v>49</v>
      </c>
      <c r="M166" s="7">
        <f t="shared" si="35"/>
        <v>0</v>
      </c>
      <c r="P166" s="1" t="str">
        <f t="shared" si="40"/>
        <v>1B</v>
      </c>
      <c r="Q166" s="1" t="s">
        <v>305</v>
      </c>
      <c r="R166" s="1" t="str">
        <f t="shared" si="41"/>
        <v>18</v>
      </c>
      <c r="S166" s="1" t="str">
        <f t="shared" si="41"/>
        <v>0</v>
      </c>
      <c r="T166" s="1" t="str">
        <f t="shared" si="41"/>
        <v>0</v>
      </c>
    </row>
    <row r="167" spans="1:20">
      <c r="A167" s="39">
        <v>155</v>
      </c>
      <c r="B167" s="38">
        <f t="shared" si="38"/>
        <v>188</v>
      </c>
      <c r="C167" s="5">
        <f t="shared" si="28"/>
        <v>29</v>
      </c>
      <c r="D167" s="5">
        <f t="shared" si="29"/>
        <v>24</v>
      </c>
      <c r="E167" s="5">
        <f t="shared" si="30"/>
        <v>0</v>
      </c>
      <c r="F167" s="5">
        <f t="shared" si="31"/>
        <v>0</v>
      </c>
      <c r="G167" s="5">
        <f t="shared" si="32"/>
        <v>47</v>
      </c>
      <c r="H167" s="5">
        <f t="shared" si="33"/>
        <v>0</v>
      </c>
      <c r="I167" s="5">
        <f t="shared" si="34"/>
        <v>6173</v>
      </c>
      <c r="J167" s="6">
        <f t="shared" si="36"/>
        <v>303.18794240075277</v>
      </c>
      <c r="K167" s="6">
        <f t="shared" si="39"/>
        <v>11.687500000000002</v>
      </c>
      <c r="L167" s="1">
        <f t="shared" si="37"/>
        <v>47</v>
      </c>
      <c r="M167" s="7">
        <f t="shared" si="35"/>
        <v>0</v>
      </c>
      <c r="P167" s="1" t="str">
        <f t="shared" si="40"/>
        <v>1D</v>
      </c>
      <c r="Q167" s="1" t="s">
        <v>306</v>
      </c>
      <c r="R167" s="1" t="str">
        <f t="shared" si="41"/>
        <v>18</v>
      </c>
      <c r="S167" s="1" t="str">
        <f t="shared" si="41"/>
        <v>0</v>
      </c>
      <c r="T167" s="1" t="str">
        <f t="shared" si="41"/>
        <v>0</v>
      </c>
    </row>
    <row r="168" spans="1:20">
      <c r="A168" s="39">
        <v>156</v>
      </c>
      <c r="B168" s="38">
        <f t="shared" si="38"/>
        <v>189</v>
      </c>
      <c r="C168" s="5">
        <f t="shared" si="28"/>
        <v>31</v>
      </c>
      <c r="D168" s="5">
        <f t="shared" si="29"/>
        <v>24</v>
      </c>
      <c r="E168" s="5">
        <f t="shared" si="30"/>
        <v>0</v>
      </c>
      <c r="F168" s="5">
        <f t="shared" si="31"/>
        <v>0</v>
      </c>
      <c r="G168" s="5">
        <f t="shared" si="32"/>
        <v>45</v>
      </c>
      <c r="H168" s="5">
        <f t="shared" si="33"/>
        <v>0</v>
      </c>
      <c r="I168" s="5">
        <f t="shared" si="34"/>
        <v>6175</v>
      </c>
      <c r="J168" s="6">
        <f t="shared" si="36"/>
        <v>290.33376831121103</v>
      </c>
      <c r="K168" s="6">
        <f t="shared" si="39"/>
        <v>11.750000000000002</v>
      </c>
      <c r="L168" s="1">
        <f t="shared" si="37"/>
        <v>45</v>
      </c>
      <c r="M168" s="7">
        <f t="shared" si="35"/>
        <v>0</v>
      </c>
      <c r="P168" s="1" t="str">
        <f t="shared" si="40"/>
        <v>1F</v>
      </c>
      <c r="Q168" s="1" t="s">
        <v>307</v>
      </c>
      <c r="R168" s="1" t="str">
        <f t="shared" si="41"/>
        <v>18</v>
      </c>
      <c r="S168" s="1" t="str">
        <f t="shared" si="41"/>
        <v>0</v>
      </c>
      <c r="T168" s="1" t="str">
        <f t="shared" si="41"/>
        <v>0</v>
      </c>
    </row>
    <row r="169" spans="1:20">
      <c r="A169" s="39">
        <v>157</v>
      </c>
      <c r="B169" s="38">
        <f t="shared" si="38"/>
        <v>190</v>
      </c>
      <c r="C169" s="5">
        <f t="shared" si="28"/>
        <v>33</v>
      </c>
      <c r="D169" s="5">
        <f t="shared" si="29"/>
        <v>24</v>
      </c>
      <c r="E169" s="5">
        <f t="shared" si="30"/>
        <v>0</v>
      </c>
      <c r="F169" s="5">
        <f t="shared" si="31"/>
        <v>0</v>
      </c>
      <c r="G169" s="5">
        <f t="shared" si="32"/>
        <v>43</v>
      </c>
      <c r="H169" s="5">
        <f t="shared" si="33"/>
        <v>0</v>
      </c>
      <c r="I169" s="5">
        <f t="shared" si="34"/>
        <v>6177</v>
      </c>
      <c r="J169" s="6">
        <f t="shared" si="36"/>
        <v>278.02456903239573</v>
      </c>
      <c r="K169" s="6">
        <f t="shared" si="39"/>
        <v>11.812499999999998</v>
      </c>
      <c r="L169" s="1">
        <f t="shared" si="37"/>
        <v>43</v>
      </c>
      <c r="M169" s="7">
        <f t="shared" si="35"/>
        <v>0</v>
      </c>
      <c r="P169" s="1" t="str">
        <f t="shared" si="40"/>
        <v>21</v>
      </c>
      <c r="Q169" s="1" t="s">
        <v>308</v>
      </c>
      <c r="R169" s="1" t="str">
        <f t="shared" si="41"/>
        <v>18</v>
      </c>
      <c r="S169" s="1" t="str">
        <f t="shared" si="41"/>
        <v>0</v>
      </c>
      <c r="T169" s="1" t="str">
        <f t="shared" si="41"/>
        <v>0</v>
      </c>
    </row>
    <row r="170" spans="1:20">
      <c r="A170" s="39">
        <v>158</v>
      </c>
      <c r="B170" s="38">
        <f t="shared" si="38"/>
        <v>191</v>
      </c>
      <c r="C170" s="5">
        <f t="shared" si="28"/>
        <v>35</v>
      </c>
      <c r="D170" s="5">
        <f t="shared" si="29"/>
        <v>24</v>
      </c>
      <c r="E170" s="5">
        <f t="shared" si="30"/>
        <v>0</v>
      </c>
      <c r="F170" s="5">
        <f t="shared" si="31"/>
        <v>0</v>
      </c>
      <c r="G170" s="5">
        <f t="shared" si="32"/>
        <v>41</v>
      </c>
      <c r="H170" s="5">
        <f t="shared" si="33"/>
        <v>0</v>
      </c>
      <c r="I170" s="5">
        <f t="shared" si="34"/>
        <v>6179</v>
      </c>
      <c r="J170" s="6">
        <f t="shared" si="36"/>
        <v>266.23723942022917</v>
      </c>
      <c r="K170" s="6">
        <f t="shared" si="39"/>
        <v>11.874999999999998</v>
      </c>
      <c r="L170" s="1">
        <f t="shared" si="37"/>
        <v>41</v>
      </c>
      <c r="M170" s="7">
        <f t="shared" si="35"/>
        <v>0</v>
      </c>
      <c r="P170" s="1" t="str">
        <f t="shared" si="40"/>
        <v>23</v>
      </c>
      <c r="Q170" s="1" t="s">
        <v>309</v>
      </c>
      <c r="R170" s="1" t="str">
        <f t="shared" si="41"/>
        <v>18</v>
      </c>
      <c r="S170" s="1" t="str">
        <f t="shared" si="41"/>
        <v>0</v>
      </c>
      <c r="T170" s="1" t="str">
        <f t="shared" si="41"/>
        <v>0</v>
      </c>
    </row>
    <row r="171" spans="1:20">
      <c r="A171" s="39">
        <v>159</v>
      </c>
      <c r="B171" s="38">
        <f t="shared" si="38"/>
        <v>192</v>
      </c>
      <c r="C171" s="5">
        <f t="shared" si="28"/>
        <v>37</v>
      </c>
      <c r="D171" s="5">
        <f t="shared" si="29"/>
        <v>24</v>
      </c>
      <c r="E171" s="5">
        <f t="shared" si="30"/>
        <v>0</v>
      </c>
      <c r="F171" s="5">
        <f t="shared" si="31"/>
        <v>0</v>
      </c>
      <c r="G171" s="5">
        <f t="shared" si="32"/>
        <v>39</v>
      </c>
      <c r="H171" s="5">
        <f t="shared" si="33"/>
        <v>0</v>
      </c>
      <c r="I171" s="5">
        <f t="shared" si="34"/>
        <v>6181</v>
      </c>
      <c r="J171" s="6">
        <f t="shared" si="36"/>
        <v>254.94965391294303</v>
      </c>
      <c r="K171" s="6">
        <f t="shared" si="39"/>
        <v>11.9375</v>
      </c>
      <c r="L171" s="1">
        <f t="shared" si="37"/>
        <v>39</v>
      </c>
      <c r="M171" s="7">
        <f t="shared" si="35"/>
        <v>0</v>
      </c>
      <c r="P171" s="1" t="str">
        <f t="shared" si="40"/>
        <v>25</v>
      </c>
      <c r="Q171" s="1" t="s">
        <v>310</v>
      </c>
      <c r="R171" s="1" t="str">
        <f t="shared" si="41"/>
        <v>18</v>
      </c>
      <c r="S171" s="1" t="str">
        <f t="shared" si="41"/>
        <v>0</v>
      </c>
      <c r="T171" s="1" t="str">
        <f t="shared" si="41"/>
        <v>0</v>
      </c>
    </row>
    <row r="172" spans="1:20">
      <c r="A172" s="39">
        <v>160</v>
      </c>
      <c r="B172" s="38">
        <f t="shared" si="38"/>
        <v>193</v>
      </c>
      <c r="C172" s="5">
        <f t="shared" si="28"/>
        <v>38</v>
      </c>
      <c r="D172" s="5">
        <f t="shared" si="29"/>
        <v>24</v>
      </c>
      <c r="E172" s="5">
        <f t="shared" si="30"/>
        <v>0</v>
      </c>
      <c r="F172" s="5">
        <f t="shared" si="31"/>
        <v>0</v>
      </c>
      <c r="G172" s="5">
        <f t="shared" si="32"/>
        <v>38</v>
      </c>
      <c r="H172" s="5">
        <f t="shared" si="33"/>
        <v>0</v>
      </c>
      <c r="I172" s="5">
        <f t="shared" si="34"/>
        <v>6182</v>
      </c>
      <c r="J172" s="6">
        <f t="shared" si="36"/>
        <v>244.140625</v>
      </c>
      <c r="K172" s="6">
        <f t="shared" si="39"/>
        <v>12</v>
      </c>
      <c r="L172" s="1">
        <f t="shared" si="37"/>
        <v>38</v>
      </c>
      <c r="M172" s="7">
        <f t="shared" si="35"/>
        <v>0</v>
      </c>
      <c r="P172" s="1" t="str">
        <f t="shared" si="40"/>
        <v>26</v>
      </c>
      <c r="Q172" s="1" t="s">
        <v>311</v>
      </c>
      <c r="R172" s="1" t="str">
        <f t="shared" si="41"/>
        <v>18</v>
      </c>
      <c r="S172" s="1" t="str">
        <f t="shared" si="41"/>
        <v>0</v>
      </c>
      <c r="T172" s="1" t="str">
        <f t="shared" si="41"/>
        <v>0</v>
      </c>
    </row>
    <row r="173" spans="1:20">
      <c r="A173" s="39">
        <v>161</v>
      </c>
      <c r="B173" s="38">
        <f t="shared" si="38"/>
        <v>194</v>
      </c>
      <c r="C173" s="5">
        <f t="shared" si="28"/>
        <v>40</v>
      </c>
      <c r="D173" s="5">
        <f t="shared" si="29"/>
        <v>24</v>
      </c>
      <c r="E173" s="5">
        <f t="shared" si="30"/>
        <v>0</v>
      </c>
      <c r="F173" s="5">
        <f t="shared" si="31"/>
        <v>0</v>
      </c>
      <c r="G173" s="5">
        <f t="shared" si="32"/>
        <v>36</v>
      </c>
      <c r="H173" s="5">
        <f t="shared" si="33"/>
        <v>0</v>
      </c>
      <c r="I173" s="5">
        <f t="shared" si="34"/>
        <v>6184</v>
      </c>
      <c r="J173" s="6">
        <f t="shared" si="36"/>
        <v>233.78986345180033</v>
      </c>
      <c r="K173" s="6">
        <f t="shared" si="39"/>
        <v>12.0625</v>
      </c>
      <c r="L173" s="1">
        <f t="shared" si="37"/>
        <v>36</v>
      </c>
      <c r="M173" s="7">
        <f t="shared" si="35"/>
        <v>0</v>
      </c>
      <c r="P173" s="1" t="str">
        <f t="shared" si="40"/>
        <v>28</v>
      </c>
      <c r="Q173" s="1" t="s">
        <v>312</v>
      </c>
      <c r="R173" s="1" t="str">
        <f t="shared" si="41"/>
        <v>18</v>
      </c>
      <c r="S173" s="1" t="str">
        <f t="shared" si="41"/>
        <v>0</v>
      </c>
      <c r="T173" s="1" t="str">
        <f t="shared" si="41"/>
        <v>0</v>
      </c>
    </row>
    <row r="174" spans="1:20">
      <c r="A174" s="39">
        <v>162</v>
      </c>
      <c r="B174" s="38">
        <f t="shared" si="38"/>
        <v>195</v>
      </c>
      <c r="C174" s="5">
        <f t="shared" si="28"/>
        <v>42</v>
      </c>
      <c r="D174" s="5">
        <f t="shared" si="29"/>
        <v>24</v>
      </c>
      <c r="E174" s="5">
        <f t="shared" si="30"/>
        <v>0</v>
      </c>
      <c r="F174" s="5">
        <f t="shared" si="31"/>
        <v>0</v>
      </c>
      <c r="G174" s="5">
        <f t="shared" si="32"/>
        <v>34</v>
      </c>
      <c r="H174" s="5">
        <f t="shared" si="33"/>
        <v>0</v>
      </c>
      <c r="I174" s="5">
        <f t="shared" si="34"/>
        <v>6186</v>
      </c>
      <c r="J174" s="6">
        <f t="shared" si="36"/>
        <v>223.87794023551558</v>
      </c>
      <c r="K174" s="6">
        <f t="shared" si="39"/>
        <v>12.125</v>
      </c>
      <c r="L174" s="1">
        <f t="shared" si="37"/>
        <v>34</v>
      </c>
      <c r="M174" s="7">
        <f t="shared" si="35"/>
        <v>0</v>
      </c>
      <c r="P174" s="1" t="str">
        <f t="shared" si="40"/>
        <v>2A</v>
      </c>
      <c r="Q174" s="1" t="s">
        <v>313</v>
      </c>
      <c r="R174" s="1" t="str">
        <f t="shared" si="41"/>
        <v>18</v>
      </c>
      <c r="S174" s="1" t="str">
        <f t="shared" si="41"/>
        <v>0</v>
      </c>
      <c r="T174" s="1" t="str">
        <f t="shared" si="41"/>
        <v>0</v>
      </c>
    </row>
    <row r="175" spans="1:20">
      <c r="A175" s="39">
        <v>163</v>
      </c>
      <c r="B175" s="38">
        <f t="shared" si="38"/>
        <v>196</v>
      </c>
      <c r="C175" s="5">
        <f t="shared" si="28"/>
        <v>43</v>
      </c>
      <c r="D175" s="5">
        <f t="shared" si="29"/>
        <v>24</v>
      </c>
      <c r="E175" s="5">
        <f t="shared" si="30"/>
        <v>0</v>
      </c>
      <c r="F175" s="5">
        <f t="shared" si="31"/>
        <v>0</v>
      </c>
      <c r="G175" s="5">
        <f t="shared" si="32"/>
        <v>33</v>
      </c>
      <c r="H175" s="5">
        <f t="shared" si="33"/>
        <v>0</v>
      </c>
      <c r="I175" s="5">
        <f t="shared" si="34"/>
        <v>6187</v>
      </c>
      <c r="J175" s="6">
        <f t="shared" si="36"/>
        <v>214.38625004556889</v>
      </c>
      <c r="K175" s="6">
        <f t="shared" si="39"/>
        <v>12.1875</v>
      </c>
      <c r="L175" s="1">
        <f t="shared" si="37"/>
        <v>33</v>
      </c>
      <c r="M175" s="7">
        <f t="shared" si="35"/>
        <v>0</v>
      </c>
      <c r="P175" s="1" t="str">
        <f t="shared" si="40"/>
        <v>2B</v>
      </c>
      <c r="Q175" s="1" t="s">
        <v>314</v>
      </c>
      <c r="R175" s="1" t="str">
        <f t="shared" si="41"/>
        <v>18</v>
      </c>
      <c r="S175" s="1" t="str">
        <f t="shared" si="41"/>
        <v>0</v>
      </c>
      <c r="T175" s="1" t="str">
        <f t="shared" si="41"/>
        <v>0</v>
      </c>
    </row>
    <row r="176" spans="1:20">
      <c r="A176" s="39">
        <v>164</v>
      </c>
      <c r="B176" s="38">
        <f t="shared" si="38"/>
        <v>197</v>
      </c>
      <c r="C176" s="5">
        <f t="shared" si="28"/>
        <v>45</v>
      </c>
      <c r="D176" s="5">
        <f t="shared" si="29"/>
        <v>24</v>
      </c>
      <c r="E176" s="5">
        <f t="shared" si="30"/>
        <v>0</v>
      </c>
      <c r="F176" s="5">
        <f t="shared" si="31"/>
        <v>0</v>
      </c>
      <c r="G176" s="5">
        <f t="shared" si="32"/>
        <v>31</v>
      </c>
      <c r="H176" s="5">
        <f t="shared" si="33"/>
        <v>0</v>
      </c>
      <c r="I176" s="5">
        <f t="shared" si="34"/>
        <v>6189</v>
      </c>
      <c r="J176" s="6">
        <f t="shared" si="36"/>
        <v>205.29697638030146</v>
      </c>
      <c r="K176" s="6">
        <f t="shared" si="39"/>
        <v>12.25</v>
      </c>
      <c r="L176" s="1">
        <f t="shared" si="37"/>
        <v>31</v>
      </c>
      <c r="M176" s="7">
        <f t="shared" si="35"/>
        <v>0</v>
      </c>
      <c r="P176" s="1" t="str">
        <f t="shared" si="40"/>
        <v>2D</v>
      </c>
      <c r="Q176" s="1" t="s">
        <v>315</v>
      </c>
      <c r="R176" s="1" t="str">
        <f t="shared" si="41"/>
        <v>18</v>
      </c>
      <c r="S176" s="1" t="str">
        <f t="shared" si="41"/>
        <v>0</v>
      </c>
      <c r="T176" s="1" t="str">
        <f t="shared" si="41"/>
        <v>0</v>
      </c>
    </row>
    <row r="177" spans="1:20">
      <c r="A177" s="39">
        <v>165</v>
      </c>
      <c r="B177" s="38">
        <f t="shared" si="38"/>
        <v>198</v>
      </c>
      <c r="C177" s="5">
        <f t="shared" si="28"/>
        <v>46</v>
      </c>
      <c r="D177" s="5">
        <f t="shared" si="29"/>
        <v>24</v>
      </c>
      <c r="E177" s="5">
        <f t="shared" si="30"/>
        <v>0</v>
      </c>
      <c r="F177" s="5">
        <f t="shared" si="31"/>
        <v>0</v>
      </c>
      <c r="G177" s="5">
        <f t="shared" si="32"/>
        <v>30</v>
      </c>
      <c r="H177" s="5">
        <f t="shared" si="33"/>
        <v>0</v>
      </c>
      <c r="I177" s="5">
        <f t="shared" si="34"/>
        <v>6190</v>
      </c>
      <c r="J177" s="6">
        <f t="shared" si="36"/>
        <v>196.59305809927426</v>
      </c>
      <c r="K177" s="6">
        <f t="shared" si="39"/>
        <v>12.3125</v>
      </c>
      <c r="L177" s="1">
        <f t="shared" si="37"/>
        <v>30</v>
      </c>
      <c r="M177" s="7">
        <f t="shared" si="35"/>
        <v>0</v>
      </c>
      <c r="P177" s="1" t="str">
        <f t="shared" si="40"/>
        <v>2E</v>
      </c>
      <c r="Q177" s="1" t="s">
        <v>316</v>
      </c>
      <c r="R177" s="1" t="str">
        <f t="shared" si="41"/>
        <v>18</v>
      </c>
      <c r="S177" s="1" t="str">
        <f t="shared" si="41"/>
        <v>0</v>
      </c>
      <c r="T177" s="1" t="str">
        <f t="shared" si="41"/>
        <v>0</v>
      </c>
    </row>
    <row r="178" spans="1:20">
      <c r="A178" s="39">
        <v>166</v>
      </c>
      <c r="B178" s="38">
        <f t="shared" si="38"/>
        <v>199</v>
      </c>
      <c r="C178" s="5">
        <f t="shared" si="28"/>
        <v>47</v>
      </c>
      <c r="D178" s="5">
        <f t="shared" si="29"/>
        <v>24</v>
      </c>
      <c r="E178" s="5">
        <f t="shared" si="30"/>
        <v>0</v>
      </c>
      <c r="F178" s="5">
        <f t="shared" si="31"/>
        <v>0</v>
      </c>
      <c r="G178" s="5">
        <f t="shared" si="32"/>
        <v>29</v>
      </c>
      <c r="H178" s="5">
        <f t="shared" si="33"/>
        <v>0</v>
      </c>
      <c r="I178" s="5">
        <f t="shared" si="34"/>
        <v>6191</v>
      </c>
      <c r="J178" s="6">
        <f t="shared" si="36"/>
        <v>188.25815739843026</v>
      </c>
      <c r="K178" s="6">
        <f t="shared" si="39"/>
        <v>12.375</v>
      </c>
      <c r="L178" s="1">
        <f t="shared" si="37"/>
        <v>29</v>
      </c>
      <c r="M178" s="7">
        <f t="shared" si="35"/>
        <v>0</v>
      </c>
      <c r="P178" s="1" t="str">
        <f t="shared" si="40"/>
        <v>2F</v>
      </c>
      <c r="Q178" s="1" t="s">
        <v>317</v>
      </c>
      <c r="R178" s="1" t="str">
        <f t="shared" si="41"/>
        <v>18</v>
      </c>
      <c r="S178" s="1" t="str">
        <f t="shared" si="41"/>
        <v>0</v>
      </c>
      <c r="T178" s="1" t="str">
        <f t="shared" si="41"/>
        <v>0</v>
      </c>
    </row>
    <row r="179" spans="1:20">
      <c r="A179" s="39">
        <v>167</v>
      </c>
      <c r="B179" s="38">
        <f t="shared" si="38"/>
        <v>200</v>
      </c>
      <c r="C179" s="5">
        <f t="shared" si="28"/>
        <v>48</v>
      </c>
      <c r="D179" s="5">
        <f t="shared" si="29"/>
        <v>24</v>
      </c>
      <c r="E179" s="5">
        <f t="shared" si="30"/>
        <v>0</v>
      </c>
      <c r="F179" s="5">
        <f t="shared" si="31"/>
        <v>0</v>
      </c>
      <c r="G179" s="5">
        <f t="shared" si="32"/>
        <v>28</v>
      </c>
      <c r="H179" s="5">
        <f t="shared" si="33"/>
        <v>0</v>
      </c>
      <c r="I179" s="5">
        <f t="shared" si="34"/>
        <v>6192</v>
      </c>
      <c r="J179" s="6">
        <f t="shared" si="36"/>
        <v>180.27662914300527</v>
      </c>
      <c r="K179" s="6">
        <f t="shared" si="39"/>
        <v>12.4375</v>
      </c>
      <c r="L179" s="1">
        <f t="shared" si="37"/>
        <v>28</v>
      </c>
      <c r="M179" s="7">
        <f t="shared" si="35"/>
        <v>0</v>
      </c>
      <c r="P179" s="1" t="str">
        <f t="shared" si="40"/>
        <v>30</v>
      </c>
      <c r="Q179" s="1" t="s">
        <v>318</v>
      </c>
      <c r="R179" s="1" t="str">
        <f t="shared" si="41"/>
        <v>18</v>
      </c>
      <c r="S179" s="1" t="str">
        <f t="shared" si="41"/>
        <v>0</v>
      </c>
      <c r="T179" s="1" t="str">
        <f t="shared" si="41"/>
        <v>0</v>
      </c>
    </row>
    <row r="180" spans="1:20">
      <c r="A180" s="39">
        <v>168</v>
      </c>
      <c r="B180" s="38">
        <f t="shared" si="38"/>
        <v>201</v>
      </c>
      <c r="C180" s="5">
        <f t="shared" si="28"/>
        <v>50</v>
      </c>
      <c r="D180" s="5">
        <f t="shared" si="29"/>
        <v>24</v>
      </c>
      <c r="E180" s="5">
        <f t="shared" si="30"/>
        <v>0</v>
      </c>
      <c r="F180" s="5">
        <f t="shared" si="31"/>
        <v>0</v>
      </c>
      <c r="G180" s="5">
        <f t="shared" si="32"/>
        <v>26</v>
      </c>
      <c r="H180" s="5">
        <f t="shared" si="33"/>
        <v>0</v>
      </c>
      <c r="I180" s="5">
        <f t="shared" si="34"/>
        <v>6194</v>
      </c>
      <c r="J180" s="6">
        <f t="shared" si="36"/>
        <v>172.63349150062191</v>
      </c>
      <c r="K180" s="6">
        <f t="shared" si="39"/>
        <v>12.5</v>
      </c>
      <c r="L180" s="1">
        <f t="shared" si="37"/>
        <v>26</v>
      </c>
      <c r="M180" s="7">
        <f t="shared" si="35"/>
        <v>0</v>
      </c>
      <c r="P180" s="1" t="str">
        <f t="shared" si="40"/>
        <v>32</v>
      </c>
      <c r="Q180" s="1" t="s">
        <v>319</v>
      </c>
      <c r="R180" s="1" t="str">
        <f t="shared" si="41"/>
        <v>18</v>
      </c>
      <c r="S180" s="1" t="str">
        <f t="shared" si="41"/>
        <v>0</v>
      </c>
      <c r="T180" s="1" t="str">
        <f t="shared" si="41"/>
        <v>0</v>
      </c>
    </row>
    <row r="181" spans="1:20">
      <c r="A181" s="39">
        <v>169</v>
      </c>
      <c r="B181" s="38">
        <f t="shared" si="38"/>
        <v>202</v>
      </c>
      <c r="C181" s="5">
        <f t="shared" si="28"/>
        <v>51</v>
      </c>
      <c r="D181" s="5">
        <f t="shared" si="29"/>
        <v>24</v>
      </c>
      <c r="E181" s="5">
        <f t="shared" si="30"/>
        <v>0</v>
      </c>
      <c r="F181" s="5">
        <f t="shared" si="31"/>
        <v>0</v>
      </c>
      <c r="G181" s="5">
        <f t="shared" si="32"/>
        <v>25</v>
      </c>
      <c r="H181" s="5">
        <f t="shared" si="33"/>
        <v>0</v>
      </c>
      <c r="I181" s="5">
        <f t="shared" si="34"/>
        <v>6195</v>
      </c>
      <c r="J181" s="6">
        <f t="shared" si="36"/>
        <v>165.31439781944485</v>
      </c>
      <c r="K181" s="6">
        <f t="shared" si="39"/>
        <v>12.562500000000002</v>
      </c>
      <c r="L181" s="1">
        <f t="shared" si="37"/>
        <v>25</v>
      </c>
      <c r="M181" s="7">
        <f t="shared" si="35"/>
        <v>0</v>
      </c>
      <c r="P181" s="1" t="str">
        <f t="shared" si="40"/>
        <v>33</v>
      </c>
      <c r="Q181" s="1" t="s">
        <v>320</v>
      </c>
      <c r="R181" s="1" t="str">
        <f t="shared" si="41"/>
        <v>18</v>
      </c>
      <c r="S181" s="1" t="str">
        <f t="shared" si="41"/>
        <v>0</v>
      </c>
      <c r="T181" s="1" t="str">
        <f t="shared" si="41"/>
        <v>0</v>
      </c>
    </row>
    <row r="182" spans="1:20">
      <c r="A182" s="39">
        <v>170</v>
      </c>
      <c r="B182" s="38">
        <f t="shared" si="38"/>
        <v>203</v>
      </c>
      <c r="C182" s="5">
        <f t="shared" si="28"/>
        <v>52</v>
      </c>
      <c r="D182" s="5">
        <f t="shared" si="29"/>
        <v>24</v>
      </c>
      <c r="E182" s="5">
        <f t="shared" si="30"/>
        <v>0</v>
      </c>
      <c r="F182" s="5">
        <f t="shared" si="31"/>
        <v>0</v>
      </c>
      <c r="G182" s="5">
        <f t="shared" si="32"/>
        <v>24</v>
      </c>
      <c r="H182" s="5">
        <f t="shared" si="33"/>
        <v>0</v>
      </c>
      <c r="I182" s="5">
        <f t="shared" si="34"/>
        <v>6196</v>
      </c>
      <c r="J182" s="6">
        <f t="shared" si="36"/>
        <v>158.30560969860952</v>
      </c>
      <c r="K182" s="6">
        <f t="shared" si="39"/>
        <v>12.625000000000002</v>
      </c>
      <c r="L182" s="1">
        <f t="shared" si="37"/>
        <v>24</v>
      </c>
      <c r="M182" s="7">
        <f t="shared" si="35"/>
        <v>0</v>
      </c>
      <c r="P182" s="1" t="str">
        <f t="shared" si="40"/>
        <v>34</v>
      </c>
      <c r="Q182" s="1" t="s">
        <v>321</v>
      </c>
      <c r="R182" s="1" t="str">
        <f t="shared" si="41"/>
        <v>18</v>
      </c>
      <c r="S182" s="1" t="str">
        <f t="shared" si="41"/>
        <v>0</v>
      </c>
      <c r="T182" s="1" t="str">
        <f t="shared" si="41"/>
        <v>0</v>
      </c>
    </row>
    <row r="183" spans="1:20">
      <c r="A183" s="39">
        <v>171</v>
      </c>
      <c r="B183" s="38">
        <f t="shared" si="38"/>
        <v>204</v>
      </c>
      <c r="C183" s="5">
        <f t="shared" si="28"/>
        <v>53</v>
      </c>
      <c r="D183" s="5">
        <f t="shared" si="29"/>
        <v>24</v>
      </c>
      <c r="E183" s="5">
        <f t="shared" si="30"/>
        <v>0</v>
      </c>
      <c r="F183" s="5">
        <f t="shared" si="31"/>
        <v>0</v>
      </c>
      <c r="G183" s="5">
        <f t="shared" si="32"/>
        <v>23</v>
      </c>
      <c r="H183" s="5">
        <f t="shared" si="33"/>
        <v>0</v>
      </c>
      <c r="I183" s="5">
        <f t="shared" si="34"/>
        <v>6197</v>
      </c>
      <c r="J183" s="6">
        <f t="shared" si="36"/>
        <v>151.59397120037639</v>
      </c>
      <c r="K183" s="6">
        <f t="shared" si="39"/>
        <v>12.687500000000002</v>
      </c>
      <c r="L183" s="1">
        <f t="shared" si="37"/>
        <v>23</v>
      </c>
      <c r="M183" s="7">
        <f t="shared" si="35"/>
        <v>0</v>
      </c>
      <c r="P183" s="1" t="str">
        <f t="shared" si="40"/>
        <v>35</v>
      </c>
      <c r="Q183" s="1" t="s">
        <v>322</v>
      </c>
      <c r="R183" s="1" t="str">
        <f t="shared" si="41"/>
        <v>18</v>
      </c>
      <c r="S183" s="1" t="str">
        <f t="shared" si="41"/>
        <v>0</v>
      </c>
      <c r="T183" s="1" t="str">
        <f t="shared" si="41"/>
        <v>0</v>
      </c>
    </row>
    <row r="184" spans="1:20">
      <c r="A184" s="39">
        <v>172</v>
      </c>
      <c r="B184" s="38">
        <f t="shared" si="38"/>
        <v>205</v>
      </c>
      <c r="C184" s="5">
        <f t="shared" si="28"/>
        <v>54</v>
      </c>
      <c r="D184" s="5">
        <f t="shared" si="29"/>
        <v>24</v>
      </c>
      <c r="E184" s="5">
        <f t="shared" si="30"/>
        <v>0</v>
      </c>
      <c r="F184" s="5">
        <f t="shared" si="31"/>
        <v>0</v>
      </c>
      <c r="G184" s="5">
        <f t="shared" si="32"/>
        <v>22</v>
      </c>
      <c r="H184" s="5">
        <f t="shared" si="33"/>
        <v>0</v>
      </c>
      <c r="I184" s="5">
        <f t="shared" si="34"/>
        <v>6198</v>
      </c>
      <c r="J184" s="6">
        <f t="shared" si="36"/>
        <v>145.16688415560574</v>
      </c>
      <c r="K184" s="6">
        <f t="shared" si="39"/>
        <v>12.749999999999998</v>
      </c>
      <c r="L184" s="1">
        <f t="shared" si="37"/>
        <v>22</v>
      </c>
      <c r="M184" s="7">
        <f t="shared" si="35"/>
        <v>0</v>
      </c>
      <c r="P184" s="1" t="str">
        <f t="shared" si="40"/>
        <v>36</v>
      </c>
      <c r="Q184" s="1" t="s">
        <v>323</v>
      </c>
      <c r="R184" s="1" t="str">
        <f t="shared" si="41"/>
        <v>18</v>
      </c>
      <c r="S184" s="1" t="str">
        <f t="shared" si="41"/>
        <v>0</v>
      </c>
      <c r="T184" s="1" t="str">
        <f t="shared" si="41"/>
        <v>0</v>
      </c>
    </row>
    <row r="185" spans="1:20">
      <c r="A185" s="39">
        <v>173</v>
      </c>
      <c r="B185" s="38">
        <f t="shared" si="38"/>
        <v>206</v>
      </c>
      <c r="C185" s="5">
        <f t="shared" si="28"/>
        <v>55</v>
      </c>
      <c r="D185" s="5">
        <f t="shared" si="29"/>
        <v>24</v>
      </c>
      <c r="E185" s="5">
        <f t="shared" si="30"/>
        <v>0</v>
      </c>
      <c r="F185" s="5">
        <f t="shared" si="31"/>
        <v>0</v>
      </c>
      <c r="G185" s="5">
        <f t="shared" si="32"/>
        <v>21</v>
      </c>
      <c r="H185" s="5">
        <f t="shared" si="33"/>
        <v>0</v>
      </c>
      <c r="I185" s="5">
        <f t="shared" si="34"/>
        <v>6199</v>
      </c>
      <c r="J185" s="6">
        <f t="shared" si="36"/>
        <v>139.01228451619787</v>
      </c>
      <c r="K185" s="6">
        <f t="shared" si="39"/>
        <v>12.812499999999998</v>
      </c>
      <c r="L185" s="1">
        <f t="shared" si="37"/>
        <v>21</v>
      </c>
      <c r="M185" s="7">
        <f t="shared" si="35"/>
        <v>0</v>
      </c>
      <c r="P185" s="1" t="str">
        <f t="shared" si="40"/>
        <v>37</v>
      </c>
      <c r="Q185" s="1" t="s">
        <v>324</v>
      </c>
      <c r="R185" s="1" t="str">
        <f t="shared" si="41"/>
        <v>18</v>
      </c>
      <c r="S185" s="1" t="str">
        <f t="shared" si="41"/>
        <v>0</v>
      </c>
      <c r="T185" s="1" t="str">
        <f t="shared" si="41"/>
        <v>0</v>
      </c>
    </row>
    <row r="186" spans="1:20">
      <c r="A186" s="39">
        <v>174</v>
      </c>
      <c r="B186" s="38">
        <f t="shared" si="38"/>
        <v>207</v>
      </c>
      <c r="C186" s="5">
        <f t="shared" si="28"/>
        <v>56</v>
      </c>
      <c r="D186" s="5">
        <f t="shared" si="29"/>
        <v>24</v>
      </c>
      <c r="E186" s="5">
        <f t="shared" si="30"/>
        <v>0</v>
      </c>
      <c r="F186" s="5">
        <f t="shared" si="31"/>
        <v>0</v>
      </c>
      <c r="G186" s="5">
        <f t="shared" si="32"/>
        <v>20</v>
      </c>
      <c r="H186" s="5">
        <f t="shared" si="33"/>
        <v>0</v>
      </c>
      <c r="I186" s="5">
        <f t="shared" si="34"/>
        <v>6200</v>
      </c>
      <c r="J186" s="6">
        <f t="shared" si="36"/>
        <v>133.11861971011459</v>
      </c>
      <c r="K186" s="6">
        <f t="shared" si="39"/>
        <v>12.875</v>
      </c>
      <c r="L186" s="1">
        <f t="shared" si="37"/>
        <v>20</v>
      </c>
      <c r="M186" s="7">
        <f t="shared" si="35"/>
        <v>0</v>
      </c>
      <c r="P186" s="1" t="str">
        <f t="shared" si="40"/>
        <v>38</v>
      </c>
      <c r="Q186" s="1" t="s">
        <v>325</v>
      </c>
      <c r="R186" s="1" t="str">
        <f t="shared" si="41"/>
        <v>18</v>
      </c>
      <c r="S186" s="1" t="str">
        <f t="shared" si="41"/>
        <v>0</v>
      </c>
      <c r="T186" s="1" t="str">
        <f t="shared" si="41"/>
        <v>0</v>
      </c>
    </row>
    <row r="187" spans="1:20">
      <c r="A187" s="39">
        <v>175</v>
      </c>
      <c r="B187" s="38">
        <f t="shared" si="38"/>
        <v>208</v>
      </c>
      <c r="C187" s="5">
        <f t="shared" si="28"/>
        <v>57</v>
      </c>
      <c r="D187" s="5">
        <f t="shared" si="29"/>
        <v>24</v>
      </c>
      <c r="E187" s="5">
        <f t="shared" si="30"/>
        <v>0</v>
      </c>
      <c r="F187" s="5">
        <f t="shared" si="31"/>
        <v>0</v>
      </c>
      <c r="G187" s="5">
        <f t="shared" si="32"/>
        <v>19</v>
      </c>
      <c r="H187" s="5">
        <f t="shared" si="33"/>
        <v>0</v>
      </c>
      <c r="I187" s="5">
        <f t="shared" si="34"/>
        <v>6201</v>
      </c>
      <c r="J187" s="6">
        <f t="shared" si="36"/>
        <v>127.47482695647152</v>
      </c>
      <c r="K187" s="6">
        <f t="shared" si="39"/>
        <v>12.9375</v>
      </c>
      <c r="L187" s="1">
        <f t="shared" si="37"/>
        <v>19</v>
      </c>
      <c r="M187" s="7">
        <f t="shared" si="35"/>
        <v>0</v>
      </c>
      <c r="P187" s="1" t="str">
        <f t="shared" si="40"/>
        <v>39</v>
      </c>
      <c r="Q187" s="1" t="s">
        <v>326</v>
      </c>
      <c r="R187" s="1" t="str">
        <f t="shared" si="41"/>
        <v>18</v>
      </c>
      <c r="S187" s="1" t="str">
        <f t="shared" si="41"/>
        <v>0</v>
      </c>
      <c r="T187" s="1" t="str">
        <f t="shared" si="41"/>
        <v>0</v>
      </c>
    </row>
    <row r="188" spans="1:20">
      <c r="A188" s="39">
        <v>176</v>
      </c>
      <c r="B188" s="38">
        <f t="shared" si="38"/>
        <v>209</v>
      </c>
      <c r="C188" s="5">
        <f t="shared" si="28"/>
        <v>57</v>
      </c>
      <c r="D188" s="5">
        <f t="shared" si="29"/>
        <v>24</v>
      </c>
      <c r="E188" s="5">
        <f t="shared" si="30"/>
        <v>0</v>
      </c>
      <c r="F188" s="5">
        <f t="shared" si="31"/>
        <v>0</v>
      </c>
      <c r="G188" s="5">
        <f t="shared" si="32"/>
        <v>19</v>
      </c>
      <c r="H188" s="5">
        <f t="shared" si="33"/>
        <v>0</v>
      </c>
      <c r="I188" s="5">
        <f t="shared" si="34"/>
        <v>6201</v>
      </c>
      <c r="J188" s="6">
        <f t="shared" si="36"/>
        <v>122.0703125</v>
      </c>
      <c r="K188" s="6">
        <f t="shared" si="39"/>
        <v>13</v>
      </c>
      <c r="L188" s="1">
        <f t="shared" si="37"/>
        <v>19</v>
      </c>
      <c r="M188" s="7">
        <f t="shared" si="35"/>
        <v>0</v>
      </c>
      <c r="P188" s="1" t="str">
        <f t="shared" si="40"/>
        <v>39</v>
      </c>
      <c r="Q188" s="1" t="s">
        <v>327</v>
      </c>
      <c r="R188" s="1" t="str">
        <f t="shared" si="41"/>
        <v>18</v>
      </c>
      <c r="S188" s="1" t="str">
        <f t="shared" si="41"/>
        <v>0</v>
      </c>
      <c r="T188" s="1" t="str">
        <f t="shared" si="41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zoomScaleNormal="100" workbookViewId="0">
      <pane xSplit="1" ySplit="11" topLeftCell="B12" activePane="bottomRight" state="frozen"/>
      <selection activeCell="N2" sqref="N2:N4"/>
      <selection pane="topRight" activeCell="N2" sqref="N2:N4"/>
      <selection pane="bottomLeft" activeCell="N2" sqref="N2:N4"/>
      <selection pane="bottomRight" activeCell="O14" sqref="O14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4" width="11" style="1" customWidth="1"/>
    <col min="15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270" width="11" style="1" customWidth="1"/>
    <col min="271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526" width="11" style="1" customWidth="1"/>
    <col min="527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782" width="11" style="1" customWidth="1"/>
    <col min="783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038" width="11" style="1" customWidth="1"/>
    <col min="1039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294" width="11" style="1" customWidth="1"/>
    <col min="1295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550" width="11" style="1" customWidth="1"/>
    <col min="1551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1806" width="11" style="1" customWidth="1"/>
    <col min="1807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062" width="11" style="1" customWidth="1"/>
    <col min="2063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318" width="11" style="1" customWidth="1"/>
    <col min="2319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574" width="11" style="1" customWidth="1"/>
    <col min="2575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2830" width="11" style="1" customWidth="1"/>
    <col min="2831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086" width="11" style="1" customWidth="1"/>
    <col min="3087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342" width="11" style="1" customWidth="1"/>
    <col min="3343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598" width="11" style="1" customWidth="1"/>
    <col min="3599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3854" width="11" style="1" customWidth="1"/>
    <col min="3855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110" width="11" style="1" customWidth="1"/>
    <col min="4111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366" width="11" style="1" customWidth="1"/>
    <col min="4367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622" width="11" style="1" customWidth="1"/>
    <col min="4623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4878" width="11" style="1" customWidth="1"/>
    <col min="4879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134" width="11" style="1" customWidth="1"/>
    <col min="5135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390" width="11" style="1" customWidth="1"/>
    <col min="5391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646" width="11" style="1" customWidth="1"/>
    <col min="5647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5902" width="11" style="1" customWidth="1"/>
    <col min="5903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158" width="11" style="1" customWidth="1"/>
    <col min="6159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414" width="11" style="1" customWidth="1"/>
    <col min="6415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670" width="11" style="1" customWidth="1"/>
    <col min="6671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6926" width="11" style="1" customWidth="1"/>
    <col min="6927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182" width="11" style="1" customWidth="1"/>
    <col min="7183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438" width="11" style="1" customWidth="1"/>
    <col min="7439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694" width="11" style="1" customWidth="1"/>
    <col min="7695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7950" width="11" style="1" customWidth="1"/>
    <col min="7951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206" width="11" style="1" customWidth="1"/>
    <col min="8207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462" width="11" style="1" customWidth="1"/>
    <col min="8463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718" width="11" style="1" customWidth="1"/>
    <col min="8719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8974" width="11" style="1" customWidth="1"/>
    <col min="8975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230" width="11" style="1" customWidth="1"/>
    <col min="9231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486" width="11" style="1" customWidth="1"/>
    <col min="9487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742" width="11" style="1" customWidth="1"/>
    <col min="9743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9998" width="11" style="1" customWidth="1"/>
    <col min="9999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254" width="11" style="1" customWidth="1"/>
    <col min="10255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510" width="11" style="1" customWidth="1"/>
    <col min="10511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0766" width="11" style="1" customWidth="1"/>
    <col min="10767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022" width="11" style="1" customWidth="1"/>
    <col min="11023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278" width="11" style="1" customWidth="1"/>
    <col min="11279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534" width="11" style="1" customWidth="1"/>
    <col min="11535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1790" width="11" style="1" customWidth="1"/>
    <col min="11791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046" width="11" style="1" customWidth="1"/>
    <col min="12047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302" width="11" style="1" customWidth="1"/>
    <col min="12303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558" width="11" style="1" customWidth="1"/>
    <col min="12559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2814" width="11" style="1" customWidth="1"/>
    <col min="12815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070" width="11" style="1" customWidth="1"/>
    <col min="13071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326" width="11" style="1" customWidth="1"/>
    <col min="13327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582" width="11" style="1" customWidth="1"/>
    <col min="13583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3838" width="11" style="1" customWidth="1"/>
    <col min="13839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094" width="11" style="1" customWidth="1"/>
    <col min="14095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350" width="11" style="1" customWidth="1"/>
    <col min="14351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606" width="11" style="1" customWidth="1"/>
    <col min="14607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4862" width="11" style="1" customWidth="1"/>
    <col min="14863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118" width="11" style="1" customWidth="1"/>
    <col min="15119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374" width="11" style="1" customWidth="1"/>
    <col min="15375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630" width="11" style="1" customWidth="1"/>
    <col min="15631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5886" width="11" style="1" customWidth="1"/>
    <col min="15887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142" width="11" style="1" customWidth="1"/>
    <col min="16143" max="16384" width="9" style="1"/>
  </cols>
  <sheetData>
    <row r="1" spans="1:20">
      <c r="A1" s="1" t="s">
        <v>0</v>
      </c>
      <c r="D1" s="1">
        <v>72000000</v>
      </c>
      <c r="E1" s="1" t="s">
        <v>1</v>
      </c>
      <c r="M1" s="16" t="s">
        <v>116</v>
      </c>
    </row>
    <row r="2" spans="1:20">
      <c r="A2" s="1" t="s">
        <v>2</v>
      </c>
      <c r="D2" s="1">
        <v>390</v>
      </c>
      <c r="F2" s="1" t="s">
        <v>3</v>
      </c>
      <c r="G2" s="2">
        <f>D2/D1*1000000</f>
        <v>5.416666666666667</v>
      </c>
      <c r="H2" s="1" t="s">
        <v>4</v>
      </c>
      <c r="N2" s="2">
        <f>G2</f>
        <v>5.416666666666667</v>
      </c>
    </row>
    <row r="3" spans="1:20">
      <c r="A3" s="1" t="s">
        <v>5</v>
      </c>
      <c r="D3" s="1">
        <v>3120</v>
      </c>
      <c r="F3" s="1" t="s">
        <v>6</v>
      </c>
      <c r="G3" s="2">
        <f>G2*D3</f>
        <v>16900</v>
      </c>
      <c r="H3" s="1" t="s">
        <v>7</v>
      </c>
      <c r="N3" s="2">
        <f>G3</f>
        <v>16900</v>
      </c>
    </row>
    <row r="4" spans="1:20">
      <c r="A4" s="1" t="s">
        <v>8</v>
      </c>
      <c r="D4" s="1">
        <v>5</v>
      </c>
      <c r="F4" s="1" t="s">
        <v>9</v>
      </c>
      <c r="G4" s="2">
        <f>1000000/G3</f>
        <v>59.171597633136095</v>
      </c>
      <c r="N4" s="2">
        <f>G4</f>
        <v>59.171597633136095</v>
      </c>
    </row>
    <row r="5" spans="1:20">
      <c r="A5" s="1" t="s">
        <v>10</v>
      </c>
      <c r="D5" s="1">
        <v>8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15</v>
      </c>
      <c r="C10" s="51" t="s">
        <v>16</v>
      </c>
      <c r="D10" s="52"/>
      <c r="E10" s="49" t="s">
        <v>17</v>
      </c>
      <c r="F10" s="49"/>
      <c r="G10" s="47" t="s">
        <v>18</v>
      </c>
      <c r="H10" s="47" t="s">
        <v>19</v>
      </c>
      <c r="I10" s="47" t="s">
        <v>20</v>
      </c>
      <c r="J10" s="49" t="s">
        <v>21</v>
      </c>
      <c r="K10" s="49" t="s">
        <v>22</v>
      </c>
      <c r="L10" s="1" t="s">
        <v>23</v>
      </c>
      <c r="M10" s="1" t="s">
        <v>24</v>
      </c>
    </row>
    <row r="11" spans="1:20">
      <c r="A11" s="49"/>
      <c r="B11" s="48"/>
      <c r="C11" s="3" t="s">
        <v>393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25</v>
      </c>
    </row>
    <row r="12" spans="1:20">
      <c r="A12" s="4">
        <v>0</v>
      </c>
      <c r="B12" s="4">
        <f t="shared" ref="B12:B75" si="0">A12+$D$6</f>
        <v>33</v>
      </c>
      <c r="C12" s="5">
        <f t="shared" ref="C12:C75" si="1">MOD(I12,256)</f>
        <v>135</v>
      </c>
      <c r="D12" s="5">
        <f t="shared" ref="D12:D75" si="2">ROUNDDOWN(I12/256,0)</f>
        <v>2</v>
      </c>
      <c r="E12" s="5">
        <f t="shared" ref="E12:E75" si="3">MOD(H12,256)</f>
        <v>14</v>
      </c>
      <c r="F12" s="5">
        <f t="shared" ref="F12:F75" si="4">ROUNDDOWN(H12/256,0)</f>
        <v>0</v>
      </c>
      <c r="G12" s="5">
        <f>INT(J12/$G$2)</f>
        <v>46153</v>
      </c>
      <c r="H12" s="5">
        <f>ROUNDUP(G12/$D$3,0)-1</f>
        <v>14</v>
      </c>
      <c r="I12" s="5">
        <f>MAX(MIN($D$3*(H12+1)-G12,$D$3*(H12+1)-$D$4),$D$5)</f>
        <v>647</v>
      </c>
      <c r="J12" s="6">
        <f t="shared" ref="J12:J75" si="5">1/POWER(2,$D$7+A12/16)*1000000</f>
        <v>250000</v>
      </c>
      <c r="K12" s="6">
        <f t="shared" ref="K12:K75" si="6">LOG(1000000/J12,2)</f>
        <v>2</v>
      </c>
      <c r="L12" s="1">
        <f>(H12+1)*$D$3-I12</f>
        <v>46153</v>
      </c>
      <c r="M12" s="7">
        <f t="shared" ref="M12:M75" si="7">(G12-L12)/G12</f>
        <v>0</v>
      </c>
      <c r="P12" s="1" t="str">
        <f>DEC2HEX(C12)</f>
        <v>87</v>
      </c>
      <c r="Q12" s="1" t="s">
        <v>392</v>
      </c>
      <c r="R12" s="1" t="str">
        <f>DEC2HEX(D12)</f>
        <v>2</v>
      </c>
      <c r="S12" s="1" t="str">
        <f>DEC2HEX(E12)</f>
        <v>E</v>
      </c>
      <c r="T12" s="1" t="str">
        <f>DEC2HEX(F12)</f>
        <v>0</v>
      </c>
    </row>
    <row r="13" spans="1:20">
      <c r="A13" s="4">
        <f t="shared" ref="A13:A76" si="8">A12+1</f>
        <v>1</v>
      </c>
      <c r="B13" s="4">
        <f t="shared" si="0"/>
        <v>34</v>
      </c>
      <c r="C13" s="5">
        <f t="shared" si="1"/>
        <v>35</v>
      </c>
      <c r="D13" s="5">
        <f t="shared" si="2"/>
        <v>10</v>
      </c>
      <c r="E13" s="5">
        <f t="shared" si="3"/>
        <v>14</v>
      </c>
      <c r="F13" s="5">
        <f t="shared" si="4"/>
        <v>0</v>
      </c>
      <c r="G13" s="5">
        <f t="shared" ref="G13:G76" si="9">INT(J13/$G$2)+$D$5</f>
        <v>44205</v>
      </c>
      <c r="H13" s="5">
        <f t="shared" ref="H13:H76" si="10">ROUNDUP(G13/$D$3,0)-1</f>
        <v>14</v>
      </c>
      <c r="I13" s="5">
        <f t="shared" ref="I13:I76" si="11">MAX(MIN($D$3*(H13+1)-G13,$D$3*(H13+1)-$D$4),$D$5)</f>
        <v>2595</v>
      </c>
      <c r="J13" s="6">
        <f t="shared" si="5"/>
        <v>239400.82017464342</v>
      </c>
      <c r="K13" s="6">
        <f t="shared" si="6"/>
        <v>2.0625</v>
      </c>
      <c r="L13" s="1">
        <f t="shared" ref="L13:L76" si="12">(H13+1)*$D$3-I13</f>
        <v>44205</v>
      </c>
      <c r="M13" s="7">
        <f t="shared" si="7"/>
        <v>0</v>
      </c>
      <c r="P13" s="1" t="str">
        <f t="shared" ref="P13:P76" si="13">DEC2HEX(C13)</f>
        <v>23</v>
      </c>
      <c r="Q13" s="1" t="s">
        <v>152</v>
      </c>
      <c r="R13" s="1" t="str">
        <f t="shared" ref="R13:T76" si="14">DEC2HEX(D13)</f>
        <v>A</v>
      </c>
      <c r="S13" s="1" t="str">
        <f t="shared" si="14"/>
        <v>E</v>
      </c>
      <c r="T13" s="1" t="str">
        <f t="shared" si="14"/>
        <v>0</v>
      </c>
    </row>
    <row r="14" spans="1:20">
      <c r="A14" s="4">
        <f t="shared" si="8"/>
        <v>2</v>
      </c>
      <c r="B14" s="4">
        <f t="shared" si="0"/>
        <v>35</v>
      </c>
      <c r="C14" s="5">
        <f t="shared" si="1"/>
        <v>69</v>
      </c>
      <c r="D14" s="5">
        <f t="shared" si="2"/>
        <v>5</v>
      </c>
      <c r="E14" s="5">
        <f t="shared" si="3"/>
        <v>13</v>
      </c>
      <c r="F14" s="5">
        <f t="shared" si="4"/>
        <v>0</v>
      </c>
      <c r="G14" s="5">
        <f t="shared" si="9"/>
        <v>42331</v>
      </c>
      <c r="H14" s="5">
        <f t="shared" si="10"/>
        <v>13</v>
      </c>
      <c r="I14" s="5">
        <f t="shared" si="11"/>
        <v>1349</v>
      </c>
      <c r="J14" s="6">
        <f t="shared" si="5"/>
        <v>229251.01080116781</v>
      </c>
      <c r="K14" s="6">
        <f t="shared" si="6"/>
        <v>2.125</v>
      </c>
      <c r="L14" s="1">
        <f t="shared" si="12"/>
        <v>42331</v>
      </c>
      <c r="M14" s="7">
        <f t="shared" si="7"/>
        <v>0</v>
      </c>
      <c r="P14" s="1" t="str">
        <f t="shared" si="13"/>
        <v>45</v>
      </c>
      <c r="Q14" s="1" t="s">
        <v>153</v>
      </c>
      <c r="R14" s="1" t="str">
        <f t="shared" si="14"/>
        <v>5</v>
      </c>
      <c r="S14" s="1" t="str">
        <f t="shared" si="14"/>
        <v>D</v>
      </c>
      <c r="T14" s="1" t="str">
        <f t="shared" si="14"/>
        <v>0</v>
      </c>
    </row>
    <row r="15" spans="1:20">
      <c r="A15" s="4">
        <f t="shared" si="8"/>
        <v>3</v>
      </c>
      <c r="B15" s="4">
        <f t="shared" si="0"/>
        <v>36</v>
      </c>
      <c r="C15" s="5">
        <f t="shared" si="1"/>
        <v>24</v>
      </c>
      <c r="D15" s="5">
        <f t="shared" si="2"/>
        <v>0</v>
      </c>
      <c r="E15" s="5">
        <f t="shared" si="3"/>
        <v>12</v>
      </c>
      <c r="F15" s="5">
        <f t="shared" si="4"/>
        <v>0</v>
      </c>
      <c r="G15" s="5">
        <f t="shared" si="9"/>
        <v>40536</v>
      </c>
      <c r="H15" s="5">
        <f t="shared" si="10"/>
        <v>12</v>
      </c>
      <c r="I15" s="5">
        <f t="shared" si="11"/>
        <v>24</v>
      </c>
      <c r="J15" s="6">
        <f t="shared" si="5"/>
        <v>219531.52004666245</v>
      </c>
      <c r="K15" s="6">
        <f t="shared" si="6"/>
        <v>2.1875</v>
      </c>
      <c r="L15" s="1">
        <f t="shared" si="12"/>
        <v>40536</v>
      </c>
      <c r="M15" s="7">
        <f t="shared" si="7"/>
        <v>0</v>
      </c>
      <c r="P15" s="1" t="str">
        <f t="shared" si="13"/>
        <v>18</v>
      </c>
      <c r="Q15" s="1" t="s">
        <v>154</v>
      </c>
      <c r="R15" s="1" t="str">
        <f t="shared" si="14"/>
        <v>0</v>
      </c>
      <c r="S15" s="1" t="str">
        <f t="shared" si="14"/>
        <v>C</v>
      </c>
      <c r="T15" s="1" t="str">
        <f t="shared" si="14"/>
        <v>0</v>
      </c>
    </row>
    <row r="16" spans="1:20">
      <c r="A16" s="4">
        <f t="shared" si="8"/>
        <v>4</v>
      </c>
      <c r="B16" s="4">
        <f t="shared" si="0"/>
        <v>37</v>
      </c>
      <c r="C16" s="5">
        <f t="shared" si="1"/>
        <v>206</v>
      </c>
      <c r="D16" s="5">
        <f t="shared" si="2"/>
        <v>6</v>
      </c>
      <c r="E16" s="5">
        <f t="shared" si="3"/>
        <v>12</v>
      </c>
      <c r="F16" s="5">
        <f t="shared" si="4"/>
        <v>0</v>
      </c>
      <c r="G16" s="5">
        <f t="shared" si="9"/>
        <v>38818</v>
      </c>
      <c r="H16" s="5">
        <f t="shared" si="10"/>
        <v>12</v>
      </c>
      <c r="I16" s="5">
        <f t="shared" si="11"/>
        <v>1742</v>
      </c>
      <c r="J16" s="6">
        <f t="shared" si="5"/>
        <v>210224.10381342866</v>
      </c>
      <c r="K16" s="6">
        <f t="shared" si="6"/>
        <v>2.2499999999999996</v>
      </c>
      <c r="L16" s="1">
        <f t="shared" si="12"/>
        <v>38818</v>
      </c>
      <c r="M16" s="7">
        <f t="shared" si="7"/>
        <v>0</v>
      </c>
      <c r="P16" s="1" t="str">
        <f t="shared" si="13"/>
        <v>CE</v>
      </c>
      <c r="Q16" s="1" t="s">
        <v>155</v>
      </c>
      <c r="R16" s="1" t="str">
        <f t="shared" si="14"/>
        <v>6</v>
      </c>
      <c r="S16" s="1" t="str">
        <f t="shared" si="14"/>
        <v>C</v>
      </c>
      <c r="T16" s="1" t="str">
        <f t="shared" si="14"/>
        <v>0</v>
      </c>
    </row>
    <row r="17" spans="1:20">
      <c r="A17" s="4">
        <f t="shared" si="8"/>
        <v>5</v>
      </c>
      <c r="B17" s="4">
        <f t="shared" si="0"/>
        <v>38</v>
      </c>
      <c r="C17" s="5">
        <f t="shared" si="1"/>
        <v>11</v>
      </c>
      <c r="D17" s="5">
        <f t="shared" si="2"/>
        <v>1</v>
      </c>
      <c r="E17" s="5">
        <f t="shared" si="3"/>
        <v>11</v>
      </c>
      <c r="F17" s="5">
        <f t="shared" si="4"/>
        <v>0</v>
      </c>
      <c r="G17" s="5">
        <f t="shared" si="9"/>
        <v>37173</v>
      </c>
      <c r="H17" s="5">
        <f t="shared" si="10"/>
        <v>11</v>
      </c>
      <c r="I17" s="5">
        <f t="shared" si="11"/>
        <v>267</v>
      </c>
      <c r="J17" s="6">
        <f t="shared" si="5"/>
        <v>201311.29149365684</v>
      </c>
      <c r="K17" s="6">
        <f t="shared" si="6"/>
        <v>2.3125</v>
      </c>
      <c r="L17" s="1">
        <f t="shared" si="12"/>
        <v>37173</v>
      </c>
      <c r="M17" s="7">
        <f t="shared" si="7"/>
        <v>0</v>
      </c>
      <c r="P17" s="1" t="str">
        <f t="shared" si="13"/>
        <v>B</v>
      </c>
      <c r="Q17" s="1" t="s">
        <v>156</v>
      </c>
      <c r="R17" s="1" t="str">
        <f t="shared" si="14"/>
        <v>1</v>
      </c>
      <c r="S17" s="1" t="str">
        <f t="shared" si="14"/>
        <v>B</v>
      </c>
      <c r="T17" s="1" t="str">
        <f t="shared" si="14"/>
        <v>0</v>
      </c>
    </row>
    <row r="18" spans="1:20">
      <c r="A18" s="4">
        <f t="shared" si="8"/>
        <v>6</v>
      </c>
      <c r="B18" s="4">
        <f t="shared" si="0"/>
        <v>39</v>
      </c>
      <c r="C18" s="5">
        <f t="shared" si="1"/>
        <v>51</v>
      </c>
      <c r="D18" s="5">
        <f t="shared" si="2"/>
        <v>7</v>
      </c>
      <c r="E18" s="5">
        <f t="shared" si="3"/>
        <v>11</v>
      </c>
      <c r="F18" s="5">
        <f t="shared" si="4"/>
        <v>0</v>
      </c>
      <c r="G18" s="5">
        <f t="shared" si="9"/>
        <v>35597</v>
      </c>
      <c r="H18" s="5">
        <f t="shared" si="10"/>
        <v>11</v>
      </c>
      <c r="I18" s="5">
        <f t="shared" si="11"/>
        <v>1843</v>
      </c>
      <c r="J18" s="6">
        <f t="shared" si="5"/>
        <v>192776.35317599258</v>
      </c>
      <c r="K18" s="6">
        <f t="shared" si="6"/>
        <v>2.3750000000000004</v>
      </c>
      <c r="L18" s="1">
        <f t="shared" si="12"/>
        <v>35597</v>
      </c>
      <c r="M18" s="7">
        <f t="shared" si="7"/>
        <v>0</v>
      </c>
      <c r="P18" s="1" t="str">
        <f t="shared" si="13"/>
        <v>33</v>
      </c>
      <c r="Q18" s="1" t="s">
        <v>157</v>
      </c>
      <c r="R18" s="1" t="str">
        <f t="shared" si="14"/>
        <v>7</v>
      </c>
      <c r="S18" s="1" t="str">
        <f t="shared" si="14"/>
        <v>B</v>
      </c>
      <c r="T18" s="1" t="str">
        <f t="shared" si="14"/>
        <v>0</v>
      </c>
    </row>
    <row r="19" spans="1:20">
      <c r="A19" s="4">
        <f t="shared" si="8"/>
        <v>7</v>
      </c>
      <c r="B19" s="4">
        <f t="shared" si="0"/>
        <v>40</v>
      </c>
      <c r="C19" s="5">
        <f t="shared" si="1"/>
        <v>232</v>
      </c>
      <c r="D19" s="5">
        <f t="shared" si="2"/>
        <v>0</v>
      </c>
      <c r="E19" s="5">
        <f t="shared" si="3"/>
        <v>10</v>
      </c>
      <c r="F19" s="5">
        <f t="shared" si="4"/>
        <v>0</v>
      </c>
      <c r="G19" s="5">
        <f t="shared" si="9"/>
        <v>34088</v>
      </c>
      <c r="H19" s="5">
        <f t="shared" si="10"/>
        <v>10</v>
      </c>
      <c r="I19" s="5">
        <f t="shared" si="11"/>
        <v>232</v>
      </c>
      <c r="J19" s="6">
        <f t="shared" si="5"/>
        <v>184603.26824243742</v>
      </c>
      <c r="K19" s="6">
        <f t="shared" si="6"/>
        <v>2.4375</v>
      </c>
      <c r="L19" s="1">
        <f t="shared" si="12"/>
        <v>34088</v>
      </c>
      <c r="M19" s="7">
        <f t="shared" si="7"/>
        <v>0</v>
      </c>
      <c r="P19" s="1" t="str">
        <f t="shared" si="13"/>
        <v>E8</v>
      </c>
      <c r="Q19" s="1" t="s">
        <v>158</v>
      </c>
      <c r="R19" s="1" t="str">
        <f t="shared" si="14"/>
        <v>0</v>
      </c>
      <c r="S19" s="1" t="str">
        <f t="shared" si="14"/>
        <v>A</v>
      </c>
      <c r="T19" s="1" t="str">
        <f t="shared" si="14"/>
        <v>0</v>
      </c>
    </row>
    <row r="20" spans="1:20">
      <c r="A20" s="4">
        <f t="shared" si="8"/>
        <v>8</v>
      </c>
      <c r="B20" s="4">
        <f t="shared" si="0"/>
        <v>41</v>
      </c>
      <c r="C20" s="5">
        <f t="shared" si="1"/>
        <v>141</v>
      </c>
      <c r="D20" s="5">
        <f t="shared" si="2"/>
        <v>6</v>
      </c>
      <c r="E20" s="5">
        <f t="shared" si="3"/>
        <v>10</v>
      </c>
      <c r="F20" s="5">
        <f t="shared" si="4"/>
        <v>0</v>
      </c>
      <c r="G20" s="5">
        <f t="shared" si="9"/>
        <v>32643</v>
      </c>
      <c r="H20" s="5">
        <f t="shared" si="10"/>
        <v>10</v>
      </c>
      <c r="I20" s="5">
        <f t="shared" si="11"/>
        <v>1677</v>
      </c>
      <c r="J20" s="6">
        <f t="shared" si="5"/>
        <v>176776.69529663687</v>
      </c>
      <c r="K20" s="6">
        <f t="shared" si="6"/>
        <v>2.5</v>
      </c>
      <c r="L20" s="1">
        <f t="shared" si="12"/>
        <v>32643</v>
      </c>
      <c r="M20" s="7">
        <f t="shared" si="7"/>
        <v>0</v>
      </c>
      <c r="P20" s="1" t="str">
        <f t="shared" si="13"/>
        <v>8D</v>
      </c>
      <c r="Q20" s="1" t="s">
        <v>159</v>
      </c>
      <c r="R20" s="1" t="str">
        <f t="shared" si="14"/>
        <v>6</v>
      </c>
      <c r="S20" s="1" t="str">
        <f t="shared" si="14"/>
        <v>A</v>
      </c>
      <c r="T20" s="1" t="str">
        <f t="shared" si="14"/>
        <v>0</v>
      </c>
    </row>
    <row r="21" spans="1:20">
      <c r="A21" s="4">
        <f t="shared" si="8"/>
        <v>9</v>
      </c>
      <c r="B21" s="4">
        <f t="shared" si="0"/>
        <v>42</v>
      </c>
      <c r="C21" s="5">
        <f t="shared" si="1"/>
        <v>244</v>
      </c>
      <c r="D21" s="5">
        <f t="shared" si="2"/>
        <v>11</v>
      </c>
      <c r="E21" s="5">
        <f t="shared" si="3"/>
        <v>10</v>
      </c>
      <c r="F21" s="5">
        <f t="shared" si="4"/>
        <v>0</v>
      </c>
      <c r="G21" s="5">
        <f t="shared" si="9"/>
        <v>31260</v>
      </c>
      <c r="H21" s="5">
        <f t="shared" si="10"/>
        <v>10</v>
      </c>
      <c r="I21" s="5">
        <f t="shared" si="11"/>
        <v>3060</v>
      </c>
      <c r="J21" s="6">
        <f t="shared" si="5"/>
        <v>169281.94336711161</v>
      </c>
      <c r="K21" s="6">
        <f t="shared" si="6"/>
        <v>2.5625</v>
      </c>
      <c r="L21" s="1">
        <f t="shared" si="12"/>
        <v>31260</v>
      </c>
      <c r="M21" s="7">
        <f t="shared" si="7"/>
        <v>0</v>
      </c>
      <c r="P21" s="1" t="str">
        <f t="shared" si="13"/>
        <v>F4</v>
      </c>
      <c r="Q21" s="1" t="s">
        <v>160</v>
      </c>
      <c r="R21" s="1" t="str">
        <f t="shared" si="14"/>
        <v>B</v>
      </c>
      <c r="S21" s="1" t="str">
        <f t="shared" si="14"/>
        <v>A</v>
      </c>
      <c r="T21" s="1" t="str">
        <f t="shared" si="14"/>
        <v>0</v>
      </c>
    </row>
    <row r="22" spans="1:20">
      <c r="A22" s="4">
        <f t="shared" si="8"/>
        <v>10</v>
      </c>
      <c r="B22" s="4">
        <f t="shared" si="0"/>
        <v>43</v>
      </c>
      <c r="C22" s="5">
        <f t="shared" si="1"/>
        <v>241</v>
      </c>
      <c r="D22" s="5">
        <f t="shared" si="2"/>
        <v>4</v>
      </c>
      <c r="E22" s="5">
        <f t="shared" si="3"/>
        <v>9</v>
      </c>
      <c r="F22" s="5">
        <f t="shared" si="4"/>
        <v>0</v>
      </c>
      <c r="G22" s="5">
        <f t="shared" si="9"/>
        <v>29935</v>
      </c>
      <c r="H22" s="5">
        <f t="shared" si="10"/>
        <v>9</v>
      </c>
      <c r="I22" s="5">
        <f t="shared" si="11"/>
        <v>1265</v>
      </c>
      <c r="J22" s="6">
        <f t="shared" si="5"/>
        <v>162104.9443313762</v>
      </c>
      <c r="K22" s="6">
        <f t="shared" si="6"/>
        <v>2.625</v>
      </c>
      <c r="L22" s="1">
        <f t="shared" si="12"/>
        <v>29935</v>
      </c>
      <c r="M22" s="7">
        <f t="shared" si="7"/>
        <v>0</v>
      </c>
      <c r="P22" s="1" t="str">
        <f t="shared" si="13"/>
        <v>F1</v>
      </c>
      <c r="Q22" s="1" t="s">
        <v>161</v>
      </c>
      <c r="R22" s="1" t="str">
        <f t="shared" si="14"/>
        <v>4</v>
      </c>
      <c r="S22" s="1" t="str">
        <f t="shared" si="14"/>
        <v>9</v>
      </c>
      <c r="T22" s="1" t="str">
        <f t="shared" si="14"/>
        <v>0</v>
      </c>
    </row>
    <row r="23" spans="1:20">
      <c r="A23" s="4">
        <f t="shared" si="8"/>
        <v>11</v>
      </c>
      <c r="B23" s="4">
        <f t="shared" si="0"/>
        <v>44</v>
      </c>
      <c r="C23" s="5">
        <f t="shared" si="1"/>
        <v>230</v>
      </c>
      <c r="D23" s="5">
        <f t="shared" si="2"/>
        <v>9</v>
      </c>
      <c r="E23" s="5">
        <f t="shared" si="3"/>
        <v>9</v>
      </c>
      <c r="F23" s="5">
        <f t="shared" si="4"/>
        <v>0</v>
      </c>
      <c r="G23" s="5">
        <f t="shared" si="9"/>
        <v>28666</v>
      </c>
      <c r="H23" s="5">
        <f t="shared" si="10"/>
        <v>9</v>
      </c>
      <c r="I23" s="5">
        <f t="shared" si="11"/>
        <v>2534</v>
      </c>
      <c r="J23" s="6">
        <f t="shared" si="5"/>
        <v>155232.22650918554</v>
      </c>
      <c r="K23" s="6">
        <f t="shared" si="6"/>
        <v>2.6875</v>
      </c>
      <c r="L23" s="1">
        <f t="shared" si="12"/>
        <v>28666</v>
      </c>
      <c r="M23" s="7">
        <f t="shared" si="7"/>
        <v>0</v>
      </c>
      <c r="P23" s="1" t="str">
        <f t="shared" si="13"/>
        <v>E6</v>
      </c>
      <c r="Q23" s="1" t="s">
        <v>162</v>
      </c>
      <c r="R23" s="1" t="str">
        <f t="shared" si="14"/>
        <v>9</v>
      </c>
      <c r="S23" s="1" t="str">
        <f t="shared" si="14"/>
        <v>9</v>
      </c>
      <c r="T23" s="1" t="str">
        <f t="shared" si="14"/>
        <v>0</v>
      </c>
    </row>
    <row r="24" spans="1:20">
      <c r="A24" s="4">
        <f t="shared" si="8"/>
        <v>12</v>
      </c>
      <c r="B24" s="4">
        <f t="shared" si="0"/>
        <v>45</v>
      </c>
      <c r="C24" s="5">
        <f t="shared" si="1"/>
        <v>117</v>
      </c>
      <c r="D24" s="5">
        <f t="shared" si="2"/>
        <v>2</v>
      </c>
      <c r="E24" s="5">
        <f t="shared" si="3"/>
        <v>8</v>
      </c>
      <c r="F24" s="5">
        <f t="shared" si="4"/>
        <v>0</v>
      </c>
      <c r="G24" s="5">
        <f t="shared" si="9"/>
        <v>27451</v>
      </c>
      <c r="H24" s="5">
        <f t="shared" si="10"/>
        <v>8</v>
      </c>
      <c r="I24" s="5">
        <f t="shared" si="11"/>
        <v>629</v>
      </c>
      <c r="J24" s="6">
        <f t="shared" si="5"/>
        <v>148650.88937534014</v>
      </c>
      <c r="K24" s="6">
        <f t="shared" si="6"/>
        <v>2.75</v>
      </c>
      <c r="L24" s="1">
        <f t="shared" si="12"/>
        <v>27451</v>
      </c>
      <c r="M24" s="7">
        <f t="shared" si="7"/>
        <v>0</v>
      </c>
      <c r="P24" s="1" t="str">
        <f t="shared" si="13"/>
        <v>75</v>
      </c>
      <c r="Q24" s="1" t="s">
        <v>163</v>
      </c>
      <c r="R24" s="1" t="str">
        <f t="shared" si="14"/>
        <v>2</v>
      </c>
      <c r="S24" s="1" t="str">
        <f t="shared" si="14"/>
        <v>8</v>
      </c>
      <c r="T24" s="1" t="str">
        <f t="shared" si="14"/>
        <v>0</v>
      </c>
    </row>
    <row r="25" spans="1:20">
      <c r="A25" s="4">
        <f t="shared" si="8"/>
        <v>13</v>
      </c>
      <c r="B25" s="4">
        <f t="shared" si="0"/>
        <v>46</v>
      </c>
      <c r="C25" s="5">
        <f t="shared" si="1"/>
        <v>1</v>
      </c>
      <c r="D25" s="5">
        <f t="shared" si="2"/>
        <v>7</v>
      </c>
      <c r="E25" s="5">
        <f t="shared" si="3"/>
        <v>8</v>
      </c>
      <c r="F25" s="5">
        <f t="shared" si="4"/>
        <v>0</v>
      </c>
      <c r="G25" s="5">
        <f t="shared" si="9"/>
        <v>26287</v>
      </c>
      <c r="H25" s="5">
        <f t="shared" si="10"/>
        <v>8</v>
      </c>
      <c r="I25" s="5">
        <f t="shared" si="11"/>
        <v>1793</v>
      </c>
      <c r="J25" s="6">
        <f t="shared" si="5"/>
        <v>142348.57934458647</v>
      </c>
      <c r="K25" s="6">
        <f t="shared" si="6"/>
        <v>2.8125</v>
      </c>
      <c r="L25" s="1">
        <f t="shared" si="12"/>
        <v>26287</v>
      </c>
      <c r="M25" s="7">
        <f t="shared" si="7"/>
        <v>0</v>
      </c>
      <c r="P25" s="1" t="str">
        <f t="shared" si="13"/>
        <v>1</v>
      </c>
      <c r="Q25" s="1" t="s">
        <v>164</v>
      </c>
      <c r="R25" s="1" t="str">
        <f t="shared" si="14"/>
        <v>7</v>
      </c>
      <c r="S25" s="1" t="str">
        <f t="shared" si="14"/>
        <v>8</v>
      </c>
      <c r="T25" s="1" t="str">
        <f t="shared" si="14"/>
        <v>0</v>
      </c>
    </row>
    <row r="26" spans="1:20">
      <c r="A26" s="4">
        <f t="shared" si="8"/>
        <v>14</v>
      </c>
      <c r="B26" s="4">
        <f t="shared" si="0"/>
        <v>47</v>
      </c>
      <c r="C26" s="5">
        <f t="shared" si="1"/>
        <v>91</v>
      </c>
      <c r="D26" s="5">
        <f t="shared" si="2"/>
        <v>11</v>
      </c>
      <c r="E26" s="5">
        <f t="shared" si="3"/>
        <v>8</v>
      </c>
      <c r="F26" s="5">
        <f t="shared" si="4"/>
        <v>0</v>
      </c>
      <c r="G26" s="5">
        <f t="shared" si="9"/>
        <v>25173</v>
      </c>
      <c r="H26" s="5">
        <f t="shared" si="10"/>
        <v>8</v>
      </c>
      <c r="I26" s="5">
        <f t="shared" si="11"/>
        <v>2907</v>
      </c>
      <c r="J26" s="6">
        <f t="shared" si="5"/>
        <v>136313.46658315722</v>
      </c>
      <c r="K26" s="6">
        <f t="shared" si="6"/>
        <v>2.875</v>
      </c>
      <c r="L26" s="1">
        <f t="shared" si="12"/>
        <v>25173</v>
      </c>
      <c r="M26" s="7">
        <f t="shared" si="7"/>
        <v>0</v>
      </c>
      <c r="P26" s="1" t="str">
        <f t="shared" si="13"/>
        <v>5B</v>
      </c>
      <c r="Q26" s="1" t="s">
        <v>165</v>
      </c>
      <c r="R26" s="1" t="str">
        <f t="shared" si="14"/>
        <v>B</v>
      </c>
      <c r="S26" s="1" t="str">
        <f t="shared" si="14"/>
        <v>8</v>
      </c>
      <c r="T26" s="1" t="str">
        <f t="shared" si="14"/>
        <v>0</v>
      </c>
    </row>
    <row r="27" spans="1:20">
      <c r="A27" s="4">
        <f t="shared" si="8"/>
        <v>15</v>
      </c>
      <c r="B27" s="4">
        <f t="shared" si="0"/>
        <v>48</v>
      </c>
      <c r="C27" s="5">
        <f t="shared" si="1"/>
        <v>86</v>
      </c>
      <c r="D27" s="5">
        <f t="shared" si="2"/>
        <v>3</v>
      </c>
      <c r="E27" s="5">
        <f t="shared" si="3"/>
        <v>7</v>
      </c>
      <c r="F27" s="5">
        <f t="shared" si="4"/>
        <v>0</v>
      </c>
      <c r="G27" s="5">
        <f t="shared" si="9"/>
        <v>24106</v>
      </c>
      <c r="H27" s="5">
        <f t="shared" si="10"/>
        <v>7</v>
      </c>
      <c r="I27" s="5">
        <f t="shared" si="11"/>
        <v>854</v>
      </c>
      <c r="J27" s="6">
        <f t="shared" si="5"/>
        <v>130534.22280342672</v>
      </c>
      <c r="K27" s="6">
        <f t="shared" si="6"/>
        <v>2.9375000000000004</v>
      </c>
      <c r="L27" s="1">
        <f t="shared" si="12"/>
        <v>24106</v>
      </c>
      <c r="M27" s="7">
        <f t="shared" si="7"/>
        <v>0</v>
      </c>
      <c r="P27" s="1" t="str">
        <f t="shared" si="13"/>
        <v>56</v>
      </c>
      <c r="Q27" s="1" t="s">
        <v>166</v>
      </c>
      <c r="R27" s="1" t="str">
        <f t="shared" si="14"/>
        <v>3</v>
      </c>
      <c r="S27" s="1" t="str">
        <f t="shared" si="14"/>
        <v>7</v>
      </c>
      <c r="T27" s="1" t="str">
        <f t="shared" si="14"/>
        <v>0</v>
      </c>
    </row>
    <row r="28" spans="1:20">
      <c r="A28" s="4">
        <f t="shared" si="8"/>
        <v>16</v>
      </c>
      <c r="B28" s="4">
        <f t="shared" si="0"/>
        <v>49</v>
      </c>
      <c r="C28" s="5">
        <f t="shared" si="1"/>
        <v>84</v>
      </c>
      <c r="D28" s="5">
        <f t="shared" si="2"/>
        <v>7</v>
      </c>
      <c r="E28" s="5">
        <f t="shared" si="3"/>
        <v>7</v>
      </c>
      <c r="F28" s="5">
        <f t="shared" si="4"/>
        <v>0</v>
      </c>
      <c r="G28" s="5">
        <f t="shared" si="9"/>
        <v>23084</v>
      </c>
      <c r="H28" s="5">
        <f t="shared" si="10"/>
        <v>7</v>
      </c>
      <c r="I28" s="5">
        <f t="shared" si="11"/>
        <v>1876</v>
      </c>
      <c r="J28" s="6">
        <f t="shared" si="5"/>
        <v>125000</v>
      </c>
      <c r="K28" s="6">
        <f t="shared" si="6"/>
        <v>3</v>
      </c>
      <c r="L28" s="1">
        <f t="shared" si="12"/>
        <v>23084</v>
      </c>
      <c r="M28" s="7">
        <f t="shared" si="7"/>
        <v>0</v>
      </c>
      <c r="P28" s="1" t="str">
        <f t="shared" si="13"/>
        <v>54</v>
      </c>
      <c r="Q28" s="1" t="s">
        <v>167</v>
      </c>
      <c r="R28" s="1" t="str">
        <f t="shared" si="14"/>
        <v>7</v>
      </c>
      <c r="S28" s="1" t="str">
        <f t="shared" si="14"/>
        <v>7</v>
      </c>
      <c r="T28" s="1" t="str">
        <f t="shared" si="14"/>
        <v>0</v>
      </c>
    </row>
    <row r="29" spans="1:20">
      <c r="A29" s="4">
        <f t="shared" si="8"/>
        <v>17</v>
      </c>
      <c r="B29" s="4">
        <f t="shared" si="0"/>
        <v>50</v>
      </c>
      <c r="C29" s="5">
        <f t="shared" si="1"/>
        <v>38</v>
      </c>
      <c r="D29" s="5">
        <f t="shared" si="2"/>
        <v>11</v>
      </c>
      <c r="E29" s="5">
        <f t="shared" si="3"/>
        <v>7</v>
      </c>
      <c r="F29" s="5">
        <f t="shared" si="4"/>
        <v>0</v>
      </c>
      <c r="G29" s="5">
        <f t="shared" si="9"/>
        <v>22106</v>
      </c>
      <c r="H29" s="5">
        <f t="shared" si="10"/>
        <v>7</v>
      </c>
      <c r="I29" s="5">
        <f t="shared" si="11"/>
        <v>2854</v>
      </c>
      <c r="J29" s="6">
        <f t="shared" si="5"/>
        <v>119700.41008732171</v>
      </c>
      <c r="K29" s="6">
        <f t="shared" si="6"/>
        <v>3.0625</v>
      </c>
      <c r="L29" s="1">
        <f t="shared" si="12"/>
        <v>22106</v>
      </c>
      <c r="M29" s="7">
        <f t="shared" si="7"/>
        <v>0</v>
      </c>
      <c r="P29" s="1" t="str">
        <f t="shared" si="13"/>
        <v>26</v>
      </c>
      <c r="Q29" s="1" t="s">
        <v>168</v>
      </c>
      <c r="R29" s="1" t="str">
        <f t="shared" si="14"/>
        <v>B</v>
      </c>
      <c r="S29" s="1" t="str">
        <f t="shared" si="14"/>
        <v>7</v>
      </c>
      <c r="T29" s="1" t="str">
        <f t="shared" si="14"/>
        <v>0</v>
      </c>
    </row>
    <row r="30" spans="1:20">
      <c r="A30" s="4">
        <f t="shared" si="8"/>
        <v>18</v>
      </c>
      <c r="B30" s="4">
        <f t="shared" si="0"/>
        <v>51</v>
      </c>
      <c r="C30" s="5">
        <f t="shared" si="1"/>
        <v>159</v>
      </c>
      <c r="D30" s="5">
        <f t="shared" si="2"/>
        <v>2</v>
      </c>
      <c r="E30" s="5">
        <f t="shared" si="3"/>
        <v>6</v>
      </c>
      <c r="F30" s="5">
        <f t="shared" si="4"/>
        <v>0</v>
      </c>
      <c r="G30" s="5">
        <f t="shared" si="9"/>
        <v>21169</v>
      </c>
      <c r="H30" s="5">
        <f t="shared" si="10"/>
        <v>6</v>
      </c>
      <c r="I30" s="5">
        <f t="shared" si="11"/>
        <v>671</v>
      </c>
      <c r="J30" s="6">
        <f t="shared" si="5"/>
        <v>114625.5054005839</v>
      </c>
      <c r="K30" s="6">
        <f t="shared" si="6"/>
        <v>3.125</v>
      </c>
      <c r="L30" s="1">
        <f t="shared" si="12"/>
        <v>21169</v>
      </c>
      <c r="M30" s="7">
        <f t="shared" si="7"/>
        <v>0</v>
      </c>
      <c r="P30" s="1" t="str">
        <f t="shared" si="13"/>
        <v>9F</v>
      </c>
      <c r="Q30" s="1" t="s">
        <v>169</v>
      </c>
      <c r="R30" s="1" t="str">
        <f t="shared" si="14"/>
        <v>2</v>
      </c>
      <c r="S30" s="1" t="str">
        <f t="shared" si="14"/>
        <v>6</v>
      </c>
      <c r="T30" s="1" t="str">
        <f t="shared" si="14"/>
        <v>0</v>
      </c>
    </row>
    <row r="31" spans="1:20">
      <c r="A31" s="4">
        <f t="shared" si="8"/>
        <v>19</v>
      </c>
      <c r="B31" s="4">
        <f t="shared" si="0"/>
        <v>52</v>
      </c>
      <c r="C31" s="5">
        <f t="shared" si="1"/>
        <v>32</v>
      </c>
      <c r="D31" s="5">
        <f t="shared" si="2"/>
        <v>6</v>
      </c>
      <c r="E31" s="5">
        <f t="shared" si="3"/>
        <v>6</v>
      </c>
      <c r="F31" s="5">
        <f t="shared" si="4"/>
        <v>0</v>
      </c>
      <c r="G31" s="5">
        <f t="shared" si="9"/>
        <v>20272</v>
      </c>
      <c r="H31" s="5">
        <f t="shared" si="10"/>
        <v>6</v>
      </c>
      <c r="I31" s="5">
        <f t="shared" si="11"/>
        <v>1568</v>
      </c>
      <c r="J31" s="6">
        <f t="shared" si="5"/>
        <v>109765.76002333124</v>
      </c>
      <c r="K31" s="6">
        <f t="shared" si="6"/>
        <v>3.1874999999999996</v>
      </c>
      <c r="L31" s="1">
        <f t="shared" si="12"/>
        <v>20272</v>
      </c>
      <c r="M31" s="7">
        <f t="shared" si="7"/>
        <v>0</v>
      </c>
      <c r="P31" s="1" t="str">
        <f t="shared" si="13"/>
        <v>20</v>
      </c>
      <c r="Q31" s="1" t="s">
        <v>170</v>
      </c>
      <c r="R31" s="1" t="str">
        <f t="shared" si="14"/>
        <v>6</v>
      </c>
      <c r="S31" s="1" t="str">
        <f t="shared" si="14"/>
        <v>6</v>
      </c>
      <c r="T31" s="1" t="str">
        <f t="shared" si="14"/>
        <v>0</v>
      </c>
    </row>
    <row r="32" spans="1:20">
      <c r="A32" s="4">
        <f t="shared" si="8"/>
        <v>20</v>
      </c>
      <c r="B32" s="4">
        <f t="shared" si="0"/>
        <v>53</v>
      </c>
      <c r="C32" s="5">
        <f t="shared" si="1"/>
        <v>123</v>
      </c>
      <c r="D32" s="5">
        <f t="shared" si="2"/>
        <v>9</v>
      </c>
      <c r="E32" s="5">
        <f t="shared" si="3"/>
        <v>6</v>
      </c>
      <c r="F32" s="5">
        <f t="shared" si="4"/>
        <v>0</v>
      </c>
      <c r="G32" s="5">
        <f t="shared" si="9"/>
        <v>19413</v>
      </c>
      <c r="H32" s="5">
        <f t="shared" si="10"/>
        <v>6</v>
      </c>
      <c r="I32" s="5">
        <f t="shared" si="11"/>
        <v>2427</v>
      </c>
      <c r="J32" s="6">
        <f t="shared" si="5"/>
        <v>105112.05190671435</v>
      </c>
      <c r="K32" s="6">
        <f t="shared" si="6"/>
        <v>3.25</v>
      </c>
      <c r="L32" s="1">
        <f t="shared" si="12"/>
        <v>19413</v>
      </c>
      <c r="M32" s="7">
        <f t="shared" si="7"/>
        <v>0</v>
      </c>
      <c r="P32" s="1" t="str">
        <f t="shared" si="13"/>
        <v>7B</v>
      </c>
      <c r="Q32" s="1" t="s">
        <v>171</v>
      </c>
      <c r="R32" s="1" t="str">
        <f t="shared" si="14"/>
        <v>9</v>
      </c>
      <c r="S32" s="1" t="str">
        <f t="shared" si="14"/>
        <v>6</v>
      </c>
      <c r="T32" s="1" t="str">
        <f t="shared" si="14"/>
        <v>0</v>
      </c>
    </row>
    <row r="33" spans="1:20">
      <c r="A33" s="4">
        <f t="shared" si="8"/>
        <v>21</v>
      </c>
      <c r="B33" s="4">
        <f t="shared" si="0"/>
        <v>54</v>
      </c>
      <c r="C33" s="5">
        <f t="shared" si="1"/>
        <v>130</v>
      </c>
      <c r="D33" s="5">
        <f t="shared" si="2"/>
        <v>0</v>
      </c>
      <c r="E33" s="5">
        <f t="shared" si="3"/>
        <v>5</v>
      </c>
      <c r="F33" s="5">
        <f t="shared" si="4"/>
        <v>0</v>
      </c>
      <c r="G33" s="5">
        <f t="shared" si="9"/>
        <v>18590</v>
      </c>
      <c r="H33" s="5">
        <f t="shared" si="10"/>
        <v>5</v>
      </c>
      <c r="I33" s="5">
        <f t="shared" si="11"/>
        <v>130</v>
      </c>
      <c r="J33" s="6">
        <f t="shared" si="5"/>
        <v>100655.64574682839</v>
      </c>
      <c r="K33" s="6">
        <f t="shared" si="6"/>
        <v>3.3125</v>
      </c>
      <c r="L33" s="1">
        <f t="shared" si="12"/>
        <v>18590</v>
      </c>
      <c r="M33" s="7">
        <f t="shared" si="7"/>
        <v>0</v>
      </c>
      <c r="P33" s="1" t="str">
        <f t="shared" si="13"/>
        <v>82</v>
      </c>
      <c r="Q33" s="1" t="s">
        <v>172</v>
      </c>
      <c r="R33" s="1" t="str">
        <f t="shared" si="14"/>
        <v>0</v>
      </c>
      <c r="S33" s="1" t="str">
        <f t="shared" si="14"/>
        <v>5</v>
      </c>
      <c r="T33" s="1" t="str">
        <f t="shared" si="14"/>
        <v>0</v>
      </c>
    </row>
    <row r="34" spans="1:20">
      <c r="A34" s="4">
        <f t="shared" si="8"/>
        <v>22</v>
      </c>
      <c r="B34" s="4">
        <f t="shared" si="0"/>
        <v>55</v>
      </c>
      <c r="C34" s="5">
        <f t="shared" si="1"/>
        <v>150</v>
      </c>
      <c r="D34" s="5">
        <f t="shared" si="2"/>
        <v>3</v>
      </c>
      <c r="E34" s="5">
        <f t="shared" si="3"/>
        <v>5</v>
      </c>
      <c r="F34" s="5">
        <f t="shared" si="4"/>
        <v>0</v>
      </c>
      <c r="G34" s="5">
        <f t="shared" si="9"/>
        <v>17802</v>
      </c>
      <c r="H34" s="5">
        <f t="shared" si="10"/>
        <v>5</v>
      </c>
      <c r="I34" s="5">
        <f t="shared" si="11"/>
        <v>918</v>
      </c>
      <c r="J34" s="6">
        <f t="shared" si="5"/>
        <v>96388.176587996277</v>
      </c>
      <c r="K34" s="6">
        <f t="shared" si="6"/>
        <v>3.3750000000000009</v>
      </c>
      <c r="L34" s="1">
        <f t="shared" si="12"/>
        <v>17802</v>
      </c>
      <c r="M34" s="7">
        <f t="shared" si="7"/>
        <v>0</v>
      </c>
      <c r="P34" s="1" t="str">
        <f t="shared" si="13"/>
        <v>96</v>
      </c>
      <c r="Q34" s="1" t="s">
        <v>173</v>
      </c>
      <c r="R34" s="1" t="str">
        <f t="shared" si="14"/>
        <v>3</v>
      </c>
      <c r="S34" s="1" t="str">
        <f t="shared" si="14"/>
        <v>5</v>
      </c>
      <c r="T34" s="1" t="str">
        <f t="shared" si="14"/>
        <v>0</v>
      </c>
    </row>
    <row r="35" spans="1:20">
      <c r="A35" s="4">
        <f t="shared" si="8"/>
        <v>23</v>
      </c>
      <c r="B35" s="4">
        <f t="shared" si="0"/>
        <v>56</v>
      </c>
      <c r="C35" s="5">
        <f t="shared" si="1"/>
        <v>136</v>
      </c>
      <c r="D35" s="5">
        <f t="shared" si="2"/>
        <v>6</v>
      </c>
      <c r="E35" s="5">
        <f t="shared" si="3"/>
        <v>5</v>
      </c>
      <c r="F35" s="5">
        <f t="shared" si="4"/>
        <v>0</v>
      </c>
      <c r="G35" s="5">
        <f t="shared" si="9"/>
        <v>17048</v>
      </c>
      <c r="H35" s="5">
        <f t="shared" si="10"/>
        <v>5</v>
      </c>
      <c r="I35" s="5">
        <f t="shared" si="11"/>
        <v>1672</v>
      </c>
      <c r="J35" s="6">
        <f t="shared" si="5"/>
        <v>92301.634121218725</v>
      </c>
      <c r="K35" s="6">
        <f t="shared" si="6"/>
        <v>3.4374999999999996</v>
      </c>
      <c r="L35" s="1">
        <f t="shared" si="12"/>
        <v>17048</v>
      </c>
      <c r="M35" s="7">
        <f t="shared" si="7"/>
        <v>0</v>
      </c>
      <c r="P35" s="1" t="str">
        <f t="shared" si="13"/>
        <v>88</v>
      </c>
      <c r="Q35" s="1" t="s">
        <v>174</v>
      </c>
      <c r="R35" s="1" t="str">
        <f t="shared" si="14"/>
        <v>6</v>
      </c>
      <c r="S35" s="1" t="str">
        <f t="shared" si="14"/>
        <v>5</v>
      </c>
      <c r="T35" s="1" t="str">
        <f t="shared" si="14"/>
        <v>0</v>
      </c>
    </row>
    <row r="36" spans="1:20">
      <c r="A36" s="4">
        <f t="shared" si="8"/>
        <v>24</v>
      </c>
      <c r="B36" s="4">
        <f t="shared" si="0"/>
        <v>57</v>
      </c>
      <c r="C36" s="5">
        <f t="shared" si="1"/>
        <v>91</v>
      </c>
      <c r="D36" s="5">
        <f t="shared" si="2"/>
        <v>9</v>
      </c>
      <c r="E36" s="5">
        <f t="shared" si="3"/>
        <v>5</v>
      </c>
      <c r="F36" s="5">
        <f t="shared" si="4"/>
        <v>0</v>
      </c>
      <c r="G36" s="5">
        <f t="shared" si="9"/>
        <v>16325</v>
      </c>
      <c r="H36" s="5">
        <f t="shared" si="10"/>
        <v>5</v>
      </c>
      <c r="I36" s="5">
        <f t="shared" si="11"/>
        <v>2395</v>
      </c>
      <c r="J36" s="6">
        <f t="shared" si="5"/>
        <v>88388.34764831845</v>
      </c>
      <c r="K36" s="6">
        <f t="shared" si="6"/>
        <v>3.5</v>
      </c>
      <c r="L36" s="1">
        <f t="shared" si="12"/>
        <v>16325</v>
      </c>
      <c r="M36" s="7">
        <f t="shared" si="7"/>
        <v>0</v>
      </c>
      <c r="P36" s="1" t="str">
        <f t="shared" si="13"/>
        <v>5B</v>
      </c>
      <c r="Q36" s="1" t="s">
        <v>175</v>
      </c>
      <c r="R36" s="1" t="str">
        <f t="shared" si="14"/>
        <v>9</v>
      </c>
      <c r="S36" s="1" t="str">
        <f t="shared" si="14"/>
        <v>5</v>
      </c>
      <c r="T36" s="1" t="str">
        <f t="shared" si="14"/>
        <v>0</v>
      </c>
    </row>
    <row r="37" spans="1:20">
      <c r="A37" s="4">
        <f t="shared" si="8"/>
        <v>25</v>
      </c>
      <c r="B37" s="4">
        <f t="shared" si="0"/>
        <v>58</v>
      </c>
      <c r="C37" s="5">
        <f t="shared" si="1"/>
        <v>14</v>
      </c>
      <c r="D37" s="5">
        <f t="shared" si="2"/>
        <v>12</v>
      </c>
      <c r="E37" s="5">
        <f t="shared" si="3"/>
        <v>5</v>
      </c>
      <c r="F37" s="5">
        <f t="shared" si="4"/>
        <v>0</v>
      </c>
      <c r="G37" s="5">
        <f t="shared" si="9"/>
        <v>15634</v>
      </c>
      <c r="H37" s="5">
        <f t="shared" si="10"/>
        <v>5</v>
      </c>
      <c r="I37" s="5">
        <f t="shared" si="11"/>
        <v>3086</v>
      </c>
      <c r="J37" s="6">
        <f t="shared" si="5"/>
        <v>84640.971683555792</v>
      </c>
      <c r="K37" s="6">
        <f t="shared" si="6"/>
        <v>3.5625</v>
      </c>
      <c r="L37" s="1">
        <f t="shared" si="12"/>
        <v>15634</v>
      </c>
      <c r="M37" s="7">
        <f t="shared" si="7"/>
        <v>0</v>
      </c>
      <c r="P37" s="1" t="str">
        <f t="shared" si="13"/>
        <v>E</v>
      </c>
      <c r="Q37" s="1" t="s">
        <v>176</v>
      </c>
      <c r="R37" s="1" t="str">
        <f t="shared" si="14"/>
        <v>C</v>
      </c>
      <c r="S37" s="1" t="str">
        <f t="shared" si="14"/>
        <v>5</v>
      </c>
      <c r="T37" s="1" t="str">
        <f t="shared" si="14"/>
        <v>0</v>
      </c>
    </row>
    <row r="38" spans="1:20">
      <c r="A38" s="4">
        <f t="shared" si="8"/>
        <v>26</v>
      </c>
      <c r="B38" s="4">
        <f t="shared" si="0"/>
        <v>59</v>
      </c>
      <c r="C38" s="5">
        <f t="shared" si="1"/>
        <v>117</v>
      </c>
      <c r="D38" s="5">
        <f t="shared" si="2"/>
        <v>2</v>
      </c>
      <c r="E38" s="5">
        <f t="shared" si="3"/>
        <v>4</v>
      </c>
      <c r="F38" s="5">
        <f t="shared" si="4"/>
        <v>0</v>
      </c>
      <c r="G38" s="5">
        <f t="shared" si="9"/>
        <v>14971</v>
      </c>
      <c r="H38" s="5">
        <f t="shared" si="10"/>
        <v>4</v>
      </c>
      <c r="I38" s="5">
        <f t="shared" si="11"/>
        <v>629</v>
      </c>
      <c r="J38" s="6">
        <f t="shared" si="5"/>
        <v>81052.472165688101</v>
      </c>
      <c r="K38" s="6">
        <f t="shared" si="6"/>
        <v>3.6250000000000004</v>
      </c>
      <c r="L38" s="1">
        <f t="shared" si="12"/>
        <v>14971</v>
      </c>
      <c r="M38" s="7">
        <f t="shared" si="7"/>
        <v>0</v>
      </c>
      <c r="P38" s="1" t="str">
        <f t="shared" si="13"/>
        <v>75</v>
      </c>
      <c r="Q38" s="1" t="s">
        <v>177</v>
      </c>
      <c r="R38" s="1" t="str">
        <f t="shared" si="14"/>
        <v>2</v>
      </c>
      <c r="S38" s="1" t="str">
        <f t="shared" si="14"/>
        <v>4</v>
      </c>
      <c r="T38" s="1" t="str">
        <f t="shared" si="14"/>
        <v>0</v>
      </c>
    </row>
    <row r="39" spans="1:20">
      <c r="A39" s="4">
        <f t="shared" si="8"/>
        <v>27</v>
      </c>
      <c r="B39" s="4">
        <f t="shared" si="0"/>
        <v>60</v>
      </c>
      <c r="C39" s="5">
        <f t="shared" si="1"/>
        <v>239</v>
      </c>
      <c r="D39" s="5">
        <f t="shared" si="2"/>
        <v>4</v>
      </c>
      <c r="E39" s="5">
        <f t="shared" si="3"/>
        <v>4</v>
      </c>
      <c r="F39" s="5">
        <f t="shared" si="4"/>
        <v>0</v>
      </c>
      <c r="G39" s="5">
        <f t="shared" si="9"/>
        <v>14337</v>
      </c>
      <c r="H39" s="5">
        <f t="shared" si="10"/>
        <v>4</v>
      </c>
      <c r="I39" s="5">
        <f t="shared" si="11"/>
        <v>1263</v>
      </c>
      <c r="J39" s="6">
        <f t="shared" si="5"/>
        <v>77616.113254592783</v>
      </c>
      <c r="K39" s="6">
        <f t="shared" si="6"/>
        <v>3.6875</v>
      </c>
      <c r="L39" s="1">
        <f t="shared" si="12"/>
        <v>14337</v>
      </c>
      <c r="M39" s="7">
        <f t="shared" si="7"/>
        <v>0</v>
      </c>
      <c r="P39" s="1" t="str">
        <f t="shared" si="13"/>
        <v>EF</v>
      </c>
      <c r="Q39" s="1" t="s">
        <v>178</v>
      </c>
      <c r="R39" s="1" t="str">
        <f t="shared" si="14"/>
        <v>4</v>
      </c>
      <c r="S39" s="1" t="str">
        <f t="shared" si="14"/>
        <v>4</v>
      </c>
      <c r="T39" s="1" t="str">
        <f t="shared" si="14"/>
        <v>0</v>
      </c>
    </row>
    <row r="40" spans="1:20">
      <c r="A40" s="4">
        <f t="shared" si="8"/>
        <v>28</v>
      </c>
      <c r="B40" s="4">
        <f t="shared" si="0"/>
        <v>61</v>
      </c>
      <c r="C40" s="5">
        <f t="shared" si="1"/>
        <v>79</v>
      </c>
      <c r="D40" s="5">
        <f t="shared" si="2"/>
        <v>7</v>
      </c>
      <c r="E40" s="5">
        <f t="shared" si="3"/>
        <v>4</v>
      </c>
      <c r="F40" s="5">
        <f t="shared" si="4"/>
        <v>0</v>
      </c>
      <c r="G40" s="5">
        <f t="shared" si="9"/>
        <v>13729</v>
      </c>
      <c r="H40" s="5">
        <f t="shared" si="10"/>
        <v>4</v>
      </c>
      <c r="I40" s="5">
        <f t="shared" si="11"/>
        <v>1871</v>
      </c>
      <c r="J40" s="6">
        <f t="shared" si="5"/>
        <v>74325.444687670068</v>
      </c>
      <c r="K40" s="6">
        <f t="shared" si="6"/>
        <v>3.75</v>
      </c>
      <c r="L40" s="1">
        <f t="shared" si="12"/>
        <v>13729</v>
      </c>
      <c r="M40" s="7">
        <f t="shared" si="7"/>
        <v>0</v>
      </c>
      <c r="P40" s="1" t="str">
        <f t="shared" si="13"/>
        <v>4F</v>
      </c>
      <c r="Q40" s="1" t="s">
        <v>179</v>
      </c>
      <c r="R40" s="1" t="str">
        <f t="shared" si="14"/>
        <v>7</v>
      </c>
      <c r="S40" s="1" t="str">
        <f t="shared" si="14"/>
        <v>4</v>
      </c>
      <c r="T40" s="1" t="str">
        <f t="shared" si="14"/>
        <v>0</v>
      </c>
    </row>
    <row r="41" spans="1:20">
      <c r="A41" s="4">
        <f t="shared" si="8"/>
        <v>29</v>
      </c>
      <c r="B41" s="4">
        <f t="shared" si="0"/>
        <v>62</v>
      </c>
      <c r="C41" s="5">
        <f t="shared" si="1"/>
        <v>149</v>
      </c>
      <c r="D41" s="5">
        <f t="shared" si="2"/>
        <v>9</v>
      </c>
      <c r="E41" s="5">
        <f t="shared" si="3"/>
        <v>4</v>
      </c>
      <c r="F41" s="5">
        <f t="shared" si="4"/>
        <v>0</v>
      </c>
      <c r="G41" s="5">
        <f t="shared" si="9"/>
        <v>13147</v>
      </c>
      <c r="H41" s="5">
        <f t="shared" si="10"/>
        <v>4</v>
      </c>
      <c r="I41" s="5">
        <f t="shared" si="11"/>
        <v>2453</v>
      </c>
      <c r="J41" s="6">
        <f t="shared" si="5"/>
        <v>71174.28967229322</v>
      </c>
      <c r="K41" s="6">
        <f t="shared" si="6"/>
        <v>3.8125</v>
      </c>
      <c r="L41" s="1">
        <f t="shared" si="12"/>
        <v>13147</v>
      </c>
      <c r="M41" s="7">
        <f t="shared" si="7"/>
        <v>0</v>
      </c>
      <c r="P41" s="1" t="str">
        <f t="shared" si="13"/>
        <v>95</v>
      </c>
      <c r="Q41" s="1" t="s">
        <v>180</v>
      </c>
      <c r="R41" s="1" t="str">
        <f t="shared" si="14"/>
        <v>9</v>
      </c>
      <c r="S41" s="1" t="str">
        <f t="shared" si="14"/>
        <v>4</v>
      </c>
      <c r="T41" s="1" t="str">
        <f t="shared" si="14"/>
        <v>0</v>
      </c>
    </row>
    <row r="42" spans="1:20">
      <c r="A42" s="4">
        <f t="shared" si="8"/>
        <v>30</v>
      </c>
      <c r="B42" s="4">
        <f t="shared" si="0"/>
        <v>63</v>
      </c>
      <c r="C42" s="5">
        <f t="shared" si="1"/>
        <v>194</v>
      </c>
      <c r="D42" s="5">
        <f t="shared" si="2"/>
        <v>11</v>
      </c>
      <c r="E42" s="5">
        <f t="shared" si="3"/>
        <v>4</v>
      </c>
      <c r="F42" s="5">
        <f t="shared" si="4"/>
        <v>0</v>
      </c>
      <c r="G42" s="5">
        <f t="shared" si="9"/>
        <v>12590</v>
      </c>
      <c r="H42" s="5">
        <f t="shared" si="10"/>
        <v>4</v>
      </c>
      <c r="I42" s="5">
        <f t="shared" si="11"/>
        <v>3010</v>
      </c>
      <c r="J42" s="6">
        <f t="shared" si="5"/>
        <v>68156.733291578596</v>
      </c>
      <c r="K42" s="6">
        <f t="shared" si="6"/>
        <v>3.8750000000000004</v>
      </c>
      <c r="L42" s="1">
        <f t="shared" si="12"/>
        <v>12590</v>
      </c>
      <c r="M42" s="7">
        <f t="shared" si="7"/>
        <v>0</v>
      </c>
      <c r="P42" s="1" t="str">
        <f t="shared" si="13"/>
        <v>C2</v>
      </c>
      <c r="Q42" s="1" t="s">
        <v>181</v>
      </c>
      <c r="R42" s="1" t="str">
        <f t="shared" si="14"/>
        <v>B</v>
      </c>
      <c r="S42" s="1" t="str">
        <f t="shared" si="14"/>
        <v>4</v>
      </c>
      <c r="T42" s="1" t="str">
        <f t="shared" si="14"/>
        <v>0</v>
      </c>
    </row>
    <row r="43" spans="1:20">
      <c r="A43" s="4">
        <f t="shared" si="8"/>
        <v>31</v>
      </c>
      <c r="B43" s="4">
        <f t="shared" si="0"/>
        <v>64</v>
      </c>
      <c r="C43" s="5">
        <f t="shared" si="1"/>
        <v>167</v>
      </c>
      <c r="D43" s="5">
        <f t="shared" si="2"/>
        <v>1</v>
      </c>
      <c r="E43" s="5">
        <f t="shared" si="3"/>
        <v>3</v>
      </c>
      <c r="F43" s="5">
        <f t="shared" si="4"/>
        <v>0</v>
      </c>
      <c r="G43" s="5">
        <f t="shared" si="9"/>
        <v>12057</v>
      </c>
      <c r="H43" s="5">
        <f t="shared" si="10"/>
        <v>3</v>
      </c>
      <c r="I43" s="5">
        <f t="shared" si="11"/>
        <v>423</v>
      </c>
      <c r="J43" s="6">
        <f t="shared" si="5"/>
        <v>65267.111401713373</v>
      </c>
      <c r="K43" s="6">
        <f t="shared" si="6"/>
        <v>3.9375</v>
      </c>
      <c r="L43" s="1">
        <f t="shared" si="12"/>
        <v>12057</v>
      </c>
      <c r="M43" s="7">
        <f t="shared" si="7"/>
        <v>0</v>
      </c>
      <c r="P43" s="1" t="str">
        <f t="shared" si="13"/>
        <v>A7</v>
      </c>
      <c r="Q43" s="1" t="s">
        <v>182</v>
      </c>
      <c r="R43" s="1" t="str">
        <f t="shared" si="14"/>
        <v>1</v>
      </c>
      <c r="S43" s="1" t="str">
        <f t="shared" si="14"/>
        <v>3</v>
      </c>
      <c r="T43" s="1" t="str">
        <f t="shared" si="14"/>
        <v>0</v>
      </c>
    </row>
    <row r="44" spans="1:20">
      <c r="A44" s="4">
        <f t="shared" si="8"/>
        <v>32</v>
      </c>
      <c r="B44" s="4">
        <f t="shared" si="0"/>
        <v>65</v>
      </c>
      <c r="C44" s="5">
        <f t="shared" si="1"/>
        <v>166</v>
      </c>
      <c r="D44" s="5">
        <f t="shared" si="2"/>
        <v>3</v>
      </c>
      <c r="E44" s="5">
        <f t="shared" si="3"/>
        <v>3</v>
      </c>
      <c r="F44" s="5">
        <f t="shared" si="4"/>
        <v>0</v>
      </c>
      <c r="G44" s="5">
        <f t="shared" si="9"/>
        <v>11546</v>
      </c>
      <c r="H44" s="5">
        <f t="shared" si="10"/>
        <v>3</v>
      </c>
      <c r="I44" s="5">
        <f t="shared" si="11"/>
        <v>934</v>
      </c>
      <c r="J44" s="6">
        <f t="shared" si="5"/>
        <v>62500</v>
      </c>
      <c r="K44" s="6">
        <f t="shared" si="6"/>
        <v>4</v>
      </c>
      <c r="L44" s="1">
        <f t="shared" si="12"/>
        <v>11546</v>
      </c>
      <c r="M44" s="7">
        <f t="shared" si="7"/>
        <v>0</v>
      </c>
      <c r="P44" s="1" t="str">
        <f t="shared" si="13"/>
        <v>A6</v>
      </c>
      <c r="Q44" s="1" t="s">
        <v>183</v>
      </c>
      <c r="R44" s="1" t="str">
        <f t="shared" si="14"/>
        <v>3</v>
      </c>
      <c r="S44" s="1" t="str">
        <f t="shared" si="14"/>
        <v>3</v>
      </c>
      <c r="T44" s="1" t="str">
        <f t="shared" si="14"/>
        <v>0</v>
      </c>
    </row>
    <row r="45" spans="1:20">
      <c r="A45" s="4">
        <f t="shared" si="8"/>
        <v>33</v>
      </c>
      <c r="B45" s="4">
        <f t="shared" si="0"/>
        <v>66</v>
      </c>
      <c r="C45" s="5">
        <f t="shared" si="1"/>
        <v>143</v>
      </c>
      <c r="D45" s="5">
        <f t="shared" si="2"/>
        <v>5</v>
      </c>
      <c r="E45" s="5">
        <f t="shared" si="3"/>
        <v>3</v>
      </c>
      <c r="F45" s="5">
        <f t="shared" si="4"/>
        <v>0</v>
      </c>
      <c r="G45" s="5">
        <f t="shared" si="9"/>
        <v>11057</v>
      </c>
      <c r="H45" s="5">
        <f t="shared" si="10"/>
        <v>3</v>
      </c>
      <c r="I45" s="5">
        <f t="shared" si="11"/>
        <v>1423</v>
      </c>
      <c r="J45" s="6">
        <f t="shared" si="5"/>
        <v>59850.205043660855</v>
      </c>
      <c r="K45" s="6">
        <f t="shared" si="6"/>
        <v>4.0625</v>
      </c>
      <c r="L45" s="1">
        <f t="shared" si="12"/>
        <v>11057</v>
      </c>
      <c r="M45" s="7">
        <f t="shared" si="7"/>
        <v>0</v>
      </c>
      <c r="P45" s="1" t="str">
        <f t="shared" si="13"/>
        <v>8F</v>
      </c>
      <c r="Q45" s="1" t="s">
        <v>184</v>
      </c>
      <c r="R45" s="1" t="str">
        <f t="shared" si="14"/>
        <v>5</v>
      </c>
      <c r="S45" s="1" t="str">
        <f t="shared" si="14"/>
        <v>3</v>
      </c>
      <c r="T45" s="1" t="str">
        <f t="shared" si="14"/>
        <v>0</v>
      </c>
    </row>
    <row r="46" spans="1:20">
      <c r="A46" s="4">
        <f t="shared" si="8"/>
        <v>34</v>
      </c>
      <c r="B46" s="4">
        <f t="shared" si="0"/>
        <v>67</v>
      </c>
      <c r="C46" s="5">
        <f t="shared" si="1"/>
        <v>100</v>
      </c>
      <c r="D46" s="5">
        <f t="shared" si="2"/>
        <v>7</v>
      </c>
      <c r="E46" s="5">
        <f t="shared" si="3"/>
        <v>3</v>
      </c>
      <c r="F46" s="5">
        <f t="shared" si="4"/>
        <v>0</v>
      </c>
      <c r="G46" s="5">
        <f t="shared" si="9"/>
        <v>10588</v>
      </c>
      <c r="H46" s="5">
        <f t="shared" si="10"/>
        <v>3</v>
      </c>
      <c r="I46" s="5">
        <f t="shared" si="11"/>
        <v>1892</v>
      </c>
      <c r="J46" s="6">
        <f t="shared" si="5"/>
        <v>57312.752700291974</v>
      </c>
      <c r="K46" s="6">
        <f t="shared" si="6"/>
        <v>4.125</v>
      </c>
      <c r="L46" s="1">
        <f t="shared" si="12"/>
        <v>10588</v>
      </c>
      <c r="M46" s="7">
        <f t="shared" si="7"/>
        <v>0</v>
      </c>
      <c r="P46" s="1" t="str">
        <f t="shared" si="13"/>
        <v>64</v>
      </c>
      <c r="Q46" s="1" t="s">
        <v>185</v>
      </c>
      <c r="R46" s="1" t="str">
        <f t="shared" si="14"/>
        <v>7</v>
      </c>
      <c r="S46" s="1" t="str">
        <f t="shared" si="14"/>
        <v>3</v>
      </c>
      <c r="T46" s="1" t="str">
        <f t="shared" si="14"/>
        <v>0</v>
      </c>
    </row>
    <row r="47" spans="1:20">
      <c r="A47" s="4">
        <f t="shared" si="8"/>
        <v>35</v>
      </c>
      <c r="B47" s="4">
        <f t="shared" si="0"/>
        <v>68</v>
      </c>
      <c r="C47" s="5">
        <f t="shared" si="1"/>
        <v>36</v>
      </c>
      <c r="D47" s="5">
        <f t="shared" si="2"/>
        <v>9</v>
      </c>
      <c r="E47" s="5">
        <f t="shared" si="3"/>
        <v>3</v>
      </c>
      <c r="F47" s="5">
        <f t="shared" si="4"/>
        <v>0</v>
      </c>
      <c r="G47" s="5">
        <f t="shared" si="9"/>
        <v>10140</v>
      </c>
      <c r="H47" s="5">
        <f t="shared" si="10"/>
        <v>3</v>
      </c>
      <c r="I47" s="5">
        <f t="shared" si="11"/>
        <v>2340</v>
      </c>
      <c r="J47" s="6">
        <f t="shared" si="5"/>
        <v>54882.88001166562</v>
      </c>
      <c r="K47" s="6">
        <f t="shared" si="6"/>
        <v>4.1875</v>
      </c>
      <c r="L47" s="1">
        <f t="shared" si="12"/>
        <v>10140</v>
      </c>
      <c r="M47" s="7">
        <f t="shared" si="7"/>
        <v>0</v>
      </c>
      <c r="P47" s="1" t="str">
        <f t="shared" si="13"/>
        <v>24</v>
      </c>
      <c r="Q47" s="1" t="s">
        <v>186</v>
      </c>
      <c r="R47" s="1" t="str">
        <f t="shared" si="14"/>
        <v>9</v>
      </c>
      <c r="S47" s="1" t="str">
        <f t="shared" si="14"/>
        <v>3</v>
      </c>
      <c r="T47" s="1" t="str">
        <f t="shared" si="14"/>
        <v>0</v>
      </c>
    </row>
    <row r="48" spans="1:20">
      <c r="A48" s="4">
        <f t="shared" si="8"/>
        <v>36</v>
      </c>
      <c r="B48" s="4">
        <f t="shared" si="0"/>
        <v>69</v>
      </c>
      <c r="C48" s="5">
        <f t="shared" si="1"/>
        <v>210</v>
      </c>
      <c r="D48" s="5">
        <f t="shared" si="2"/>
        <v>10</v>
      </c>
      <c r="E48" s="5">
        <f t="shared" si="3"/>
        <v>3</v>
      </c>
      <c r="F48" s="5">
        <f t="shared" si="4"/>
        <v>0</v>
      </c>
      <c r="G48" s="5">
        <f t="shared" si="9"/>
        <v>9710</v>
      </c>
      <c r="H48" s="5">
        <f t="shared" si="10"/>
        <v>3</v>
      </c>
      <c r="I48" s="5">
        <f t="shared" si="11"/>
        <v>2770</v>
      </c>
      <c r="J48" s="6">
        <f t="shared" si="5"/>
        <v>52556.025953357166</v>
      </c>
      <c r="K48" s="6">
        <f t="shared" si="6"/>
        <v>4.25</v>
      </c>
      <c r="L48" s="1">
        <f t="shared" si="12"/>
        <v>9710</v>
      </c>
      <c r="M48" s="7">
        <f t="shared" si="7"/>
        <v>0</v>
      </c>
      <c r="P48" s="1" t="str">
        <f t="shared" si="13"/>
        <v>D2</v>
      </c>
      <c r="Q48" s="1" t="s">
        <v>187</v>
      </c>
      <c r="R48" s="1" t="str">
        <f t="shared" si="14"/>
        <v>A</v>
      </c>
      <c r="S48" s="1" t="str">
        <f t="shared" si="14"/>
        <v>3</v>
      </c>
      <c r="T48" s="1" t="str">
        <f t="shared" si="14"/>
        <v>0</v>
      </c>
    </row>
    <row r="49" spans="1:20">
      <c r="A49" s="4">
        <f t="shared" si="8"/>
        <v>37</v>
      </c>
      <c r="B49" s="4">
        <f t="shared" si="0"/>
        <v>70</v>
      </c>
      <c r="C49" s="5">
        <f t="shared" si="1"/>
        <v>61</v>
      </c>
      <c r="D49" s="5">
        <f t="shared" si="2"/>
        <v>0</v>
      </c>
      <c r="E49" s="5">
        <f t="shared" si="3"/>
        <v>2</v>
      </c>
      <c r="F49" s="5">
        <f t="shared" si="4"/>
        <v>0</v>
      </c>
      <c r="G49" s="5">
        <f t="shared" si="9"/>
        <v>9299</v>
      </c>
      <c r="H49" s="5">
        <f t="shared" si="10"/>
        <v>2</v>
      </c>
      <c r="I49" s="5">
        <f t="shared" si="11"/>
        <v>61</v>
      </c>
      <c r="J49" s="6">
        <f t="shared" si="5"/>
        <v>50327.822873414196</v>
      </c>
      <c r="K49" s="6">
        <f t="shared" si="6"/>
        <v>4.3125</v>
      </c>
      <c r="L49" s="1">
        <f t="shared" si="12"/>
        <v>9299</v>
      </c>
      <c r="M49" s="7">
        <f t="shared" si="7"/>
        <v>0</v>
      </c>
      <c r="P49" s="1" t="str">
        <f t="shared" si="13"/>
        <v>3D</v>
      </c>
      <c r="Q49" s="1" t="s">
        <v>188</v>
      </c>
      <c r="R49" s="1" t="str">
        <f t="shared" si="14"/>
        <v>0</v>
      </c>
      <c r="S49" s="1" t="str">
        <f t="shared" si="14"/>
        <v>2</v>
      </c>
      <c r="T49" s="1" t="str">
        <f t="shared" si="14"/>
        <v>0</v>
      </c>
    </row>
    <row r="50" spans="1:20">
      <c r="A50" s="4">
        <f t="shared" si="8"/>
        <v>38</v>
      </c>
      <c r="B50" s="4">
        <f t="shared" si="0"/>
        <v>71</v>
      </c>
      <c r="C50" s="5">
        <f t="shared" si="1"/>
        <v>199</v>
      </c>
      <c r="D50" s="5">
        <f t="shared" si="2"/>
        <v>1</v>
      </c>
      <c r="E50" s="5">
        <f t="shared" si="3"/>
        <v>2</v>
      </c>
      <c r="F50" s="5">
        <f t="shared" si="4"/>
        <v>0</v>
      </c>
      <c r="G50" s="5">
        <f t="shared" si="9"/>
        <v>8905</v>
      </c>
      <c r="H50" s="5">
        <f t="shared" si="10"/>
        <v>2</v>
      </c>
      <c r="I50" s="5">
        <f t="shared" si="11"/>
        <v>455</v>
      </c>
      <c r="J50" s="6">
        <f t="shared" si="5"/>
        <v>48194.088293998168</v>
      </c>
      <c r="K50" s="6">
        <f t="shared" si="6"/>
        <v>4.375</v>
      </c>
      <c r="L50" s="1">
        <f t="shared" si="12"/>
        <v>8905</v>
      </c>
      <c r="M50" s="7">
        <f t="shared" si="7"/>
        <v>0</v>
      </c>
      <c r="P50" s="1" t="str">
        <f t="shared" si="13"/>
        <v>C7</v>
      </c>
      <c r="Q50" s="1" t="s">
        <v>189</v>
      </c>
      <c r="R50" s="1" t="str">
        <f t="shared" si="14"/>
        <v>1</v>
      </c>
      <c r="S50" s="1" t="str">
        <f t="shared" si="14"/>
        <v>2</v>
      </c>
      <c r="T50" s="1" t="str">
        <f t="shared" si="14"/>
        <v>0</v>
      </c>
    </row>
    <row r="51" spans="1:20">
      <c r="A51" s="4">
        <f t="shared" si="8"/>
        <v>39</v>
      </c>
      <c r="B51" s="4">
        <f t="shared" si="0"/>
        <v>72</v>
      </c>
      <c r="C51" s="5">
        <f t="shared" si="1"/>
        <v>64</v>
      </c>
      <c r="D51" s="5">
        <f t="shared" si="2"/>
        <v>3</v>
      </c>
      <c r="E51" s="5">
        <f t="shared" si="3"/>
        <v>2</v>
      </c>
      <c r="F51" s="5">
        <f t="shared" si="4"/>
        <v>0</v>
      </c>
      <c r="G51" s="5">
        <f t="shared" si="9"/>
        <v>8528</v>
      </c>
      <c r="H51" s="5">
        <f t="shared" si="10"/>
        <v>2</v>
      </c>
      <c r="I51" s="5">
        <f t="shared" si="11"/>
        <v>832</v>
      </c>
      <c r="J51" s="6">
        <f t="shared" si="5"/>
        <v>46150.817060609363</v>
      </c>
      <c r="K51" s="6">
        <f t="shared" si="6"/>
        <v>4.4375</v>
      </c>
      <c r="L51" s="1">
        <f t="shared" si="12"/>
        <v>8528</v>
      </c>
      <c r="M51" s="7">
        <f t="shared" si="7"/>
        <v>0</v>
      </c>
      <c r="P51" s="1" t="str">
        <f t="shared" si="13"/>
        <v>40</v>
      </c>
      <c r="Q51" s="1" t="s">
        <v>190</v>
      </c>
      <c r="R51" s="1" t="str">
        <f t="shared" si="14"/>
        <v>3</v>
      </c>
      <c r="S51" s="1" t="str">
        <f t="shared" si="14"/>
        <v>2</v>
      </c>
      <c r="T51" s="1" t="str">
        <f t="shared" si="14"/>
        <v>0</v>
      </c>
    </row>
    <row r="52" spans="1:20">
      <c r="A52" s="4">
        <f t="shared" si="8"/>
        <v>40</v>
      </c>
      <c r="B52" s="4">
        <f t="shared" si="0"/>
        <v>73</v>
      </c>
      <c r="C52" s="5">
        <f t="shared" si="1"/>
        <v>170</v>
      </c>
      <c r="D52" s="5">
        <f t="shared" si="2"/>
        <v>4</v>
      </c>
      <c r="E52" s="5">
        <f t="shared" si="3"/>
        <v>2</v>
      </c>
      <c r="F52" s="5">
        <f t="shared" si="4"/>
        <v>0</v>
      </c>
      <c r="G52" s="5">
        <f t="shared" si="9"/>
        <v>8166</v>
      </c>
      <c r="H52" s="5">
        <f t="shared" si="10"/>
        <v>2</v>
      </c>
      <c r="I52" s="5">
        <f t="shared" si="11"/>
        <v>1194</v>
      </c>
      <c r="J52" s="6">
        <f t="shared" si="5"/>
        <v>44194.173824159225</v>
      </c>
      <c r="K52" s="6">
        <f t="shared" si="6"/>
        <v>4.5</v>
      </c>
      <c r="L52" s="1">
        <f t="shared" si="12"/>
        <v>8166</v>
      </c>
      <c r="M52" s="7">
        <f t="shared" si="7"/>
        <v>0</v>
      </c>
      <c r="P52" s="1" t="str">
        <f t="shared" si="13"/>
        <v>AA</v>
      </c>
      <c r="Q52" s="1" t="s">
        <v>191</v>
      </c>
      <c r="R52" s="1" t="str">
        <f t="shared" si="14"/>
        <v>4</v>
      </c>
      <c r="S52" s="1" t="str">
        <f t="shared" si="14"/>
        <v>2</v>
      </c>
      <c r="T52" s="1" t="str">
        <f t="shared" si="14"/>
        <v>0</v>
      </c>
    </row>
    <row r="53" spans="1:20">
      <c r="A53" s="4">
        <f t="shared" si="8"/>
        <v>41</v>
      </c>
      <c r="B53" s="4">
        <f t="shared" si="0"/>
        <v>74</v>
      </c>
      <c r="C53" s="5">
        <f t="shared" si="1"/>
        <v>3</v>
      </c>
      <c r="D53" s="5">
        <f t="shared" si="2"/>
        <v>6</v>
      </c>
      <c r="E53" s="5">
        <f t="shared" si="3"/>
        <v>2</v>
      </c>
      <c r="F53" s="5">
        <f t="shared" si="4"/>
        <v>0</v>
      </c>
      <c r="G53" s="5">
        <f t="shared" si="9"/>
        <v>7821</v>
      </c>
      <c r="H53" s="5">
        <f t="shared" si="10"/>
        <v>2</v>
      </c>
      <c r="I53" s="5">
        <f t="shared" si="11"/>
        <v>1539</v>
      </c>
      <c r="J53" s="6">
        <f t="shared" si="5"/>
        <v>42320.485841777896</v>
      </c>
      <c r="K53" s="6">
        <f t="shared" si="6"/>
        <v>4.5625</v>
      </c>
      <c r="L53" s="1">
        <f t="shared" si="12"/>
        <v>7821</v>
      </c>
      <c r="M53" s="7">
        <f t="shared" si="7"/>
        <v>0</v>
      </c>
      <c r="P53" s="1" t="str">
        <f t="shared" si="13"/>
        <v>3</v>
      </c>
      <c r="Q53" s="1" t="s">
        <v>192</v>
      </c>
      <c r="R53" s="1" t="str">
        <f t="shared" si="14"/>
        <v>6</v>
      </c>
      <c r="S53" s="1" t="str">
        <f t="shared" si="14"/>
        <v>2</v>
      </c>
      <c r="T53" s="1" t="str">
        <f t="shared" si="14"/>
        <v>0</v>
      </c>
    </row>
    <row r="54" spans="1:20">
      <c r="A54" s="4">
        <f t="shared" si="8"/>
        <v>42</v>
      </c>
      <c r="B54" s="4">
        <f t="shared" si="0"/>
        <v>75</v>
      </c>
      <c r="C54" s="5">
        <f t="shared" si="1"/>
        <v>79</v>
      </c>
      <c r="D54" s="5">
        <f t="shared" si="2"/>
        <v>7</v>
      </c>
      <c r="E54" s="5">
        <f t="shared" si="3"/>
        <v>2</v>
      </c>
      <c r="F54" s="5">
        <f t="shared" si="4"/>
        <v>0</v>
      </c>
      <c r="G54" s="5">
        <f t="shared" si="9"/>
        <v>7489</v>
      </c>
      <c r="H54" s="5">
        <f t="shared" si="10"/>
        <v>2</v>
      </c>
      <c r="I54" s="5">
        <f t="shared" si="11"/>
        <v>1871</v>
      </c>
      <c r="J54" s="6">
        <f t="shared" si="5"/>
        <v>40526.236082844058</v>
      </c>
      <c r="K54" s="6">
        <f t="shared" si="6"/>
        <v>4.625</v>
      </c>
      <c r="L54" s="1">
        <f t="shared" si="12"/>
        <v>7489</v>
      </c>
      <c r="M54" s="7">
        <f t="shared" si="7"/>
        <v>0</v>
      </c>
      <c r="P54" s="1" t="str">
        <f t="shared" si="13"/>
        <v>4F</v>
      </c>
      <c r="Q54" s="1" t="s">
        <v>193</v>
      </c>
      <c r="R54" s="1" t="str">
        <f t="shared" si="14"/>
        <v>7</v>
      </c>
      <c r="S54" s="1" t="str">
        <f t="shared" si="14"/>
        <v>2</v>
      </c>
      <c r="T54" s="1" t="str">
        <f t="shared" si="14"/>
        <v>0</v>
      </c>
    </row>
    <row r="55" spans="1:20">
      <c r="A55" s="4">
        <f t="shared" si="8"/>
        <v>43</v>
      </c>
      <c r="B55" s="4">
        <f t="shared" si="0"/>
        <v>76</v>
      </c>
      <c r="C55" s="5">
        <f t="shared" si="1"/>
        <v>140</v>
      </c>
      <c r="D55" s="5">
        <f t="shared" si="2"/>
        <v>8</v>
      </c>
      <c r="E55" s="5">
        <f t="shared" si="3"/>
        <v>2</v>
      </c>
      <c r="F55" s="5">
        <f t="shared" si="4"/>
        <v>0</v>
      </c>
      <c r="G55" s="5">
        <f t="shared" si="9"/>
        <v>7172</v>
      </c>
      <c r="H55" s="5">
        <f t="shared" si="10"/>
        <v>2</v>
      </c>
      <c r="I55" s="5">
        <f t="shared" si="11"/>
        <v>2188</v>
      </c>
      <c r="J55" s="6">
        <f t="shared" si="5"/>
        <v>38808.056627296384</v>
      </c>
      <c r="K55" s="6">
        <f t="shared" si="6"/>
        <v>4.6875</v>
      </c>
      <c r="L55" s="1">
        <f t="shared" si="12"/>
        <v>7172</v>
      </c>
      <c r="M55" s="7">
        <f t="shared" si="7"/>
        <v>0</v>
      </c>
      <c r="P55" s="1" t="str">
        <f t="shared" si="13"/>
        <v>8C</v>
      </c>
      <c r="Q55" s="1" t="s">
        <v>194</v>
      </c>
      <c r="R55" s="1" t="str">
        <f t="shared" si="14"/>
        <v>8</v>
      </c>
      <c r="S55" s="1" t="str">
        <f t="shared" si="14"/>
        <v>2</v>
      </c>
      <c r="T55" s="1" t="str">
        <f t="shared" si="14"/>
        <v>0</v>
      </c>
    </row>
    <row r="56" spans="1:20">
      <c r="A56" s="4">
        <f t="shared" si="8"/>
        <v>44</v>
      </c>
      <c r="B56" s="4">
        <f t="shared" si="0"/>
        <v>77</v>
      </c>
      <c r="C56" s="5">
        <f t="shared" si="1"/>
        <v>188</v>
      </c>
      <c r="D56" s="5">
        <f t="shared" si="2"/>
        <v>9</v>
      </c>
      <c r="E56" s="5">
        <f t="shared" si="3"/>
        <v>2</v>
      </c>
      <c r="F56" s="5">
        <f t="shared" si="4"/>
        <v>0</v>
      </c>
      <c r="G56" s="5">
        <f t="shared" si="9"/>
        <v>6868</v>
      </c>
      <c r="H56" s="5">
        <f t="shared" si="10"/>
        <v>2</v>
      </c>
      <c r="I56" s="5">
        <f t="shared" si="11"/>
        <v>2492</v>
      </c>
      <c r="J56" s="6">
        <f t="shared" si="5"/>
        <v>37162.722343835034</v>
      </c>
      <c r="K56" s="6">
        <f t="shared" si="6"/>
        <v>4.75</v>
      </c>
      <c r="L56" s="1">
        <f t="shared" si="12"/>
        <v>6868</v>
      </c>
      <c r="M56" s="7">
        <f t="shared" si="7"/>
        <v>0</v>
      </c>
      <c r="P56" s="1" t="str">
        <f t="shared" si="13"/>
        <v>BC</v>
      </c>
      <c r="Q56" s="1" t="s">
        <v>195</v>
      </c>
      <c r="R56" s="1" t="str">
        <f t="shared" si="14"/>
        <v>9</v>
      </c>
      <c r="S56" s="1" t="str">
        <f t="shared" si="14"/>
        <v>2</v>
      </c>
      <c r="T56" s="1" t="str">
        <f t="shared" si="14"/>
        <v>0</v>
      </c>
    </row>
    <row r="57" spans="1:20">
      <c r="A57" s="4">
        <f t="shared" si="8"/>
        <v>45</v>
      </c>
      <c r="B57" s="4">
        <f t="shared" si="0"/>
        <v>78</v>
      </c>
      <c r="C57" s="5">
        <f t="shared" si="1"/>
        <v>223</v>
      </c>
      <c r="D57" s="5">
        <f t="shared" si="2"/>
        <v>10</v>
      </c>
      <c r="E57" s="5">
        <f t="shared" si="3"/>
        <v>2</v>
      </c>
      <c r="F57" s="5">
        <f t="shared" si="4"/>
        <v>0</v>
      </c>
      <c r="G57" s="5">
        <f t="shared" si="9"/>
        <v>6577</v>
      </c>
      <c r="H57" s="5">
        <f t="shared" si="10"/>
        <v>2</v>
      </c>
      <c r="I57" s="5">
        <f t="shared" si="11"/>
        <v>2783</v>
      </c>
      <c r="J57" s="6">
        <f t="shared" si="5"/>
        <v>35587.14483614661</v>
      </c>
      <c r="K57" s="6">
        <f t="shared" si="6"/>
        <v>4.8125</v>
      </c>
      <c r="L57" s="1">
        <f t="shared" si="12"/>
        <v>6577</v>
      </c>
      <c r="M57" s="7">
        <f t="shared" si="7"/>
        <v>0</v>
      </c>
      <c r="P57" s="1" t="str">
        <f t="shared" si="13"/>
        <v>DF</v>
      </c>
      <c r="Q57" s="1" t="s">
        <v>196</v>
      </c>
      <c r="R57" s="1" t="str">
        <f t="shared" si="14"/>
        <v>A</v>
      </c>
      <c r="S57" s="1" t="str">
        <f t="shared" si="14"/>
        <v>2</v>
      </c>
      <c r="T57" s="1" t="str">
        <f t="shared" si="14"/>
        <v>0</v>
      </c>
    </row>
    <row r="58" spans="1:20">
      <c r="A58" s="4">
        <f t="shared" si="8"/>
        <v>46</v>
      </c>
      <c r="B58" s="4">
        <f t="shared" si="0"/>
        <v>79</v>
      </c>
      <c r="C58" s="5">
        <f t="shared" si="1"/>
        <v>245</v>
      </c>
      <c r="D58" s="5">
        <f t="shared" si="2"/>
        <v>11</v>
      </c>
      <c r="E58" s="5">
        <f t="shared" si="3"/>
        <v>2</v>
      </c>
      <c r="F58" s="5">
        <f t="shared" si="4"/>
        <v>0</v>
      </c>
      <c r="G58" s="5">
        <f t="shared" si="9"/>
        <v>6299</v>
      </c>
      <c r="H58" s="5">
        <f t="shared" si="10"/>
        <v>2</v>
      </c>
      <c r="I58" s="5">
        <f t="shared" si="11"/>
        <v>3061</v>
      </c>
      <c r="J58" s="6">
        <f t="shared" si="5"/>
        <v>34078.366645789312</v>
      </c>
      <c r="K58" s="6">
        <f t="shared" si="6"/>
        <v>4.875</v>
      </c>
      <c r="L58" s="1">
        <f t="shared" si="12"/>
        <v>6299</v>
      </c>
      <c r="M58" s="7">
        <f t="shared" si="7"/>
        <v>0</v>
      </c>
      <c r="P58" s="1" t="str">
        <f t="shared" si="13"/>
        <v>F5</v>
      </c>
      <c r="Q58" s="1" t="s">
        <v>197</v>
      </c>
      <c r="R58" s="1" t="str">
        <f t="shared" si="14"/>
        <v>B</v>
      </c>
      <c r="S58" s="1" t="str">
        <f t="shared" si="14"/>
        <v>2</v>
      </c>
      <c r="T58" s="1" t="str">
        <f t="shared" si="14"/>
        <v>0</v>
      </c>
    </row>
    <row r="59" spans="1:20">
      <c r="A59" s="4">
        <f t="shared" si="8"/>
        <v>47</v>
      </c>
      <c r="B59" s="4">
        <f t="shared" si="0"/>
        <v>80</v>
      </c>
      <c r="C59" s="5">
        <f t="shared" si="1"/>
        <v>208</v>
      </c>
      <c r="D59" s="5">
        <f t="shared" si="2"/>
        <v>0</v>
      </c>
      <c r="E59" s="5">
        <f t="shared" si="3"/>
        <v>1</v>
      </c>
      <c r="F59" s="5">
        <f t="shared" si="4"/>
        <v>0</v>
      </c>
      <c r="G59" s="5">
        <f t="shared" si="9"/>
        <v>6032</v>
      </c>
      <c r="H59" s="5">
        <f t="shared" si="10"/>
        <v>1</v>
      </c>
      <c r="I59" s="5">
        <f t="shared" si="11"/>
        <v>208</v>
      </c>
      <c r="J59" s="6">
        <f t="shared" si="5"/>
        <v>32633.555700856687</v>
      </c>
      <c r="K59" s="6">
        <f t="shared" si="6"/>
        <v>4.9375</v>
      </c>
      <c r="L59" s="1">
        <f t="shared" si="12"/>
        <v>6032</v>
      </c>
      <c r="M59" s="7">
        <f t="shared" si="7"/>
        <v>0</v>
      </c>
      <c r="P59" s="1" t="str">
        <f t="shared" si="13"/>
        <v>D0</v>
      </c>
      <c r="Q59" s="1" t="s">
        <v>198</v>
      </c>
      <c r="R59" s="1" t="str">
        <f t="shared" si="14"/>
        <v>0</v>
      </c>
      <c r="S59" s="1" t="str">
        <f t="shared" si="14"/>
        <v>1</v>
      </c>
      <c r="T59" s="1" t="str">
        <f t="shared" si="14"/>
        <v>0</v>
      </c>
    </row>
    <row r="60" spans="1:20">
      <c r="A60" s="4">
        <f t="shared" si="8"/>
        <v>48</v>
      </c>
      <c r="B60" s="4">
        <f t="shared" si="0"/>
        <v>81</v>
      </c>
      <c r="C60" s="5">
        <f t="shared" si="1"/>
        <v>207</v>
      </c>
      <c r="D60" s="5">
        <f t="shared" si="2"/>
        <v>1</v>
      </c>
      <c r="E60" s="5">
        <f t="shared" si="3"/>
        <v>1</v>
      </c>
      <c r="F60" s="5">
        <f t="shared" si="4"/>
        <v>0</v>
      </c>
      <c r="G60" s="5">
        <f t="shared" si="9"/>
        <v>5777</v>
      </c>
      <c r="H60" s="5">
        <f t="shared" si="10"/>
        <v>1</v>
      </c>
      <c r="I60" s="5">
        <f t="shared" si="11"/>
        <v>463</v>
      </c>
      <c r="J60" s="6">
        <f t="shared" si="5"/>
        <v>31250</v>
      </c>
      <c r="K60" s="6">
        <f t="shared" si="6"/>
        <v>5</v>
      </c>
      <c r="L60" s="1">
        <f t="shared" si="12"/>
        <v>5777</v>
      </c>
      <c r="M60" s="7">
        <f t="shared" si="7"/>
        <v>0</v>
      </c>
      <c r="P60" s="1" t="str">
        <f t="shared" si="13"/>
        <v>CF</v>
      </c>
      <c r="Q60" s="1" t="s">
        <v>199</v>
      </c>
      <c r="R60" s="1" t="str">
        <f t="shared" si="14"/>
        <v>1</v>
      </c>
      <c r="S60" s="1" t="str">
        <f t="shared" si="14"/>
        <v>1</v>
      </c>
      <c r="T60" s="1" t="str">
        <f t="shared" si="14"/>
        <v>0</v>
      </c>
    </row>
    <row r="61" spans="1:20">
      <c r="A61" s="4">
        <f t="shared" si="8"/>
        <v>49</v>
      </c>
      <c r="B61" s="4">
        <f t="shared" si="0"/>
        <v>82</v>
      </c>
      <c r="C61" s="5">
        <f t="shared" si="1"/>
        <v>196</v>
      </c>
      <c r="D61" s="5">
        <f t="shared" si="2"/>
        <v>2</v>
      </c>
      <c r="E61" s="5">
        <f t="shared" si="3"/>
        <v>1</v>
      </c>
      <c r="F61" s="5">
        <f t="shared" si="4"/>
        <v>0</v>
      </c>
      <c r="G61" s="5">
        <f t="shared" si="9"/>
        <v>5532</v>
      </c>
      <c r="H61" s="5">
        <f t="shared" si="10"/>
        <v>1</v>
      </c>
      <c r="I61" s="5">
        <f t="shared" si="11"/>
        <v>708</v>
      </c>
      <c r="J61" s="6">
        <f t="shared" si="5"/>
        <v>29925.102521830435</v>
      </c>
      <c r="K61" s="6">
        <f t="shared" si="6"/>
        <v>5.0625</v>
      </c>
      <c r="L61" s="1">
        <f t="shared" si="12"/>
        <v>5532</v>
      </c>
      <c r="M61" s="7">
        <f t="shared" si="7"/>
        <v>0</v>
      </c>
      <c r="P61" s="1" t="str">
        <f t="shared" si="13"/>
        <v>C4</v>
      </c>
      <c r="Q61" s="1" t="s">
        <v>200</v>
      </c>
      <c r="R61" s="1" t="str">
        <f t="shared" si="14"/>
        <v>2</v>
      </c>
      <c r="S61" s="1" t="str">
        <f t="shared" si="14"/>
        <v>1</v>
      </c>
      <c r="T61" s="1" t="str">
        <f t="shared" si="14"/>
        <v>0</v>
      </c>
    </row>
    <row r="62" spans="1:20">
      <c r="A62" s="4">
        <f t="shared" si="8"/>
        <v>50</v>
      </c>
      <c r="B62" s="4">
        <f t="shared" si="0"/>
        <v>83</v>
      </c>
      <c r="C62" s="5">
        <f t="shared" si="1"/>
        <v>174</v>
      </c>
      <c r="D62" s="5">
        <f t="shared" si="2"/>
        <v>3</v>
      </c>
      <c r="E62" s="5">
        <f t="shared" si="3"/>
        <v>1</v>
      </c>
      <c r="F62" s="5">
        <f t="shared" si="4"/>
        <v>0</v>
      </c>
      <c r="G62" s="5">
        <f t="shared" si="9"/>
        <v>5298</v>
      </c>
      <c r="H62" s="5">
        <f t="shared" si="10"/>
        <v>1</v>
      </c>
      <c r="I62" s="5">
        <f t="shared" si="11"/>
        <v>942</v>
      </c>
      <c r="J62" s="6">
        <f t="shared" si="5"/>
        <v>28656.376350145983</v>
      </c>
      <c r="K62" s="6">
        <f t="shared" si="6"/>
        <v>5.125</v>
      </c>
      <c r="L62" s="1">
        <f t="shared" si="12"/>
        <v>5298</v>
      </c>
      <c r="M62" s="7">
        <f t="shared" si="7"/>
        <v>0</v>
      </c>
      <c r="P62" s="1" t="str">
        <f t="shared" si="13"/>
        <v>AE</v>
      </c>
      <c r="Q62" s="1" t="s">
        <v>201</v>
      </c>
      <c r="R62" s="1" t="str">
        <f t="shared" si="14"/>
        <v>3</v>
      </c>
      <c r="S62" s="1" t="str">
        <f t="shared" si="14"/>
        <v>1</v>
      </c>
      <c r="T62" s="1" t="str">
        <f t="shared" si="14"/>
        <v>0</v>
      </c>
    </row>
    <row r="63" spans="1:20">
      <c r="A63" s="4">
        <f t="shared" si="8"/>
        <v>51</v>
      </c>
      <c r="B63" s="4">
        <f t="shared" si="0"/>
        <v>84</v>
      </c>
      <c r="C63" s="5">
        <f t="shared" si="1"/>
        <v>142</v>
      </c>
      <c r="D63" s="5">
        <f t="shared" si="2"/>
        <v>4</v>
      </c>
      <c r="E63" s="5">
        <f t="shared" si="3"/>
        <v>1</v>
      </c>
      <c r="F63" s="5">
        <f t="shared" si="4"/>
        <v>0</v>
      </c>
      <c r="G63" s="5">
        <f t="shared" si="9"/>
        <v>5074</v>
      </c>
      <c r="H63" s="5">
        <f t="shared" si="10"/>
        <v>1</v>
      </c>
      <c r="I63" s="5">
        <f t="shared" si="11"/>
        <v>1166</v>
      </c>
      <c r="J63" s="6">
        <f t="shared" si="5"/>
        <v>27441.440005832806</v>
      </c>
      <c r="K63" s="6">
        <f t="shared" si="6"/>
        <v>5.1875</v>
      </c>
      <c r="L63" s="1">
        <f t="shared" si="12"/>
        <v>5074</v>
      </c>
      <c r="M63" s="7">
        <f t="shared" si="7"/>
        <v>0</v>
      </c>
      <c r="P63" s="1" t="str">
        <f t="shared" si="13"/>
        <v>8E</v>
      </c>
      <c r="Q63" s="1" t="s">
        <v>202</v>
      </c>
      <c r="R63" s="1" t="str">
        <f t="shared" si="14"/>
        <v>4</v>
      </c>
      <c r="S63" s="1" t="str">
        <f t="shared" si="14"/>
        <v>1</v>
      </c>
      <c r="T63" s="1" t="str">
        <f t="shared" si="14"/>
        <v>0</v>
      </c>
    </row>
    <row r="64" spans="1:20">
      <c r="A64" s="4">
        <f t="shared" si="8"/>
        <v>52</v>
      </c>
      <c r="B64" s="4">
        <f t="shared" si="0"/>
        <v>85</v>
      </c>
      <c r="C64" s="5">
        <f t="shared" si="1"/>
        <v>101</v>
      </c>
      <c r="D64" s="5">
        <f t="shared" si="2"/>
        <v>5</v>
      </c>
      <c r="E64" s="5">
        <f t="shared" si="3"/>
        <v>1</v>
      </c>
      <c r="F64" s="5">
        <f t="shared" si="4"/>
        <v>0</v>
      </c>
      <c r="G64" s="5">
        <f t="shared" si="9"/>
        <v>4859</v>
      </c>
      <c r="H64" s="5">
        <f t="shared" si="10"/>
        <v>1</v>
      </c>
      <c r="I64" s="5">
        <f t="shared" si="11"/>
        <v>1381</v>
      </c>
      <c r="J64" s="6">
        <f t="shared" si="5"/>
        <v>26278.012976678583</v>
      </c>
      <c r="K64" s="6">
        <f t="shared" si="6"/>
        <v>5.25</v>
      </c>
      <c r="L64" s="1">
        <f t="shared" si="12"/>
        <v>4859</v>
      </c>
      <c r="M64" s="7">
        <f t="shared" si="7"/>
        <v>0</v>
      </c>
      <c r="P64" s="1" t="str">
        <f t="shared" si="13"/>
        <v>65</v>
      </c>
      <c r="Q64" s="1" t="s">
        <v>203</v>
      </c>
      <c r="R64" s="1" t="str">
        <f t="shared" si="14"/>
        <v>5</v>
      </c>
      <c r="S64" s="1" t="str">
        <f t="shared" si="14"/>
        <v>1</v>
      </c>
      <c r="T64" s="1" t="str">
        <f t="shared" si="14"/>
        <v>0</v>
      </c>
    </row>
    <row r="65" spans="1:20">
      <c r="A65" s="4">
        <f t="shared" si="8"/>
        <v>53</v>
      </c>
      <c r="B65" s="4">
        <f t="shared" si="0"/>
        <v>86</v>
      </c>
      <c r="C65" s="5">
        <f t="shared" si="1"/>
        <v>51</v>
      </c>
      <c r="D65" s="5">
        <f t="shared" si="2"/>
        <v>6</v>
      </c>
      <c r="E65" s="5">
        <f t="shared" si="3"/>
        <v>1</v>
      </c>
      <c r="F65" s="5">
        <f t="shared" si="4"/>
        <v>0</v>
      </c>
      <c r="G65" s="5">
        <f t="shared" si="9"/>
        <v>4653</v>
      </c>
      <c r="H65" s="5">
        <f t="shared" si="10"/>
        <v>1</v>
      </c>
      <c r="I65" s="5">
        <f t="shared" si="11"/>
        <v>1587</v>
      </c>
      <c r="J65" s="6">
        <f t="shared" si="5"/>
        <v>25163.911436707109</v>
      </c>
      <c r="K65" s="6">
        <f t="shared" si="6"/>
        <v>5.3125</v>
      </c>
      <c r="L65" s="1">
        <f t="shared" si="12"/>
        <v>4653</v>
      </c>
      <c r="M65" s="7">
        <f t="shared" si="7"/>
        <v>0</v>
      </c>
      <c r="P65" s="1" t="str">
        <f t="shared" si="13"/>
        <v>33</v>
      </c>
      <c r="Q65" s="1" t="s">
        <v>204</v>
      </c>
      <c r="R65" s="1" t="str">
        <f t="shared" si="14"/>
        <v>6</v>
      </c>
      <c r="S65" s="1" t="str">
        <f t="shared" si="14"/>
        <v>1</v>
      </c>
      <c r="T65" s="1" t="str">
        <f t="shared" si="14"/>
        <v>0</v>
      </c>
    </row>
    <row r="66" spans="1:20">
      <c r="A66" s="4">
        <f t="shared" si="8"/>
        <v>54</v>
      </c>
      <c r="B66" s="4">
        <f t="shared" si="0"/>
        <v>87</v>
      </c>
      <c r="C66" s="5">
        <f t="shared" si="1"/>
        <v>248</v>
      </c>
      <c r="D66" s="5">
        <f t="shared" si="2"/>
        <v>6</v>
      </c>
      <c r="E66" s="5">
        <f t="shared" si="3"/>
        <v>1</v>
      </c>
      <c r="F66" s="5">
        <f t="shared" si="4"/>
        <v>0</v>
      </c>
      <c r="G66" s="5">
        <f t="shared" si="9"/>
        <v>4456</v>
      </c>
      <c r="H66" s="5">
        <f t="shared" si="10"/>
        <v>1</v>
      </c>
      <c r="I66" s="5">
        <f t="shared" si="11"/>
        <v>1784</v>
      </c>
      <c r="J66" s="6">
        <f t="shared" si="5"/>
        <v>24097.04414699908</v>
      </c>
      <c r="K66" s="6">
        <f t="shared" si="6"/>
        <v>5.375</v>
      </c>
      <c r="L66" s="1">
        <f t="shared" si="12"/>
        <v>4456</v>
      </c>
      <c r="M66" s="7">
        <f t="shared" si="7"/>
        <v>0</v>
      </c>
      <c r="P66" s="1" t="str">
        <f t="shared" si="13"/>
        <v>F8</v>
      </c>
      <c r="Q66" s="1" t="s">
        <v>205</v>
      </c>
      <c r="R66" s="1" t="str">
        <f t="shared" si="14"/>
        <v>6</v>
      </c>
      <c r="S66" s="1" t="str">
        <f t="shared" si="14"/>
        <v>1</v>
      </c>
      <c r="T66" s="1" t="str">
        <f t="shared" si="14"/>
        <v>0</v>
      </c>
    </row>
    <row r="67" spans="1:20">
      <c r="A67" s="4">
        <f t="shared" si="8"/>
        <v>55</v>
      </c>
      <c r="B67" s="4">
        <f t="shared" si="0"/>
        <v>88</v>
      </c>
      <c r="C67" s="5">
        <f t="shared" si="1"/>
        <v>180</v>
      </c>
      <c r="D67" s="5">
        <f t="shared" si="2"/>
        <v>7</v>
      </c>
      <c r="E67" s="5">
        <f t="shared" si="3"/>
        <v>1</v>
      </c>
      <c r="F67" s="5">
        <f t="shared" si="4"/>
        <v>0</v>
      </c>
      <c r="G67" s="5">
        <f t="shared" si="9"/>
        <v>4268</v>
      </c>
      <c r="H67" s="5">
        <f t="shared" si="10"/>
        <v>1</v>
      </c>
      <c r="I67" s="5">
        <f t="shared" si="11"/>
        <v>1972</v>
      </c>
      <c r="J67" s="6">
        <f t="shared" si="5"/>
        <v>23075.408530304678</v>
      </c>
      <c r="K67" s="6">
        <f t="shared" si="6"/>
        <v>5.4375</v>
      </c>
      <c r="L67" s="1">
        <f t="shared" si="12"/>
        <v>4268</v>
      </c>
      <c r="M67" s="7">
        <f t="shared" si="7"/>
        <v>0</v>
      </c>
      <c r="P67" s="1" t="str">
        <f t="shared" si="13"/>
        <v>B4</v>
      </c>
      <c r="Q67" s="1" t="s">
        <v>206</v>
      </c>
      <c r="R67" s="1" t="str">
        <f t="shared" si="14"/>
        <v>7</v>
      </c>
      <c r="S67" s="1" t="str">
        <f t="shared" si="14"/>
        <v>1</v>
      </c>
      <c r="T67" s="1" t="str">
        <f t="shared" si="14"/>
        <v>0</v>
      </c>
    </row>
    <row r="68" spans="1:20">
      <c r="A68" s="4">
        <f t="shared" si="8"/>
        <v>56</v>
      </c>
      <c r="B68" s="4">
        <f t="shared" si="0"/>
        <v>89</v>
      </c>
      <c r="C68" s="5">
        <f t="shared" si="1"/>
        <v>105</v>
      </c>
      <c r="D68" s="5">
        <f t="shared" si="2"/>
        <v>8</v>
      </c>
      <c r="E68" s="5">
        <f t="shared" si="3"/>
        <v>1</v>
      </c>
      <c r="F68" s="5">
        <f t="shared" si="4"/>
        <v>0</v>
      </c>
      <c r="G68" s="5">
        <f t="shared" si="9"/>
        <v>4087</v>
      </c>
      <c r="H68" s="5">
        <f t="shared" si="10"/>
        <v>1</v>
      </c>
      <c r="I68" s="5">
        <f t="shared" si="11"/>
        <v>2153</v>
      </c>
      <c r="J68" s="6">
        <f t="shared" si="5"/>
        <v>22097.086912079609</v>
      </c>
      <c r="K68" s="6">
        <f t="shared" si="6"/>
        <v>5.5</v>
      </c>
      <c r="L68" s="1">
        <f t="shared" si="12"/>
        <v>4087</v>
      </c>
      <c r="M68" s="7">
        <f t="shared" si="7"/>
        <v>0</v>
      </c>
      <c r="P68" s="1" t="str">
        <f t="shared" si="13"/>
        <v>69</v>
      </c>
      <c r="Q68" s="1" t="s">
        <v>207</v>
      </c>
      <c r="R68" s="1" t="str">
        <f t="shared" si="14"/>
        <v>8</v>
      </c>
      <c r="S68" s="1" t="str">
        <f t="shared" si="14"/>
        <v>1</v>
      </c>
      <c r="T68" s="1" t="str">
        <f t="shared" si="14"/>
        <v>0</v>
      </c>
    </row>
    <row r="69" spans="1:20">
      <c r="A69" s="4">
        <f t="shared" si="8"/>
        <v>57</v>
      </c>
      <c r="B69" s="4">
        <f t="shared" si="0"/>
        <v>90</v>
      </c>
      <c r="C69" s="5">
        <f t="shared" si="1"/>
        <v>22</v>
      </c>
      <c r="D69" s="5">
        <f t="shared" si="2"/>
        <v>9</v>
      </c>
      <c r="E69" s="5">
        <f t="shared" si="3"/>
        <v>1</v>
      </c>
      <c r="F69" s="5">
        <f t="shared" si="4"/>
        <v>0</v>
      </c>
      <c r="G69" s="5">
        <f t="shared" si="9"/>
        <v>3914</v>
      </c>
      <c r="H69" s="5">
        <f t="shared" si="10"/>
        <v>1</v>
      </c>
      <c r="I69" s="5">
        <f t="shared" si="11"/>
        <v>2326</v>
      </c>
      <c r="J69" s="6">
        <f t="shared" si="5"/>
        <v>21160.242920888955</v>
      </c>
      <c r="K69" s="6">
        <f t="shared" si="6"/>
        <v>5.5625</v>
      </c>
      <c r="L69" s="1">
        <f t="shared" si="12"/>
        <v>3914</v>
      </c>
      <c r="M69" s="7">
        <f t="shared" si="7"/>
        <v>0</v>
      </c>
      <c r="P69" s="1" t="str">
        <f t="shared" si="13"/>
        <v>16</v>
      </c>
      <c r="Q69" s="1" t="s">
        <v>208</v>
      </c>
      <c r="R69" s="1" t="str">
        <f t="shared" si="14"/>
        <v>9</v>
      </c>
      <c r="S69" s="1" t="str">
        <f t="shared" si="14"/>
        <v>1</v>
      </c>
      <c r="T69" s="1" t="str">
        <f t="shared" si="14"/>
        <v>0</v>
      </c>
    </row>
    <row r="70" spans="1:20">
      <c r="A70" s="4">
        <f t="shared" si="8"/>
        <v>58</v>
      </c>
      <c r="B70" s="4">
        <f t="shared" si="0"/>
        <v>91</v>
      </c>
      <c r="C70" s="5">
        <f t="shared" si="1"/>
        <v>188</v>
      </c>
      <c r="D70" s="5">
        <f t="shared" si="2"/>
        <v>9</v>
      </c>
      <c r="E70" s="5">
        <f t="shared" si="3"/>
        <v>1</v>
      </c>
      <c r="F70" s="5">
        <f t="shared" si="4"/>
        <v>0</v>
      </c>
      <c r="G70" s="5">
        <f t="shared" si="9"/>
        <v>3748</v>
      </c>
      <c r="H70" s="5">
        <f t="shared" si="10"/>
        <v>1</v>
      </c>
      <c r="I70" s="5">
        <f t="shared" si="11"/>
        <v>2492</v>
      </c>
      <c r="J70" s="6">
        <f t="shared" si="5"/>
        <v>20263.118041422029</v>
      </c>
      <c r="K70" s="6">
        <f t="shared" si="6"/>
        <v>5.625</v>
      </c>
      <c r="L70" s="1">
        <f t="shared" si="12"/>
        <v>3748</v>
      </c>
      <c r="M70" s="7">
        <f t="shared" si="7"/>
        <v>0</v>
      </c>
      <c r="P70" s="1" t="str">
        <f t="shared" si="13"/>
        <v>BC</v>
      </c>
      <c r="Q70" s="1" t="s">
        <v>209</v>
      </c>
      <c r="R70" s="1" t="str">
        <f t="shared" si="14"/>
        <v>9</v>
      </c>
      <c r="S70" s="1" t="str">
        <f t="shared" si="14"/>
        <v>1</v>
      </c>
      <c r="T70" s="1" t="str">
        <f t="shared" si="14"/>
        <v>0</v>
      </c>
    </row>
    <row r="71" spans="1:20">
      <c r="A71" s="4">
        <f t="shared" si="8"/>
        <v>59</v>
      </c>
      <c r="B71" s="4">
        <f t="shared" si="0"/>
        <v>92</v>
      </c>
      <c r="C71" s="5">
        <f t="shared" si="1"/>
        <v>90</v>
      </c>
      <c r="D71" s="5">
        <f t="shared" si="2"/>
        <v>10</v>
      </c>
      <c r="E71" s="5">
        <f t="shared" si="3"/>
        <v>1</v>
      </c>
      <c r="F71" s="5">
        <f t="shared" si="4"/>
        <v>0</v>
      </c>
      <c r="G71" s="5">
        <f t="shared" si="9"/>
        <v>3590</v>
      </c>
      <c r="H71" s="5">
        <f t="shared" si="10"/>
        <v>1</v>
      </c>
      <c r="I71" s="5">
        <f t="shared" si="11"/>
        <v>2650</v>
      </c>
      <c r="J71" s="6">
        <f t="shared" si="5"/>
        <v>19404.028313648188</v>
      </c>
      <c r="K71" s="6">
        <f t="shared" si="6"/>
        <v>5.6875</v>
      </c>
      <c r="L71" s="1">
        <f t="shared" si="12"/>
        <v>3590</v>
      </c>
      <c r="M71" s="7">
        <f t="shared" si="7"/>
        <v>0</v>
      </c>
      <c r="P71" s="1" t="str">
        <f t="shared" si="13"/>
        <v>5A</v>
      </c>
      <c r="Q71" s="1" t="s">
        <v>210</v>
      </c>
      <c r="R71" s="1" t="str">
        <f t="shared" si="14"/>
        <v>A</v>
      </c>
      <c r="S71" s="1" t="str">
        <f t="shared" si="14"/>
        <v>1</v>
      </c>
      <c r="T71" s="1" t="str">
        <f t="shared" si="14"/>
        <v>0</v>
      </c>
    </row>
    <row r="72" spans="1:20">
      <c r="A72" s="4">
        <f t="shared" si="8"/>
        <v>60</v>
      </c>
      <c r="B72" s="4">
        <f t="shared" si="0"/>
        <v>93</v>
      </c>
      <c r="C72" s="5">
        <f t="shared" si="1"/>
        <v>242</v>
      </c>
      <c r="D72" s="5">
        <f t="shared" si="2"/>
        <v>10</v>
      </c>
      <c r="E72" s="5">
        <f t="shared" si="3"/>
        <v>1</v>
      </c>
      <c r="F72" s="5">
        <f t="shared" si="4"/>
        <v>0</v>
      </c>
      <c r="G72" s="5">
        <f t="shared" si="9"/>
        <v>3438</v>
      </c>
      <c r="H72" s="5">
        <f t="shared" si="10"/>
        <v>1</v>
      </c>
      <c r="I72" s="5">
        <f t="shared" si="11"/>
        <v>2802</v>
      </c>
      <c r="J72" s="6">
        <f t="shared" si="5"/>
        <v>18581.361171917517</v>
      </c>
      <c r="K72" s="6">
        <f t="shared" si="6"/>
        <v>5.75</v>
      </c>
      <c r="L72" s="1">
        <f t="shared" si="12"/>
        <v>3438</v>
      </c>
      <c r="M72" s="7">
        <f t="shared" si="7"/>
        <v>0</v>
      </c>
      <c r="P72" s="1" t="str">
        <f t="shared" si="13"/>
        <v>F2</v>
      </c>
      <c r="Q72" s="1" t="s">
        <v>211</v>
      </c>
      <c r="R72" s="1" t="str">
        <f t="shared" si="14"/>
        <v>A</v>
      </c>
      <c r="S72" s="1" t="str">
        <f t="shared" si="14"/>
        <v>1</v>
      </c>
      <c r="T72" s="1" t="str">
        <f t="shared" si="14"/>
        <v>0</v>
      </c>
    </row>
    <row r="73" spans="1:20">
      <c r="A73" s="4">
        <f t="shared" si="8"/>
        <v>61</v>
      </c>
      <c r="B73" s="4">
        <f t="shared" si="0"/>
        <v>94</v>
      </c>
      <c r="C73" s="5">
        <f t="shared" si="1"/>
        <v>132</v>
      </c>
      <c r="D73" s="5">
        <f t="shared" si="2"/>
        <v>11</v>
      </c>
      <c r="E73" s="5">
        <f t="shared" si="3"/>
        <v>1</v>
      </c>
      <c r="F73" s="5">
        <f t="shared" si="4"/>
        <v>0</v>
      </c>
      <c r="G73" s="5">
        <f t="shared" si="9"/>
        <v>3292</v>
      </c>
      <c r="H73" s="5">
        <f t="shared" si="10"/>
        <v>1</v>
      </c>
      <c r="I73" s="5">
        <f t="shared" si="11"/>
        <v>2948</v>
      </c>
      <c r="J73" s="6">
        <f t="shared" si="5"/>
        <v>17793.572418073301</v>
      </c>
      <c r="K73" s="6">
        <f t="shared" si="6"/>
        <v>5.8125000000000009</v>
      </c>
      <c r="L73" s="1">
        <f t="shared" si="12"/>
        <v>3292</v>
      </c>
      <c r="M73" s="7">
        <f t="shared" si="7"/>
        <v>0</v>
      </c>
      <c r="P73" s="1" t="str">
        <f t="shared" si="13"/>
        <v>84</v>
      </c>
      <c r="Q73" s="1" t="s">
        <v>212</v>
      </c>
      <c r="R73" s="1" t="str">
        <f t="shared" si="14"/>
        <v>B</v>
      </c>
      <c r="S73" s="1" t="str">
        <f t="shared" si="14"/>
        <v>1</v>
      </c>
      <c r="T73" s="1" t="str">
        <f t="shared" si="14"/>
        <v>0</v>
      </c>
    </row>
    <row r="74" spans="1:20">
      <c r="A74" s="4">
        <f t="shared" si="8"/>
        <v>62</v>
      </c>
      <c r="B74" s="4">
        <f t="shared" si="0"/>
        <v>95</v>
      </c>
      <c r="C74" s="5">
        <f t="shared" si="1"/>
        <v>15</v>
      </c>
      <c r="D74" s="5">
        <f t="shared" si="2"/>
        <v>12</v>
      </c>
      <c r="E74" s="5">
        <f t="shared" si="3"/>
        <v>1</v>
      </c>
      <c r="F74" s="5">
        <f t="shared" si="4"/>
        <v>0</v>
      </c>
      <c r="G74" s="5">
        <f t="shared" si="9"/>
        <v>3153</v>
      </c>
      <c r="H74" s="5">
        <f t="shared" si="10"/>
        <v>1</v>
      </c>
      <c r="I74" s="5">
        <f t="shared" si="11"/>
        <v>3087</v>
      </c>
      <c r="J74" s="6">
        <f t="shared" si="5"/>
        <v>17039.183322894645</v>
      </c>
      <c r="K74" s="6">
        <f t="shared" si="6"/>
        <v>5.8750000000000009</v>
      </c>
      <c r="L74" s="1">
        <f t="shared" si="12"/>
        <v>3153</v>
      </c>
      <c r="M74" s="7">
        <f t="shared" si="7"/>
        <v>0</v>
      </c>
      <c r="P74" s="1" t="str">
        <f t="shared" si="13"/>
        <v>F</v>
      </c>
      <c r="Q74" s="1" t="s">
        <v>213</v>
      </c>
      <c r="R74" s="1" t="str">
        <f t="shared" si="14"/>
        <v>C</v>
      </c>
      <c r="S74" s="1" t="str">
        <f t="shared" si="14"/>
        <v>1</v>
      </c>
      <c r="T74" s="1" t="str">
        <f t="shared" si="14"/>
        <v>0</v>
      </c>
    </row>
    <row r="75" spans="1:20">
      <c r="A75" s="4">
        <f t="shared" si="8"/>
        <v>63</v>
      </c>
      <c r="B75" s="4">
        <f t="shared" si="0"/>
        <v>96</v>
      </c>
      <c r="C75" s="5">
        <f t="shared" si="1"/>
        <v>100</v>
      </c>
      <c r="D75" s="5">
        <f t="shared" si="2"/>
        <v>0</v>
      </c>
      <c r="E75" s="5">
        <f t="shared" si="3"/>
        <v>0</v>
      </c>
      <c r="F75" s="5">
        <f t="shared" si="4"/>
        <v>0</v>
      </c>
      <c r="G75" s="5">
        <f t="shared" si="9"/>
        <v>3020</v>
      </c>
      <c r="H75" s="5">
        <f t="shared" si="10"/>
        <v>0</v>
      </c>
      <c r="I75" s="5">
        <f t="shared" si="11"/>
        <v>100</v>
      </c>
      <c r="J75" s="6">
        <f t="shared" si="5"/>
        <v>16316.777850428351</v>
      </c>
      <c r="K75" s="6">
        <f t="shared" si="6"/>
        <v>5.9374999999999991</v>
      </c>
      <c r="L75" s="1">
        <f t="shared" si="12"/>
        <v>3020</v>
      </c>
      <c r="M75" s="7">
        <f t="shared" si="7"/>
        <v>0</v>
      </c>
      <c r="P75" s="1" t="str">
        <f t="shared" si="13"/>
        <v>64</v>
      </c>
      <c r="Q75" s="1" t="s">
        <v>214</v>
      </c>
      <c r="R75" s="1" t="str">
        <f t="shared" si="14"/>
        <v>0</v>
      </c>
      <c r="S75" s="1" t="str">
        <f t="shared" si="14"/>
        <v>0</v>
      </c>
      <c r="T75" s="1" t="str">
        <f t="shared" si="14"/>
        <v>0</v>
      </c>
    </row>
    <row r="76" spans="1:20">
      <c r="A76" s="4">
        <f t="shared" si="8"/>
        <v>64</v>
      </c>
      <c r="B76" s="4">
        <f t="shared" ref="B76:B139" si="15">A76+$D$6</f>
        <v>97</v>
      </c>
      <c r="C76" s="5">
        <f t="shared" ref="C76:C139" si="16">MOD(I76,256)</f>
        <v>228</v>
      </c>
      <c r="D76" s="5">
        <f t="shared" ref="D76:D139" si="17">ROUNDDOWN(I76/256,0)</f>
        <v>0</v>
      </c>
      <c r="E76" s="5">
        <f t="shared" ref="E76:E139" si="18">MOD(H76,256)</f>
        <v>0</v>
      </c>
      <c r="F76" s="5">
        <f t="shared" ref="F76:F139" si="19">ROUNDDOWN(H76/256,0)</f>
        <v>0</v>
      </c>
      <c r="G76" s="5">
        <f t="shared" si="9"/>
        <v>2892</v>
      </c>
      <c r="H76" s="5">
        <f t="shared" si="10"/>
        <v>0</v>
      </c>
      <c r="I76" s="5">
        <f t="shared" si="11"/>
        <v>228</v>
      </c>
      <c r="J76" s="6">
        <f t="shared" ref="J76:J139" si="20">1/POWER(2,$D$7+A76/16)*1000000</f>
        <v>15625</v>
      </c>
      <c r="K76" s="6">
        <f t="shared" ref="K76:K139" si="21">LOG(1000000/J76,2)</f>
        <v>6</v>
      </c>
      <c r="L76" s="1">
        <f t="shared" si="12"/>
        <v>2892</v>
      </c>
      <c r="M76" s="7">
        <f t="shared" ref="M76:M139" si="22">(G76-L76)/G76</f>
        <v>0</v>
      </c>
      <c r="P76" s="1" t="str">
        <f t="shared" si="13"/>
        <v>E4</v>
      </c>
      <c r="Q76" s="1" t="s">
        <v>215</v>
      </c>
      <c r="R76" s="1" t="str">
        <f t="shared" si="14"/>
        <v>0</v>
      </c>
      <c r="S76" s="1" t="str">
        <f t="shared" si="14"/>
        <v>0</v>
      </c>
      <c r="T76" s="1" t="str">
        <f t="shared" si="14"/>
        <v>0</v>
      </c>
    </row>
    <row r="77" spans="1:20">
      <c r="A77" s="4">
        <f t="shared" ref="A77:A140" si="23">A76+1</f>
        <v>65</v>
      </c>
      <c r="B77" s="4">
        <f t="shared" si="15"/>
        <v>98</v>
      </c>
      <c r="C77" s="5">
        <f t="shared" si="16"/>
        <v>94</v>
      </c>
      <c r="D77" s="5">
        <f t="shared" si="17"/>
        <v>1</v>
      </c>
      <c r="E77" s="5">
        <f t="shared" si="18"/>
        <v>0</v>
      </c>
      <c r="F77" s="5">
        <f t="shared" si="19"/>
        <v>0</v>
      </c>
      <c r="G77" s="5">
        <f t="shared" ref="G77:G140" si="24">INT(J77/$G$2)+$D$5</f>
        <v>2770</v>
      </c>
      <c r="H77" s="5">
        <f t="shared" ref="H77:H140" si="25">ROUNDUP(G77/$D$3,0)-1</f>
        <v>0</v>
      </c>
      <c r="I77" s="5">
        <f t="shared" ref="I77:I140" si="26">MAX(MIN($D$3*(H77+1)-G77,$D$3*(H77+1)-$D$4),$D$5)</f>
        <v>350</v>
      </c>
      <c r="J77" s="6">
        <f t="shared" si="20"/>
        <v>14962.551260915217</v>
      </c>
      <c r="K77" s="6">
        <f t="shared" si="21"/>
        <v>6.0625</v>
      </c>
      <c r="L77" s="1">
        <f t="shared" ref="L77:L140" si="27">(H77+1)*$D$3-I77</f>
        <v>2770</v>
      </c>
      <c r="M77" s="7">
        <f t="shared" si="22"/>
        <v>0</v>
      </c>
      <c r="P77" s="1" t="str">
        <f t="shared" ref="P77:P140" si="28">DEC2HEX(C77)</f>
        <v>5E</v>
      </c>
      <c r="Q77" s="1" t="s">
        <v>216</v>
      </c>
      <c r="R77" s="1" t="str">
        <f t="shared" ref="R77:T140" si="29">DEC2HEX(D77)</f>
        <v>1</v>
      </c>
      <c r="S77" s="1" t="str">
        <f t="shared" si="29"/>
        <v>0</v>
      </c>
      <c r="T77" s="1" t="str">
        <f t="shared" si="29"/>
        <v>0</v>
      </c>
    </row>
    <row r="78" spans="1:20">
      <c r="A78" s="4">
        <f t="shared" si="23"/>
        <v>66</v>
      </c>
      <c r="B78" s="4">
        <f t="shared" si="15"/>
        <v>99</v>
      </c>
      <c r="C78" s="5">
        <f t="shared" si="16"/>
        <v>211</v>
      </c>
      <c r="D78" s="5">
        <f t="shared" si="17"/>
        <v>1</v>
      </c>
      <c r="E78" s="5">
        <f t="shared" si="18"/>
        <v>0</v>
      </c>
      <c r="F78" s="5">
        <f t="shared" si="19"/>
        <v>0</v>
      </c>
      <c r="G78" s="5">
        <f t="shared" si="24"/>
        <v>2653</v>
      </c>
      <c r="H78" s="5">
        <f t="shared" si="25"/>
        <v>0</v>
      </c>
      <c r="I78" s="5">
        <f t="shared" si="26"/>
        <v>467</v>
      </c>
      <c r="J78" s="6">
        <f t="shared" si="20"/>
        <v>14328.188175072992</v>
      </c>
      <c r="K78" s="6">
        <f t="shared" si="21"/>
        <v>6.125</v>
      </c>
      <c r="L78" s="1">
        <f t="shared" si="27"/>
        <v>2653</v>
      </c>
      <c r="M78" s="7">
        <f t="shared" si="22"/>
        <v>0</v>
      </c>
      <c r="P78" s="1" t="str">
        <f t="shared" si="28"/>
        <v>D3</v>
      </c>
      <c r="Q78" s="1" t="s">
        <v>217</v>
      </c>
      <c r="R78" s="1" t="str">
        <f t="shared" si="29"/>
        <v>1</v>
      </c>
      <c r="S78" s="1" t="str">
        <f t="shared" si="29"/>
        <v>0</v>
      </c>
      <c r="T78" s="1" t="str">
        <f t="shared" si="29"/>
        <v>0</v>
      </c>
    </row>
    <row r="79" spans="1:20">
      <c r="A79" s="4">
        <f t="shared" si="23"/>
        <v>67</v>
      </c>
      <c r="B79" s="4">
        <f t="shared" si="15"/>
        <v>100</v>
      </c>
      <c r="C79" s="5">
        <f t="shared" si="16"/>
        <v>67</v>
      </c>
      <c r="D79" s="5">
        <f t="shared" si="17"/>
        <v>2</v>
      </c>
      <c r="E79" s="5">
        <f t="shared" si="18"/>
        <v>0</v>
      </c>
      <c r="F79" s="5">
        <f t="shared" si="19"/>
        <v>0</v>
      </c>
      <c r="G79" s="5">
        <f t="shared" si="24"/>
        <v>2541</v>
      </c>
      <c r="H79" s="5">
        <f t="shared" si="25"/>
        <v>0</v>
      </c>
      <c r="I79" s="5">
        <f t="shared" si="26"/>
        <v>579</v>
      </c>
      <c r="J79" s="6">
        <f t="shared" si="20"/>
        <v>13720.720002916403</v>
      </c>
      <c r="K79" s="6">
        <f t="shared" si="21"/>
        <v>6.1875</v>
      </c>
      <c r="L79" s="1">
        <f t="shared" si="27"/>
        <v>2541</v>
      </c>
      <c r="M79" s="7">
        <f t="shared" si="22"/>
        <v>0</v>
      </c>
      <c r="P79" s="1" t="str">
        <f t="shared" si="28"/>
        <v>43</v>
      </c>
      <c r="Q79" s="1" t="s">
        <v>218</v>
      </c>
      <c r="R79" s="1" t="str">
        <f t="shared" si="29"/>
        <v>2</v>
      </c>
      <c r="S79" s="1" t="str">
        <f t="shared" si="29"/>
        <v>0</v>
      </c>
      <c r="T79" s="1" t="str">
        <f t="shared" si="29"/>
        <v>0</v>
      </c>
    </row>
    <row r="80" spans="1:20">
      <c r="A80" s="4">
        <f t="shared" si="23"/>
        <v>68</v>
      </c>
      <c r="B80" s="4">
        <f t="shared" si="15"/>
        <v>101</v>
      </c>
      <c r="C80" s="5">
        <f t="shared" si="16"/>
        <v>175</v>
      </c>
      <c r="D80" s="5">
        <f t="shared" si="17"/>
        <v>2</v>
      </c>
      <c r="E80" s="5">
        <f t="shared" si="18"/>
        <v>0</v>
      </c>
      <c r="F80" s="5">
        <f t="shared" si="19"/>
        <v>0</v>
      </c>
      <c r="G80" s="5">
        <f t="shared" si="24"/>
        <v>2433</v>
      </c>
      <c r="H80" s="5">
        <f t="shared" si="25"/>
        <v>0</v>
      </c>
      <c r="I80" s="5">
        <f t="shared" si="26"/>
        <v>687</v>
      </c>
      <c r="J80" s="6">
        <f t="shared" si="20"/>
        <v>13139.006488339288</v>
      </c>
      <c r="K80" s="6">
        <f t="shared" si="21"/>
        <v>6.25</v>
      </c>
      <c r="L80" s="1">
        <f t="shared" si="27"/>
        <v>2433</v>
      </c>
      <c r="M80" s="7">
        <f t="shared" si="22"/>
        <v>0</v>
      </c>
      <c r="P80" s="1" t="str">
        <f t="shared" si="28"/>
        <v>AF</v>
      </c>
      <c r="Q80" s="1" t="s">
        <v>219</v>
      </c>
      <c r="R80" s="1" t="str">
        <f t="shared" si="29"/>
        <v>2</v>
      </c>
      <c r="S80" s="1" t="str">
        <f t="shared" si="29"/>
        <v>0</v>
      </c>
      <c r="T80" s="1" t="str">
        <f t="shared" si="29"/>
        <v>0</v>
      </c>
    </row>
    <row r="81" spans="1:20">
      <c r="A81" s="4">
        <f t="shared" si="23"/>
        <v>69</v>
      </c>
      <c r="B81" s="4">
        <f t="shared" si="15"/>
        <v>102</v>
      </c>
      <c r="C81" s="5">
        <f t="shared" si="16"/>
        <v>22</v>
      </c>
      <c r="D81" s="5">
        <f t="shared" si="17"/>
        <v>3</v>
      </c>
      <c r="E81" s="5">
        <f t="shared" si="18"/>
        <v>0</v>
      </c>
      <c r="F81" s="5">
        <f t="shared" si="19"/>
        <v>0</v>
      </c>
      <c r="G81" s="5">
        <f t="shared" si="24"/>
        <v>2330</v>
      </c>
      <c r="H81" s="5">
        <f t="shared" si="25"/>
        <v>0</v>
      </c>
      <c r="I81" s="5">
        <f t="shared" si="26"/>
        <v>790</v>
      </c>
      <c r="J81" s="6">
        <f t="shared" si="20"/>
        <v>12581.955718353547</v>
      </c>
      <c r="K81" s="6">
        <f t="shared" si="21"/>
        <v>6.3125000000000009</v>
      </c>
      <c r="L81" s="1">
        <f t="shared" si="27"/>
        <v>2330</v>
      </c>
      <c r="M81" s="7">
        <f t="shared" si="22"/>
        <v>0</v>
      </c>
      <c r="P81" s="1" t="str">
        <f t="shared" si="28"/>
        <v>16</v>
      </c>
      <c r="Q81" s="1" t="s">
        <v>220</v>
      </c>
      <c r="R81" s="1" t="str">
        <f t="shared" si="29"/>
        <v>3</v>
      </c>
      <c r="S81" s="1" t="str">
        <f t="shared" si="29"/>
        <v>0</v>
      </c>
      <c r="T81" s="1" t="str">
        <f t="shared" si="29"/>
        <v>0</v>
      </c>
    </row>
    <row r="82" spans="1:20">
      <c r="A82" s="4">
        <f t="shared" si="23"/>
        <v>70</v>
      </c>
      <c r="B82" s="4">
        <f t="shared" si="15"/>
        <v>103</v>
      </c>
      <c r="C82" s="5">
        <f t="shared" si="16"/>
        <v>120</v>
      </c>
      <c r="D82" s="5">
        <f t="shared" si="17"/>
        <v>3</v>
      </c>
      <c r="E82" s="5">
        <f t="shared" si="18"/>
        <v>0</v>
      </c>
      <c r="F82" s="5">
        <f t="shared" si="19"/>
        <v>0</v>
      </c>
      <c r="G82" s="5">
        <f t="shared" si="24"/>
        <v>2232</v>
      </c>
      <c r="H82" s="5">
        <f t="shared" si="25"/>
        <v>0</v>
      </c>
      <c r="I82" s="5">
        <f t="shared" si="26"/>
        <v>888</v>
      </c>
      <c r="J82" s="6">
        <f t="shared" si="20"/>
        <v>12048.522073499544</v>
      </c>
      <c r="K82" s="6">
        <f t="shared" si="21"/>
        <v>6.3749999999999991</v>
      </c>
      <c r="L82" s="1">
        <f t="shared" si="27"/>
        <v>2232</v>
      </c>
      <c r="M82" s="7">
        <f t="shared" si="22"/>
        <v>0</v>
      </c>
      <c r="P82" s="1" t="str">
        <f t="shared" si="28"/>
        <v>78</v>
      </c>
      <c r="Q82" s="1" t="s">
        <v>221</v>
      </c>
      <c r="R82" s="1" t="str">
        <f t="shared" si="29"/>
        <v>3</v>
      </c>
      <c r="S82" s="1" t="str">
        <f t="shared" si="29"/>
        <v>0</v>
      </c>
      <c r="T82" s="1" t="str">
        <f t="shared" si="29"/>
        <v>0</v>
      </c>
    </row>
    <row r="83" spans="1:20">
      <c r="A83" s="4">
        <f t="shared" si="23"/>
        <v>71</v>
      </c>
      <c r="B83" s="4">
        <f t="shared" si="15"/>
        <v>104</v>
      </c>
      <c r="C83" s="5">
        <f t="shared" si="16"/>
        <v>214</v>
      </c>
      <c r="D83" s="5">
        <f t="shared" si="17"/>
        <v>3</v>
      </c>
      <c r="E83" s="5">
        <f t="shared" si="18"/>
        <v>0</v>
      </c>
      <c r="F83" s="5">
        <f t="shared" si="19"/>
        <v>0</v>
      </c>
      <c r="G83" s="5">
        <f t="shared" si="24"/>
        <v>2138</v>
      </c>
      <c r="H83" s="5">
        <f t="shared" si="25"/>
        <v>0</v>
      </c>
      <c r="I83" s="5">
        <f t="shared" si="26"/>
        <v>982</v>
      </c>
      <c r="J83" s="6">
        <f t="shared" si="20"/>
        <v>11537.704265152342</v>
      </c>
      <c r="K83" s="6">
        <f t="shared" si="21"/>
        <v>6.4375</v>
      </c>
      <c r="L83" s="1">
        <f t="shared" si="27"/>
        <v>2138</v>
      </c>
      <c r="M83" s="7">
        <f t="shared" si="22"/>
        <v>0</v>
      </c>
      <c r="P83" s="1" t="str">
        <f t="shared" si="28"/>
        <v>D6</v>
      </c>
      <c r="Q83" s="1" t="s">
        <v>222</v>
      </c>
      <c r="R83" s="1" t="str">
        <f t="shared" si="29"/>
        <v>3</v>
      </c>
      <c r="S83" s="1" t="str">
        <f t="shared" si="29"/>
        <v>0</v>
      </c>
      <c r="T83" s="1" t="str">
        <f t="shared" si="29"/>
        <v>0</v>
      </c>
    </row>
    <row r="84" spans="1:20">
      <c r="A84" s="4">
        <f t="shared" si="23"/>
        <v>72</v>
      </c>
      <c r="B84" s="4">
        <f t="shared" si="15"/>
        <v>105</v>
      </c>
      <c r="C84" s="5">
        <f t="shared" si="16"/>
        <v>49</v>
      </c>
      <c r="D84" s="5">
        <f t="shared" si="17"/>
        <v>4</v>
      </c>
      <c r="E84" s="5">
        <f t="shared" si="18"/>
        <v>0</v>
      </c>
      <c r="F84" s="5">
        <f t="shared" si="19"/>
        <v>0</v>
      </c>
      <c r="G84" s="5">
        <f t="shared" si="24"/>
        <v>2047</v>
      </c>
      <c r="H84" s="5">
        <f t="shared" si="25"/>
        <v>0</v>
      </c>
      <c r="I84" s="5">
        <f t="shared" si="26"/>
        <v>1073</v>
      </c>
      <c r="J84" s="6">
        <f t="shared" si="20"/>
        <v>11048.543456039808</v>
      </c>
      <c r="K84" s="6">
        <f t="shared" si="21"/>
        <v>6.5</v>
      </c>
      <c r="L84" s="1">
        <f t="shared" si="27"/>
        <v>2047</v>
      </c>
      <c r="M84" s="7">
        <f t="shared" si="22"/>
        <v>0</v>
      </c>
      <c r="P84" s="1" t="str">
        <f t="shared" si="28"/>
        <v>31</v>
      </c>
      <c r="Q84" s="1" t="s">
        <v>223</v>
      </c>
      <c r="R84" s="1" t="str">
        <f t="shared" si="29"/>
        <v>4</v>
      </c>
      <c r="S84" s="1" t="str">
        <f t="shared" si="29"/>
        <v>0</v>
      </c>
      <c r="T84" s="1" t="str">
        <f t="shared" si="29"/>
        <v>0</v>
      </c>
    </row>
    <row r="85" spans="1:20">
      <c r="A85" s="4">
        <f t="shared" si="23"/>
        <v>73</v>
      </c>
      <c r="B85" s="4">
        <f t="shared" si="15"/>
        <v>106</v>
      </c>
      <c r="C85" s="5">
        <f t="shared" si="16"/>
        <v>135</v>
      </c>
      <c r="D85" s="5">
        <f t="shared" si="17"/>
        <v>4</v>
      </c>
      <c r="E85" s="5">
        <f t="shared" si="18"/>
        <v>0</v>
      </c>
      <c r="F85" s="5">
        <f t="shared" si="19"/>
        <v>0</v>
      </c>
      <c r="G85" s="5">
        <f t="shared" si="24"/>
        <v>1961</v>
      </c>
      <c r="H85" s="5">
        <f t="shared" si="25"/>
        <v>0</v>
      </c>
      <c r="I85" s="5">
        <f t="shared" si="26"/>
        <v>1159</v>
      </c>
      <c r="J85" s="6">
        <f t="shared" si="20"/>
        <v>10580.121460444476</v>
      </c>
      <c r="K85" s="6">
        <f t="shared" si="21"/>
        <v>6.5625</v>
      </c>
      <c r="L85" s="1">
        <f t="shared" si="27"/>
        <v>1961</v>
      </c>
      <c r="M85" s="7">
        <f t="shared" si="22"/>
        <v>0</v>
      </c>
      <c r="P85" s="1" t="str">
        <f t="shared" si="28"/>
        <v>87</v>
      </c>
      <c r="Q85" s="1" t="s">
        <v>224</v>
      </c>
      <c r="R85" s="1" t="str">
        <f t="shared" si="29"/>
        <v>4</v>
      </c>
      <c r="S85" s="1" t="str">
        <f t="shared" si="29"/>
        <v>0</v>
      </c>
      <c r="T85" s="1" t="str">
        <f t="shared" si="29"/>
        <v>0</v>
      </c>
    </row>
    <row r="86" spans="1:20">
      <c r="A86" s="4">
        <f t="shared" si="23"/>
        <v>74</v>
      </c>
      <c r="B86" s="4">
        <f t="shared" si="15"/>
        <v>107</v>
      </c>
      <c r="C86" s="5">
        <f t="shared" si="16"/>
        <v>218</v>
      </c>
      <c r="D86" s="5">
        <f t="shared" si="17"/>
        <v>4</v>
      </c>
      <c r="E86" s="5">
        <f t="shared" si="18"/>
        <v>0</v>
      </c>
      <c r="F86" s="5">
        <f t="shared" si="19"/>
        <v>0</v>
      </c>
      <c r="G86" s="5">
        <f t="shared" si="24"/>
        <v>1878</v>
      </c>
      <c r="H86" s="5">
        <f t="shared" si="25"/>
        <v>0</v>
      </c>
      <c r="I86" s="5">
        <f t="shared" si="26"/>
        <v>1242</v>
      </c>
      <c r="J86" s="6">
        <f t="shared" si="20"/>
        <v>10131.559020711013</v>
      </c>
      <c r="K86" s="6">
        <f t="shared" si="21"/>
        <v>6.625</v>
      </c>
      <c r="L86" s="1">
        <f t="shared" si="27"/>
        <v>1878</v>
      </c>
      <c r="M86" s="7">
        <f t="shared" si="22"/>
        <v>0</v>
      </c>
      <c r="P86" s="1" t="str">
        <f t="shared" si="28"/>
        <v>DA</v>
      </c>
      <c r="Q86" s="1" t="s">
        <v>225</v>
      </c>
      <c r="R86" s="1" t="str">
        <f t="shared" si="29"/>
        <v>4</v>
      </c>
      <c r="S86" s="1" t="str">
        <f t="shared" si="29"/>
        <v>0</v>
      </c>
      <c r="T86" s="1" t="str">
        <f t="shared" si="29"/>
        <v>0</v>
      </c>
    </row>
    <row r="87" spans="1:20">
      <c r="A87" s="4">
        <f t="shared" si="23"/>
        <v>75</v>
      </c>
      <c r="B87" s="4">
        <f t="shared" si="15"/>
        <v>108</v>
      </c>
      <c r="C87" s="5">
        <f t="shared" si="16"/>
        <v>41</v>
      </c>
      <c r="D87" s="5">
        <f t="shared" si="17"/>
        <v>5</v>
      </c>
      <c r="E87" s="5">
        <f t="shared" si="18"/>
        <v>0</v>
      </c>
      <c r="F87" s="5">
        <f t="shared" si="19"/>
        <v>0</v>
      </c>
      <c r="G87" s="5">
        <f t="shared" si="24"/>
        <v>1799</v>
      </c>
      <c r="H87" s="5">
        <f t="shared" si="25"/>
        <v>0</v>
      </c>
      <c r="I87" s="5">
        <f t="shared" si="26"/>
        <v>1321</v>
      </c>
      <c r="J87" s="6">
        <f t="shared" si="20"/>
        <v>9702.0141568240942</v>
      </c>
      <c r="K87" s="6">
        <f t="shared" si="21"/>
        <v>6.6875</v>
      </c>
      <c r="L87" s="1">
        <f t="shared" si="27"/>
        <v>1799</v>
      </c>
      <c r="M87" s="7">
        <f t="shared" si="22"/>
        <v>0</v>
      </c>
      <c r="P87" s="1" t="str">
        <f t="shared" si="28"/>
        <v>29</v>
      </c>
      <c r="Q87" s="1" t="s">
        <v>226</v>
      </c>
      <c r="R87" s="1" t="str">
        <f t="shared" si="29"/>
        <v>5</v>
      </c>
      <c r="S87" s="1" t="str">
        <f t="shared" si="29"/>
        <v>0</v>
      </c>
      <c r="T87" s="1" t="str">
        <f t="shared" si="29"/>
        <v>0</v>
      </c>
    </row>
    <row r="88" spans="1:20">
      <c r="A88" s="4">
        <f t="shared" si="23"/>
        <v>76</v>
      </c>
      <c r="B88" s="4">
        <f t="shared" si="15"/>
        <v>109</v>
      </c>
      <c r="C88" s="5">
        <f t="shared" si="16"/>
        <v>117</v>
      </c>
      <c r="D88" s="5">
        <f t="shared" si="17"/>
        <v>5</v>
      </c>
      <c r="E88" s="5">
        <f t="shared" si="18"/>
        <v>0</v>
      </c>
      <c r="F88" s="5">
        <f t="shared" si="19"/>
        <v>0</v>
      </c>
      <c r="G88" s="5">
        <f t="shared" si="24"/>
        <v>1723</v>
      </c>
      <c r="H88" s="5">
        <f t="shared" si="25"/>
        <v>0</v>
      </c>
      <c r="I88" s="5">
        <f t="shared" si="26"/>
        <v>1397</v>
      </c>
      <c r="J88" s="6">
        <f t="shared" si="20"/>
        <v>9290.6805859587585</v>
      </c>
      <c r="K88" s="6">
        <f t="shared" si="21"/>
        <v>6.75</v>
      </c>
      <c r="L88" s="1">
        <f t="shared" si="27"/>
        <v>1723</v>
      </c>
      <c r="M88" s="7">
        <f t="shared" si="22"/>
        <v>0</v>
      </c>
      <c r="P88" s="1" t="str">
        <f t="shared" si="28"/>
        <v>75</v>
      </c>
      <c r="Q88" s="1" t="s">
        <v>227</v>
      </c>
      <c r="R88" s="1" t="str">
        <f t="shared" si="29"/>
        <v>5</v>
      </c>
      <c r="S88" s="1" t="str">
        <f t="shared" si="29"/>
        <v>0</v>
      </c>
      <c r="T88" s="1" t="str">
        <f t="shared" si="29"/>
        <v>0</v>
      </c>
    </row>
    <row r="89" spans="1:20">
      <c r="A89" s="4">
        <f t="shared" si="23"/>
        <v>77</v>
      </c>
      <c r="B89" s="4">
        <f t="shared" si="15"/>
        <v>110</v>
      </c>
      <c r="C89" s="5">
        <f t="shared" si="16"/>
        <v>190</v>
      </c>
      <c r="D89" s="5">
        <f t="shared" si="17"/>
        <v>5</v>
      </c>
      <c r="E89" s="5">
        <f t="shared" si="18"/>
        <v>0</v>
      </c>
      <c r="F89" s="5">
        <f t="shared" si="19"/>
        <v>0</v>
      </c>
      <c r="G89" s="5">
        <f t="shared" si="24"/>
        <v>1650</v>
      </c>
      <c r="H89" s="5">
        <f t="shared" si="25"/>
        <v>0</v>
      </c>
      <c r="I89" s="5">
        <f t="shared" si="26"/>
        <v>1470</v>
      </c>
      <c r="J89" s="6">
        <f t="shared" si="20"/>
        <v>8896.7862090366507</v>
      </c>
      <c r="K89" s="6">
        <f t="shared" si="21"/>
        <v>6.8125000000000009</v>
      </c>
      <c r="L89" s="1">
        <f t="shared" si="27"/>
        <v>1650</v>
      </c>
      <c r="M89" s="7">
        <f t="shared" si="22"/>
        <v>0</v>
      </c>
      <c r="P89" s="1" t="str">
        <f t="shared" si="28"/>
        <v>BE</v>
      </c>
      <c r="Q89" s="1" t="s">
        <v>228</v>
      </c>
      <c r="R89" s="1" t="str">
        <f t="shared" si="29"/>
        <v>5</v>
      </c>
      <c r="S89" s="1" t="str">
        <f t="shared" si="29"/>
        <v>0</v>
      </c>
      <c r="T89" s="1" t="str">
        <f t="shared" si="29"/>
        <v>0</v>
      </c>
    </row>
    <row r="90" spans="1:20">
      <c r="A90" s="4">
        <f t="shared" si="23"/>
        <v>78</v>
      </c>
      <c r="B90" s="4">
        <f t="shared" si="15"/>
        <v>111</v>
      </c>
      <c r="C90" s="5">
        <f t="shared" si="16"/>
        <v>4</v>
      </c>
      <c r="D90" s="5">
        <f t="shared" si="17"/>
        <v>6</v>
      </c>
      <c r="E90" s="5">
        <f t="shared" si="18"/>
        <v>0</v>
      </c>
      <c r="F90" s="5">
        <f t="shared" si="19"/>
        <v>0</v>
      </c>
      <c r="G90" s="5">
        <f t="shared" si="24"/>
        <v>1580</v>
      </c>
      <c r="H90" s="5">
        <f t="shared" si="25"/>
        <v>0</v>
      </c>
      <c r="I90" s="5">
        <f t="shared" si="26"/>
        <v>1540</v>
      </c>
      <c r="J90" s="6">
        <f t="shared" si="20"/>
        <v>8519.5916614473299</v>
      </c>
      <c r="K90" s="6">
        <f t="shared" si="21"/>
        <v>6.8749999999999991</v>
      </c>
      <c r="L90" s="1">
        <f t="shared" si="27"/>
        <v>1580</v>
      </c>
      <c r="M90" s="7">
        <f t="shared" si="22"/>
        <v>0</v>
      </c>
      <c r="P90" s="1" t="str">
        <f t="shared" si="28"/>
        <v>4</v>
      </c>
      <c r="Q90" s="1" t="s">
        <v>229</v>
      </c>
      <c r="R90" s="1" t="str">
        <f t="shared" si="29"/>
        <v>6</v>
      </c>
      <c r="S90" s="1" t="str">
        <f t="shared" si="29"/>
        <v>0</v>
      </c>
      <c r="T90" s="1" t="str">
        <f t="shared" si="29"/>
        <v>0</v>
      </c>
    </row>
    <row r="91" spans="1:20">
      <c r="A91" s="4">
        <f t="shared" si="23"/>
        <v>79</v>
      </c>
      <c r="B91" s="4">
        <f t="shared" si="15"/>
        <v>112</v>
      </c>
      <c r="C91" s="5">
        <f t="shared" si="16"/>
        <v>70</v>
      </c>
      <c r="D91" s="5">
        <f t="shared" si="17"/>
        <v>6</v>
      </c>
      <c r="E91" s="5">
        <f t="shared" si="18"/>
        <v>0</v>
      </c>
      <c r="F91" s="5">
        <f t="shared" si="19"/>
        <v>0</v>
      </c>
      <c r="G91" s="5">
        <f t="shared" si="24"/>
        <v>1514</v>
      </c>
      <c r="H91" s="5">
        <f t="shared" si="25"/>
        <v>0</v>
      </c>
      <c r="I91" s="5">
        <f t="shared" si="26"/>
        <v>1606</v>
      </c>
      <c r="J91" s="6">
        <f t="shared" si="20"/>
        <v>8158.3889252141735</v>
      </c>
      <c r="K91" s="6">
        <f t="shared" si="21"/>
        <v>6.9375</v>
      </c>
      <c r="L91" s="1">
        <f t="shared" si="27"/>
        <v>1514</v>
      </c>
      <c r="M91" s="7">
        <f t="shared" si="22"/>
        <v>0</v>
      </c>
      <c r="P91" s="1" t="str">
        <f t="shared" si="28"/>
        <v>46</v>
      </c>
      <c r="Q91" s="1" t="s">
        <v>230</v>
      </c>
      <c r="R91" s="1" t="str">
        <f t="shared" si="29"/>
        <v>6</v>
      </c>
      <c r="S91" s="1" t="str">
        <f t="shared" si="29"/>
        <v>0</v>
      </c>
      <c r="T91" s="1" t="str">
        <f t="shared" si="29"/>
        <v>0</v>
      </c>
    </row>
    <row r="92" spans="1:20">
      <c r="A92" s="4">
        <f t="shared" si="23"/>
        <v>80</v>
      </c>
      <c r="B92" s="4">
        <f t="shared" si="15"/>
        <v>113</v>
      </c>
      <c r="C92" s="5">
        <f t="shared" si="16"/>
        <v>134</v>
      </c>
      <c r="D92" s="5">
        <f t="shared" si="17"/>
        <v>6</v>
      </c>
      <c r="E92" s="5">
        <f t="shared" si="18"/>
        <v>0</v>
      </c>
      <c r="F92" s="5">
        <f t="shared" si="19"/>
        <v>0</v>
      </c>
      <c r="G92" s="5">
        <f t="shared" si="24"/>
        <v>1450</v>
      </c>
      <c r="H92" s="5">
        <f t="shared" si="25"/>
        <v>0</v>
      </c>
      <c r="I92" s="5">
        <f t="shared" si="26"/>
        <v>1670</v>
      </c>
      <c r="J92" s="6">
        <f t="shared" si="20"/>
        <v>7812.5</v>
      </c>
      <c r="K92" s="6">
        <f t="shared" si="21"/>
        <v>7</v>
      </c>
      <c r="L92" s="1">
        <f t="shared" si="27"/>
        <v>1450</v>
      </c>
      <c r="M92" s="7">
        <f t="shared" si="22"/>
        <v>0</v>
      </c>
      <c r="P92" s="1" t="str">
        <f t="shared" si="28"/>
        <v>86</v>
      </c>
      <c r="Q92" s="1" t="s">
        <v>231</v>
      </c>
      <c r="R92" s="1" t="str">
        <f t="shared" si="29"/>
        <v>6</v>
      </c>
      <c r="S92" s="1" t="str">
        <f t="shared" si="29"/>
        <v>0</v>
      </c>
      <c r="T92" s="1" t="str">
        <f t="shared" si="29"/>
        <v>0</v>
      </c>
    </row>
    <row r="93" spans="1:20">
      <c r="A93" s="4">
        <f t="shared" si="23"/>
        <v>81</v>
      </c>
      <c r="B93" s="4">
        <f t="shared" si="15"/>
        <v>114</v>
      </c>
      <c r="C93" s="5">
        <f t="shared" si="16"/>
        <v>195</v>
      </c>
      <c r="D93" s="5">
        <f t="shared" si="17"/>
        <v>6</v>
      </c>
      <c r="E93" s="5">
        <f t="shared" si="18"/>
        <v>0</v>
      </c>
      <c r="F93" s="5">
        <f t="shared" si="19"/>
        <v>0</v>
      </c>
      <c r="G93" s="5">
        <f t="shared" si="24"/>
        <v>1389</v>
      </c>
      <c r="H93" s="5">
        <f t="shared" si="25"/>
        <v>0</v>
      </c>
      <c r="I93" s="5">
        <f t="shared" si="26"/>
        <v>1731</v>
      </c>
      <c r="J93" s="6">
        <f t="shared" si="20"/>
        <v>7481.2756304576069</v>
      </c>
      <c r="K93" s="6">
        <f t="shared" si="21"/>
        <v>7.0625</v>
      </c>
      <c r="L93" s="1">
        <f t="shared" si="27"/>
        <v>1389</v>
      </c>
      <c r="M93" s="7">
        <f t="shared" si="22"/>
        <v>0</v>
      </c>
      <c r="P93" s="1" t="str">
        <f t="shared" si="28"/>
        <v>C3</v>
      </c>
      <c r="Q93" s="1" t="s">
        <v>232</v>
      </c>
      <c r="R93" s="1" t="str">
        <f t="shared" si="29"/>
        <v>6</v>
      </c>
      <c r="S93" s="1" t="str">
        <f t="shared" si="29"/>
        <v>0</v>
      </c>
      <c r="T93" s="1" t="str">
        <f t="shared" si="29"/>
        <v>0</v>
      </c>
    </row>
    <row r="94" spans="1:20">
      <c r="A94" s="4">
        <f t="shared" si="23"/>
        <v>82</v>
      </c>
      <c r="B94" s="4">
        <f t="shared" si="15"/>
        <v>115</v>
      </c>
      <c r="C94" s="5">
        <f t="shared" si="16"/>
        <v>254</v>
      </c>
      <c r="D94" s="5">
        <f t="shared" si="17"/>
        <v>6</v>
      </c>
      <c r="E94" s="5">
        <f t="shared" si="18"/>
        <v>0</v>
      </c>
      <c r="F94" s="5">
        <f t="shared" si="19"/>
        <v>0</v>
      </c>
      <c r="G94" s="5">
        <f t="shared" si="24"/>
        <v>1330</v>
      </c>
      <c r="H94" s="5">
        <f t="shared" si="25"/>
        <v>0</v>
      </c>
      <c r="I94" s="5">
        <f t="shared" si="26"/>
        <v>1790</v>
      </c>
      <c r="J94" s="6">
        <f t="shared" si="20"/>
        <v>7164.094087536494</v>
      </c>
      <c r="K94" s="6">
        <f t="shared" si="21"/>
        <v>7.125</v>
      </c>
      <c r="L94" s="1">
        <f t="shared" si="27"/>
        <v>1330</v>
      </c>
      <c r="M94" s="7">
        <f t="shared" si="22"/>
        <v>0</v>
      </c>
      <c r="P94" s="1" t="str">
        <f t="shared" si="28"/>
        <v>FE</v>
      </c>
      <c r="Q94" s="1" t="s">
        <v>233</v>
      </c>
      <c r="R94" s="1" t="str">
        <f t="shared" si="29"/>
        <v>6</v>
      </c>
      <c r="S94" s="1" t="str">
        <f t="shared" si="29"/>
        <v>0</v>
      </c>
      <c r="T94" s="1" t="str">
        <f t="shared" si="29"/>
        <v>0</v>
      </c>
    </row>
    <row r="95" spans="1:20">
      <c r="A95" s="4">
        <f t="shared" si="23"/>
        <v>83</v>
      </c>
      <c r="B95" s="4">
        <f t="shared" si="15"/>
        <v>116</v>
      </c>
      <c r="C95" s="5">
        <f t="shared" si="16"/>
        <v>54</v>
      </c>
      <c r="D95" s="5">
        <f t="shared" si="17"/>
        <v>7</v>
      </c>
      <c r="E95" s="5">
        <f t="shared" si="18"/>
        <v>0</v>
      </c>
      <c r="F95" s="5">
        <f t="shared" si="19"/>
        <v>0</v>
      </c>
      <c r="G95" s="5">
        <f t="shared" si="24"/>
        <v>1274</v>
      </c>
      <c r="H95" s="5">
        <f t="shared" si="25"/>
        <v>0</v>
      </c>
      <c r="I95" s="5">
        <f t="shared" si="26"/>
        <v>1846</v>
      </c>
      <c r="J95" s="6">
        <f t="shared" si="20"/>
        <v>6860.3600014581998</v>
      </c>
      <c r="K95" s="6">
        <f t="shared" si="21"/>
        <v>7.1875</v>
      </c>
      <c r="L95" s="1">
        <f t="shared" si="27"/>
        <v>1274</v>
      </c>
      <c r="M95" s="7">
        <f t="shared" si="22"/>
        <v>0</v>
      </c>
      <c r="P95" s="1" t="str">
        <f t="shared" si="28"/>
        <v>36</v>
      </c>
      <c r="Q95" s="1" t="s">
        <v>234</v>
      </c>
      <c r="R95" s="1" t="str">
        <f t="shared" si="29"/>
        <v>7</v>
      </c>
      <c r="S95" s="1" t="str">
        <f t="shared" si="29"/>
        <v>0</v>
      </c>
      <c r="T95" s="1" t="str">
        <f t="shared" si="29"/>
        <v>0</v>
      </c>
    </row>
    <row r="96" spans="1:20">
      <c r="A96" s="4">
        <f t="shared" si="23"/>
        <v>84</v>
      </c>
      <c r="B96" s="4">
        <f t="shared" si="15"/>
        <v>117</v>
      </c>
      <c r="C96" s="5">
        <f t="shared" si="16"/>
        <v>108</v>
      </c>
      <c r="D96" s="5">
        <f t="shared" si="17"/>
        <v>7</v>
      </c>
      <c r="E96" s="5">
        <f t="shared" si="18"/>
        <v>0</v>
      </c>
      <c r="F96" s="5">
        <f t="shared" si="19"/>
        <v>0</v>
      </c>
      <c r="G96" s="5">
        <f t="shared" si="24"/>
        <v>1220</v>
      </c>
      <c r="H96" s="5">
        <f t="shared" si="25"/>
        <v>0</v>
      </c>
      <c r="I96" s="5">
        <f t="shared" si="26"/>
        <v>1900</v>
      </c>
      <c r="J96" s="6">
        <f t="shared" si="20"/>
        <v>6569.5032441696439</v>
      </c>
      <c r="K96" s="6">
        <f t="shared" si="21"/>
        <v>7.2500000000000009</v>
      </c>
      <c r="L96" s="1">
        <f t="shared" si="27"/>
        <v>1220</v>
      </c>
      <c r="M96" s="7">
        <f t="shared" si="22"/>
        <v>0</v>
      </c>
      <c r="P96" s="1" t="str">
        <f t="shared" si="28"/>
        <v>6C</v>
      </c>
      <c r="Q96" s="1" t="s">
        <v>235</v>
      </c>
      <c r="R96" s="1" t="str">
        <f t="shared" si="29"/>
        <v>7</v>
      </c>
      <c r="S96" s="1" t="str">
        <f t="shared" si="29"/>
        <v>0</v>
      </c>
      <c r="T96" s="1" t="str">
        <f t="shared" si="29"/>
        <v>0</v>
      </c>
    </row>
    <row r="97" spans="1:20">
      <c r="A97" s="4">
        <f t="shared" si="23"/>
        <v>85</v>
      </c>
      <c r="B97" s="4">
        <f t="shared" si="15"/>
        <v>118</v>
      </c>
      <c r="C97" s="5">
        <f t="shared" si="16"/>
        <v>159</v>
      </c>
      <c r="D97" s="5">
        <f t="shared" si="17"/>
        <v>7</v>
      </c>
      <c r="E97" s="5">
        <f t="shared" si="18"/>
        <v>0</v>
      </c>
      <c r="F97" s="5">
        <f t="shared" si="19"/>
        <v>0</v>
      </c>
      <c r="G97" s="5">
        <f t="shared" si="24"/>
        <v>1169</v>
      </c>
      <c r="H97" s="5">
        <f t="shared" si="25"/>
        <v>0</v>
      </c>
      <c r="I97" s="5">
        <f t="shared" si="26"/>
        <v>1951</v>
      </c>
      <c r="J97" s="6">
        <f t="shared" si="20"/>
        <v>6290.9778591767781</v>
      </c>
      <c r="K97" s="6">
        <f t="shared" si="21"/>
        <v>7.3124999999999991</v>
      </c>
      <c r="L97" s="1">
        <f t="shared" si="27"/>
        <v>1169</v>
      </c>
      <c r="M97" s="7">
        <f t="shared" si="22"/>
        <v>0</v>
      </c>
      <c r="P97" s="1" t="str">
        <f t="shared" si="28"/>
        <v>9F</v>
      </c>
      <c r="Q97" s="1" t="s">
        <v>236</v>
      </c>
      <c r="R97" s="1" t="str">
        <f t="shared" si="29"/>
        <v>7</v>
      </c>
      <c r="S97" s="1" t="str">
        <f t="shared" si="29"/>
        <v>0</v>
      </c>
      <c r="T97" s="1" t="str">
        <f t="shared" si="29"/>
        <v>0</v>
      </c>
    </row>
    <row r="98" spans="1:20">
      <c r="A98" s="4">
        <f t="shared" si="23"/>
        <v>86</v>
      </c>
      <c r="B98" s="4">
        <f t="shared" si="15"/>
        <v>119</v>
      </c>
      <c r="C98" s="5">
        <f t="shared" si="16"/>
        <v>208</v>
      </c>
      <c r="D98" s="5">
        <f t="shared" si="17"/>
        <v>7</v>
      </c>
      <c r="E98" s="5">
        <f t="shared" si="18"/>
        <v>0</v>
      </c>
      <c r="F98" s="5">
        <f t="shared" si="19"/>
        <v>0</v>
      </c>
      <c r="G98" s="5">
        <f t="shared" si="24"/>
        <v>1120</v>
      </c>
      <c r="H98" s="5">
        <f t="shared" si="25"/>
        <v>0</v>
      </c>
      <c r="I98" s="5">
        <f t="shared" si="26"/>
        <v>2000</v>
      </c>
      <c r="J98" s="6">
        <f t="shared" si="20"/>
        <v>6024.2610367497718</v>
      </c>
      <c r="K98" s="6">
        <f t="shared" si="21"/>
        <v>7.375</v>
      </c>
      <c r="L98" s="1">
        <f t="shared" si="27"/>
        <v>1120</v>
      </c>
      <c r="M98" s="7">
        <f t="shared" si="22"/>
        <v>0</v>
      </c>
      <c r="P98" s="1" t="str">
        <f t="shared" si="28"/>
        <v>D0</v>
      </c>
      <c r="Q98" s="1" t="s">
        <v>237</v>
      </c>
      <c r="R98" s="1" t="str">
        <f t="shared" si="29"/>
        <v>7</v>
      </c>
      <c r="S98" s="1" t="str">
        <f t="shared" si="29"/>
        <v>0</v>
      </c>
      <c r="T98" s="1" t="str">
        <f t="shared" si="29"/>
        <v>0</v>
      </c>
    </row>
    <row r="99" spans="1:20">
      <c r="A99" s="4">
        <f t="shared" si="23"/>
        <v>87</v>
      </c>
      <c r="B99" s="4">
        <f t="shared" si="15"/>
        <v>120</v>
      </c>
      <c r="C99" s="5">
        <f t="shared" si="16"/>
        <v>255</v>
      </c>
      <c r="D99" s="5">
        <f t="shared" si="17"/>
        <v>7</v>
      </c>
      <c r="E99" s="5">
        <f t="shared" si="18"/>
        <v>0</v>
      </c>
      <c r="F99" s="5">
        <f t="shared" si="19"/>
        <v>0</v>
      </c>
      <c r="G99" s="5">
        <f t="shared" si="24"/>
        <v>1073</v>
      </c>
      <c r="H99" s="5">
        <f t="shared" si="25"/>
        <v>0</v>
      </c>
      <c r="I99" s="5">
        <f t="shared" si="26"/>
        <v>2047</v>
      </c>
      <c r="J99" s="6">
        <f t="shared" si="20"/>
        <v>5768.8521325761712</v>
      </c>
      <c r="K99" s="6">
        <f t="shared" si="21"/>
        <v>7.4375</v>
      </c>
      <c r="L99" s="1">
        <f t="shared" si="27"/>
        <v>1073</v>
      </c>
      <c r="M99" s="7">
        <f t="shared" si="22"/>
        <v>0</v>
      </c>
      <c r="P99" s="1" t="str">
        <f t="shared" si="28"/>
        <v>FF</v>
      </c>
      <c r="Q99" s="1" t="s">
        <v>238</v>
      </c>
      <c r="R99" s="1" t="str">
        <f t="shared" si="29"/>
        <v>7</v>
      </c>
      <c r="S99" s="1" t="str">
        <f t="shared" si="29"/>
        <v>0</v>
      </c>
      <c r="T99" s="1" t="str">
        <f t="shared" si="29"/>
        <v>0</v>
      </c>
    </row>
    <row r="100" spans="1:20">
      <c r="A100" s="4">
        <f t="shared" si="23"/>
        <v>88</v>
      </c>
      <c r="B100" s="4">
        <f t="shared" si="15"/>
        <v>121</v>
      </c>
      <c r="C100" s="5">
        <f t="shared" si="16"/>
        <v>45</v>
      </c>
      <c r="D100" s="5">
        <f t="shared" si="17"/>
        <v>8</v>
      </c>
      <c r="E100" s="5">
        <f t="shared" si="18"/>
        <v>0</v>
      </c>
      <c r="F100" s="5">
        <f t="shared" si="19"/>
        <v>0</v>
      </c>
      <c r="G100" s="5">
        <f t="shared" si="24"/>
        <v>1027</v>
      </c>
      <c r="H100" s="5">
        <f t="shared" si="25"/>
        <v>0</v>
      </c>
      <c r="I100" s="5">
        <f t="shared" si="26"/>
        <v>2093</v>
      </c>
      <c r="J100" s="6">
        <f t="shared" si="20"/>
        <v>5524.271728019904</v>
      </c>
      <c r="K100" s="6">
        <f t="shared" si="21"/>
        <v>7.5</v>
      </c>
      <c r="L100" s="1">
        <f t="shared" si="27"/>
        <v>1027</v>
      </c>
      <c r="M100" s="7">
        <f t="shared" si="22"/>
        <v>0</v>
      </c>
      <c r="P100" s="1" t="str">
        <f t="shared" si="28"/>
        <v>2D</v>
      </c>
      <c r="Q100" s="1" t="s">
        <v>239</v>
      </c>
      <c r="R100" s="1" t="str">
        <f t="shared" si="29"/>
        <v>8</v>
      </c>
      <c r="S100" s="1" t="str">
        <f t="shared" si="29"/>
        <v>0</v>
      </c>
      <c r="T100" s="1" t="str">
        <f t="shared" si="29"/>
        <v>0</v>
      </c>
    </row>
    <row r="101" spans="1:20">
      <c r="A101" s="4">
        <f t="shared" si="23"/>
        <v>89</v>
      </c>
      <c r="B101" s="4">
        <f t="shared" si="15"/>
        <v>122</v>
      </c>
      <c r="C101" s="5">
        <f t="shared" si="16"/>
        <v>88</v>
      </c>
      <c r="D101" s="5">
        <f t="shared" si="17"/>
        <v>8</v>
      </c>
      <c r="E101" s="5">
        <f t="shared" si="18"/>
        <v>0</v>
      </c>
      <c r="F101" s="5">
        <f t="shared" si="19"/>
        <v>0</v>
      </c>
      <c r="G101" s="5">
        <f t="shared" si="24"/>
        <v>984</v>
      </c>
      <c r="H101" s="5">
        <f t="shared" si="25"/>
        <v>0</v>
      </c>
      <c r="I101" s="5">
        <f t="shared" si="26"/>
        <v>2136</v>
      </c>
      <c r="J101" s="6">
        <f t="shared" si="20"/>
        <v>5290.0607302222379</v>
      </c>
      <c r="K101" s="6">
        <f t="shared" si="21"/>
        <v>7.5625</v>
      </c>
      <c r="L101" s="1">
        <f t="shared" si="27"/>
        <v>984</v>
      </c>
      <c r="M101" s="7">
        <f t="shared" si="22"/>
        <v>0</v>
      </c>
      <c r="P101" s="1" t="str">
        <f t="shared" si="28"/>
        <v>58</v>
      </c>
      <c r="Q101" s="1" t="s">
        <v>240</v>
      </c>
      <c r="R101" s="1" t="str">
        <f t="shared" si="29"/>
        <v>8</v>
      </c>
      <c r="S101" s="1" t="str">
        <f t="shared" si="29"/>
        <v>0</v>
      </c>
      <c r="T101" s="1" t="str">
        <f t="shared" si="29"/>
        <v>0</v>
      </c>
    </row>
    <row r="102" spans="1:20">
      <c r="A102" s="4">
        <f t="shared" si="23"/>
        <v>90</v>
      </c>
      <c r="B102" s="4">
        <f t="shared" si="15"/>
        <v>123</v>
      </c>
      <c r="C102" s="5">
        <f t="shared" si="16"/>
        <v>129</v>
      </c>
      <c r="D102" s="5">
        <f t="shared" si="17"/>
        <v>8</v>
      </c>
      <c r="E102" s="5">
        <f t="shared" si="18"/>
        <v>0</v>
      </c>
      <c r="F102" s="5">
        <f t="shared" si="19"/>
        <v>0</v>
      </c>
      <c r="G102" s="5">
        <f t="shared" si="24"/>
        <v>943</v>
      </c>
      <c r="H102" s="5">
        <f t="shared" si="25"/>
        <v>0</v>
      </c>
      <c r="I102" s="5">
        <f t="shared" si="26"/>
        <v>2177</v>
      </c>
      <c r="J102" s="6">
        <f t="shared" si="20"/>
        <v>5065.7795103555063</v>
      </c>
      <c r="K102" s="6">
        <f t="shared" si="21"/>
        <v>7.625</v>
      </c>
      <c r="L102" s="1">
        <f t="shared" si="27"/>
        <v>943</v>
      </c>
      <c r="M102" s="7">
        <f t="shared" si="22"/>
        <v>0</v>
      </c>
      <c r="P102" s="1" t="str">
        <f t="shared" si="28"/>
        <v>81</v>
      </c>
      <c r="Q102" s="1" t="s">
        <v>241</v>
      </c>
      <c r="R102" s="1" t="str">
        <f t="shared" si="29"/>
        <v>8</v>
      </c>
      <c r="S102" s="1" t="str">
        <f t="shared" si="29"/>
        <v>0</v>
      </c>
      <c r="T102" s="1" t="str">
        <f t="shared" si="29"/>
        <v>0</v>
      </c>
    </row>
    <row r="103" spans="1:20">
      <c r="A103" s="4">
        <f t="shared" si="23"/>
        <v>91</v>
      </c>
      <c r="B103" s="4">
        <f t="shared" si="15"/>
        <v>124</v>
      </c>
      <c r="C103" s="5">
        <f t="shared" si="16"/>
        <v>169</v>
      </c>
      <c r="D103" s="5">
        <f t="shared" si="17"/>
        <v>8</v>
      </c>
      <c r="E103" s="5">
        <f t="shared" si="18"/>
        <v>0</v>
      </c>
      <c r="F103" s="5">
        <f t="shared" si="19"/>
        <v>0</v>
      </c>
      <c r="G103" s="5">
        <f t="shared" si="24"/>
        <v>903</v>
      </c>
      <c r="H103" s="5">
        <f t="shared" si="25"/>
        <v>0</v>
      </c>
      <c r="I103" s="5">
        <f t="shared" si="26"/>
        <v>2217</v>
      </c>
      <c r="J103" s="6">
        <f t="shared" si="20"/>
        <v>4851.0070784120471</v>
      </c>
      <c r="K103" s="6">
        <f t="shared" si="21"/>
        <v>7.6875</v>
      </c>
      <c r="L103" s="1">
        <f t="shared" si="27"/>
        <v>903</v>
      </c>
      <c r="M103" s="7">
        <f t="shared" si="22"/>
        <v>0</v>
      </c>
      <c r="P103" s="1" t="str">
        <f t="shared" si="28"/>
        <v>A9</v>
      </c>
      <c r="Q103" s="1" t="s">
        <v>242</v>
      </c>
      <c r="R103" s="1" t="str">
        <f t="shared" si="29"/>
        <v>8</v>
      </c>
      <c r="S103" s="1" t="str">
        <f t="shared" si="29"/>
        <v>0</v>
      </c>
      <c r="T103" s="1" t="str">
        <f t="shared" si="29"/>
        <v>0</v>
      </c>
    </row>
    <row r="104" spans="1:20">
      <c r="A104" s="4">
        <f t="shared" si="23"/>
        <v>92</v>
      </c>
      <c r="B104" s="4">
        <f t="shared" si="15"/>
        <v>125</v>
      </c>
      <c r="C104" s="5">
        <f t="shared" si="16"/>
        <v>207</v>
      </c>
      <c r="D104" s="5">
        <f t="shared" si="17"/>
        <v>8</v>
      </c>
      <c r="E104" s="5">
        <f t="shared" si="18"/>
        <v>0</v>
      </c>
      <c r="F104" s="5">
        <f t="shared" si="19"/>
        <v>0</v>
      </c>
      <c r="G104" s="5">
        <f t="shared" si="24"/>
        <v>865</v>
      </c>
      <c r="H104" s="5">
        <f t="shared" si="25"/>
        <v>0</v>
      </c>
      <c r="I104" s="5">
        <f t="shared" si="26"/>
        <v>2255</v>
      </c>
      <c r="J104" s="6">
        <f t="shared" si="20"/>
        <v>4645.3402929793783</v>
      </c>
      <c r="K104" s="6">
        <f t="shared" si="21"/>
        <v>7.7500000000000009</v>
      </c>
      <c r="L104" s="1">
        <f t="shared" si="27"/>
        <v>865</v>
      </c>
      <c r="M104" s="7">
        <f t="shared" si="22"/>
        <v>0</v>
      </c>
      <c r="P104" s="1" t="str">
        <f t="shared" si="28"/>
        <v>CF</v>
      </c>
      <c r="Q104" s="1" t="s">
        <v>243</v>
      </c>
      <c r="R104" s="1" t="str">
        <f t="shared" si="29"/>
        <v>8</v>
      </c>
      <c r="S104" s="1" t="str">
        <f t="shared" si="29"/>
        <v>0</v>
      </c>
      <c r="T104" s="1" t="str">
        <f t="shared" si="29"/>
        <v>0</v>
      </c>
    </row>
    <row r="105" spans="1:20">
      <c r="A105" s="4">
        <f t="shared" si="23"/>
        <v>93</v>
      </c>
      <c r="B105" s="4">
        <f t="shared" si="15"/>
        <v>126</v>
      </c>
      <c r="C105" s="5">
        <f t="shared" si="16"/>
        <v>243</v>
      </c>
      <c r="D105" s="5">
        <f t="shared" si="17"/>
        <v>8</v>
      </c>
      <c r="E105" s="5">
        <f t="shared" si="18"/>
        <v>0</v>
      </c>
      <c r="F105" s="5">
        <f t="shared" si="19"/>
        <v>0</v>
      </c>
      <c r="G105" s="5">
        <f t="shared" si="24"/>
        <v>829</v>
      </c>
      <c r="H105" s="5">
        <f t="shared" si="25"/>
        <v>0</v>
      </c>
      <c r="I105" s="5">
        <f t="shared" si="26"/>
        <v>2291</v>
      </c>
      <c r="J105" s="6">
        <f t="shared" si="20"/>
        <v>4448.393104518329</v>
      </c>
      <c r="K105" s="6">
        <f t="shared" si="21"/>
        <v>7.8124999999999991</v>
      </c>
      <c r="L105" s="1">
        <f t="shared" si="27"/>
        <v>829</v>
      </c>
      <c r="M105" s="7">
        <f t="shared" si="22"/>
        <v>0</v>
      </c>
      <c r="P105" s="1" t="str">
        <f t="shared" si="28"/>
        <v>F3</v>
      </c>
      <c r="Q105" s="1" t="s">
        <v>244</v>
      </c>
      <c r="R105" s="1" t="str">
        <f t="shared" si="29"/>
        <v>8</v>
      </c>
      <c r="S105" s="1" t="str">
        <f t="shared" si="29"/>
        <v>0</v>
      </c>
      <c r="T105" s="1" t="str">
        <f t="shared" si="29"/>
        <v>0</v>
      </c>
    </row>
    <row r="106" spans="1:20">
      <c r="A106" s="4">
        <f t="shared" si="23"/>
        <v>94</v>
      </c>
      <c r="B106" s="4">
        <f t="shared" si="15"/>
        <v>127</v>
      </c>
      <c r="C106" s="5">
        <f t="shared" si="16"/>
        <v>22</v>
      </c>
      <c r="D106" s="5">
        <f t="shared" si="17"/>
        <v>9</v>
      </c>
      <c r="E106" s="5">
        <f t="shared" si="18"/>
        <v>0</v>
      </c>
      <c r="F106" s="5">
        <f t="shared" si="19"/>
        <v>0</v>
      </c>
      <c r="G106" s="5">
        <f t="shared" si="24"/>
        <v>794</v>
      </c>
      <c r="H106" s="5">
        <f t="shared" si="25"/>
        <v>0</v>
      </c>
      <c r="I106" s="5">
        <f t="shared" si="26"/>
        <v>2326</v>
      </c>
      <c r="J106" s="6">
        <f t="shared" si="20"/>
        <v>4259.7958307236649</v>
      </c>
      <c r="K106" s="6">
        <f t="shared" si="21"/>
        <v>7.875</v>
      </c>
      <c r="L106" s="1">
        <f t="shared" si="27"/>
        <v>794</v>
      </c>
      <c r="M106" s="7">
        <f t="shared" si="22"/>
        <v>0</v>
      </c>
      <c r="P106" s="1" t="str">
        <f t="shared" si="28"/>
        <v>16</v>
      </c>
      <c r="Q106" s="1" t="s">
        <v>245</v>
      </c>
      <c r="R106" s="1" t="str">
        <f t="shared" si="29"/>
        <v>9</v>
      </c>
      <c r="S106" s="1" t="str">
        <f t="shared" si="29"/>
        <v>0</v>
      </c>
      <c r="T106" s="1" t="str">
        <f t="shared" si="29"/>
        <v>0</v>
      </c>
    </row>
    <row r="107" spans="1:20">
      <c r="A107" s="4">
        <f t="shared" si="23"/>
        <v>95</v>
      </c>
      <c r="B107" s="4">
        <f t="shared" si="15"/>
        <v>128</v>
      </c>
      <c r="C107" s="5">
        <f t="shared" si="16"/>
        <v>55</v>
      </c>
      <c r="D107" s="5">
        <f t="shared" si="17"/>
        <v>9</v>
      </c>
      <c r="E107" s="5">
        <f t="shared" si="18"/>
        <v>0</v>
      </c>
      <c r="F107" s="5">
        <f t="shared" si="19"/>
        <v>0</v>
      </c>
      <c r="G107" s="5">
        <f t="shared" si="24"/>
        <v>761</v>
      </c>
      <c r="H107" s="5">
        <f t="shared" si="25"/>
        <v>0</v>
      </c>
      <c r="I107" s="5">
        <f t="shared" si="26"/>
        <v>2359</v>
      </c>
      <c r="J107" s="6">
        <f t="shared" si="20"/>
        <v>4079.1944626070867</v>
      </c>
      <c r="K107" s="6">
        <f t="shared" si="21"/>
        <v>7.9375</v>
      </c>
      <c r="L107" s="1">
        <f t="shared" si="27"/>
        <v>761</v>
      </c>
      <c r="M107" s="7">
        <f t="shared" si="22"/>
        <v>0</v>
      </c>
      <c r="P107" s="1" t="str">
        <f t="shared" si="28"/>
        <v>37</v>
      </c>
      <c r="Q107" s="1" t="s">
        <v>246</v>
      </c>
      <c r="R107" s="1" t="str">
        <f t="shared" si="29"/>
        <v>9</v>
      </c>
      <c r="S107" s="1" t="str">
        <f t="shared" si="29"/>
        <v>0</v>
      </c>
      <c r="T107" s="1" t="str">
        <f t="shared" si="29"/>
        <v>0</v>
      </c>
    </row>
    <row r="108" spans="1:20">
      <c r="A108" s="4">
        <f t="shared" si="23"/>
        <v>96</v>
      </c>
      <c r="B108" s="4">
        <f t="shared" si="15"/>
        <v>129</v>
      </c>
      <c r="C108" s="5">
        <f t="shared" si="16"/>
        <v>87</v>
      </c>
      <c r="D108" s="5">
        <f t="shared" si="17"/>
        <v>9</v>
      </c>
      <c r="E108" s="5">
        <f t="shared" si="18"/>
        <v>0</v>
      </c>
      <c r="F108" s="5">
        <f t="shared" si="19"/>
        <v>0</v>
      </c>
      <c r="G108" s="5">
        <f t="shared" si="24"/>
        <v>729</v>
      </c>
      <c r="H108" s="5">
        <f t="shared" si="25"/>
        <v>0</v>
      </c>
      <c r="I108" s="5">
        <f t="shared" si="26"/>
        <v>2391</v>
      </c>
      <c r="J108" s="6">
        <f t="shared" si="20"/>
        <v>3906.25</v>
      </c>
      <c r="K108" s="6">
        <f t="shared" si="21"/>
        <v>8</v>
      </c>
      <c r="L108" s="1">
        <f t="shared" si="27"/>
        <v>729</v>
      </c>
      <c r="M108" s="7">
        <f t="shared" si="22"/>
        <v>0</v>
      </c>
      <c r="P108" s="1" t="str">
        <f t="shared" si="28"/>
        <v>57</v>
      </c>
      <c r="Q108" s="1" t="s">
        <v>247</v>
      </c>
      <c r="R108" s="1" t="str">
        <f t="shared" si="29"/>
        <v>9</v>
      </c>
      <c r="S108" s="1" t="str">
        <f t="shared" si="29"/>
        <v>0</v>
      </c>
      <c r="T108" s="1" t="str">
        <f t="shared" si="29"/>
        <v>0</v>
      </c>
    </row>
    <row r="109" spans="1:20">
      <c r="A109" s="4">
        <f t="shared" si="23"/>
        <v>97</v>
      </c>
      <c r="B109" s="4">
        <f t="shared" si="15"/>
        <v>130</v>
      </c>
      <c r="C109" s="5">
        <f t="shared" si="16"/>
        <v>118</v>
      </c>
      <c r="D109" s="5">
        <f t="shared" si="17"/>
        <v>9</v>
      </c>
      <c r="E109" s="5">
        <f t="shared" si="18"/>
        <v>0</v>
      </c>
      <c r="F109" s="5">
        <f t="shared" si="19"/>
        <v>0</v>
      </c>
      <c r="G109" s="5">
        <f t="shared" si="24"/>
        <v>698</v>
      </c>
      <c r="H109" s="5">
        <f t="shared" si="25"/>
        <v>0</v>
      </c>
      <c r="I109" s="5">
        <f t="shared" si="26"/>
        <v>2422</v>
      </c>
      <c r="J109" s="6">
        <f t="shared" si="20"/>
        <v>3740.6378152288034</v>
      </c>
      <c r="K109" s="6">
        <f t="shared" si="21"/>
        <v>8.0625</v>
      </c>
      <c r="L109" s="1">
        <f t="shared" si="27"/>
        <v>698</v>
      </c>
      <c r="M109" s="7">
        <f t="shared" si="22"/>
        <v>0</v>
      </c>
      <c r="P109" s="1" t="str">
        <f t="shared" si="28"/>
        <v>76</v>
      </c>
      <c r="Q109" s="1" t="s">
        <v>248</v>
      </c>
      <c r="R109" s="1" t="str">
        <f t="shared" si="29"/>
        <v>9</v>
      </c>
      <c r="S109" s="1" t="str">
        <f t="shared" si="29"/>
        <v>0</v>
      </c>
      <c r="T109" s="1" t="str">
        <f t="shared" si="29"/>
        <v>0</v>
      </c>
    </row>
    <row r="110" spans="1:20">
      <c r="A110" s="4">
        <f t="shared" si="23"/>
        <v>98</v>
      </c>
      <c r="B110" s="4">
        <f t="shared" si="15"/>
        <v>131</v>
      </c>
      <c r="C110" s="5">
        <f t="shared" si="16"/>
        <v>147</v>
      </c>
      <c r="D110" s="5">
        <f t="shared" si="17"/>
        <v>9</v>
      </c>
      <c r="E110" s="5">
        <f t="shared" si="18"/>
        <v>0</v>
      </c>
      <c r="F110" s="5">
        <f t="shared" si="19"/>
        <v>0</v>
      </c>
      <c r="G110" s="5">
        <f t="shared" si="24"/>
        <v>669</v>
      </c>
      <c r="H110" s="5">
        <f t="shared" si="25"/>
        <v>0</v>
      </c>
      <c r="I110" s="5">
        <f t="shared" si="26"/>
        <v>2451</v>
      </c>
      <c r="J110" s="6">
        <f t="shared" si="20"/>
        <v>3582.047043768247</v>
      </c>
      <c r="K110" s="6">
        <f t="shared" si="21"/>
        <v>8.125</v>
      </c>
      <c r="L110" s="1">
        <f t="shared" si="27"/>
        <v>669</v>
      </c>
      <c r="M110" s="7">
        <f t="shared" si="22"/>
        <v>0</v>
      </c>
      <c r="P110" s="1" t="str">
        <f t="shared" si="28"/>
        <v>93</v>
      </c>
      <c r="Q110" s="1" t="s">
        <v>249</v>
      </c>
      <c r="R110" s="1" t="str">
        <f t="shared" si="29"/>
        <v>9</v>
      </c>
      <c r="S110" s="1" t="str">
        <f t="shared" si="29"/>
        <v>0</v>
      </c>
      <c r="T110" s="1" t="str">
        <f t="shared" si="29"/>
        <v>0</v>
      </c>
    </row>
    <row r="111" spans="1:20">
      <c r="A111" s="4">
        <f t="shared" si="23"/>
        <v>99</v>
      </c>
      <c r="B111" s="4">
        <f t="shared" si="15"/>
        <v>132</v>
      </c>
      <c r="C111" s="5">
        <f t="shared" si="16"/>
        <v>175</v>
      </c>
      <c r="D111" s="5">
        <f t="shared" si="17"/>
        <v>9</v>
      </c>
      <c r="E111" s="5">
        <f t="shared" si="18"/>
        <v>0</v>
      </c>
      <c r="F111" s="5">
        <f t="shared" si="19"/>
        <v>0</v>
      </c>
      <c r="G111" s="5">
        <f t="shared" si="24"/>
        <v>641</v>
      </c>
      <c r="H111" s="5">
        <f t="shared" si="25"/>
        <v>0</v>
      </c>
      <c r="I111" s="5">
        <f t="shared" si="26"/>
        <v>2479</v>
      </c>
      <c r="J111" s="6">
        <f t="shared" si="20"/>
        <v>3430.1800007290999</v>
      </c>
      <c r="K111" s="6">
        <f t="shared" si="21"/>
        <v>8.1875</v>
      </c>
      <c r="L111" s="1">
        <f t="shared" si="27"/>
        <v>641</v>
      </c>
      <c r="M111" s="7">
        <f t="shared" si="22"/>
        <v>0</v>
      </c>
      <c r="P111" s="1" t="str">
        <f t="shared" si="28"/>
        <v>AF</v>
      </c>
      <c r="Q111" s="1" t="s">
        <v>250</v>
      </c>
      <c r="R111" s="1" t="str">
        <f t="shared" si="29"/>
        <v>9</v>
      </c>
      <c r="S111" s="1" t="str">
        <f t="shared" si="29"/>
        <v>0</v>
      </c>
      <c r="T111" s="1" t="str">
        <f t="shared" si="29"/>
        <v>0</v>
      </c>
    </row>
    <row r="112" spans="1:20">
      <c r="A112" s="4">
        <f t="shared" si="23"/>
        <v>100</v>
      </c>
      <c r="B112" s="4">
        <f t="shared" si="15"/>
        <v>133</v>
      </c>
      <c r="C112" s="5">
        <f t="shared" si="16"/>
        <v>202</v>
      </c>
      <c r="D112" s="5">
        <f t="shared" si="17"/>
        <v>9</v>
      </c>
      <c r="E112" s="5">
        <f t="shared" si="18"/>
        <v>0</v>
      </c>
      <c r="F112" s="5">
        <f t="shared" si="19"/>
        <v>0</v>
      </c>
      <c r="G112" s="5">
        <f t="shared" si="24"/>
        <v>614</v>
      </c>
      <c r="H112" s="5">
        <f t="shared" si="25"/>
        <v>0</v>
      </c>
      <c r="I112" s="5">
        <f t="shared" si="26"/>
        <v>2506</v>
      </c>
      <c r="J112" s="6">
        <f t="shared" si="20"/>
        <v>3284.7516220848242</v>
      </c>
      <c r="K112" s="6">
        <f t="shared" si="21"/>
        <v>8.25</v>
      </c>
      <c r="L112" s="1">
        <f t="shared" si="27"/>
        <v>614</v>
      </c>
      <c r="M112" s="7">
        <f t="shared" si="22"/>
        <v>0</v>
      </c>
      <c r="P112" s="1" t="str">
        <f t="shared" si="28"/>
        <v>CA</v>
      </c>
      <c r="Q112" s="1" t="s">
        <v>251</v>
      </c>
      <c r="R112" s="1" t="str">
        <f t="shared" si="29"/>
        <v>9</v>
      </c>
      <c r="S112" s="1" t="str">
        <f t="shared" si="29"/>
        <v>0</v>
      </c>
      <c r="T112" s="1" t="str">
        <f t="shared" si="29"/>
        <v>0</v>
      </c>
    </row>
    <row r="113" spans="1:20">
      <c r="A113" s="4">
        <f t="shared" si="23"/>
        <v>101</v>
      </c>
      <c r="B113" s="4">
        <f t="shared" si="15"/>
        <v>134</v>
      </c>
      <c r="C113" s="5">
        <f t="shared" si="16"/>
        <v>228</v>
      </c>
      <c r="D113" s="5">
        <f t="shared" si="17"/>
        <v>9</v>
      </c>
      <c r="E113" s="5">
        <f t="shared" si="18"/>
        <v>0</v>
      </c>
      <c r="F113" s="5">
        <f t="shared" si="19"/>
        <v>0</v>
      </c>
      <c r="G113" s="5">
        <f t="shared" si="24"/>
        <v>588</v>
      </c>
      <c r="H113" s="5">
        <f t="shared" si="25"/>
        <v>0</v>
      </c>
      <c r="I113" s="5">
        <f t="shared" si="26"/>
        <v>2532</v>
      </c>
      <c r="J113" s="6">
        <f t="shared" si="20"/>
        <v>3145.4889295883891</v>
      </c>
      <c r="K113" s="6">
        <f t="shared" si="21"/>
        <v>8.3125</v>
      </c>
      <c r="L113" s="1">
        <f t="shared" si="27"/>
        <v>588</v>
      </c>
      <c r="M113" s="7">
        <f t="shared" si="22"/>
        <v>0</v>
      </c>
      <c r="P113" s="1" t="str">
        <f t="shared" si="28"/>
        <v>E4</v>
      </c>
      <c r="Q113" s="1" t="s">
        <v>252</v>
      </c>
      <c r="R113" s="1" t="str">
        <f t="shared" si="29"/>
        <v>9</v>
      </c>
      <c r="S113" s="1" t="str">
        <f t="shared" si="29"/>
        <v>0</v>
      </c>
      <c r="T113" s="1" t="str">
        <f t="shared" si="29"/>
        <v>0</v>
      </c>
    </row>
    <row r="114" spans="1:20">
      <c r="A114" s="4">
        <f t="shared" si="23"/>
        <v>102</v>
      </c>
      <c r="B114" s="4">
        <f t="shared" si="15"/>
        <v>135</v>
      </c>
      <c r="C114" s="5">
        <f t="shared" si="16"/>
        <v>252</v>
      </c>
      <c r="D114" s="5">
        <f t="shared" si="17"/>
        <v>9</v>
      </c>
      <c r="E114" s="5">
        <f t="shared" si="18"/>
        <v>0</v>
      </c>
      <c r="F114" s="5">
        <f t="shared" si="19"/>
        <v>0</v>
      </c>
      <c r="G114" s="5">
        <f t="shared" si="24"/>
        <v>564</v>
      </c>
      <c r="H114" s="5">
        <f t="shared" si="25"/>
        <v>0</v>
      </c>
      <c r="I114" s="5">
        <f t="shared" si="26"/>
        <v>2556</v>
      </c>
      <c r="J114" s="6">
        <f t="shared" si="20"/>
        <v>3012.1305183748855</v>
      </c>
      <c r="K114" s="6">
        <f t="shared" si="21"/>
        <v>8.375</v>
      </c>
      <c r="L114" s="1">
        <f t="shared" si="27"/>
        <v>564</v>
      </c>
      <c r="M114" s="7">
        <f t="shared" si="22"/>
        <v>0</v>
      </c>
      <c r="P114" s="1" t="str">
        <f t="shared" si="28"/>
        <v>FC</v>
      </c>
      <c r="Q114" s="1" t="s">
        <v>253</v>
      </c>
      <c r="R114" s="1" t="str">
        <f t="shared" si="29"/>
        <v>9</v>
      </c>
      <c r="S114" s="1" t="str">
        <f t="shared" si="29"/>
        <v>0</v>
      </c>
      <c r="T114" s="1" t="str">
        <f t="shared" si="29"/>
        <v>0</v>
      </c>
    </row>
    <row r="115" spans="1:20">
      <c r="A115" s="4">
        <f t="shared" si="23"/>
        <v>103</v>
      </c>
      <c r="B115" s="4">
        <f t="shared" si="15"/>
        <v>136</v>
      </c>
      <c r="C115" s="5">
        <f t="shared" si="16"/>
        <v>20</v>
      </c>
      <c r="D115" s="5">
        <f t="shared" si="17"/>
        <v>10</v>
      </c>
      <c r="E115" s="5">
        <f t="shared" si="18"/>
        <v>0</v>
      </c>
      <c r="F115" s="5">
        <f t="shared" si="19"/>
        <v>0</v>
      </c>
      <c r="G115" s="5">
        <f t="shared" si="24"/>
        <v>540</v>
      </c>
      <c r="H115" s="5">
        <f t="shared" si="25"/>
        <v>0</v>
      </c>
      <c r="I115" s="5">
        <f t="shared" si="26"/>
        <v>2580</v>
      </c>
      <c r="J115" s="6">
        <f t="shared" si="20"/>
        <v>2884.4260662880852</v>
      </c>
      <c r="K115" s="6">
        <f t="shared" si="21"/>
        <v>8.4375</v>
      </c>
      <c r="L115" s="1">
        <f t="shared" si="27"/>
        <v>540</v>
      </c>
      <c r="M115" s="7">
        <f t="shared" si="22"/>
        <v>0</v>
      </c>
      <c r="P115" s="1" t="str">
        <f t="shared" si="28"/>
        <v>14</v>
      </c>
      <c r="Q115" s="1" t="s">
        <v>254</v>
      </c>
      <c r="R115" s="1" t="str">
        <f t="shared" si="29"/>
        <v>A</v>
      </c>
      <c r="S115" s="1" t="str">
        <f t="shared" si="29"/>
        <v>0</v>
      </c>
      <c r="T115" s="1" t="str">
        <f t="shared" si="29"/>
        <v>0</v>
      </c>
    </row>
    <row r="116" spans="1:20">
      <c r="A116" s="4">
        <f t="shared" si="23"/>
        <v>104</v>
      </c>
      <c r="B116" s="4">
        <f t="shared" si="15"/>
        <v>137</v>
      </c>
      <c r="C116" s="5">
        <f t="shared" si="16"/>
        <v>43</v>
      </c>
      <c r="D116" s="5">
        <f t="shared" si="17"/>
        <v>10</v>
      </c>
      <c r="E116" s="5">
        <f t="shared" si="18"/>
        <v>0</v>
      </c>
      <c r="F116" s="5">
        <f t="shared" si="19"/>
        <v>0</v>
      </c>
      <c r="G116" s="5">
        <f t="shared" si="24"/>
        <v>517</v>
      </c>
      <c r="H116" s="5">
        <f t="shared" si="25"/>
        <v>0</v>
      </c>
      <c r="I116" s="5">
        <f t="shared" si="26"/>
        <v>2603</v>
      </c>
      <c r="J116" s="6">
        <f t="shared" si="20"/>
        <v>2762.1358640099515</v>
      </c>
      <c r="K116" s="6">
        <f t="shared" si="21"/>
        <v>8.5</v>
      </c>
      <c r="L116" s="1">
        <f t="shared" si="27"/>
        <v>517</v>
      </c>
      <c r="M116" s="7">
        <f t="shared" si="22"/>
        <v>0</v>
      </c>
      <c r="P116" s="1" t="str">
        <f t="shared" si="28"/>
        <v>2B</v>
      </c>
      <c r="Q116" s="1" t="s">
        <v>255</v>
      </c>
      <c r="R116" s="1" t="str">
        <f t="shared" si="29"/>
        <v>A</v>
      </c>
      <c r="S116" s="1" t="str">
        <f t="shared" si="29"/>
        <v>0</v>
      </c>
      <c r="T116" s="1" t="str">
        <f t="shared" si="29"/>
        <v>0</v>
      </c>
    </row>
    <row r="117" spans="1:20">
      <c r="A117" s="4">
        <f t="shared" si="23"/>
        <v>105</v>
      </c>
      <c r="B117" s="4">
        <f t="shared" si="15"/>
        <v>138</v>
      </c>
      <c r="C117" s="5">
        <f t="shared" si="16"/>
        <v>64</v>
      </c>
      <c r="D117" s="5">
        <f t="shared" si="17"/>
        <v>10</v>
      </c>
      <c r="E117" s="5">
        <f t="shared" si="18"/>
        <v>0</v>
      </c>
      <c r="F117" s="5">
        <f t="shared" si="19"/>
        <v>0</v>
      </c>
      <c r="G117" s="5">
        <f t="shared" si="24"/>
        <v>496</v>
      </c>
      <c r="H117" s="5">
        <f t="shared" si="25"/>
        <v>0</v>
      </c>
      <c r="I117" s="5">
        <f t="shared" si="26"/>
        <v>2624</v>
      </c>
      <c r="J117" s="6">
        <f t="shared" si="20"/>
        <v>2645.0303651111185</v>
      </c>
      <c r="K117" s="6">
        <f t="shared" si="21"/>
        <v>8.5625</v>
      </c>
      <c r="L117" s="1">
        <f t="shared" si="27"/>
        <v>496</v>
      </c>
      <c r="M117" s="7">
        <f t="shared" si="22"/>
        <v>0</v>
      </c>
      <c r="P117" s="1" t="str">
        <f t="shared" si="28"/>
        <v>40</v>
      </c>
      <c r="Q117" s="1" t="s">
        <v>256</v>
      </c>
      <c r="R117" s="1" t="str">
        <f t="shared" si="29"/>
        <v>A</v>
      </c>
      <c r="S117" s="1" t="str">
        <f t="shared" si="29"/>
        <v>0</v>
      </c>
      <c r="T117" s="1" t="str">
        <f t="shared" si="29"/>
        <v>0</v>
      </c>
    </row>
    <row r="118" spans="1:20">
      <c r="A118" s="4">
        <f t="shared" si="23"/>
        <v>106</v>
      </c>
      <c r="B118" s="4">
        <f t="shared" si="15"/>
        <v>139</v>
      </c>
      <c r="C118" s="5">
        <f t="shared" si="16"/>
        <v>85</v>
      </c>
      <c r="D118" s="5">
        <f t="shared" si="17"/>
        <v>10</v>
      </c>
      <c r="E118" s="5">
        <f t="shared" si="18"/>
        <v>0</v>
      </c>
      <c r="F118" s="5">
        <f t="shared" si="19"/>
        <v>0</v>
      </c>
      <c r="G118" s="5">
        <f t="shared" si="24"/>
        <v>475</v>
      </c>
      <c r="H118" s="5">
        <f t="shared" si="25"/>
        <v>0</v>
      </c>
      <c r="I118" s="5">
        <f t="shared" si="26"/>
        <v>2645</v>
      </c>
      <c r="J118" s="6">
        <f t="shared" si="20"/>
        <v>2532.8897551777532</v>
      </c>
      <c r="K118" s="6">
        <f t="shared" si="21"/>
        <v>8.625</v>
      </c>
      <c r="L118" s="1">
        <f t="shared" si="27"/>
        <v>475</v>
      </c>
      <c r="M118" s="7">
        <f t="shared" si="22"/>
        <v>0</v>
      </c>
      <c r="P118" s="1" t="str">
        <f t="shared" si="28"/>
        <v>55</v>
      </c>
      <c r="Q118" s="1" t="s">
        <v>257</v>
      </c>
      <c r="R118" s="1" t="str">
        <f t="shared" si="29"/>
        <v>A</v>
      </c>
      <c r="S118" s="1" t="str">
        <f t="shared" si="29"/>
        <v>0</v>
      </c>
      <c r="T118" s="1" t="str">
        <f t="shared" si="29"/>
        <v>0</v>
      </c>
    </row>
    <row r="119" spans="1:20">
      <c r="A119" s="4">
        <f t="shared" si="23"/>
        <v>107</v>
      </c>
      <c r="B119" s="4">
        <f t="shared" si="15"/>
        <v>140</v>
      </c>
      <c r="C119" s="5">
        <f t="shared" si="16"/>
        <v>105</v>
      </c>
      <c r="D119" s="5">
        <f t="shared" si="17"/>
        <v>10</v>
      </c>
      <c r="E119" s="5">
        <f t="shared" si="18"/>
        <v>0</v>
      </c>
      <c r="F119" s="5">
        <f t="shared" si="19"/>
        <v>0</v>
      </c>
      <c r="G119" s="5">
        <f t="shared" si="24"/>
        <v>455</v>
      </c>
      <c r="H119" s="5">
        <f t="shared" si="25"/>
        <v>0</v>
      </c>
      <c r="I119" s="5">
        <f t="shared" si="26"/>
        <v>2665</v>
      </c>
      <c r="J119" s="6">
        <f t="shared" si="20"/>
        <v>2425.5035392060231</v>
      </c>
      <c r="K119" s="6">
        <f t="shared" si="21"/>
        <v>8.6875</v>
      </c>
      <c r="L119" s="1">
        <f t="shared" si="27"/>
        <v>455</v>
      </c>
      <c r="M119" s="7">
        <f t="shared" si="22"/>
        <v>0</v>
      </c>
      <c r="P119" s="1" t="str">
        <f t="shared" si="28"/>
        <v>69</v>
      </c>
      <c r="Q119" s="1" t="s">
        <v>258</v>
      </c>
      <c r="R119" s="1" t="str">
        <f t="shared" si="29"/>
        <v>A</v>
      </c>
      <c r="S119" s="1" t="str">
        <f t="shared" si="29"/>
        <v>0</v>
      </c>
      <c r="T119" s="1" t="str">
        <f t="shared" si="29"/>
        <v>0</v>
      </c>
    </row>
    <row r="120" spans="1:20">
      <c r="A120" s="4">
        <f t="shared" si="23"/>
        <v>108</v>
      </c>
      <c r="B120" s="4">
        <f t="shared" si="15"/>
        <v>141</v>
      </c>
      <c r="C120" s="5">
        <f t="shared" si="16"/>
        <v>124</v>
      </c>
      <c r="D120" s="5">
        <f t="shared" si="17"/>
        <v>10</v>
      </c>
      <c r="E120" s="5">
        <f t="shared" si="18"/>
        <v>0</v>
      </c>
      <c r="F120" s="5">
        <f t="shared" si="19"/>
        <v>0</v>
      </c>
      <c r="G120" s="5">
        <f t="shared" si="24"/>
        <v>436</v>
      </c>
      <c r="H120" s="5">
        <f t="shared" si="25"/>
        <v>0</v>
      </c>
      <c r="I120" s="5">
        <f t="shared" si="26"/>
        <v>2684</v>
      </c>
      <c r="J120" s="6">
        <f t="shared" si="20"/>
        <v>2322.670146489691</v>
      </c>
      <c r="K120" s="6">
        <f t="shared" si="21"/>
        <v>8.75</v>
      </c>
      <c r="L120" s="1">
        <f t="shared" si="27"/>
        <v>436</v>
      </c>
      <c r="M120" s="7">
        <f t="shared" si="22"/>
        <v>0</v>
      </c>
      <c r="P120" s="1" t="str">
        <f t="shared" si="28"/>
        <v>7C</v>
      </c>
      <c r="Q120" s="1" t="s">
        <v>259</v>
      </c>
      <c r="R120" s="1" t="str">
        <f t="shared" si="29"/>
        <v>A</v>
      </c>
      <c r="S120" s="1" t="str">
        <f t="shared" si="29"/>
        <v>0</v>
      </c>
      <c r="T120" s="1" t="str">
        <f t="shared" si="29"/>
        <v>0</v>
      </c>
    </row>
    <row r="121" spans="1:20">
      <c r="A121" s="4">
        <f t="shared" si="23"/>
        <v>109</v>
      </c>
      <c r="B121" s="4">
        <f t="shared" si="15"/>
        <v>142</v>
      </c>
      <c r="C121" s="5">
        <f t="shared" si="16"/>
        <v>142</v>
      </c>
      <c r="D121" s="5">
        <f t="shared" si="17"/>
        <v>10</v>
      </c>
      <c r="E121" s="5">
        <f t="shared" si="18"/>
        <v>0</v>
      </c>
      <c r="F121" s="5">
        <f t="shared" si="19"/>
        <v>0</v>
      </c>
      <c r="G121" s="5">
        <f t="shared" si="24"/>
        <v>418</v>
      </c>
      <c r="H121" s="5">
        <f t="shared" si="25"/>
        <v>0</v>
      </c>
      <c r="I121" s="5">
        <f t="shared" si="26"/>
        <v>2702</v>
      </c>
      <c r="J121" s="6">
        <f t="shared" si="20"/>
        <v>2224.196552259164</v>
      </c>
      <c r="K121" s="6">
        <f t="shared" si="21"/>
        <v>8.8125</v>
      </c>
      <c r="L121" s="1">
        <f t="shared" si="27"/>
        <v>418</v>
      </c>
      <c r="M121" s="7">
        <f t="shared" si="22"/>
        <v>0</v>
      </c>
      <c r="P121" s="1" t="str">
        <f t="shared" si="28"/>
        <v>8E</v>
      </c>
      <c r="Q121" s="1" t="s">
        <v>260</v>
      </c>
      <c r="R121" s="1" t="str">
        <f t="shared" si="29"/>
        <v>A</v>
      </c>
      <c r="S121" s="1" t="str">
        <f t="shared" si="29"/>
        <v>0</v>
      </c>
      <c r="T121" s="1" t="str">
        <f t="shared" si="29"/>
        <v>0</v>
      </c>
    </row>
    <row r="122" spans="1:20">
      <c r="A122" s="4">
        <f t="shared" si="23"/>
        <v>110</v>
      </c>
      <c r="B122" s="4">
        <f t="shared" si="15"/>
        <v>143</v>
      </c>
      <c r="C122" s="5">
        <f t="shared" si="16"/>
        <v>159</v>
      </c>
      <c r="D122" s="5">
        <f t="shared" si="17"/>
        <v>10</v>
      </c>
      <c r="E122" s="5">
        <f t="shared" si="18"/>
        <v>0</v>
      </c>
      <c r="F122" s="5">
        <f t="shared" si="19"/>
        <v>0</v>
      </c>
      <c r="G122" s="5">
        <f t="shared" si="24"/>
        <v>401</v>
      </c>
      <c r="H122" s="5">
        <f t="shared" si="25"/>
        <v>0</v>
      </c>
      <c r="I122" s="5">
        <f t="shared" si="26"/>
        <v>2719</v>
      </c>
      <c r="J122" s="6">
        <f t="shared" si="20"/>
        <v>2129.8979153618325</v>
      </c>
      <c r="K122" s="6">
        <f t="shared" si="21"/>
        <v>8.875</v>
      </c>
      <c r="L122" s="1">
        <f t="shared" si="27"/>
        <v>401</v>
      </c>
      <c r="M122" s="7">
        <f t="shared" si="22"/>
        <v>0</v>
      </c>
      <c r="P122" s="1" t="str">
        <f t="shared" si="28"/>
        <v>9F</v>
      </c>
      <c r="Q122" s="1" t="s">
        <v>261</v>
      </c>
      <c r="R122" s="1" t="str">
        <f t="shared" si="29"/>
        <v>A</v>
      </c>
      <c r="S122" s="1" t="str">
        <f t="shared" si="29"/>
        <v>0</v>
      </c>
      <c r="T122" s="1" t="str">
        <f t="shared" si="29"/>
        <v>0</v>
      </c>
    </row>
    <row r="123" spans="1:20">
      <c r="A123" s="4">
        <f t="shared" si="23"/>
        <v>111</v>
      </c>
      <c r="B123" s="4">
        <f t="shared" si="15"/>
        <v>144</v>
      </c>
      <c r="C123" s="5">
        <f t="shared" si="16"/>
        <v>176</v>
      </c>
      <c r="D123" s="5">
        <f t="shared" si="17"/>
        <v>10</v>
      </c>
      <c r="E123" s="5">
        <f t="shared" si="18"/>
        <v>0</v>
      </c>
      <c r="F123" s="5">
        <f t="shared" si="19"/>
        <v>0</v>
      </c>
      <c r="G123" s="5">
        <f t="shared" si="24"/>
        <v>384</v>
      </c>
      <c r="H123" s="5">
        <f t="shared" si="25"/>
        <v>0</v>
      </c>
      <c r="I123" s="5">
        <f t="shared" si="26"/>
        <v>2736</v>
      </c>
      <c r="J123" s="6">
        <f t="shared" si="20"/>
        <v>2039.5972313035429</v>
      </c>
      <c r="K123" s="6">
        <f t="shared" si="21"/>
        <v>8.9375</v>
      </c>
      <c r="L123" s="1">
        <f t="shared" si="27"/>
        <v>384</v>
      </c>
      <c r="M123" s="7">
        <f t="shared" si="22"/>
        <v>0</v>
      </c>
      <c r="P123" s="1" t="str">
        <f t="shared" si="28"/>
        <v>B0</v>
      </c>
      <c r="Q123" s="1" t="s">
        <v>262</v>
      </c>
      <c r="R123" s="1" t="str">
        <f t="shared" si="29"/>
        <v>A</v>
      </c>
      <c r="S123" s="1" t="str">
        <f t="shared" si="29"/>
        <v>0</v>
      </c>
      <c r="T123" s="1" t="str">
        <f t="shared" si="29"/>
        <v>0</v>
      </c>
    </row>
    <row r="124" spans="1:20">
      <c r="A124" s="4">
        <f t="shared" si="23"/>
        <v>112</v>
      </c>
      <c r="B124" s="4">
        <f t="shared" si="15"/>
        <v>145</v>
      </c>
      <c r="C124" s="5">
        <f t="shared" si="16"/>
        <v>192</v>
      </c>
      <c r="D124" s="5">
        <f t="shared" si="17"/>
        <v>10</v>
      </c>
      <c r="E124" s="5">
        <f t="shared" si="18"/>
        <v>0</v>
      </c>
      <c r="F124" s="5">
        <f t="shared" si="19"/>
        <v>0</v>
      </c>
      <c r="G124" s="5">
        <f t="shared" si="24"/>
        <v>368</v>
      </c>
      <c r="H124" s="5">
        <f t="shared" si="25"/>
        <v>0</v>
      </c>
      <c r="I124" s="5">
        <f t="shared" si="26"/>
        <v>2752</v>
      </c>
      <c r="J124" s="6">
        <f t="shared" si="20"/>
        <v>1953.125</v>
      </c>
      <c r="K124" s="6">
        <f t="shared" si="21"/>
        <v>9</v>
      </c>
      <c r="L124" s="1">
        <f t="shared" si="27"/>
        <v>368</v>
      </c>
      <c r="M124" s="7">
        <f t="shared" si="22"/>
        <v>0</v>
      </c>
      <c r="P124" s="1" t="str">
        <f t="shared" si="28"/>
        <v>C0</v>
      </c>
      <c r="Q124" s="1" t="s">
        <v>263</v>
      </c>
      <c r="R124" s="1" t="str">
        <f t="shared" si="29"/>
        <v>A</v>
      </c>
      <c r="S124" s="1" t="str">
        <f t="shared" si="29"/>
        <v>0</v>
      </c>
      <c r="T124" s="1" t="str">
        <f t="shared" si="29"/>
        <v>0</v>
      </c>
    </row>
    <row r="125" spans="1:20">
      <c r="A125" s="4">
        <f t="shared" si="23"/>
        <v>113</v>
      </c>
      <c r="B125" s="4">
        <f t="shared" si="15"/>
        <v>146</v>
      </c>
      <c r="C125" s="5">
        <f t="shared" si="16"/>
        <v>207</v>
      </c>
      <c r="D125" s="5">
        <f t="shared" si="17"/>
        <v>10</v>
      </c>
      <c r="E125" s="5">
        <f t="shared" si="18"/>
        <v>0</v>
      </c>
      <c r="F125" s="5">
        <f t="shared" si="19"/>
        <v>0</v>
      </c>
      <c r="G125" s="5">
        <f t="shared" si="24"/>
        <v>353</v>
      </c>
      <c r="H125" s="5">
        <f t="shared" si="25"/>
        <v>0</v>
      </c>
      <c r="I125" s="5">
        <f t="shared" si="26"/>
        <v>2767</v>
      </c>
      <c r="J125" s="6">
        <f t="shared" si="20"/>
        <v>1870.3189076144017</v>
      </c>
      <c r="K125" s="6">
        <f t="shared" si="21"/>
        <v>9.0625</v>
      </c>
      <c r="L125" s="1">
        <f t="shared" si="27"/>
        <v>353</v>
      </c>
      <c r="M125" s="7">
        <f t="shared" si="22"/>
        <v>0</v>
      </c>
      <c r="P125" s="1" t="str">
        <f t="shared" si="28"/>
        <v>CF</v>
      </c>
      <c r="Q125" s="1" t="s">
        <v>264</v>
      </c>
      <c r="R125" s="1" t="str">
        <f t="shared" si="29"/>
        <v>A</v>
      </c>
      <c r="S125" s="1" t="str">
        <f t="shared" si="29"/>
        <v>0</v>
      </c>
      <c r="T125" s="1" t="str">
        <f t="shared" si="29"/>
        <v>0</v>
      </c>
    </row>
    <row r="126" spans="1:20">
      <c r="A126" s="4">
        <f t="shared" si="23"/>
        <v>114</v>
      </c>
      <c r="B126" s="4">
        <f t="shared" si="15"/>
        <v>147</v>
      </c>
      <c r="C126" s="5">
        <f t="shared" si="16"/>
        <v>222</v>
      </c>
      <c r="D126" s="5">
        <f t="shared" si="17"/>
        <v>10</v>
      </c>
      <c r="E126" s="5">
        <f t="shared" si="18"/>
        <v>0</v>
      </c>
      <c r="F126" s="5">
        <f t="shared" si="19"/>
        <v>0</v>
      </c>
      <c r="G126" s="5">
        <f t="shared" si="24"/>
        <v>338</v>
      </c>
      <c r="H126" s="5">
        <f t="shared" si="25"/>
        <v>0</v>
      </c>
      <c r="I126" s="5">
        <f t="shared" si="26"/>
        <v>2782</v>
      </c>
      <c r="J126" s="6">
        <f t="shared" si="20"/>
        <v>1791.0235218841231</v>
      </c>
      <c r="K126" s="6">
        <f t="shared" si="21"/>
        <v>9.125</v>
      </c>
      <c r="L126" s="1">
        <f t="shared" si="27"/>
        <v>338</v>
      </c>
      <c r="M126" s="7">
        <f t="shared" si="22"/>
        <v>0</v>
      </c>
      <c r="P126" s="1" t="str">
        <f t="shared" si="28"/>
        <v>DE</v>
      </c>
      <c r="Q126" s="1" t="s">
        <v>265</v>
      </c>
      <c r="R126" s="1" t="str">
        <f t="shared" si="29"/>
        <v>A</v>
      </c>
      <c r="S126" s="1" t="str">
        <f t="shared" si="29"/>
        <v>0</v>
      </c>
      <c r="T126" s="1" t="str">
        <f t="shared" si="29"/>
        <v>0</v>
      </c>
    </row>
    <row r="127" spans="1:20">
      <c r="A127" s="4">
        <f t="shared" si="23"/>
        <v>115</v>
      </c>
      <c r="B127" s="4">
        <f t="shared" si="15"/>
        <v>148</v>
      </c>
      <c r="C127" s="5">
        <f t="shared" si="16"/>
        <v>236</v>
      </c>
      <c r="D127" s="5">
        <f t="shared" si="17"/>
        <v>10</v>
      </c>
      <c r="E127" s="5">
        <f t="shared" si="18"/>
        <v>0</v>
      </c>
      <c r="F127" s="5">
        <f t="shared" si="19"/>
        <v>0</v>
      </c>
      <c r="G127" s="5">
        <f t="shared" si="24"/>
        <v>324</v>
      </c>
      <c r="H127" s="5">
        <f t="shared" si="25"/>
        <v>0</v>
      </c>
      <c r="I127" s="5">
        <f t="shared" si="26"/>
        <v>2796</v>
      </c>
      <c r="J127" s="6">
        <f t="shared" si="20"/>
        <v>1715.0900003645513</v>
      </c>
      <c r="K127" s="6">
        <f t="shared" si="21"/>
        <v>9.1875</v>
      </c>
      <c r="L127" s="1">
        <f t="shared" si="27"/>
        <v>324</v>
      </c>
      <c r="M127" s="7">
        <f t="shared" si="22"/>
        <v>0</v>
      </c>
      <c r="P127" s="1" t="str">
        <f t="shared" si="28"/>
        <v>EC</v>
      </c>
      <c r="Q127" s="1" t="s">
        <v>266</v>
      </c>
      <c r="R127" s="1" t="str">
        <f t="shared" si="29"/>
        <v>A</v>
      </c>
      <c r="S127" s="1" t="str">
        <f t="shared" si="29"/>
        <v>0</v>
      </c>
      <c r="T127" s="1" t="str">
        <f t="shared" si="29"/>
        <v>0</v>
      </c>
    </row>
    <row r="128" spans="1:20">
      <c r="A128" s="4">
        <f t="shared" si="23"/>
        <v>116</v>
      </c>
      <c r="B128" s="4">
        <f t="shared" si="15"/>
        <v>149</v>
      </c>
      <c r="C128" s="5">
        <f t="shared" si="16"/>
        <v>249</v>
      </c>
      <c r="D128" s="5">
        <f t="shared" si="17"/>
        <v>10</v>
      </c>
      <c r="E128" s="5">
        <f t="shared" si="18"/>
        <v>0</v>
      </c>
      <c r="F128" s="5">
        <f t="shared" si="19"/>
        <v>0</v>
      </c>
      <c r="G128" s="5">
        <f t="shared" si="24"/>
        <v>311</v>
      </c>
      <c r="H128" s="5">
        <f t="shared" si="25"/>
        <v>0</v>
      </c>
      <c r="I128" s="5">
        <f t="shared" si="26"/>
        <v>2809</v>
      </c>
      <c r="J128" s="6">
        <f t="shared" si="20"/>
        <v>1642.3758110424121</v>
      </c>
      <c r="K128" s="6">
        <f t="shared" si="21"/>
        <v>9.25</v>
      </c>
      <c r="L128" s="1">
        <f t="shared" si="27"/>
        <v>311</v>
      </c>
      <c r="M128" s="7">
        <f t="shared" si="22"/>
        <v>0</v>
      </c>
      <c r="P128" s="1" t="str">
        <f t="shared" si="28"/>
        <v>F9</v>
      </c>
      <c r="Q128" s="1" t="s">
        <v>267</v>
      </c>
      <c r="R128" s="1" t="str">
        <f t="shared" si="29"/>
        <v>A</v>
      </c>
      <c r="S128" s="1" t="str">
        <f t="shared" si="29"/>
        <v>0</v>
      </c>
      <c r="T128" s="1" t="str">
        <f t="shared" si="29"/>
        <v>0</v>
      </c>
    </row>
    <row r="129" spans="1:20">
      <c r="A129" s="4">
        <f t="shared" si="23"/>
        <v>117</v>
      </c>
      <c r="B129" s="4">
        <f t="shared" si="15"/>
        <v>150</v>
      </c>
      <c r="C129" s="5">
        <f t="shared" si="16"/>
        <v>6</v>
      </c>
      <c r="D129" s="5">
        <f t="shared" si="17"/>
        <v>11</v>
      </c>
      <c r="E129" s="5">
        <f t="shared" si="18"/>
        <v>0</v>
      </c>
      <c r="F129" s="5">
        <f t="shared" si="19"/>
        <v>0</v>
      </c>
      <c r="G129" s="5">
        <f t="shared" si="24"/>
        <v>298</v>
      </c>
      <c r="H129" s="5">
        <f t="shared" si="25"/>
        <v>0</v>
      </c>
      <c r="I129" s="5">
        <f t="shared" si="26"/>
        <v>2822</v>
      </c>
      <c r="J129" s="6">
        <f t="shared" si="20"/>
        <v>1572.7444647941943</v>
      </c>
      <c r="K129" s="6">
        <f t="shared" si="21"/>
        <v>9.3125</v>
      </c>
      <c r="L129" s="1">
        <f t="shared" si="27"/>
        <v>298</v>
      </c>
      <c r="M129" s="7">
        <f t="shared" si="22"/>
        <v>0</v>
      </c>
      <c r="P129" s="1" t="str">
        <f t="shared" si="28"/>
        <v>6</v>
      </c>
      <c r="Q129" s="1" t="s">
        <v>268</v>
      </c>
      <c r="R129" s="1" t="str">
        <f t="shared" si="29"/>
        <v>B</v>
      </c>
      <c r="S129" s="1" t="str">
        <f t="shared" si="29"/>
        <v>0</v>
      </c>
      <c r="T129" s="1" t="str">
        <f t="shared" si="29"/>
        <v>0</v>
      </c>
    </row>
    <row r="130" spans="1:20">
      <c r="A130" s="4">
        <f t="shared" si="23"/>
        <v>118</v>
      </c>
      <c r="B130" s="4">
        <f t="shared" si="15"/>
        <v>151</v>
      </c>
      <c r="C130" s="5">
        <f t="shared" si="16"/>
        <v>18</v>
      </c>
      <c r="D130" s="5">
        <f t="shared" si="17"/>
        <v>11</v>
      </c>
      <c r="E130" s="5">
        <f t="shared" si="18"/>
        <v>0</v>
      </c>
      <c r="F130" s="5">
        <f t="shared" si="19"/>
        <v>0</v>
      </c>
      <c r="G130" s="5">
        <f t="shared" si="24"/>
        <v>286</v>
      </c>
      <c r="H130" s="5">
        <f t="shared" si="25"/>
        <v>0</v>
      </c>
      <c r="I130" s="5">
        <f t="shared" si="26"/>
        <v>2834</v>
      </c>
      <c r="J130" s="6">
        <f t="shared" si="20"/>
        <v>1506.0652591874427</v>
      </c>
      <c r="K130" s="6">
        <f t="shared" si="21"/>
        <v>9.375</v>
      </c>
      <c r="L130" s="1">
        <f t="shared" si="27"/>
        <v>286</v>
      </c>
      <c r="M130" s="7">
        <f t="shared" si="22"/>
        <v>0</v>
      </c>
      <c r="P130" s="1" t="str">
        <f t="shared" si="28"/>
        <v>12</v>
      </c>
      <c r="Q130" s="1" t="s">
        <v>269</v>
      </c>
      <c r="R130" s="1" t="str">
        <f t="shared" si="29"/>
        <v>B</v>
      </c>
      <c r="S130" s="1" t="str">
        <f t="shared" si="29"/>
        <v>0</v>
      </c>
      <c r="T130" s="1" t="str">
        <f t="shared" si="29"/>
        <v>0</v>
      </c>
    </row>
    <row r="131" spans="1:20">
      <c r="A131" s="4">
        <f t="shared" si="23"/>
        <v>119</v>
      </c>
      <c r="B131" s="4">
        <f t="shared" si="15"/>
        <v>152</v>
      </c>
      <c r="C131" s="5">
        <f t="shared" si="16"/>
        <v>30</v>
      </c>
      <c r="D131" s="5">
        <f t="shared" si="17"/>
        <v>11</v>
      </c>
      <c r="E131" s="5">
        <f t="shared" si="18"/>
        <v>0</v>
      </c>
      <c r="F131" s="5">
        <f t="shared" si="19"/>
        <v>0</v>
      </c>
      <c r="G131" s="5">
        <f t="shared" si="24"/>
        <v>274</v>
      </c>
      <c r="H131" s="5">
        <f t="shared" si="25"/>
        <v>0</v>
      </c>
      <c r="I131" s="5">
        <f t="shared" si="26"/>
        <v>2846</v>
      </c>
      <c r="J131" s="6">
        <f t="shared" si="20"/>
        <v>1442.2130331440426</v>
      </c>
      <c r="K131" s="6">
        <f t="shared" si="21"/>
        <v>9.4375</v>
      </c>
      <c r="L131" s="1">
        <f t="shared" si="27"/>
        <v>274</v>
      </c>
      <c r="M131" s="7">
        <f t="shared" si="22"/>
        <v>0</v>
      </c>
      <c r="P131" s="1" t="str">
        <f t="shared" si="28"/>
        <v>1E</v>
      </c>
      <c r="Q131" s="1" t="s">
        <v>270</v>
      </c>
      <c r="R131" s="1" t="str">
        <f t="shared" si="29"/>
        <v>B</v>
      </c>
      <c r="S131" s="1" t="str">
        <f t="shared" si="29"/>
        <v>0</v>
      </c>
      <c r="T131" s="1" t="str">
        <f t="shared" si="29"/>
        <v>0</v>
      </c>
    </row>
    <row r="132" spans="1:20">
      <c r="A132" s="4">
        <f t="shared" si="23"/>
        <v>120</v>
      </c>
      <c r="B132" s="4">
        <f t="shared" si="15"/>
        <v>153</v>
      </c>
      <c r="C132" s="5">
        <f t="shared" si="16"/>
        <v>42</v>
      </c>
      <c r="D132" s="5">
        <f t="shared" si="17"/>
        <v>11</v>
      </c>
      <c r="E132" s="5">
        <f t="shared" si="18"/>
        <v>0</v>
      </c>
      <c r="F132" s="5">
        <f t="shared" si="19"/>
        <v>0</v>
      </c>
      <c r="G132" s="5">
        <f t="shared" si="24"/>
        <v>262</v>
      </c>
      <c r="H132" s="5">
        <f t="shared" si="25"/>
        <v>0</v>
      </c>
      <c r="I132" s="5">
        <f t="shared" si="26"/>
        <v>2858</v>
      </c>
      <c r="J132" s="6">
        <f t="shared" si="20"/>
        <v>1381.0679320049758</v>
      </c>
      <c r="K132" s="6">
        <f t="shared" si="21"/>
        <v>9.5</v>
      </c>
      <c r="L132" s="1">
        <f t="shared" si="27"/>
        <v>262</v>
      </c>
      <c r="M132" s="7">
        <f t="shared" si="22"/>
        <v>0</v>
      </c>
      <c r="P132" s="1" t="str">
        <f t="shared" si="28"/>
        <v>2A</v>
      </c>
      <c r="Q132" s="1" t="s">
        <v>271</v>
      </c>
      <c r="R132" s="1" t="str">
        <f t="shared" si="29"/>
        <v>B</v>
      </c>
      <c r="S132" s="1" t="str">
        <f t="shared" si="29"/>
        <v>0</v>
      </c>
      <c r="T132" s="1" t="str">
        <f t="shared" si="29"/>
        <v>0</v>
      </c>
    </row>
    <row r="133" spans="1:20">
      <c r="A133" s="4">
        <f t="shared" si="23"/>
        <v>121</v>
      </c>
      <c r="B133" s="4">
        <f t="shared" si="15"/>
        <v>154</v>
      </c>
      <c r="C133" s="5">
        <f t="shared" si="16"/>
        <v>52</v>
      </c>
      <c r="D133" s="5">
        <f t="shared" si="17"/>
        <v>11</v>
      </c>
      <c r="E133" s="5">
        <f t="shared" si="18"/>
        <v>0</v>
      </c>
      <c r="F133" s="5">
        <f t="shared" si="19"/>
        <v>0</v>
      </c>
      <c r="G133" s="5">
        <f t="shared" si="24"/>
        <v>252</v>
      </c>
      <c r="H133" s="5">
        <f t="shared" si="25"/>
        <v>0</v>
      </c>
      <c r="I133" s="5">
        <f t="shared" si="26"/>
        <v>2868</v>
      </c>
      <c r="J133" s="6">
        <f t="shared" si="20"/>
        <v>1322.5151825555592</v>
      </c>
      <c r="K133" s="6">
        <f t="shared" si="21"/>
        <v>9.5625</v>
      </c>
      <c r="L133" s="1">
        <f t="shared" si="27"/>
        <v>252</v>
      </c>
      <c r="M133" s="7">
        <f t="shared" si="22"/>
        <v>0</v>
      </c>
      <c r="P133" s="1" t="str">
        <f t="shared" si="28"/>
        <v>34</v>
      </c>
      <c r="Q133" s="1" t="s">
        <v>272</v>
      </c>
      <c r="R133" s="1" t="str">
        <f t="shared" si="29"/>
        <v>B</v>
      </c>
      <c r="S133" s="1" t="str">
        <f t="shared" si="29"/>
        <v>0</v>
      </c>
      <c r="T133" s="1" t="str">
        <f t="shared" si="29"/>
        <v>0</v>
      </c>
    </row>
    <row r="134" spans="1:20">
      <c r="A134" s="4">
        <f t="shared" si="23"/>
        <v>122</v>
      </c>
      <c r="B134" s="4">
        <f t="shared" si="15"/>
        <v>155</v>
      </c>
      <c r="C134" s="5">
        <f t="shared" si="16"/>
        <v>63</v>
      </c>
      <c r="D134" s="5">
        <f t="shared" si="17"/>
        <v>11</v>
      </c>
      <c r="E134" s="5">
        <f t="shared" si="18"/>
        <v>0</v>
      </c>
      <c r="F134" s="5">
        <f t="shared" si="19"/>
        <v>0</v>
      </c>
      <c r="G134" s="5">
        <f t="shared" si="24"/>
        <v>241</v>
      </c>
      <c r="H134" s="5">
        <f t="shared" si="25"/>
        <v>0</v>
      </c>
      <c r="I134" s="5">
        <f t="shared" si="26"/>
        <v>2879</v>
      </c>
      <c r="J134" s="6">
        <f t="shared" si="20"/>
        <v>1266.4448775888764</v>
      </c>
      <c r="K134" s="6">
        <f t="shared" si="21"/>
        <v>9.625</v>
      </c>
      <c r="L134" s="1">
        <f t="shared" si="27"/>
        <v>241</v>
      </c>
      <c r="M134" s="7">
        <f t="shared" si="22"/>
        <v>0</v>
      </c>
      <c r="P134" s="1" t="str">
        <f t="shared" si="28"/>
        <v>3F</v>
      </c>
      <c r="Q134" s="1" t="s">
        <v>273</v>
      </c>
      <c r="R134" s="1" t="str">
        <f t="shared" si="29"/>
        <v>B</v>
      </c>
      <c r="S134" s="1" t="str">
        <f t="shared" si="29"/>
        <v>0</v>
      </c>
      <c r="T134" s="1" t="str">
        <f t="shared" si="29"/>
        <v>0</v>
      </c>
    </row>
    <row r="135" spans="1:20">
      <c r="A135" s="4">
        <f t="shared" si="23"/>
        <v>123</v>
      </c>
      <c r="B135" s="4">
        <f t="shared" si="15"/>
        <v>156</v>
      </c>
      <c r="C135" s="5">
        <f t="shared" si="16"/>
        <v>73</v>
      </c>
      <c r="D135" s="5">
        <f t="shared" si="17"/>
        <v>11</v>
      </c>
      <c r="E135" s="5">
        <f t="shared" si="18"/>
        <v>0</v>
      </c>
      <c r="F135" s="5">
        <f t="shared" si="19"/>
        <v>0</v>
      </c>
      <c r="G135" s="5">
        <f t="shared" si="24"/>
        <v>231</v>
      </c>
      <c r="H135" s="5">
        <f t="shared" si="25"/>
        <v>0</v>
      </c>
      <c r="I135" s="5">
        <f t="shared" si="26"/>
        <v>2889</v>
      </c>
      <c r="J135" s="6">
        <f t="shared" si="20"/>
        <v>1212.7517696030125</v>
      </c>
      <c r="K135" s="6">
        <f t="shared" si="21"/>
        <v>9.6875</v>
      </c>
      <c r="L135" s="1">
        <f t="shared" si="27"/>
        <v>231</v>
      </c>
      <c r="M135" s="7">
        <f t="shared" si="22"/>
        <v>0</v>
      </c>
      <c r="P135" s="1" t="str">
        <f t="shared" si="28"/>
        <v>49</v>
      </c>
      <c r="Q135" s="1" t="s">
        <v>274</v>
      </c>
      <c r="R135" s="1" t="str">
        <f t="shared" si="29"/>
        <v>B</v>
      </c>
      <c r="S135" s="1" t="str">
        <f t="shared" si="29"/>
        <v>0</v>
      </c>
      <c r="T135" s="1" t="str">
        <f t="shared" si="29"/>
        <v>0</v>
      </c>
    </row>
    <row r="136" spans="1:20">
      <c r="A136" s="4">
        <f t="shared" si="23"/>
        <v>124</v>
      </c>
      <c r="B136" s="4">
        <f t="shared" si="15"/>
        <v>157</v>
      </c>
      <c r="C136" s="5">
        <f t="shared" si="16"/>
        <v>82</v>
      </c>
      <c r="D136" s="5">
        <f t="shared" si="17"/>
        <v>11</v>
      </c>
      <c r="E136" s="5">
        <f t="shared" si="18"/>
        <v>0</v>
      </c>
      <c r="F136" s="5">
        <f t="shared" si="19"/>
        <v>0</v>
      </c>
      <c r="G136" s="5">
        <f t="shared" si="24"/>
        <v>222</v>
      </c>
      <c r="H136" s="5">
        <f t="shared" si="25"/>
        <v>0</v>
      </c>
      <c r="I136" s="5">
        <f t="shared" si="26"/>
        <v>2898</v>
      </c>
      <c r="J136" s="6">
        <f t="shared" si="20"/>
        <v>1161.3350732448455</v>
      </c>
      <c r="K136" s="6">
        <f t="shared" si="21"/>
        <v>9.75</v>
      </c>
      <c r="L136" s="1">
        <f t="shared" si="27"/>
        <v>222</v>
      </c>
      <c r="M136" s="7">
        <f t="shared" si="22"/>
        <v>0</v>
      </c>
      <c r="P136" s="1" t="str">
        <f t="shared" si="28"/>
        <v>52</v>
      </c>
      <c r="Q136" s="1" t="s">
        <v>275</v>
      </c>
      <c r="R136" s="1" t="str">
        <f t="shared" si="29"/>
        <v>B</v>
      </c>
      <c r="S136" s="1" t="str">
        <f t="shared" si="29"/>
        <v>0</v>
      </c>
      <c r="T136" s="1" t="str">
        <f t="shared" si="29"/>
        <v>0</v>
      </c>
    </row>
    <row r="137" spans="1:20">
      <c r="A137" s="4">
        <f t="shared" si="23"/>
        <v>125</v>
      </c>
      <c r="B137" s="4">
        <f t="shared" si="15"/>
        <v>158</v>
      </c>
      <c r="C137" s="5">
        <f t="shared" si="16"/>
        <v>91</v>
      </c>
      <c r="D137" s="5">
        <f t="shared" si="17"/>
        <v>11</v>
      </c>
      <c r="E137" s="5">
        <f t="shared" si="18"/>
        <v>0</v>
      </c>
      <c r="F137" s="5">
        <f t="shared" si="19"/>
        <v>0</v>
      </c>
      <c r="G137" s="5">
        <f t="shared" si="24"/>
        <v>213</v>
      </c>
      <c r="H137" s="5">
        <f t="shared" si="25"/>
        <v>0</v>
      </c>
      <c r="I137" s="5">
        <f t="shared" si="26"/>
        <v>2907</v>
      </c>
      <c r="J137" s="6">
        <f t="shared" si="20"/>
        <v>1112.098276129582</v>
      </c>
      <c r="K137" s="6">
        <f t="shared" si="21"/>
        <v>9.8125</v>
      </c>
      <c r="L137" s="1">
        <f t="shared" si="27"/>
        <v>213</v>
      </c>
      <c r="M137" s="7">
        <f t="shared" si="22"/>
        <v>0</v>
      </c>
      <c r="P137" s="1" t="str">
        <f t="shared" si="28"/>
        <v>5B</v>
      </c>
      <c r="Q137" s="1" t="s">
        <v>276</v>
      </c>
      <c r="R137" s="1" t="str">
        <f t="shared" si="29"/>
        <v>B</v>
      </c>
      <c r="S137" s="1" t="str">
        <f t="shared" si="29"/>
        <v>0</v>
      </c>
      <c r="T137" s="1" t="str">
        <f t="shared" si="29"/>
        <v>0</v>
      </c>
    </row>
    <row r="138" spans="1:20">
      <c r="A138" s="4">
        <f t="shared" si="23"/>
        <v>126</v>
      </c>
      <c r="B138" s="4">
        <f t="shared" si="15"/>
        <v>159</v>
      </c>
      <c r="C138" s="5">
        <f t="shared" si="16"/>
        <v>100</v>
      </c>
      <c r="D138" s="5">
        <f t="shared" si="17"/>
        <v>11</v>
      </c>
      <c r="E138" s="5">
        <f t="shared" si="18"/>
        <v>0</v>
      </c>
      <c r="F138" s="5">
        <f t="shared" si="19"/>
        <v>0</v>
      </c>
      <c r="G138" s="5">
        <f t="shared" si="24"/>
        <v>204</v>
      </c>
      <c r="H138" s="5">
        <f t="shared" si="25"/>
        <v>0</v>
      </c>
      <c r="I138" s="5">
        <f t="shared" si="26"/>
        <v>2916</v>
      </c>
      <c r="J138" s="6">
        <f t="shared" si="20"/>
        <v>1064.948957680916</v>
      </c>
      <c r="K138" s="6">
        <f t="shared" si="21"/>
        <v>9.875</v>
      </c>
      <c r="L138" s="1">
        <f t="shared" si="27"/>
        <v>204</v>
      </c>
      <c r="M138" s="7">
        <f t="shared" si="22"/>
        <v>0</v>
      </c>
      <c r="P138" s="1" t="str">
        <f t="shared" si="28"/>
        <v>64</v>
      </c>
      <c r="Q138" s="1" t="s">
        <v>277</v>
      </c>
      <c r="R138" s="1" t="str">
        <f t="shared" si="29"/>
        <v>B</v>
      </c>
      <c r="S138" s="1" t="str">
        <f t="shared" si="29"/>
        <v>0</v>
      </c>
      <c r="T138" s="1" t="str">
        <f t="shared" si="29"/>
        <v>0</v>
      </c>
    </row>
    <row r="139" spans="1:20">
      <c r="A139" s="4">
        <f t="shared" si="23"/>
        <v>127</v>
      </c>
      <c r="B139" s="4">
        <f t="shared" si="15"/>
        <v>160</v>
      </c>
      <c r="C139" s="5">
        <f t="shared" si="16"/>
        <v>108</v>
      </c>
      <c r="D139" s="5">
        <f t="shared" si="17"/>
        <v>11</v>
      </c>
      <c r="E139" s="5">
        <f t="shared" si="18"/>
        <v>0</v>
      </c>
      <c r="F139" s="5">
        <f t="shared" si="19"/>
        <v>0</v>
      </c>
      <c r="G139" s="5">
        <f t="shared" si="24"/>
        <v>196</v>
      </c>
      <c r="H139" s="5">
        <f t="shared" si="25"/>
        <v>0</v>
      </c>
      <c r="I139" s="5">
        <f t="shared" si="26"/>
        <v>2924</v>
      </c>
      <c r="J139" s="6">
        <f t="shared" si="20"/>
        <v>1019.7986156517715</v>
      </c>
      <c r="K139" s="6">
        <f t="shared" si="21"/>
        <v>9.9375</v>
      </c>
      <c r="L139" s="1">
        <f t="shared" si="27"/>
        <v>196</v>
      </c>
      <c r="M139" s="7">
        <f t="shared" si="22"/>
        <v>0</v>
      </c>
      <c r="P139" s="1" t="str">
        <f t="shared" si="28"/>
        <v>6C</v>
      </c>
      <c r="Q139" s="1" t="s">
        <v>278</v>
      </c>
      <c r="R139" s="1" t="str">
        <f t="shared" si="29"/>
        <v>B</v>
      </c>
      <c r="S139" s="1" t="str">
        <f t="shared" si="29"/>
        <v>0</v>
      </c>
      <c r="T139" s="1" t="str">
        <f t="shared" si="29"/>
        <v>0</v>
      </c>
    </row>
    <row r="140" spans="1:20">
      <c r="A140" s="4">
        <f t="shared" si="23"/>
        <v>128</v>
      </c>
      <c r="B140" s="4">
        <f t="shared" ref="B140:B188" si="30">A140+$D$6</f>
        <v>161</v>
      </c>
      <c r="C140" s="5">
        <f t="shared" ref="C140:C188" si="31">MOD(I140,256)</f>
        <v>116</v>
      </c>
      <c r="D140" s="5">
        <f t="shared" ref="D140:D188" si="32">ROUNDDOWN(I140/256,0)</f>
        <v>11</v>
      </c>
      <c r="E140" s="5">
        <f t="shared" ref="E140:E188" si="33">MOD(H140,256)</f>
        <v>0</v>
      </c>
      <c r="F140" s="5">
        <f t="shared" ref="F140:F188" si="34">ROUNDDOWN(H140/256,0)</f>
        <v>0</v>
      </c>
      <c r="G140" s="5">
        <f t="shared" si="24"/>
        <v>188</v>
      </c>
      <c r="H140" s="5">
        <f t="shared" si="25"/>
        <v>0</v>
      </c>
      <c r="I140" s="5">
        <f t="shared" si="26"/>
        <v>2932</v>
      </c>
      <c r="J140" s="6">
        <f t="shared" ref="J140:J188" si="35">1/POWER(2,$D$7+A140/16)*1000000</f>
        <v>976.5625</v>
      </c>
      <c r="K140" s="6">
        <f t="shared" ref="K140:K188" si="36">LOG(1000000/J140,2)</f>
        <v>10</v>
      </c>
      <c r="L140" s="1">
        <f t="shared" si="27"/>
        <v>188</v>
      </c>
      <c r="M140" s="7">
        <f t="shared" ref="M140:M188" si="37">(G140-L140)/G140</f>
        <v>0</v>
      </c>
      <c r="P140" s="1" t="str">
        <f t="shared" si="28"/>
        <v>74</v>
      </c>
      <c r="Q140" s="1" t="s">
        <v>279</v>
      </c>
      <c r="R140" s="1" t="str">
        <f t="shared" si="29"/>
        <v>B</v>
      </c>
      <c r="S140" s="1" t="str">
        <f t="shared" si="29"/>
        <v>0</v>
      </c>
      <c r="T140" s="1" t="str">
        <f t="shared" si="29"/>
        <v>0</v>
      </c>
    </row>
    <row r="141" spans="1:20">
      <c r="A141" s="4">
        <f t="shared" ref="A141:A188" si="38">A140+1</f>
        <v>129</v>
      </c>
      <c r="B141" s="4">
        <f t="shared" si="30"/>
        <v>162</v>
      </c>
      <c r="C141" s="5">
        <f t="shared" si="31"/>
        <v>124</v>
      </c>
      <c r="D141" s="5">
        <f t="shared" si="32"/>
        <v>11</v>
      </c>
      <c r="E141" s="5">
        <f t="shared" si="33"/>
        <v>0</v>
      </c>
      <c r="F141" s="5">
        <f t="shared" si="34"/>
        <v>0</v>
      </c>
      <c r="G141" s="5">
        <f t="shared" ref="G141:G188" si="39">INT(J141/$G$2)+$D$5</f>
        <v>180</v>
      </c>
      <c r="H141" s="5">
        <f t="shared" ref="H141:H188" si="40">ROUNDUP(G141/$D$3,0)-1</f>
        <v>0</v>
      </c>
      <c r="I141" s="5">
        <f t="shared" ref="I141:I188" si="41">MAX(MIN($D$3*(H141+1)-G141,$D$3*(H141+1)-$D$4),$D$5)</f>
        <v>2940</v>
      </c>
      <c r="J141" s="6">
        <f t="shared" si="35"/>
        <v>935.15945380720063</v>
      </c>
      <c r="K141" s="6">
        <f t="shared" si="36"/>
        <v>10.0625</v>
      </c>
      <c r="L141" s="1">
        <f t="shared" ref="L141:L188" si="42">(H141+1)*$D$3-I141</f>
        <v>180</v>
      </c>
      <c r="M141" s="7">
        <f t="shared" si="37"/>
        <v>0</v>
      </c>
      <c r="P141" s="1" t="str">
        <f t="shared" ref="P141:P188" si="43">DEC2HEX(C141)</f>
        <v>7C</v>
      </c>
      <c r="Q141" s="1" t="s">
        <v>280</v>
      </c>
      <c r="R141" s="1" t="str">
        <f t="shared" ref="R141:T188" si="44">DEC2HEX(D141)</f>
        <v>B</v>
      </c>
      <c r="S141" s="1" t="str">
        <f t="shared" si="44"/>
        <v>0</v>
      </c>
      <c r="T141" s="1" t="str">
        <f t="shared" si="44"/>
        <v>0</v>
      </c>
    </row>
    <row r="142" spans="1:20">
      <c r="A142" s="4">
        <f t="shared" si="38"/>
        <v>130</v>
      </c>
      <c r="B142" s="4">
        <f t="shared" si="30"/>
        <v>163</v>
      </c>
      <c r="C142" s="5">
        <f t="shared" si="31"/>
        <v>131</v>
      </c>
      <c r="D142" s="5">
        <f t="shared" si="32"/>
        <v>11</v>
      </c>
      <c r="E142" s="5">
        <f t="shared" si="33"/>
        <v>0</v>
      </c>
      <c r="F142" s="5">
        <f t="shared" si="34"/>
        <v>0</v>
      </c>
      <c r="G142" s="5">
        <f t="shared" si="39"/>
        <v>173</v>
      </c>
      <c r="H142" s="5">
        <f t="shared" si="40"/>
        <v>0</v>
      </c>
      <c r="I142" s="5">
        <f t="shared" si="41"/>
        <v>2947</v>
      </c>
      <c r="J142" s="6">
        <f t="shared" si="35"/>
        <v>895.51176094206232</v>
      </c>
      <c r="K142" s="6">
        <f t="shared" si="36"/>
        <v>10.125</v>
      </c>
      <c r="L142" s="1">
        <f t="shared" si="42"/>
        <v>173</v>
      </c>
      <c r="M142" s="7">
        <f t="shared" si="37"/>
        <v>0</v>
      </c>
      <c r="P142" s="1" t="str">
        <f t="shared" si="43"/>
        <v>83</v>
      </c>
      <c r="Q142" s="1" t="s">
        <v>281</v>
      </c>
      <c r="R142" s="1" t="str">
        <f t="shared" si="44"/>
        <v>B</v>
      </c>
      <c r="S142" s="1" t="str">
        <f t="shared" si="44"/>
        <v>0</v>
      </c>
      <c r="T142" s="1" t="str">
        <f t="shared" si="44"/>
        <v>0</v>
      </c>
    </row>
    <row r="143" spans="1:20">
      <c r="A143" s="4">
        <f t="shared" si="38"/>
        <v>131</v>
      </c>
      <c r="B143" s="4">
        <f t="shared" si="30"/>
        <v>164</v>
      </c>
      <c r="C143" s="5">
        <f t="shared" si="31"/>
        <v>138</v>
      </c>
      <c r="D143" s="5">
        <f t="shared" si="32"/>
        <v>11</v>
      </c>
      <c r="E143" s="5">
        <f t="shared" si="33"/>
        <v>0</v>
      </c>
      <c r="F143" s="5">
        <f t="shared" si="34"/>
        <v>0</v>
      </c>
      <c r="G143" s="5">
        <f t="shared" si="39"/>
        <v>166</v>
      </c>
      <c r="H143" s="5">
        <f t="shared" si="40"/>
        <v>0</v>
      </c>
      <c r="I143" s="5">
        <f t="shared" si="41"/>
        <v>2954</v>
      </c>
      <c r="J143" s="6">
        <f t="shared" si="35"/>
        <v>857.54500018227554</v>
      </c>
      <c r="K143" s="6">
        <f t="shared" si="36"/>
        <v>10.1875</v>
      </c>
      <c r="L143" s="1">
        <f t="shared" si="42"/>
        <v>166</v>
      </c>
      <c r="M143" s="7">
        <f t="shared" si="37"/>
        <v>0</v>
      </c>
      <c r="P143" s="1" t="str">
        <f t="shared" si="43"/>
        <v>8A</v>
      </c>
      <c r="Q143" s="1" t="s">
        <v>282</v>
      </c>
      <c r="R143" s="1" t="str">
        <f t="shared" si="44"/>
        <v>B</v>
      </c>
      <c r="S143" s="1" t="str">
        <f t="shared" si="44"/>
        <v>0</v>
      </c>
      <c r="T143" s="1" t="str">
        <f t="shared" si="44"/>
        <v>0</v>
      </c>
    </row>
    <row r="144" spans="1:20">
      <c r="A144" s="4">
        <f t="shared" si="38"/>
        <v>132</v>
      </c>
      <c r="B144" s="4">
        <f t="shared" si="30"/>
        <v>165</v>
      </c>
      <c r="C144" s="5">
        <f t="shared" si="31"/>
        <v>145</v>
      </c>
      <c r="D144" s="5">
        <f t="shared" si="32"/>
        <v>11</v>
      </c>
      <c r="E144" s="5">
        <f t="shared" si="33"/>
        <v>0</v>
      </c>
      <c r="F144" s="5">
        <f t="shared" si="34"/>
        <v>0</v>
      </c>
      <c r="G144" s="5">
        <f t="shared" si="39"/>
        <v>159</v>
      </c>
      <c r="H144" s="5">
        <f t="shared" si="40"/>
        <v>0</v>
      </c>
      <c r="I144" s="5">
        <f t="shared" si="41"/>
        <v>2961</v>
      </c>
      <c r="J144" s="6">
        <f t="shared" si="35"/>
        <v>821.18790552120595</v>
      </c>
      <c r="K144" s="6">
        <f t="shared" si="36"/>
        <v>10.25</v>
      </c>
      <c r="L144" s="1">
        <f t="shared" si="42"/>
        <v>159</v>
      </c>
      <c r="M144" s="7">
        <f t="shared" si="37"/>
        <v>0</v>
      </c>
      <c r="P144" s="1" t="str">
        <f t="shared" si="43"/>
        <v>91</v>
      </c>
      <c r="Q144" s="1" t="s">
        <v>283</v>
      </c>
      <c r="R144" s="1" t="str">
        <f t="shared" si="44"/>
        <v>B</v>
      </c>
      <c r="S144" s="1" t="str">
        <f t="shared" si="44"/>
        <v>0</v>
      </c>
      <c r="T144" s="1" t="str">
        <f t="shared" si="44"/>
        <v>0</v>
      </c>
    </row>
    <row r="145" spans="1:20">
      <c r="A145" s="4">
        <f t="shared" si="38"/>
        <v>133</v>
      </c>
      <c r="B145" s="4">
        <f t="shared" si="30"/>
        <v>166</v>
      </c>
      <c r="C145" s="5">
        <f t="shared" si="31"/>
        <v>151</v>
      </c>
      <c r="D145" s="5">
        <f t="shared" si="32"/>
        <v>11</v>
      </c>
      <c r="E145" s="5">
        <f t="shared" si="33"/>
        <v>0</v>
      </c>
      <c r="F145" s="5">
        <f t="shared" si="34"/>
        <v>0</v>
      </c>
      <c r="G145" s="5">
        <f t="shared" si="39"/>
        <v>153</v>
      </c>
      <c r="H145" s="5">
        <f t="shared" si="40"/>
        <v>0</v>
      </c>
      <c r="I145" s="5">
        <f t="shared" si="41"/>
        <v>2967</v>
      </c>
      <c r="J145" s="6">
        <f t="shared" si="35"/>
        <v>786.37223239709715</v>
      </c>
      <c r="K145" s="6">
        <f t="shared" si="36"/>
        <v>10.3125</v>
      </c>
      <c r="L145" s="1">
        <f t="shared" si="42"/>
        <v>153</v>
      </c>
      <c r="M145" s="7">
        <f t="shared" si="37"/>
        <v>0</v>
      </c>
      <c r="P145" s="1" t="str">
        <f t="shared" si="43"/>
        <v>97</v>
      </c>
      <c r="Q145" s="1" t="s">
        <v>284</v>
      </c>
      <c r="R145" s="1" t="str">
        <f t="shared" si="44"/>
        <v>B</v>
      </c>
      <c r="S145" s="1" t="str">
        <f t="shared" si="44"/>
        <v>0</v>
      </c>
      <c r="T145" s="1" t="str">
        <f t="shared" si="44"/>
        <v>0</v>
      </c>
    </row>
    <row r="146" spans="1:20">
      <c r="A146" s="4">
        <f t="shared" si="38"/>
        <v>134</v>
      </c>
      <c r="B146" s="4">
        <f t="shared" si="30"/>
        <v>167</v>
      </c>
      <c r="C146" s="5">
        <f t="shared" si="31"/>
        <v>157</v>
      </c>
      <c r="D146" s="5">
        <f t="shared" si="32"/>
        <v>11</v>
      </c>
      <c r="E146" s="5">
        <f t="shared" si="33"/>
        <v>0</v>
      </c>
      <c r="F146" s="5">
        <f t="shared" si="34"/>
        <v>0</v>
      </c>
      <c r="G146" s="5">
        <f t="shared" si="39"/>
        <v>147</v>
      </c>
      <c r="H146" s="5">
        <f t="shared" si="40"/>
        <v>0</v>
      </c>
      <c r="I146" s="5">
        <f t="shared" si="41"/>
        <v>2973</v>
      </c>
      <c r="J146" s="6">
        <f t="shared" si="35"/>
        <v>753.03262959372125</v>
      </c>
      <c r="K146" s="6">
        <f t="shared" si="36"/>
        <v>10.375</v>
      </c>
      <c r="L146" s="1">
        <f t="shared" si="42"/>
        <v>147</v>
      </c>
      <c r="M146" s="7">
        <f t="shared" si="37"/>
        <v>0</v>
      </c>
      <c r="P146" s="1" t="str">
        <f t="shared" si="43"/>
        <v>9D</v>
      </c>
      <c r="Q146" s="1" t="s">
        <v>285</v>
      </c>
      <c r="R146" s="1" t="str">
        <f t="shared" si="44"/>
        <v>B</v>
      </c>
      <c r="S146" s="1" t="str">
        <f t="shared" si="44"/>
        <v>0</v>
      </c>
      <c r="T146" s="1" t="str">
        <f t="shared" si="44"/>
        <v>0</v>
      </c>
    </row>
    <row r="147" spans="1:20">
      <c r="A147" s="4">
        <f t="shared" si="38"/>
        <v>135</v>
      </c>
      <c r="B147" s="4">
        <f t="shared" si="30"/>
        <v>168</v>
      </c>
      <c r="C147" s="5">
        <f t="shared" si="31"/>
        <v>163</v>
      </c>
      <c r="D147" s="5">
        <f t="shared" si="32"/>
        <v>11</v>
      </c>
      <c r="E147" s="5">
        <f t="shared" si="33"/>
        <v>0</v>
      </c>
      <c r="F147" s="5">
        <f t="shared" si="34"/>
        <v>0</v>
      </c>
      <c r="G147" s="5">
        <f t="shared" si="39"/>
        <v>141</v>
      </c>
      <c r="H147" s="5">
        <f t="shared" si="40"/>
        <v>0</v>
      </c>
      <c r="I147" s="5">
        <f t="shared" si="41"/>
        <v>2979</v>
      </c>
      <c r="J147" s="6">
        <f t="shared" si="35"/>
        <v>721.10651657202118</v>
      </c>
      <c r="K147" s="6">
        <f t="shared" si="36"/>
        <v>10.4375</v>
      </c>
      <c r="L147" s="1">
        <f t="shared" si="42"/>
        <v>141</v>
      </c>
      <c r="M147" s="7">
        <f t="shared" si="37"/>
        <v>0</v>
      </c>
      <c r="P147" s="1" t="str">
        <f t="shared" si="43"/>
        <v>A3</v>
      </c>
      <c r="Q147" s="1" t="s">
        <v>286</v>
      </c>
      <c r="R147" s="1" t="str">
        <f t="shared" si="44"/>
        <v>B</v>
      </c>
      <c r="S147" s="1" t="str">
        <f t="shared" si="44"/>
        <v>0</v>
      </c>
      <c r="T147" s="1" t="str">
        <f t="shared" si="44"/>
        <v>0</v>
      </c>
    </row>
    <row r="148" spans="1:20">
      <c r="A148" s="4">
        <f t="shared" si="38"/>
        <v>136</v>
      </c>
      <c r="B148" s="4">
        <f t="shared" si="30"/>
        <v>169</v>
      </c>
      <c r="C148" s="5">
        <f t="shared" si="31"/>
        <v>169</v>
      </c>
      <c r="D148" s="5">
        <f t="shared" si="32"/>
        <v>11</v>
      </c>
      <c r="E148" s="5">
        <f t="shared" si="33"/>
        <v>0</v>
      </c>
      <c r="F148" s="5">
        <f t="shared" si="34"/>
        <v>0</v>
      </c>
      <c r="G148" s="5">
        <f t="shared" si="39"/>
        <v>135</v>
      </c>
      <c r="H148" s="5">
        <f t="shared" si="40"/>
        <v>0</v>
      </c>
      <c r="I148" s="5">
        <f t="shared" si="41"/>
        <v>2985</v>
      </c>
      <c r="J148" s="6">
        <f t="shared" si="35"/>
        <v>690.53396600248777</v>
      </c>
      <c r="K148" s="6">
        <f t="shared" si="36"/>
        <v>10.5</v>
      </c>
      <c r="L148" s="1">
        <f t="shared" si="42"/>
        <v>135</v>
      </c>
      <c r="M148" s="7">
        <f t="shared" si="37"/>
        <v>0</v>
      </c>
      <c r="P148" s="1" t="str">
        <f t="shared" si="43"/>
        <v>A9</v>
      </c>
      <c r="Q148" s="1" t="s">
        <v>287</v>
      </c>
      <c r="R148" s="1" t="str">
        <f t="shared" si="44"/>
        <v>B</v>
      </c>
      <c r="S148" s="1" t="str">
        <f t="shared" si="44"/>
        <v>0</v>
      </c>
      <c r="T148" s="1" t="str">
        <f t="shared" si="44"/>
        <v>0</v>
      </c>
    </row>
    <row r="149" spans="1:20">
      <c r="A149" s="4">
        <f t="shared" si="38"/>
        <v>137</v>
      </c>
      <c r="B149" s="4">
        <f t="shared" si="30"/>
        <v>170</v>
      </c>
      <c r="C149" s="5">
        <f t="shared" si="31"/>
        <v>174</v>
      </c>
      <c r="D149" s="5">
        <f t="shared" si="32"/>
        <v>11</v>
      </c>
      <c r="E149" s="5">
        <f t="shared" si="33"/>
        <v>0</v>
      </c>
      <c r="F149" s="5">
        <f t="shared" si="34"/>
        <v>0</v>
      </c>
      <c r="G149" s="5">
        <f t="shared" si="39"/>
        <v>130</v>
      </c>
      <c r="H149" s="5">
        <f t="shared" si="40"/>
        <v>0</v>
      </c>
      <c r="I149" s="5">
        <f t="shared" si="41"/>
        <v>2990</v>
      </c>
      <c r="J149" s="6">
        <f t="shared" si="35"/>
        <v>661.25759127777951</v>
      </c>
      <c r="K149" s="6">
        <f t="shared" si="36"/>
        <v>10.5625</v>
      </c>
      <c r="L149" s="1">
        <f t="shared" si="42"/>
        <v>130</v>
      </c>
      <c r="M149" s="7">
        <f t="shared" si="37"/>
        <v>0</v>
      </c>
      <c r="P149" s="1" t="str">
        <f t="shared" si="43"/>
        <v>AE</v>
      </c>
      <c r="Q149" s="1" t="s">
        <v>288</v>
      </c>
      <c r="R149" s="1" t="str">
        <f t="shared" si="44"/>
        <v>B</v>
      </c>
      <c r="S149" s="1" t="str">
        <f t="shared" si="44"/>
        <v>0</v>
      </c>
      <c r="T149" s="1" t="str">
        <f t="shared" si="44"/>
        <v>0</v>
      </c>
    </row>
    <row r="150" spans="1:20">
      <c r="A150" s="4">
        <f t="shared" si="38"/>
        <v>138</v>
      </c>
      <c r="B150" s="4">
        <f t="shared" si="30"/>
        <v>171</v>
      </c>
      <c r="C150" s="5">
        <f t="shared" si="31"/>
        <v>180</v>
      </c>
      <c r="D150" s="5">
        <f t="shared" si="32"/>
        <v>11</v>
      </c>
      <c r="E150" s="5">
        <f t="shared" si="33"/>
        <v>0</v>
      </c>
      <c r="F150" s="5">
        <f t="shared" si="34"/>
        <v>0</v>
      </c>
      <c r="G150" s="5">
        <f t="shared" si="39"/>
        <v>124</v>
      </c>
      <c r="H150" s="5">
        <f t="shared" si="40"/>
        <v>0</v>
      </c>
      <c r="I150" s="5">
        <f t="shared" si="41"/>
        <v>2996</v>
      </c>
      <c r="J150" s="6">
        <f t="shared" si="35"/>
        <v>633.22243879443874</v>
      </c>
      <c r="K150" s="6">
        <f t="shared" si="36"/>
        <v>10.625</v>
      </c>
      <c r="L150" s="1">
        <f t="shared" si="42"/>
        <v>124</v>
      </c>
      <c r="M150" s="7">
        <f t="shared" si="37"/>
        <v>0</v>
      </c>
      <c r="P150" s="1" t="str">
        <f t="shared" si="43"/>
        <v>B4</v>
      </c>
      <c r="Q150" s="1" t="s">
        <v>289</v>
      </c>
      <c r="R150" s="1" t="str">
        <f t="shared" si="44"/>
        <v>B</v>
      </c>
      <c r="S150" s="1" t="str">
        <f t="shared" si="44"/>
        <v>0</v>
      </c>
      <c r="T150" s="1" t="str">
        <f t="shared" si="44"/>
        <v>0</v>
      </c>
    </row>
    <row r="151" spans="1:20">
      <c r="A151" s="4">
        <f t="shared" si="38"/>
        <v>139</v>
      </c>
      <c r="B151" s="4">
        <f t="shared" si="30"/>
        <v>172</v>
      </c>
      <c r="C151" s="5">
        <f t="shared" si="31"/>
        <v>185</v>
      </c>
      <c r="D151" s="5">
        <f t="shared" si="32"/>
        <v>11</v>
      </c>
      <c r="E151" s="5">
        <f t="shared" si="33"/>
        <v>0</v>
      </c>
      <c r="F151" s="5">
        <f t="shared" si="34"/>
        <v>0</v>
      </c>
      <c r="G151" s="5">
        <f t="shared" si="39"/>
        <v>119</v>
      </c>
      <c r="H151" s="5">
        <f t="shared" si="40"/>
        <v>0</v>
      </c>
      <c r="I151" s="5">
        <f t="shared" si="41"/>
        <v>3001</v>
      </c>
      <c r="J151" s="6">
        <f t="shared" si="35"/>
        <v>606.37588480150623</v>
      </c>
      <c r="K151" s="6">
        <f t="shared" si="36"/>
        <v>10.6875</v>
      </c>
      <c r="L151" s="1">
        <f t="shared" si="42"/>
        <v>119</v>
      </c>
      <c r="M151" s="7">
        <f t="shared" si="37"/>
        <v>0</v>
      </c>
      <c r="P151" s="1" t="str">
        <f t="shared" si="43"/>
        <v>B9</v>
      </c>
      <c r="Q151" s="1" t="s">
        <v>290</v>
      </c>
      <c r="R151" s="1" t="str">
        <f t="shared" si="44"/>
        <v>B</v>
      </c>
      <c r="S151" s="1" t="str">
        <f t="shared" si="44"/>
        <v>0</v>
      </c>
      <c r="T151" s="1" t="str">
        <f t="shared" si="44"/>
        <v>0</v>
      </c>
    </row>
    <row r="152" spans="1:20">
      <c r="A152" s="4">
        <f t="shared" si="38"/>
        <v>140</v>
      </c>
      <c r="B152" s="4">
        <f t="shared" si="30"/>
        <v>173</v>
      </c>
      <c r="C152" s="5">
        <f t="shared" si="31"/>
        <v>189</v>
      </c>
      <c r="D152" s="5">
        <f t="shared" si="32"/>
        <v>11</v>
      </c>
      <c r="E152" s="5">
        <f t="shared" si="33"/>
        <v>0</v>
      </c>
      <c r="F152" s="5">
        <f t="shared" si="34"/>
        <v>0</v>
      </c>
      <c r="G152" s="5">
        <f t="shared" si="39"/>
        <v>115</v>
      </c>
      <c r="H152" s="5">
        <f t="shared" si="40"/>
        <v>0</v>
      </c>
      <c r="I152" s="5">
        <f t="shared" si="41"/>
        <v>3005</v>
      </c>
      <c r="J152" s="6">
        <f t="shared" si="35"/>
        <v>580.66753662242274</v>
      </c>
      <c r="K152" s="6">
        <f t="shared" si="36"/>
        <v>10.75</v>
      </c>
      <c r="L152" s="1">
        <f t="shared" si="42"/>
        <v>115</v>
      </c>
      <c r="M152" s="7">
        <f t="shared" si="37"/>
        <v>0</v>
      </c>
      <c r="P152" s="1" t="str">
        <f t="shared" si="43"/>
        <v>BD</v>
      </c>
      <c r="Q152" s="1" t="s">
        <v>291</v>
      </c>
      <c r="R152" s="1" t="str">
        <f t="shared" si="44"/>
        <v>B</v>
      </c>
      <c r="S152" s="1" t="str">
        <f t="shared" si="44"/>
        <v>0</v>
      </c>
      <c r="T152" s="1" t="str">
        <f t="shared" si="44"/>
        <v>0</v>
      </c>
    </row>
    <row r="153" spans="1:20">
      <c r="A153" s="4">
        <f t="shared" si="38"/>
        <v>141</v>
      </c>
      <c r="B153" s="4">
        <f t="shared" si="30"/>
        <v>174</v>
      </c>
      <c r="C153" s="5">
        <f t="shared" si="31"/>
        <v>194</v>
      </c>
      <c r="D153" s="5">
        <f t="shared" si="32"/>
        <v>11</v>
      </c>
      <c r="E153" s="5">
        <f t="shared" si="33"/>
        <v>0</v>
      </c>
      <c r="F153" s="5">
        <f t="shared" si="34"/>
        <v>0</v>
      </c>
      <c r="G153" s="5">
        <f t="shared" si="39"/>
        <v>110</v>
      </c>
      <c r="H153" s="5">
        <f t="shared" si="40"/>
        <v>0</v>
      </c>
      <c r="I153" s="5">
        <f t="shared" si="41"/>
        <v>3010</v>
      </c>
      <c r="J153" s="6">
        <f t="shared" si="35"/>
        <v>556.04913806479101</v>
      </c>
      <c r="K153" s="6">
        <f t="shared" si="36"/>
        <v>10.8125</v>
      </c>
      <c r="L153" s="1">
        <f t="shared" si="42"/>
        <v>110</v>
      </c>
      <c r="M153" s="7">
        <f t="shared" si="37"/>
        <v>0</v>
      </c>
      <c r="P153" s="1" t="str">
        <f t="shared" si="43"/>
        <v>C2</v>
      </c>
      <c r="Q153" s="1" t="s">
        <v>292</v>
      </c>
      <c r="R153" s="1" t="str">
        <f t="shared" si="44"/>
        <v>B</v>
      </c>
      <c r="S153" s="1" t="str">
        <f t="shared" si="44"/>
        <v>0</v>
      </c>
      <c r="T153" s="1" t="str">
        <f t="shared" si="44"/>
        <v>0</v>
      </c>
    </row>
    <row r="154" spans="1:20">
      <c r="A154" s="4">
        <f t="shared" si="38"/>
        <v>142</v>
      </c>
      <c r="B154" s="4">
        <f t="shared" si="30"/>
        <v>175</v>
      </c>
      <c r="C154" s="5">
        <f t="shared" si="31"/>
        <v>198</v>
      </c>
      <c r="D154" s="5">
        <f t="shared" si="32"/>
        <v>11</v>
      </c>
      <c r="E154" s="5">
        <f t="shared" si="33"/>
        <v>0</v>
      </c>
      <c r="F154" s="5">
        <f t="shared" si="34"/>
        <v>0</v>
      </c>
      <c r="G154" s="5">
        <f t="shared" si="39"/>
        <v>106</v>
      </c>
      <c r="H154" s="5">
        <f t="shared" si="40"/>
        <v>0</v>
      </c>
      <c r="I154" s="5">
        <f t="shared" si="41"/>
        <v>3014</v>
      </c>
      <c r="J154" s="6">
        <f t="shared" si="35"/>
        <v>532.474478840458</v>
      </c>
      <c r="K154" s="6">
        <f t="shared" si="36"/>
        <v>10.875</v>
      </c>
      <c r="L154" s="1">
        <f t="shared" si="42"/>
        <v>106</v>
      </c>
      <c r="M154" s="7">
        <f t="shared" si="37"/>
        <v>0</v>
      </c>
      <c r="P154" s="1" t="str">
        <f t="shared" si="43"/>
        <v>C6</v>
      </c>
      <c r="Q154" s="1" t="s">
        <v>293</v>
      </c>
      <c r="R154" s="1" t="str">
        <f t="shared" si="44"/>
        <v>B</v>
      </c>
      <c r="S154" s="1" t="str">
        <f t="shared" si="44"/>
        <v>0</v>
      </c>
      <c r="T154" s="1" t="str">
        <f t="shared" si="44"/>
        <v>0</v>
      </c>
    </row>
    <row r="155" spans="1:20">
      <c r="A155" s="4">
        <f t="shared" si="38"/>
        <v>143</v>
      </c>
      <c r="B155" s="4">
        <f t="shared" si="30"/>
        <v>176</v>
      </c>
      <c r="C155" s="5">
        <f t="shared" si="31"/>
        <v>202</v>
      </c>
      <c r="D155" s="5">
        <f t="shared" si="32"/>
        <v>11</v>
      </c>
      <c r="E155" s="5">
        <f t="shared" si="33"/>
        <v>0</v>
      </c>
      <c r="F155" s="5">
        <f t="shared" si="34"/>
        <v>0</v>
      </c>
      <c r="G155" s="5">
        <f t="shared" si="39"/>
        <v>102</v>
      </c>
      <c r="H155" s="5">
        <f t="shared" si="40"/>
        <v>0</v>
      </c>
      <c r="I155" s="5">
        <f t="shared" si="41"/>
        <v>3018</v>
      </c>
      <c r="J155" s="6">
        <f t="shared" si="35"/>
        <v>509.89930782588573</v>
      </c>
      <c r="K155" s="6">
        <f t="shared" si="36"/>
        <v>10.9375</v>
      </c>
      <c r="L155" s="1">
        <f t="shared" si="42"/>
        <v>102</v>
      </c>
      <c r="M155" s="7">
        <f t="shared" si="37"/>
        <v>0</v>
      </c>
      <c r="P155" s="1" t="str">
        <f t="shared" si="43"/>
        <v>CA</v>
      </c>
      <c r="Q155" s="1" t="s">
        <v>294</v>
      </c>
      <c r="R155" s="1" t="str">
        <f t="shared" si="44"/>
        <v>B</v>
      </c>
      <c r="S155" s="1" t="str">
        <f t="shared" si="44"/>
        <v>0</v>
      </c>
      <c r="T155" s="1" t="str">
        <f t="shared" si="44"/>
        <v>0</v>
      </c>
    </row>
    <row r="156" spans="1:20">
      <c r="A156" s="4">
        <f t="shared" si="38"/>
        <v>144</v>
      </c>
      <c r="B156" s="4">
        <f t="shared" si="30"/>
        <v>177</v>
      </c>
      <c r="C156" s="5">
        <f t="shared" si="31"/>
        <v>206</v>
      </c>
      <c r="D156" s="5">
        <f t="shared" si="32"/>
        <v>11</v>
      </c>
      <c r="E156" s="5">
        <f t="shared" si="33"/>
        <v>0</v>
      </c>
      <c r="F156" s="5">
        <f t="shared" si="34"/>
        <v>0</v>
      </c>
      <c r="G156" s="5">
        <f t="shared" si="39"/>
        <v>98</v>
      </c>
      <c r="H156" s="5">
        <f t="shared" si="40"/>
        <v>0</v>
      </c>
      <c r="I156" s="5">
        <f t="shared" si="41"/>
        <v>3022</v>
      </c>
      <c r="J156" s="6">
        <f t="shared" si="35"/>
        <v>488.28125</v>
      </c>
      <c r="K156" s="6">
        <f t="shared" si="36"/>
        <v>11</v>
      </c>
      <c r="L156" s="1">
        <f t="shared" si="42"/>
        <v>98</v>
      </c>
      <c r="M156" s="7">
        <f t="shared" si="37"/>
        <v>0</v>
      </c>
      <c r="P156" s="1" t="str">
        <f t="shared" si="43"/>
        <v>CE</v>
      </c>
      <c r="Q156" s="1" t="s">
        <v>295</v>
      </c>
      <c r="R156" s="1" t="str">
        <f t="shared" si="44"/>
        <v>B</v>
      </c>
      <c r="S156" s="1" t="str">
        <f t="shared" si="44"/>
        <v>0</v>
      </c>
      <c r="T156" s="1" t="str">
        <f t="shared" si="44"/>
        <v>0</v>
      </c>
    </row>
    <row r="157" spans="1:20">
      <c r="A157" s="4">
        <f t="shared" si="38"/>
        <v>145</v>
      </c>
      <c r="B157" s="4">
        <f t="shared" si="30"/>
        <v>178</v>
      </c>
      <c r="C157" s="5">
        <f t="shared" si="31"/>
        <v>210</v>
      </c>
      <c r="D157" s="5">
        <f t="shared" si="32"/>
        <v>11</v>
      </c>
      <c r="E157" s="5">
        <f t="shared" si="33"/>
        <v>0</v>
      </c>
      <c r="F157" s="5">
        <f t="shared" si="34"/>
        <v>0</v>
      </c>
      <c r="G157" s="5">
        <f t="shared" si="39"/>
        <v>94</v>
      </c>
      <c r="H157" s="5">
        <f t="shared" si="40"/>
        <v>0</v>
      </c>
      <c r="I157" s="5">
        <f t="shared" si="41"/>
        <v>3026</v>
      </c>
      <c r="J157" s="6">
        <f t="shared" si="35"/>
        <v>467.57972690360077</v>
      </c>
      <c r="K157" s="6">
        <f t="shared" si="36"/>
        <v>11.0625</v>
      </c>
      <c r="L157" s="1">
        <f t="shared" si="42"/>
        <v>94</v>
      </c>
      <c r="M157" s="7">
        <f t="shared" si="37"/>
        <v>0</v>
      </c>
      <c r="P157" s="1" t="str">
        <f t="shared" si="43"/>
        <v>D2</v>
      </c>
      <c r="Q157" s="1" t="s">
        <v>296</v>
      </c>
      <c r="R157" s="1" t="str">
        <f t="shared" si="44"/>
        <v>B</v>
      </c>
      <c r="S157" s="1" t="str">
        <f t="shared" si="44"/>
        <v>0</v>
      </c>
      <c r="T157" s="1" t="str">
        <f t="shared" si="44"/>
        <v>0</v>
      </c>
    </row>
    <row r="158" spans="1:20">
      <c r="A158" s="4">
        <f t="shared" si="38"/>
        <v>146</v>
      </c>
      <c r="B158" s="4">
        <f t="shared" si="30"/>
        <v>179</v>
      </c>
      <c r="C158" s="5">
        <f t="shared" si="31"/>
        <v>214</v>
      </c>
      <c r="D158" s="5">
        <f t="shared" si="32"/>
        <v>11</v>
      </c>
      <c r="E158" s="5">
        <f t="shared" si="33"/>
        <v>0</v>
      </c>
      <c r="F158" s="5">
        <f t="shared" si="34"/>
        <v>0</v>
      </c>
      <c r="G158" s="5">
        <f t="shared" si="39"/>
        <v>90</v>
      </c>
      <c r="H158" s="5">
        <f t="shared" si="40"/>
        <v>0</v>
      </c>
      <c r="I158" s="5">
        <f t="shared" si="41"/>
        <v>3030</v>
      </c>
      <c r="J158" s="6">
        <f t="shared" si="35"/>
        <v>447.75588047103116</v>
      </c>
      <c r="K158" s="6">
        <f t="shared" si="36"/>
        <v>11.125</v>
      </c>
      <c r="L158" s="1">
        <f t="shared" si="42"/>
        <v>90</v>
      </c>
      <c r="M158" s="7">
        <f t="shared" si="37"/>
        <v>0</v>
      </c>
      <c r="P158" s="1" t="str">
        <f t="shared" si="43"/>
        <v>D6</v>
      </c>
      <c r="Q158" s="1" t="s">
        <v>297</v>
      </c>
      <c r="R158" s="1" t="str">
        <f t="shared" si="44"/>
        <v>B</v>
      </c>
      <c r="S158" s="1" t="str">
        <f t="shared" si="44"/>
        <v>0</v>
      </c>
      <c r="T158" s="1" t="str">
        <f t="shared" si="44"/>
        <v>0</v>
      </c>
    </row>
    <row r="159" spans="1:20">
      <c r="A159" s="4">
        <f t="shared" si="38"/>
        <v>147</v>
      </c>
      <c r="B159" s="4">
        <f t="shared" si="30"/>
        <v>180</v>
      </c>
      <c r="C159" s="5">
        <f t="shared" si="31"/>
        <v>217</v>
      </c>
      <c r="D159" s="5">
        <f t="shared" si="32"/>
        <v>11</v>
      </c>
      <c r="E159" s="5">
        <f t="shared" si="33"/>
        <v>0</v>
      </c>
      <c r="F159" s="5">
        <f t="shared" si="34"/>
        <v>0</v>
      </c>
      <c r="G159" s="5">
        <f t="shared" si="39"/>
        <v>87</v>
      </c>
      <c r="H159" s="5">
        <f t="shared" si="40"/>
        <v>0</v>
      </c>
      <c r="I159" s="5">
        <f t="shared" si="41"/>
        <v>3033</v>
      </c>
      <c r="J159" s="6">
        <f t="shared" si="35"/>
        <v>428.77250009113777</v>
      </c>
      <c r="K159" s="6">
        <f t="shared" si="36"/>
        <v>11.1875</v>
      </c>
      <c r="L159" s="1">
        <f t="shared" si="42"/>
        <v>87</v>
      </c>
      <c r="M159" s="7">
        <f t="shared" si="37"/>
        <v>0</v>
      </c>
      <c r="P159" s="1" t="str">
        <f t="shared" si="43"/>
        <v>D9</v>
      </c>
      <c r="Q159" s="1" t="s">
        <v>298</v>
      </c>
      <c r="R159" s="1" t="str">
        <f t="shared" si="44"/>
        <v>B</v>
      </c>
      <c r="S159" s="1" t="str">
        <f t="shared" si="44"/>
        <v>0</v>
      </c>
      <c r="T159" s="1" t="str">
        <f t="shared" si="44"/>
        <v>0</v>
      </c>
    </row>
    <row r="160" spans="1:20">
      <c r="A160" s="4">
        <f t="shared" si="38"/>
        <v>148</v>
      </c>
      <c r="B160" s="4">
        <f t="shared" si="30"/>
        <v>181</v>
      </c>
      <c r="C160" s="5">
        <f t="shared" si="31"/>
        <v>221</v>
      </c>
      <c r="D160" s="5">
        <f t="shared" si="32"/>
        <v>11</v>
      </c>
      <c r="E160" s="5">
        <f t="shared" si="33"/>
        <v>0</v>
      </c>
      <c r="F160" s="5">
        <f t="shared" si="34"/>
        <v>0</v>
      </c>
      <c r="G160" s="5">
        <f t="shared" si="39"/>
        <v>83</v>
      </c>
      <c r="H160" s="5">
        <f t="shared" si="40"/>
        <v>0</v>
      </c>
      <c r="I160" s="5">
        <f t="shared" si="41"/>
        <v>3037</v>
      </c>
      <c r="J160" s="6">
        <f t="shared" si="35"/>
        <v>410.59395276060297</v>
      </c>
      <c r="K160" s="6">
        <f t="shared" si="36"/>
        <v>11.25</v>
      </c>
      <c r="L160" s="1">
        <f t="shared" si="42"/>
        <v>83</v>
      </c>
      <c r="M160" s="7">
        <f t="shared" si="37"/>
        <v>0</v>
      </c>
      <c r="P160" s="1" t="str">
        <f t="shared" si="43"/>
        <v>DD</v>
      </c>
      <c r="Q160" s="1" t="s">
        <v>299</v>
      </c>
      <c r="R160" s="1" t="str">
        <f t="shared" si="44"/>
        <v>B</v>
      </c>
      <c r="S160" s="1" t="str">
        <f t="shared" si="44"/>
        <v>0</v>
      </c>
      <c r="T160" s="1" t="str">
        <f t="shared" si="44"/>
        <v>0</v>
      </c>
    </row>
    <row r="161" spans="1:20">
      <c r="A161" s="4">
        <f t="shared" si="38"/>
        <v>149</v>
      </c>
      <c r="B161" s="4">
        <f t="shared" si="30"/>
        <v>182</v>
      </c>
      <c r="C161" s="5">
        <f t="shared" si="31"/>
        <v>224</v>
      </c>
      <c r="D161" s="5">
        <f t="shared" si="32"/>
        <v>11</v>
      </c>
      <c r="E161" s="5">
        <f t="shared" si="33"/>
        <v>0</v>
      </c>
      <c r="F161" s="5">
        <f t="shared" si="34"/>
        <v>0</v>
      </c>
      <c r="G161" s="5">
        <f t="shared" si="39"/>
        <v>80</v>
      </c>
      <c r="H161" s="5">
        <f t="shared" si="40"/>
        <v>0</v>
      </c>
      <c r="I161" s="5">
        <f t="shared" si="41"/>
        <v>3040</v>
      </c>
      <c r="J161" s="6">
        <f t="shared" si="35"/>
        <v>393.18611619854852</v>
      </c>
      <c r="K161" s="6">
        <f t="shared" si="36"/>
        <v>11.3125</v>
      </c>
      <c r="L161" s="1">
        <f t="shared" si="42"/>
        <v>80</v>
      </c>
      <c r="M161" s="7">
        <f t="shared" si="37"/>
        <v>0</v>
      </c>
      <c r="P161" s="1" t="str">
        <f t="shared" si="43"/>
        <v>E0</v>
      </c>
      <c r="Q161" s="1" t="s">
        <v>300</v>
      </c>
      <c r="R161" s="1" t="str">
        <f t="shared" si="44"/>
        <v>B</v>
      </c>
      <c r="S161" s="1" t="str">
        <f t="shared" si="44"/>
        <v>0</v>
      </c>
      <c r="T161" s="1" t="str">
        <f t="shared" si="44"/>
        <v>0</v>
      </c>
    </row>
    <row r="162" spans="1:20">
      <c r="A162" s="4">
        <f t="shared" si="38"/>
        <v>150</v>
      </c>
      <c r="B162" s="4">
        <f t="shared" si="30"/>
        <v>183</v>
      </c>
      <c r="C162" s="5">
        <f t="shared" si="31"/>
        <v>227</v>
      </c>
      <c r="D162" s="5">
        <f t="shared" si="32"/>
        <v>11</v>
      </c>
      <c r="E162" s="5">
        <f t="shared" si="33"/>
        <v>0</v>
      </c>
      <c r="F162" s="5">
        <f t="shared" si="34"/>
        <v>0</v>
      </c>
      <c r="G162" s="5">
        <f t="shared" si="39"/>
        <v>77</v>
      </c>
      <c r="H162" s="5">
        <f t="shared" si="40"/>
        <v>0</v>
      </c>
      <c r="I162" s="5">
        <f t="shared" si="41"/>
        <v>3043</v>
      </c>
      <c r="J162" s="6">
        <f t="shared" si="35"/>
        <v>376.51631479686063</v>
      </c>
      <c r="K162" s="6">
        <f t="shared" si="36"/>
        <v>11.375</v>
      </c>
      <c r="L162" s="1">
        <f t="shared" si="42"/>
        <v>77</v>
      </c>
      <c r="M162" s="7">
        <f t="shared" si="37"/>
        <v>0</v>
      </c>
      <c r="P162" s="1" t="str">
        <f t="shared" si="43"/>
        <v>E3</v>
      </c>
      <c r="Q162" s="1" t="s">
        <v>301</v>
      </c>
      <c r="R162" s="1" t="str">
        <f t="shared" si="44"/>
        <v>B</v>
      </c>
      <c r="S162" s="1" t="str">
        <f t="shared" si="44"/>
        <v>0</v>
      </c>
      <c r="T162" s="1" t="str">
        <f t="shared" si="44"/>
        <v>0</v>
      </c>
    </row>
    <row r="163" spans="1:20">
      <c r="A163" s="4">
        <f t="shared" si="38"/>
        <v>151</v>
      </c>
      <c r="B163" s="4">
        <f t="shared" si="30"/>
        <v>184</v>
      </c>
      <c r="C163" s="5">
        <f t="shared" si="31"/>
        <v>230</v>
      </c>
      <c r="D163" s="5">
        <f t="shared" si="32"/>
        <v>11</v>
      </c>
      <c r="E163" s="5">
        <f t="shared" si="33"/>
        <v>0</v>
      </c>
      <c r="F163" s="5">
        <f t="shared" si="34"/>
        <v>0</v>
      </c>
      <c r="G163" s="5">
        <f t="shared" si="39"/>
        <v>74</v>
      </c>
      <c r="H163" s="5">
        <f t="shared" si="40"/>
        <v>0</v>
      </c>
      <c r="I163" s="5">
        <f t="shared" si="41"/>
        <v>3046</v>
      </c>
      <c r="J163" s="6">
        <f t="shared" si="35"/>
        <v>360.55325828601059</v>
      </c>
      <c r="K163" s="6">
        <f t="shared" si="36"/>
        <v>11.4375</v>
      </c>
      <c r="L163" s="1">
        <f t="shared" si="42"/>
        <v>74</v>
      </c>
      <c r="M163" s="7">
        <f t="shared" si="37"/>
        <v>0</v>
      </c>
      <c r="P163" s="1" t="str">
        <f t="shared" si="43"/>
        <v>E6</v>
      </c>
      <c r="Q163" s="1" t="s">
        <v>302</v>
      </c>
      <c r="R163" s="1" t="str">
        <f t="shared" si="44"/>
        <v>B</v>
      </c>
      <c r="S163" s="1" t="str">
        <f t="shared" si="44"/>
        <v>0</v>
      </c>
      <c r="T163" s="1" t="str">
        <f t="shared" si="44"/>
        <v>0</v>
      </c>
    </row>
    <row r="164" spans="1:20">
      <c r="A164" s="4">
        <f t="shared" si="38"/>
        <v>152</v>
      </c>
      <c r="B164" s="4">
        <f t="shared" si="30"/>
        <v>185</v>
      </c>
      <c r="C164" s="5">
        <f t="shared" si="31"/>
        <v>233</v>
      </c>
      <c r="D164" s="5">
        <f t="shared" si="32"/>
        <v>11</v>
      </c>
      <c r="E164" s="5">
        <f t="shared" si="33"/>
        <v>0</v>
      </c>
      <c r="F164" s="5">
        <f t="shared" si="34"/>
        <v>0</v>
      </c>
      <c r="G164" s="5">
        <f t="shared" si="39"/>
        <v>71</v>
      </c>
      <c r="H164" s="5">
        <f t="shared" si="40"/>
        <v>0</v>
      </c>
      <c r="I164" s="5">
        <f t="shared" si="41"/>
        <v>3049</v>
      </c>
      <c r="J164" s="6">
        <f t="shared" si="35"/>
        <v>345.26698300124389</v>
      </c>
      <c r="K164" s="6">
        <f t="shared" si="36"/>
        <v>11.5</v>
      </c>
      <c r="L164" s="1">
        <f t="shared" si="42"/>
        <v>71</v>
      </c>
      <c r="M164" s="7">
        <f t="shared" si="37"/>
        <v>0</v>
      </c>
      <c r="P164" s="1" t="str">
        <f t="shared" si="43"/>
        <v>E9</v>
      </c>
      <c r="Q164" s="1" t="s">
        <v>303</v>
      </c>
      <c r="R164" s="1" t="str">
        <f t="shared" si="44"/>
        <v>B</v>
      </c>
      <c r="S164" s="1" t="str">
        <f t="shared" si="44"/>
        <v>0</v>
      </c>
      <c r="T164" s="1" t="str">
        <f t="shared" si="44"/>
        <v>0</v>
      </c>
    </row>
    <row r="165" spans="1:20">
      <c r="A165" s="4">
        <f t="shared" si="38"/>
        <v>153</v>
      </c>
      <c r="B165" s="4">
        <f t="shared" si="30"/>
        <v>186</v>
      </c>
      <c r="C165" s="5">
        <f t="shared" si="31"/>
        <v>235</v>
      </c>
      <c r="D165" s="5">
        <f t="shared" si="32"/>
        <v>11</v>
      </c>
      <c r="E165" s="5">
        <f t="shared" si="33"/>
        <v>0</v>
      </c>
      <c r="F165" s="5">
        <f t="shared" si="34"/>
        <v>0</v>
      </c>
      <c r="G165" s="5">
        <f t="shared" si="39"/>
        <v>69</v>
      </c>
      <c r="H165" s="5">
        <f t="shared" si="40"/>
        <v>0</v>
      </c>
      <c r="I165" s="5">
        <f t="shared" si="41"/>
        <v>3051</v>
      </c>
      <c r="J165" s="6">
        <f t="shared" si="35"/>
        <v>330.62879563888976</v>
      </c>
      <c r="K165" s="6">
        <f t="shared" si="36"/>
        <v>11.5625</v>
      </c>
      <c r="L165" s="1">
        <f t="shared" si="42"/>
        <v>69</v>
      </c>
      <c r="M165" s="7">
        <f t="shared" si="37"/>
        <v>0</v>
      </c>
      <c r="P165" s="1" t="str">
        <f t="shared" si="43"/>
        <v>EB</v>
      </c>
      <c r="Q165" s="1" t="s">
        <v>304</v>
      </c>
      <c r="R165" s="1" t="str">
        <f t="shared" si="44"/>
        <v>B</v>
      </c>
      <c r="S165" s="1" t="str">
        <f t="shared" si="44"/>
        <v>0</v>
      </c>
      <c r="T165" s="1" t="str">
        <f t="shared" si="44"/>
        <v>0</v>
      </c>
    </row>
    <row r="166" spans="1:20">
      <c r="A166" s="4">
        <f t="shared" si="38"/>
        <v>154</v>
      </c>
      <c r="B166" s="4">
        <f t="shared" si="30"/>
        <v>187</v>
      </c>
      <c r="C166" s="5">
        <f t="shared" si="31"/>
        <v>238</v>
      </c>
      <c r="D166" s="5">
        <f t="shared" si="32"/>
        <v>11</v>
      </c>
      <c r="E166" s="5">
        <f t="shared" si="33"/>
        <v>0</v>
      </c>
      <c r="F166" s="5">
        <f t="shared" si="34"/>
        <v>0</v>
      </c>
      <c r="G166" s="5">
        <f t="shared" si="39"/>
        <v>66</v>
      </c>
      <c r="H166" s="5">
        <f t="shared" si="40"/>
        <v>0</v>
      </c>
      <c r="I166" s="5">
        <f t="shared" si="41"/>
        <v>3054</v>
      </c>
      <c r="J166" s="6">
        <f t="shared" si="35"/>
        <v>316.61121939721903</v>
      </c>
      <c r="K166" s="6">
        <f t="shared" si="36"/>
        <v>11.625000000000002</v>
      </c>
      <c r="L166" s="1">
        <f t="shared" si="42"/>
        <v>66</v>
      </c>
      <c r="M166" s="7">
        <f t="shared" si="37"/>
        <v>0</v>
      </c>
      <c r="P166" s="1" t="str">
        <f t="shared" si="43"/>
        <v>EE</v>
      </c>
      <c r="Q166" s="1" t="s">
        <v>305</v>
      </c>
      <c r="R166" s="1" t="str">
        <f t="shared" si="44"/>
        <v>B</v>
      </c>
      <c r="S166" s="1" t="str">
        <f t="shared" si="44"/>
        <v>0</v>
      </c>
      <c r="T166" s="1" t="str">
        <f t="shared" si="44"/>
        <v>0</v>
      </c>
    </row>
    <row r="167" spans="1:20">
      <c r="A167" s="4">
        <f t="shared" si="38"/>
        <v>155</v>
      </c>
      <c r="B167" s="4">
        <f t="shared" si="30"/>
        <v>188</v>
      </c>
      <c r="C167" s="5">
        <f t="shared" si="31"/>
        <v>241</v>
      </c>
      <c r="D167" s="5">
        <f t="shared" si="32"/>
        <v>11</v>
      </c>
      <c r="E167" s="5">
        <f t="shared" si="33"/>
        <v>0</v>
      </c>
      <c r="F167" s="5">
        <f t="shared" si="34"/>
        <v>0</v>
      </c>
      <c r="G167" s="5">
        <f t="shared" si="39"/>
        <v>63</v>
      </c>
      <c r="H167" s="5">
        <f t="shared" si="40"/>
        <v>0</v>
      </c>
      <c r="I167" s="5">
        <f t="shared" si="41"/>
        <v>3057</v>
      </c>
      <c r="J167" s="6">
        <f t="shared" si="35"/>
        <v>303.18794240075277</v>
      </c>
      <c r="K167" s="6">
        <f t="shared" si="36"/>
        <v>11.687500000000002</v>
      </c>
      <c r="L167" s="1">
        <f t="shared" si="42"/>
        <v>63</v>
      </c>
      <c r="M167" s="7">
        <f t="shared" si="37"/>
        <v>0</v>
      </c>
      <c r="P167" s="1" t="str">
        <f t="shared" si="43"/>
        <v>F1</v>
      </c>
      <c r="Q167" s="1" t="s">
        <v>306</v>
      </c>
      <c r="R167" s="1" t="str">
        <f t="shared" si="44"/>
        <v>B</v>
      </c>
      <c r="S167" s="1" t="str">
        <f t="shared" si="44"/>
        <v>0</v>
      </c>
      <c r="T167" s="1" t="str">
        <f t="shared" si="44"/>
        <v>0</v>
      </c>
    </row>
    <row r="168" spans="1:20">
      <c r="A168" s="4">
        <f t="shared" si="38"/>
        <v>156</v>
      </c>
      <c r="B168" s="4">
        <f t="shared" si="30"/>
        <v>189</v>
      </c>
      <c r="C168" s="5">
        <f t="shared" si="31"/>
        <v>243</v>
      </c>
      <c r="D168" s="5">
        <f t="shared" si="32"/>
        <v>11</v>
      </c>
      <c r="E168" s="5">
        <f t="shared" si="33"/>
        <v>0</v>
      </c>
      <c r="F168" s="5">
        <f t="shared" si="34"/>
        <v>0</v>
      </c>
      <c r="G168" s="5">
        <f t="shared" si="39"/>
        <v>61</v>
      </c>
      <c r="H168" s="5">
        <f t="shared" si="40"/>
        <v>0</v>
      </c>
      <c r="I168" s="5">
        <f t="shared" si="41"/>
        <v>3059</v>
      </c>
      <c r="J168" s="6">
        <f t="shared" si="35"/>
        <v>290.33376831121103</v>
      </c>
      <c r="K168" s="6">
        <f t="shared" si="36"/>
        <v>11.750000000000002</v>
      </c>
      <c r="L168" s="1">
        <f t="shared" si="42"/>
        <v>61</v>
      </c>
      <c r="M168" s="7">
        <f t="shared" si="37"/>
        <v>0</v>
      </c>
      <c r="P168" s="1" t="str">
        <f t="shared" si="43"/>
        <v>F3</v>
      </c>
      <c r="Q168" s="1" t="s">
        <v>307</v>
      </c>
      <c r="R168" s="1" t="str">
        <f t="shared" si="44"/>
        <v>B</v>
      </c>
      <c r="S168" s="1" t="str">
        <f t="shared" si="44"/>
        <v>0</v>
      </c>
      <c r="T168" s="1" t="str">
        <f t="shared" si="44"/>
        <v>0</v>
      </c>
    </row>
    <row r="169" spans="1:20">
      <c r="A169" s="4">
        <f t="shared" si="38"/>
        <v>157</v>
      </c>
      <c r="B169" s="4">
        <f t="shared" si="30"/>
        <v>190</v>
      </c>
      <c r="C169" s="5">
        <f t="shared" si="31"/>
        <v>245</v>
      </c>
      <c r="D169" s="5">
        <f t="shared" si="32"/>
        <v>11</v>
      </c>
      <c r="E169" s="5">
        <f t="shared" si="33"/>
        <v>0</v>
      </c>
      <c r="F169" s="5">
        <f t="shared" si="34"/>
        <v>0</v>
      </c>
      <c r="G169" s="5">
        <f t="shared" si="39"/>
        <v>59</v>
      </c>
      <c r="H169" s="5">
        <f t="shared" si="40"/>
        <v>0</v>
      </c>
      <c r="I169" s="5">
        <f t="shared" si="41"/>
        <v>3061</v>
      </c>
      <c r="J169" s="6">
        <f t="shared" si="35"/>
        <v>278.02456903239573</v>
      </c>
      <c r="K169" s="6">
        <f t="shared" si="36"/>
        <v>11.812499999999998</v>
      </c>
      <c r="L169" s="1">
        <f t="shared" si="42"/>
        <v>59</v>
      </c>
      <c r="M169" s="7">
        <f t="shared" si="37"/>
        <v>0</v>
      </c>
      <c r="P169" s="1" t="str">
        <f t="shared" si="43"/>
        <v>F5</v>
      </c>
      <c r="Q169" s="1" t="s">
        <v>308</v>
      </c>
      <c r="R169" s="1" t="str">
        <f t="shared" si="44"/>
        <v>B</v>
      </c>
      <c r="S169" s="1" t="str">
        <f t="shared" si="44"/>
        <v>0</v>
      </c>
      <c r="T169" s="1" t="str">
        <f t="shared" si="44"/>
        <v>0</v>
      </c>
    </row>
    <row r="170" spans="1:20">
      <c r="A170" s="4">
        <f t="shared" si="38"/>
        <v>158</v>
      </c>
      <c r="B170" s="4">
        <f t="shared" si="30"/>
        <v>191</v>
      </c>
      <c r="C170" s="5">
        <f t="shared" si="31"/>
        <v>247</v>
      </c>
      <c r="D170" s="5">
        <f t="shared" si="32"/>
        <v>11</v>
      </c>
      <c r="E170" s="5">
        <f t="shared" si="33"/>
        <v>0</v>
      </c>
      <c r="F170" s="5">
        <f t="shared" si="34"/>
        <v>0</v>
      </c>
      <c r="G170" s="5">
        <f t="shared" si="39"/>
        <v>57</v>
      </c>
      <c r="H170" s="5">
        <f t="shared" si="40"/>
        <v>0</v>
      </c>
      <c r="I170" s="5">
        <f t="shared" si="41"/>
        <v>3063</v>
      </c>
      <c r="J170" s="6">
        <f t="shared" si="35"/>
        <v>266.23723942022917</v>
      </c>
      <c r="K170" s="6">
        <f t="shared" si="36"/>
        <v>11.874999999999998</v>
      </c>
      <c r="L170" s="1">
        <f t="shared" si="42"/>
        <v>57</v>
      </c>
      <c r="M170" s="7">
        <f t="shared" si="37"/>
        <v>0</v>
      </c>
      <c r="P170" s="1" t="str">
        <f t="shared" si="43"/>
        <v>F7</v>
      </c>
      <c r="Q170" s="1" t="s">
        <v>309</v>
      </c>
      <c r="R170" s="1" t="str">
        <f t="shared" si="44"/>
        <v>B</v>
      </c>
      <c r="S170" s="1" t="str">
        <f t="shared" si="44"/>
        <v>0</v>
      </c>
      <c r="T170" s="1" t="str">
        <f t="shared" si="44"/>
        <v>0</v>
      </c>
    </row>
    <row r="171" spans="1:20">
      <c r="A171" s="4">
        <f t="shared" si="38"/>
        <v>159</v>
      </c>
      <c r="B171" s="4">
        <f t="shared" si="30"/>
        <v>192</v>
      </c>
      <c r="C171" s="5">
        <f t="shared" si="31"/>
        <v>249</v>
      </c>
      <c r="D171" s="5">
        <f t="shared" si="32"/>
        <v>11</v>
      </c>
      <c r="E171" s="5">
        <f t="shared" si="33"/>
        <v>0</v>
      </c>
      <c r="F171" s="5">
        <f t="shared" si="34"/>
        <v>0</v>
      </c>
      <c r="G171" s="5">
        <f t="shared" si="39"/>
        <v>55</v>
      </c>
      <c r="H171" s="5">
        <f t="shared" si="40"/>
        <v>0</v>
      </c>
      <c r="I171" s="5">
        <f t="shared" si="41"/>
        <v>3065</v>
      </c>
      <c r="J171" s="6">
        <f t="shared" si="35"/>
        <v>254.94965391294303</v>
      </c>
      <c r="K171" s="6">
        <f t="shared" si="36"/>
        <v>11.9375</v>
      </c>
      <c r="L171" s="1">
        <f t="shared" si="42"/>
        <v>55</v>
      </c>
      <c r="M171" s="7">
        <f t="shared" si="37"/>
        <v>0</v>
      </c>
      <c r="P171" s="1" t="str">
        <f t="shared" si="43"/>
        <v>F9</v>
      </c>
      <c r="Q171" s="1" t="s">
        <v>310</v>
      </c>
      <c r="R171" s="1" t="str">
        <f t="shared" si="44"/>
        <v>B</v>
      </c>
      <c r="S171" s="1" t="str">
        <f t="shared" si="44"/>
        <v>0</v>
      </c>
      <c r="T171" s="1" t="str">
        <f t="shared" si="44"/>
        <v>0</v>
      </c>
    </row>
    <row r="172" spans="1:20">
      <c r="A172" s="4">
        <f t="shared" si="38"/>
        <v>160</v>
      </c>
      <c r="B172" s="4">
        <f t="shared" si="30"/>
        <v>193</v>
      </c>
      <c r="C172" s="5">
        <f t="shared" si="31"/>
        <v>251</v>
      </c>
      <c r="D172" s="5">
        <f t="shared" si="32"/>
        <v>11</v>
      </c>
      <c r="E172" s="5">
        <f t="shared" si="33"/>
        <v>0</v>
      </c>
      <c r="F172" s="5">
        <f t="shared" si="34"/>
        <v>0</v>
      </c>
      <c r="G172" s="5">
        <f t="shared" si="39"/>
        <v>53</v>
      </c>
      <c r="H172" s="5">
        <f t="shared" si="40"/>
        <v>0</v>
      </c>
      <c r="I172" s="5">
        <f t="shared" si="41"/>
        <v>3067</v>
      </c>
      <c r="J172" s="6">
        <f t="shared" si="35"/>
        <v>244.140625</v>
      </c>
      <c r="K172" s="6">
        <f t="shared" si="36"/>
        <v>12</v>
      </c>
      <c r="L172" s="1">
        <f t="shared" si="42"/>
        <v>53</v>
      </c>
      <c r="M172" s="7">
        <f t="shared" si="37"/>
        <v>0</v>
      </c>
      <c r="P172" s="1" t="str">
        <f t="shared" si="43"/>
        <v>FB</v>
      </c>
      <c r="Q172" s="1" t="s">
        <v>311</v>
      </c>
      <c r="R172" s="1" t="str">
        <f t="shared" si="44"/>
        <v>B</v>
      </c>
      <c r="S172" s="1" t="str">
        <f t="shared" si="44"/>
        <v>0</v>
      </c>
      <c r="T172" s="1" t="str">
        <f t="shared" si="44"/>
        <v>0</v>
      </c>
    </row>
    <row r="173" spans="1:20">
      <c r="A173" s="4">
        <f t="shared" si="38"/>
        <v>161</v>
      </c>
      <c r="B173" s="4">
        <f t="shared" si="30"/>
        <v>194</v>
      </c>
      <c r="C173" s="5">
        <f t="shared" si="31"/>
        <v>253</v>
      </c>
      <c r="D173" s="5">
        <f t="shared" si="32"/>
        <v>11</v>
      </c>
      <c r="E173" s="5">
        <f t="shared" si="33"/>
        <v>0</v>
      </c>
      <c r="F173" s="5">
        <f t="shared" si="34"/>
        <v>0</v>
      </c>
      <c r="G173" s="5">
        <f t="shared" si="39"/>
        <v>51</v>
      </c>
      <c r="H173" s="5">
        <f t="shared" si="40"/>
        <v>0</v>
      </c>
      <c r="I173" s="5">
        <f t="shared" si="41"/>
        <v>3069</v>
      </c>
      <c r="J173" s="6">
        <f t="shared" si="35"/>
        <v>233.78986345180033</v>
      </c>
      <c r="K173" s="6">
        <f t="shared" si="36"/>
        <v>12.0625</v>
      </c>
      <c r="L173" s="1">
        <f t="shared" si="42"/>
        <v>51</v>
      </c>
      <c r="M173" s="7">
        <f t="shared" si="37"/>
        <v>0</v>
      </c>
      <c r="P173" s="1" t="str">
        <f t="shared" si="43"/>
        <v>FD</v>
      </c>
      <c r="Q173" s="1" t="s">
        <v>312</v>
      </c>
      <c r="R173" s="1" t="str">
        <f t="shared" si="44"/>
        <v>B</v>
      </c>
      <c r="S173" s="1" t="str">
        <f t="shared" si="44"/>
        <v>0</v>
      </c>
      <c r="T173" s="1" t="str">
        <f t="shared" si="44"/>
        <v>0</v>
      </c>
    </row>
    <row r="174" spans="1:20">
      <c r="A174" s="4">
        <f t="shared" si="38"/>
        <v>162</v>
      </c>
      <c r="B174" s="4">
        <f t="shared" si="30"/>
        <v>195</v>
      </c>
      <c r="C174" s="5">
        <f t="shared" si="31"/>
        <v>255</v>
      </c>
      <c r="D174" s="5">
        <f t="shared" si="32"/>
        <v>11</v>
      </c>
      <c r="E174" s="5">
        <f t="shared" si="33"/>
        <v>0</v>
      </c>
      <c r="F174" s="5">
        <f t="shared" si="34"/>
        <v>0</v>
      </c>
      <c r="G174" s="5">
        <f t="shared" si="39"/>
        <v>49</v>
      </c>
      <c r="H174" s="5">
        <f t="shared" si="40"/>
        <v>0</v>
      </c>
      <c r="I174" s="5">
        <f t="shared" si="41"/>
        <v>3071</v>
      </c>
      <c r="J174" s="6">
        <f t="shared" si="35"/>
        <v>223.87794023551558</v>
      </c>
      <c r="K174" s="6">
        <f t="shared" si="36"/>
        <v>12.125</v>
      </c>
      <c r="L174" s="1">
        <f t="shared" si="42"/>
        <v>49</v>
      </c>
      <c r="M174" s="7">
        <f t="shared" si="37"/>
        <v>0</v>
      </c>
      <c r="P174" s="1" t="str">
        <f t="shared" si="43"/>
        <v>FF</v>
      </c>
      <c r="Q174" s="1" t="s">
        <v>313</v>
      </c>
      <c r="R174" s="1" t="str">
        <f t="shared" si="44"/>
        <v>B</v>
      </c>
      <c r="S174" s="1" t="str">
        <f t="shared" si="44"/>
        <v>0</v>
      </c>
      <c r="T174" s="1" t="str">
        <f t="shared" si="44"/>
        <v>0</v>
      </c>
    </row>
    <row r="175" spans="1:20">
      <c r="A175" s="4">
        <f t="shared" si="38"/>
        <v>163</v>
      </c>
      <c r="B175" s="4">
        <f t="shared" si="30"/>
        <v>196</v>
      </c>
      <c r="C175" s="5">
        <f t="shared" si="31"/>
        <v>1</v>
      </c>
      <c r="D175" s="5">
        <f t="shared" si="32"/>
        <v>12</v>
      </c>
      <c r="E175" s="5">
        <f t="shared" si="33"/>
        <v>0</v>
      </c>
      <c r="F175" s="5">
        <f t="shared" si="34"/>
        <v>0</v>
      </c>
      <c r="G175" s="5">
        <f t="shared" si="39"/>
        <v>47</v>
      </c>
      <c r="H175" s="5">
        <f t="shared" si="40"/>
        <v>0</v>
      </c>
      <c r="I175" s="5">
        <f t="shared" si="41"/>
        <v>3073</v>
      </c>
      <c r="J175" s="6">
        <f t="shared" si="35"/>
        <v>214.38625004556889</v>
      </c>
      <c r="K175" s="6">
        <f t="shared" si="36"/>
        <v>12.1875</v>
      </c>
      <c r="L175" s="1">
        <f t="shared" si="42"/>
        <v>47</v>
      </c>
      <c r="M175" s="7">
        <f t="shared" si="37"/>
        <v>0</v>
      </c>
      <c r="P175" s="1" t="str">
        <f t="shared" si="43"/>
        <v>1</v>
      </c>
      <c r="Q175" s="1" t="s">
        <v>314</v>
      </c>
      <c r="R175" s="1" t="str">
        <f t="shared" si="44"/>
        <v>C</v>
      </c>
      <c r="S175" s="1" t="str">
        <f t="shared" si="44"/>
        <v>0</v>
      </c>
      <c r="T175" s="1" t="str">
        <f t="shared" si="44"/>
        <v>0</v>
      </c>
    </row>
    <row r="176" spans="1:20">
      <c r="A176" s="4">
        <f t="shared" si="38"/>
        <v>164</v>
      </c>
      <c r="B176" s="4">
        <f t="shared" si="30"/>
        <v>197</v>
      </c>
      <c r="C176" s="5">
        <f t="shared" si="31"/>
        <v>3</v>
      </c>
      <c r="D176" s="5">
        <f t="shared" si="32"/>
        <v>12</v>
      </c>
      <c r="E176" s="5">
        <f t="shared" si="33"/>
        <v>0</v>
      </c>
      <c r="F176" s="5">
        <f t="shared" si="34"/>
        <v>0</v>
      </c>
      <c r="G176" s="5">
        <f t="shared" si="39"/>
        <v>45</v>
      </c>
      <c r="H176" s="5">
        <f t="shared" si="40"/>
        <v>0</v>
      </c>
      <c r="I176" s="5">
        <f t="shared" si="41"/>
        <v>3075</v>
      </c>
      <c r="J176" s="6">
        <f t="shared" si="35"/>
        <v>205.29697638030146</v>
      </c>
      <c r="K176" s="6">
        <f t="shared" si="36"/>
        <v>12.25</v>
      </c>
      <c r="L176" s="1">
        <f t="shared" si="42"/>
        <v>45</v>
      </c>
      <c r="M176" s="7">
        <f t="shared" si="37"/>
        <v>0</v>
      </c>
      <c r="P176" s="1" t="str">
        <f t="shared" si="43"/>
        <v>3</v>
      </c>
      <c r="Q176" s="1" t="s">
        <v>315</v>
      </c>
      <c r="R176" s="1" t="str">
        <f t="shared" si="44"/>
        <v>C</v>
      </c>
      <c r="S176" s="1" t="str">
        <f t="shared" si="44"/>
        <v>0</v>
      </c>
      <c r="T176" s="1" t="str">
        <f t="shared" si="44"/>
        <v>0</v>
      </c>
    </row>
    <row r="177" spans="1:20">
      <c r="A177" s="4">
        <f t="shared" si="38"/>
        <v>165</v>
      </c>
      <c r="B177" s="4">
        <f t="shared" si="30"/>
        <v>198</v>
      </c>
      <c r="C177" s="5">
        <f t="shared" si="31"/>
        <v>4</v>
      </c>
      <c r="D177" s="5">
        <f t="shared" si="32"/>
        <v>12</v>
      </c>
      <c r="E177" s="5">
        <f t="shared" si="33"/>
        <v>0</v>
      </c>
      <c r="F177" s="5">
        <f t="shared" si="34"/>
        <v>0</v>
      </c>
      <c r="G177" s="5">
        <f t="shared" si="39"/>
        <v>44</v>
      </c>
      <c r="H177" s="5">
        <f t="shared" si="40"/>
        <v>0</v>
      </c>
      <c r="I177" s="5">
        <f t="shared" si="41"/>
        <v>3076</v>
      </c>
      <c r="J177" s="6">
        <f t="shared" si="35"/>
        <v>196.59305809927426</v>
      </c>
      <c r="K177" s="6">
        <f t="shared" si="36"/>
        <v>12.3125</v>
      </c>
      <c r="L177" s="1">
        <f t="shared" si="42"/>
        <v>44</v>
      </c>
      <c r="M177" s="7">
        <f t="shared" si="37"/>
        <v>0</v>
      </c>
      <c r="P177" s="1" t="str">
        <f t="shared" si="43"/>
        <v>4</v>
      </c>
      <c r="Q177" s="1" t="s">
        <v>316</v>
      </c>
      <c r="R177" s="1" t="str">
        <f t="shared" si="44"/>
        <v>C</v>
      </c>
      <c r="S177" s="1" t="str">
        <f t="shared" si="44"/>
        <v>0</v>
      </c>
      <c r="T177" s="1" t="str">
        <f t="shared" si="44"/>
        <v>0</v>
      </c>
    </row>
    <row r="178" spans="1:20">
      <c r="A178" s="4">
        <f t="shared" si="38"/>
        <v>166</v>
      </c>
      <c r="B178" s="4">
        <f t="shared" si="30"/>
        <v>199</v>
      </c>
      <c r="C178" s="5">
        <f t="shared" si="31"/>
        <v>6</v>
      </c>
      <c r="D178" s="5">
        <f t="shared" si="32"/>
        <v>12</v>
      </c>
      <c r="E178" s="5">
        <f t="shared" si="33"/>
        <v>0</v>
      </c>
      <c r="F178" s="5">
        <f t="shared" si="34"/>
        <v>0</v>
      </c>
      <c r="G178" s="5">
        <f t="shared" si="39"/>
        <v>42</v>
      </c>
      <c r="H178" s="5">
        <f t="shared" si="40"/>
        <v>0</v>
      </c>
      <c r="I178" s="5">
        <f t="shared" si="41"/>
        <v>3078</v>
      </c>
      <c r="J178" s="6">
        <f t="shared" si="35"/>
        <v>188.25815739843026</v>
      </c>
      <c r="K178" s="6">
        <f t="shared" si="36"/>
        <v>12.375</v>
      </c>
      <c r="L178" s="1">
        <f t="shared" si="42"/>
        <v>42</v>
      </c>
      <c r="M178" s="7">
        <f t="shared" si="37"/>
        <v>0</v>
      </c>
      <c r="P178" s="1" t="str">
        <f t="shared" si="43"/>
        <v>6</v>
      </c>
      <c r="Q178" s="1" t="s">
        <v>317</v>
      </c>
      <c r="R178" s="1" t="str">
        <f t="shared" si="44"/>
        <v>C</v>
      </c>
      <c r="S178" s="1" t="str">
        <f t="shared" si="44"/>
        <v>0</v>
      </c>
      <c r="T178" s="1" t="str">
        <f t="shared" si="44"/>
        <v>0</v>
      </c>
    </row>
    <row r="179" spans="1:20">
      <c r="A179" s="4">
        <f t="shared" si="38"/>
        <v>167</v>
      </c>
      <c r="B179" s="4">
        <f t="shared" si="30"/>
        <v>200</v>
      </c>
      <c r="C179" s="5">
        <f t="shared" si="31"/>
        <v>7</v>
      </c>
      <c r="D179" s="5">
        <f t="shared" si="32"/>
        <v>12</v>
      </c>
      <c r="E179" s="5">
        <f t="shared" si="33"/>
        <v>0</v>
      </c>
      <c r="F179" s="5">
        <f t="shared" si="34"/>
        <v>0</v>
      </c>
      <c r="G179" s="5">
        <f t="shared" si="39"/>
        <v>41</v>
      </c>
      <c r="H179" s="5">
        <f t="shared" si="40"/>
        <v>0</v>
      </c>
      <c r="I179" s="5">
        <f t="shared" si="41"/>
        <v>3079</v>
      </c>
      <c r="J179" s="6">
        <f t="shared" si="35"/>
        <v>180.27662914300527</v>
      </c>
      <c r="K179" s="6">
        <f t="shared" si="36"/>
        <v>12.4375</v>
      </c>
      <c r="L179" s="1">
        <f t="shared" si="42"/>
        <v>41</v>
      </c>
      <c r="M179" s="7">
        <f t="shared" si="37"/>
        <v>0</v>
      </c>
      <c r="P179" s="1" t="str">
        <f t="shared" si="43"/>
        <v>7</v>
      </c>
      <c r="Q179" s="1" t="s">
        <v>318</v>
      </c>
      <c r="R179" s="1" t="str">
        <f t="shared" si="44"/>
        <v>C</v>
      </c>
      <c r="S179" s="1" t="str">
        <f t="shared" si="44"/>
        <v>0</v>
      </c>
      <c r="T179" s="1" t="str">
        <f t="shared" si="44"/>
        <v>0</v>
      </c>
    </row>
    <row r="180" spans="1:20">
      <c r="A180" s="4">
        <f t="shared" si="38"/>
        <v>168</v>
      </c>
      <c r="B180" s="4">
        <f t="shared" si="30"/>
        <v>201</v>
      </c>
      <c r="C180" s="5">
        <f t="shared" si="31"/>
        <v>9</v>
      </c>
      <c r="D180" s="5">
        <f t="shared" si="32"/>
        <v>12</v>
      </c>
      <c r="E180" s="5">
        <f t="shared" si="33"/>
        <v>0</v>
      </c>
      <c r="F180" s="5">
        <f t="shared" si="34"/>
        <v>0</v>
      </c>
      <c r="G180" s="5">
        <f t="shared" si="39"/>
        <v>39</v>
      </c>
      <c r="H180" s="5">
        <f t="shared" si="40"/>
        <v>0</v>
      </c>
      <c r="I180" s="5">
        <f t="shared" si="41"/>
        <v>3081</v>
      </c>
      <c r="J180" s="6">
        <f t="shared" si="35"/>
        <v>172.63349150062191</v>
      </c>
      <c r="K180" s="6">
        <f t="shared" si="36"/>
        <v>12.5</v>
      </c>
      <c r="L180" s="1">
        <f t="shared" si="42"/>
        <v>39</v>
      </c>
      <c r="M180" s="7">
        <f t="shared" si="37"/>
        <v>0</v>
      </c>
      <c r="P180" s="1" t="str">
        <f t="shared" si="43"/>
        <v>9</v>
      </c>
      <c r="Q180" s="1" t="s">
        <v>319</v>
      </c>
      <c r="R180" s="1" t="str">
        <f t="shared" si="44"/>
        <v>C</v>
      </c>
      <c r="S180" s="1" t="str">
        <f t="shared" si="44"/>
        <v>0</v>
      </c>
      <c r="T180" s="1" t="str">
        <f t="shared" si="44"/>
        <v>0</v>
      </c>
    </row>
    <row r="181" spans="1:20">
      <c r="A181" s="4">
        <f t="shared" si="38"/>
        <v>169</v>
      </c>
      <c r="B181" s="4">
        <f t="shared" si="30"/>
        <v>202</v>
      </c>
      <c r="C181" s="5">
        <f t="shared" si="31"/>
        <v>10</v>
      </c>
      <c r="D181" s="5">
        <f t="shared" si="32"/>
        <v>12</v>
      </c>
      <c r="E181" s="5">
        <f t="shared" si="33"/>
        <v>0</v>
      </c>
      <c r="F181" s="5">
        <f t="shared" si="34"/>
        <v>0</v>
      </c>
      <c r="G181" s="5">
        <f t="shared" si="39"/>
        <v>38</v>
      </c>
      <c r="H181" s="5">
        <f t="shared" si="40"/>
        <v>0</v>
      </c>
      <c r="I181" s="5">
        <f t="shared" si="41"/>
        <v>3082</v>
      </c>
      <c r="J181" s="6">
        <f t="shared" si="35"/>
        <v>165.31439781944485</v>
      </c>
      <c r="K181" s="6">
        <f t="shared" si="36"/>
        <v>12.562500000000002</v>
      </c>
      <c r="L181" s="1">
        <f t="shared" si="42"/>
        <v>38</v>
      </c>
      <c r="M181" s="7">
        <f t="shared" si="37"/>
        <v>0</v>
      </c>
      <c r="P181" s="1" t="str">
        <f t="shared" si="43"/>
        <v>A</v>
      </c>
      <c r="Q181" s="1" t="s">
        <v>320</v>
      </c>
      <c r="R181" s="1" t="str">
        <f t="shared" si="44"/>
        <v>C</v>
      </c>
      <c r="S181" s="1" t="str">
        <f t="shared" si="44"/>
        <v>0</v>
      </c>
      <c r="T181" s="1" t="str">
        <f t="shared" si="44"/>
        <v>0</v>
      </c>
    </row>
    <row r="182" spans="1:20">
      <c r="A182" s="4">
        <f t="shared" si="38"/>
        <v>170</v>
      </c>
      <c r="B182" s="4">
        <f t="shared" si="30"/>
        <v>203</v>
      </c>
      <c r="C182" s="5">
        <f t="shared" si="31"/>
        <v>11</v>
      </c>
      <c r="D182" s="5">
        <f t="shared" si="32"/>
        <v>12</v>
      </c>
      <c r="E182" s="5">
        <f t="shared" si="33"/>
        <v>0</v>
      </c>
      <c r="F182" s="5">
        <f t="shared" si="34"/>
        <v>0</v>
      </c>
      <c r="G182" s="5">
        <f t="shared" si="39"/>
        <v>37</v>
      </c>
      <c r="H182" s="5">
        <f t="shared" si="40"/>
        <v>0</v>
      </c>
      <c r="I182" s="5">
        <f t="shared" si="41"/>
        <v>3083</v>
      </c>
      <c r="J182" s="6">
        <f t="shared" si="35"/>
        <v>158.30560969860952</v>
      </c>
      <c r="K182" s="6">
        <f t="shared" si="36"/>
        <v>12.625000000000002</v>
      </c>
      <c r="L182" s="1">
        <f t="shared" si="42"/>
        <v>37</v>
      </c>
      <c r="M182" s="7">
        <f t="shared" si="37"/>
        <v>0</v>
      </c>
      <c r="P182" s="1" t="str">
        <f t="shared" si="43"/>
        <v>B</v>
      </c>
      <c r="Q182" s="1" t="s">
        <v>321</v>
      </c>
      <c r="R182" s="1" t="str">
        <f t="shared" si="44"/>
        <v>C</v>
      </c>
      <c r="S182" s="1" t="str">
        <f t="shared" si="44"/>
        <v>0</v>
      </c>
      <c r="T182" s="1" t="str">
        <f t="shared" si="44"/>
        <v>0</v>
      </c>
    </row>
    <row r="183" spans="1:20">
      <c r="A183" s="4">
        <f t="shared" si="38"/>
        <v>171</v>
      </c>
      <c r="B183" s="4">
        <f t="shared" si="30"/>
        <v>204</v>
      </c>
      <c r="C183" s="5">
        <f t="shared" si="31"/>
        <v>13</v>
      </c>
      <c r="D183" s="5">
        <f t="shared" si="32"/>
        <v>12</v>
      </c>
      <c r="E183" s="5">
        <f t="shared" si="33"/>
        <v>0</v>
      </c>
      <c r="F183" s="5">
        <f t="shared" si="34"/>
        <v>0</v>
      </c>
      <c r="G183" s="5">
        <f t="shared" si="39"/>
        <v>35</v>
      </c>
      <c r="H183" s="5">
        <f t="shared" si="40"/>
        <v>0</v>
      </c>
      <c r="I183" s="5">
        <f t="shared" si="41"/>
        <v>3085</v>
      </c>
      <c r="J183" s="6">
        <f t="shared" si="35"/>
        <v>151.59397120037639</v>
      </c>
      <c r="K183" s="6">
        <f t="shared" si="36"/>
        <v>12.687500000000002</v>
      </c>
      <c r="L183" s="1">
        <f t="shared" si="42"/>
        <v>35</v>
      </c>
      <c r="M183" s="7">
        <f t="shared" si="37"/>
        <v>0</v>
      </c>
      <c r="P183" s="1" t="str">
        <f t="shared" si="43"/>
        <v>D</v>
      </c>
      <c r="Q183" s="1" t="s">
        <v>322</v>
      </c>
      <c r="R183" s="1" t="str">
        <f t="shared" si="44"/>
        <v>C</v>
      </c>
      <c r="S183" s="1" t="str">
        <f t="shared" si="44"/>
        <v>0</v>
      </c>
      <c r="T183" s="1" t="str">
        <f t="shared" si="44"/>
        <v>0</v>
      </c>
    </row>
    <row r="184" spans="1:20">
      <c r="A184" s="4">
        <f t="shared" si="38"/>
        <v>172</v>
      </c>
      <c r="B184" s="4">
        <f t="shared" si="30"/>
        <v>205</v>
      </c>
      <c r="C184" s="5">
        <f t="shared" si="31"/>
        <v>14</v>
      </c>
      <c r="D184" s="5">
        <f t="shared" si="32"/>
        <v>12</v>
      </c>
      <c r="E184" s="5">
        <f t="shared" si="33"/>
        <v>0</v>
      </c>
      <c r="F184" s="5">
        <f t="shared" si="34"/>
        <v>0</v>
      </c>
      <c r="G184" s="5">
        <f t="shared" si="39"/>
        <v>34</v>
      </c>
      <c r="H184" s="5">
        <f t="shared" si="40"/>
        <v>0</v>
      </c>
      <c r="I184" s="5">
        <f t="shared" si="41"/>
        <v>3086</v>
      </c>
      <c r="J184" s="6">
        <f t="shared" si="35"/>
        <v>145.16688415560574</v>
      </c>
      <c r="K184" s="6">
        <f t="shared" si="36"/>
        <v>12.749999999999998</v>
      </c>
      <c r="L184" s="1">
        <f t="shared" si="42"/>
        <v>34</v>
      </c>
      <c r="M184" s="7">
        <f t="shared" si="37"/>
        <v>0</v>
      </c>
      <c r="P184" s="1" t="str">
        <f t="shared" si="43"/>
        <v>E</v>
      </c>
      <c r="Q184" s="1" t="s">
        <v>323</v>
      </c>
      <c r="R184" s="1" t="str">
        <f t="shared" si="44"/>
        <v>C</v>
      </c>
      <c r="S184" s="1" t="str">
        <f t="shared" si="44"/>
        <v>0</v>
      </c>
      <c r="T184" s="1" t="str">
        <f t="shared" si="44"/>
        <v>0</v>
      </c>
    </row>
    <row r="185" spans="1:20">
      <c r="A185" s="4">
        <f t="shared" si="38"/>
        <v>173</v>
      </c>
      <c r="B185" s="4">
        <f t="shared" si="30"/>
        <v>206</v>
      </c>
      <c r="C185" s="5">
        <f t="shared" si="31"/>
        <v>15</v>
      </c>
      <c r="D185" s="5">
        <f t="shared" si="32"/>
        <v>12</v>
      </c>
      <c r="E185" s="5">
        <f t="shared" si="33"/>
        <v>0</v>
      </c>
      <c r="F185" s="5">
        <f t="shared" si="34"/>
        <v>0</v>
      </c>
      <c r="G185" s="5">
        <f t="shared" si="39"/>
        <v>33</v>
      </c>
      <c r="H185" s="5">
        <f t="shared" si="40"/>
        <v>0</v>
      </c>
      <c r="I185" s="5">
        <f t="shared" si="41"/>
        <v>3087</v>
      </c>
      <c r="J185" s="6">
        <f t="shared" si="35"/>
        <v>139.01228451619787</v>
      </c>
      <c r="K185" s="6">
        <f t="shared" si="36"/>
        <v>12.812499999999998</v>
      </c>
      <c r="L185" s="1">
        <f t="shared" si="42"/>
        <v>33</v>
      </c>
      <c r="M185" s="7">
        <f t="shared" si="37"/>
        <v>0</v>
      </c>
      <c r="P185" s="1" t="str">
        <f t="shared" si="43"/>
        <v>F</v>
      </c>
      <c r="Q185" s="1" t="s">
        <v>324</v>
      </c>
      <c r="R185" s="1" t="str">
        <f t="shared" si="44"/>
        <v>C</v>
      </c>
      <c r="S185" s="1" t="str">
        <f t="shared" si="44"/>
        <v>0</v>
      </c>
      <c r="T185" s="1" t="str">
        <f t="shared" si="44"/>
        <v>0</v>
      </c>
    </row>
    <row r="186" spans="1:20">
      <c r="A186" s="4">
        <f t="shared" si="38"/>
        <v>174</v>
      </c>
      <c r="B186" s="4">
        <f t="shared" si="30"/>
        <v>207</v>
      </c>
      <c r="C186" s="5">
        <f t="shared" si="31"/>
        <v>16</v>
      </c>
      <c r="D186" s="5">
        <f t="shared" si="32"/>
        <v>12</v>
      </c>
      <c r="E186" s="5">
        <f t="shared" si="33"/>
        <v>0</v>
      </c>
      <c r="F186" s="5">
        <f t="shared" si="34"/>
        <v>0</v>
      </c>
      <c r="G186" s="5">
        <f t="shared" si="39"/>
        <v>32</v>
      </c>
      <c r="H186" s="5">
        <f t="shared" si="40"/>
        <v>0</v>
      </c>
      <c r="I186" s="5">
        <f t="shared" si="41"/>
        <v>3088</v>
      </c>
      <c r="J186" s="6">
        <f t="shared" si="35"/>
        <v>133.11861971011459</v>
      </c>
      <c r="K186" s="6">
        <f t="shared" si="36"/>
        <v>12.875</v>
      </c>
      <c r="L186" s="1">
        <f t="shared" si="42"/>
        <v>32</v>
      </c>
      <c r="M186" s="7">
        <f t="shared" si="37"/>
        <v>0</v>
      </c>
      <c r="P186" s="1" t="str">
        <f t="shared" si="43"/>
        <v>10</v>
      </c>
      <c r="Q186" s="1" t="s">
        <v>325</v>
      </c>
      <c r="R186" s="1" t="str">
        <f t="shared" si="44"/>
        <v>C</v>
      </c>
      <c r="S186" s="1" t="str">
        <f t="shared" si="44"/>
        <v>0</v>
      </c>
      <c r="T186" s="1" t="str">
        <f t="shared" si="44"/>
        <v>0</v>
      </c>
    </row>
    <row r="187" spans="1:20">
      <c r="A187" s="4">
        <f t="shared" si="38"/>
        <v>175</v>
      </c>
      <c r="B187" s="4">
        <f t="shared" si="30"/>
        <v>208</v>
      </c>
      <c r="C187" s="5">
        <f t="shared" si="31"/>
        <v>17</v>
      </c>
      <c r="D187" s="5">
        <f t="shared" si="32"/>
        <v>12</v>
      </c>
      <c r="E187" s="5">
        <f t="shared" si="33"/>
        <v>0</v>
      </c>
      <c r="F187" s="5">
        <f t="shared" si="34"/>
        <v>0</v>
      </c>
      <c r="G187" s="5">
        <f t="shared" si="39"/>
        <v>31</v>
      </c>
      <c r="H187" s="5">
        <f t="shared" si="40"/>
        <v>0</v>
      </c>
      <c r="I187" s="5">
        <f t="shared" si="41"/>
        <v>3089</v>
      </c>
      <c r="J187" s="6">
        <f t="shared" si="35"/>
        <v>127.47482695647152</v>
      </c>
      <c r="K187" s="6">
        <f t="shared" si="36"/>
        <v>12.9375</v>
      </c>
      <c r="L187" s="1">
        <f t="shared" si="42"/>
        <v>31</v>
      </c>
      <c r="M187" s="7">
        <f t="shared" si="37"/>
        <v>0</v>
      </c>
      <c r="P187" s="1" t="str">
        <f t="shared" si="43"/>
        <v>11</v>
      </c>
      <c r="Q187" s="1" t="s">
        <v>326</v>
      </c>
      <c r="R187" s="1" t="str">
        <f t="shared" si="44"/>
        <v>C</v>
      </c>
      <c r="S187" s="1" t="str">
        <f t="shared" si="44"/>
        <v>0</v>
      </c>
      <c r="T187" s="1" t="str">
        <f t="shared" si="44"/>
        <v>0</v>
      </c>
    </row>
    <row r="188" spans="1:20">
      <c r="A188" s="4">
        <f t="shared" si="38"/>
        <v>176</v>
      </c>
      <c r="B188" s="4">
        <f t="shared" si="30"/>
        <v>209</v>
      </c>
      <c r="C188" s="5">
        <f t="shared" si="31"/>
        <v>18</v>
      </c>
      <c r="D188" s="5">
        <f t="shared" si="32"/>
        <v>12</v>
      </c>
      <c r="E188" s="5">
        <f t="shared" si="33"/>
        <v>0</v>
      </c>
      <c r="F188" s="5">
        <f t="shared" si="34"/>
        <v>0</v>
      </c>
      <c r="G188" s="5">
        <f t="shared" si="39"/>
        <v>30</v>
      </c>
      <c r="H188" s="5">
        <f t="shared" si="40"/>
        <v>0</v>
      </c>
      <c r="I188" s="5">
        <f t="shared" si="41"/>
        <v>3090</v>
      </c>
      <c r="J188" s="6">
        <f t="shared" si="35"/>
        <v>122.0703125</v>
      </c>
      <c r="K188" s="6">
        <f t="shared" si="36"/>
        <v>13</v>
      </c>
      <c r="L188" s="1">
        <f t="shared" si="42"/>
        <v>30</v>
      </c>
      <c r="M188" s="7">
        <f t="shared" si="37"/>
        <v>0</v>
      </c>
      <c r="P188" s="1" t="str">
        <f t="shared" si="43"/>
        <v>12</v>
      </c>
      <c r="Q188" s="1" t="s">
        <v>327</v>
      </c>
      <c r="R188" s="1" t="str">
        <f t="shared" si="44"/>
        <v>C</v>
      </c>
      <c r="S188" s="1" t="str">
        <f t="shared" si="44"/>
        <v>0</v>
      </c>
      <c r="T188" s="1" t="str">
        <f t="shared" si="44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zoomScaleNormal="100" workbookViewId="0">
      <pane xSplit="1" ySplit="11" topLeftCell="B12" activePane="bottomRight" state="frozen"/>
      <selection activeCell="N2" sqref="N2:N4"/>
      <selection pane="topRight" activeCell="N2" sqref="N2:N4"/>
      <selection pane="bottomLeft" activeCell="N2" sqref="N2:N4"/>
      <selection pane="bottomRight" activeCell="M1" sqref="M1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4" width="11" style="1" customWidth="1"/>
    <col min="15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270" width="11" style="1" customWidth="1"/>
    <col min="271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526" width="11" style="1" customWidth="1"/>
    <col min="527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782" width="11" style="1" customWidth="1"/>
    <col min="783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038" width="11" style="1" customWidth="1"/>
    <col min="1039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294" width="11" style="1" customWidth="1"/>
    <col min="1295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550" width="11" style="1" customWidth="1"/>
    <col min="1551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1806" width="11" style="1" customWidth="1"/>
    <col min="1807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062" width="11" style="1" customWidth="1"/>
    <col min="2063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318" width="11" style="1" customWidth="1"/>
    <col min="2319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574" width="11" style="1" customWidth="1"/>
    <col min="2575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2830" width="11" style="1" customWidth="1"/>
    <col min="2831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086" width="11" style="1" customWidth="1"/>
    <col min="3087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342" width="11" style="1" customWidth="1"/>
    <col min="3343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598" width="11" style="1" customWidth="1"/>
    <col min="3599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3854" width="11" style="1" customWidth="1"/>
    <col min="3855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110" width="11" style="1" customWidth="1"/>
    <col min="4111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366" width="11" style="1" customWidth="1"/>
    <col min="4367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622" width="11" style="1" customWidth="1"/>
    <col min="4623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4878" width="11" style="1" customWidth="1"/>
    <col min="4879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134" width="11" style="1" customWidth="1"/>
    <col min="5135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390" width="11" style="1" customWidth="1"/>
    <col min="5391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646" width="11" style="1" customWidth="1"/>
    <col min="5647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5902" width="11" style="1" customWidth="1"/>
    <col min="5903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158" width="11" style="1" customWidth="1"/>
    <col min="6159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414" width="11" style="1" customWidth="1"/>
    <col min="6415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670" width="11" style="1" customWidth="1"/>
    <col min="6671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6926" width="11" style="1" customWidth="1"/>
    <col min="6927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182" width="11" style="1" customWidth="1"/>
    <col min="7183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438" width="11" style="1" customWidth="1"/>
    <col min="7439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694" width="11" style="1" customWidth="1"/>
    <col min="7695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7950" width="11" style="1" customWidth="1"/>
    <col min="7951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206" width="11" style="1" customWidth="1"/>
    <col min="8207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462" width="11" style="1" customWidth="1"/>
    <col min="8463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718" width="11" style="1" customWidth="1"/>
    <col min="8719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8974" width="11" style="1" customWidth="1"/>
    <col min="8975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230" width="11" style="1" customWidth="1"/>
    <col min="9231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486" width="11" style="1" customWidth="1"/>
    <col min="9487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742" width="11" style="1" customWidth="1"/>
    <col min="9743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9998" width="11" style="1" customWidth="1"/>
    <col min="9999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254" width="11" style="1" customWidth="1"/>
    <col min="10255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510" width="11" style="1" customWidth="1"/>
    <col min="10511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0766" width="11" style="1" customWidth="1"/>
    <col min="10767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022" width="11" style="1" customWidth="1"/>
    <col min="11023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278" width="11" style="1" customWidth="1"/>
    <col min="11279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534" width="11" style="1" customWidth="1"/>
    <col min="11535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1790" width="11" style="1" customWidth="1"/>
    <col min="11791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046" width="11" style="1" customWidth="1"/>
    <col min="12047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302" width="11" style="1" customWidth="1"/>
    <col min="12303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558" width="11" style="1" customWidth="1"/>
    <col min="12559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2814" width="11" style="1" customWidth="1"/>
    <col min="12815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070" width="11" style="1" customWidth="1"/>
    <col min="13071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326" width="11" style="1" customWidth="1"/>
    <col min="13327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582" width="11" style="1" customWidth="1"/>
    <col min="13583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3838" width="11" style="1" customWidth="1"/>
    <col min="13839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094" width="11" style="1" customWidth="1"/>
    <col min="14095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350" width="11" style="1" customWidth="1"/>
    <col min="14351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606" width="11" style="1" customWidth="1"/>
    <col min="14607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4862" width="11" style="1" customWidth="1"/>
    <col min="14863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118" width="11" style="1" customWidth="1"/>
    <col min="15119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374" width="11" style="1" customWidth="1"/>
    <col min="15375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630" width="11" style="1" customWidth="1"/>
    <col min="15631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5886" width="11" style="1" customWidth="1"/>
    <col min="15887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142" width="11" style="1" customWidth="1"/>
    <col min="16143" max="16384" width="9" style="1"/>
  </cols>
  <sheetData>
    <row r="1" spans="1:20">
      <c r="A1" s="1" t="s">
        <v>27</v>
      </c>
      <c r="D1" s="1">
        <v>72000000</v>
      </c>
      <c r="E1" s="1" t="s">
        <v>28</v>
      </c>
      <c r="M1" s="16" t="s">
        <v>116</v>
      </c>
    </row>
    <row r="2" spans="1:20">
      <c r="A2" s="1" t="s">
        <v>29</v>
      </c>
      <c r="D2" s="1">
        <v>390</v>
      </c>
      <c r="F2" s="1" t="s">
        <v>30</v>
      </c>
      <c r="G2" s="2">
        <f>D2/D1*1000000</f>
        <v>5.416666666666667</v>
      </c>
      <c r="H2" s="1" t="s">
        <v>7</v>
      </c>
      <c r="N2" s="2">
        <f>G2</f>
        <v>5.416666666666667</v>
      </c>
    </row>
    <row r="3" spans="1:20">
      <c r="A3" s="1" t="s">
        <v>5</v>
      </c>
      <c r="D3" s="1">
        <v>6150</v>
      </c>
      <c r="F3" s="1" t="s">
        <v>6</v>
      </c>
      <c r="G3" s="2">
        <f>G2*D3</f>
        <v>33312.5</v>
      </c>
      <c r="H3" s="1" t="s">
        <v>7</v>
      </c>
      <c r="N3" s="2">
        <f>G3</f>
        <v>33312.5</v>
      </c>
    </row>
    <row r="4" spans="1:20">
      <c r="A4" s="1" t="s">
        <v>8</v>
      </c>
      <c r="D4" s="1">
        <v>5</v>
      </c>
      <c r="F4" s="1" t="s">
        <v>9</v>
      </c>
      <c r="G4" s="2">
        <f>1000000/G3</f>
        <v>30.0187617260788</v>
      </c>
      <c r="N4" s="2">
        <f>G4</f>
        <v>30.0187617260788</v>
      </c>
    </row>
    <row r="5" spans="1:20">
      <c r="A5" s="1" t="s">
        <v>10</v>
      </c>
      <c r="D5" s="1">
        <v>8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20">
      <c r="A11" s="49"/>
      <c r="B11" s="48"/>
      <c r="C11" s="3" t="s">
        <v>393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20">
      <c r="A12" s="4">
        <v>0</v>
      </c>
      <c r="B12" s="4">
        <f t="shared" ref="B12:B75" si="0">A12+$D$6</f>
        <v>33</v>
      </c>
      <c r="C12" s="5">
        <f t="shared" ref="C12:C75" si="1">MOD(I12,256)</f>
        <v>231</v>
      </c>
      <c r="D12" s="5">
        <f t="shared" ref="D12:D75" si="2">ROUNDDOWN(I12/256,0)</f>
        <v>11</v>
      </c>
      <c r="E12" s="5">
        <f t="shared" ref="E12:E75" si="3">MOD(H12,256)</f>
        <v>7</v>
      </c>
      <c r="F12" s="5">
        <f t="shared" ref="F12:F75" si="4">ROUNDDOWN(H12/256,0)</f>
        <v>0</v>
      </c>
      <c r="G12" s="5">
        <f>INT(J12/$G$2)</f>
        <v>46153</v>
      </c>
      <c r="H12" s="5">
        <f>ROUNDUP(G12/$D$3,0)-1</f>
        <v>7</v>
      </c>
      <c r="I12" s="5">
        <f>MAX(MIN($D$3*(H12+1)-G12,$D$3*(H12+1)-$D$4),$D$5)</f>
        <v>3047</v>
      </c>
      <c r="J12" s="6">
        <f t="shared" ref="J12:J75" si="5">1/POWER(2,$D$7+A12/16)*1000000</f>
        <v>250000</v>
      </c>
      <c r="K12" s="6">
        <f t="shared" ref="K12:K75" si="6">LOG(1000000/J12,2)</f>
        <v>2</v>
      </c>
      <c r="L12" s="1">
        <f>(H12+1)*$D$3-I12</f>
        <v>46153</v>
      </c>
      <c r="M12" s="7">
        <f t="shared" ref="M12:M75" si="7">(G12-L12)/G12</f>
        <v>0</v>
      </c>
      <c r="P12" s="1" t="str">
        <f>DEC2HEX(C12)</f>
        <v>E7</v>
      </c>
      <c r="Q12" s="1" t="s">
        <v>392</v>
      </c>
      <c r="R12" s="1" t="str">
        <f>DEC2HEX(D12)</f>
        <v>B</v>
      </c>
      <c r="S12" s="1" t="str">
        <f>DEC2HEX(E12)</f>
        <v>7</v>
      </c>
      <c r="T12" s="1" t="str">
        <f>DEC2HEX(F12)</f>
        <v>0</v>
      </c>
    </row>
    <row r="13" spans="1:20">
      <c r="A13" s="4">
        <f t="shared" ref="A13:A76" si="8">A12+1</f>
        <v>1</v>
      </c>
      <c r="B13" s="4">
        <f t="shared" si="0"/>
        <v>34</v>
      </c>
      <c r="C13" s="5">
        <f t="shared" si="1"/>
        <v>139</v>
      </c>
      <c r="D13" s="5">
        <f t="shared" si="2"/>
        <v>19</v>
      </c>
      <c r="E13" s="5">
        <f t="shared" si="3"/>
        <v>7</v>
      </c>
      <c r="F13" s="5">
        <f t="shared" si="4"/>
        <v>0</v>
      </c>
      <c r="G13" s="5">
        <f>INT(J13/$G$2)</f>
        <v>44197</v>
      </c>
      <c r="H13" s="5">
        <f t="shared" ref="H13:H76" si="9">ROUNDUP(G13/$D$3,0)-1</f>
        <v>7</v>
      </c>
      <c r="I13" s="5">
        <f t="shared" ref="I13:I76" si="10">MAX(MIN($D$3*(H13+1)-G13,$D$3*(H13+1)-$D$4),$D$5)</f>
        <v>5003</v>
      </c>
      <c r="J13" s="6">
        <f t="shared" si="5"/>
        <v>239400.82017464342</v>
      </c>
      <c r="K13" s="6">
        <f t="shared" si="6"/>
        <v>2.0625</v>
      </c>
      <c r="L13" s="1">
        <f t="shared" ref="L13:L76" si="11">(H13+1)*$D$3-I13</f>
        <v>44197</v>
      </c>
      <c r="M13" s="7">
        <f t="shared" si="7"/>
        <v>0</v>
      </c>
      <c r="P13" s="1" t="str">
        <f t="shared" ref="P13:P76" si="12">DEC2HEX(C13)</f>
        <v>8B</v>
      </c>
      <c r="Q13" s="1" t="s">
        <v>152</v>
      </c>
      <c r="R13" s="1" t="str">
        <f t="shared" ref="R13:T76" si="13">DEC2HEX(D13)</f>
        <v>13</v>
      </c>
      <c r="S13" s="1" t="str">
        <f t="shared" si="13"/>
        <v>7</v>
      </c>
      <c r="T13" s="1" t="str">
        <f t="shared" si="13"/>
        <v>0</v>
      </c>
    </row>
    <row r="14" spans="1:20">
      <c r="A14" s="4">
        <f t="shared" si="8"/>
        <v>2</v>
      </c>
      <c r="B14" s="4">
        <f t="shared" si="0"/>
        <v>35</v>
      </c>
      <c r="C14" s="5">
        <f t="shared" si="1"/>
        <v>215</v>
      </c>
      <c r="D14" s="5">
        <f t="shared" si="2"/>
        <v>2</v>
      </c>
      <c r="E14" s="5">
        <f t="shared" si="3"/>
        <v>6</v>
      </c>
      <c r="F14" s="5">
        <f t="shared" si="4"/>
        <v>0</v>
      </c>
      <c r="G14" s="5">
        <f t="shared" ref="G14:G77" si="14">INT(J14/$G$2)</f>
        <v>42323</v>
      </c>
      <c r="H14" s="5">
        <f t="shared" si="9"/>
        <v>6</v>
      </c>
      <c r="I14" s="5">
        <f t="shared" si="10"/>
        <v>727</v>
      </c>
      <c r="J14" s="6">
        <f t="shared" si="5"/>
        <v>229251.01080116781</v>
      </c>
      <c r="K14" s="6">
        <f t="shared" si="6"/>
        <v>2.125</v>
      </c>
      <c r="L14" s="1">
        <f t="shared" si="11"/>
        <v>42323</v>
      </c>
      <c r="M14" s="7">
        <f t="shared" si="7"/>
        <v>0</v>
      </c>
      <c r="P14" s="1" t="str">
        <f t="shared" si="12"/>
        <v>D7</v>
      </c>
      <c r="Q14" s="1" t="s">
        <v>153</v>
      </c>
      <c r="R14" s="1" t="str">
        <f t="shared" si="13"/>
        <v>2</v>
      </c>
      <c r="S14" s="1" t="str">
        <f t="shared" si="13"/>
        <v>6</v>
      </c>
      <c r="T14" s="1" t="str">
        <f t="shared" si="13"/>
        <v>0</v>
      </c>
    </row>
    <row r="15" spans="1:20">
      <c r="A15" s="4">
        <f t="shared" si="8"/>
        <v>3</v>
      </c>
      <c r="B15" s="4">
        <f t="shared" si="0"/>
        <v>36</v>
      </c>
      <c r="C15" s="5">
        <f t="shared" si="1"/>
        <v>218</v>
      </c>
      <c r="D15" s="5">
        <f t="shared" si="2"/>
        <v>9</v>
      </c>
      <c r="E15" s="5">
        <f t="shared" si="3"/>
        <v>6</v>
      </c>
      <c r="F15" s="5">
        <f t="shared" si="4"/>
        <v>0</v>
      </c>
      <c r="G15" s="5">
        <f t="shared" si="14"/>
        <v>40528</v>
      </c>
      <c r="H15" s="5">
        <f t="shared" si="9"/>
        <v>6</v>
      </c>
      <c r="I15" s="5">
        <f t="shared" si="10"/>
        <v>2522</v>
      </c>
      <c r="J15" s="6">
        <f t="shared" si="5"/>
        <v>219531.52004666245</v>
      </c>
      <c r="K15" s="6">
        <f t="shared" si="6"/>
        <v>2.1875</v>
      </c>
      <c r="L15" s="1">
        <f t="shared" si="11"/>
        <v>40528</v>
      </c>
      <c r="M15" s="7">
        <f t="shared" si="7"/>
        <v>0</v>
      </c>
      <c r="P15" s="1" t="str">
        <f t="shared" si="12"/>
        <v>DA</v>
      </c>
      <c r="Q15" s="1" t="s">
        <v>154</v>
      </c>
      <c r="R15" s="1" t="str">
        <f t="shared" si="13"/>
        <v>9</v>
      </c>
      <c r="S15" s="1" t="str">
        <f t="shared" si="13"/>
        <v>6</v>
      </c>
      <c r="T15" s="1" t="str">
        <f t="shared" si="13"/>
        <v>0</v>
      </c>
    </row>
    <row r="16" spans="1:20">
      <c r="A16" s="4">
        <f t="shared" si="8"/>
        <v>4</v>
      </c>
      <c r="B16" s="4">
        <f t="shared" si="0"/>
        <v>37</v>
      </c>
      <c r="C16" s="5">
        <f t="shared" si="1"/>
        <v>144</v>
      </c>
      <c r="D16" s="5">
        <f t="shared" si="2"/>
        <v>16</v>
      </c>
      <c r="E16" s="5">
        <f t="shared" si="3"/>
        <v>6</v>
      </c>
      <c r="F16" s="5">
        <f t="shared" si="4"/>
        <v>0</v>
      </c>
      <c r="G16" s="5">
        <f t="shared" si="14"/>
        <v>38810</v>
      </c>
      <c r="H16" s="5">
        <f t="shared" si="9"/>
        <v>6</v>
      </c>
      <c r="I16" s="5">
        <f t="shared" si="10"/>
        <v>4240</v>
      </c>
      <c r="J16" s="6">
        <f t="shared" si="5"/>
        <v>210224.10381342866</v>
      </c>
      <c r="K16" s="6">
        <f t="shared" si="6"/>
        <v>2.2499999999999996</v>
      </c>
      <c r="L16" s="1">
        <f t="shared" si="11"/>
        <v>38810</v>
      </c>
      <c r="M16" s="7">
        <f t="shared" si="7"/>
        <v>0</v>
      </c>
      <c r="P16" s="1" t="str">
        <f t="shared" si="12"/>
        <v>90</v>
      </c>
      <c r="Q16" s="1" t="s">
        <v>155</v>
      </c>
      <c r="R16" s="1" t="str">
        <f t="shared" si="13"/>
        <v>10</v>
      </c>
      <c r="S16" s="1" t="str">
        <f t="shared" si="13"/>
        <v>6</v>
      </c>
      <c r="T16" s="1" t="str">
        <f t="shared" si="13"/>
        <v>0</v>
      </c>
    </row>
    <row r="17" spans="1:20">
      <c r="A17" s="4">
        <f t="shared" si="8"/>
        <v>5</v>
      </c>
      <c r="B17" s="4">
        <f t="shared" si="0"/>
        <v>38</v>
      </c>
      <c r="C17" s="5">
        <f t="shared" si="1"/>
        <v>253</v>
      </c>
      <c r="D17" s="5">
        <f t="shared" si="2"/>
        <v>22</v>
      </c>
      <c r="E17" s="5">
        <f t="shared" si="3"/>
        <v>6</v>
      </c>
      <c r="F17" s="5">
        <f t="shared" si="4"/>
        <v>0</v>
      </c>
      <c r="G17" s="5">
        <f t="shared" si="14"/>
        <v>37165</v>
      </c>
      <c r="H17" s="5">
        <f t="shared" si="9"/>
        <v>6</v>
      </c>
      <c r="I17" s="5">
        <f t="shared" si="10"/>
        <v>5885</v>
      </c>
      <c r="J17" s="6">
        <f t="shared" si="5"/>
        <v>201311.29149365684</v>
      </c>
      <c r="K17" s="6">
        <f t="shared" si="6"/>
        <v>2.3125</v>
      </c>
      <c r="L17" s="1">
        <f t="shared" si="11"/>
        <v>37165</v>
      </c>
      <c r="M17" s="7">
        <f t="shared" si="7"/>
        <v>0</v>
      </c>
      <c r="P17" s="1" t="str">
        <f t="shared" si="12"/>
        <v>FD</v>
      </c>
      <c r="Q17" s="1" t="s">
        <v>156</v>
      </c>
      <c r="R17" s="1" t="str">
        <f t="shared" si="13"/>
        <v>16</v>
      </c>
      <c r="S17" s="1" t="str">
        <f t="shared" si="13"/>
        <v>6</v>
      </c>
      <c r="T17" s="1" t="str">
        <f t="shared" si="13"/>
        <v>0</v>
      </c>
    </row>
    <row r="18" spans="1:20">
      <c r="A18" s="4">
        <f t="shared" si="8"/>
        <v>6</v>
      </c>
      <c r="B18" s="4">
        <f t="shared" si="0"/>
        <v>39</v>
      </c>
      <c r="C18" s="5">
        <f t="shared" si="1"/>
        <v>31</v>
      </c>
      <c r="D18" s="5">
        <f t="shared" si="2"/>
        <v>5</v>
      </c>
      <c r="E18" s="5">
        <f t="shared" si="3"/>
        <v>5</v>
      </c>
      <c r="F18" s="5">
        <f t="shared" si="4"/>
        <v>0</v>
      </c>
      <c r="G18" s="5">
        <f t="shared" si="14"/>
        <v>35589</v>
      </c>
      <c r="H18" s="5">
        <f t="shared" si="9"/>
        <v>5</v>
      </c>
      <c r="I18" s="5">
        <f t="shared" si="10"/>
        <v>1311</v>
      </c>
      <c r="J18" s="6">
        <f t="shared" si="5"/>
        <v>192776.35317599258</v>
      </c>
      <c r="K18" s="6">
        <f t="shared" si="6"/>
        <v>2.3750000000000004</v>
      </c>
      <c r="L18" s="1">
        <f t="shared" si="11"/>
        <v>35589</v>
      </c>
      <c r="M18" s="7">
        <f t="shared" si="7"/>
        <v>0</v>
      </c>
      <c r="P18" s="1" t="str">
        <f t="shared" si="12"/>
        <v>1F</v>
      </c>
      <c r="Q18" s="1" t="s">
        <v>157</v>
      </c>
      <c r="R18" s="1" t="str">
        <f t="shared" si="13"/>
        <v>5</v>
      </c>
      <c r="S18" s="1" t="str">
        <f t="shared" si="13"/>
        <v>5</v>
      </c>
      <c r="T18" s="1" t="str">
        <f t="shared" si="13"/>
        <v>0</v>
      </c>
    </row>
    <row r="19" spans="1:20">
      <c r="A19" s="4">
        <f t="shared" si="8"/>
        <v>7</v>
      </c>
      <c r="B19" s="4">
        <f t="shared" si="0"/>
        <v>40</v>
      </c>
      <c r="C19" s="5">
        <f t="shared" si="1"/>
        <v>4</v>
      </c>
      <c r="D19" s="5">
        <f t="shared" si="2"/>
        <v>11</v>
      </c>
      <c r="E19" s="5">
        <f t="shared" si="3"/>
        <v>5</v>
      </c>
      <c r="F19" s="5">
        <f t="shared" si="4"/>
        <v>0</v>
      </c>
      <c r="G19" s="5">
        <f t="shared" si="14"/>
        <v>34080</v>
      </c>
      <c r="H19" s="5">
        <f t="shared" si="9"/>
        <v>5</v>
      </c>
      <c r="I19" s="5">
        <f t="shared" si="10"/>
        <v>2820</v>
      </c>
      <c r="J19" s="6">
        <f t="shared" si="5"/>
        <v>184603.26824243742</v>
      </c>
      <c r="K19" s="6">
        <f t="shared" si="6"/>
        <v>2.4375</v>
      </c>
      <c r="L19" s="1">
        <f t="shared" si="11"/>
        <v>34080</v>
      </c>
      <c r="M19" s="7">
        <f t="shared" si="7"/>
        <v>0</v>
      </c>
      <c r="P19" s="1" t="str">
        <f t="shared" si="12"/>
        <v>4</v>
      </c>
      <c r="Q19" s="1" t="s">
        <v>158</v>
      </c>
      <c r="R19" s="1" t="str">
        <f t="shared" si="13"/>
        <v>B</v>
      </c>
      <c r="S19" s="1" t="str">
        <f t="shared" si="13"/>
        <v>5</v>
      </c>
      <c r="T19" s="1" t="str">
        <f t="shared" si="13"/>
        <v>0</v>
      </c>
    </row>
    <row r="20" spans="1:20">
      <c r="A20" s="4">
        <f t="shared" si="8"/>
        <v>8</v>
      </c>
      <c r="B20" s="4">
        <f t="shared" si="0"/>
        <v>41</v>
      </c>
      <c r="C20" s="5">
        <f t="shared" si="1"/>
        <v>169</v>
      </c>
      <c r="D20" s="5">
        <f t="shared" si="2"/>
        <v>16</v>
      </c>
      <c r="E20" s="5">
        <f t="shared" si="3"/>
        <v>5</v>
      </c>
      <c r="F20" s="5">
        <f t="shared" si="4"/>
        <v>0</v>
      </c>
      <c r="G20" s="5">
        <f t="shared" si="14"/>
        <v>32635</v>
      </c>
      <c r="H20" s="5">
        <f t="shared" si="9"/>
        <v>5</v>
      </c>
      <c r="I20" s="5">
        <f t="shared" si="10"/>
        <v>4265</v>
      </c>
      <c r="J20" s="6">
        <f t="shared" si="5"/>
        <v>176776.69529663687</v>
      </c>
      <c r="K20" s="6">
        <f t="shared" si="6"/>
        <v>2.5</v>
      </c>
      <c r="L20" s="1">
        <f t="shared" si="11"/>
        <v>32635</v>
      </c>
      <c r="M20" s="7">
        <f t="shared" si="7"/>
        <v>0</v>
      </c>
      <c r="P20" s="1" t="str">
        <f t="shared" si="12"/>
        <v>A9</v>
      </c>
      <c r="Q20" s="1" t="s">
        <v>159</v>
      </c>
      <c r="R20" s="1" t="str">
        <f t="shared" si="13"/>
        <v>10</v>
      </c>
      <c r="S20" s="1" t="str">
        <f t="shared" si="13"/>
        <v>5</v>
      </c>
      <c r="T20" s="1" t="str">
        <f t="shared" si="13"/>
        <v>0</v>
      </c>
    </row>
    <row r="21" spans="1:20">
      <c r="A21" s="4">
        <f t="shared" si="8"/>
        <v>9</v>
      </c>
      <c r="B21" s="4">
        <f t="shared" si="0"/>
        <v>42</v>
      </c>
      <c r="C21" s="5">
        <f t="shared" si="1"/>
        <v>16</v>
      </c>
      <c r="D21" s="5">
        <f t="shared" si="2"/>
        <v>22</v>
      </c>
      <c r="E21" s="5">
        <f t="shared" si="3"/>
        <v>5</v>
      </c>
      <c r="F21" s="5">
        <f t="shared" si="4"/>
        <v>0</v>
      </c>
      <c r="G21" s="5">
        <f t="shared" si="14"/>
        <v>31252</v>
      </c>
      <c r="H21" s="5">
        <f t="shared" si="9"/>
        <v>5</v>
      </c>
      <c r="I21" s="5">
        <f t="shared" si="10"/>
        <v>5648</v>
      </c>
      <c r="J21" s="6">
        <f t="shared" si="5"/>
        <v>169281.94336711161</v>
      </c>
      <c r="K21" s="6">
        <f t="shared" si="6"/>
        <v>2.5625</v>
      </c>
      <c r="L21" s="1">
        <f t="shared" si="11"/>
        <v>31252</v>
      </c>
      <c r="M21" s="7">
        <f t="shared" si="7"/>
        <v>0</v>
      </c>
      <c r="P21" s="1" t="str">
        <f t="shared" si="12"/>
        <v>10</v>
      </c>
      <c r="Q21" s="1" t="s">
        <v>160</v>
      </c>
      <c r="R21" s="1" t="str">
        <f t="shared" si="13"/>
        <v>16</v>
      </c>
      <c r="S21" s="1" t="str">
        <f t="shared" si="13"/>
        <v>5</v>
      </c>
      <c r="T21" s="1" t="str">
        <f t="shared" si="13"/>
        <v>0</v>
      </c>
    </row>
    <row r="22" spans="1:20">
      <c r="A22" s="4">
        <f t="shared" si="8"/>
        <v>10</v>
      </c>
      <c r="B22" s="4">
        <f t="shared" si="0"/>
        <v>43</v>
      </c>
      <c r="C22" s="5">
        <f t="shared" si="1"/>
        <v>55</v>
      </c>
      <c r="D22" s="5">
        <f t="shared" si="2"/>
        <v>3</v>
      </c>
      <c r="E22" s="5">
        <f t="shared" si="3"/>
        <v>4</v>
      </c>
      <c r="F22" s="5">
        <f t="shared" si="4"/>
        <v>0</v>
      </c>
      <c r="G22" s="5">
        <f t="shared" si="14"/>
        <v>29927</v>
      </c>
      <c r="H22" s="5">
        <f t="shared" si="9"/>
        <v>4</v>
      </c>
      <c r="I22" s="5">
        <f t="shared" si="10"/>
        <v>823</v>
      </c>
      <c r="J22" s="6">
        <f t="shared" si="5"/>
        <v>162104.9443313762</v>
      </c>
      <c r="K22" s="6">
        <f t="shared" si="6"/>
        <v>2.625</v>
      </c>
      <c r="L22" s="1">
        <f t="shared" si="11"/>
        <v>29927</v>
      </c>
      <c r="M22" s="7">
        <f t="shared" si="7"/>
        <v>0</v>
      </c>
      <c r="P22" s="1" t="str">
        <f t="shared" si="12"/>
        <v>37</v>
      </c>
      <c r="Q22" s="1" t="s">
        <v>161</v>
      </c>
      <c r="R22" s="1" t="str">
        <f t="shared" si="13"/>
        <v>3</v>
      </c>
      <c r="S22" s="1" t="str">
        <f t="shared" si="13"/>
        <v>4</v>
      </c>
      <c r="T22" s="1" t="str">
        <f t="shared" si="13"/>
        <v>0</v>
      </c>
    </row>
    <row r="23" spans="1:20">
      <c r="A23" s="4">
        <f t="shared" si="8"/>
        <v>11</v>
      </c>
      <c r="B23" s="4">
        <f t="shared" si="0"/>
        <v>44</v>
      </c>
      <c r="C23" s="5">
        <f t="shared" si="1"/>
        <v>44</v>
      </c>
      <c r="D23" s="5">
        <f t="shared" si="2"/>
        <v>8</v>
      </c>
      <c r="E23" s="5">
        <f t="shared" si="3"/>
        <v>4</v>
      </c>
      <c r="F23" s="5">
        <f t="shared" si="4"/>
        <v>0</v>
      </c>
      <c r="G23" s="5">
        <f t="shared" si="14"/>
        <v>28658</v>
      </c>
      <c r="H23" s="5">
        <f t="shared" si="9"/>
        <v>4</v>
      </c>
      <c r="I23" s="5">
        <f t="shared" si="10"/>
        <v>2092</v>
      </c>
      <c r="J23" s="6">
        <f t="shared" si="5"/>
        <v>155232.22650918554</v>
      </c>
      <c r="K23" s="6">
        <f t="shared" si="6"/>
        <v>2.6875</v>
      </c>
      <c r="L23" s="1">
        <f t="shared" si="11"/>
        <v>28658</v>
      </c>
      <c r="M23" s="7">
        <f t="shared" si="7"/>
        <v>0</v>
      </c>
      <c r="P23" s="1" t="str">
        <f t="shared" si="12"/>
        <v>2C</v>
      </c>
      <c r="Q23" s="1" t="s">
        <v>162</v>
      </c>
      <c r="R23" s="1" t="str">
        <f t="shared" si="13"/>
        <v>8</v>
      </c>
      <c r="S23" s="1" t="str">
        <f t="shared" si="13"/>
        <v>4</v>
      </c>
      <c r="T23" s="1" t="str">
        <f t="shared" si="13"/>
        <v>0</v>
      </c>
    </row>
    <row r="24" spans="1:20">
      <c r="A24" s="4">
        <f t="shared" si="8"/>
        <v>12</v>
      </c>
      <c r="B24" s="4">
        <f t="shared" si="0"/>
        <v>45</v>
      </c>
      <c r="C24" s="5">
        <f t="shared" si="1"/>
        <v>235</v>
      </c>
      <c r="D24" s="5">
        <f t="shared" si="2"/>
        <v>12</v>
      </c>
      <c r="E24" s="5">
        <f t="shared" si="3"/>
        <v>4</v>
      </c>
      <c r="F24" s="5">
        <f t="shared" si="4"/>
        <v>0</v>
      </c>
      <c r="G24" s="5">
        <f t="shared" si="14"/>
        <v>27443</v>
      </c>
      <c r="H24" s="5">
        <f t="shared" si="9"/>
        <v>4</v>
      </c>
      <c r="I24" s="5">
        <f t="shared" si="10"/>
        <v>3307</v>
      </c>
      <c r="J24" s="6">
        <f t="shared" si="5"/>
        <v>148650.88937534014</v>
      </c>
      <c r="K24" s="6">
        <f t="shared" si="6"/>
        <v>2.75</v>
      </c>
      <c r="L24" s="1">
        <f t="shared" si="11"/>
        <v>27443</v>
      </c>
      <c r="M24" s="7">
        <f t="shared" si="7"/>
        <v>0</v>
      </c>
      <c r="P24" s="1" t="str">
        <f t="shared" si="12"/>
        <v>EB</v>
      </c>
      <c r="Q24" s="1" t="s">
        <v>163</v>
      </c>
      <c r="R24" s="1" t="str">
        <f t="shared" si="13"/>
        <v>C</v>
      </c>
      <c r="S24" s="1" t="str">
        <f t="shared" si="13"/>
        <v>4</v>
      </c>
      <c r="T24" s="1" t="str">
        <f t="shared" si="13"/>
        <v>0</v>
      </c>
    </row>
    <row r="25" spans="1:20">
      <c r="A25" s="4">
        <f t="shared" si="8"/>
        <v>13</v>
      </c>
      <c r="B25" s="4">
        <f t="shared" si="0"/>
        <v>46</v>
      </c>
      <c r="C25" s="5">
        <f t="shared" si="1"/>
        <v>119</v>
      </c>
      <c r="D25" s="5">
        <f t="shared" si="2"/>
        <v>17</v>
      </c>
      <c r="E25" s="5">
        <f t="shared" si="3"/>
        <v>4</v>
      </c>
      <c r="F25" s="5">
        <f t="shared" si="4"/>
        <v>0</v>
      </c>
      <c r="G25" s="5">
        <f t="shared" si="14"/>
        <v>26279</v>
      </c>
      <c r="H25" s="5">
        <f t="shared" si="9"/>
        <v>4</v>
      </c>
      <c r="I25" s="5">
        <f t="shared" si="10"/>
        <v>4471</v>
      </c>
      <c r="J25" s="6">
        <f t="shared" si="5"/>
        <v>142348.57934458647</v>
      </c>
      <c r="K25" s="6">
        <f t="shared" si="6"/>
        <v>2.8125</v>
      </c>
      <c r="L25" s="1">
        <f t="shared" si="11"/>
        <v>26279</v>
      </c>
      <c r="M25" s="7">
        <f t="shared" si="7"/>
        <v>0</v>
      </c>
      <c r="P25" s="1" t="str">
        <f t="shared" si="12"/>
        <v>77</v>
      </c>
      <c r="Q25" s="1" t="s">
        <v>164</v>
      </c>
      <c r="R25" s="1" t="str">
        <f t="shared" si="13"/>
        <v>11</v>
      </c>
      <c r="S25" s="1" t="str">
        <f t="shared" si="13"/>
        <v>4</v>
      </c>
      <c r="T25" s="1" t="str">
        <f t="shared" si="13"/>
        <v>0</v>
      </c>
    </row>
    <row r="26" spans="1:20">
      <c r="A26" s="4">
        <f t="shared" si="8"/>
        <v>14</v>
      </c>
      <c r="B26" s="4">
        <f t="shared" si="0"/>
        <v>47</v>
      </c>
      <c r="C26" s="5">
        <f t="shared" si="1"/>
        <v>209</v>
      </c>
      <c r="D26" s="5">
        <f t="shared" si="2"/>
        <v>21</v>
      </c>
      <c r="E26" s="5">
        <f t="shared" si="3"/>
        <v>4</v>
      </c>
      <c r="F26" s="5">
        <f t="shared" si="4"/>
        <v>0</v>
      </c>
      <c r="G26" s="5">
        <f t="shared" si="14"/>
        <v>25165</v>
      </c>
      <c r="H26" s="5">
        <f t="shared" si="9"/>
        <v>4</v>
      </c>
      <c r="I26" s="5">
        <f t="shared" si="10"/>
        <v>5585</v>
      </c>
      <c r="J26" s="6">
        <f t="shared" si="5"/>
        <v>136313.46658315722</v>
      </c>
      <c r="K26" s="6">
        <f t="shared" si="6"/>
        <v>2.875</v>
      </c>
      <c r="L26" s="1">
        <f t="shared" si="11"/>
        <v>25165</v>
      </c>
      <c r="M26" s="7">
        <f t="shared" si="7"/>
        <v>0</v>
      </c>
      <c r="P26" s="1" t="str">
        <f t="shared" si="12"/>
        <v>D1</v>
      </c>
      <c r="Q26" s="1" t="s">
        <v>165</v>
      </c>
      <c r="R26" s="1" t="str">
        <f t="shared" si="13"/>
        <v>15</v>
      </c>
      <c r="S26" s="1" t="str">
        <f t="shared" si="13"/>
        <v>4</v>
      </c>
      <c r="T26" s="1" t="str">
        <f t="shared" si="13"/>
        <v>0</v>
      </c>
    </row>
    <row r="27" spans="1:20">
      <c r="A27" s="4">
        <f t="shared" si="8"/>
        <v>15</v>
      </c>
      <c r="B27" s="4">
        <f t="shared" si="0"/>
        <v>48</v>
      </c>
      <c r="C27" s="5">
        <f t="shared" si="1"/>
        <v>246</v>
      </c>
      <c r="D27" s="5">
        <f t="shared" si="2"/>
        <v>1</v>
      </c>
      <c r="E27" s="5">
        <f t="shared" si="3"/>
        <v>3</v>
      </c>
      <c r="F27" s="5">
        <f t="shared" si="4"/>
        <v>0</v>
      </c>
      <c r="G27" s="5">
        <f t="shared" si="14"/>
        <v>24098</v>
      </c>
      <c r="H27" s="5">
        <f t="shared" si="9"/>
        <v>3</v>
      </c>
      <c r="I27" s="5">
        <f t="shared" si="10"/>
        <v>502</v>
      </c>
      <c r="J27" s="6">
        <f t="shared" si="5"/>
        <v>130534.22280342672</v>
      </c>
      <c r="K27" s="6">
        <f t="shared" si="6"/>
        <v>2.9375000000000004</v>
      </c>
      <c r="L27" s="1">
        <f t="shared" si="11"/>
        <v>24098</v>
      </c>
      <c r="M27" s="7">
        <f t="shared" si="7"/>
        <v>0</v>
      </c>
      <c r="P27" s="1" t="str">
        <f t="shared" si="12"/>
        <v>F6</v>
      </c>
      <c r="Q27" s="1" t="s">
        <v>166</v>
      </c>
      <c r="R27" s="1" t="str">
        <f t="shared" si="13"/>
        <v>1</v>
      </c>
      <c r="S27" s="1" t="str">
        <f t="shared" si="13"/>
        <v>3</v>
      </c>
      <c r="T27" s="1" t="str">
        <f t="shared" si="13"/>
        <v>0</v>
      </c>
    </row>
    <row r="28" spans="1:20">
      <c r="A28" s="4">
        <f t="shared" si="8"/>
        <v>16</v>
      </c>
      <c r="B28" s="4">
        <f t="shared" si="0"/>
        <v>49</v>
      </c>
      <c r="C28" s="5">
        <f t="shared" si="1"/>
        <v>244</v>
      </c>
      <c r="D28" s="5">
        <f t="shared" si="2"/>
        <v>5</v>
      </c>
      <c r="E28" s="5">
        <f t="shared" si="3"/>
        <v>3</v>
      </c>
      <c r="F28" s="5">
        <f t="shared" si="4"/>
        <v>0</v>
      </c>
      <c r="G28" s="5">
        <f t="shared" si="14"/>
        <v>23076</v>
      </c>
      <c r="H28" s="5">
        <f t="shared" si="9"/>
        <v>3</v>
      </c>
      <c r="I28" s="5">
        <f t="shared" si="10"/>
        <v>1524</v>
      </c>
      <c r="J28" s="6">
        <f t="shared" si="5"/>
        <v>125000</v>
      </c>
      <c r="K28" s="6">
        <f t="shared" si="6"/>
        <v>3</v>
      </c>
      <c r="L28" s="1">
        <f t="shared" si="11"/>
        <v>23076</v>
      </c>
      <c r="M28" s="7">
        <f t="shared" si="7"/>
        <v>0</v>
      </c>
      <c r="P28" s="1" t="str">
        <f t="shared" si="12"/>
        <v>F4</v>
      </c>
      <c r="Q28" s="1" t="s">
        <v>167</v>
      </c>
      <c r="R28" s="1" t="str">
        <f t="shared" si="13"/>
        <v>5</v>
      </c>
      <c r="S28" s="1" t="str">
        <f t="shared" si="13"/>
        <v>3</v>
      </c>
      <c r="T28" s="1" t="str">
        <f t="shared" si="13"/>
        <v>0</v>
      </c>
    </row>
    <row r="29" spans="1:20">
      <c r="A29" s="4">
        <f t="shared" si="8"/>
        <v>17</v>
      </c>
      <c r="B29" s="4">
        <f t="shared" si="0"/>
        <v>50</v>
      </c>
      <c r="C29" s="5">
        <f t="shared" si="1"/>
        <v>198</v>
      </c>
      <c r="D29" s="5">
        <f t="shared" si="2"/>
        <v>9</v>
      </c>
      <c r="E29" s="5">
        <f t="shared" si="3"/>
        <v>3</v>
      </c>
      <c r="F29" s="5">
        <f t="shared" si="4"/>
        <v>0</v>
      </c>
      <c r="G29" s="5">
        <f t="shared" si="14"/>
        <v>22098</v>
      </c>
      <c r="H29" s="5">
        <f t="shared" si="9"/>
        <v>3</v>
      </c>
      <c r="I29" s="5">
        <f t="shared" si="10"/>
        <v>2502</v>
      </c>
      <c r="J29" s="6">
        <f t="shared" si="5"/>
        <v>119700.41008732171</v>
      </c>
      <c r="K29" s="6">
        <f t="shared" si="6"/>
        <v>3.0625</v>
      </c>
      <c r="L29" s="1">
        <f t="shared" si="11"/>
        <v>22098</v>
      </c>
      <c r="M29" s="7">
        <f t="shared" si="7"/>
        <v>0</v>
      </c>
      <c r="P29" s="1" t="str">
        <f t="shared" si="12"/>
        <v>C6</v>
      </c>
      <c r="Q29" s="1" t="s">
        <v>168</v>
      </c>
      <c r="R29" s="1" t="str">
        <f t="shared" si="13"/>
        <v>9</v>
      </c>
      <c r="S29" s="1" t="str">
        <f t="shared" si="13"/>
        <v>3</v>
      </c>
      <c r="T29" s="1" t="str">
        <f t="shared" si="13"/>
        <v>0</v>
      </c>
    </row>
    <row r="30" spans="1:20">
      <c r="A30" s="4">
        <f t="shared" si="8"/>
        <v>18</v>
      </c>
      <c r="B30" s="4">
        <f t="shared" si="0"/>
        <v>51</v>
      </c>
      <c r="C30" s="5">
        <f t="shared" si="1"/>
        <v>111</v>
      </c>
      <c r="D30" s="5">
        <f t="shared" si="2"/>
        <v>13</v>
      </c>
      <c r="E30" s="5">
        <f t="shared" si="3"/>
        <v>3</v>
      </c>
      <c r="F30" s="5">
        <f t="shared" si="4"/>
        <v>0</v>
      </c>
      <c r="G30" s="5">
        <f t="shared" si="14"/>
        <v>21161</v>
      </c>
      <c r="H30" s="5">
        <f t="shared" si="9"/>
        <v>3</v>
      </c>
      <c r="I30" s="5">
        <f t="shared" si="10"/>
        <v>3439</v>
      </c>
      <c r="J30" s="6">
        <f t="shared" si="5"/>
        <v>114625.5054005839</v>
      </c>
      <c r="K30" s="6">
        <f t="shared" si="6"/>
        <v>3.125</v>
      </c>
      <c r="L30" s="1">
        <f t="shared" si="11"/>
        <v>21161</v>
      </c>
      <c r="M30" s="7">
        <f t="shared" si="7"/>
        <v>0</v>
      </c>
      <c r="P30" s="1" t="str">
        <f t="shared" si="12"/>
        <v>6F</v>
      </c>
      <c r="Q30" s="1" t="s">
        <v>169</v>
      </c>
      <c r="R30" s="1" t="str">
        <f t="shared" si="13"/>
        <v>D</v>
      </c>
      <c r="S30" s="1" t="str">
        <f t="shared" si="13"/>
        <v>3</v>
      </c>
      <c r="T30" s="1" t="str">
        <f t="shared" si="13"/>
        <v>0</v>
      </c>
    </row>
    <row r="31" spans="1:20">
      <c r="A31" s="4">
        <f t="shared" si="8"/>
        <v>19</v>
      </c>
      <c r="B31" s="4">
        <f t="shared" si="0"/>
        <v>52</v>
      </c>
      <c r="C31" s="5">
        <f t="shared" si="1"/>
        <v>240</v>
      </c>
      <c r="D31" s="5">
        <f t="shared" si="2"/>
        <v>16</v>
      </c>
      <c r="E31" s="5">
        <f t="shared" si="3"/>
        <v>3</v>
      </c>
      <c r="F31" s="5">
        <f t="shared" si="4"/>
        <v>0</v>
      </c>
      <c r="G31" s="5">
        <f t="shared" si="14"/>
        <v>20264</v>
      </c>
      <c r="H31" s="5">
        <f t="shared" si="9"/>
        <v>3</v>
      </c>
      <c r="I31" s="5">
        <f t="shared" si="10"/>
        <v>4336</v>
      </c>
      <c r="J31" s="6">
        <f t="shared" si="5"/>
        <v>109765.76002333124</v>
      </c>
      <c r="K31" s="6">
        <f t="shared" si="6"/>
        <v>3.1874999999999996</v>
      </c>
      <c r="L31" s="1">
        <f t="shared" si="11"/>
        <v>20264</v>
      </c>
      <c r="M31" s="7">
        <f t="shared" si="7"/>
        <v>0</v>
      </c>
      <c r="P31" s="1" t="str">
        <f t="shared" si="12"/>
        <v>F0</v>
      </c>
      <c r="Q31" s="1" t="s">
        <v>170</v>
      </c>
      <c r="R31" s="1" t="str">
        <f t="shared" si="13"/>
        <v>10</v>
      </c>
      <c r="S31" s="1" t="str">
        <f t="shared" si="13"/>
        <v>3</v>
      </c>
      <c r="T31" s="1" t="str">
        <f t="shared" si="13"/>
        <v>0</v>
      </c>
    </row>
    <row r="32" spans="1:20">
      <c r="A32" s="4">
        <f t="shared" si="8"/>
        <v>20</v>
      </c>
      <c r="B32" s="4">
        <f t="shared" si="0"/>
        <v>53</v>
      </c>
      <c r="C32" s="5">
        <f t="shared" si="1"/>
        <v>75</v>
      </c>
      <c r="D32" s="5">
        <f t="shared" si="2"/>
        <v>20</v>
      </c>
      <c r="E32" s="5">
        <f t="shared" si="3"/>
        <v>3</v>
      </c>
      <c r="F32" s="5">
        <f t="shared" si="4"/>
        <v>0</v>
      </c>
      <c r="G32" s="5">
        <f t="shared" si="14"/>
        <v>19405</v>
      </c>
      <c r="H32" s="5">
        <f t="shared" si="9"/>
        <v>3</v>
      </c>
      <c r="I32" s="5">
        <f t="shared" si="10"/>
        <v>5195</v>
      </c>
      <c r="J32" s="6">
        <f t="shared" si="5"/>
        <v>105112.05190671435</v>
      </c>
      <c r="K32" s="6">
        <f t="shared" si="6"/>
        <v>3.25</v>
      </c>
      <c r="L32" s="1">
        <f t="shared" si="11"/>
        <v>19405</v>
      </c>
      <c r="M32" s="7">
        <f t="shared" si="7"/>
        <v>0</v>
      </c>
      <c r="P32" s="1" t="str">
        <f t="shared" si="12"/>
        <v>4B</v>
      </c>
      <c r="Q32" s="1" t="s">
        <v>171</v>
      </c>
      <c r="R32" s="1" t="str">
        <f t="shared" si="13"/>
        <v>14</v>
      </c>
      <c r="S32" s="1" t="str">
        <f t="shared" si="13"/>
        <v>3</v>
      </c>
      <c r="T32" s="1" t="str">
        <f t="shared" si="13"/>
        <v>0</v>
      </c>
    </row>
    <row r="33" spans="1:20">
      <c r="A33" s="4">
        <f t="shared" si="8"/>
        <v>21</v>
      </c>
      <c r="B33" s="4">
        <f t="shared" si="0"/>
        <v>54</v>
      </c>
      <c r="C33" s="5">
        <f t="shared" si="1"/>
        <v>130</v>
      </c>
      <c r="D33" s="5">
        <f t="shared" si="2"/>
        <v>23</v>
      </c>
      <c r="E33" s="5">
        <f t="shared" si="3"/>
        <v>3</v>
      </c>
      <c r="F33" s="5">
        <f t="shared" si="4"/>
        <v>0</v>
      </c>
      <c r="G33" s="5">
        <f t="shared" si="14"/>
        <v>18582</v>
      </c>
      <c r="H33" s="5">
        <f t="shared" si="9"/>
        <v>3</v>
      </c>
      <c r="I33" s="5">
        <f t="shared" si="10"/>
        <v>6018</v>
      </c>
      <c r="J33" s="6">
        <f t="shared" si="5"/>
        <v>100655.64574682839</v>
      </c>
      <c r="K33" s="6">
        <f t="shared" si="6"/>
        <v>3.3125</v>
      </c>
      <c r="L33" s="1">
        <f t="shared" si="11"/>
        <v>18582</v>
      </c>
      <c r="M33" s="7">
        <f t="shared" si="7"/>
        <v>0</v>
      </c>
      <c r="P33" s="1" t="str">
        <f t="shared" si="12"/>
        <v>82</v>
      </c>
      <c r="Q33" s="1" t="s">
        <v>172</v>
      </c>
      <c r="R33" s="1" t="str">
        <f t="shared" si="13"/>
        <v>17</v>
      </c>
      <c r="S33" s="1" t="str">
        <f t="shared" si="13"/>
        <v>3</v>
      </c>
      <c r="T33" s="1" t="str">
        <f t="shared" si="13"/>
        <v>0</v>
      </c>
    </row>
    <row r="34" spans="1:20">
      <c r="A34" s="4">
        <f t="shared" si="8"/>
        <v>22</v>
      </c>
      <c r="B34" s="4">
        <f t="shared" si="0"/>
        <v>55</v>
      </c>
      <c r="C34" s="5">
        <f t="shared" si="1"/>
        <v>144</v>
      </c>
      <c r="D34" s="5">
        <f t="shared" si="2"/>
        <v>2</v>
      </c>
      <c r="E34" s="5">
        <f t="shared" si="3"/>
        <v>2</v>
      </c>
      <c r="F34" s="5">
        <f t="shared" si="4"/>
        <v>0</v>
      </c>
      <c r="G34" s="5">
        <f t="shared" si="14"/>
        <v>17794</v>
      </c>
      <c r="H34" s="5">
        <f t="shared" si="9"/>
        <v>2</v>
      </c>
      <c r="I34" s="5">
        <f t="shared" si="10"/>
        <v>656</v>
      </c>
      <c r="J34" s="6">
        <f t="shared" si="5"/>
        <v>96388.176587996277</v>
      </c>
      <c r="K34" s="6">
        <f t="shared" si="6"/>
        <v>3.3750000000000009</v>
      </c>
      <c r="L34" s="1">
        <f t="shared" si="11"/>
        <v>17794</v>
      </c>
      <c r="M34" s="7">
        <f t="shared" si="7"/>
        <v>0</v>
      </c>
      <c r="P34" s="1" t="str">
        <f t="shared" si="12"/>
        <v>90</v>
      </c>
      <c r="Q34" s="1" t="s">
        <v>173</v>
      </c>
      <c r="R34" s="1" t="str">
        <f t="shared" si="13"/>
        <v>2</v>
      </c>
      <c r="S34" s="1" t="str">
        <f t="shared" si="13"/>
        <v>2</v>
      </c>
      <c r="T34" s="1" t="str">
        <f t="shared" si="13"/>
        <v>0</v>
      </c>
    </row>
    <row r="35" spans="1:20">
      <c r="A35" s="4">
        <f t="shared" si="8"/>
        <v>23</v>
      </c>
      <c r="B35" s="4">
        <f t="shared" si="0"/>
        <v>56</v>
      </c>
      <c r="C35" s="5">
        <f t="shared" si="1"/>
        <v>130</v>
      </c>
      <c r="D35" s="5">
        <f t="shared" si="2"/>
        <v>5</v>
      </c>
      <c r="E35" s="5">
        <f t="shared" si="3"/>
        <v>2</v>
      </c>
      <c r="F35" s="5">
        <f t="shared" si="4"/>
        <v>0</v>
      </c>
      <c r="G35" s="5">
        <f t="shared" si="14"/>
        <v>17040</v>
      </c>
      <c r="H35" s="5">
        <f t="shared" si="9"/>
        <v>2</v>
      </c>
      <c r="I35" s="5">
        <f t="shared" si="10"/>
        <v>1410</v>
      </c>
      <c r="J35" s="6">
        <f t="shared" si="5"/>
        <v>92301.634121218725</v>
      </c>
      <c r="K35" s="6">
        <f t="shared" si="6"/>
        <v>3.4374999999999996</v>
      </c>
      <c r="L35" s="1">
        <f t="shared" si="11"/>
        <v>17040</v>
      </c>
      <c r="M35" s="7">
        <f t="shared" si="7"/>
        <v>0</v>
      </c>
      <c r="P35" s="1" t="str">
        <f t="shared" si="12"/>
        <v>82</v>
      </c>
      <c r="Q35" s="1" t="s">
        <v>174</v>
      </c>
      <c r="R35" s="1" t="str">
        <f t="shared" si="13"/>
        <v>5</v>
      </c>
      <c r="S35" s="1" t="str">
        <f t="shared" si="13"/>
        <v>2</v>
      </c>
      <c r="T35" s="1" t="str">
        <f t="shared" si="13"/>
        <v>0</v>
      </c>
    </row>
    <row r="36" spans="1:20">
      <c r="A36" s="4">
        <f t="shared" si="8"/>
        <v>24</v>
      </c>
      <c r="B36" s="4">
        <f t="shared" si="0"/>
        <v>57</v>
      </c>
      <c r="C36" s="5">
        <f t="shared" si="1"/>
        <v>85</v>
      </c>
      <c r="D36" s="5">
        <f t="shared" si="2"/>
        <v>8</v>
      </c>
      <c r="E36" s="5">
        <f t="shared" si="3"/>
        <v>2</v>
      </c>
      <c r="F36" s="5">
        <f t="shared" si="4"/>
        <v>0</v>
      </c>
      <c r="G36" s="5">
        <f t="shared" si="14"/>
        <v>16317</v>
      </c>
      <c r="H36" s="5">
        <f t="shared" si="9"/>
        <v>2</v>
      </c>
      <c r="I36" s="5">
        <f t="shared" si="10"/>
        <v>2133</v>
      </c>
      <c r="J36" s="6">
        <f t="shared" si="5"/>
        <v>88388.34764831845</v>
      </c>
      <c r="K36" s="6">
        <f t="shared" si="6"/>
        <v>3.5</v>
      </c>
      <c r="L36" s="1">
        <f t="shared" si="11"/>
        <v>16317</v>
      </c>
      <c r="M36" s="7">
        <f t="shared" si="7"/>
        <v>0</v>
      </c>
      <c r="P36" s="1" t="str">
        <f t="shared" si="12"/>
        <v>55</v>
      </c>
      <c r="Q36" s="1" t="s">
        <v>175</v>
      </c>
      <c r="R36" s="1" t="str">
        <f t="shared" si="13"/>
        <v>8</v>
      </c>
      <c r="S36" s="1" t="str">
        <f t="shared" si="13"/>
        <v>2</v>
      </c>
      <c r="T36" s="1" t="str">
        <f t="shared" si="13"/>
        <v>0</v>
      </c>
    </row>
    <row r="37" spans="1:20">
      <c r="A37" s="4">
        <f t="shared" si="8"/>
        <v>25</v>
      </c>
      <c r="B37" s="4">
        <f t="shared" si="0"/>
        <v>58</v>
      </c>
      <c r="C37" s="5">
        <f t="shared" si="1"/>
        <v>8</v>
      </c>
      <c r="D37" s="5">
        <f t="shared" si="2"/>
        <v>11</v>
      </c>
      <c r="E37" s="5">
        <f t="shared" si="3"/>
        <v>2</v>
      </c>
      <c r="F37" s="5">
        <f t="shared" si="4"/>
        <v>0</v>
      </c>
      <c r="G37" s="5">
        <f t="shared" si="14"/>
        <v>15626</v>
      </c>
      <c r="H37" s="5">
        <f t="shared" si="9"/>
        <v>2</v>
      </c>
      <c r="I37" s="5">
        <f t="shared" si="10"/>
        <v>2824</v>
      </c>
      <c r="J37" s="6">
        <f t="shared" si="5"/>
        <v>84640.971683555792</v>
      </c>
      <c r="K37" s="6">
        <f t="shared" si="6"/>
        <v>3.5625</v>
      </c>
      <c r="L37" s="1">
        <f t="shared" si="11"/>
        <v>15626</v>
      </c>
      <c r="M37" s="7">
        <f t="shared" si="7"/>
        <v>0</v>
      </c>
      <c r="P37" s="1" t="str">
        <f t="shared" si="12"/>
        <v>8</v>
      </c>
      <c r="Q37" s="1" t="s">
        <v>176</v>
      </c>
      <c r="R37" s="1" t="str">
        <f t="shared" si="13"/>
        <v>B</v>
      </c>
      <c r="S37" s="1" t="str">
        <f t="shared" si="13"/>
        <v>2</v>
      </c>
      <c r="T37" s="1" t="str">
        <f t="shared" si="13"/>
        <v>0</v>
      </c>
    </row>
    <row r="38" spans="1:20">
      <c r="A38" s="4">
        <f t="shared" si="8"/>
        <v>26</v>
      </c>
      <c r="B38" s="4">
        <f t="shared" si="0"/>
        <v>59</v>
      </c>
      <c r="C38" s="5">
        <f t="shared" si="1"/>
        <v>159</v>
      </c>
      <c r="D38" s="5">
        <f t="shared" si="2"/>
        <v>13</v>
      </c>
      <c r="E38" s="5">
        <f t="shared" si="3"/>
        <v>2</v>
      </c>
      <c r="F38" s="5">
        <f t="shared" si="4"/>
        <v>0</v>
      </c>
      <c r="G38" s="5">
        <f t="shared" si="14"/>
        <v>14963</v>
      </c>
      <c r="H38" s="5">
        <f t="shared" si="9"/>
        <v>2</v>
      </c>
      <c r="I38" s="5">
        <f t="shared" si="10"/>
        <v>3487</v>
      </c>
      <c r="J38" s="6">
        <f t="shared" si="5"/>
        <v>81052.472165688101</v>
      </c>
      <c r="K38" s="6">
        <f t="shared" si="6"/>
        <v>3.6250000000000004</v>
      </c>
      <c r="L38" s="1">
        <f t="shared" si="11"/>
        <v>14963</v>
      </c>
      <c r="M38" s="7">
        <f t="shared" si="7"/>
        <v>0</v>
      </c>
      <c r="P38" s="1" t="str">
        <f t="shared" si="12"/>
        <v>9F</v>
      </c>
      <c r="Q38" s="1" t="s">
        <v>177</v>
      </c>
      <c r="R38" s="1" t="str">
        <f t="shared" si="13"/>
        <v>D</v>
      </c>
      <c r="S38" s="1" t="str">
        <f t="shared" si="13"/>
        <v>2</v>
      </c>
      <c r="T38" s="1" t="str">
        <f t="shared" si="13"/>
        <v>0</v>
      </c>
    </row>
    <row r="39" spans="1:20">
      <c r="A39" s="4">
        <f t="shared" si="8"/>
        <v>27</v>
      </c>
      <c r="B39" s="4">
        <f t="shared" si="0"/>
        <v>60</v>
      </c>
      <c r="C39" s="5">
        <f t="shared" si="1"/>
        <v>25</v>
      </c>
      <c r="D39" s="5">
        <f t="shared" si="2"/>
        <v>16</v>
      </c>
      <c r="E39" s="5">
        <f t="shared" si="3"/>
        <v>2</v>
      </c>
      <c r="F39" s="5">
        <f t="shared" si="4"/>
        <v>0</v>
      </c>
      <c r="G39" s="5">
        <f t="shared" si="14"/>
        <v>14329</v>
      </c>
      <c r="H39" s="5">
        <f t="shared" si="9"/>
        <v>2</v>
      </c>
      <c r="I39" s="5">
        <f t="shared" si="10"/>
        <v>4121</v>
      </c>
      <c r="J39" s="6">
        <f t="shared" si="5"/>
        <v>77616.113254592783</v>
      </c>
      <c r="K39" s="6">
        <f t="shared" si="6"/>
        <v>3.6875</v>
      </c>
      <c r="L39" s="1">
        <f t="shared" si="11"/>
        <v>14329</v>
      </c>
      <c r="M39" s="7">
        <f t="shared" si="7"/>
        <v>0</v>
      </c>
      <c r="P39" s="1" t="str">
        <f t="shared" si="12"/>
        <v>19</v>
      </c>
      <c r="Q39" s="1" t="s">
        <v>178</v>
      </c>
      <c r="R39" s="1" t="str">
        <f t="shared" si="13"/>
        <v>10</v>
      </c>
      <c r="S39" s="1" t="str">
        <f t="shared" si="13"/>
        <v>2</v>
      </c>
      <c r="T39" s="1" t="str">
        <f t="shared" si="13"/>
        <v>0</v>
      </c>
    </row>
    <row r="40" spans="1:20">
      <c r="A40" s="4">
        <f t="shared" si="8"/>
        <v>28</v>
      </c>
      <c r="B40" s="4">
        <f t="shared" si="0"/>
        <v>61</v>
      </c>
      <c r="C40" s="5">
        <f t="shared" si="1"/>
        <v>121</v>
      </c>
      <c r="D40" s="5">
        <f t="shared" si="2"/>
        <v>18</v>
      </c>
      <c r="E40" s="5">
        <f t="shared" si="3"/>
        <v>2</v>
      </c>
      <c r="F40" s="5">
        <f t="shared" si="4"/>
        <v>0</v>
      </c>
      <c r="G40" s="5">
        <f t="shared" si="14"/>
        <v>13721</v>
      </c>
      <c r="H40" s="5">
        <f t="shared" si="9"/>
        <v>2</v>
      </c>
      <c r="I40" s="5">
        <f t="shared" si="10"/>
        <v>4729</v>
      </c>
      <c r="J40" s="6">
        <f t="shared" si="5"/>
        <v>74325.444687670068</v>
      </c>
      <c r="K40" s="6">
        <f t="shared" si="6"/>
        <v>3.75</v>
      </c>
      <c r="L40" s="1">
        <f t="shared" si="11"/>
        <v>13721</v>
      </c>
      <c r="M40" s="7">
        <f t="shared" si="7"/>
        <v>0</v>
      </c>
      <c r="P40" s="1" t="str">
        <f t="shared" si="12"/>
        <v>79</v>
      </c>
      <c r="Q40" s="1" t="s">
        <v>179</v>
      </c>
      <c r="R40" s="1" t="str">
        <f t="shared" si="13"/>
        <v>12</v>
      </c>
      <c r="S40" s="1" t="str">
        <f t="shared" si="13"/>
        <v>2</v>
      </c>
      <c r="T40" s="1" t="str">
        <f t="shared" si="13"/>
        <v>0</v>
      </c>
    </row>
    <row r="41" spans="1:20">
      <c r="A41" s="4">
        <f t="shared" si="8"/>
        <v>29</v>
      </c>
      <c r="B41" s="4">
        <f t="shared" si="0"/>
        <v>62</v>
      </c>
      <c r="C41" s="5">
        <f t="shared" si="1"/>
        <v>191</v>
      </c>
      <c r="D41" s="5">
        <f t="shared" si="2"/>
        <v>20</v>
      </c>
      <c r="E41" s="5">
        <f t="shared" si="3"/>
        <v>2</v>
      </c>
      <c r="F41" s="5">
        <f t="shared" si="4"/>
        <v>0</v>
      </c>
      <c r="G41" s="5">
        <f t="shared" si="14"/>
        <v>13139</v>
      </c>
      <c r="H41" s="5">
        <f t="shared" si="9"/>
        <v>2</v>
      </c>
      <c r="I41" s="5">
        <f t="shared" si="10"/>
        <v>5311</v>
      </c>
      <c r="J41" s="6">
        <f t="shared" si="5"/>
        <v>71174.28967229322</v>
      </c>
      <c r="K41" s="6">
        <f t="shared" si="6"/>
        <v>3.8125</v>
      </c>
      <c r="L41" s="1">
        <f t="shared" si="11"/>
        <v>13139</v>
      </c>
      <c r="M41" s="7">
        <f t="shared" si="7"/>
        <v>0</v>
      </c>
      <c r="P41" s="1" t="str">
        <f t="shared" si="12"/>
        <v>BF</v>
      </c>
      <c r="Q41" s="1" t="s">
        <v>180</v>
      </c>
      <c r="R41" s="1" t="str">
        <f t="shared" si="13"/>
        <v>14</v>
      </c>
      <c r="S41" s="1" t="str">
        <f t="shared" si="13"/>
        <v>2</v>
      </c>
      <c r="T41" s="1" t="str">
        <f t="shared" si="13"/>
        <v>0</v>
      </c>
    </row>
    <row r="42" spans="1:20">
      <c r="A42" s="4">
        <f t="shared" si="8"/>
        <v>30</v>
      </c>
      <c r="B42" s="4">
        <f t="shared" si="0"/>
        <v>63</v>
      </c>
      <c r="C42" s="5">
        <f t="shared" si="1"/>
        <v>236</v>
      </c>
      <c r="D42" s="5">
        <f t="shared" si="2"/>
        <v>22</v>
      </c>
      <c r="E42" s="5">
        <f t="shared" si="3"/>
        <v>2</v>
      </c>
      <c r="F42" s="5">
        <f t="shared" si="4"/>
        <v>0</v>
      </c>
      <c r="G42" s="5">
        <f t="shared" si="14"/>
        <v>12582</v>
      </c>
      <c r="H42" s="5">
        <f t="shared" si="9"/>
        <v>2</v>
      </c>
      <c r="I42" s="5">
        <f t="shared" si="10"/>
        <v>5868</v>
      </c>
      <c r="J42" s="6">
        <f t="shared" si="5"/>
        <v>68156.733291578596</v>
      </c>
      <c r="K42" s="6">
        <f t="shared" si="6"/>
        <v>3.8750000000000004</v>
      </c>
      <c r="L42" s="1">
        <f t="shared" si="11"/>
        <v>12582</v>
      </c>
      <c r="M42" s="7">
        <f t="shared" si="7"/>
        <v>0</v>
      </c>
      <c r="P42" s="1" t="str">
        <f t="shared" si="12"/>
        <v>EC</v>
      </c>
      <c r="Q42" s="1" t="s">
        <v>181</v>
      </c>
      <c r="R42" s="1" t="str">
        <f t="shared" si="13"/>
        <v>16</v>
      </c>
      <c r="S42" s="1" t="str">
        <f t="shared" si="13"/>
        <v>2</v>
      </c>
      <c r="T42" s="1" t="str">
        <f t="shared" si="13"/>
        <v>0</v>
      </c>
    </row>
    <row r="43" spans="1:20">
      <c r="A43" s="4">
        <f t="shared" si="8"/>
        <v>31</v>
      </c>
      <c r="B43" s="4">
        <f t="shared" si="0"/>
        <v>64</v>
      </c>
      <c r="C43" s="5">
        <f t="shared" si="1"/>
        <v>251</v>
      </c>
      <c r="D43" s="5">
        <f t="shared" si="2"/>
        <v>0</v>
      </c>
      <c r="E43" s="5">
        <f t="shared" si="3"/>
        <v>1</v>
      </c>
      <c r="F43" s="5">
        <f t="shared" si="4"/>
        <v>0</v>
      </c>
      <c r="G43" s="5">
        <f t="shared" si="14"/>
        <v>12049</v>
      </c>
      <c r="H43" s="5">
        <f t="shared" si="9"/>
        <v>1</v>
      </c>
      <c r="I43" s="5">
        <f t="shared" si="10"/>
        <v>251</v>
      </c>
      <c r="J43" s="6">
        <f t="shared" si="5"/>
        <v>65267.111401713373</v>
      </c>
      <c r="K43" s="6">
        <f t="shared" si="6"/>
        <v>3.9375</v>
      </c>
      <c r="L43" s="1">
        <f t="shared" si="11"/>
        <v>12049</v>
      </c>
      <c r="M43" s="7">
        <f t="shared" si="7"/>
        <v>0</v>
      </c>
      <c r="P43" s="1" t="str">
        <f t="shared" si="12"/>
        <v>FB</v>
      </c>
      <c r="Q43" s="1" t="s">
        <v>182</v>
      </c>
      <c r="R43" s="1" t="str">
        <f t="shared" si="13"/>
        <v>0</v>
      </c>
      <c r="S43" s="1" t="str">
        <f t="shared" si="13"/>
        <v>1</v>
      </c>
      <c r="T43" s="1" t="str">
        <f t="shared" si="13"/>
        <v>0</v>
      </c>
    </row>
    <row r="44" spans="1:20">
      <c r="A44" s="4">
        <f t="shared" si="8"/>
        <v>32</v>
      </c>
      <c r="B44" s="4">
        <f t="shared" si="0"/>
        <v>65</v>
      </c>
      <c r="C44" s="5">
        <f t="shared" si="1"/>
        <v>250</v>
      </c>
      <c r="D44" s="5">
        <f t="shared" si="2"/>
        <v>2</v>
      </c>
      <c r="E44" s="5">
        <f t="shared" si="3"/>
        <v>1</v>
      </c>
      <c r="F44" s="5">
        <f t="shared" si="4"/>
        <v>0</v>
      </c>
      <c r="G44" s="5">
        <f t="shared" si="14"/>
        <v>11538</v>
      </c>
      <c r="H44" s="5">
        <f t="shared" si="9"/>
        <v>1</v>
      </c>
      <c r="I44" s="5">
        <f t="shared" si="10"/>
        <v>762</v>
      </c>
      <c r="J44" s="6">
        <f t="shared" si="5"/>
        <v>62500</v>
      </c>
      <c r="K44" s="6">
        <f t="shared" si="6"/>
        <v>4</v>
      </c>
      <c r="L44" s="1">
        <f t="shared" si="11"/>
        <v>11538</v>
      </c>
      <c r="M44" s="7">
        <f t="shared" si="7"/>
        <v>0</v>
      </c>
      <c r="P44" s="1" t="str">
        <f t="shared" si="12"/>
        <v>FA</v>
      </c>
      <c r="Q44" s="1" t="s">
        <v>183</v>
      </c>
      <c r="R44" s="1" t="str">
        <f t="shared" si="13"/>
        <v>2</v>
      </c>
      <c r="S44" s="1" t="str">
        <f t="shared" si="13"/>
        <v>1</v>
      </c>
      <c r="T44" s="1" t="str">
        <f t="shared" si="13"/>
        <v>0</v>
      </c>
    </row>
    <row r="45" spans="1:20">
      <c r="A45" s="4">
        <f t="shared" si="8"/>
        <v>33</v>
      </c>
      <c r="B45" s="4">
        <f t="shared" si="0"/>
        <v>66</v>
      </c>
      <c r="C45" s="5">
        <f t="shared" si="1"/>
        <v>227</v>
      </c>
      <c r="D45" s="5">
        <f t="shared" si="2"/>
        <v>4</v>
      </c>
      <c r="E45" s="5">
        <f t="shared" si="3"/>
        <v>1</v>
      </c>
      <c r="F45" s="5">
        <f t="shared" si="4"/>
        <v>0</v>
      </c>
      <c r="G45" s="5">
        <f t="shared" si="14"/>
        <v>11049</v>
      </c>
      <c r="H45" s="5">
        <f t="shared" si="9"/>
        <v>1</v>
      </c>
      <c r="I45" s="5">
        <f t="shared" si="10"/>
        <v>1251</v>
      </c>
      <c r="J45" s="6">
        <f t="shared" si="5"/>
        <v>59850.205043660855</v>
      </c>
      <c r="K45" s="6">
        <f t="shared" si="6"/>
        <v>4.0625</v>
      </c>
      <c r="L45" s="1">
        <f t="shared" si="11"/>
        <v>11049</v>
      </c>
      <c r="M45" s="7">
        <f t="shared" si="7"/>
        <v>0</v>
      </c>
      <c r="P45" s="1" t="str">
        <f t="shared" si="12"/>
        <v>E3</v>
      </c>
      <c r="Q45" s="1" t="s">
        <v>184</v>
      </c>
      <c r="R45" s="1" t="str">
        <f t="shared" si="13"/>
        <v>4</v>
      </c>
      <c r="S45" s="1" t="str">
        <f t="shared" si="13"/>
        <v>1</v>
      </c>
      <c r="T45" s="1" t="str">
        <f t="shared" si="13"/>
        <v>0</v>
      </c>
    </row>
    <row r="46" spans="1:20">
      <c r="A46" s="4">
        <f t="shared" si="8"/>
        <v>34</v>
      </c>
      <c r="B46" s="4">
        <f t="shared" si="0"/>
        <v>67</v>
      </c>
      <c r="C46" s="5">
        <f t="shared" si="1"/>
        <v>184</v>
      </c>
      <c r="D46" s="5">
        <f t="shared" si="2"/>
        <v>6</v>
      </c>
      <c r="E46" s="5">
        <f t="shared" si="3"/>
        <v>1</v>
      </c>
      <c r="F46" s="5">
        <f t="shared" si="4"/>
        <v>0</v>
      </c>
      <c r="G46" s="5">
        <f t="shared" si="14"/>
        <v>10580</v>
      </c>
      <c r="H46" s="5">
        <f t="shared" si="9"/>
        <v>1</v>
      </c>
      <c r="I46" s="5">
        <f t="shared" si="10"/>
        <v>1720</v>
      </c>
      <c r="J46" s="6">
        <f t="shared" si="5"/>
        <v>57312.752700291974</v>
      </c>
      <c r="K46" s="6">
        <f t="shared" si="6"/>
        <v>4.125</v>
      </c>
      <c r="L46" s="1">
        <f t="shared" si="11"/>
        <v>10580</v>
      </c>
      <c r="M46" s="7">
        <f t="shared" si="7"/>
        <v>0</v>
      </c>
      <c r="P46" s="1" t="str">
        <f t="shared" si="12"/>
        <v>B8</v>
      </c>
      <c r="Q46" s="1" t="s">
        <v>185</v>
      </c>
      <c r="R46" s="1" t="str">
        <f t="shared" si="13"/>
        <v>6</v>
      </c>
      <c r="S46" s="1" t="str">
        <f t="shared" si="13"/>
        <v>1</v>
      </c>
      <c r="T46" s="1" t="str">
        <f t="shared" si="13"/>
        <v>0</v>
      </c>
    </row>
    <row r="47" spans="1:20">
      <c r="A47" s="4">
        <f t="shared" si="8"/>
        <v>35</v>
      </c>
      <c r="B47" s="4">
        <f t="shared" si="0"/>
        <v>68</v>
      </c>
      <c r="C47" s="5">
        <f t="shared" si="1"/>
        <v>120</v>
      </c>
      <c r="D47" s="5">
        <f t="shared" si="2"/>
        <v>8</v>
      </c>
      <c r="E47" s="5">
        <f t="shared" si="3"/>
        <v>1</v>
      </c>
      <c r="F47" s="5">
        <f t="shared" si="4"/>
        <v>0</v>
      </c>
      <c r="G47" s="5">
        <f t="shared" si="14"/>
        <v>10132</v>
      </c>
      <c r="H47" s="5">
        <f t="shared" si="9"/>
        <v>1</v>
      </c>
      <c r="I47" s="5">
        <f t="shared" si="10"/>
        <v>2168</v>
      </c>
      <c r="J47" s="6">
        <f t="shared" si="5"/>
        <v>54882.88001166562</v>
      </c>
      <c r="K47" s="6">
        <f t="shared" si="6"/>
        <v>4.1875</v>
      </c>
      <c r="L47" s="1">
        <f t="shared" si="11"/>
        <v>10132</v>
      </c>
      <c r="M47" s="7">
        <f t="shared" si="7"/>
        <v>0</v>
      </c>
      <c r="P47" s="1" t="str">
        <f t="shared" si="12"/>
        <v>78</v>
      </c>
      <c r="Q47" s="1" t="s">
        <v>186</v>
      </c>
      <c r="R47" s="1" t="str">
        <f t="shared" si="13"/>
        <v>8</v>
      </c>
      <c r="S47" s="1" t="str">
        <f t="shared" si="13"/>
        <v>1</v>
      </c>
      <c r="T47" s="1" t="str">
        <f t="shared" si="13"/>
        <v>0</v>
      </c>
    </row>
    <row r="48" spans="1:20">
      <c r="A48" s="4">
        <f t="shared" si="8"/>
        <v>36</v>
      </c>
      <c r="B48" s="4">
        <f t="shared" si="0"/>
        <v>69</v>
      </c>
      <c r="C48" s="5">
        <f t="shared" si="1"/>
        <v>38</v>
      </c>
      <c r="D48" s="5">
        <f t="shared" si="2"/>
        <v>10</v>
      </c>
      <c r="E48" s="5">
        <f t="shared" si="3"/>
        <v>1</v>
      </c>
      <c r="F48" s="5">
        <f t="shared" si="4"/>
        <v>0</v>
      </c>
      <c r="G48" s="5">
        <f t="shared" si="14"/>
        <v>9702</v>
      </c>
      <c r="H48" s="5">
        <f t="shared" si="9"/>
        <v>1</v>
      </c>
      <c r="I48" s="5">
        <f t="shared" si="10"/>
        <v>2598</v>
      </c>
      <c r="J48" s="6">
        <f t="shared" si="5"/>
        <v>52556.025953357166</v>
      </c>
      <c r="K48" s="6">
        <f t="shared" si="6"/>
        <v>4.25</v>
      </c>
      <c r="L48" s="1">
        <f t="shared" si="11"/>
        <v>9702</v>
      </c>
      <c r="M48" s="7">
        <f t="shared" si="7"/>
        <v>0</v>
      </c>
      <c r="P48" s="1" t="str">
        <f t="shared" si="12"/>
        <v>26</v>
      </c>
      <c r="Q48" s="1" t="s">
        <v>187</v>
      </c>
      <c r="R48" s="1" t="str">
        <f t="shared" si="13"/>
        <v>A</v>
      </c>
      <c r="S48" s="1" t="str">
        <f t="shared" si="13"/>
        <v>1</v>
      </c>
      <c r="T48" s="1" t="str">
        <f t="shared" si="13"/>
        <v>0</v>
      </c>
    </row>
    <row r="49" spans="1:20">
      <c r="A49" s="4">
        <f t="shared" si="8"/>
        <v>37</v>
      </c>
      <c r="B49" s="4">
        <f t="shared" si="0"/>
        <v>70</v>
      </c>
      <c r="C49" s="5">
        <f t="shared" si="1"/>
        <v>193</v>
      </c>
      <c r="D49" s="5">
        <f t="shared" si="2"/>
        <v>11</v>
      </c>
      <c r="E49" s="5">
        <f t="shared" si="3"/>
        <v>1</v>
      </c>
      <c r="F49" s="5">
        <f t="shared" si="4"/>
        <v>0</v>
      </c>
      <c r="G49" s="5">
        <f t="shared" si="14"/>
        <v>9291</v>
      </c>
      <c r="H49" s="5">
        <f t="shared" si="9"/>
        <v>1</v>
      </c>
      <c r="I49" s="5">
        <f t="shared" si="10"/>
        <v>3009</v>
      </c>
      <c r="J49" s="6">
        <f t="shared" si="5"/>
        <v>50327.822873414196</v>
      </c>
      <c r="K49" s="6">
        <f t="shared" si="6"/>
        <v>4.3125</v>
      </c>
      <c r="L49" s="1">
        <f t="shared" si="11"/>
        <v>9291</v>
      </c>
      <c r="M49" s="7">
        <f t="shared" si="7"/>
        <v>0</v>
      </c>
      <c r="P49" s="1" t="str">
        <f t="shared" si="12"/>
        <v>C1</v>
      </c>
      <c r="Q49" s="1" t="s">
        <v>188</v>
      </c>
      <c r="R49" s="1" t="str">
        <f t="shared" si="13"/>
        <v>B</v>
      </c>
      <c r="S49" s="1" t="str">
        <f t="shared" si="13"/>
        <v>1</v>
      </c>
      <c r="T49" s="1" t="str">
        <f t="shared" si="13"/>
        <v>0</v>
      </c>
    </row>
    <row r="50" spans="1:20">
      <c r="A50" s="4">
        <f t="shared" si="8"/>
        <v>38</v>
      </c>
      <c r="B50" s="4">
        <f t="shared" si="0"/>
        <v>71</v>
      </c>
      <c r="C50" s="5">
        <f t="shared" si="1"/>
        <v>75</v>
      </c>
      <c r="D50" s="5">
        <f t="shared" si="2"/>
        <v>13</v>
      </c>
      <c r="E50" s="5">
        <f t="shared" si="3"/>
        <v>1</v>
      </c>
      <c r="F50" s="5">
        <f t="shared" si="4"/>
        <v>0</v>
      </c>
      <c r="G50" s="5">
        <f t="shared" si="14"/>
        <v>8897</v>
      </c>
      <c r="H50" s="5">
        <f t="shared" si="9"/>
        <v>1</v>
      </c>
      <c r="I50" s="5">
        <f t="shared" si="10"/>
        <v>3403</v>
      </c>
      <c r="J50" s="6">
        <f t="shared" si="5"/>
        <v>48194.088293998168</v>
      </c>
      <c r="K50" s="6">
        <f t="shared" si="6"/>
        <v>4.375</v>
      </c>
      <c r="L50" s="1">
        <f t="shared" si="11"/>
        <v>8897</v>
      </c>
      <c r="M50" s="7">
        <f t="shared" si="7"/>
        <v>0</v>
      </c>
      <c r="P50" s="1" t="str">
        <f t="shared" si="12"/>
        <v>4B</v>
      </c>
      <c r="Q50" s="1" t="s">
        <v>189</v>
      </c>
      <c r="R50" s="1" t="str">
        <f t="shared" si="13"/>
        <v>D</v>
      </c>
      <c r="S50" s="1" t="str">
        <f t="shared" si="13"/>
        <v>1</v>
      </c>
      <c r="T50" s="1" t="str">
        <f t="shared" si="13"/>
        <v>0</v>
      </c>
    </row>
    <row r="51" spans="1:20">
      <c r="A51" s="4">
        <f t="shared" si="8"/>
        <v>39</v>
      </c>
      <c r="B51" s="4">
        <f t="shared" si="0"/>
        <v>72</v>
      </c>
      <c r="C51" s="5">
        <f t="shared" si="1"/>
        <v>196</v>
      </c>
      <c r="D51" s="5">
        <f t="shared" si="2"/>
        <v>14</v>
      </c>
      <c r="E51" s="5">
        <f t="shared" si="3"/>
        <v>1</v>
      </c>
      <c r="F51" s="5">
        <f t="shared" si="4"/>
        <v>0</v>
      </c>
      <c r="G51" s="5">
        <f t="shared" si="14"/>
        <v>8520</v>
      </c>
      <c r="H51" s="5">
        <f t="shared" si="9"/>
        <v>1</v>
      </c>
      <c r="I51" s="5">
        <f t="shared" si="10"/>
        <v>3780</v>
      </c>
      <c r="J51" s="6">
        <f t="shared" si="5"/>
        <v>46150.817060609363</v>
      </c>
      <c r="K51" s="6">
        <f t="shared" si="6"/>
        <v>4.4375</v>
      </c>
      <c r="L51" s="1">
        <f t="shared" si="11"/>
        <v>8520</v>
      </c>
      <c r="M51" s="7">
        <f t="shared" si="7"/>
        <v>0</v>
      </c>
      <c r="P51" s="1" t="str">
        <f t="shared" si="12"/>
        <v>C4</v>
      </c>
      <c r="Q51" s="1" t="s">
        <v>190</v>
      </c>
      <c r="R51" s="1" t="str">
        <f t="shared" si="13"/>
        <v>E</v>
      </c>
      <c r="S51" s="1" t="str">
        <f t="shared" si="13"/>
        <v>1</v>
      </c>
      <c r="T51" s="1" t="str">
        <f t="shared" si="13"/>
        <v>0</v>
      </c>
    </row>
    <row r="52" spans="1:20">
      <c r="A52" s="4">
        <f t="shared" si="8"/>
        <v>40</v>
      </c>
      <c r="B52" s="4">
        <f t="shared" si="0"/>
        <v>73</v>
      </c>
      <c r="C52" s="5">
        <f t="shared" si="1"/>
        <v>46</v>
      </c>
      <c r="D52" s="5">
        <f t="shared" si="2"/>
        <v>16</v>
      </c>
      <c r="E52" s="5">
        <f t="shared" si="3"/>
        <v>1</v>
      </c>
      <c r="F52" s="5">
        <f t="shared" si="4"/>
        <v>0</v>
      </c>
      <c r="G52" s="5">
        <f t="shared" si="14"/>
        <v>8158</v>
      </c>
      <c r="H52" s="5">
        <f t="shared" si="9"/>
        <v>1</v>
      </c>
      <c r="I52" s="5">
        <f t="shared" si="10"/>
        <v>4142</v>
      </c>
      <c r="J52" s="6">
        <f t="shared" si="5"/>
        <v>44194.173824159225</v>
      </c>
      <c r="K52" s="6">
        <f t="shared" si="6"/>
        <v>4.5</v>
      </c>
      <c r="L52" s="1">
        <f t="shared" si="11"/>
        <v>8158</v>
      </c>
      <c r="M52" s="7">
        <f t="shared" si="7"/>
        <v>0</v>
      </c>
      <c r="P52" s="1" t="str">
        <f t="shared" si="12"/>
        <v>2E</v>
      </c>
      <c r="Q52" s="1" t="s">
        <v>191</v>
      </c>
      <c r="R52" s="1" t="str">
        <f t="shared" si="13"/>
        <v>10</v>
      </c>
      <c r="S52" s="1" t="str">
        <f t="shared" si="13"/>
        <v>1</v>
      </c>
      <c r="T52" s="1" t="str">
        <f t="shared" si="13"/>
        <v>0</v>
      </c>
    </row>
    <row r="53" spans="1:20">
      <c r="A53" s="4">
        <f t="shared" si="8"/>
        <v>41</v>
      </c>
      <c r="B53" s="4">
        <f t="shared" si="0"/>
        <v>74</v>
      </c>
      <c r="C53" s="5">
        <f t="shared" si="1"/>
        <v>135</v>
      </c>
      <c r="D53" s="5">
        <f t="shared" si="2"/>
        <v>17</v>
      </c>
      <c r="E53" s="5">
        <f t="shared" si="3"/>
        <v>1</v>
      </c>
      <c r="F53" s="5">
        <f t="shared" si="4"/>
        <v>0</v>
      </c>
      <c r="G53" s="5">
        <f t="shared" si="14"/>
        <v>7813</v>
      </c>
      <c r="H53" s="5">
        <f t="shared" si="9"/>
        <v>1</v>
      </c>
      <c r="I53" s="5">
        <f t="shared" si="10"/>
        <v>4487</v>
      </c>
      <c r="J53" s="6">
        <f t="shared" si="5"/>
        <v>42320.485841777896</v>
      </c>
      <c r="K53" s="6">
        <f t="shared" si="6"/>
        <v>4.5625</v>
      </c>
      <c r="L53" s="1">
        <f t="shared" si="11"/>
        <v>7813</v>
      </c>
      <c r="M53" s="7">
        <f t="shared" si="7"/>
        <v>0</v>
      </c>
      <c r="P53" s="1" t="str">
        <f t="shared" si="12"/>
        <v>87</v>
      </c>
      <c r="Q53" s="1" t="s">
        <v>192</v>
      </c>
      <c r="R53" s="1" t="str">
        <f t="shared" si="13"/>
        <v>11</v>
      </c>
      <c r="S53" s="1" t="str">
        <f t="shared" si="13"/>
        <v>1</v>
      </c>
      <c r="T53" s="1" t="str">
        <f t="shared" si="13"/>
        <v>0</v>
      </c>
    </row>
    <row r="54" spans="1:20">
      <c r="A54" s="4">
        <f t="shared" si="8"/>
        <v>42</v>
      </c>
      <c r="B54" s="4">
        <f t="shared" si="0"/>
        <v>75</v>
      </c>
      <c r="C54" s="5">
        <f t="shared" si="1"/>
        <v>211</v>
      </c>
      <c r="D54" s="5">
        <f t="shared" si="2"/>
        <v>18</v>
      </c>
      <c r="E54" s="5">
        <f t="shared" si="3"/>
        <v>1</v>
      </c>
      <c r="F54" s="5">
        <f t="shared" si="4"/>
        <v>0</v>
      </c>
      <c r="G54" s="5">
        <f t="shared" si="14"/>
        <v>7481</v>
      </c>
      <c r="H54" s="5">
        <f t="shared" si="9"/>
        <v>1</v>
      </c>
      <c r="I54" s="5">
        <f t="shared" si="10"/>
        <v>4819</v>
      </c>
      <c r="J54" s="6">
        <f t="shared" si="5"/>
        <v>40526.236082844058</v>
      </c>
      <c r="K54" s="6">
        <f t="shared" si="6"/>
        <v>4.625</v>
      </c>
      <c r="L54" s="1">
        <f t="shared" si="11"/>
        <v>7481</v>
      </c>
      <c r="M54" s="7">
        <f t="shared" si="7"/>
        <v>0</v>
      </c>
      <c r="P54" s="1" t="str">
        <f t="shared" si="12"/>
        <v>D3</v>
      </c>
      <c r="Q54" s="1" t="s">
        <v>193</v>
      </c>
      <c r="R54" s="1" t="str">
        <f t="shared" si="13"/>
        <v>12</v>
      </c>
      <c r="S54" s="1" t="str">
        <f t="shared" si="13"/>
        <v>1</v>
      </c>
      <c r="T54" s="1" t="str">
        <f t="shared" si="13"/>
        <v>0</v>
      </c>
    </row>
    <row r="55" spans="1:20">
      <c r="A55" s="4">
        <f t="shared" si="8"/>
        <v>43</v>
      </c>
      <c r="B55" s="4">
        <f t="shared" si="0"/>
        <v>76</v>
      </c>
      <c r="C55" s="5">
        <f t="shared" si="1"/>
        <v>16</v>
      </c>
      <c r="D55" s="5">
        <f t="shared" si="2"/>
        <v>20</v>
      </c>
      <c r="E55" s="5">
        <f t="shared" si="3"/>
        <v>1</v>
      </c>
      <c r="F55" s="5">
        <f t="shared" si="4"/>
        <v>0</v>
      </c>
      <c r="G55" s="5">
        <f t="shared" si="14"/>
        <v>7164</v>
      </c>
      <c r="H55" s="5">
        <f t="shared" si="9"/>
        <v>1</v>
      </c>
      <c r="I55" s="5">
        <f t="shared" si="10"/>
        <v>5136</v>
      </c>
      <c r="J55" s="6">
        <f t="shared" si="5"/>
        <v>38808.056627296384</v>
      </c>
      <c r="K55" s="6">
        <f t="shared" si="6"/>
        <v>4.6875</v>
      </c>
      <c r="L55" s="1">
        <f t="shared" si="11"/>
        <v>7164</v>
      </c>
      <c r="M55" s="7">
        <f t="shared" si="7"/>
        <v>0</v>
      </c>
      <c r="P55" s="1" t="str">
        <f t="shared" si="12"/>
        <v>10</v>
      </c>
      <c r="Q55" s="1" t="s">
        <v>194</v>
      </c>
      <c r="R55" s="1" t="str">
        <f t="shared" si="13"/>
        <v>14</v>
      </c>
      <c r="S55" s="1" t="str">
        <f t="shared" si="13"/>
        <v>1</v>
      </c>
      <c r="T55" s="1" t="str">
        <f t="shared" si="13"/>
        <v>0</v>
      </c>
    </row>
    <row r="56" spans="1:20">
      <c r="A56" s="4">
        <f t="shared" si="8"/>
        <v>44</v>
      </c>
      <c r="B56" s="4">
        <f t="shared" si="0"/>
        <v>77</v>
      </c>
      <c r="C56" s="5">
        <f t="shared" si="1"/>
        <v>64</v>
      </c>
      <c r="D56" s="5">
        <f t="shared" si="2"/>
        <v>21</v>
      </c>
      <c r="E56" s="5">
        <f t="shared" si="3"/>
        <v>1</v>
      </c>
      <c r="F56" s="5">
        <f t="shared" si="4"/>
        <v>0</v>
      </c>
      <c r="G56" s="5">
        <f t="shared" si="14"/>
        <v>6860</v>
      </c>
      <c r="H56" s="5">
        <f t="shared" si="9"/>
        <v>1</v>
      </c>
      <c r="I56" s="5">
        <f t="shared" si="10"/>
        <v>5440</v>
      </c>
      <c r="J56" s="6">
        <f t="shared" si="5"/>
        <v>37162.722343835034</v>
      </c>
      <c r="K56" s="6">
        <f t="shared" si="6"/>
        <v>4.75</v>
      </c>
      <c r="L56" s="1">
        <f t="shared" si="11"/>
        <v>6860</v>
      </c>
      <c r="M56" s="7">
        <f t="shared" si="7"/>
        <v>0</v>
      </c>
      <c r="P56" s="1" t="str">
        <f t="shared" si="12"/>
        <v>40</v>
      </c>
      <c r="Q56" s="1" t="s">
        <v>195</v>
      </c>
      <c r="R56" s="1" t="str">
        <f t="shared" si="13"/>
        <v>15</v>
      </c>
      <c r="S56" s="1" t="str">
        <f t="shared" si="13"/>
        <v>1</v>
      </c>
      <c r="T56" s="1" t="str">
        <f t="shared" si="13"/>
        <v>0</v>
      </c>
    </row>
    <row r="57" spans="1:20">
      <c r="A57" s="4">
        <f t="shared" si="8"/>
        <v>45</v>
      </c>
      <c r="B57" s="4">
        <f t="shared" si="0"/>
        <v>78</v>
      </c>
      <c r="C57" s="5">
        <f t="shared" si="1"/>
        <v>99</v>
      </c>
      <c r="D57" s="5">
        <f t="shared" si="2"/>
        <v>22</v>
      </c>
      <c r="E57" s="5">
        <f t="shared" si="3"/>
        <v>1</v>
      </c>
      <c r="F57" s="5">
        <f t="shared" si="4"/>
        <v>0</v>
      </c>
      <c r="G57" s="5">
        <f t="shared" si="14"/>
        <v>6569</v>
      </c>
      <c r="H57" s="5">
        <f t="shared" si="9"/>
        <v>1</v>
      </c>
      <c r="I57" s="5">
        <f t="shared" si="10"/>
        <v>5731</v>
      </c>
      <c r="J57" s="6">
        <f t="shared" si="5"/>
        <v>35587.14483614661</v>
      </c>
      <c r="K57" s="6">
        <f t="shared" si="6"/>
        <v>4.8125</v>
      </c>
      <c r="L57" s="1">
        <f t="shared" si="11"/>
        <v>6569</v>
      </c>
      <c r="M57" s="7">
        <f t="shared" si="7"/>
        <v>0</v>
      </c>
      <c r="P57" s="1" t="str">
        <f t="shared" si="12"/>
        <v>63</v>
      </c>
      <c r="Q57" s="1" t="s">
        <v>196</v>
      </c>
      <c r="R57" s="1" t="str">
        <f t="shared" si="13"/>
        <v>16</v>
      </c>
      <c r="S57" s="1" t="str">
        <f t="shared" si="13"/>
        <v>1</v>
      </c>
      <c r="T57" s="1" t="str">
        <f t="shared" si="13"/>
        <v>0</v>
      </c>
    </row>
    <row r="58" spans="1:20">
      <c r="A58" s="4">
        <f t="shared" si="8"/>
        <v>46</v>
      </c>
      <c r="B58" s="4">
        <f t="shared" si="0"/>
        <v>79</v>
      </c>
      <c r="C58" s="5">
        <f t="shared" si="1"/>
        <v>121</v>
      </c>
      <c r="D58" s="5">
        <f t="shared" si="2"/>
        <v>23</v>
      </c>
      <c r="E58" s="5">
        <f t="shared" si="3"/>
        <v>1</v>
      </c>
      <c r="F58" s="5">
        <f t="shared" si="4"/>
        <v>0</v>
      </c>
      <c r="G58" s="5">
        <f t="shared" si="14"/>
        <v>6291</v>
      </c>
      <c r="H58" s="5">
        <f t="shared" si="9"/>
        <v>1</v>
      </c>
      <c r="I58" s="5">
        <f t="shared" si="10"/>
        <v>6009</v>
      </c>
      <c r="J58" s="6">
        <f t="shared" si="5"/>
        <v>34078.366645789312</v>
      </c>
      <c r="K58" s="6">
        <f t="shared" si="6"/>
        <v>4.875</v>
      </c>
      <c r="L58" s="1">
        <f t="shared" si="11"/>
        <v>6291</v>
      </c>
      <c r="M58" s="7">
        <f t="shared" si="7"/>
        <v>0</v>
      </c>
      <c r="P58" s="1" t="str">
        <f t="shared" si="12"/>
        <v>79</v>
      </c>
      <c r="Q58" s="1" t="s">
        <v>197</v>
      </c>
      <c r="R58" s="1" t="str">
        <f t="shared" si="13"/>
        <v>17</v>
      </c>
      <c r="S58" s="1" t="str">
        <f t="shared" si="13"/>
        <v>1</v>
      </c>
      <c r="T58" s="1" t="str">
        <f t="shared" si="13"/>
        <v>0</v>
      </c>
    </row>
    <row r="59" spans="1:20">
      <c r="A59" s="4">
        <f t="shared" si="8"/>
        <v>47</v>
      </c>
      <c r="B59" s="4">
        <f t="shared" si="0"/>
        <v>80</v>
      </c>
      <c r="C59" s="5">
        <f t="shared" si="1"/>
        <v>126</v>
      </c>
      <c r="D59" s="5">
        <f t="shared" si="2"/>
        <v>0</v>
      </c>
      <c r="E59" s="5">
        <f t="shared" si="3"/>
        <v>0</v>
      </c>
      <c r="F59" s="5">
        <f t="shared" si="4"/>
        <v>0</v>
      </c>
      <c r="G59" s="5">
        <f t="shared" si="14"/>
        <v>6024</v>
      </c>
      <c r="H59" s="5">
        <f t="shared" si="9"/>
        <v>0</v>
      </c>
      <c r="I59" s="5">
        <f t="shared" si="10"/>
        <v>126</v>
      </c>
      <c r="J59" s="6">
        <f t="shared" si="5"/>
        <v>32633.555700856687</v>
      </c>
      <c r="K59" s="6">
        <f t="shared" si="6"/>
        <v>4.9375</v>
      </c>
      <c r="L59" s="1">
        <f t="shared" si="11"/>
        <v>6024</v>
      </c>
      <c r="M59" s="7">
        <f t="shared" si="7"/>
        <v>0</v>
      </c>
      <c r="P59" s="1" t="str">
        <f t="shared" si="12"/>
        <v>7E</v>
      </c>
      <c r="Q59" s="1" t="s">
        <v>198</v>
      </c>
      <c r="R59" s="1" t="str">
        <f t="shared" si="13"/>
        <v>0</v>
      </c>
      <c r="S59" s="1" t="str">
        <f t="shared" si="13"/>
        <v>0</v>
      </c>
      <c r="T59" s="1" t="str">
        <f t="shared" si="13"/>
        <v>0</v>
      </c>
    </row>
    <row r="60" spans="1:20">
      <c r="A60" s="4">
        <f t="shared" si="8"/>
        <v>48</v>
      </c>
      <c r="B60" s="4">
        <f t="shared" si="0"/>
        <v>81</v>
      </c>
      <c r="C60" s="5">
        <f t="shared" si="1"/>
        <v>125</v>
      </c>
      <c r="D60" s="5">
        <f t="shared" si="2"/>
        <v>1</v>
      </c>
      <c r="E60" s="5">
        <f t="shared" si="3"/>
        <v>0</v>
      </c>
      <c r="F60" s="5">
        <f t="shared" si="4"/>
        <v>0</v>
      </c>
      <c r="G60" s="5">
        <f t="shared" si="14"/>
        <v>5769</v>
      </c>
      <c r="H60" s="5">
        <f t="shared" si="9"/>
        <v>0</v>
      </c>
      <c r="I60" s="5">
        <f t="shared" si="10"/>
        <v>381</v>
      </c>
      <c r="J60" s="6">
        <f t="shared" si="5"/>
        <v>31250</v>
      </c>
      <c r="K60" s="6">
        <f t="shared" si="6"/>
        <v>5</v>
      </c>
      <c r="L60" s="1">
        <f t="shared" si="11"/>
        <v>5769</v>
      </c>
      <c r="M60" s="7">
        <f t="shared" si="7"/>
        <v>0</v>
      </c>
      <c r="P60" s="1" t="str">
        <f t="shared" si="12"/>
        <v>7D</v>
      </c>
      <c r="Q60" s="1" t="s">
        <v>199</v>
      </c>
      <c r="R60" s="1" t="str">
        <f t="shared" si="13"/>
        <v>1</v>
      </c>
      <c r="S60" s="1" t="str">
        <f t="shared" si="13"/>
        <v>0</v>
      </c>
      <c r="T60" s="1" t="str">
        <f t="shared" si="13"/>
        <v>0</v>
      </c>
    </row>
    <row r="61" spans="1:20">
      <c r="A61" s="4">
        <f t="shared" si="8"/>
        <v>49</v>
      </c>
      <c r="B61" s="4">
        <f t="shared" si="0"/>
        <v>82</v>
      </c>
      <c r="C61" s="5">
        <f t="shared" si="1"/>
        <v>114</v>
      </c>
      <c r="D61" s="5">
        <f t="shared" si="2"/>
        <v>2</v>
      </c>
      <c r="E61" s="5">
        <f t="shared" si="3"/>
        <v>0</v>
      </c>
      <c r="F61" s="5">
        <f t="shared" si="4"/>
        <v>0</v>
      </c>
      <c r="G61" s="5">
        <f t="shared" si="14"/>
        <v>5524</v>
      </c>
      <c r="H61" s="5">
        <f t="shared" si="9"/>
        <v>0</v>
      </c>
      <c r="I61" s="5">
        <f t="shared" si="10"/>
        <v>626</v>
      </c>
      <c r="J61" s="6">
        <f t="shared" si="5"/>
        <v>29925.102521830435</v>
      </c>
      <c r="K61" s="6">
        <f t="shared" si="6"/>
        <v>5.0625</v>
      </c>
      <c r="L61" s="1">
        <f t="shared" si="11"/>
        <v>5524</v>
      </c>
      <c r="M61" s="7">
        <f t="shared" si="7"/>
        <v>0</v>
      </c>
      <c r="P61" s="1" t="str">
        <f t="shared" si="12"/>
        <v>72</v>
      </c>
      <c r="Q61" s="1" t="s">
        <v>200</v>
      </c>
      <c r="R61" s="1" t="str">
        <f t="shared" si="13"/>
        <v>2</v>
      </c>
      <c r="S61" s="1" t="str">
        <f t="shared" si="13"/>
        <v>0</v>
      </c>
      <c r="T61" s="1" t="str">
        <f t="shared" si="13"/>
        <v>0</v>
      </c>
    </row>
    <row r="62" spans="1:20">
      <c r="A62" s="4">
        <f t="shared" si="8"/>
        <v>50</v>
      </c>
      <c r="B62" s="4">
        <f t="shared" si="0"/>
        <v>83</v>
      </c>
      <c r="C62" s="5">
        <f t="shared" si="1"/>
        <v>92</v>
      </c>
      <c r="D62" s="5">
        <f t="shared" si="2"/>
        <v>3</v>
      </c>
      <c r="E62" s="5">
        <f t="shared" si="3"/>
        <v>0</v>
      </c>
      <c r="F62" s="5">
        <f t="shared" si="4"/>
        <v>0</v>
      </c>
      <c r="G62" s="5">
        <f t="shared" si="14"/>
        <v>5290</v>
      </c>
      <c r="H62" s="5">
        <f t="shared" si="9"/>
        <v>0</v>
      </c>
      <c r="I62" s="5">
        <f t="shared" si="10"/>
        <v>860</v>
      </c>
      <c r="J62" s="6">
        <f t="shared" si="5"/>
        <v>28656.376350145983</v>
      </c>
      <c r="K62" s="6">
        <f t="shared" si="6"/>
        <v>5.125</v>
      </c>
      <c r="L62" s="1">
        <f t="shared" si="11"/>
        <v>5290</v>
      </c>
      <c r="M62" s="7">
        <f t="shared" si="7"/>
        <v>0</v>
      </c>
      <c r="P62" s="1" t="str">
        <f t="shared" si="12"/>
        <v>5C</v>
      </c>
      <c r="Q62" s="1" t="s">
        <v>201</v>
      </c>
      <c r="R62" s="1" t="str">
        <f t="shared" si="13"/>
        <v>3</v>
      </c>
      <c r="S62" s="1" t="str">
        <f t="shared" si="13"/>
        <v>0</v>
      </c>
      <c r="T62" s="1" t="str">
        <f t="shared" si="13"/>
        <v>0</v>
      </c>
    </row>
    <row r="63" spans="1:20">
      <c r="A63" s="4">
        <f t="shared" si="8"/>
        <v>51</v>
      </c>
      <c r="B63" s="4">
        <f t="shared" si="0"/>
        <v>84</v>
      </c>
      <c r="C63" s="5">
        <f t="shared" si="1"/>
        <v>60</v>
      </c>
      <c r="D63" s="5">
        <f t="shared" si="2"/>
        <v>4</v>
      </c>
      <c r="E63" s="5">
        <f t="shared" si="3"/>
        <v>0</v>
      </c>
      <c r="F63" s="5">
        <f t="shared" si="4"/>
        <v>0</v>
      </c>
      <c r="G63" s="5">
        <f t="shared" si="14"/>
        <v>5066</v>
      </c>
      <c r="H63" s="5">
        <f t="shared" si="9"/>
        <v>0</v>
      </c>
      <c r="I63" s="5">
        <f t="shared" si="10"/>
        <v>1084</v>
      </c>
      <c r="J63" s="6">
        <f t="shared" si="5"/>
        <v>27441.440005832806</v>
      </c>
      <c r="K63" s="6">
        <f t="shared" si="6"/>
        <v>5.1875</v>
      </c>
      <c r="L63" s="1">
        <f t="shared" si="11"/>
        <v>5066</v>
      </c>
      <c r="M63" s="7">
        <f t="shared" si="7"/>
        <v>0</v>
      </c>
      <c r="P63" s="1" t="str">
        <f t="shared" si="12"/>
        <v>3C</v>
      </c>
      <c r="Q63" s="1" t="s">
        <v>202</v>
      </c>
      <c r="R63" s="1" t="str">
        <f t="shared" si="13"/>
        <v>4</v>
      </c>
      <c r="S63" s="1" t="str">
        <f t="shared" si="13"/>
        <v>0</v>
      </c>
      <c r="T63" s="1" t="str">
        <f t="shared" si="13"/>
        <v>0</v>
      </c>
    </row>
    <row r="64" spans="1:20">
      <c r="A64" s="4">
        <f t="shared" si="8"/>
        <v>52</v>
      </c>
      <c r="B64" s="4">
        <f t="shared" si="0"/>
        <v>85</v>
      </c>
      <c r="C64" s="5">
        <f t="shared" si="1"/>
        <v>19</v>
      </c>
      <c r="D64" s="5">
        <f t="shared" si="2"/>
        <v>5</v>
      </c>
      <c r="E64" s="5">
        <f t="shared" si="3"/>
        <v>0</v>
      </c>
      <c r="F64" s="5">
        <f t="shared" si="4"/>
        <v>0</v>
      </c>
      <c r="G64" s="5">
        <f t="shared" si="14"/>
        <v>4851</v>
      </c>
      <c r="H64" s="5">
        <f t="shared" si="9"/>
        <v>0</v>
      </c>
      <c r="I64" s="5">
        <f t="shared" si="10"/>
        <v>1299</v>
      </c>
      <c r="J64" s="6">
        <f t="shared" si="5"/>
        <v>26278.012976678583</v>
      </c>
      <c r="K64" s="6">
        <f t="shared" si="6"/>
        <v>5.25</v>
      </c>
      <c r="L64" s="1">
        <f t="shared" si="11"/>
        <v>4851</v>
      </c>
      <c r="M64" s="7">
        <f t="shared" si="7"/>
        <v>0</v>
      </c>
      <c r="P64" s="1" t="str">
        <f t="shared" si="12"/>
        <v>13</v>
      </c>
      <c r="Q64" s="1" t="s">
        <v>203</v>
      </c>
      <c r="R64" s="1" t="str">
        <f t="shared" si="13"/>
        <v>5</v>
      </c>
      <c r="S64" s="1" t="str">
        <f t="shared" si="13"/>
        <v>0</v>
      </c>
      <c r="T64" s="1" t="str">
        <f t="shared" si="13"/>
        <v>0</v>
      </c>
    </row>
    <row r="65" spans="1:20">
      <c r="A65" s="4">
        <f t="shared" si="8"/>
        <v>53</v>
      </c>
      <c r="B65" s="4">
        <f t="shared" si="0"/>
        <v>86</v>
      </c>
      <c r="C65" s="5">
        <f t="shared" si="1"/>
        <v>225</v>
      </c>
      <c r="D65" s="5">
        <f t="shared" si="2"/>
        <v>5</v>
      </c>
      <c r="E65" s="5">
        <f t="shared" si="3"/>
        <v>0</v>
      </c>
      <c r="F65" s="5">
        <f t="shared" si="4"/>
        <v>0</v>
      </c>
      <c r="G65" s="5">
        <f t="shared" si="14"/>
        <v>4645</v>
      </c>
      <c r="H65" s="5">
        <f t="shared" si="9"/>
        <v>0</v>
      </c>
      <c r="I65" s="5">
        <f t="shared" si="10"/>
        <v>1505</v>
      </c>
      <c r="J65" s="6">
        <f t="shared" si="5"/>
        <v>25163.911436707109</v>
      </c>
      <c r="K65" s="6">
        <f t="shared" si="6"/>
        <v>5.3125</v>
      </c>
      <c r="L65" s="1">
        <f t="shared" si="11"/>
        <v>4645</v>
      </c>
      <c r="M65" s="7">
        <f t="shared" si="7"/>
        <v>0</v>
      </c>
      <c r="P65" s="1" t="str">
        <f t="shared" si="12"/>
        <v>E1</v>
      </c>
      <c r="Q65" s="1" t="s">
        <v>204</v>
      </c>
      <c r="R65" s="1" t="str">
        <f t="shared" si="13"/>
        <v>5</v>
      </c>
      <c r="S65" s="1" t="str">
        <f t="shared" si="13"/>
        <v>0</v>
      </c>
      <c r="T65" s="1" t="str">
        <f t="shared" si="13"/>
        <v>0</v>
      </c>
    </row>
    <row r="66" spans="1:20">
      <c r="A66" s="4">
        <f t="shared" si="8"/>
        <v>54</v>
      </c>
      <c r="B66" s="4">
        <f t="shared" si="0"/>
        <v>87</v>
      </c>
      <c r="C66" s="5">
        <f t="shared" si="1"/>
        <v>166</v>
      </c>
      <c r="D66" s="5">
        <f t="shared" si="2"/>
        <v>6</v>
      </c>
      <c r="E66" s="5">
        <f t="shared" si="3"/>
        <v>0</v>
      </c>
      <c r="F66" s="5">
        <f t="shared" si="4"/>
        <v>0</v>
      </c>
      <c r="G66" s="5">
        <f t="shared" si="14"/>
        <v>4448</v>
      </c>
      <c r="H66" s="5">
        <f t="shared" si="9"/>
        <v>0</v>
      </c>
      <c r="I66" s="5">
        <f t="shared" si="10"/>
        <v>1702</v>
      </c>
      <c r="J66" s="6">
        <f t="shared" si="5"/>
        <v>24097.04414699908</v>
      </c>
      <c r="K66" s="6">
        <f t="shared" si="6"/>
        <v>5.375</v>
      </c>
      <c r="L66" s="1">
        <f t="shared" si="11"/>
        <v>4448</v>
      </c>
      <c r="M66" s="7">
        <f t="shared" si="7"/>
        <v>0</v>
      </c>
      <c r="P66" s="1" t="str">
        <f t="shared" si="12"/>
        <v>A6</v>
      </c>
      <c r="Q66" s="1" t="s">
        <v>205</v>
      </c>
      <c r="R66" s="1" t="str">
        <f t="shared" si="13"/>
        <v>6</v>
      </c>
      <c r="S66" s="1" t="str">
        <f t="shared" si="13"/>
        <v>0</v>
      </c>
      <c r="T66" s="1" t="str">
        <f t="shared" si="13"/>
        <v>0</v>
      </c>
    </row>
    <row r="67" spans="1:20">
      <c r="A67" s="4">
        <f t="shared" si="8"/>
        <v>55</v>
      </c>
      <c r="B67" s="4">
        <f t="shared" si="0"/>
        <v>88</v>
      </c>
      <c r="C67" s="5">
        <f t="shared" si="1"/>
        <v>98</v>
      </c>
      <c r="D67" s="5">
        <f t="shared" si="2"/>
        <v>7</v>
      </c>
      <c r="E67" s="5">
        <f t="shared" si="3"/>
        <v>0</v>
      </c>
      <c r="F67" s="5">
        <f t="shared" si="4"/>
        <v>0</v>
      </c>
      <c r="G67" s="5">
        <f t="shared" si="14"/>
        <v>4260</v>
      </c>
      <c r="H67" s="5">
        <f t="shared" si="9"/>
        <v>0</v>
      </c>
      <c r="I67" s="5">
        <f t="shared" si="10"/>
        <v>1890</v>
      </c>
      <c r="J67" s="6">
        <f t="shared" si="5"/>
        <v>23075.408530304678</v>
      </c>
      <c r="K67" s="6">
        <f t="shared" si="6"/>
        <v>5.4375</v>
      </c>
      <c r="L67" s="1">
        <f t="shared" si="11"/>
        <v>4260</v>
      </c>
      <c r="M67" s="7">
        <f t="shared" si="7"/>
        <v>0</v>
      </c>
      <c r="P67" s="1" t="str">
        <f t="shared" si="12"/>
        <v>62</v>
      </c>
      <c r="Q67" s="1" t="s">
        <v>206</v>
      </c>
      <c r="R67" s="1" t="str">
        <f t="shared" si="13"/>
        <v>7</v>
      </c>
      <c r="S67" s="1" t="str">
        <f t="shared" si="13"/>
        <v>0</v>
      </c>
      <c r="T67" s="1" t="str">
        <f t="shared" si="13"/>
        <v>0</v>
      </c>
    </row>
    <row r="68" spans="1:20">
      <c r="A68" s="4">
        <f t="shared" si="8"/>
        <v>56</v>
      </c>
      <c r="B68" s="4">
        <f t="shared" si="0"/>
        <v>89</v>
      </c>
      <c r="C68" s="5">
        <f t="shared" si="1"/>
        <v>23</v>
      </c>
      <c r="D68" s="5">
        <f t="shared" si="2"/>
        <v>8</v>
      </c>
      <c r="E68" s="5">
        <f t="shared" si="3"/>
        <v>0</v>
      </c>
      <c r="F68" s="5">
        <f t="shared" si="4"/>
        <v>0</v>
      </c>
      <c r="G68" s="5">
        <f t="shared" si="14"/>
        <v>4079</v>
      </c>
      <c r="H68" s="5">
        <f t="shared" si="9"/>
        <v>0</v>
      </c>
      <c r="I68" s="5">
        <f t="shared" si="10"/>
        <v>2071</v>
      </c>
      <c r="J68" s="6">
        <f t="shared" si="5"/>
        <v>22097.086912079609</v>
      </c>
      <c r="K68" s="6">
        <f t="shared" si="6"/>
        <v>5.5</v>
      </c>
      <c r="L68" s="1">
        <f t="shared" si="11"/>
        <v>4079</v>
      </c>
      <c r="M68" s="7">
        <f t="shared" si="7"/>
        <v>0</v>
      </c>
      <c r="P68" s="1" t="str">
        <f t="shared" si="12"/>
        <v>17</v>
      </c>
      <c r="Q68" s="1" t="s">
        <v>207</v>
      </c>
      <c r="R68" s="1" t="str">
        <f t="shared" si="13"/>
        <v>8</v>
      </c>
      <c r="S68" s="1" t="str">
        <f t="shared" si="13"/>
        <v>0</v>
      </c>
      <c r="T68" s="1" t="str">
        <f t="shared" si="13"/>
        <v>0</v>
      </c>
    </row>
    <row r="69" spans="1:20">
      <c r="A69" s="4">
        <f t="shared" si="8"/>
        <v>57</v>
      </c>
      <c r="B69" s="4">
        <f t="shared" si="0"/>
        <v>90</v>
      </c>
      <c r="C69" s="5">
        <f t="shared" si="1"/>
        <v>196</v>
      </c>
      <c r="D69" s="5">
        <f t="shared" si="2"/>
        <v>8</v>
      </c>
      <c r="E69" s="5">
        <f t="shared" si="3"/>
        <v>0</v>
      </c>
      <c r="F69" s="5">
        <f t="shared" si="4"/>
        <v>0</v>
      </c>
      <c r="G69" s="5">
        <f t="shared" si="14"/>
        <v>3906</v>
      </c>
      <c r="H69" s="5">
        <f t="shared" si="9"/>
        <v>0</v>
      </c>
      <c r="I69" s="5">
        <f t="shared" si="10"/>
        <v>2244</v>
      </c>
      <c r="J69" s="6">
        <f t="shared" si="5"/>
        <v>21160.242920888955</v>
      </c>
      <c r="K69" s="6">
        <f t="shared" si="6"/>
        <v>5.5625</v>
      </c>
      <c r="L69" s="1">
        <f t="shared" si="11"/>
        <v>3906</v>
      </c>
      <c r="M69" s="7">
        <f t="shared" si="7"/>
        <v>0</v>
      </c>
      <c r="P69" s="1" t="str">
        <f t="shared" si="12"/>
        <v>C4</v>
      </c>
      <c r="Q69" s="1" t="s">
        <v>208</v>
      </c>
      <c r="R69" s="1" t="str">
        <f t="shared" si="13"/>
        <v>8</v>
      </c>
      <c r="S69" s="1" t="str">
        <f t="shared" si="13"/>
        <v>0</v>
      </c>
      <c r="T69" s="1" t="str">
        <f t="shared" si="13"/>
        <v>0</v>
      </c>
    </row>
    <row r="70" spans="1:20">
      <c r="A70" s="4">
        <f t="shared" si="8"/>
        <v>58</v>
      </c>
      <c r="B70" s="4">
        <f t="shared" si="0"/>
        <v>91</v>
      </c>
      <c r="C70" s="5">
        <f t="shared" si="1"/>
        <v>106</v>
      </c>
      <c r="D70" s="5">
        <f t="shared" si="2"/>
        <v>9</v>
      </c>
      <c r="E70" s="5">
        <f t="shared" si="3"/>
        <v>0</v>
      </c>
      <c r="F70" s="5">
        <f t="shared" si="4"/>
        <v>0</v>
      </c>
      <c r="G70" s="5">
        <f t="shared" si="14"/>
        <v>3740</v>
      </c>
      <c r="H70" s="5">
        <f t="shared" si="9"/>
        <v>0</v>
      </c>
      <c r="I70" s="5">
        <f t="shared" si="10"/>
        <v>2410</v>
      </c>
      <c r="J70" s="6">
        <f t="shared" si="5"/>
        <v>20263.118041422029</v>
      </c>
      <c r="K70" s="6">
        <f t="shared" si="6"/>
        <v>5.625</v>
      </c>
      <c r="L70" s="1">
        <f t="shared" si="11"/>
        <v>3740</v>
      </c>
      <c r="M70" s="7">
        <f t="shared" si="7"/>
        <v>0</v>
      </c>
      <c r="P70" s="1" t="str">
        <f t="shared" si="12"/>
        <v>6A</v>
      </c>
      <c r="Q70" s="1" t="s">
        <v>209</v>
      </c>
      <c r="R70" s="1" t="str">
        <f t="shared" si="13"/>
        <v>9</v>
      </c>
      <c r="S70" s="1" t="str">
        <f t="shared" si="13"/>
        <v>0</v>
      </c>
      <c r="T70" s="1" t="str">
        <f t="shared" si="13"/>
        <v>0</v>
      </c>
    </row>
    <row r="71" spans="1:20">
      <c r="A71" s="4">
        <f t="shared" si="8"/>
        <v>59</v>
      </c>
      <c r="B71" s="4">
        <f t="shared" si="0"/>
        <v>92</v>
      </c>
      <c r="C71" s="5">
        <f t="shared" si="1"/>
        <v>8</v>
      </c>
      <c r="D71" s="5">
        <f t="shared" si="2"/>
        <v>10</v>
      </c>
      <c r="E71" s="5">
        <f t="shared" si="3"/>
        <v>0</v>
      </c>
      <c r="F71" s="5">
        <f t="shared" si="4"/>
        <v>0</v>
      </c>
      <c r="G71" s="5">
        <f t="shared" si="14"/>
        <v>3582</v>
      </c>
      <c r="H71" s="5">
        <f t="shared" si="9"/>
        <v>0</v>
      </c>
      <c r="I71" s="5">
        <f t="shared" si="10"/>
        <v>2568</v>
      </c>
      <c r="J71" s="6">
        <f t="shared" si="5"/>
        <v>19404.028313648188</v>
      </c>
      <c r="K71" s="6">
        <f t="shared" si="6"/>
        <v>5.6875</v>
      </c>
      <c r="L71" s="1">
        <f t="shared" si="11"/>
        <v>3582</v>
      </c>
      <c r="M71" s="7">
        <f t="shared" si="7"/>
        <v>0</v>
      </c>
      <c r="P71" s="1" t="str">
        <f t="shared" si="12"/>
        <v>8</v>
      </c>
      <c r="Q71" s="1" t="s">
        <v>210</v>
      </c>
      <c r="R71" s="1" t="str">
        <f t="shared" si="13"/>
        <v>A</v>
      </c>
      <c r="S71" s="1" t="str">
        <f t="shared" si="13"/>
        <v>0</v>
      </c>
      <c r="T71" s="1" t="str">
        <f t="shared" si="13"/>
        <v>0</v>
      </c>
    </row>
    <row r="72" spans="1:20">
      <c r="A72" s="4">
        <f t="shared" si="8"/>
        <v>60</v>
      </c>
      <c r="B72" s="4">
        <f t="shared" si="0"/>
        <v>93</v>
      </c>
      <c r="C72" s="5">
        <f t="shared" si="1"/>
        <v>160</v>
      </c>
      <c r="D72" s="5">
        <f t="shared" si="2"/>
        <v>10</v>
      </c>
      <c r="E72" s="5">
        <f t="shared" si="3"/>
        <v>0</v>
      </c>
      <c r="F72" s="5">
        <f t="shared" si="4"/>
        <v>0</v>
      </c>
      <c r="G72" s="5">
        <f t="shared" si="14"/>
        <v>3430</v>
      </c>
      <c r="H72" s="5">
        <f t="shared" si="9"/>
        <v>0</v>
      </c>
      <c r="I72" s="5">
        <f t="shared" si="10"/>
        <v>2720</v>
      </c>
      <c r="J72" s="6">
        <f t="shared" si="5"/>
        <v>18581.361171917517</v>
      </c>
      <c r="K72" s="6">
        <f t="shared" si="6"/>
        <v>5.75</v>
      </c>
      <c r="L72" s="1">
        <f t="shared" si="11"/>
        <v>3430</v>
      </c>
      <c r="M72" s="7">
        <f t="shared" si="7"/>
        <v>0</v>
      </c>
      <c r="P72" s="1" t="str">
        <f t="shared" si="12"/>
        <v>A0</v>
      </c>
      <c r="Q72" s="1" t="s">
        <v>211</v>
      </c>
      <c r="R72" s="1" t="str">
        <f t="shared" si="13"/>
        <v>A</v>
      </c>
      <c r="S72" s="1" t="str">
        <f t="shared" si="13"/>
        <v>0</v>
      </c>
      <c r="T72" s="1" t="str">
        <f t="shared" si="13"/>
        <v>0</v>
      </c>
    </row>
    <row r="73" spans="1:20">
      <c r="A73" s="4">
        <f t="shared" si="8"/>
        <v>61</v>
      </c>
      <c r="B73" s="4">
        <f t="shared" si="0"/>
        <v>94</v>
      </c>
      <c r="C73" s="5">
        <f t="shared" si="1"/>
        <v>50</v>
      </c>
      <c r="D73" s="5">
        <f t="shared" si="2"/>
        <v>11</v>
      </c>
      <c r="E73" s="5">
        <f t="shared" si="3"/>
        <v>0</v>
      </c>
      <c r="F73" s="5">
        <f t="shared" si="4"/>
        <v>0</v>
      </c>
      <c r="G73" s="5">
        <f t="shared" si="14"/>
        <v>3284</v>
      </c>
      <c r="H73" s="5">
        <f t="shared" si="9"/>
        <v>0</v>
      </c>
      <c r="I73" s="5">
        <f t="shared" si="10"/>
        <v>2866</v>
      </c>
      <c r="J73" s="6">
        <f t="shared" si="5"/>
        <v>17793.572418073301</v>
      </c>
      <c r="K73" s="6">
        <f t="shared" si="6"/>
        <v>5.8125000000000009</v>
      </c>
      <c r="L73" s="1">
        <f t="shared" si="11"/>
        <v>3284</v>
      </c>
      <c r="M73" s="7">
        <f t="shared" si="7"/>
        <v>0</v>
      </c>
      <c r="P73" s="1" t="str">
        <f t="shared" si="12"/>
        <v>32</v>
      </c>
      <c r="Q73" s="1" t="s">
        <v>212</v>
      </c>
      <c r="R73" s="1" t="str">
        <f t="shared" si="13"/>
        <v>B</v>
      </c>
      <c r="S73" s="1" t="str">
        <f t="shared" si="13"/>
        <v>0</v>
      </c>
      <c r="T73" s="1" t="str">
        <f t="shared" si="13"/>
        <v>0</v>
      </c>
    </row>
    <row r="74" spans="1:20">
      <c r="A74" s="4">
        <f t="shared" si="8"/>
        <v>62</v>
      </c>
      <c r="B74" s="4">
        <f t="shared" si="0"/>
        <v>95</v>
      </c>
      <c r="C74" s="5">
        <f t="shared" si="1"/>
        <v>189</v>
      </c>
      <c r="D74" s="5">
        <f t="shared" si="2"/>
        <v>11</v>
      </c>
      <c r="E74" s="5">
        <f t="shared" si="3"/>
        <v>0</v>
      </c>
      <c r="F74" s="5">
        <f t="shared" si="4"/>
        <v>0</v>
      </c>
      <c r="G74" s="5">
        <f t="shared" si="14"/>
        <v>3145</v>
      </c>
      <c r="H74" s="5">
        <f t="shared" si="9"/>
        <v>0</v>
      </c>
      <c r="I74" s="5">
        <f t="shared" si="10"/>
        <v>3005</v>
      </c>
      <c r="J74" s="6">
        <f t="shared" si="5"/>
        <v>17039.183322894645</v>
      </c>
      <c r="K74" s="6">
        <f t="shared" si="6"/>
        <v>5.8750000000000009</v>
      </c>
      <c r="L74" s="1">
        <f t="shared" si="11"/>
        <v>3145</v>
      </c>
      <c r="M74" s="7">
        <f t="shared" si="7"/>
        <v>0</v>
      </c>
      <c r="P74" s="1" t="str">
        <f t="shared" si="12"/>
        <v>BD</v>
      </c>
      <c r="Q74" s="1" t="s">
        <v>213</v>
      </c>
      <c r="R74" s="1" t="str">
        <f t="shared" si="13"/>
        <v>B</v>
      </c>
      <c r="S74" s="1" t="str">
        <f t="shared" si="13"/>
        <v>0</v>
      </c>
      <c r="T74" s="1" t="str">
        <f t="shared" si="13"/>
        <v>0</v>
      </c>
    </row>
    <row r="75" spans="1:20">
      <c r="A75" s="4">
        <f t="shared" si="8"/>
        <v>63</v>
      </c>
      <c r="B75" s="4">
        <f t="shared" si="0"/>
        <v>96</v>
      </c>
      <c r="C75" s="5">
        <f t="shared" si="1"/>
        <v>66</v>
      </c>
      <c r="D75" s="5">
        <f t="shared" si="2"/>
        <v>12</v>
      </c>
      <c r="E75" s="5">
        <f t="shared" si="3"/>
        <v>0</v>
      </c>
      <c r="F75" s="5">
        <f t="shared" si="4"/>
        <v>0</v>
      </c>
      <c r="G75" s="5">
        <f t="shared" si="14"/>
        <v>3012</v>
      </c>
      <c r="H75" s="5">
        <f t="shared" si="9"/>
        <v>0</v>
      </c>
      <c r="I75" s="5">
        <f t="shared" si="10"/>
        <v>3138</v>
      </c>
      <c r="J75" s="6">
        <f t="shared" si="5"/>
        <v>16316.777850428351</v>
      </c>
      <c r="K75" s="6">
        <f t="shared" si="6"/>
        <v>5.9374999999999991</v>
      </c>
      <c r="L75" s="1">
        <f t="shared" si="11"/>
        <v>3012</v>
      </c>
      <c r="M75" s="7">
        <f t="shared" si="7"/>
        <v>0</v>
      </c>
      <c r="P75" s="1" t="str">
        <f t="shared" si="12"/>
        <v>42</v>
      </c>
      <c r="Q75" s="1" t="s">
        <v>214</v>
      </c>
      <c r="R75" s="1" t="str">
        <f t="shared" si="13"/>
        <v>C</v>
      </c>
      <c r="S75" s="1" t="str">
        <f t="shared" si="13"/>
        <v>0</v>
      </c>
      <c r="T75" s="1" t="str">
        <f t="shared" si="13"/>
        <v>0</v>
      </c>
    </row>
    <row r="76" spans="1:20">
      <c r="A76" s="4">
        <f t="shared" si="8"/>
        <v>64</v>
      </c>
      <c r="B76" s="4">
        <f t="shared" ref="B76:B139" si="15">A76+$D$6</f>
        <v>97</v>
      </c>
      <c r="C76" s="5">
        <f t="shared" ref="C76:C139" si="16">MOD(I76,256)</f>
        <v>194</v>
      </c>
      <c r="D76" s="5">
        <f t="shared" ref="D76:D139" si="17">ROUNDDOWN(I76/256,0)</f>
        <v>12</v>
      </c>
      <c r="E76" s="5">
        <f t="shared" ref="E76:E139" si="18">MOD(H76,256)</f>
        <v>0</v>
      </c>
      <c r="F76" s="5">
        <f t="shared" ref="F76:F139" si="19">ROUNDDOWN(H76/256,0)</f>
        <v>0</v>
      </c>
      <c r="G76" s="5">
        <f t="shared" si="14"/>
        <v>2884</v>
      </c>
      <c r="H76" s="5">
        <f t="shared" si="9"/>
        <v>0</v>
      </c>
      <c r="I76" s="5">
        <f t="shared" si="10"/>
        <v>3266</v>
      </c>
      <c r="J76" s="6">
        <f t="shared" ref="J76:J139" si="20">1/POWER(2,$D$7+A76/16)*1000000</f>
        <v>15625</v>
      </c>
      <c r="K76" s="6">
        <f t="shared" ref="K76:K139" si="21">LOG(1000000/J76,2)</f>
        <v>6</v>
      </c>
      <c r="L76" s="1">
        <f t="shared" si="11"/>
        <v>2884</v>
      </c>
      <c r="M76" s="7">
        <f t="shared" ref="M76:M139" si="22">(G76-L76)/G76</f>
        <v>0</v>
      </c>
      <c r="P76" s="1" t="str">
        <f t="shared" si="12"/>
        <v>C2</v>
      </c>
      <c r="Q76" s="1" t="s">
        <v>215</v>
      </c>
      <c r="R76" s="1" t="str">
        <f t="shared" si="13"/>
        <v>C</v>
      </c>
      <c r="S76" s="1" t="str">
        <f t="shared" si="13"/>
        <v>0</v>
      </c>
      <c r="T76" s="1" t="str">
        <f t="shared" si="13"/>
        <v>0</v>
      </c>
    </row>
    <row r="77" spans="1:20">
      <c r="A77" s="4">
        <f t="shared" ref="A77:A140" si="23">A76+1</f>
        <v>65</v>
      </c>
      <c r="B77" s="4">
        <f t="shared" si="15"/>
        <v>98</v>
      </c>
      <c r="C77" s="5">
        <f t="shared" si="16"/>
        <v>60</v>
      </c>
      <c r="D77" s="5">
        <f t="shared" si="17"/>
        <v>13</v>
      </c>
      <c r="E77" s="5">
        <f t="shared" si="18"/>
        <v>0</v>
      </c>
      <c r="F77" s="5">
        <f t="shared" si="19"/>
        <v>0</v>
      </c>
      <c r="G77" s="5">
        <f t="shared" si="14"/>
        <v>2762</v>
      </c>
      <c r="H77" s="5">
        <f t="shared" ref="H77:H140" si="24">ROUNDUP(G77/$D$3,0)-1</f>
        <v>0</v>
      </c>
      <c r="I77" s="5">
        <f t="shared" ref="I77:I140" si="25">MAX(MIN($D$3*(H77+1)-G77,$D$3*(H77+1)-$D$4),$D$5)</f>
        <v>3388</v>
      </c>
      <c r="J77" s="6">
        <f t="shared" si="20"/>
        <v>14962.551260915217</v>
      </c>
      <c r="K77" s="6">
        <f t="shared" si="21"/>
        <v>6.0625</v>
      </c>
      <c r="L77" s="1">
        <f t="shared" ref="L77:L140" si="26">(H77+1)*$D$3-I77</f>
        <v>2762</v>
      </c>
      <c r="M77" s="7">
        <f t="shared" si="22"/>
        <v>0</v>
      </c>
      <c r="P77" s="1" t="str">
        <f t="shared" ref="P77:P140" si="27">DEC2HEX(C77)</f>
        <v>3C</v>
      </c>
      <c r="Q77" s="1" t="s">
        <v>216</v>
      </c>
      <c r="R77" s="1" t="str">
        <f t="shared" ref="R77:T140" si="28">DEC2HEX(D77)</f>
        <v>D</v>
      </c>
      <c r="S77" s="1" t="str">
        <f t="shared" si="28"/>
        <v>0</v>
      </c>
      <c r="T77" s="1" t="str">
        <f t="shared" si="28"/>
        <v>0</v>
      </c>
    </row>
    <row r="78" spans="1:20">
      <c r="A78" s="4">
        <f t="shared" si="23"/>
        <v>66</v>
      </c>
      <c r="B78" s="4">
        <f t="shared" si="15"/>
        <v>99</v>
      </c>
      <c r="C78" s="5">
        <f t="shared" si="16"/>
        <v>177</v>
      </c>
      <c r="D78" s="5">
        <f t="shared" si="17"/>
        <v>13</v>
      </c>
      <c r="E78" s="5">
        <f t="shared" si="18"/>
        <v>0</v>
      </c>
      <c r="F78" s="5">
        <f t="shared" si="19"/>
        <v>0</v>
      </c>
      <c r="G78" s="5">
        <f t="shared" ref="G78:G141" si="29">INT(J78/$G$2)</f>
        <v>2645</v>
      </c>
      <c r="H78" s="5">
        <f t="shared" si="24"/>
        <v>0</v>
      </c>
      <c r="I78" s="5">
        <f t="shared" si="25"/>
        <v>3505</v>
      </c>
      <c r="J78" s="6">
        <f t="shared" si="20"/>
        <v>14328.188175072992</v>
      </c>
      <c r="K78" s="6">
        <f t="shared" si="21"/>
        <v>6.125</v>
      </c>
      <c r="L78" s="1">
        <f t="shared" si="26"/>
        <v>2645</v>
      </c>
      <c r="M78" s="7">
        <f t="shared" si="22"/>
        <v>0</v>
      </c>
      <c r="P78" s="1" t="str">
        <f t="shared" si="27"/>
        <v>B1</v>
      </c>
      <c r="Q78" s="1" t="s">
        <v>217</v>
      </c>
      <c r="R78" s="1" t="str">
        <f t="shared" si="28"/>
        <v>D</v>
      </c>
      <c r="S78" s="1" t="str">
        <f t="shared" si="28"/>
        <v>0</v>
      </c>
      <c r="T78" s="1" t="str">
        <f t="shared" si="28"/>
        <v>0</v>
      </c>
    </row>
    <row r="79" spans="1:20">
      <c r="A79" s="4">
        <f t="shared" si="23"/>
        <v>67</v>
      </c>
      <c r="B79" s="4">
        <f t="shared" si="15"/>
        <v>100</v>
      </c>
      <c r="C79" s="5">
        <f t="shared" si="16"/>
        <v>33</v>
      </c>
      <c r="D79" s="5">
        <f t="shared" si="17"/>
        <v>14</v>
      </c>
      <c r="E79" s="5">
        <f t="shared" si="18"/>
        <v>0</v>
      </c>
      <c r="F79" s="5">
        <f t="shared" si="19"/>
        <v>0</v>
      </c>
      <c r="G79" s="5">
        <f t="shared" si="29"/>
        <v>2533</v>
      </c>
      <c r="H79" s="5">
        <f t="shared" si="24"/>
        <v>0</v>
      </c>
      <c r="I79" s="5">
        <f t="shared" si="25"/>
        <v>3617</v>
      </c>
      <c r="J79" s="6">
        <f t="shared" si="20"/>
        <v>13720.720002916403</v>
      </c>
      <c r="K79" s="6">
        <f t="shared" si="21"/>
        <v>6.1875</v>
      </c>
      <c r="L79" s="1">
        <f t="shared" si="26"/>
        <v>2533</v>
      </c>
      <c r="M79" s="7">
        <f t="shared" si="22"/>
        <v>0</v>
      </c>
      <c r="P79" s="1" t="str">
        <f t="shared" si="27"/>
        <v>21</v>
      </c>
      <c r="Q79" s="1" t="s">
        <v>218</v>
      </c>
      <c r="R79" s="1" t="str">
        <f t="shared" si="28"/>
        <v>E</v>
      </c>
      <c r="S79" s="1" t="str">
        <f t="shared" si="28"/>
        <v>0</v>
      </c>
      <c r="T79" s="1" t="str">
        <f t="shared" si="28"/>
        <v>0</v>
      </c>
    </row>
    <row r="80" spans="1:20">
      <c r="A80" s="4">
        <f t="shared" si="23"/>
        <v>68</v>
      </c>
      <c r="B80" s="4">
        <f t="shared" si="15"/>
        <v>101</v>
      </c>
      <c r="C80" s="5">
        <f t="shared" si="16"/>
        <v>141</v>
      </c>
      <c r="D80" s="5">
        <f t="shared" si="17"/>
        <v>14</v>
      </c>
      <c r="E80" s="5">
        <f t="shared" si="18"/>
        <v>0</v>
      </c>
      <c r="F80" s="5">
        <f t="shared" si="19"/>
        <v>0</v>
      </c>
      <c r="G80" s="5">
        <f t="shared" si="29"/>
        <v>2425</v>
      </c>
      <c r="H80" s="5">
        <f t="shared" si="24"/>
        <v>0</v>
      </c>
      <c r="I80" s="5">
        <f t="shared" si="25"/>
        <v>3725</v>
      </c>
      <c r="J80" s="6">
        <f t="shared" si="20"/>
        <v>13139.006488339288</v>
      </c>
      <c r="K80" s="6">
        <f t="shared" si="21"/>
        <v>6.25</v>
      </c>
      <c r="L80" s="1">
        <f t="shared" si="26"/>
        <v>2425</v>
      </c>
      <c r="M80" s="7">
        <f t="shared" si="22"/>
        <v>0</v>
      </c>
      <c r="P80" s="1" t="str">
        <f t="shared" si="27"/>
        <v>8D</v>
      </c>
      <c r="Q80" s="1" t="s">
        <v>219</v>
      </c>
      <c r="R80" s="1" t="str">
        <f t="shared" si="28"/>
        <v>E</v>
      </c>
      <c r="S80" s="1" t="str">
        <f t="shared" si="28"/>
        <v>0</v>
      </c>
      <c r="T80" s="1" t="str">
        <f t="shared" si="28"/>
        <v>0</v>
      </c>
    </row>
    <row r="81" spans="1:20">
      <c r="A81" s="4">
        <f t="shared" si="23"/>
        <v>69</v>
      </c>
      <c r="B81" s="4">
        <f t="shared" si="15"/>
        <v>102</v>
      </c>
      <c r="C81" s="5">
        <f t="shared" si="16"/>
        <v>244</v>
      </c>
      <c r="D81" s="5">
        <f t="shared" si="17"/>
        <v>14</v>
      </c>
      <c r="E81" s="5">
        <f t="shared" si="18"/>
        <v>0</v>
      </c>
      <c r="F81" s="5">
        <f t="shared" si="19"/>
        <v>0</v>
      </c>
      <c r="G81" s="5">
        <f t="shared" si="29"/>
        <v>2322</v>
      </c>
      <c r="H81" s="5">
        <f t="shared" si="24"/>
        <v>0</v>
      </c>
      <c r="I81" s="5">
        <f t="shared" si="25"/>
        <v>3828</v>
      </c>
      <c r="J81" s="6">
        <f t="shared" si="20"/>
        <v>12581.955718353547</v>
      </c>
      <c r="K81" s="6">
        <f t="shared" si="21"/>
        <v>6.3125000000000009</v>
      </c>
      <c r="L81" s="1">
        <f t="shared" si="26"/>
        <v>2322</v>
      </c>
      <c r="M81" s="7">
        <f t="shared" si="22"/>
        <v>0</v>
      </c>
      <c r="P81" s="1" t="str">
        <f t="shared" si="27"/>
        <v>F4</v>
      </c>
      <c r="Q81" s="1" t="s">
        <v>220</v>
      </c>
      <c r="R81" s="1" t="str">
        <f t="shared" si="28"/>
        <v>E</v>
      </c>
      <c r="S81" s="1" t="str">
        <f t="shared" si="28"/>
        <v>0</v>
      </c>
      <c r="T81" s="1" t="str">
        <f t="shared" si="28"/>
        <v>0</v>
      </c>
    </row>
    <row r="82" spans="1:20">
      <c r="A82" s="4">
        <f t="shared" si="23"/>
        <v>70</v>
      </c>
      <c r="B82" s="4">
        <f t="shared" si="15"/>
        <v>103</v>
      </c>
      <c r="C82" s="5">
        <f t="shared" si="16"/>
        <v>86</v>
      </c>
      <c r="D82" s="5">
        <f t="shared" si="17"/>
        <v>15</v>
      </c>
      <c r="E82" s="5">
        <f t="shared" si="18"/>
        <v>0</v>
      </c>
      <c r="F82" s="5">
        <f t="shared" si="19"/>
        <v>0</v>
      </c>
      <c r="G82" s="5">
        <f t="shared" si="29"/>
        <v>2224</v>
      </c>
      <c r="H82" s="5">
        <f t="shared" si="24"/>
        <v>0</v>
      </c>
      <c r="I82" s="5">
        <f t="shared" si="25"/>
        <v>3926</v>
      </c>
      <c r="J82" s="6">
        <f t="shared" si="20"/>
        <v>12048.522073499544</v>
      </c>
      <c r="K82" s="6">
        <f t="shared" si="21"/>
        <v>6.3749999999999991</v>
      </c>
      <c r="L82" s="1">
        <f t="shared" si="26"/>
        <v>2224</v>
      </c>
      <c r="M82" s="7">
        <f t="shared" si="22"/>
        <v>0</v>
      </c>
      <c r="P82" s="1" t="str">
        <f t="shared" si="27"/>
        <v>56</v>
      </c>
      <c r="Q82" s="1" t="s">
        <v>221</v>
      </c>
      <c r="R82" s="1" t="str">
        <f t="shared" si="28"/>
        <v>F</v>
      </c>
      <c r="S82" s="1" t="str">
        <f t="shared" si="28"/>
        <v>0</v>
      </c>
      <c r="T82" s="1" t="str">
        <f t="shared" si="28"/>
        <v>0</v>
      </c>
    </row>
    <row r="83" spans="1:20">
      <c r="A83" s="4">
        <f t="shared" si="23"/>
        <v>71</v>
      </c>
      <c r="B83" s="4">
        <f t="shared" si="15"/>
        <v>104</v>
      </c>
      <c r="C83" s="5">
        <f t="shared" si="16"/>
        <v>180</v>
      </c>
      <c r="D83" s="5">
        <f t="shared" si="17"/>
        <v>15</v>
      </c>
      <c r="E83" s="5">
        <f t="shared" si="18"/>
        <v>0</v>
      </c>
      <c r="F83" s="5">
        <f t="shared" si="19"/>
        <v>0</v>
      </c>
      <c r="G83" s="5">
        <f t="shared" si="29"/>
        <v>2130</v>
      </c>
      <c r="H83" s="5">
        <f t="shared" si="24"/>
        <v>0</v>
      </c>
      <c r="I83" s="5">
        <f t="shared" si="25"/>
        <v>4020</v>
      </c>
      <c r="J83" s="6">
        <f t="shared" si="20"/>
        <v>11537.704265152342</v>
      </c>
      <c r="K83" s="6">
        <f t="shared" si="21"/>
        <v>6.4375</v>
      </c>
      <c r="L83" s="1">
        <f t="shared" si="26"/>
        <v>2130</v>
      </c>
      <c r="M83" s="7">
        <f t="shared" si="22"/>
        <v>0</v>
      </c>
      <c r="P83" s="1" t="str">
        <f t="shared" si="27"/>
        <v>B4</v>
      </c>
      <c r="Q83" s="1" t="s">
        <v>222</v>
      </c>
      <c r="R83" s="1" t="str">
        <f t="shared" si="28"/>
        <v>F</v>
      </c>
      <c r="S83" s="1" t="str">
        <f t="shared" si="28"/>
        <v>0</v>
      </c>
      <c r="T83" s="1" t="str">
        <f t="shared" si="28"/>
        <v>0</v>
      </c>
    </row>
    <row r="84" spans="1:20">
      <c r="A84" s="4">
        <f t="shared" si="23"/>
        <v>72</v>
      </c>
      <c r="B84" s="4">
        <f t="shared" si="15"/>
        <v>105</v>
      </c>
      <c r="C84" s="5">
        <f t="shared" si="16"/>
        <v>15</v>
      </c>
      <c r="D84" s="5">
        <f t="shared" si="17"/>
        <v>16</v>
      </c>
      <c r="E84" s="5">
        <f t="shared" si="18"/>
        <v>0</v>
      </c>
      <c r="F84" s="5">
        <f t="shared" si="19"/>
        <v>0</v>
      </c>
      <c r="G84" s="5">
        <f t="shared" si="29"/>
        <v>2039</v>
      </c>
      <c r="H84" s="5">
        <f t="shared" si="24"/>
        <v>0</v>
      </c>
      <c r="I84" s="5">
        <f t="shared" si="25"/>
        <v>4111</v>
      </c>
      <c r="J84" s="6">
        <f t="shared" si="20"/>
        <v>11048.543456039808</v>
      </c>
      <c r="K84" s="6">
        <f t="shared" si="21"/>
        <v>6.5</v>
      </c>
      <c r="L84" s="1">
        <f t="shared" si="26"/>
        <v>2039</v>
      </c>
      <c r="M84" s="7">
        <f t="shared" si="22"/>
        <v>0</v>
      </c>
      <c r="P84" s="1" t="str">
        <f t="shared" si="27"/>
        <v>F</v>
      </c>
      <c r="Q84" s="1" t="s">
        <v>223</v>
      </c>
      <c r="R84" s="1" t="str">
        <f t="shared" si="28"/>
        <v>10</v>
      </c>
      <c r="S84" s="1" t="str">
        <f t="shared" si="28"/>
        <v>0</v>
      </c>
      <c r="T84" s="1" t="str">
        <f t="shared" si="28"/>
        <v>0</v>
      </c>
    </row>
    <row r="85" spans="1:20">
      <c r="A85" s="4">
        <f t="shared" si="23"/>
        <v>73</v>
      </c>
      <c r="B85" s="4">
        <f t="shared" si="15"/>
        <v>106</v>
      </c>
      <c r="C85" s="5">
        <f t="shared" si="16"/>
        <v>101</v>
      </c>
      <c r="D85" s="5">
        <f t="shared" si="17"/>
        <v>16</v>
      </c>
      <c r="E85" s="5">
        <f t="shared" si="18"/>
        <v>0</v>
      </c>
      <c r="F85" s="5">
        <f t="shared" si="19"/>
        <v>0</v>
      </c>
      <c r="G85" s="5">
        <f t="shared" si="29"/>
        <v>1953</v>
      </c>
      <c r="H85" s="5">
        <f t="shared" si="24"/>
        <v>0</v>
      </c>
      <c r="I85" s="5">
        <f t="shared" si="25"/>
        <v>4197</v>
      </c>
      <c r="J85" s="6">
        <f t="shared" si="20"/>
        <v>10580.121460444476</v>
      </c>
      <c r="K85" s="6">
        <f t="shared" si="21"/>
        <v>6.5625</v>
      </c>
      <c r="L85" s="1">
        <f t="shared" si="26"/>
        <v>1953</v>
      </c>
      <c r="M85" s="7">
        <f t="shared" si="22"/>
        <v>0</v>
      </c>
      <c r="P85" s="1" t="str">
        <f t="shared" si="27"/>
        <v>65</v>
      </c>
      <c r="Q85" s="1" t="s">
        <v>224</v>
      </c>
      <c r="R85" s="1" t="str">
        <f t="shared" si="28"/>
        <v>10</v>
      </c>
      <c r="S85" s="1" t="str">
        <f t="shared" si="28"/>
        <v>0</v>
      </c>
      <c r="T85" s="1" t="str">
        <f t="shared" si="28"/>
        <v>0</v>
      </c>
    </row>
    <row r="86" spans="1:20">
      <c r="A86" s="4">
        <f t="shared" si="23"/>
        <v>74</v>
      </c>
      <c r="B86" s="4">
        <f t="shared" si="15"/>
        <v>107</v>
      </c>
      <c r="C86" s="5">
        <f t="shared" si="16"/>
        <v>184</v>
      </c>
      <c r="D86" s="5">
        <f t="shared" si="17"/>
        <v>16</v>
      </c>
      <c r="E86" s="5">
        <f t="shared" si="18"/>
        <v>0</v>
      </c>
      <c r="F86" s="5">
        <f t="shared" si="19"/>
        <v>0</v>
      </c>
      <c r="G86" s="5">
        <f t="shared" si="29"/>
        <v>1870</v>
      </c>
      <c r="H86" s="5">
        <f t="shared" si="24"/>
        <v>0</v>
      </c>
      <c r="I86" s="5">
        <f t="shared" si="25"/>
        <v>4280</v>
      </c>
      <c r="J86" s="6">
        <f t="shared" si="20"/>
        <v>10131.559020711013</v>
      </c>
      <c r="K86" s="6">
        <f t="shared" si="21"/>
        <v>6.625</v>
      </c>
      <c r="L86" s="1">
        <f t="shared" si="26"/>
        <v>1870</v>
      </c>
      <c r="M86" s="7">
        <f t="shared" si="22"/>
        <v>0</v>
      </c>
      <c r="P86" s="1" t="str">
        <f t="shared" si="27"/>
        <v>B8</v>
      </c>
      <c r="Q86" s="1" t="s">
        <v>225</v>
      </c>
      <c r="R86" s="1" t="str">
        <f t="shared" si="28"/>
        <v>10</v>
      </c>
      <c r="S86" s="1" t="str">
        <f t="shared" si="28"/>
        <v>0</v>
      </c>
      <c r="T86" s="1" t="str">
        <f t="shared" si="28"/>
        <v>0</v>
      </c>
    </row>
    <row r="87" spans="1:20">
      <c r="A87" s="4">
        <f t="shared" si="23"/>
        <v>75</v>
      </c>
      <c r="B87" s="4">
        <f t="shared" si="15"/>
        <v>108</v>
      </c>
      <c r="C87" s="5">
        <f t="shared" si="16"/>
        <v>7</v>
      </c>
      <c r="D87" s="5">
        <f t="shared" si="17"/>
        <v>17</v>
      </c>
      <c r="E87" s="5">
        <f t="shared" si="18"/>
        <v>0</v>
      </c>
      <c r="F87" s="5">
        <f t="shared" si="19"/>
        <v>0</v>
      </c>
      <c r="G87" s="5">
        <f t="shared" si="29"/>
        <v>1791</v>
      </c>
      <c r="H87" s="5">
        <f t="shared" si="24"/>
        <v>0</v>
      </c>
      <c r="I87" s="5">
        <f t="shared" si="25"/>
        <v>4359</v>
      </c>
      <c r="J87" s="6">
        <f t="shared" si="20"/>
        <v>9702.0141568240942</v>
      </c>
      <c r="K87" s="6">
        <f t="shared" si="21"/>
        <v>6.6875</v>
      </c>
      <c r="L87" s="1">
        <f t="shared" si="26"/>
        <v>1791</v>
      </c>
      <c r="M87" s="7">
        <f t="shared" si="22"/>
        <v>0</v>
      </c>
      <c r="P87" s="1" t="str">
        <f t="shared" si="27"/>
        <v>7</v>
      </c>
      <c r="Q87" s="1" t="s">
        <v>226</v>
      </c>
      <c r="R87" s="1" t="str">
        <f t="shared" si="28"/>
        <v>11</v>
      </c>
      <c r="S87" s="1" t="str">
        <f t="shared" si="28"/>
        <v>0</v>
      </c>
      <c r="T87" s="1" t="str">
        <f t="shared" si="28"/>
        <v>0</v>
      </c>
    </row>
    <row r="88" spans="1:20">
      <c r="A88" s="4">
        <f t="shared" si="23"/>
        <v>76</v>
      </c>
      <c r="B88" s="4">
        <f t="shared" si="15"/>
        <v>109</v>
      </c>
      <c r="C88" s="5">
        <f t="shared" si="16"/>
        <v>83</v>
      </c>
      <c r="D88" s="5">
        <f t="shared" si="17"/>
        <v>17</v>
      </c>
      <c r="E88" s="5">
        <f t="shared" si="18"/>
        <v>0</v>
      </c>
      <c r="F88" s="5">
        <f t="shared" si="19"/>
        <v>0</v>
      </c>
      <c r="G88" s="5">
        <f t="shared" si="29"/>
        <v>1715</v>
      </c>
      <c r="H88" s="5">
        <f t="shared" si="24"/>
        <v>0</v>
      </c>
      <c r="I88" s="5">
        <f t="shared" si="25"/>
        <v>4435</v>
      </c>
      <c r="J88" s="6">
        <f t="shared" si="20"/>
        <v>9290.6805859587585</v>
      </c>
      <c r="K88" s="6">
        <f t="shared" si="21"/>
        <v>6.75</v>
      </c>
      <c r="L88" s="1">
        <f t="shared" si="26"/>
        <v>1715</v>
      </c>
      <c r="M88" s="7">
        <f t="shared" si="22"/>
        <v>0</v>
      </c>
      <c r="P88" s="1" t="str">
        <f t="shared" si="27"/>
        <v>53</v>
      </c>
      <c r="Q88" s="1" t="s">
        <v>227</v>
      </c>
      <c r="R88" s="1" t="str">
        <f t="shared" si="28"/>
        <v>11</v>
      </c>
      <c r="S88" s="1" t="str">
        <f t="shared" si="28"/>
        <v>0</v>
      </c>
      <c r="T88" s="1" t="str">
        <f t="shared" si="28"/>
        <v>0</v>
      </c>
    </row>
    <row r="89" spans="1:20">
      <c r="A89" s="4">
        <f t="shared" si="23"/>
        <v>77</v>
      </c>
      <c r="B89" s="4">
        <f t="shared" si="15"/>
        <v>110</v>
      </c>
      <c r="C89" s="5">
        <f t="shared" si="16"/>
        <v>156</v>
      </c>
      <c r="D89" s="5">
        <f t="shared" si="17"/>
        <v>17</v>
      </c>
      <c r="E89" s="5">
        <f t="shared" si="18"/>
        <v>0</v>
      </c>
      <c r="F89" s="5">
        <f t="shared" si="19"/>
        <v>0</v>
      </c>
      <c r="G89" s="5">
        <f t="shared" si="29"/>
        <v>1642</v>
      </c>
      <c r="H89" s="5">
        <f t="shared" si="24"/>
        <v>0</v>
      </c>
      <c r="I89" s="5">
        <f t="shared" si="25"/>
        <v>4508</v>
      </c>
      <c r="J89" s="6">
        <f t="shared" si="20"/>
        <v>8896.7862090366507</v>
      </c>
      <c r="K89" s="6">
        <f t="shared" si="21"/>
        <v>6.8125000000000009</v>
      </c>
      <c r="L89" s="1">
        <f t="shared" si="26"/>
        <v>1642</v>
      </c>
      <c r="M89" s="7">
        <f t="shared" si="22"/>
        <v>0</v>
      </c>
      <c r="P89" s="1" t="str">
        <f t="shared" si="27"/>
        <v>9C</v>
      </c>
      <c r="Q89" s="1" t="s">
        <v>228</v>
      </c>
      <c r="R89" s="1" t="str">
        <f t="shared" si="28"/>
        <v>11</v>
      </c>
      <c r="S89" s="1" t="str">
        <f t="shared" si="28"/>
        <v>0</v>
      </c>
      <c r="T89" s="1" t="str">
        <f t="shared" si="28"/>
        <v>0</v>
      </c>
    </row>
    <row r="90" spans="1:20">
      <c r="A90" s="4">
        <f t="shared" si="23"/>
        <v>78</v>
      </c>
      <c r="B90" s="4">
        <f t="shared" si="15"/>
        <v>111</v>
      </c>
      <c r="C90" s="5">
        <f t="shared" si="16"/>
        <v>226</v>
      </c>
      <c r="D90" s="5">
        <f t="shared" si="17"/>
        <v>17</v>
      </c>
      <c r="E90" s="5">
        <f t="shared" si="18"/>
        <v>0</v>
      </c>
      <c r="F90" s="5">
        <f t="shared" si="19"/>
        <v>0</v>
      </c>
      <c r="G90" s="5">
        <f t="shared" si="29"/>
        <v>1572</v>
      </c>
      <c r="H90" s="5">
        <f t="shared" si="24"/>
        <v>0</v>
      </c>
      <c r="I90" s="5">
        <f t="shared" si="25"/>
        <v>4578</v>
      </c>
      <c r="J90" s="6">
        <f t="shared" si="20"/>
        <v>8519.5916614473299</v>
      </c>
      <c r="K90" s="6">
        <f t="shared" si="21"/>
        <v>6.8749999999999991</v>
      </c>
      <c r="L90" s="1">
        <f t="shared" si="26"/>
        <v>1572</v>
      </c>
      <c r="M90" s="7">
        <f t="shared" si="22"/>
        <v>0</v>
      </c>
      <c r="P90" s="1" t="str">
        <f t="shared" si="27"/>
        <v>E2</v>
      </c>
      <c r="Q90" s="1" t="s">
        <v>229</v>
      </c>
      <c r="R90" s="1" t="str">
        <f t="shared" si="28"/>
        <v>11</v>
      </c>
      <c r="S90" s="1" t="str">
        <f t="shared" si="28"/>
        <v>0</v>
      </c>
      <c r="T90" s="1" t="str">
        <f t="shared" si="28"/>
        <v>0</v>
      </c>
    </row>
    <row r="91" spans="1:20">
      <c r="A91" s="4">
        <f t="shared" si="23"/>
        <v>79</v>
      </c>
      <c r="B91" s="4">
        <f t="shared" si="15"/>
        <v>112</v>
      </c>
      <c r="C91" s="5">
        <f t="shared" si="16"/>
        <v>36</v>
      </c>
      <c r="D91" s="5">
        <f t="shared" si="17"/>
        <v>18</v>
      </c>
      <c r="E91" s="5">
        <f t="shared" si="18"/>
        <v>0</v>
      </c>
      <c r="F91" s="5">
        <f t="shared" si="19"/>
        <v>0</v>
      </c>
      <c r="G91" s="5">
        <f t="shared" si="29"/>
        <v>1506</v>
      </c>
      <c r="H91" s="5">
        <f t="shared" si="24"/>
        <v>0</v>
      </c>
      <c r="I91" s="5">
        <f t="shared" si="25"/>
        <v>4644</v>
      </c>
      <c r="J91" s="6">
        <f t="shared" si="20"/>
        <v>8158.3889252141735</v>
      </c>
      <c r="K91" s="6">
        <f t="shared" si="21"/>
        <v>6.9375</v>
      </c>
      <c r="L91" s="1">
        <f t="shared" si="26"/>
        <v>1506</v>
      </c>
      <c r="M91" s="7">
        <f t="shared" si="22"/>
        <v>0</v>
      </c>
      <c r="P91" s="1" t="str">
        <f t="shared" si="27"/>
        <v>24</v>
      </c>
      <c r="Q91" s="1" t="s">
        <v>230</v>
      </c>
      <c r="R91" s="1" t="str">
        <f t="shared" si="28"/>
        <v>12</v>
      </c>
      <c r="S91" s="1" t="str">
        <f t="shared" si="28"/>
        <v>0</v>
      </c>
      <c r="T91" s="1" t="str">
        <f t="shared" si="28"/>
        <v>0</v>
      </c>
    </row>
    <row r="92" spans="1:20">
      <c r="A92" s="4">
        <f t="shared" si="23"/>
        <v>80</v>
      </c>
      <c r="B92" s="4">
        <f t="shared" si="15"/>
        <v>113</v>
      </c>
      <c r="C92" s="5">
        <f t="shared" si="16"/>
        <v>100</v>
      </c>
      <c r="D92" s="5">
        <f t="shared" si="17"/>
        <v>18</v>
      </c>
      <c r="E92" s="5">
        <f t="shared" si="18"/>
        <v>0</v>
      </c>
      <c r="F92" s="5">
        <f t="shared" si="19"/>
        <v>0</v>
      </c>
      <c r="G92" s="5">
        <f t="shared" si="29"/>
        <v>1442</v>
      </c>
      <c r="H92" s="5">
        <f t="shared" si="24"/>
        <v>0</v>
      </c>
      <c r="I92" s="5">
        <f t="shared" si="25"/>
        <v>4708</v>
      </c>
      <c r="J92" s="6">
        <f t="shared" si="20"/>
        <v>7812.5</v>
      </c>
      <c r="K92" s="6">
        <f t="shared" si="21"/>
        <v>7</v>
      </c>
      <c r="L92" s="1">
        <f t="shared" si="26"/>
        <v>1442</v>
      </c>
      <c r="M92" s="7">
        <f t="shared" si="22"/>
        <v>0</v>
      </c>
      <c r="P92" s="1" t="str">
        <f t="shared" si="27"/>
        <v>64</v>
      </c>
      <c r="Q92" s="1" t="s">
        <v>231</v>
      </c>
      <c r="R92" s="1" t="str">
        <f t="shared" si="28"/>
        <v>12</v>
      </c>
      <c r="S92" s="1" t="str">
        <f t="shared" si="28"/>
        <v>0</v>
      </c>
      <c r="T92" s="1" t="str">
        <f t="shared" si="28"/>
        <v>0</v>
      </c>
    </row>
    <row r="93" spans="1:20">
      <c r="A93" s="4">
        <f t="shared" si="23"/>
        <v>81</v>
      </c>
      <c r="B93" s="4">
        <f t="shared" si="15"/>
        <v>114</v>
      </c>
      <c r="C93" s="5">
        <f t="shared" si="16"/>
        <v>161</v>
      </c>
      <c r="D93" s="5">
        <f t="shared" si="17"/>
        <v>18</v>
      </c>
      <c r="E93" s="5">
        <f t="shared" si="18"/>
        <v>0</v>
      </c>
      <c r="F93" s="5">
        <f t="shared" si="19"/>
        <v>0</v>
      </c>
      <c r="G93" s="5">
        <f t="shared" si="29"/>
        <v>1381</v>
      </c>
      <c r="H93" s="5">
        <f t="shared" si="24"/>
        <v>0</v>
      </c>
      <c r="I93" s="5">
        <f t="shared" si="25"/>
        <v>4769</v>
      </c>
      <c r="J93" s="6">
        <f t="shared" si="20"/>
        <v>7481.2756304576069</v>
      </c>
      <c r="K93" s="6">
        <f t="shared" si="21"/>
        <v>7.0625</v>
      </c>
      <c r="L93" s="1">
        <f t="shared" si="26"/>
        <v>1381</v>
      </c>
      <c r="M93" s="7">
        <f t="shared" si="22"/>
        <v>0</v>
      </c>
      <c r="P93" s="1" t="str">
        <f t="shared" si="27"/>
        <v>A1</v>
      </c>
      <c r="Q93" s="1" t="s">
        <v>232</v>
      </c>
      <c r="R93" s="1" t="str">
        <f t="shared" si="28"/>
        <v>12</v>
      </c>
      <c r="S93" s="1" t="str">
        <f t="shared" si="28"/>
        <v>0</v>
      </c>
      <c r="T93" s="1" t="str">
        <f t="shared" si="28"/>
        <v>0</v>
      </c>
    </row>
    <row r="94" spans="1:20">
      <c r="A94" s="4">
        <f t="shared" si="23"/>
        <v>82</v>
      </c>
      <c r="B94" s="4">
        <f t="shared" si="15"/>
        <v>115</v>
      </c>
      <c r="C94" s="5">
        <f t="shared" si="16"/>
        <v>220</v>
      </c>
      <c r="D94" s="5">
        <f t="shared" si="17"/>
        <v>18</v>
      </c>
      <c r="E94" s="5">
        <f t="shared" si="18"/>
        <v>0</v>
      </c>
      <c r="F94" s="5">
        <f t="shared" si="19"/>
        <v>0</v>
      </c>
      <c r="G94" s="5">
        <f t="shared" si="29"/>
        <v>1322</v>
      </c>
      <c r="H94" s="5">
        <f t="shared" si="24"/>
        <v>0</v>
      </c>
      <c r="I94" s="5">
        <f t="shared" si="25"/>
        <v>4828</v>
      </c>
      <c r="J94" s="6">
        <f t="shared" si="20"/>
        <v>7164.094087536494</v>
      </c>
      <c r="K94" s="6">
        <f t="shared" si="21"/>
        <v>7.125</v>
      </c>
      <c r="L94" s="1">
        <f t="shared" si="26"/>
        <v>1322</v>
      </c>
      <c r="M94" s="7">
        <f t="shared" si="22"/>
        <v>0</v>
      </c>
      <c r="P94" s="1" t="str">
        <f t="shared" si="27"/>
        <v>DC</v>
      </c>
      <c r="Q94" s="1" t="s">
        <v>233</v>
      </c>
      <c r="R94" s="1" t="str">
        <f t="shared" si="28"/>
        <v>12</v>
      </c>
      <c r="S94" s="1" t="str">
        <f t="shared" si="28"/>
        <v>0</v>
      </c>
      <c r="T94" s="1" t="str">
        <f t="shared" si="28"/>
        <v>0</v>
      </c>
    </row>
    <row r="95" spans="1:20">
      <c r="A95" s="4">
        <f t="shared" si="23"/>
        <v>83</v>
      </c>
      <c r="B95" s="4">
        <f t="shared" si="15"/>
        <v>116</v>
      </c>
      <c r="C95" s="5">
        <f t="shared" si="16"/>
        <v>20</v>
      </c>
      <c r="D95" s="5">
        <f t="shared" si="17"/>
        <v>19</v>
      </c>
      <c r="E95" s="5">
        <f t="shared" si="18"/>
        <v>0</v>
      </c>
      <c r="F95" s="5">
        <f t="shared" si="19"/>
        <v>0</v>
      </c>
      <c r="G95" s="5">
        <f t="shared" si="29"/>
        <v>1266</v>
      </c>
      <c r="H95" s="5">
        <f t="shared" si="24"/>
        <v>0</v>
      </c>
      <c r="I95" s="5">
        <f t="shared" si="25"/>
        <v>4884</v>
      </c>
      <c r="J95" s="6">
        <f t="shared" si="20"/>
        <v>6860.3600014581998</v>
      </c>
      <c r="K95" s="6">
        <f t="shared" si="21"/>
        <v>7.1875</v>
      </c>
      <c r="L95" s="1">
        <f t="shared" si="26"/>
        <v>1266</v>
      </c>
      <c r="M95" s="7">
        <f t="shared" si="22"/>
        <v>0</v>
      </c>
      <c r="P95" s="1" t="str">
        <f t="shared" si="27"/>
        <v>14</v>
      </c>
      <c r="Q95" s="1" t="s">
        <v>234</v>
      </c>
      <c r="R95" s="1" t="str">
        <f t="shared" si="28"/>
        <v>13</v>
      </c>
      <c r="S95" s="1" t="str">
        <f t="shared" si="28"/>
        <v>0</v>
      </c>
      <c r="T95" s="1" t="str">
        <f t="shared" si="28"/>
        <v>0</v>
      </c>
    </row>
    <row r="96" spans="1:20">
      <c r="A96" s="4">
        <f t="shared" si="23"/>
        <v>84</v>
      </c>
      <c r="B96" s="4">
        <f t="shared" si="15"/>
        <v>117</v>
      </c>
      <c r="C96" s="5">
        <f t="shared" si="16"/>
        <v>74</v>
      </c>
      <c r="D96" s="5">
        <f t="shared" si="17"/>
        <v>19</v>
      </c>
      <c r="E96" s="5">
        <f t="shared" si="18"/>
        <v>0</v>
      </c>
      <c r="F96" s="5">
        <f t="shared" si="19"/>
        <v>0</v>
      </c>
      <c r="G96" s="5">
        <f t="shared" si="29"/>
        <v>1212</v>
      </c>
      <c r="H96" s="5">
        <f t="shared" si="24"/>
        <v>0</v>
      </c>
      <c r="I96" s="5">
        <f t="shared" si="25"/>
        <v>4938</v>
      </c>
      <c r="J96" s="6">
        <f t="shared" si="20"/>
        <v>6569.5032441696439</v>
      </c>
      <c r="K96" s="6">
        <f t="shared" si="21"/>
        <v>7.2500000000000009</v>
      </c>
      <c r="L96" s="1">
        <f t="shared" si="26"/>
        <v>1212</v>
      </c>
      <c r="M96" s="7">
        <f t="shared" si="22"/>
        <v>0</v>
      </c>
      <c r="P96" s="1" t="str">
        <f t="shared" si="27"/>
        <v>4A</v>
      </c>
      <c r="Q96" s="1" t="s">
        <v>235</v>
      </c>
      <c r="R96" s="1" t="str">
        <f t="shared" si="28"/>
        <v>13</v>
      </c>
      <c r="S96" s="1" t="str">
        <f t="shared" si="28"/>
        <v>0</v>
      </c>
      <c r="T96" s="1" t="str">
        <f t="shared" si="28"/>
        <v>0</v>
      </c>
    </row>
    <row r="97" spans="1:20">
      <c r="A97" s="4">
        <f t="shared" si="23"/>
        <v>85</v>
      </c>
      <c r="B97" s="4">
        <f t="shared" si="15"/>
        <v>118</v>
      </c>
      <c r="C97" s="5">
        <f t="shared" si="16"/>
        <v>125</v>
      </c>
      <c r="D97" s="5">
        <f t="shared" si="17"/>
        <v>19</v>
      </c>
      <c r="E97" s="5">
        <f t="shared" si="18"/>
        <v>0</v>
      </c>
      <c r="F97" s="5">
        <f t="shared" si="19"/>
        <v>0</v>
      </c>
      <c r="G97" s="5">
        <f t="shared" si="29"/>
        <v>1161</v>
      </c>
      <c r="H97" s="5">
        <f t="shared" si="24"/>
        <v>0</v>
      </c>
      <c r="I97" s="5">
        <f t="shared" si="25"/>
        <v>4989</v>
      </c>
      <c r="J97" s="6">
        <f t="shared" si="20"/>
        <v>6290.9778591767781</v>
      </c>
      <c r="K97" s="6">
        <f t="shared" si="21"/>
        <v>7.3124999999999991</v>
      </c>
      <c r="L97" s="1">
        <f t="shared" si="26"/>
        <v>1161</v>
      </c>
      <c r="M97" s="7">
        <f t="shared" si="22"/>
        <v>0</v>
      </c>
      <c r="P97" s="1" t="str">
        <f t="shared" si="27"/>
        <v>7D</v>
      </c>
      <c r="Q97" s="1" t="s">
        <v>236</v>
      </c>
      <c r="R97" s="1" t="str">
        <f t="shared" si="28"/>
        <v>13</v>
      </c>
      <c r="S97" s="1" t="str">
        <f t="shared" si="28"/>
        <v>0</v>
      </c>
      <c r="T97" s="1" t="str">
        <f t="shared" si="28"/>
        <v>0</v>
      </c>
    </row>
    <row r="98" spans="1:20">
      <c r="A98" s="4">
        <f t="shared" si="23"/>
        <v>86</v>
      </c>
      <c r="B98" s="4">
        <f t="shared" si="15"/>
        <v>119</v>
      </c>
      <c r="C98" s="5">
        <f t="shared" si="16"/>
        <v>174</v>
      </c>
      <c r="D98" s="5">
        <f t="shared" si="17"/>
        <v>19</v>
      </c>
      <c r="E98" s="5">
        <f t="shared" si="18"/>
        <v>0</v>
      </c>
      <c r="F98" s="5">
        <f t="shared" si="19"/>
        <v>0</v>
      </c>
      <c r="G98" s="5">
        <f t="shared" si="29"/>
        <v>1112</v>
      </c>
      <c r="H98" s="5">
        <f t="shared" si="24"/>
        <v>0</v>
      </c>
      <c r="I98" s="5">
        <f t="shared" si="25"/>
        <v>5038</v>
      </c>
      <c r="J98" s="6">
        <f t="shared" si="20"/>
        <v>6024.2610367497718</v>
      </c>
      <c r="K98" s="6">
        <f t="shared" si="21"/>
        <v>7.375</v>
      </c>
      <c r="L98" s="1">
        <f t="shared" si="26"/>
        <v>1112</v>
      </c>
      <c r="M98" s="7">
        <f t="shared" si="22"/>
        <v>0</v>
      </c>
      <c r="P98" s="1" t="str">
        <f t="shared" si="27"/>
        <v>AE</v>
      </c>
      <c r="Q98" s="1" t="s">
        <v>237</v>
      </c>
      <c r="R98" s="1" t="str">
        <f t="shared" si="28"/>
        <v>13</v>
      </c>
      <c r="S98" s="1" t="str">
        <f t="shared" si="28"/>
        <v>0</v>
      </c>
      <c r="T98" s="1" t="str">
        <f t="shared" si="28"/>
        <v>0</v>
      </c>
    </row>
    <row r="99" spans="1:20">
      <c r="A99" s="4">
        <f t="shared" si="23"/>
        <v>87</v>
      </c>
      <c r="B99" s="4">
        <f t="shared" si="15"/>
        <v>120</v>
      </c>
      <c r="C99" s="5">
        <f t="shared" si="16"/>
        <v>221</v>
      </c>
      <c r="D99" s="5">
        <f t="shared" si="17"/>
        <v>19</v>
      </c>
      <c r="E99" s="5">
        <f t="shared" si="18"/>
        <v>0</v>
      </c>
      <c r="F99" s="5">
        <f t="shared" si="19"/>
        <v>0</v>
      </c>
      <c r="G99" s="5">
        <f t="shared" si="29"/>
        <v>1065</v>
      </c>
      <c r="H99" s="5">
        <f t="shared" si="24"/>
        <v>0</v>
      </c>
      <c r="I99" s="5">
        <f t="shared" si="25"/>
        <v>5085</v>
      </c>
      <c r="J99" s="6">
        <f t="shared" si="20"/>
        <v>5768.8521325761712</v>
      </c>
      <c r="K99" s="6">
        <f t="shared" si="21"/>
        <v>7.4375</v>
      </c>
      <c r="L99" s="1">
        <f t="shared" si="26"/>
        <v>1065</v>
      </c>
      <c r="M99" s="7">
        <f t="shared" si="22"/>
        <v>0</v>
      </c>
      <c r="P99" s="1" t="str">
        <f t="shared" si="27"/>
        <v>DD</v>
      </c>
      <c r="Q99" s="1" t="s">
        <v>238</v>
      </c>
      <c r="R99" s="1" t="str">
        <f t="shared" si="28"/>
        <v>13</v>
      </c>
      <c r="S99" s="1" t="str">
        <f t="shared" si="28"/>
        <v>0</v>
      </c>
      <c r="T99" s="1" t="str">
        <f t="shared" si="28"/>
        <v>0</v>
      </c>
    </row>
    <row r="100" spans="1:20">
      <c r="A100" s="4">
        <f t="shared" si="23"/>
        <v>88</v>
      </c>
      <c r="B100" s="4">
        <f t="shared" si="15"/>
        <v>121</v>
      </c>
      <c r="C100" s="5">
        <f t="shared" si="16"/>
        <v>11</v>
      </c>
      <c r="D100" s="5">
        <f t="shared" si="17"/>
        <v>20</v>
      </c>
      <c r="E100" s="5">
        <f t="shared" si="18"/>
        <v>0</v>
      </c>
      <c r="F100" s="5">
        <f t="shared" si="19"/>
        <v>0</v>
      </c>
      <c r="G100" s="5">
        <f t="shared" si="29"/>
        <v>1019</v>
      </c>
      <c r="H100" s="5">
        <f t="shared" si="24"/>
        <v>0</v>
      </c>
      <c r="I100" s="5">
        <f t="shared" si="25"/>
        <v>5131</v>
      </c>
      <c r="J100" s="6">
        <f t="shared" si="20"/>
        <v>5524.271728019904</v>
      </c>
      <c r="K100" s="6">
        <f t="shared" si="21"/>
        <v>7.5</v>
      </c>
      <c r="L100" s="1">
        <f t="shared" si="26"/>
        <v>1019</v>
      </c>
      <c r="M100" s="7">
        <f t="shared" si="22"/>
        <v>0</v>
      </c>
      <c r="P100" s="1" t="str">
        <f t="shared" si="27"/>
        <v>B</v>
      </c>
      <c r="Q100" s="1" t="s">
        <v>239</v>
      </c>
      <c r="R100" s="1" t="str">
        <f t="shared" si="28"/>
        <v>14</v>
      </c>
      <c r="S100" s="1" t="str">
        <f t="shared" si="28"/>
        <v>0</v>
      </c>
      <c r="T100" s="1" t="str">
        <f t="shared" si="28"/>
        <v>0</v>
      </c>
    </row>
    <row r="101" spans="1:20">
      <c r="A101" s="4">
        <f t="shared" si="23"/>
        <v>89</v>
      </c>
      <c r="B101" s="4">
        <f t="shared" si="15"/>
        <v>122</v>
      </c>
      <c r="C101" s="5">
        <f t="shared" si="16"/>
        <v>54</v>
      </c>
      <c r="D101" s="5">
        <f t="shared" si="17"/>
        <v>20</v>
      </c>
      <c r="E101" s="5">
        <f t="shared" si="18"/>
        <v>0</v>
      </c>
      <c r="F101" s="5">
        <f t="shared" si="19"/>
        <v>0</v>
      </c>
      <c r="G101" s="5">
        <f t="shared" si="29"/>
        <v>976</v>
      </c>
      <c r="H101" s="5">
        <f t="shared" si="24"/>
        <v>0</v>
      </c>
      <c r="I101" s="5">
        <f t="shared" si="25"/>
        <v>5174</v>
      </c>
      <c r="J101" s="6">
        <f t="shared" si="20"/>
        <v>5290.0607302222379</v>
      </c>
      <c r="K101" s="6">
        <f t="shared" si="21"/>
        <v>7.5625</v>
      </c>
      <c r="L101" s="1">
        <f t="shared" si="26"/>
        <v>976</v>
      </c>
      <c r="M101" s="7">
        <f t="shared" si="22"/>
        <v>0</v>
      </c>
      <c r="P101" s="1" t="str">
        <f t="shared" si="27"/>
        <v>36</v>
      </c>
      <c r="Q101" s="1" t="s">
        <v>240</v>
      </c>
      <c r="R101" s="1" t="str">
        <f t="shared" si="28"/>
        <v>14</v>
      </c>
      <c r="S101" s="1" t="str">
        <f t="shared" si="28"/>
        <v>0</v>
      </c>
      <c r="T101" s="1" t="str">
        <f t="shared" si="28"/>
        <v>0</v>
      </c>
    </row>
    <row r="102" spans="1:20">
      <c r="A102" s="4">
        <f t="shared" si="23"/>
        <v>90</v>
      </c>
      <c r="B102" s="4">
        <f t="shared" si="15"/>
        <v>123</v>
      </c>
      <c r="C102" s="5">
        <f t="shared" si="16"/>
        <v>95</v>
      </c>
      <c r="D102" s="5">
        <f t="shared" si="17"/>
        <v>20</v>
      </c>
      <c r="E102" s="5">
        <f t="shared" si="18"/>
        <v>0</v>
      </c>
      <c r="F102" s="5">
        <f t="shared" si="19"/>
        <v>0</v>
      </c>
      <c r="G102" s="5">
        <f t="shared" si="29"/>
        <v>935</v>
      </c>
      <c r="H102" s="5">
        <f t="shared" si="24"/>
        <v>0</v>
      </c>
      <c r="I102" s="5">
        <f t="shared" si="25"/>
        <v>5215</v>
      </c>
      <c r="J102" s="6">
        <f t="shared" si="20"/>
        <v>5065.7795103555063</v>
      </c>
      <c r="K102" s="6">
        <f t="shared" si="21"/>
        <v>7.625</v>
      </c>
      <c r="L102" s="1">
        <f t="shared" si="26"/>
        <v>935</v>
      </c>
      <c r="M102" s="7">
        <f t="shared" si="22"/>
        <v>0</v>
      </c>
      <c r="P102" s="1" t="str">
        <f t="shared" si="27"/>
        <v>5F</v>
      </c>
      <c r="Q102" s="1" t="s">
        <v>241</v>
      </c>
      <c r="R102" s="1" t="str">
        <f t="shared" si="28"/>
        <v>14</v>
      </c>
      <c r="S102" s="1" t="str">
        <f t="shared" si="28"/>
        <v>0</v>
      </c>
      <c r="T102" s="1" t="str">
        <f t="shared" si="28"/>
        <v>0</v>
      </c>
    </row>
    <row r="103" spans="1:20">
      <c r="A103" s="4">
        <f t="shared" si="23"/>
        <v>91</v>
      </c>
      <c r="B103" s="4">
        <f t="shared" si="15"/>
        <v>124</v>
      </c>
      <c r="C103" s="5">
        <f t="shared" si="16"/>
        <v>135</v>
      </c>
      <c r="D103" s="5">
        <f t="shared" si="17"/>
        <v>20</v>
      </c>
      <c r="E103" s="5">
        <f t="shared" si="18"/>
        <v>0</v>
      </c>
      <c r="F103" s="5">
        <f t="shared" si="19"/>
        <v>0</v>
      </c>
      <c r="G103" s="5">
        <f t="shared" si="29"/>
        <v>895</v>
      </c>
      <c r="H103" s="5">
        <f t="shared" si="24"/>
        <v>0</v>
      </c>
      <c r="I103" s="5">
        <f t="shared" si="25"/>
        <v>5255</v>
      </c>
      <c r="J103" s="6">
        <f t="shared" si="20"/>
        <v>4851.0070784120471</v>
      </c>
      <c r="K103" s="6">
        <f t="shared" si="21"/>
        <v>7.6875</v>
      </c>
      <c r="L103" s="1">
        <f t="shared" si="26"/>
        <v>895</v>
      </c>
      <c r="M103" s="7">
        <f t="shared" si="22"/>
        <v>0</v>
      </c>
      <c r="P103" s="1" t="str">
        <f t="shared" si="27"/>
        <v>87</v>
      </c>
      <c r="Q103" s="1" t="s">
        <v>242</v>
      </c>
      <c r="R103" s="1" t="str">
        <f t="shared" si="28"/>
        <v>14</v>
      </c>
      <c r="S103" s="1" t="str">
        <f t="shared" si="28"/>
        <v>0</v>
      </c>
      <c r="T103" s="1" t="str">
        <f t="shared" si="28"/>
        <v>0</v>
      </c>
    </row>
    <row r="104" spans="1:20">
      <c r="A104" s="4">
        <f t="shared" si="23"/>
        <v>92</v>
      </c>
      <c r="B104" s="4">
        <f t="shared" si="15"/>
        <v>125</v>
      </c>
      <c r="C104" s="5">
        <f t="shared" si="16"/>
        <v>173</v>
      </c>
      <c r="D104" s="5">
        <f t="shared" si="17"/>
        <v>20</v>
      </c>
      <c r="E104" s="5">
        <f t="shared" si="18"/>
        <v>0</v>
      </c>
      <c r="F104" s="5">
        <f t="shared" si="19"/>
        <v>0</v>
      </c>
      <c r="G104" s="5">
        <f t="shared" si="29"/>
        <v>857</v>
      </c>
      <c r="H104" s="5">
        <f t="shared" si="24"/>
        <v>0</v>
      </c>
      <c r="I104" s="5">
        <f t="shared" si="25"/>
        <v>5293</v>
      </c>
      <c r="J104" s="6">
        <f t="shared" si="20"/>
        <v>4645.3402929793783</v>
      </c>
      <c r="K104" s="6">
        <f t="shared" si="21"/>
        <v>7.7500000000000009</v>
      </c>
      <c r="L104" s="1">
        <f t="shared" si="26"/>
        <v>857</v>
      </c>
      <c r="M104" s="7">
        <f t="shared" si="22"/>
        <v>0</v>
      </c>
      <c r="P104" s="1" t="str">
        <f t="shared" si="27"/>
        <v>AD</v>
      </c>
      <c r="Q104" s="1" t="s">
        <v>243</v>
      </c>
      <c r="R104" s="1" t="str">
        <f t="shared" si="28"/>
        <v>14</v>
      </c>
      <c r="S104" s="1" t="str">
        <f t="shared" si="28"/>
        <v>0</v>
      </c>
      <c r="T104" s="1" t="str">
        <f t="shared" si="28"/>
        <v>0</v>
      </c>
    </row>
    <row r="105" spans="1:20">
      <c r="A105" s="4">
        <f t="shared" si="23"/>
        <v>93</v>
      </c>
      <c r="B105" s="4">
        <f t="shared" si="15"/>
        <v>126</v>
      </c>
      <c r="C105" s="5">
        <f t="shared" si="16"/>
        <v>209</v>
      </c>
      <c r="D105" s="5">
        <f t="shared" si="17"/>
        <v>20</v>
      </c>
      <c r="E105" s="5">
        <f t="shared" si="18"/>
        <v>0</v>
      </c>
      <c r="F105" s="5">
        <f t="shared" si="19"/>
        <v>0</v>
      </c>
      <c r="G105" s="5">
        <f t="shared" si="29"/>
        <v>821</v>
      </c>
      <c r="H105" s="5">
        <f t="shared" si="24"/>
        <v>0</v>
      </c>
      <c r="I105" s="5">
        <f t="shared" si="25"/>
        <v>5329</v>
      </c>
      <c r="J105" s="6">
        <f t="shared" si="20"/>
        <v>4448.393104518329</v>
      </c>
      <c r="K105" s="6">
        <f t="shared" si="21"/>
        <v>7.8124999999999991</v>
      </c>
      <c r="L105" s="1">
        <f t="shared" si="26"/>
        <v>821</v>
      </c>
      <c r="M105" s="7">
        <f t="shared" si="22"/>
        <v>0</v>
      </c>
      <c r="P105" s="1" t="str">
        <f t="shared" si="27"/>
        <v>D1</v>
      </c>
      <c r="Q105" s="1" t="s">
        <v>244</v>
      </c>
      <c r="R105" s="1" t="str">
        <f t="shared" si="28"/>
        <v>14</v>
      </c>
      <c r="S105" s="1" t="str">
        <f t="shared" si="28"/>
        <v>0</v>
      </c>
      <c r="T105" s="1" t="str">
        <f t="shared" si="28"/>
        <v>0</v>
      </c>
    </row>
    <row r="106" spans="1:20">
      <c r="A106" s="4">
        <f t="shared" si="23"/>
        <v>94</v>
      </c>
      <c r="B106" s="4">
        <f t="shared" si="15"/>
        <v>127</v>
      </c>
      <c r="C106" s="5">
        <f t="shared" si="16"/>
        <v>244</v>
      </c>
      <c r="D106" s="5">
        <f t="shared" si="17"/>
        <v>20</v>
      </c>
      <c r="E106" s="5">
        <f t="shared" si="18"/>
        <v>0</v>
      </c>
      <c r="F106" s="5">
        <f t="shared" si="19"/>
        <v>0</v>
      </c>
      <c r="G106" s="5">
        <f t="shared" si="29"/>
        <v>786</v>
      </c>
      <c r="H106" s="5">
        <f t="shared" si="24"/>
        <v>0</v>
      </c>
      <c r="I106" s="5">
        <f t="shared" si="25"/>
        <v>5364</v>
      </c>
      <c r="J106" s="6">
        <f t="shared" si="20"/>
        <v>4259.7958307236649</v>
      </c>
      <c r="K106" s="6">
        <f t="shared" si="21"/>
        <v>7.875</v>
      </c>
      <c r="L106" s="1">
        <f t="shared" si="26"/>
        <v>786</v>
      </c>
      <c r="M106" s="7">
        <f t="shared" si="22"/>
        <v>0</v>
      </c>
      <c r="P106" s="1" t="str">
        <f t="shared" si="27"/>
        <v>F4</v>
      </c>
      <c r="Q106" s="1" t="s">
        <v>245</v>
      </c>
      <c r="R106" s="1" t="str">
        <f t="shared" si="28"/>
        <v>14</v>
      </c>
      <c r="S106" s="1" t="str">
        <f t="shared" si="28"/>
        <v>0</v>
      </c>
      <c r="T106" s="1" t="str">
        <f t="shared" si="28"/>
        <v>0</v>
      </c>
    </row>
    <row r="107" spans="1:20">
      <c r="A107" s="4">
        <f t="shared" si="23"/>
        <v>95</v>
      </c>
      <c r="B107" s="4">
        <f t="shared" si="15"/>
        <v>128</v>
      </c>
      <c r="C107" s="5">
        <f t="shared" si="16"/>
        <v>21</v>
      </c>
      <c r="D107" s="5">
        <f t="shared" si="17"/>
        <v>21</v>
      </c>
      <c r="E107" s="5">
        <f t="shared" si="18"/>
        <v>0</v>
      </c>
      <c r="F107" s="5">
        <f t="shared" si="19"/>
        <v>0</v>
      </c>
      <c r="G107" s="5">
        <f t="shared" si="29"/>
        <v>753</v>
      </c>
      <c r="H107" s="5">
        <f t="shared" si="24"/>
        <v>0</v>
      </c>
      <c r="I107" s="5">
        <f t="shared" si="25"/>
        <v>5397</v>
      </c>
      <c r="J107" s="6">
        <f t="shared" si="20"/>
        <v>4079.1944626070867</v>
      </c>
      <c r="K107" s="6">
        <f t="shared" si="21"/>
        <v>7.9375</v>
      </c>
      <c r="L107" s="1">
        <f t="shared" si="26"/>
        <v>753</v>
      </c>
      <c r="M107" s="7">
        <f t="shared" si="22"/>
        <v>0</v>
      </c>
      <c r="P107" s="1" t="str">
        <f t="shared" si="27"/>
        <v>15</v>
      </c>
      <c r="Q107" s="1" t="s">
        <v>246</v>
      </c>
      <c r="R107" s="1" t="str">
        <f t="shared" si="28"/>
        <v>15</v>
      </c>
      <c r="S107" s="1" t="str">
        <f t="shared" si="28"/>
        <v>0</v>
      </c>
      <c r="T107" s="1" t="str">
        <f t="shared" si="28"/>
        <v>0</v>
      </c>
    </row>
    <row r="108" spans="1:20">
      <c r="A108" s="4">
        <f t="shared" si="23"/>
        <v>96</v>
      </c>
      <c r="B108" s="4">
        <f t="shared" si="15"/>
        <v>129</v>
      </c>
      <c r="C108" s="5">
        <f t="shared" si="16"/>
        <v>53</v>
      </c>
      <c r="D108" s="5">
        <f t="shared" si="17"/>
        <v>21</v>
      </c>
      <c r="E108" s="5">
        <f t="shared" si="18"/>
        <v>0</v>
      </c>
      <c r="F108" s="5">
        <f t="shared" si="19"/>
        <v>0</v>
      </c>
      <c r="G108" s="5">
        <f t="shared" si="29"/>
        <v>721</v>
      </c>
      <c r="H108" s="5">
        <f t="shared" si="24"/>
        <v>0</v>
      </c>
      <c r="I108" s="5">
        <f t="shared" si="25"/>
        <v>5429</v>
      </c>
      <c r="J108" s="6">
        <f t="shared" si="20"/>
        <v>3906.25</v>
      </c>
      <c r="K108" s="6">
        <f t="shared" si="21"/>
        <v>8</v>
      </c>
      <c r="L108" s="1">
        <f t="shared" si="26"/>
        <v>721</v>
      </c>
      <c r="M108" s="7">
        <f t="shared" si="22"/>
        <v>0</v>
      </c>
      <c r="P108" s="1" t="str">
        <f t="shared" si="27"/>
        <v>35</v>
      </c>
      <c r="Q108" s="1" t="s">
        <v>247</v>
      </c>
      <c r="R108" s="1" t="str">
        <f t="shared" si="28"/>
        <v>15</v>
      </c>
      <c r="S108" s="1" t="str">
        <f t="shared" si="28"/>
        <v>0</v>
      </c>
      <c r="T108" s="1" t="str">
        <f t="shared" si="28"/>
        <v>0</v>
      </c>
    </row>
    <row r="109" spans="1:20">
      <c r="A109" s="4">
        <f t="shared" si="23"/>
        <v>97</v>
      </c>
      <c r="B109" s="4">
        <f t="shared" si="15"/>
        <v>130</v>
      </c>
      <c r="C109" s="5">
        <f t="shared" si="16"/>
        <v>84</v>
      </c>
      <c r="D109" s="5">
        <f t="shared" si="17"/>
        <v>21</v>
      </c>
      <c r="E109" s="5">
        <f t="shared" si="18"/>
        <v>0</v>
      </c>
      <c r="F109" s="5">
        <f t="shared" si="19"/>
        <v>0</v>
      </c>
      <c r="G109" s="5">
        <f t="shared" si="29"/>
        <v>690</v>
      </c>
      <c r="H109" s="5">
        <f t="shared" si="24"/>
        <v>0</v>
      </c>
      <c r="I109" s="5">
        <f t="shared" si="25"/>
        <v>5460</v>
      </c>
      <c r="J109" s="6">
        <f t="shared" si="20"/>
        <v>3740.6378152288034</v>
      </c>
      <c r="K109" s="6">
        <f t="shared" si="21"/>
        <v>8.0625</v>
      </c>
      <c r="L109" s="1">
        <f t="shared" si="26"/>
        <v>690</v>
      </c>
      <c r="M109" s="7">
        <f t="shared" si="22"/>
        <v>0</v>
      </c>
      <c r="P109" s="1" t="str">
        <f t="shared" si="27"/>
        <v>54</v>
      </c>
      <c r="Q109" s="1" t="s">
        <v>248</v>
      </c>
      <c r="R109" s="1" t="str">
        <f t="shared" si="28"/>
        <v>15</v>
      </c>
      <c r="S109" s="1" t="str">
        <f t="shared" si="28"/>
        <v>0</v>
      </c>
      <c r="T109" s="1" t="str">
        <f t="shared" si="28"/>
        <v>0</v>
      </c>
    </row>
    <row r="110" spans="1:20">
      <c r="A110" s="4">
        <f t="shared" si="23"/>
        <v>98</v>
      </c>
      <c r="B110" s="4">
        <f t="shared" si="15"/>
        <v>131</v>
      </c>
      <c r="C110" s="5">
        <f t="shared" si="16"/>
        <v>113</v>
      </c>
      <c r="D110" s="5">
        <f t="shared" si="17"/>
        <v>21</v>
      </c>
      <c r="E110" s="5">
        <f t="shared" si="18"/>
        <v>0</v>
      </c>
      <c r="F110" s="5">
        <f t="shared" si="19"/>
        <v>0</v>
      </c>
      <c r="G110" s="5">
        <f t="shared" si="29"/>
        <v>661</v>
      </c>
      <c r="H110" s="5">
        <f t="shared" si="24"/>
        <v>0</v>
      </c>
      <c r="I110" s="5">
        <f t="shared" si="25"/>
        <v>5489</v>
      </c>
      <c r="J110" s="6">
        <f t="shared" si="20"/>
        <v>3582.047043768247</v>
      </c>
      <c r="K110" s="6">
        <f t="shared" si="21"/>
        <v>8.125</v>
      </c>
      <c r="L110" s="1">
        <f t="shared" si="26"/>
        <v>661</v>
      </c>
      <c r="M110" s="7">
        <f t="shared" si="22"/>
        <v>0</v>
      </c>
      <c r="P110" s="1" t="str">
        <f t="shared" si="27"/>
        <v>71</v>
      </c>
      <c r="Q110" s="1" t="s">
        <v>249</v>
      </c>
      <c r="R110" s="1" t="str">
        <f t="shared" si="28"/>
        <v>15</v>
      </c>
      <c r="S110" s="1" t="str">
        <f t="shared" si="28"/>
        <v>0</v>
      </c>
      <c r="T110" s="1" t="str">
        <f t="shared" si="28"/>
        <v>0</v>
      </c>
    </row>
    <row r="111" spans="1:20">
      <c r="A111" s="4">
        <f t="shared" si="23"/>
        <v>99</v>
      </c>
      <c r="B111" s="4">
        <f t="shared" si="15"/>
        <v>132</v>
      </c>
      <c r="C111" s="5">
        <f t="shared" si="16"/>
        <v>141</v>
      </c>
      <c r="D111" s="5">
        <f t="shared" si="17"/>
        <v>21</v>
      </c>
      <c r="E111" s="5">
        <f t="shared" si="18"/>
        <v>0</v>
      </c>
      <c r="F111" s="5">
        <f t="shared" si="19"/>
        <v>0</v>
      </c>
      <c r="G111" s="5">
        <f t="shared" si="29"/>
        <v>633</v>
      </c>
      <c r="H111" s="5">
        <f t="shared" si="24"/>
        <v>0</v>
      </c>
      <c r="I111" s="5">
        <f t="shared" si="25"/>
        <v>5517</v>
      </c>
      <c r="J111" s="6">
        <f t="shared" si="20"/>
        <v>3430.1800007290999</v>
      </c>
      <c r="K111" s="6">
        <f t="shared" si="21"/>
        <v>8.1875</v>
      </c>
      <c r="L111" s="1">
        <f t="shared" si="26"/>
        <v>633</v>
      </c>
      <c r="M111" s="7">
        <f t="shared" si="22"/>
        <v>0</v>
      </c>
      <c r="P111" s="1" t="str">
        <f t="shared" si="27"/>
        <v>8D</v>
      </c>
      <c r="Q111" s="1" t="s">
        <v>250</v>
      </c>
      <c r="R111" s="1" t="str">
        <f t="shared" si="28"/>
        <v>15</v>
      </c>
      <c r="S111" s="1" t="str">
        <f t="shared" si="28"/>
        <v>0</v>
      </c>
      <c r="T111" s="1" t="str">
        <f t="shared" si="28"/>
        <v>0</v>
      </c>
    </row>
    <row r="112" spans="1:20">
      <c r="A112" s="4">
        <f t="shared" si="23"/>
        <v>100</v>
      </c>
      <c r="B112" s="4">
        <f t="shared" si="15"/>
        <v>133</v>
      </c>
      <c r="C112" s="5">
        <f t="shared" si="16"/>
        <v>168</v>
      </c>
      <c r="D112" s="5">
        <f t="shared" si="17"/>
        <v>21</v>
      </c>
      <c r="E112" s="5">
        <f t="shared" si="18"/>
        <v>0</v>
      </c>
      <c r="F112" s="5">
        <f t="shared" si="19"/>
        <v>0</v>
      </c>
      <c r="G112" s="5">
        <f t="shared" si="29"/>
        <v>606</v>
      </c>
      <c r="H112" s="5">
        <f t="shared" si="24"/>
        <v>0</v>
      </c>
      <c r="I112" s="5">
        <f t="shared" si="25"/>
        <v>5544</v>
      </c>
      <c r="J112" s="6">
        <f t="shared" si="20"/>
        <v>3284.7516220848242</v>
      </c>
      <c r="K112" s="6">
        <f t="shared" si="21"/>
        <v>8.25</v>
      </c>
      <c r="L112" s="1">
        <f t="shared" si="26"/>
        <v>606</v>
      </c>
      <c r="M112" s="7">
        <f t="shared" si="22"/>
        <v>0</v>
      </c>
      <c r="P112" s="1" t="str">
        <f t="shared" si="27"/>
        <v>A8</v>
      </c>
      <c r="Q112" s="1" t="s">
        <v>251</v>
      </c>
      <c r="R112" s="1" t="str">
        <f t="shared" si="28"/>
        <v>15</v>
      </c>
      <c r="S112" s="1" t="str">
        <f t="shared" si="28"/>
        <v>0</v>
      </c>
      <c r="T112" s="1" t="str">
        <f t="shared" si="28"/>
        <v>0</v>
      </c>
    </row>
    <row r="113" spans="1:20">
      <c r="A113" s="4">
        <f t="shared" si="23"/>
        <v>101</v>
      </c>
      <c r="B113" s="4">
        <f t="shared" si="15"/>
        <v>134</v>
      </c>
      <c r="C113" s="5">
        <f t="shared" si="16"/>
        <v>194</v>
      </c>
      <c r="D113" s="5">
        <f t="shared" si="17"/>
        <v>21</v>
      </c>
      <c r="E113" s="5">
        <f t="shared" si="18"/>
        <v>0</v>
      </c>
      <c r="F113" s="5">
        <f t="shared" si="19"/>
        <v>0</v>
      </c>
      <c r="G113" s="5">
        <f t="shared" si="29"/>
        <v>580</v>
      </c>
      <c r="H113" s="5">
        <f t="shared" si="24"/>
        <v>0</v>
      </c>
      <c r="I113" s="5">
        <f t="shared" si="25"/>
        <v>5570</v>
      </c>
      <c r="J113" s="6">
        <f t="shared" si="20"/>
        <v>3145.4889295883891</v>
      </c>
      <c r="K113" s="6">
        <f t="shared" si="21"/>
        <v>8.3125</v>
      </c>
      <c r="L113" s="1">
        <f t="shared" si="26"/>
        <v>580</v>
      </c>
      <c r="M113" s="7">
        <f t="shared" si="22"/>
        <v>0</v>
      </c>
      <c r="P113" s="1" t="str">
        <f t="shared" si="27"/>
        <v>C2</v>
      </c>
      <c r="Q113" s="1" t="s">
        <v>252</v>
      </c>
      <c r="R113" s="1" t="str">
        <f t="shared" si="28"/>
        <v>15</v>
      </c>
      <c r="S113" s="1" t="str">
        <f t="shared" si="28"/>
        <v>0</v>
      </c>
      <c r="T113" s="1" t="str">
        <f t="shared" si="28"/>
        <v>0</v>
      </c>
    </row>
    <row r="114" spans="1:20">
      <c r="A114" s="4">
        <f t="shared" si="23"/>
        <v>102</v>
      </c>
      <c r="B114" s="4">
        <f t="shared" si="15"/>
        <v>135</v>
      </c>
      <c r="C114" s="5">
        <f t="shared" si="16"/>
        <v>218</v>
      </c>
      <c r="D114" s="5">
        <f t="shared" si="17"/>
        <v>21</v>
      </c>
      <c r="E114" s="5">
        <f t="shared" si="18"/>
        <v>0</v>
      </c>
      <c r="F114" s="5">
        <f t="shared" si="19"/>
        <v>0</v>
      </c>
      <c r="G114" s="5">
        <f t="shared" si="29"/>
        <v>556</v>
      </c>
      <c r="H114" s="5">
        <f t="shared" si="24"/>
        <v>0</v>
      </c>
      <c r="I114" s="5">
        <f t="shared" si="25"/>
        <v>5594</v>
      </c>
      <c r="J114" s="6">
        <f t="shared" si="20"/>
        <v>3012.1305183748855</v>
      </c>
      <c r="K114" s="6">
        <f t="shared" si="21"/>
        <v>8.375</v>
      </c>
      <c r="L114" s="1">
        <f t="shared" si="26"/>
        <v>556</v>
      </c>
      <c r="M114" s="7">
        <f t="shared" si="22"/>
        <v>0</v>
      </c>
      <c r="P114" s="1" t="str">
        <f t="shared" si="27"/>
        <v>DA</v>
      </c>
      <c r="Q114" s="1" t="s">
        <v>253</v>
      </c>
      <c r="R114" s="1" t="str">
        <f t="shared" si="28"/>
        <v>15</v>
      </c>
      <c r="S114" s="1" t="str">
        <f t="shared" si="28"/>
        <v>0</v>
      </c>
      <c r="T114" s="1" t="str">
        <f t="shared" si="28"/>
        <v>0</v>
      </c>
    </row>
    <row r="115" spans="1:20">
      <c r="A115" s="4">
        <f t="shared" si="23"/>
        <v>103</v>
      </c>
      <c r="B115" s="4">
        <f t="shared" si="15"/>
        <v>136</v>
      </c>
      <c r="C115" s="5">
        <f t="shared" si="16"/>
        <v>242</v>
      </c>
      <c r="D115" s="5">
        <f t="shared" si="17"/>
        <v>21</v>
      </c>
      <c r="E115" s="5">
        <f t="shared" si="18"/>
        <v>0</v>
      </c>
      <c r="F115" s="5">
        <f t="shared" si="19"/>
        <v>0</v>
      </c>
      <c r="G115" s="5">
        <f t="shared" si="29"/>
        <v>532</v>
      </c>
      <c r="H115" s="5">
        <f t="shared" si="24"/>
        <v>0</v>
      </c>
      <c r="I115" s="5">
        <f t="shared" si="25"/>
        <v>5618</v>
      </c>
      <c r="J115" s="6">
        <f t="shared" si="20"/>
        <v>2884.4260662880852</v>
      </c>
      <c r="K115" s="6">
        <f t="shared" si="21"/>
        <v>8.4375</v>
      </c>
      <c r="L115" s="1">
        <f t="shared" si="26"/>
        <v>532</v>
      </c>
      <c r="M115" s="7">
        <f t="shared" si="22"/>
        <v>0</v>
      </c>
      <c r="P115" s="1" t="str">
        <f t="shared" si="27"/>
        <v>F2</v>
      </c>
      <c r="Q115" s="1" t="s">
        <v>254</v>
      </c>
      <c r="R115" s="1" t="str">
        <f t="shared" si="28"/>
        <v>15</v>
      </c>
      <c r="S115" s="1" t="str">
        <f t="shared" si="28"/>
        <v>0</v>
      </c>
      <c r="T115" s="1" t="str">
        <f t="shared" si="28"/>
        <v>0</v>
      </c>
    </row>
    <row r="116" spans="1:20">
      <c r="A116" s="4">
        <f t="shared" si="23"/>
        <v>104</v>
      </c>
      <c r="B116" s="4">
        <f t="shared" si="15"/>
        <v>137</v>
      </c>
      <c r="C116" s="5">
        <f t="shared" si="16"/>
        <v>9</v>
      </c>
      <c r="D116" s="5">
        <f t="shared" si="17"/>
        <v>22</v>
      </c>
      <c r="E116" s="5">
        <f t="shared" si="18"/>
        <v>0</v>
      </c>
      <c r="F116" s="5">
        <f t="shared" si="19"/>
        <v>0</v>
      </c>
      <c r="G116" s="5">
        <f t="shared" si="29"/>
        <v>509</v>
      </c>
      <c r="H116" s="5">
        <f t="shared" si="24"/>
        <v>0</v>
      </c>
      <c r="I116" s="5">
        <f t="shared" si="25"/>
        <v>5641</v>
      </c>
      <c r="J116" s="6">
        <f t="shared" si="20"/>
        <v>2762.1358640099515</v>
      </c>
      <c r="K116" s="6">
        <f t="shared" si="21"/>
        <v>8.5</v>
      </c>
      <c r="L116" s="1">
        <f t="shared" si="26"/>
        <v>509</v>
      </c>
      <c r="M116" s="7">
        <f t="shared" si="22"/>
        <v>0</v>
      </c>
      <c r="P116" s="1" t="str">
        <f t="shared" si="27"/>
        <v>9</v>
      </c>
      <c r="Q116" s="1" t="s">
        <v>255</v>
      </c>
      <c r="R116" s="1" t="str">
        <f t="shared" si="28"/>
        <v>16</v>
      </c>
      <c r="S116" s="1" t="str">
        <f t="shared" si="28"/>
        <v>0</v>
      </c>
      <c r="T116" s="1" t="str">
        <f t="shared" si="28"/>
        <v>0</v>
      </c>
    </row>
    <row r="117" spans="1:20">
      <c r="A117" s="4">
        <f t="shared" si="23"/>
        <v>105</v>
      </c>
      <c r="B117" s="4">
        <f t="shared" si="15"/>
        <v>138</v>
      </c>
      <c r="C117" s="5">
        <f t="shared" si="16"/>
        <v>30</v>
      </c>
      <c r="D117" s="5">
        <f t="shared" si="17"/>
        <v>22</v>
      </c>
      <c r="E117" s="5">
        <f t="shared" si="18"/>
        <v>0</v>
      </c>
      <c r="F117" s="5">
        <f t="shared" si="19"/>
        <v>0</v>
      </c>
      <c r="G117" s="5">
        <f t="shared" si="29"/>
        <v>488</v>
      </c>
      <c r="H117" s="5">
        <f t="shared" si="24"/>
        <v>0</v>
      </c>
      <c r="I117" s="5">
        <f t="shared" si="25"/>
        <v>5662</v>
      </c>
      <c r="J117" s="6">
        <f t="shared" si="20"/>
        <v>2645.0303651111185</v>
      </c>
      <c r="K117" s="6">
        <f t="shared" si="21"/>
        <v>8.5625</v>
      </c>
      <c r="L117" s="1">
        <f t="shared" si="26"/>
        <v>488</v>
      </c>
      <c r="M117" s="7">
        <f t="shared" si="22"/>
        <v>0</v>
      </c>
      <c r="P117" s="1" t="str">
        <f t="shared" si="27"/>
        <v>1E</v>
      </c>
      <c r="Q117" s="1" t="s">
        <v>256</v>
      </c>
      <c r="R117" s="1" t="str">
        <f t="shared" si="28"/>
        <v>16</v>
      </c>
      <c r="S117" s="1" t="str">
        <f t="shared" si="28"/>
        <v>0</v>
      </c>
      <c r="T117" s="1" t="str">
        <f t="shared" si="28"/>
        <v>0</v>
      </c>
    </row>
    <row r="118" spans="1:20">
      <c r="A118" s="4">
        <f t="shared" si="23"/>
        <v>106</v>
      </c>
      <c r="B118" s="4">
        <f t="shared" si="15"/>
        <v>139</v>
      </c>
      <c r="C118" s="5">
        <f t="shared" si="16"/>
        <v>51</v>
      </c>
      <c r="D118" s="5">
        <f t="shared" si="17"/>
        <v>22</v>
      </c>
      <c r="E118" s="5">
        <f t="shared" si="18"/>
        <v>0</v>
      </c>
      <c r="F118" s="5">
        <f t="shared" si="19"/>
        <v>0</v>
      </c>
      <c r="G118" s="5">
        <f t="shared" si="29"/>
        <v>467</v>
      </c>
      <c r="H118" s="5">
        <f t="shared" si="24"/>
        <v>0</v>
      </c>
      <c r="I118" s="5">
        <f t="shared" si="25"/>
        <v>5683</v>
      </c>
      <c r="J118" s="6">
        <f t="shared" si="20"/>
        <v>2532.8897551777532</v>
      </c>
      <c r="K118" s="6">
        <f t="shared" si="21"/>
        <v>8.625</v>
      </c>
      <c r="L118" s="1">
        <f t="shared" si="26"/>
        <v>467</v>
      </c>
      <c r="M118" s="7">
        <f t="shared" si="22"/>
        <v>0</v>
      </c>
      <c r="P118" s="1" t="str">
        <f t="shared" si="27"/>
        <v>33</v>
      </c>
      <c r="Q118" s="1" t="s">
        <v>257</v>
      </c>
      <c r="R118" s="1" t="str">
        <f t="shared" si="28"/>
        <v>16</v>
      </c>
      <c r="S118" s="1" t="str">
        <f t="shared" si="28"/>
        <v>0</v>
      </c>
      <c r="T118" s="1" t="str">
        <f t="shared" si="28"/>
        <v>0</v>
      </c>
    </row>
    <row r="119" spans="1:20">
      <c r="A119" s="4">
        <f t="shared" si="23"/>
        <v>107</v>
      </c>
      <c r="B119" s="4">
        <f t="shared" si="15"/>
        <v>140</v>
      </c>
      <c r="C119" s="5">
        <f t="shared" si="16"/>
        <v>71</v>
      </c>
      <c r="D119" s="5">
        <f t="shared" si="17"/>
        <v>22</v>
      </c>
      <c r="E119" s="5">
        <f t="shared" si="18"/>
        <v>0</v>
      </c>
      <c r="F119" s="5">
        <f t="shared" si="19"/>
        <v>0</v>
      </c>
      <c r="G119" s="5">
        <f t="shared" si="29"/>
        <v>447</v>
      </c>
      <c r="H119" s="5">
        <f t="shared" si="24"/>
        <v>0</v>
      </c>
      <c r="I119" s="5">
        <f t="shared" si="25"/>
        <v>5703</v>
      </c>
      <c r="J119" s="6">
        <f t="shared" si="20"/>
        <v>2425.5035392060231</v>
      </c>
      <c r="K119" s="6">
        <f t="shared" si="21"/>
        <v>8.6875</v>
      </c>
      <c r="L119" s="1">
        <f t="shared" si="26"/>
        <v>447</v>
      </c>
      <c r="M119" s="7">
        <f t="shared" si="22"/>
        <v>0</v>
      </c>
      <c r="P119" s="1" t="str">
        <f t="shared" si="27"/>
        <v>47</v>
      </c>
      <c r="Q119" s="1" t="s">
        <v>258</v>
      </c>
      <c r="R119" s="1" t="str">
        <f t="shared" si="28"/>
        <v>16</v>
      </c>
      <c r="S119" s="1" t="str">
        <f t="shared" si="28"/>
        <v>0</v>
      </c>
      <c r="T119" s="1" t="str">
        <f t="shared" si="28"/>
        <v>0</v>
      </c>
    </row>
    <row r="120" spans="1:20">
      <c r="A120" s="4">
        <f t="shared" si="23"/>
        <v>108</v>
      </c>
      <c r="B120" s="4">
        <f t="shared" si="15"/>
        <v>141</v>
      </c>
      <c r="C120" s="5">
        <f t="shared" si="16"/>
        <v>90</v>
      </c>
      <c r="D120" s="5">
        <f t="shared" si="17"/>
        <v>22</v>
      </c>
      <c r="E120" s="5">
        <f t="shared" si="18"/>
        <v>0</v>
      </c>
      <c r="F120" s="5">
        <f t="shared" si="19"/>
        <v>0</v>
      </c>
      <c r="G120" s="5">
        <f t="shared" si="29"/>
        <v>428</v>
      </c>
      <c r="H120" s="5">
        <f t="shared" si="24"/>
        <v>0</v>
      </c>
      <c r="I120" s="5">
        <f t="shared" si="25"/>
        <v>5722</v>
      </c>
      <c r="J120" s="6">
        <f t="shared" si="20"/>
        <v>2322.670146489691</v>
      </c>
      <c r="K120" s="6">
        <f t="shared" si="21"/>
        <v>8.75</v>
      </c>
      <c r="L120" s="1">
        <f t="shared" si="26"/>
        <v>428</v>
      </c>
      <c r="M120" s="7">
        <f t="shared" si="22"/>
        <v>0</v>
      </c>
      <c r="P120" s="1" t="str">
        <f t="shared" si="27"/>
        <v>5A</v>
      </c>
      <c r="Q120" s="1" t="s">
        <v>259</v>
      </c>
      <c r="R120" s="1" t="str">
        <f t="shared" si="28"/>
        <v>16</v>
      </c>
      <c r="S120" s="1" t="str">
        <f t="shared" si="28"/>
        <v>0</v>
      </c>
      <c r="T120" s="1" t="str">
        <f t="shared" si="28"/>
        <v>0</v>
      </c>
    </row>
    <row r="121" spans="1:20">
      <c r="A121" s="4">
        <f t="shared" si="23"/>
        <v>109</v>
      </c>
      <c r="B121" s="4">
        <f t="shared" si="15"/>
        <v>142</v>
      </c>
      <c r="C121" s="5">
        <f t="shared" si="16"/>
        <v>108</v>
      </c>
      <c r="D121" s="5">
        <f t="shared" si="17"/>
        <v>22</v>
      </c>
      <c r="E121" s="5">
        <f t="shared" si="18"/>
        <v>0</v>
      </c>
      <c r="F121" s="5">
        <f t="shared" si="19"/>
        <v>0</v>
      </c>
      <c r="G121" s="5">
        <f t="shared" si="29"/>
        <v>410</v>
      </c>
      <c r="H121" s="5">
        <f t="shared" si="24"/>
        <v>0</v>
      </c>
      <c r="I121" s="5">
        <f t="shared" si="25"/>
        <v>5740</v>
      </c>
      <c r="J121" s="6">
        <f t="shared" si="20"/>
        <v>2224.196552259164</v>
      </c>
      <c r="K121" s="6">
        <f t="shared" si="21"/>
        <v>8.8125</v>
      </c>
      <c r="L121" s="1">
        <f t="shared" si="26"/>
        <v>410</v>
      </c>
      <c r="M121" s="7">
        <f t="shared" si="22"/>
        <v>0</v>
      </c>
      <c r="P121" s="1" t="str">
        <f t="shared" si="27"/>
        <v>6C</v>
      </c>
      <c r="Q121" s="1" t="s">
        <v>260</v>
      </c>
      <c r="R121" s="1" t="str">
        <f t="shared" si="28"/>
        <v>16</v>
      </c>
      <c r="S121" s="1" t="str">
        <f t="shared" si="28"/>
        <v>0</v>
      </c>
      <c r="T121" s="1" t="str">
        <f t="shared" si="28"/>
        <v>0</v>
      </c>
    </row>
    <row r="122" spans="1:20">
      <c r="A122" s="4">
        <f t="shared" si="23"/>
        <v>110</v>
      </c>
      <c r="B122" s="4">
        <f t="shared" si="15"/>
        <v>143</v>
      </c>
      <c r="C122" s="5">
        <f t="shared" si="16"/>
        <v>125</v>
      </c>
      <c r="D122" s="5">
        <f t="shared" si="17"/>
        <v>22</v>
      </c>
      <c r="E122" s="5">
        <f t="shared" si="18"/>
        <v>0</v>
      </c>
      <c r="F122" s="5">
        <f t="shared" si="19"/>
        <v>0</v>
      </c>
      <c r="G122" s="5">
        <f t="shared" si="29"/>
        <v>393</v>
      </c>
      <c r="H122" s="5">
        <f t="shared" si="24"/>
        <v>0</v>
      </c>
      <c r="I122" s="5">
        <f t="shared" si="25"/>
        <v>5757</v>
      </c>
      <c r="J122" s="6">
        <f t="shared" si="20"/>
        <v>2129.8979153618325</v>
      </c>
      <c r="K122" s="6">
        <f t="shared" si="21"/>
        <v>8.875</v>
      </c>
      <c r="L122" s="1">
        <f t="shared" si="26"/>
        <v>393</v>
      </c>
      <c r="M122" s="7">
        <f t="shared" si="22"/>
        <v>0</v>
      </c>
      <c r="P122" s="1" t="str">
        <f t="shared" si="27"/>
        <v>7D</v>
      </c>
      <c r="Q122" s="1" t="s">
        <v>261</v>
      </c>
      <c r="R122" s="1" t="str">
        <f t="shared" si="28"/>
        <v>16</v>
      </c>
      <c r="S122" s="1" t="str">
        <f t="shared" si="28"/>
        <v>0</v>
      </c>
      <c r="T122" s="1" t="str">
        <f t="shared" si="28"/>
        <v>0</v>
      </c>
    </row>
    <row r="123" spans="1:20">
      <c r="A123" s="4">
        <f t="shared" si="23"/>
        <v>111</v>
      </c>
      <c r="B123" s="4">
        <f t="shared" si="15"/>
        <v>144</v>
      </c>
      <c r="C123" s="5">
        <f t="shared" si="16"/>
        <v>142</v>
      </c>
      <c r="D123" s="5">
        <f t="shared" si="17"/>
        <v>22</v>
      </c>
      <c r="E123" s="5">
        <f t="shared" si="18"/>
        <v>0</v>
      </c>
      <c r="F123" s="5">
        <f t="shared" si="19"/>
        <v>0</v>
      </c>
      <c r="G123" s="5">
        <f t="shared" si="29"/>
        <v>376</v>
      </c>
      <c r="H123" s="5">
        <f t="shared" si="24"/>
        <v>0</v>
      </c>
      <c r="I123" s="5">
        <f t="shared" si="25"/>
        <v>5774</v>
      </c>
      <c r="J123" s="6">
        <f t="shared" si="20"/>
        <v>2039.5972313035429</v>
      </c>
      <c r="K123" s="6">
        <f t="shared" si="21"/>
        <v>8.9375</v>
      </c>
      <c r="L123" s="1">
        <f t="shared" si="26"/>
        <v>376</v>
      </c>
      <c r="M123" s="7">
        <f t="shared" si="22"/>
        <v>0</v>
      </c>
      <c r="P123" s="1" t="str">
        <f t="shared" si="27"/>
        <v>8E</v>
      </c>
      <c r="Q123" s="1" t="s">
        <v>262</v>
      </c>
      <c r="R123" s="1" t="str">
        <f t="shared" si="28"/>
        <v>16</v>
      </c>
      <c r="S123" s="1" t="str">
        <f t="shared" si="28"/>
        <v>0</v>
      </c>
      <c r="T123" s="1" t="str">
        <f t="shared" si="28"/>
        <v>0</v>
      </c>
    </row>
    <row r="124" spans="1:20">
      <c r="A124" s="4">
        <f t="shared" si="23"/>
        <v>112</v>
      </c>
      <c r="B124" s="4">
        <f t="shared" si="15"/>
        <v>145</v>
      </c>
      <c r="C124" s="5">
        <f t="shared" si="16"/>
        <v>158</v>
      </c>
      <c r="D124" s="5">
        <f t="shared" si="17"/>
        <v>22</v>
      </c>
      <c r="E124" s="5">
        <f t="shared" si="18"/>
        <v>0</v>
      </c>
      <c r="F124" s="5">
        <f t="shared" si="19"/>
        <v>0</v>
      </c>
      <c r="G124" s="5">
        <f t="shared" si="29"/>
        <v>360</v>
      </c>
      <c r="H124" s="5">
        <f t="shared" si="24"/>
        <v>0</v>
      </c>
      <c r="I124" s="5">
        <f t="shared" si="25"/>
        <v>5790</v>
      </c>
      <c r="J124" s="6">
        <f t="shared" si="20"/>
        <v>1953.125</v>
      </c>
      <c r="K124" s="6">
        <f t="shared" si="21"/>
        <v>9</v>
      </c>
      <c r="L124" s="1">
        <f t="shared" si="26"/>
        <v>360</v>
      </c>
      <c r="M124" s="7">
        <f t="shared" si="22"/>
        <v>0</v>
      </c>
      <c r="P124" s="1" t="str">
        <f t="shared" si="27"/>
        <v>9E</v>
      </c>
      <c r="Q124" s="1" t="s">
        <v>263</v>
      </c>
      <c r="R124" s="1" t="str">
        <f t="shared" si="28"/>
        <v>16</v>
      </c>
      <c r="S124" s="1" t="str">
        <f t="shared" si="28"/>
        <v>0</v>
      </c>
      <c r="T124" s="1" t="str">
        <f t="shared" si="28"/>
        <v>0</v>
      </c>
    </row>
    <row r="125" spans="1:20">
      <c r="A125" s="4">
        <f t="shared" si="23"/>
        <v>113</v>
      </c>
      <c r="B125" s="4">
        <f t="shared" si="15"/>
        <v>146</v>
      </c>
      <c r="C125" s="5">
        <f t="shared" si="16"/>
        <v>173</v>
      </c>
      <c r="D125" s="5">
        <f t="shared" si="17"/>
        <v>22</v>
      </c>
      <c r="E125" s="5">
        <f t="shared" si="18"/>
        <v>0</v>
      </c>
      <c r="F125" s="5">
        <f t="shared" si="19"/>
        <v>0</v>
      </c>
      <c r="G125" s="5">
        <f t="shared" si="29"/>
        <v>345</v>
      </c>
      <c r="H125" s="5">
        <f t="shared" si="24"/>
        <v>0</v>
      </c>
      <c r="I125" s="5">
        <f t="shared" si="25"/>
        <v>5805</v>
      </c>
      <c r="J125" s="6">
        <f t="shared" si="20"/>
        <v>1870.3189076144017</v>
      </c>
      <c r="K125" s="6">
        <f t="shared" si="21"/>
        <v>9.0625</v>
      </c>
      <c r="L125" s="1">
        <f t="shared" si="26"/>
        <v>345</v>
      </c>
      <c r="M125" s="7">
        <f t="shared" si="22"/>
        <v>0</v>
      </c>
      <c r="P125" s="1" t="str">
        <f t="shared" si="27"/>
        <v>AD</v>
      </c>
      <c r="Q125" s="1" t="s">
        <v>264</v>
      </c>
      <c r="R125" s="1" t="str">
        <f t="shared" si="28"/>
        <v>16</v>
      </c>
      <c r="S125" s="1" t="str">
        <f t="shared" si="28"/>
        <v>0</v>
      </c>
      <c r="T125" s="1" t="str">
        <f t="shared" si="28"/>
        <v>0</v>
      </c>
    </row>
    <row r="126" spans="1:20">
      <c r="A126" s="4">
        <f t="shared" si="23"/>
        <v>114</v>
      </c>
      <c r="B126" s="4">
        <f t="shared" si="15"/>
        <v>147</v>
      </c>
      <c r="C126" s="5">
        <f t="shared" si="16"/>
        <v>188</v>
      </c>
      <c r="D126" s="5">
        <f t="shared" si="17"/>
        <v>22</v>
      </c>
      <c r="E126" s="5">
        <f t="shared" si="18"/>
        <v>0</v>
      </c>
      <c r="F126" s="5">
        <f t="shared" si="19"/>
        <v>0</v>
      </c>
      <c r="G126" s="5">
        <f t="shared" si="29"/>
        <v>330</v>
      </c>
      <c r="H126" s="5">
        <f t="shared" si="24"/>
        <v>0</v>
      </c>
      <c r="I126" s="5">
        <f t="shared" si="25"/>
        <v>5820</v>
      </c>
      <c r="J126" s="6">
        <f t="shared" si="20"/>
        <v>1791.0235218841231</v>
      </c>
      <c r="K126" s="6">
        <f t="shared" si="21"/>
        <v>9.125</v>
      </c>
      <c r="L126" s="1">
        <f t="shared" si="26"/>
        <v>330</v>
      </c>
      <c r="M126" s="7">
        <f t="shared" si="22"/>
        <v>0</v>
      </c>
      <c r="P126" s="1" t="str">
        <f t="shared" si="27"/>
        <v>BC</v>
      </c>
      <c r="Q126" s="1" t="s">
        <v>265</v>
      </c>
      <c r="R126" s="1" t="str">
        <f t="shared" si="28"/>
        <v>16</v>
      </c>
      <c r="S126" s="1" t="str">
        <f t="shared" si="28"/>
        <v>0</v>
      </c>
      <c r="T126" s="1" t="str">
        <f t="shared" si="28"/>
        <v>0</v>
      </c>
    </row>
    <row r="127" spans="1:20">
      <c r="A127" s="4">
        <f t="shared" si="23"/>
        <v>115</v>
      </c>
      <c r="B127" s="4">
        <f t="shared" si="15"/>
        <v>148</v>
      </c>
      <c r="C127" s="5">
        <f t="shared" si="16"/>
        <v>202</v>
      </c>
      <c r="D127" s="5">
        <f t="shared" si="17"/>
        <v>22</v>
      </c>
      <c r="E127" s="5">
        <f t="shared" si="18"/>
        <v>0</v>
      </c>
      <c r="F127" s="5">
        <f t="shared" si="19"/>
        <v>0</v>
      </c>
      <c r="G127" s="5">
        <f t="shared" si="29"/>
        <v>316</v>
      </c>
      <c r="H127" s="5">
        <f t="shared" si="24"/>
        <v>0</v>
      </c>
      <c r="I127" s="5">
        <f t="shared" si="25"/>
        <v>5834</v>
      </c>
      <c r="J127" s="6">
        <f t="shared" si="20"/>
        <v>1715.0900003645513</v>
      </c>
      <c r="K127" s="6">
        <f t="shared" si="21"/>
        <v>9.1875</v>
      </c>
      <c r="L127" s="1">
        <f t="shared" si="26"/>
        <v>316</v>
      </c>
      <c r="M127" s="7">
        <f t="shared" si="22"/>
        <v>0</v>
      </c>
      <c r="P127" s="1" t="str">
        <f t="shared" si="27"/>
        <v>CA</v>
      </c>
      <c r="Q127" s="1" t="s">
        <v>266</v>
      </c>
      <c r="R127" s="1" t="str">
        <f t="shared" si="28"/>
        <v>16</v>
      </c>
      <c r="S127" s="1" t="str">
        <f t="shared" si="28"/>
        <v>0</v>
      </c>
      <c r="T127" s="1" t="str">
        <f t="shared" si="28"/>
        <v>0</v>
      </c>
    </row>
    <row r="128" spans="1:20">
      <c r="A128" s="4">
        <f t="shared" si="23"/>
        <v>116</v>
      </c>
      <c r="B128" s="4">
        <f t="shared" si="15"/>
        <v>149</v>
      </c>
      <c r="C128" s="5">
        <f t="shared" si="16"/>
        <v>215</v>
      </c>
      <c r="D128" s="5">
        <f t="shared" si="17"/>
        <v>22</v>
      </c>
      <c r="E128" s="5">
        <f t="shared" si="18"/>
        <v>0</v>
      </c>
      <c r="F128" s="5">
        <f t="shared" si="19"/>
        <v>0</v>
      </c>
      <c r="G128" s="5">
        <f t="shared" si="29"/>
        <v>303</v>
      </c>
      <c r="H128" s="5">
        <f t="shared" si="24"/>
        <v>0</v>
      </c>
      <c r="I128" s="5">
        <f t="shared" si="25"/>
        <v>5847</v>
      </c>
      <c r="J128" s="6">
        <f t="shared" si="20"/>
        <v>1642.3758110424121</v>
      </c>
      <c r="K128" s="6">
        <f t="shared" si="21"/>
        <v>9.25</v>
      </c>
      <c r="L128" s="1">
        <f t="shared" si="26"/>
        <v>303</v>
      </c>
      <c r="M128" s="7">
        <f t="shared" si="22"/>
        <v>0</v>
      </c>
      <c r="P128" s="1" t="str">
        <f t="shared" si="27"/>
        <v>D7</v>
      </c>
      <c r="Q128" s="1" t="s">
        <v>267</v>
      </c>
      <c r="R128" s="1" t="str">
        <f t="shared" si="28"/>
        <v>16</v>
      </c>
      <c r="S128" s="1" t="str">
        <f t="shared" si="28"/>
        <v>0</v>
      </c>
      <c r="T128" s="1" t="str">
        <f t="shared" si="28"/>
        <v>0</v>
      </c>
    </row>
    <row r="129" spans="1:20">
      <c r="A129" s="4">
        <f t="shared" si="23"/>
        <v>117</v>
      </c>
      <c r="B129" s="4">
        <f t="shared" si="15"/>
        <v>150</v>
      </c>
      <c r="C129" s="5">
        <f t="shared" si="16"/>
        <v>228</v>
      </c>
      <c r="D129" s="5">
        <f t="shared" si="17"/>
        <v>22</v>
      </c>
      <c r="E129" s="5">
        <f t="shared" si="18"/>
        <v>0</v>
      </c>
      <c r="F129" s="5">
        <f t="shared" si="19"/>
        <v>0</v>
      </c>
      <c r="G129" s="5">
        <f t="shared" si="29"/>
        <v>290</v>
      </c>
      <c r="H129" s="5">
        <f t="shared" si="24"/>
        <v>0</v>
      </c>
      <c r="I129" s="5">
        <f t="shared" si="25"/>
        <v>5860</v>
      </c>
      <c r="J129" s="6">
        <f t="shared" si="20"/>
        <v>1572.7444647941943</v>
      </c>
      <c r="K129" s="6">
        <f t="shared" si="21"/>
        <v>9.3125</v>
      </c>
      <c r="L129" s="1">
        <f t="shared" si="26"/>
        <v>290</v>
      </c>
      <c r="M129" s="7">
        <f t="shared" si="22"/>
        <v>0</v>
      </c>
      <c r="P129" s="1" t="str">
        <f t="shared" si="27"/>
        <v>E4</v>
      </c>
      <c r="Q129" s="1" t="s">
        <v>268</v>
      </c>
      <c r="R129" s="1" t="str">
        <f t="shared" si="28"/>
        <v>16</v>
      </c>
      <c r="S129" s="1" t="str">
        <f t="shared" si="28"/>
        <v>0</v>
      </c>
      <c r="T129" s="1" t="str">
        <f t="shared" si="28"/>
        <v>0</v>
      </c>
    </row>
    <row r="130" spans="1:20">
      <c r="A130" s="4">
        <f t="shared" si="23"/>
        <v>118</v>
      </c>
      <c r="B130" s="4">
        <f t="shared" si="15"/>
        <v>151</v>
      </c>
      <c r="C130" s="5">
        <f t="shared" si="16"/>
        <v>240</v>
      </c>
      <c r="D130" s="5">
        <f t="shared" si="17"/>
        <v>22</v>
      </c>
      <c r="E130" s="5">
        <f t="shared" si="18"/>
        <v>0</v>
      </c>
      <c r="F130" s="5">
        <f t="shared" si="19"/>
        <v>0</v>
      </c>
      <c r="G130" s="5">
        <f t="shared" si="29"/>
        <v>278</v>
      </c>
      <c r="H130" s="5">
        <f t="shared" si="24"/>
        <v>0</v>
      </c>
      <c r="I130" s="5">
        <f t="shared" si="25"/>
        <v>5872</v>
      </c>
      <c r="J130" s="6">
        <f t="shared" si="20"/>
        <v>1506.0652591874427</v>
      </c>
      <c r="K130" s="6">
        <f t="shared" si="21"/>
        <v>9.375</v>
      </c>
      <c r="L130" s="1">
        <f t="shared" si="26"/>
        <v>278</v>
      </c>
      <c r="M130" s="7">
        <f t="shared" si="22"/>
        <v>0</v>
      </c>
      <c r="P130" s="1" t="str">
        <f t="shared" si="27"/>
        <v>F0</v>
      </c>
      <c r="Q130" s="1" t="s">
        <v>269</v>
      </c>
      <c r="R130" s="1" t="str">
        <f t="shared" si="28"/>
        <v>16</v>
      </c>
      <c r="S130" s="1" t="str">
        <f t="shared" si="28"/>
        <v>0</v>
      </c>
      <c r="T130" s="1" t="str">
        <f t="shared" si="28"/>
        <v>0</v>
      </c>
    </row>
    <row r="131" spans="1:20">
      <c r="A131" s="4">
        <f t="shared" si="23"/>
        <v>119</v>
      </c>
      <c r="B131" s="4">
        <f t="shared" si="15"/>
        <v>152</v>
      </c>
      <c r="C131" s="5">
        <f t="shared" si="16"/>
        <v>252</v>
      </c>
      <c r="D131" s="5">
        <f t="shared" si="17"/>
        <v>22</v>
      </c>
      <c r="E131" s="5">
        <f t="shared" si="18"/>
        <v>0</v>
      </c>
      <c r="F131" s="5">
        <f t="shared" si="19"/>
        <v>0</v>
      </c>
      <c r="G131" s="5">
        <f t="shared" si="29"/>
        <v>266</v>
      </c>
      <c r="H131" s="5">
        <f t="shared" si="24"/>
        <v>0</v>
      </c>
      <c r="I131" s="5">
        <f t="shared" si="25"/>
        <v>5884</v>
      </c>
      <c r="J131" s="6">
        <f t="shared" si="20"/>
        <v>1442.2130331440426</v>
      </c>
      <c r="K131" s="6">
        <f t="shared" si="21"/>
        <v>9.4375</v>
      </c>
      <c r="L131" s="1">
        <f t="shared" si="26"/>
        <v>266</v>
      </c>
      <c r="M131" s="7">
        <f t="shared" si="22"/>
        <v>0</v>
      </c>
      <c r="P131" s="1" t="str">
        <f t="shared" si="27"/>
        <v>FC</v>
      </c>
      <c r="Q131" s="1" t="s">
        <v>270</v>
      </c>
      <c r="R131" s="1" t="str">
        <f t="shared" si="28"/>
        <v>16</v>
      </c>
      <c r="S131" s="1" t="str">
        <f t="shared" si="28"/>
        <v>0</v>
      </c>
      <c r="T131" s="1" t="str">
        <f t="shared" si="28"/>
        <v>0</v>
      </c>
    </row>
    <row r="132" spans="1:20">
      <c r="A132" s="4">
        <f t="shared" si="23"/>
        <v>120</v>
      </c>
      <c r="B132" s="4">
        <f t="shared" si="15"/>
        <v>153</v>
      </c>
      <c r="C132" s="5">
        <f t="shared" si="16"/>
        <v>8</v>
      </c>
      <c r="D132" s="5">
        <f t="shared" si="17"/>
        <v>23</v>
      </c>
      <c r="E132" s="5">
        <f t="shared" si="18"/>
        <v>0</v>
      </c>
      <c r="F132" s="5">
        <f t="shared" si="19"/>
        <v>0</v>
      </c>
      <c r="G132" s="5">
        <f t="shared" si="29"/>
        <v>254</v>
      </c>
      <c r="H132" s="5">
        <f t="shared" si="24"/>
        <v>0</v>
      </c>
      <c r="I132" s="5">
        <f t="shared" si="25"/>
        <v>5896</v>
      </c>
      <c r="J132" s="6">
        <f t="shared" si="20"/>
        <v>1381.0679320049758</v>
      </c>
      <c r="K132" s="6">
        <f t="shared" si="21"/>
        <v>9.5</v>
      </c>
      <c r="L132" s="1">
        <f t="shared" si="26"/>
        <v>254</v>
      </c>
      <c r="M132" s="7">
        <f t="shared" si="22"/>
        <v>0</v>
      </c>
      <c r="P132" s="1" t="str">
        <f t="shared" si="27"/>
        <v>8</v>
      </c>
      <c r="Q132" s="1" t="s">
        <v>271</v>
      </c>
      <c r="R132" s="1" t="str">
        <f t="shared" si="28"/>
        <v>17</v>
      </c>
      <c r="S132" s="1" t="str">
        <f t="shared" si="28"/>
        <v>0</v>
      </c>
      <c r="T132" s="1" t="str">
        <f t="shared" si="28"/>
        <v>0</v>
      </c>
    </row>
    <row r="133" spans="1:20">
      <c r="A133" s="4">
        <f t="shared" si="23"/>
        <v>121</v>
      </c>
      <c r="B133" s="4">
        <f t="shared" si="15"/>
        <v>154</v>
      </c>
      <c r="C133" s="5">
        <f t="shared" si="16"/>
        <v>18</v>
      </c>
      <c r="D133" s="5">
        <f t="shared" si="17"/>
        <v>23</v>
      </c>
      <c r="E133" s="5">
        <f t="shared" si="18"/>
        <v>0</v>
      </c>
      <c r="F133" s="5">
        <f t="shared" si="19"/>
        <v>0</v>
      </c>
      <c r="G133" s="5">
        <f t="shared" si="29"/>
        <v>244</v>
      </c>
      <c r="H133" s="5">
        <f t="shared" si="24"/>
        <v>0</v>
      </c>
      <c r="I133" s="5">
        <f t="shared" si="25"/>
        <v>5906</v>
      </c>
      <c r="J133" s="6">
        <f t="shared" si="20"/>
        <v>1322.5151825555592</v>
      </c>
      <c r="K133" s="6">
        <f t="shared" si="21"/>
        <v>9.5625</v>
      </c>
      <c r="L133" s="1">
        <f t="shared" si="26"/>
        <v>244</v>
      </c>
      <c r="M133" s="7">
        <f t="shared" si="22"/>
        <v>0</v>
      </c>
      <c r="P133" s="1" t="str">
        <f t="shared" si="27"/>
        <v>12</v>
      </c>
      <c r="Q133" s="1" t="s">
        <v>272</v>
      </c>
      <c r="R133" s="1" t="str">
        <f t="shared" si="28"/>
        <v>17</v>
      </c>
      <c r="S133" s="1" t="str">
        <f t="shared" si="28"/>
        <v>0</v>
      </c>
      <c r="T133" s="1" t="str">
        <f t="shared" si="28"/>
        <v>0</v>
      </c>
    </row>
    <row r="134" spans="1:20">
      <c r="A134" s="4">
        <f t="shared" si="23"/>
        <v>122</v>
      </c>
      <c r="B134" s="4">
        <f t="shared" si="15"/>
        <v>155</v>
      </c>
      <c r="C134" s="5">
        <f t="shared" si="16"/>
        <v>29</v>
      </c>
      <c r="D134" s="5">
        <f t="shared" si="17"/>
        <v>23</v>
      </c>
      <c r="E134" s="5">
        <f t="shared" si="18"/>
        <v>0</v>
      </c>
      <c r="F134" s="5">
        <f t="shared" si="19"/>
        <v>0</v>
      </c>
      <c r="G134" s="5">
        <f t="shared" si="29"/>
        <v>233</v>
      </c>
      <c r="H134" s="5">
        <f t="shared" si="24"/>
        <v>0</v>
      </c>
      <c r="I134" s="5">
        <f t="shared" si="25"/>
        <v>5917</v>
      </c>
      <c r="J134" s="6">
        <f t="shared" si="20"/>
        <v>1266.4448775888764</v>
      </c>
      <c r="K134" s="6">
        <f t="shared" si="21"/>
        <v>9.625</v>
      </c>
      <c r="L134" s="1">
        <f t="shared" si="26"/>
        <v>233</v>
      </c>
      <c r="M134" s="7">
        <f t="shared" si="22"/>
        <v>0</v>
      </c>
      <c r="P134" s="1" t="str">
        <f t="shared" si="27"/>
        <v>1D</v>
      </c>
      <c r="Q134" s="1" t="s">
        <v>273</v>
      </c>
      <c r="R134" s="1" t="str">
        <f t="shared" si="28"/>
        <v>17</v>
      </c>
      <c r="S134" s="1" t="str">
        <f t="shared" si="28"/>
        <v>0</v>
      </c>
      <c r="T134" s="1" t="str">
        <f t="shared" si="28"/>
        <v>0</v>
      </c>
    </row>
    <row r="135" spans="1:20">
      <c r="A135" s="4">
        <f t="shared" si="23"/>
        <v>123</v>
      </c>
      <c r="B135" s="4">
        <f t="shared" si="15"/>
        <v>156</v>
      </c>
      <c r="C135" s="5">
        <f t="shared" si="16"/>
        <v>39</v>
      </c>
      <c r="D135" s="5">
        <f t="shared" si="17"/>
        <v>23</v>
      </c>
      <c r="E135" s="5">
        <f t="shared" si="18"/>
        <v>0</v>
      </c>
      <c r="F135" s="5">
        <f t="shared" si="19"/>
        <v>0</v>
      </c>
      <c r="G135" s="5">
        <f t="shared" si="29"/>
        <v>223</v>
      </c>
      <c r="H135" s="5">
        <f t="shared" si="24"/>
        <v>0</v>
      </c>
      <c r="I135" s="5">
        <f t="shared" si="25"/>
        <v>5927</v>
      </c>
      <c r="J135" s="6">
        <f t="shared" si="20"/>
        <v>1212.7517696030125</v>
      </c>
      <c r="K135" s="6">
        <f t="shared" si="21"/>
        <v>9.6875</v>
      </c>
      <c r="L135" s="1">
        <f t="shared" si="26"/>
        <v>223</v>
      </c>
      <c r="M135" s="7">
        <f t="shared" si="22"/>
        <v>0</v>
      </c>
      <c r="P135" s="1" t="str">
        <f t="shared" si="27"/>
        <v>27</v>
      </c>
      <c r="Q135" s="1" t="s">
        <v>274</v>
      </c>
      <c r="R135" s="1" t="str">
        <f t="shared" si="28"/>
        <v>17</v>
      </c>
      <c r="S135" s="1" t="str">
        <f t="shared" si="28"/>
        <v>0</v>
      </c>
      <c r="T135" s="1" t="str">
        <f t="shared" si="28"/>
        <v>0</v>
      </c>
    </row>
    <row r="136" spans="1:20">
      <c r="A136" s="4">
        <f t="shared" si="23"/>
        <v>124</v>
      </c>
      <c r="B136" s="4">
        <f t="shared" si="15"/>
        <v>157</v>
      </c>
      <c r="C136" s="5">
        <f t="shared" si="16"/>
        <v>48</v>
      </c>
      <c r="D136" s="5">
        <f t="shared" si="17"/>
        <v>23</v>
      </c>
      <c r="E136" s="5">
        <f t="shared" si="18"/>
        <v>0</v>
      </c>
      <c r="F136" s="5">
        <f t="shared" si="19"/>
        <v>0</v>
      </c>
      <c r="G136" s="5">
        <f t="shared" si="29"/>
        <v>214</v>
      </c>
      <c r="H136" s="5">
        <f t="shared" si="24"/>
        <v>0</v>
      </c>
      <c r="I136" s="5">
        <f t="shared" si="25"/>
        <v>5936</v>
      </c>
      <c r="J136" s="6">
        <f t="shared" si="20"/>
        <v>1161.3350732448455</v>
      </c>
      <c r="K136" s="6">
        <f t="shared" si="21"/>
        <v>9.75</v>
      </c>
      <c r="L136" s="1">
        <f t="shared" si="26"/>
        <v>214</v>
      </c>
      <c r="M136" s="7">
        <f t="shared" si="22"/>
        <v>0</v>
      </c>
      <c r="P136" s="1" t="str">
        <f t="shared" si="27"/>
        <v>30</v>
      </c>
      <c r="Q136" s="1" t="s">
        <v>275</v>
      </c>
      <c r="R136" s="1" t="str">
        <f t="shared" si="28"/>
        <v>17</v>
      </c>
      <c r="S136" s="1" t="str">
        <f t="shared" si="28"/>
        <v>0</v>
      </c>
      <c r="T136" s="1" t="str">
        <f t="shared" si="28"/>
        <v>0</v>
      </c>
    </row>
    <row r="137" spans="1:20">
      <c r="A137" s="4">
        <f t="shared" si="23"/>
        <v>125</v>
      </c>
      <c r="B137" s="4">
        <f t="shared" si="15"/>
        <v>158</v>
      </c>
      <c r="C137" s="5">
        <f t="shared" si="16"/>
        <v>57</v>
      </c>
      <c r="D137" s="5">
        <f t="shared" si="17"/>
        <v>23</v>
      </c>
      <c r="E137" s="5">
        <f t="shared" si="18"/>
        <v>0</v>
      </c>
      <c r="F137" s="5">
        <f t="shared" si="19"/>
        <v>0</v>
      </c>
      <c r="G137" s="5">
        <f t="shared" si="29"/>
        <v>205</v>
      </c>
      <c r="H137" s="5">
        <f t="shared" si="24"/>
        <v>0</v>
      </c>
      <c r="I137" s="5">
        <f t="shared" si="25"/>
        <v>5945</v>
      </c>
      <c r="J137" s="6">
        <f t="shared" si="20"/>
        <v>1112.098276129582</v>
      </c>
      <c r="K137" s="6">
        <f t="shared" si="21"/>
        <v>9.8125</v>
      </c>
      <c r="L137" s="1">
        <f t="shared" si="26"/>
        <v>205</v>
      </c>
      <c r="M137" s="7">
        <f t="shared" si="22"/>
        <v>0</v>
      </c>
      <c r="P137" s="1" t="str">
        <f t="shared" si="27"/>
        <v>39</v>
      </c>
      <c r="Q137" s="1" t="s">
        <v>276</v>
      </c>
      <c r="R137" s="1" t="str">
        <f t="shared" si="28"/>
        <v>17</v>
      </c>
      <c r="S137" s="1" t="str">
        <f t="shared" si="28"/>
        <v>0</v>
      </c>
      <c r="T137" s="1" t="str">
        <f t="shared" si="28"/>
        <v>0</v>
      </c>
    </row>
    <row r="138" spans="1:20">
      <c r="A138" s="4">
        <f t="shared" si="23"/>
        <v>126</v>
      </c>
      <c r="B138" s="4">
        <f t="shared" si="15"/>
        <v>159</v>
      </c>
      <c r="C138" s="5">
        <f t="shared" si="16"/>
        <v>66</v>
      </c>
      <c r="D138" s="5">
        <f t="shared" si="17"/>
        <v>23</v>
      </c>
      <c r="E138" s="5">
        <f t="shared" si="18"/>
        <v>0</v>
      </c>
      <c r="F138" s="5">
        <f t="shared" si="19"/>
        <v>0</v>
      </c>
      <c r="G138" s="5">
        <f t="shared" si="29"/>
        <v>196</v>
      </c>
      <c r="H138" s="5">
        <f t="shared" si="24"/>
        <v>0</v>
      </c>
      <c r="I138" s="5">
        <f t="shared" si="25"/>
        <v>5954</v>
      </c>
      <c r="J138" s="6">
        <f t="shared" si="20"/>
        <v>1064.948957680916</v>
      </c>
      <c r="K138" s="6">
        <f t="shared" si="21"/>
        <v>9.875</v>
      </c>
      <c r="L138" s="1">
        <f t="shared" si="26"/>
        <v>196</v>
      </c>
      <c r="M138" s="7">
        <f t="shared" si="22"/>
        <v>0</v>
      </c>
      <c r="P138" s="1" t="str">
        <f t="shared" si="27"/>
        <v>42</v>
      </c>
      <c r="Q138" s="1" t="s">
        <v>277</v>
      </c>
      <c r="R138" s="1" t="str">
        <f t="shared" si="28"/>
        <v>17</v>
      </c>
      <c r="S138" s="1" t="str">
        <f t="shared" si="28"/>
        <v>0</v>
      </c>
      <c r="T138" s="1" t="str">
        <f t="shared" si="28"/>
        <v>0</v>
      </c>
    </row>
    <row r="139" spans="1:20">
      <c r="A139" s="4">
        <f t="shared" si="23"/>
        <v>127</v>
      </c>
      <c r="B139" s="4">
        <f t="shared" si="15"/>
        <v>160</v>
      </c>
      <c r="C139" s="5">
        <f t="shared" si="16"/>
        <v>74</v>
      </c>
      <c r="D139" s="5">
        <f t="shared" si="17"/>
        <v>23</v>
      </c>
      <c r="E139" s="5">
        <f t="shared" si="18"/>
        <v>0</v>
      </c>
      <c r="F139" s="5">
        <f t="shared" si="19"/>
        <v>0</v>
      </c>
      <c r="G139" s="5">
        <f t="shared" si="29"/>
        <v>188</v>
      </c>
      <c r="H139" s="5">
        <f t="shared" si="24"/>
        <v>0</v>
      </c>
      <c r="I139" s="5">
        <f t="shared" si="25"/>
        <v>5962</v>
      </c>
      <c r="J139" s="6">
        <f t="shared" si="20"/>
        <v>1019.7986156517715</v>
      </c>
      <c r="K139" s="6">
        <f t="shared" si="21"/>
        <v>9.9375</v>
      </c>
      <c r="L139" s="1">
        <f t="shared" si="26"/>
        <v>188</v>
      </c>
      <c r="M139" s="7">
        <f t="shared" si="22"/>
        <v>0</v>
      </c>
      <c r="P139" s="1" t="str">
        <f t="shared" si="27"/>
        <v>4A</v>
      </c>
      <c r="Q139" s="1" t="s">
        <v>278</v>
      </c>
      <c r="R139" s="1" t="str">
        <f t="shared" si="28"/>
        <v>17</v>
      </c>
      <c r="S139" s="1" t="str">
        <f t="shared" si="28"/>
        <v>0</v>
      </c>
      <c r="T139" s="1" t="str">
        <f t="shared" si="28"/>
        <v>0</v>
      </c>
    </row>
    <row r="140" spans="1:20">
      <c r="A140" s="4">
        <f t="shared" si="23"/>
        <v>128</v>
      </c>
      <c r="B140" s="4">
        <f t="shared" ref="B140:B188" si="30">A140+$D$6</f>
        <v>161</v>
      </c>
      <c r="C140" s="5">
        <f t="shared" ref="C140:C188" si="31">MOD(I140,256)</f>
        <v>82</v>
      </c>
      <c r="D140" s="5">
        <f t="shared" ref="D140:D188" si="32">ROUNDDOWN(I140/256,0)</f>
        <v>23</v>
      </c>
      <c r="E140" s="5">
        <f t="shared" ref="E140:E188" si="33">MOD(H140,256)</f>
        <v>0</v>
      </c>
      <c r="F140" s="5">
        <f t="shared" ref="F140:F188" si="34">ROUNDDOWN(H140/256,0)</f>
        <v>0</v>
      </c>
      <c r="G140" s="5">
        <f t="shared" si="29"/>
        <v>180</v>
      </c>
      <c r="H140" s="5">
        <f t="shared" si="24"/>
        <v>0</v>
      </c>
      <c r="I140" s="5">
        <f t="shared" si="25"/>
        <v>5970</v>
      </c>
      <c r="J140" s="6">
        <f t="shared" ref="J140:J188" si="35">1/POWER(2,$D$7+A140/16)*1000000</f>
        <v>976.5625</v>
      </c>
      <c r="K140" s="6">
        <f t="shared" ref="K140:K188" si="36">LOG(1000000/J140,2)</f>
        <v>10</v>
      </c>
      <c r="L140" s="1">
        <f t="shared" si="26"/>
        <v>180</v>
      </c>
      <c r="M140" s="7">
        <f t="shared" ref="M140:M188" si="37">(G140-L140)/G140</f>
        <v>0</v>
      </c>
      <c r="P140" s="1" t="str">
        <f t="shared" si="27"/>
        <v>52</v>
      </c>
      <c r="Q140" s="1" t="s">
        <v>279</v>
      </c>
      <c r="R140" s="1" t="str">
        <f t="shared" si="28"/>
        <v>17</v>
      </c>
      <c r="S140" s="1" t="str">
        <f t="shared" si="28"/>
        <v>0</v>
      </c>
      <c r="T140" s="1" t="str">
        <f t="shared" si="28"/>
        <v>0</v>
      </c>
    </row>
    <row r="141" spans="1:20">
      <c r="A141" s="4">
        <f t="shared" ref="A141:A188" si="38">A140+1</f>
        <v>129</v>
      </c>
      <c r="B141" s="4">
        <f t="shared" si="30"/>
        <v>162</v>
      </c>
      <c r="C141" s="5">
        <f t="shared" si="31"/>
        <v>90</v>
      </c>
      <c r="D141" s="5">
        <f t="shared" si="32"/>
        <v>23</v>
      </c>
      <c r="E141" s="5">
        <f t="shared" si="33"/>
        <v>0</v>
      </c>
      <c r="F141" s="5">
        <f t="shared" si="34"/>
        <v>0</v>
      </c>
      <c r="G141" s="5">
        <f t="shared" si="29"/>
        <v>172</v>
      </c>
      <c r="H141" s="5">
        <f t="shared" ref="H141:H188" si="39">ROUNDUP(G141/$D$3,0)-1</f>
        <v>0</v>
      </c>
      <c r="I141" s="5">
        <f t="shared" ref="I141:I188" si="40">MAX(MIN($D$3*(H141+1)-G141,$D$3*(H141+1)-$D$4),$D$5)</f>
        <v>5978</v>
      </c>
      <c r="J141" s="6">
        <f t="shared" si="35"/>
        <v>935.15945380720063</v>
      </c>
      <c r="K141" s="6">
        <f t="shared" si="36"/>
        <v>10.0625</v>
      </c>
      <c r="L141" s="1">
        <f t="shared" ref="L141:L188" si="41">(H141+1)*$D$3-I141</f>
        <v>172</v>
      </c>
      <c r="M141" s="7">
        <f t="shared" si="37"/>
        <v>0</v>
      </c>
      <c r="P141" s="1" t="str">
        <f t="shared" ref="P141:P188" si="42">DEC2HEX(C141)</f>
        <v>5A</v>
      </c>
      <c r="Q141" s="1" t="s">
        <v>280</v>
      </c>
      <c r="R141" s="1" t="str">
        <f t="shared" ref="R141:T188" si="43">DEC2HEX(D141)</f>
        <v>17</v>
      </c>
      <c r="S141" s="1" t="str">
        <f t="shared" si="43"/>
        <v>0</v>
      </c>
      <c r="T141" s="1" t="str">
        <f t="shared" si="43"/>
        <v>0</v>
      </c>
    </row>
    <row r="142" spans="1:20">
      <c r="A142" s="4">
        <f t="shared" si="38"/>
        <v>130</v>
      </c>
      <c r="B142" s="4">
        <f t="shared" si="30"/>
        <v>163</v>
      </c>
      <c r="C142" s="5">
        <f t="shared" si="31"/>
        <v>97</v>
      </c>
      <c r="D142" s="5">
        <f t="shared" si="32"/>
        <v>23</v>
      </c>
      <c r="E142" s="5">
        <f t="shared" si="33"/>
        <v>0</v>
      </c>
      <c r="F142" s="5">
        <f t="shared" si="34"/>
        <v>0</v>
      </c>
      <c r="G142" s="5">
        <f t="shared" ref="G142:G188" si="44">INT(J142/$G$2)</f>
        <v>165</v>
      </c>
      <c r="H142" s="5">
        <f t="shared" si="39"/>
        <v>0</v>
      </c>
      <c r="I142" s="5">
        <f t="shared" si="40"/>
        <v>5985</v>
      </c>
      <c r="J142" s="6">
        <f t="shared" si="35"/>
        <v>895.51176094206232</v>
      </c>
      <c r="K142" s="6">
        <f t="shared" si="36"/>
        <v>10.125</v>
      </c>
      <c r="L142" s="1">
        <f t="shared" si="41"/>
        <v>165</v>
      </c>
      <c r="M142" s="7">
        <f t="shared" si="37"/>
        <v>0</v>
      </c>
      <c r="P142" s="1" t="str">
        <f t="shared" si="42"/>
        <v>61</v>
      </c>
      <c r="Q142" s="1" t="s">
        <v>281</v>
      </c>
      <c r="R142" s="1" t="str">
        <f t="shared" si="43"/>
        <v>17</v>
      </c>
      <c r="S142" s="1" t="str">
        <f t="shared" si="43"/>
        <v>0</v>
      </c>
      <c r="T142" s="1" t="str">
        <f t="shared" si="43"/>
        <v>0</v>
      </c>
    </row>
    <row r="143" spans="1:20">
      <c r="A143" s="4">
        <f t="shared" si="38"/>
        <v>131</v>
      </c>
      <c r="B143" s="4">
        <f t="shared" si="30"/>
        <v>164</v>
      </c>
      <c r="C143" s="5">
        <f t="shared" si="31"/>
        <v>104</v>
      </c>
      <c r="D143" s="5">
        <f t="shared" si="32"/>
        <v>23</v>
      </c>
      <c r="E143" s="5">
        <f t="shared" si="33"/>
        <v>0</v>
      </c>
      <c r="F143" s="5">
        <f t="shared" si="34"/>
        <v>0</v>
      </c>
      <c r="G143" s="5">
        <f t="shared" si="44"/>
        <v>158</v>
      </c>
      <c r="H143" s="5">
        <f t="shared" si="39"/>
        <v>0</v>
      </c>
      <c r="I143" s="5">
        <f t="shared" si="40"/>
        <v>5992</v>
      </c>
      <c r="J143" s="6">
        <f t="shared" si="35"/>
        <v>857.54500018227554</v>
      </c>
      <c r="K143" s="6">
        <f t="shared" si="36"/>
        <v>10.1875</v>
      </c>
      <c r="L143" s="1">
        <f t="shared" si="41"/>
        <v>158</v>
      </c>
      <c r="M143" s="7">
        <f t="shared" si="37"/>
        <v>0</v>
      </c>
      <c r="P143" s="1" t="str">
        <f t="shared" si="42"/>
        <v>68</v>
      </c>
      <c r="Q143" s="1" t="s">
        <v>282</v>
      </c>
      <c r="R143" s="1" t="str">
        <f t="shared" si="43"/>
        <v>17</v>
      </c>
      <c r="S143" s="1" t="str">
        <f t="shared" si="43"/>
        <v>0</v>
      </c>
      <c r="T143" s="1" t="str">
        <f t="shared" si="43"/>
        <v>0</v>
      </c>
    </row>
    <row r="144" spans="1:20">
      <c r="A144" s="4">
        <f t="shared" si="38"/>
        <v>132</v>
      </c>
      <c r="B144" s="4">
        <f t="shared" si="30"/>
        <v>165</v>
      </c>
      <c r="C144" s="5">
        <f t="shared" si="31"/>
        <v>111</v>
      </c>
      <c r="D144" s="5">
        <f t="shared" si="32"/>
        <v>23</v>
      </c>
      <c r="E144" s="5">
        <f t="shared" si="33"/>
        <v>0</v>
      </c>
      <c r="F144" s="5">
        <f t="shared" si="34"/>
        <v>0</v>
      </c>
      <c r="G144" s="5">
        <f t="shared" si="44"/>
        <v>151</v>
      </c>
      <c r="H144" s="5">
        <f t="shared" si="39"/>
        <v>0</v>
      </c>
      <c r="I144" s="5">
        <f t="shared" si="40"/>
        <v>5999</v>
      </c>
      <c r="J144" s="6">
        <f t="shared" si="35"/>
        <v>821.18790552120595</v>
      </c>
      <c r="K144" s="6">
        <f t="shared" si="36"/>
        <v>10.25</v>
      </c>
      <c r="L144" s="1">
        <f t="shared" si="41"/>
        <v>151</v>
      </c>
      <c r="M144" s="7">
        <f t="shared" si="37"/>
        <v>0</v>
      </c>
      <c r="P144" s="1" t="str">
        <f t="shared" si="42"/>
        <v>6F</v>
      </c>
      <c r="Q144" s="1" t="s">
        <v>283</v>
      </c>
      <c r="R144" s="1" t="str">
        <f t="shared" si="43"/>
        <v>17</v>
      </c>
      <c r="S144" s="1" t="str">
        <f t="shared" si="43"/>
        <v>0</v>
      </c>
      <c r="T144" s="1" t="str">
        <f t="shared" si="43"/>
        <v>0</v>
      </c>
    </row>
    <row r="145" spans="1:20">
      <c r="A145" s="4">
        <f t="shared" si="38"/>
        <v>133</v>
      </c>
      <c r="B145" s="4">
        <f t="shared" si="30"/>
        <v>166</v>
      </c>
      <c r="C145" s="5">
        <f t="shared" si="31"/>
        <v>117</v>
      </c>
      <c r="D145" s="5">
        <f t="shared" si="32"/>
        <v>23</v>
      </c>
      <c r="E145" s="5">
        <f t="shared" si="33"/>
        <v>0</v>
      </c>
      <c r="F145" s="5">
        <f t="shared" si="34"/>
        <v>0</v>
      </c>
      <c r="G145" s="5">
        <f t="shared" si="44"/>
        <v>145</v>
      </c>
      <c r="H145" s="5">
        <f t="shared" si="39"/>
        <v>0</v>
      </c>
      <c r="I145" s="5">
        <f t="shared" si="40"/>
        <v>6005</v>
      </c>
      <c r="J145" s="6">
        <f t="shared" si="35"/>
        <v>786.37223239709715</v>
      </c>
      <c r="K145" s="6">
        <f t="shared" si="36"/>
        <v>10.3125</v>
      </c>
      <c r="L145" s="1">
        <f t="shared" si="41"/>
        <v>145</v>
      </c>
      <c r="M145" s="7">
        <f t="shared" si="37"/>
        <v>0</v>
      </c>
      <c r="P145" s="1" t="str">
        <f t="shared" si="42"/>
        <v>75</v>
      </c>
      <c r="Q145" s="1" t="s">
        <v>284</v>
      </c>
      <c r="R145" s="1" t="str">
        <f t="shared" si="43"/>
        <v>17</v>
      </c>
      <c r="S145" s="1" t="str">
        <f t="shared" si="43"/>
        <v>0</v>
      </c>
      <c r="T145" s="1" t="str">
        <f t="shared" si="43"/>
        <v>0</v>
      </c>
    </row>
    <row r="146" spans="1:20">
      <c r="A146" s="4">
        <f t="shared" si="38"/>
        <v>134</v>
      </c>
      <c r="B146" s="4">
        <f t="shared" si="30"/>
        <v>167</v>
      </c>
      <c r="C146" s="5">
        <f t="shared" si="31"/>
        <v>123</v>
      </c>
      <c r="D146" s="5">
        <f t="shared" si="32"/>
        <v>23</v>
      </c>
      <c r="E146" s="5">
        <f t="shared" si="33"/>
        <v>0</v>
      </c>
      <c r="F146" s="5">
        <f t="shared" si="34"/>
        <v>0</v>
      </c>
      <c r="G146" s="5">
        <f t="shared" si="44"/>
        <v>139</v>
      </c>
      <c r="H146" s="5">
        <f t="shared" si="39"/>
        <v>0</v>
      </c>
      <c r="I146" s="5">
        <f t="shared" si="40"/>
        <v>6011</v>
      </c>
      <c r="J146" s="6">
        <f t="shared" si="35"/>
        <v>753.03262959372125</v>
      </c>
      <c r="K146" s="6">
        <f t="shared" si="36"/>
        <v>10.375</v>
      </c>
      <c r="L146" s="1">
        <f t="shared" si="41"/>
        <v>139</v>
      </c>
      <c r="M146" s="7">
        <f t="shared" si="37"/>
        <v>0</v>
      </c>
      <c r="P146" s="1" t="str">
        <f t="shared" si="42"/>
        <v>7B</v>
      </c>
      <c r="Q146" s="1" t="s">
        <v>285</v>
      </c>
      <c r="R146" s="1" t="str">
        <f t="shared" si="43"/>
        <v>17</v>
      </c>
      <c r="S146" s="1" t="str">
        <f t="shared" si="43"/>
        <v>0</v>
      </c>
      <c r="T146" s="1" t="str">
        <f t="shared" si="43"/>
        <v>0</v>
      </c>
    </row>
    <row r="147" spans="1:20">
      <c r="A147" s="4">
        <f t="shared" si="38"/>
        <v>135</v>
      </c>
      <c r="B147" s="4">
        <f t="shared" si="30"/>
        <v>168</v>
      </c>
      <c r="C147" s="5">
        <f t="shared" si="31"/>
        <v>129</v>
      </c>
      <c r="D147" s="5">
        <f t="shared" si="32"/>
        <v>23</v>
      </c>
      <c r="E147" s="5">
        <f t="shared" si="33"/>
        <v>0</v>
      </c>
      <c r="F147" s="5">
        <f t="shared" si="34"/>
        <v>0</v>
      </c>
      <c r="G147" s="5">
        <f t="shared" si="44"/>
        <v>133</v>
      </c>
      <c r="H147" s="5">
        <f t="shared" si="39"/>
        <v>0</v>
      </c>
      <c r="I147" s="5">
        <f t="shared" si="40"/>
        <v>6017</v>
      </c>
      <c r="J147" s="6">
        <f t="shared" si="35"/>
        <v>721.10651657202118</v>
      </c>
      <c r="K147" s="6">
        <f t="shared" si="36"/>
        <v>10.4375</v>
      </c>
      <c r="L147" s="1">
        <f t="shared" si="41"/>
        <v>133</v>
      </c>
      <c r="M147" s="7">
        <f t="shared" si="37"/>
        <v>0</v>
      </c>
      <c r="P147" s="1" t="str">
        <f t="shared" si="42"/>
        <v>81</v>
      </c>
      <c r="Q147" s="1" t="s">
        <v>286</v>
      </c>
      <c r="R147" s="1" t="str">
        <f t="shared" si="43"/>
        <v>17</v>
      </c>
      <c r="S147" s="1" t="str">
        <f t="shared" si="43"/>
        <v>0</v>
      </c>
      <c r="T147" s="1" t="str">
        <f t="shared" si="43"/>
        <v>0</v>
      </c>
    </row>
    <row r="148" spans="1:20">
      <c r="A148" s="4">
        <f t="shared" si="38"/>
        <v>136</v>
      </c>
      <c r="B148" s="4">
        <f t="shared" si="30"/>
        <v>169</v>
      </c>
      <c r="C148" s="5">
        <f t="shared" si="31"/>
        <v>135</v>
      </c>
      <c r="D148" s="5">
        <f t="shared" si="32"/>
        <v>23</v>
      </c>
      <c r="E148" s="5">
        <f t="shared" si="33"/>
        <v>0</v>
      </c>
      <c r="F148" s="5">
        <f t="shared" si="34"/>
        <v>0</v>
      </c>
      <c r="G148" s="5">
        <f t="shared" si="44"/>
        <v>127</v>
      </c>
      <c r="H148" s="5">
        <f t="shared" si="39"/>
        <v>0</v>
      </c>
      <c r="I148" s="5">
        <f t="shared" si="40"/>
        <v>6023</v>
      </c>
      <c r="J148" s="6">
        <f t="shared" si="35"/>
        <v>690.53396600248777</v>
      </c>
      <c r="K148" s="6">
        <f t="shared" si="36"/>
        <v>10.5</v>
      </c>
      <c r="L148" s="1">
        <f t="shared" si="41"/>
        <v>127</v>
      </c>
      <c r="M148" s="7">
        <f t="shared" si="37"/>
        <v>0</v>
      </c>
      <c r="P148" s="1" t="str">
        <f t="shared" si="42"/>
        <v>87</v>
      </c>
      <c r="Q148" s="1" t="s">
        <v>287</v>
      </c>
      <c r="R148" s="1" t="str">
        <f t="shared" si="43"/>
        <v>17</v>
      </c>
      <c r="S148" s="1" t="str">
        <f t="shared" si="43"/>
        <v>0</v>
      </c>
      <c r="T148" s="1" t="str">
        <f t="shared" si="43"/>
        <v>0</v>
      </c>
    </row>
    <row r="149" spans="1:20">
      <c r="A149" s="4">
        <f t="shared" si="38"/>
        <v>137</v>
      </c>
      <c r="B149" s="4">
        <f t="shared" si="30"/>
        <v>170</v>
      </c>
      <c r="C149" s="5">
        <f t="shared" si="31"/>
        <v>140</v>
      </c>
      <c r="D149" s="5">
        <f t="shared" si="32"/>
        <v>23</v>
      </c>
      <c r="E149" s="5">
        <f t="shared" si="33"/>
        <v>0</v>
      </c>
      <c r="F149" s="5">
        <f t="shared" si="34"/>
        <v>0</v>
      </c>
      <c r="G149" s="5">
        <f t="shared" si="44"/>
        <v>122</v>
      </c>
      <c r="H149" s="5">
        <f t="shared" si="39"/>
        <v>0</v>
      </c>
      <c r="I149" s="5">
        <f t="shared" si="40"/>
        <v>6028</v>
      </c>
      <c r="J149" s="6">
        <f t="shared" si="35"/>
        <v>661.25759127777951</v>
      </c>
      <c r="K149" s="6">
        <f t="shared" si="36"/>
        <v>10.5625</v>
      </c>
      <c r="L149" s="1">
        <f t="shared" si="41"/>
        <v>122</v>
      </c>
      <c r="M149" s="7">
        <f t="shared" si="37"/>
        <v>0</v>
      </c>
      <c r="P149" s="1" t="str">
        <f t="shared" si="42"/>
        <v>8C</v>
      </c>
      <c r="Q149" s="1" t="s">
        <v>288</v>
      </c>
      <c r="R149" s="1" t="str">
        <f t="shared" si="43"/>
        <v>17</v>
      </c>
      <c r="S149" s="1" t="str">
        <f t="shared" si="43"/>
        <v>0</v>
      </c>
      <c r="T149" s="1" t="str">
        <f t="shared" si="43"/>
        <v>0</v>
      </c>
    </row>
    <row r="150" spans="1:20">
      <c r="A150" s="4">
        <f t="shared" si="38"/>
        <v>138</v>
      </c>
      <c r="B150" s="4">
        <f t="shared" si="30"/>
        <v>171</v>
      </c>
      <c r="C150" s="5">
        <f t="shared" si="31"/>
        <v>146</v>
      </c>
      <c r="D150" s="5">
        <f t="shared" si="32"/>
        <v>23</v>
      </c>
      <c r="E150" s="5">
        <f t="shared" si="33"/>
        <v>0</v>
      </c>
      <c r="F150" s="5">
        <f t="shared" si="34"/>
        <v>0</v>
      </c>
      <c r="G150" s="5">
        <f t="shared" si="44"/>
        <v>116</v>
      </c>
      <c r="H150" s="5">
        <f t="shared" si="39"/>
        <v>0</v>
      </c>
      <c r="I150" s="5">
        <f t="shared" si="40"/>
        <v>6034</v>
      </c>
      <c r="J150" s="6">
        <f t="shared" si="35"/>
        <v>633.22243879443874</v>
      </c>
      <c r="K150" s="6">
        <f t="shared" si="36"/>
        <v>10.625</v>
      </c>
      <c r="L150" s="1">
        <f t="shared" si="41"/>
        <v>116</v>
      </c>
      <c r="M150" s="7">
        <f t="shared" si="37"/>
        <v>0</v>
      </c>
      <c r="P150" s="1" t="str">
        <f t="shared" si="42"/>
        <v>92</v>
      </c>
      <c r="Q150" s="1" t="s">
        <v>289</v>
      </c>
      <c r="R150" s="1" t="str">
        <f t="shared" si="43"/>
        <v>17</v>
      </c>
      <c r="S150" s="1" t="str">
        <f t="shared" si="43"/>
        <v>0</v>
      </c>
      <c r="T150" s="1" t="str">
        <f t="shared" si="43"/>
        <v>0</v>
      </c>
    </row>
    <row r="151" spans="1:20">
      <c r="A151" s="4">
        <f t="shared" si="38"/>
        <v>139</v>
      </c>
      <c r="B151" s="4">
        <f t="shared" si="30"/>
        <v>172</v>
      </c>
      <c r="C151" s="5">
        <f t="shared" si="31"/>
        <v>151</v>
      </c>
      <c r="D151" s="5">
        <f t="shared" si="32"/>
        <v>23</v>
      </c>
      <c r="E151" s="5">
        <f t="shared" si="33"/>
        <v>0</v>
      </c>
      <c r="F151" s="5">
        <f t="shared" si="34"/>
        <v>0</v>
      </c>
      <c r="G151" s="5">
        <f t="shared" si="44"/>
        <v>111</v>
      </c>
      <c r="H151" s="5">
        <f t="shared" si="39"/>
        <v>0</v>
      </c>
      <c r="I151" s="5">
        <f t="shared" si="40"/>
        <v>6039</v>
      </c>
      <c r="J151" s="6">
        <f t="shared" si="35"/>
        <v>606.37588480150623</v>
      </c>
      <c r="K151" s="6">
        <f t="shared" si="36"/>
        <v>10.6875</v>
      </c>
      <c r="L151" s="1">
        <f t="shared" si="41"/>
        <v>111</v>
      </c>
      <c r="M151" s="7">
        <f t="shared" si="37"/>
        <v>0</v>
      </c>
      <c r="P151" s="1" t="str">
        <f t="shared" si="42"/>
        <v>97</v>
      </c>
      <c r="Q151" s="1" t="s">
        <v>290</v>
      </c>
      <c r="R151" s="1" t="str">
        <f t="shared" si="43"/>
        <v>17</v>
      </c>
      <c r="S151" s="1" t="str">
        <f t="shared" si="43"/>
        <v>0</v>
      </c>
      <c r="T151" s="1" t="str">
        <f t="shared" si="43"/>
        <v>0</v>
      </c>
    </row>
    <row r="152" spans="1:20">
      <c r="A152" s="4">
        <f t="shared" si="38"/>
        <v>140</v>
      </c>
      <c r="B152" s="4">
        <f t="shared" si="30"/>
        <v>173</v>
      </c>
      <c r="C152" s="5">
        <f t="shared" si="31"/>
        <v>155</v>
      </c>
      <c r="D152" s="5">
        <f t="shared" si="32"/>
        <v>23</v>
      </c>
      <c r="E152" s="5">
        <f t="shared" si="33"/>
        <v>0</v>
      </c>
      <c r="F152" s="5">
        <f t="shared" si="34"/>
        <v>0</v>
      </c>
      <c r="G152" s="5">
        <f t="shared" si="44"/>
        <v>107</v>
      </c>
      <c r="H152" s="5">
        <f t="shared" si="39"/>
        <v>0</v>
      </c>
      <c r="I152" s="5">
        <f t="shared" si="40"/>
        <v>6043</v>
      </c>
      <c r="J152" s="6">
        <f t="shared" si="35"/>
        <v>580.66753662242274</v>
      </c>
      <c r="K152" s="6">
        <f t="shared" si="36"/>
        <v>10.75</v>
      </c>
      <c r="L152" s="1">
        <f t="shared" si="41"/>
        <v>107</v>
      </c>
      <c r="M152" s="7">
        <f t="shared" si="37"/>
        <v>0</v>
      </c>
      <c r="P152" s="1" t="str">
        <f t="shared" si="42"/>
        <v>9B</v>
      </c>
      <c r="Q152" s="1" t="s">
        <v>291</v>
      </c>
      <c r="R152" s="1" t="str">
        <f t="shared" si="43"/>
        <v>17</v>
      </c>
      <c r="S152" s="1" t="str">
        <f t="shared" si="43"/>
        <v>0</v>
      </c>
      <c r="T152" s="1" t="str">
        <f t="shared" si="43"/>
        <v>0</v>
      </c>
    </row>
    <row r="153" spans="1:20">
      <c r="A153" s="4">
        <f t="shared" si="38"/>
        <v>141</v>
      </c>
      <c r="B153" s="4">
        <f t="shared" si="30"/>
        <v>174</v>
      </c>
      <c r="C153" s="5">
        <f t="shared" si="31"/>
        <v>160</v>
      </c>
      <c r="D153" s="5">
        <f t="shared" si="32"/>
        <v>23</v>
      </c>
      <c r="E153" s="5">
        <f t="shared" si="33"/>
        <v>0</v>
      </c>
      <c r="F153" s="5">
        <f t="shared" si="34"/>
        <v>0</v>
      </c>
      <c r="G153" s="5">
        <f t="shared" si="44"/>
        <v>102</v>
      </c>
      <c r="H153" s="5">
        <f t="shared" si="39"/>
        <v>0</v>
      </c>
      <c r="I153" s="5">
        <f t="shared" si="40"/>
        <v>6048</v>
      </c>
      <c r="J153" s="6">
        <f t="shared" si="35"/>
        <v>556.04913806479101</v>
      </c>
      <c r="K153" s="6">
        <f t="shared" si="36"/>
        <v>10.8125</v>
      </c>
      <c r="L153" s="1">
        <f t="shared" si="41"/>
        <v>102</v>
      </c>
      <c r="M153" s="7">
        <f t="shared" si="37"/>
        <v>0</v>
      </c>
      <c r="P153" s="1" t="str">
        <f t="shared" si="42"/>
        <v>A0</v>
      </c>
      <c r="Q153" s="1" t="s">
        <v>292</v>
      </c>
      <c r="R153" s="1" t="str">
        <f t="shared" si="43"/>
        <v>17</v>
      </c>
      <c r="S153" s="1" t="str">
        <f t="shared" si="43"/>
        <v>0</v>
      </c>
      <c r="T153" s="1" t="str">
        <f t="shared" si="43"/>
        <v>0</v>
      </c>
    </row>
    <row r="154" spans="1:20">
      <c r="A154" s="4">
        <f t="shared" si="38"/>
        <v>142</v>
      </c>
      <c r="B154" s="4">
        <f t="shared" si="30"/>
        <v>175</v>
      </c>
      <c r="C154" s="5">
        <f t="shared" si="31"/>
        <v>164</v>
      </c>
      <c r="D154" s="5">
        <f t="shared" si="32"/>
        <v>23</v>
      </c>
      <c r="E154" s="5">
        <f t="shared" si="33"/>
        <v>0</v>
      </c>
      <c r="F154" s="5">
        <f t="shared" si="34"/>
        <v>0</v>
      </c>
      <c r="G154" s="5">
        <f t="shared" si="44"/>
        <v>98</v>
      </c>
      <c r="H154" s="5">
        <f t="shared" si="39"/>
        <v>0</v>
      </c>
      <c r="I154" s="5">
        <f t="shared" si="40"/>
        <v>6052</v>
      </c>
      <c r="J154" s="6">
        <f t="shared" si="35"/>
        <v>532.474478840458</v>
      </c>
      <c r="K154" s="6">
        <f t="shared" si="36"/>
        <v>10.875</v>
      </c>
      <c r="L154" s="1">
        <f t="shared" si="41"/>
        <v>98</v>
      </c>
      <c r="M154" s="7">
        <f t="shared" si="37"/>
        <v>0</v>
      </c>
      <c r="P154" s="1" t="str">
        <f t="shared" si="42"/>
        <v>A4</v>
      </c>
      <c r="Q154" s="1" t="s">
        <v>293</v>
      </c>
      <c r="R154" s="1" t="str">
        <f t="shared" si="43"/>
        <v>17</v>
      </c>
      <c r="S154" s="1" t="str">
        <f t="shared" si="43"/>
        <v>0</v>
      </c>
      <c r="T154" s="1" t="str">
        <f t="shared" si="43"/>
        <v>0</v>
      </c>
    </row>
    <row r="155" spans="1:20">
      <c r="A155" s="4">
        <f t="shared" si="38"/>
        <v>143</v>
      </c>
      <c r="B155" s="4">
        <f t="shared" si="30"/>
        <v>176</v>
      </c>
      <c r="C155" s="5">
        <f t="shared" si="31"/>
        <v>168</v>
      </c>
      <c r="D155" s="5">
        <f t="shared" si="32"/>
        <v>23</v>
      </c>
      <c r="E155" s="5">
        <f t="shared" si="33"/>
        <v>0</v>
      </c>
      <c r="F155" s="5">
        <f t="shared" si="34"/>
        <v>0</v>
      </c>
      <c r="G155" s="5">
        <f t="shared" si="44"/>
        <v>94</v>
      </c>
      <c r="H155" s="5">
        <f t="shared" si="39"/>
        <v>0</v>
      </c>
      <c r="I155" s="5">
        <f t="shared" si="40"/>
        <v>6056</v>
      </c>
      <c r="J155" s="6">
        <f t="shared" si="35"/>
        <v>509.89930782588573</v>
      </c>
      <c r="K155" s="6">
        <f t="shared" si="36"/>
        <v>10.9375</v>
      </c>
      <c r="L155" s="1">
        <f t="shared" si="41"/>
        <v>94</v>
      </c>
      <c r="M155" s="7">
        <f t="shared" si="37"/>
        <v>0</v>
      </c>
      <c r="P155" s="1" t="str">
        <f t="shared" si="42"/>
        <v>A8</v>
      </c>
      <c r="Q155" s="1" t="s">
        <v>294</v>
      </c>
      <c r="R155" s="1" t="str">
        <f t="shared" si="43"/>
        <v>17</v>
      </c>
      <c r="S155" s="1" t="str">
        <f t="shared" si="43"/>
        <v>0</v>
      </c>
      <c r="T155" s="1" t="str">
        <f t="shared" si="43"/>
        <v>0</v>
      </c>
    </row>
    <row r="156" spans="1:20">
      <c r="A156" s="4">
        <f t="shared" si="38"/>
        <v>144</v>
      </c>
      <c r="B156" s="4">
        <f t="shared" si="30"/>
        <v>177</v>
      </c>
      <c r="C156" s="5">
        <f t="shared" si="31"/>
        <v>172</v>
      </c>
      <c r="D156" s="5">
        <f t="shared" si="32"/>
        <v>23</v>
      </c>
      <c r="E156" s="5">
        <f t="shared" si="33"/>
        <v>0</v>
      </c>
      <c r="F156" s="5">
        <f t="shared" si="34"/>
        <v>0</v>
      </c>
      <c r="G156" s="5">
        <f t="shared" si="44"/>
        <v>90</v>
      </c>
      <c r="H156" s="5">
        <f t="shared" si="39"/>
        <v>0</v>
      </c>
      <c r="I156" s="5">
        <f t="shared" si="40"/>
        <v>6060</v>
      </c>
      <c r="J156" s="6">
        <f t="shared" si="35"/>
        <v>488.28125</v>
      </c>
      <c r="K156" s="6">
        <f t="shared" si="36"/>
        <v>11</v>
      </c>
      <c r="L156" s="1">
        <f t="shared" si="41"/>
        <v>90</v>
      </c>
      <c r="M156" s="7">
        <f t="shared" si="37"/>
        <v>0</v>
      </c>
      <c r="P156" s="1" t="str">
        <f t="shared" si="42"/>
        <v>AC</v>
      </c>
      <c r="Q156" s="1" t="s">
        <v>295</v>
      </c>
      <c r="R156" s="1" t="str">
        <f t="shared" si="43"/>
        <v>17</v>
      </c>
      <c r="S156" s="1" t="str">
        <f t="shared" si="43"/>
        <v>0</v>
      </c>
      <c r="T156" s="1" t="str">
        <f t="shared" si="43"/>
        <v>0</v>
      </c>
    </row>
    <row r="157" spans="1:20">
      <c r="A157" s="4">
        <f t="shared" si="38"/>
        <v>145</v>
      </c>
      <c r="B157" s="4">
        <f t="shared" si="30"/>
        <v>178</v>
      </c>
      <c r="C157" s="5">
        <f t="shared" si="31"/>
        <v>176</v>
      </c>
      <c r="D157" s="5">
        <f t="shared" si="32"/>
        <v>23</v>
      </c>
      <c r="E157" s="5">
        <f t="shared" si="33"/>
        <v>0</v>
      </c>
      <c r="F157" s="5">
        <f t="shared" si="34"/>
        <v>0</v>
      </c>
      <c r="G157" s="5">
        <f t="shared" si="44"/>
        <v>86</v>
      </c>
      <c r="H157" s="5">
        <f t="shared" si="39"/>
        <v>0</v>
      </c>
      <c r="I157" s="5">
        <f t="shared" si="40"/>
        <v>6064</v>
      </c>
      <c r="J157" s="6">
        <f t="shared" si="35"/>
        <v>467.57972690360077</v>
      </c>
      <c r="K157" s="6">
        <f t="shared" si="36"/>
        <v>11.0625</v>
      </c>
      <c r="L157" s="1">
        <f t="shared" si="41"/>
        <v>86</v>
      </c>
      <c r="M157" s="7">
        <f t="shared" si="37"/>
        <v>0</v>
      </c>
      <c r="P157" s="1" t="str">
        <f t="shared" si="42"/>
        <v>B0</v>
      </c>
      <c r="Q157" s="1" t="s">
        <v>296</v>
      </c>
      <c r="R157" s="1" t="str">
        <f t="shared" si="43"/>
        <v>17</v>
      </c>
      <c r="S157" s="1" t="str">
        <f t="shared" si="43"/>
        <v>0</v>
      </c>
      <c r="T157" s="1" t="str">
        <f t="shared" si="43"/>
        <v>0</v>
      </c>
    </row>
    <row r="158" spans="1:20">
      <c r="A158" s="4">
        <f t="shared" si="38"/>
        <v>146</v>
      </c>
      <c r="B158" s="4">
        <f t="shared" si="30"/>
        <v>179</v>
      </c>
      <c r="C158" s="5">
        <f t="shared" si="31"/>
        <v>180</v>
      </c>
      <c r="D158" s="5">
        <f t="shared" si="32"/>
        <v>23</v>
      </c>
      <c r="E158" s="5">
        <f t="shared" si="33"/>
        <v>0</v>
      </c>
      <c r="F158" s="5">
        <f t="shared" si="34"/>
        <v>0</v>
      </c>
      <c r="G158" s="5">
        <f t="shared" si="44"/>
        <v>82</v>
      </c>
      <c r="H158" s="5">
        <f t="shared" si="39"/>
        <v>0</v>
      </c>
      <c r="I158" s="5">
        <f t="shared" si="40"/>
        <v>6068</v>
      </c>
      <c r="J158" s="6">
        <f t="shared" si="35"/>
        <v>447.75588047103116</v>
      </c>
      <c r="K158" s="6">
        <f t="shared" si="36"/>
        <v>11.125</v>
      </c>
      <c r="L158" s="1">
        <f t="shared" si="41"/>
        <v>82</v>
      </c>
      <c r="M158" s="7">
        <f t="shared" si="37"/>
        <v>0</v>
      </c>
      <c r="P158" s="1" t="str">
        <f t="shared" si="42"/>
        <v>B4</v>
      </c>
      <c r="Q158" s="1" t="s">
        <v>297</v>
      </c>
      <c r="R158" s="1" t="str">
        <f t="shared" si="43"/>
        <v>17</v>
      </c>
      <c r="S158" s="1" t="str">
        <f t="shared" si="43"/>
        <v>0</v>
      </c>
      <c r="T158" s="1" t="str">
        <f t="shared" si="43"/>
        <v>0</v>
      </c>
    </row>
    <row r="159" spans="1:20">
      <c r="A159" s="4">
        <f t="shared" si="38"/>
        <v>147</v>
      </c>
      <c r="B159" s="4">
        <f t="shared" si="30"/>
        <v>180</v>
      </c>
      <c r="C159" s="5">
        <f t="shared" si="31"/>
        <v>183</v>
      </c>
      <c r="D159" s="5">
        <f t="shared" si="32"/>
        <v>23</v>
      </c>
      <c r="E159" s="5">
        <f t="shared" si="33"/>
        <v>0</v>
      </c>
      <c r="F159" s="5">
        <f t="shared" si="34"/>
        <v>0</v>
      </c>
      <c r="G159" s="5">
        <f t="shared" si="44"/>
        <v>79</v>
      </c>
      <c r="H159" s="5">
        <f t="shared" si="39"/>
        <v>0</v>
      </c>
      <c r="I159" s="5">
        <f t="shared" si="40"/>
        <v>6071</v>
      </c>
      <c r="J159" s="6">
        <f t="shared" si="35"/>
        <v>428.77250009113777</v>
      </c>
      <c r="K159" s="6">
        <f t="shared" si="36"/>
        <v>11.1875</v>
      </c>
      <c r="L159" s="1">
        <f t="shared" si="41"/>
        <v>79</v>
      </c>
      <c r="M159" s="7">
        <f t="shared" si="37"/>
        <v>0</v>
      </c>
      <c r="P159" s="1" t="str">
        <f t="shared" si="42"/>
        <v>B7</v>
      </c>
      <c r="Q159" s="1" t="s">
        <v>298</v>
      </c>
      <c r="R159" s="1" t="str">
        <f t="shared" si="43"/>
        <v>17</v>
      </c>
      <c r="S159" s="1" t="str">
        <f t="shared" si="43"/>
        <v>0</v>
      </c>
      <c r="T159" s="1" t="str">
        <f t="shared" si="43"/>
        <v>0</v>
      </c>
    </row>
    <row r="160" spans="1:20">
      <c r="A160" s="4">
        <f t="shared" si="38"/>
        <v>148</v>
      </c>
      <c r="B160" s="4">
        <f t="shared" si="30"/>
        <v>181</v>
      </c>
      <c r="C160" s="5">
        <f t="shared" si="31"/>
        <v>187</v>
      </c>
      <c r="D160" s="5">
        <f t="shared" si="32"/>
        <v>23</v>
      </c>
      <c r="E160" s="5">
        <f t="shared" si="33"/>
        <v>0</v>
      </c>
      <c r="F160" s="5">
        <f t="shared" si="34"/>
        <v>0</v>
      </c>
      <c r="G160" s="5">
        <f t="shared" si="44"/>
        <v>75</v>
      </c>
      <c r="H160" s="5">
        <f t="shared" si="39"/>
        <v>0</v>
      </c>
      <c r="I160" s="5">
        <f t="shared" si="40"/>
        <v>6075</v>
      </c>
      <c r="J160" s="6">
        <f t="shared" si="35"/>
        <v>410.59395276060297</v>
      </c>
      <c r="K160" s="6">
        <f t="shared" si="36"/>
        <v>11.25</v>
      </c>
      <c r="L160" s="1">
        <f t="shared" si="41"/>
        <v>75</v>
      </c>
      <c r="M160" s="7">
        <f t="shared" si="37"/>
        <v>0</v>
      </c>
      <c r="P160" s="1" t="str">
        <f t="shared" si="42"/>
        <v>BB</v>
      </c>
      <c r="Q160" s="1" t="s">
        <v>299</v>
      </c>
      <c r="R160" s="1" t="str">
        <f t="shared" si="43"/>
        <v>17</v>
      </c>
      <c r="S160" s="1" t="str">
        <f t="shared" si="43"/>
        <v>0</v>
      </c>
      <c r="T160" s="1" t="str">
        <f t="shared" si="43"/>
        <v>0</v>
      </c>
    </row>
    <row r="161" spans="1:20">
      <c r="A161" s="4">
        <f t="shared" si="38"/>
        <v>149</v>
      </c>
      <c r="B161" s="4">
        <f t="shared" si="30"/>
        <v>182</v>
      </c>
      <c r="C161" s="5">
        <f t="shared" si="31"/>
        <v>190</v>
      </c>
      <c r="D161" s="5">
        <f t="shared" si="32"/>
        <v>23</v>
      </c>
      <c r="E161" s="5">
        <f t="shared" si="33"/>
        <v>0</v>
      </c>
      <c r="F161" s="5">
        <f t="shared" si="34"/>
        <v>0</v>
      </c>
      <c r="G161" s="5">
        <f t="shared" si="44"/>
        <v>72</v>
      </c>
      <c r="H161" s="5">
        <f t="shared" si="39"/>
        <v>0</v>
      </c>
      <c r="I161" s="5">
        <f t="shared" si="40"/>
        <v>6078</v>
      </c>
      <c r="J161" s="6">
        <f t="shared" si="35"/>
        <v>393.18611619854852</v>
      </c>
      <c r="K161" s="6">
        <f t="shared" si="36"/>
        <v>11.3125</v>
      </c>
      <c r="L161" s="1">
        <f t="shared" si="41"/>
        <v>72</v>
      </c>
      <c r="M161" s="7">
        <f t="shared" si="37"/>
        <v>0</v>
      </c>
      <c r="P161" s="1" t="str">
        <f t="shared" si="42"/>
        <v>BE</v>
      </c>
      <c r="Q161" s="1" t="s">
        <v>300</v>
      </c>
      <c r="R161" s="1" t="str">
        <f t="shared" si="43"/>
        <v>17</v>
      </c>
      <c r="S161" s="1" t="str">
        <f t="shared" si="43"/>
        <v>0</v>
      </c>
      <c r="T161" s="1" t="str">
        <f t="shared" si="43"/>
        <v>0</v>
      </c>
    </row>
    <row r="162" spans="1:20">
      <c r="A162" s="4">
        <f t="shared" si="38"/>
        <v>150</v>
      </c>
      <c r="B162" s="4">
        <f t="shared" si="30"/>
        <v>183</v>
      </c>
      <c r="C162" s="5">
        <f t="shared" si="31"/>
        <v>193</v>
      </c>
      <c r="D162" s="5">
        <f t="shared" si="32"/>
        <v>23</v>
      </c>
      <c r="E162" s="5">
        <f t="shared" si="33"/>
        <v>0</v>
      </c>
      <c r="F162" s="5">
        <f t="shared" si="34"/>
        <v>0</v>
      </c>
      <c r="G162" s="5">
        <f t="shared" si="44"/>
        <v>69</v>
      </c>
      <c r="H162" s="5">
        <f t="shared" si="39"/>
        <v>0</v>
      </c>
      <c r="I162" s="5">
        <f t="shared" si="40"/>
        <v>6081</v>
      </c>
      <c r="J162" s="6">
        <f t="shared" si="35"/>
        <v>376.51631479686063</v>
      </c>
      <c r="K162" s="6">
        <f t="shared" si="36"/>
        <v>11.375</v>
      </c>
      <c r="L162" s="1">
        <f t="shared" si="41"/>
        <v>69</v>
      </c>
      <c r="M162" s="7">
        <f t="shared" si="37"/>
        <v>0</v>
      </c>
      <c r="P162" s="1" t="str">
        <f t="shared" si="42"/>
        <v>C1</v>
      </c>
      <c r="Q162" s="1" t="s">
        <v>301</v>
      </c>
      <c r="R162" s="1" t="str">
        <f t="shared" si="43"/>
        <v>17</v>
      </c>
      <c r="S162" s="1" t="str">
        <f t="shared" si="43"/>
        <v>0</v>
      </c>
      <c r="T162" s="1" t="str">
        <f t="shared" si="43"/>
        <v>0</v>
      </c>
    </row>
    <row r="163" spans="1:20">
      <c r="A163" s="4">
        <f t="shared" si="38"/>
        <v>151</v>
      </c>
      <c r="B163" s="4">
        <f t="shared" si="30"/>
        <v>184</v>
      </c>
      <c r="C163" s="5">
        <f t="shared" si="31"/>
        <v>196</v>
      </c>
      <c r="D163" s="5">
        <f t="shared" si="32"/>
        <v>23</v>
      </c>
      <c r="E163" s="5">
        <f t="shared" si="33"/>
        <v>0</v>
      </c>
      <c r="F163" s="5">
        <f t="shared" si="34"/>
        <v>0</v>
      </c>
      <c r="G163" s="5">
        <f t="shared" si="44"/>
        <v>66</v>
      </c>
      <c r="H163" s="5">
        <f t="shared" si="39"/>
        <v>0</v>
      </c>
      <c r="I163" s="5">
        <f t="shared" si="40"/>
        <v>6084</v>
      </c>
      <c r="J163" s="6">
        <f t="shared" si="35"/>
        <v>360.55325828601059</v>
      </c>
      <c r="K163" s="6">
        <f t="shared" si="36"/>
        <v>11.4375</v>
      </c>
      <c r="L163" s="1">
        <f t="shared" si="41"/>
        <v>66</v>
      </c>
      <c r="M163" s="7">
        <f t="shared" si="37"/>
        <v>0</v>
      </c>
      <c r="P163" s="1" t="str">
        <f t="shared" si="42"/>
        <v>C4</v>
      </c>
      <c r="Q163" s="1" t="s">
        <v>302</v>
      </c>
      <c r="R163" s="1" t="str">
        <f t="shared" si="43"/>
        <v>17</v>
      </c>
      <c r="S163" s="1" t="str">
        <f t="shared" si="43"/>
        <v>0</v>
      </c>
      <c r="T163" s="1" t="str">
        <f t="shared" si="43"/>
        <v>0</v>
      </c>
    </row>
    <row r="164" spans="1:20">
      <c r="A164" s="4">
        <f t="shared" si="38"/>
        <v>152</v>
      </c>
      <c r="B164" s="4">
        <f t="shared" si="30"/>
        <v>185</v>
      </c>
      <c r="C164" s="5">
        <f t="shared" si="31"/>
        <v>199</v>
      </c>
      <c r="D164" s="5">
        <f t="shared" si="32"/>
        <v>23</v>
      </c>
      <c r="E164" s="5">
        <f t="shared" si="33"/>
        <v>0</v>
      </c>
      <c r="F164" s="5">
        <f t="shared" si="34"/>
        <v>0</v>
      </c>
      <c r="G164" s="5">
        <f t="shared" si="44"/>
        <v>63</v>
      </c>
      <c r="H164" s="5">
        <f t="shared" si="39"/>
        <v>0</v>
      </c>
      <c r="I164" s="5">
        <f t="shared" si="40"/>
        <v>6087</v>
      </c>
      <c r="J164" s="6">
        <f t="shared" si="35"/>
        <v>345.26698300124389</v>
      </c>
      <c r="K164" s="6">
        <f t="shared" si="36"/>
        <v>11.5</v>
      </c>
      <c r="L164" s="1">
        <f t="shared" si="41"/>
        <v>63</v>
      </c>
      <c r="M164" s="7">
        <f t="shared" si="37"/>
        <v>0</v>
      </c>
      <c r="P164" s="1" t="str">
        <f t="shared" si="42"/>
        <v>C7</v>
      </c>
      <c r="Q164" s="1" t="s">
        <v>303</v>
      </c>
      <c r="R164" s="1" t="str">
        <f t="shared" si="43"/>
        <v>17</v>
      </c>
      <c r="S164" s="1" t="str">
        <f t="shared" si="43"/>
        <v>0</v>
      </c>
      <c r="T164" s="1" t="str">
        <f t="shared" si="43"/>
        <v>0</v>
      </c>
    </row>
    <row r="165" spans="1:20">
      <c r="A165" s="4">
        <f t="shared" si="38"/>
        <v>153</v>
      </c>
      <c r="B165" s="4">
        <f t="shared" si="30"/>
        <v>186</v>
      </c>
      <c r="C165" s="5">
        <f t="shared" si="31"/>
        <v>201</v>
      </c>
      <c r="D165" s="5">
        <f t="shared" si="32"/>
        <v>23</v>
      </c>
      <c r="E165" s="5">
        <f t="shared" si="33"/>
        <v>0</v>
      </c>
      <c r="F165" s="5">
        <f t="shared" si="34"/>
        <v>0</v>
      </c>
      <c r="G165" s="5">
        <f t="shared" si="44"/>
        <v>61</v>
      </c>
      <c r="H165" s="5">
        <f t="shared" si="39"/>
        <v>0</v>
      </c>
      <c r="I165" s="5">
        <f t="shared" si="40"/>
        <v>6089</v>
      </c>
      <c r="J165" s="6">
        <f t="shared" si="35"/>
        <v>330.62879563888976</v>
      </c>
      <c r="K165" s="6">
        <f t="shared" si="36"/>
        <v>11.5625</v>
      </c>
      <c r="L165" s="1">
        <f t="shared" si="41"/>
        <v>61</v>
      </c>
      <c r="M165" s="7">
        <f t="shared" si="37"/>
        <v>0</v>
      </c>
      <c r="P165" s="1" t="str">
        <f t="shared" si="42"/>
        <v>C9</v>
      </c>
      <c r="Q165" s="1" t="s">
        <v>304</v>
      </c>
      <c r="R165" s="1" t="str">
        <f t="shared" si="43"/>
        <v>17</v>
      </c>
      <c r="S165" s="1" t="str">
        <f t="shared" si="43"/>
        <v>0</v>
      </c>
      <c r="T165" s="1" t="str">
        <f t="shared" si="43"/>
        <v>0</v>
      </c>
    </row>
    <row r="166" spans="1:20">
      <c r="A166" s="4">
        <f t="shared" si="38"/>
        <v>154</v>
      </c>
      <c r="B166" s="4">
        <f t="shared" si="30"/>
        <v>187</v>
      </c>
      <c r="C166" s="5">
        <f t="shared" si="31"/>
        <v>204</v>
      </c>
      <c r="D166" s="5">
        <f t="shared" si="32"/>
        <v>23</v>
      </c>
      <c r="E166" s="5">
        <f t="shared" si="33"/>
        <v>0</v>
      </c>
      <c r="F166" s="5">
        <f t="shared" si="34"/>
        <v>0</v>
      </c>
      <c r="G166" s="5">
        <f t="shared" si="44"/>
        <v>58</v>
      </c>
      <c r="H166" s="5">
        <f t="shared" si="39"/>
        <v>0</v>
      </c>
      <c r="I166" s="5">
        <f t="shared" si="40"/>
        <v>6092</v>
      </c>
      <c r="J166" s="6">
        <f t="shared" si="35"/>
        <v>316.61121939721903</v>
      </c>
      <c r="K166" s="6">
        <f t="shared" si="36"/>
        <v>11.625000000000002</v>
      </c>
      <c r="L166" s="1">
        <f t="shared" si="41"/>
        <v>58</v>
      </c>
      <c r="M166" s="7">
        <f t="shared" si="37"/>
        <v>0</v>
      </c>
      <c r="P166" s="1" t="str">
        <f t="shared" si="42"/>
        <v>CC</v>
      </c>
      <c r="Q166" s="1" t="s">
        <v>305</v>
      </c>
      <c r="R166" s="1" t="str">
        <f t="shared" si="43"/>
        <v>17</v>
      </c>
      <c r="S166" s="1" t="str">
        <f t="shared" si="43"/>
        <v>0</v>
      </c>
      <c r="T166" s="1" t="str">
        <f t="shared" si="43"/>
        <v>0</v>
      </c>
    </row>
    <row r="167" spans="1:20">
      <c r="A167" s="4">
        <f t="shared" si="38"/>
        <v>155</v>
      </c>
      <c r="B167" s="4">
        <f t="shared" si="30"/>
        <v>188</v>
      </c>
      <c r="C167" s="5">
        <f t="shared" si="31"/>
        <v>207</v>
      </c>
      <c r="D167" s="5">
        <f t="shared" si="32"/>
        <v>23</v>
      </c>
      <c r="E167" s="5">
        <f t="shared" si="33"/>
        <v>0</v>
      </c>
      <c r="F167" s="5">
        <f t="shared" si="34"/>
        <v>0</v>
      </c>
      <c r="G167" s="5">
        <f t="shared" si="44"/>
        <v>55</v>
      </c>
      <c r="H167" s="5">
        <f t="shared" si="39"/>
        <v>0</v>
      </c>
      <c r="I167" s="5">
        <f t="shared" si="40"/>
        <v>6095</v>
      </c>
      <c r="J167" s="6">
        <f t="shared" si="35"/>
        <v>303.18794240075277</v>
      </c>
      <c r="K167" s="6">
        <f t="shared" si="36"/>
        <v>11.687500000000002</v>
      </c>
      <c r="L167" s="1">
        <f t="shared" si="41"/>
        <v>55</v>
      </c>
      <c r="M167" s="7">
        <f t="shared" si="37"/>
        <v>0</v>
      </c>
      <c r="P167" s="1" t="str">
        <f t="shared" si="42"/>
        <v>CF</v>
      </c>
      <c r="Q167" s="1" t="s">
        <v>306</v>
      </c>
      <c r="R167" s="1" t="str">
        <f t="shared" si="43"/>
        <v>17</v>
      </c>
      <c r="S167" s="1" t="str">
        <f t="shared" si="43"/>
        <v>0</v>
      </c>
      <c r="T167" s="1" t="str">
        <f t="shared" si="43"/>
        <v>0</v>
      </c>
    </row>
    <row r="168" spans="1:20">
      <c r="A168" s="4">
        <f t="shared" si="38"/>
        <v>156</v>
      </c>
      <c r="B168" s="4">
        <f t="shared" si="30"/>
        <v>189</v>
      </c>
      <c r="C168" s="5">
        <f t="shared" si="31"/>
        <v>209</v>
      </c>
      <c r="D168" s="5">
        <f t="shared" si="32"/>
        <v>23</v>
      </c>
      <c r="E168" s="5">
        <f t="shared" si="33"/>
        <v>0</v>
      </c>
      <c r="F168" s="5">
        <f t="shared" si="34"/>
        <v>0</v>
      </c>
      <c r="G168" s="5">
        <f t="shared" si="44"/>
        <v>53</v>
      </c>
      <c r="H168" s="5">
        <f t="shared" si="39"/>
        <v>0</v>
      </c>
      <c r="I168" s="5">
        <f t="shared" si="40"/>
        <v>6097</v>
      </c>
      <c r="J168" s="6">
        <f t="shared" si="35"/>
        <v>290.33376831121103</v>
      </c>
      <c r="K168" s="6">
        <f t="shared" si="36"/>
        <v>11.750000000000002</v>
      </c>
      <c r="L168" s="1">
        <f t="shared" si="41"/>
        <v>53</v>
      </c>
      <c r="M168" s="7">
        <f t="shared" si="37"/>
        <v>0</v>
      </c>
      <c r="P168" s="1" t="str">
        <f t="shared" si="42"/>
        <v>D1</v>
      </c>
      <c r="Q168" s="1" t="s">
        <v>307</v>
      </c>
      <c r="R168" s="1" t="str">
        <f t="shared" si="43"/>
        <v>17</v>
      </c>
      <c r="S168" s="1" t="str">
        <f t="shared" si="43"/>
        <v>0</v>
      </c>
      <c r="T168" s="1" t="str">
        <f t="shared" si="43"/>
        <v>0</v>
      </c>
    </row>
    <row r="169" spans="1:20">
      <c r="A169" s="4">
        <f t="shared" si="38"/>
        <v>157</v>
      </c>
      <c r="B169" s="4">
        <f t="shared" si="30"/>
        <v>190</v>
      </c>
      <c r="C169" s="5">
        <f t="shared" si="31"/>
        <v>211</v>
      </c>
      <c r="D169" s="5">
        <f t="shared" si="32"/>
        <v>23</v>
      </c>
      <c r="E169" s="5">
        <f t="shared" si="33"/>
        <v>0</v>
      </c>
      <c r="F169" s="5">
        <f t="shared" si="34"/>
        <v>0</v>
      </c>
      <c r="G169" s="5">
        <f t="shared" si="44"/>
        <v>51</v>
      </c>
      <c r="H169" s="5">
        <f t="shared" si="39"/>
        <v>0</v>
      </c>
      <c r="I169" s="5">
        <f t="shared" si="40"/>
        <v>6099</v>
      </c>
      <c r="J169" s="6">
        <f t="shared" si="35"/>
        <v>278.02456903239573</v>
      </c>
      <c r="K169" s="6">
        <f t="shared" si="36"/>
        <v>11.812499999999998</v>
      </c>
      <c r="L169" s="1">
        <f t="shared" si="41"/>
        <v>51</v>
      </c>
      <c r="M169" s="7">
        <f t="shared" si="37"/>
        <v>0</v>
      </c>
      <c r="P169" s="1" t="str">
        <f t="shared" si="42"/>
        <v>D3</v>
      </c>
      <c r="Q169" s="1" t="s">
        <v>308</v>
      </c>
      <c r="R169" s="1" t="str">
        <f t="shared" si="43"/>
        <v>17</v>
      </c>
      <c r="S169" s="1" t="str">
        <f t="shared" si="43"/>
        <v>0</v>
      </c>
      <c r="T169" s="1" t="str">
        <f t="shared" si="43"/>
        <v>0</v>
      </c>
    </row>
    <row r="170" spans="1:20">
      <c r="A170" s="4">
        <f t="shared" si="38"/>
        <v>158</v>
      </c>
      <c r="B170" s="4">
        <f t="shared" si="30"/>
        <v>191</v>
      </c>
      <c r="C170" s="5">
        <f t="shared" si="31"/>
        <v>213</v>
      </c>
      <c r="D170" s="5">
        <f t="shared" si="32"/>
        <v>23</v>
      </c>
      <c r="E170" s="5">
        <f t="shared" si="33"/>
        <v>0</v>
      </c>
      <c r="F170" s="5">
        <f t="shared" si="34"/>
        <v>0</v>
      </c>
      <c r="G170" s="5">
        <f t="shared" si="44"/>
        <v>49</v>
      </c>
      <c r="H170" s="5">
        <f t="shared" si="39"/>
        <v>0</v>
      </c>
      <c r="I170" s="5">
        <f t="shared" si="40"/>
        <v>6101</v>
      </c>
      <c r="J170" s="6">
        <f t="shared" si="35"/>
        <v>266.23723942022917</v>
      </c>
      <c r="K170" s="6">
        <f t="shared" si="36"/>
        <v>11.874999999999998</v>
      </c>
      <c r="L170" s="1">
        <f t="shared" si="41"/>
        <v>49</v>
      </c>
      <c r="M170" s="7">
        <f t="shared" si="37"/>
        <v>0</v>
      </c>
      <c r="P170" s="1" t="str">
        <f t="shared" si="42"/>
        <v>D5</v>
      </c>
      <c r="Q170" s="1" t="s">
        <v>309</v>
      </c>
      <c r="R170" s="1" t="str">
        <f t="shared" si="43"/>
        <v>17</v>
      </c>
      <c r="S170" s="1" t="str">
        <f t="shared" si="43"/>
        <v>0</v>
      </c>
      <c r="T170" s="1" t="str">
        <f t="shared" si="43"/>
        <v>0</v>
      </c>
    </row>
    <row r="171" spans="1:20">
      <c r="A171" s="4">
        <f t="shared" si="38"/>
        <v>159</v>
      </c>
      <c r="B171" s="4">
        <f t="shared" si="30"/>
        <v>192</v>
      </c>
      <c r="C171" s="5">
        <f t="shared" si="31"/>
        <v>215</v>
      </c>
      <c r="D171" s="5">
        <f t="shared" si="32"/>
        <v>23</v>
      </c>
      <c r="E171" s="5">
        <f t="shared" si="33"/>
        <v>0</v>
      </c>
      <c r="F171" s="5">
        <f t="shared" si="34"/>
        <v>0</v>
      </c>
      <c r="G171" s="5">
        <f t="shared" si="44"/>
        <v>47</v>
      </c>
      <c r="H171" s="5">
        <f t="shared" si="39"/>
        <v>0</v>
      </c>
      <c r="I171" s="5">
        <f t="shared" si="40"/>
        <v>6103</v>
      </c>
      <c r="J171" s="6">
        <f t="shared" si="35"/>
        <v>254.94965391294303</v>
      </c>
      <c r="K171" s="6">
        <f t="shared" si="36"/>
        <v>11.9375</v>
      </c>
      <c r="L171" s="1">
        <f t="shared" si="41"/>
        <v>47</v>
      </c>
      <c r="M171" s="7">
        <f t="shared" si="37"/>
        <v>0</v>
      </c>
      <c r="P171" s="1" t="str">
        <f t="shared" si="42"/>
        <v>D7</v>
      </c>
      <c r="Q171" s="1" t="s">
        <v>310</v>
      </c>
      <c r="R171" s="1" t="str">
        <f t="shared" si="43"/>
        <v>17</v>
      </c>
      <c r="S171" s="1" t="str">
        <f t="shared" si="43"/>
        <v>0</v>
      </c>
      <c r="T171" s="1" t="str">
        <f t="shared" si="43"/>
        <v>0</v>
      </c>
    </row>
    <row r="172" spans="1:20">
      <c r="A172" s="4">
        <f t="shared" si="38"/>
        <v>160</v>
      </c>
      <c r="B172" s="4">
        <f t="shared" si="30"/>
        <v>193</v>
      </c>
      <c r="C172" s="5">
        <f t="shared" si="31"/>
        <v>217</v>
      </c>
      <c r="D172" s="5">
        <f t="shared" si="32"/>
        <v>23</v>
      </c>
      <c r="E172" s="5">
        <f t="shared" si="33"/>
        <v>0</v>
      </c>
      <c r="F172" s="5">
        <f t="shared" si="34"/>
        <v>0</v>
      </c>
      <c r="G172" s="5">
        <f t="shared" si="44"/>
        <v>45</v>
      </c>
      <c r="H172" s="5">
        <f t="shared" si="39"/>
        <v>0</v>
      </c>
      <c r="I172" s="5">
        <f t="shared" si="40"/>
        <v>6105</v>
      </c>
      <c r="J172" s="6">
        <f t="shared" si="35"/>
        <v>244.140625</v>
      </c>
      <c r="K172" s="6">
        <f t="shared" si="36"/>
        <v>12</v>
      </c>
      <c r="L172" s="1">
        <f t="shared" si="41"/>
        <v>45</v>
      </c>
      <c r="M172" s="7">
        <f t="shared" si="37"/>
        <v>0</v>
      </c>
      <c r="P172" s="1" t="str">
        <f t="shared" si="42"/>
        <v>D9</v>
      </c>
      <c r="Q172" s="1" t="s">
        <v>311</v>
      </c>
      <c r="R172" s="1" t="str">
        <f t="shared" si="43"/>
        <v>17</v>
      </c>
      <c r="S172" s="1" t="str">
        <f t="shared" si="43"/>
        <v>0</v>
      </c>
      <c r="T172" s="1" t="str">
        <f t="shared" si="43"/>
        <v>0</v>
      </c>
    </row>
    <row r="173" spans="1:20">
      <c r="A173" s="4">
        <f t="shared" si="38"/>
        <v>161</v>
      </c>
      <c r="B173" s="4">
        <f t="shared" si="30"/>
        <v>194</v>
      </c>
      <c r="C173" s="5">
        <f t="shared" si="31"/>
        <v>219</v>
      </c>
      <c r="D173" s="5">
        <f t="shared" si="32"/>
        <v>23</v>
      </c>
      <c r="E173" s="5">
        <f t="shared" si="33"/>
        <v>0</v>
      </c>
      <c r="F173" s="5">
        <f t="shared" si="34"/>
        <v>0</v>
      </c>
      <c r="G173" s="5">
        <f t="shared" si="44"/>
        <v>43</v>
      </c>
      <c r="H173" s="5">
        <f t="shared" si="39"/>
        <v>0</v>
      </c>
      <c r="I173" s="5">
        <f t="shared" si="40"/>
        <v>6107</v>
      </c>
      <c r="J173" s="6">
        <f t="shared" si="35"/>
        <v>233.78986345180033</v>
      </c>
      <c r="K173" s="6">
        <f t="shared" si="36"/>
        <v>12.0625</v>
      </c>
      <c r="L173" s="1">
        <f t="shared" si="41"/>
        <v>43</v>
      </c>
      <c r="M173" s="7">
        <f t="shared" si="37"/>
        <v>0</v>
      </c>
      <c r="P173" s="1" t="str">
        <f t="shared" si="42"/>
        <v>DB</v>
      </c>
      <c r="Q173" s="1" t="s">
        <v>312</v>
      </c>
      <c r="R173" s="1" t="str">
        <f t="shared" si="43"/>
        <v>17</v>
      </c>
      <c r="S173" s="1" t="str">
        <f t="shared" si="43"/>
        <v>0</v>
      </c>
      <c r="T173" s="1" t="str">
        <f t="shared" si="43"/>
        <v>0</v>
      </c>
    </row>
    <row r="174" spans="1:20">
      <c r="A174" s="4">
        <f t="shared" si="38"/>
        <v>162</v>
      </c>
      <c r="B174" s="4">
        <f t="shared" si="30"/>
        <v>195</v>
      </c>
      <c r="C174" s="5">
        <f t="shared" si="31"/>
        <v>221</v>
      </c>
      <c r="D174" s="5">
        <f t="shared" si="32"/>
        <v>23</v>
      </c>
      <c r="E174" s="5">
        <f t="shared" si="33"/>
        <v>0</v>
      </c>
      <c r="F174" s="5">
        <f t="shared" si="34"/>
        <v>0</v>
      </c>
      <c r="G174" s="5">
        <f t="shared" si="44"/>
        <v>41</v>
      </c>
      <c r="H174" s="5">
        <f t="shared" si="39"/>
        <v>0</v>
      </c>
      <c r="I174" s="5">
        <f t="shared" si="40"/>
        <v>6109</v>
      </c>
      <c r="J174" s="6">
        <f t="shared" si="35"/>
        <v>223.87794023551558</v>
      </c>
      <c r="K174" s="6">
        <f t="shared" si="36"/>
        <v>12.125</v>
      </c>
      <c r="L174" s="1">
        <f t="shared" si="41"/>
        <v>41</v>
      </c>
      <c r="M174" s="7">
        <f t="shared" si="37"/>
        <v>0</v>
      </c>
      <c r="P174" s="1" t="str">
        <f t="shared" si="42"/>
        <v>DD</v>
      </c>
      <c r="Q174" s="1" t="s">
        <v>313</v>
      </c>
      <c r="R174" s="1" t="str">
        <f t="shared" si="43"/>
        <v>17</v>
      </c>
      <c r="S174" s="1" t="str">
        <f t="shared" si="43"/>
        <v>0</v>
      </c>
      <c r="T174" s="1" t="str">
        <f t="shared" si="43"/>
        <v>0</v>
      </c>
    </row>
    <row r="175" spans="1:20">
      <c r="A175" s="4">
        <f t="shared" si="38"/>
        <v>163</v>
      </c>
      <c r="B175" s="4">
        <f t="shared" si="30"/>
        <v>196</v>
      </c>
      <c r="C175" s="5">
        <f t="shared" si="31"/>
        <v>223</v>
      </c>
      <c r="D175" s="5">
        <f t="shared" si="32"/>
        <v>23</v>
      </c>
      <c r="E175" s="5">
        <f t="shared" si="33"/>
        <v>0</v>
      </c>
      <c r="F175" s="5">
        <f t="shared" si="34"/>
        <v>0</v>
      </c>
      <c r="G175" s="5">
        <f t="shared" si="44"/>
        <v>39</v>
      </c>
      <c r="H175" s="5">
        <f t="shared" si="39"/>
        <v>0</v>
      </c>
      <c r="I175" s="5">
        <f t="shared" si="40"/>
        <v>6111</v>
      </c>
      <c r="J175" s="6">
        <f t="shared" si="35"/>
        <v>214.38625004556889</v>
      </c>
      <c r="K175" s="6">
        <f t="shared" si="36"/>
        <v>12.1875</v>
      </c>
      <c r="L175" s="1">
        <f t="shared" si="41"/>
        <v>39</v>
      </c>
      <c r="M175" s="7">
        <f t="shared" si="37"/>
        <v>0</v>
      </c>
      <c r="P175" s="1" t="str">
        <f t="shared" si="42"/>
        <v>DF</v>
      </c>
      <c r="Q175" s="1" t="s">
        <v>314</v>
      </c>
      <c r="R175" s="1" t="str">
        <f t="shared" si="43"/>
        <v>17</v>
      </c>
      <c r="S175" s="1" t="str">
        <f t="shared" si="43"/>
        <v>0</v>
      </c>
      <c r="T175" s="1" t="str">
        <f t="shared" si="43"/>
        <v>0</v>
      </c>
    </row>
    <row r="176" spans="1:20">
      <c r="A176" s="4">
        <f t="shared" si="38"/>
        <v>164</v>
      </c>
      <c r="B176" s="4">
        <f t="shared" si="30"/>
        <v>197</v>
      </c>
      <c r="C176" s="5">
        <f t="shared" si="31"/>
        <v>225</v>
      </c>
      <c r="D176" s="5">
        <f t="shared" si="32"/>
        <v>23</v>
      </c>
      <c r="E176" s="5">
        <f t="shared" si="33"/>
        <v>0</v>
      </c>
      <c r="F176" s="5">
        <f t="shared" si="34"/>
        <v>0</v>
      </c>
      <c r="G176" s="5">
        <f t="shared" si="44"/>
        <v>37</v>
      </c>
      <c r="H176" s="5">
        <f t="shared" si="39"/>
        <v>0</v>
      </c>
      <c r="I176" s="5">
        <f t="shared" si="40"/>
        <v>6113</v>
      </c>
      <c r="J176" s="6">
        <f t="shared" si="35"/>
        <v>205.29697638030146</v>
      </c>
      <c r="K176" s="6">
        <f t="shared" si="36"/>
        <v>12.25</v>
      </c>
      <c r="L176" s="1">
        <f t="shared" si="41"/>
        <v>37</v>
      </c>
      <c r="M176" s="7">
        <f t="shared" si="37"/>
        <v>0</v>
      </c>
      <c r="P176" s="1" t="str">
        <f t="shared" si="42"/>
        <v>E1</v>
      </c>
      <c r="Q176" s="1" t="s">
        <v>315</v>
      </c>
      <c r="R176" s="1" t="str">
        <f t="shared" si="43"/>
        <v>17</v>
      </c>
      <c r="S176" s="1" t="str">
        <f t="shared" si="43"/>
        <v>0</v>
      </c>
      <c r="T176" s="1" t="str">
        <f t="shared" si="43"/>
        <v>0</v>
      </c>
    </row>
    <row r="177" spans="1:20">
      <c r="A177" s="4">
        <f t="shared" si="38"/>
        <v>165</v>
      </c>
      <c r="B177" s="4">
        <f t="shared" si="30"/>
        <v>198</v>
      </c>
      <c r="C177" s="5">
        <f t="shared" si="31"/>
        <v>226</v>
      </c>
      <c r="D177" s="5">
        <f t="shared" si="32"/>
        <v>23</v>
      </c>
      <c r="E177" s="5">
        <f t="shared" si="33"/>
        <v>0</v>
      </c>
      <c r="F177" s="5">
        <f t="shared" si="34"/>
        <v>0</v>
      </c>
      <c r="G177" s="5">
        <f t="shared" si="44"/>
        <v>36</v>
      </c>
      <c r="H177" s="5">
        <f t="shared" si="39"/>
        <v>0</v>
      </c>
      <c r="I177" s="5">
        <f t="shared" si="40"/>
        <v>6114</v>
      </c>
      <c r="J177" s="6">
        <f t="shared" si="35"/>
        <v>196.59305809927426</v>
      </c>
      <c r="K177" s="6">
        <f t="shared" si="36"/>
        <v>12.3125</v>
      </c>
      <c r="L177" s="1">
        <f t="shared" si="41"/>
        <v>36</v>
      </c>
      <c r="M177" s="7">
        <f t="shared" si="37"/>
        <v>0</v>
      </c>
      <c r="P177" s="1" t="str">
        <f t="shared" si="42"/>
        <v>E2</v>
      </c>
      <c r="Q177" s="1" t="s">
        <v>316</v>
      </c>
      <c r="R177" s="1" t="str">
        <f t="shared" si="43"/>
        <v>17</v>
      </c>
      <c r="S177" s="1" t="str">
        <f t="shared" si="43"/>
        <v>0</v>
      </c>
      <c r="T177" s="1" t="str">
        <f t="shared" si="43"/>
        <v>0</v>
      </c>
    </row>
    <row r="178" spans="1:20">
      <c r="A178" s="4">
        <f t="shared" si="38"/>
        <v>166</v>
      </c>
      <c r="B178" s="4">
        <f t="shared" si="30"/>
        <v>199</v>
      </c>
      <c r="C178" s="5">
        <f t="shared" si="31"/>
        <v>228</v>
      </c>
      <c r="D178" s="5">
        <f t="shared" si="32"/>
        <v>23</v>
      </c>
      <c r="E178" s="5">
        <f t="shared" si="33"/>
        <v>0</v>
      </c>
      <c r="F178" s="5">
        <f t="shared" si="34"/>
        <v>0</v>
      </c>
      <c r="G178" s="5">
        <f t="shared" si="44"/>
        <v>34</v>
      </c>
      <c r="H178" s="5">
        <f t="shared" si="39"/>
        <v>0</v>
      </c>
      <c r="I178" s="5">
        <f t="shared" si="40"/>
        <v>6116</v>
      </c>
      <c r="J178" s="6">
        <f t="shared" si="35"/>
        <v>188.25815739843026</v>
      </c>
      <c r="K178" s="6">
        <f t="shared" si="36"/>
        <v>12.375</v>
      </c>
      <c r="L178" s="1">
        <f t="shared" si="41"/>
        <v>34</v>
      </c>
      <c r="M178" s="7">
        <f t="shared" si="37"/>
        <v>0</v>
      </c>
      <c r="P178" s="1" t="str">
        <f t="shared" si="42"/>
        <v>E4</v>
      </c>
      <c r="Q178" s="1" t="s">
        <v>317</v>
      </c>
      <c r="R178" s="1" t="str">
        <f t="shared" si="43"/>
        <v>17</v>
      </c>
      <c r="S178" s="1" t="str">
        <f t="shared" si="43"/>
        <v>0</v>
      </c>
      <c r="T178" s="1" t="str">
        <f t="shared" si="43"/>
        <v>0</v>
      </c>
    </row>
    <row r="179" spans="1:20">
      <c r="A179" s="4">
        <f t="shared" si="38"/>
        <v>167</v>
      </c>
      <c r="B179" s="4">
        <f t="shared" si="30"/>
        <v>200</v>
      </c>
      <c r="C179" s="5">
        <f t="shared" si="31"/>
        <v>229</v>
      </c>
      <c r="D179" s="5">
        <f t="shared" si="32"/>
        <v>23</v>
      </c>
      <c r="E179" s="5">
        <f t="shared" si="33"/>
        <v>0</v>
      </c>
      <c r="F179" s="5">
        <f t="shared" si="34"/>
        <v>0</v>
      </c>
      <c r="G179" s="5">
        <f t="shared" si="44"/>
        <v>33</v>
      </c>
      <c r="H179" s="5">
        <f t="shared" si="39"/>
        <v>0</v>
      </c>
      <c r="I179" s="5">
        <f t="shared" si="40"/>
        <v>6117</v>
      </c>
      <c r="J179" s="6">
        <f t="shared" si="35"/>
        <v>180.27662914300527</v>
      </c>
      <c r="K179" s="6">
        <f t="shared" si="36"/>
        <v>12.4375</v>
      </c>
      <c r="L179" s="1">
        <f t="shared" si="41"/>
        <v>33</v>
      </c>
      <c r="M179" s="7">
        <f t="shared" si="37"/>
        <v>0</v>
      </c>
      <c r="P179" s="1" t="str">
        <f t="shared" si="42"/>
        <v>E5</v>
      </c>
      <c r="Q179" s="1" t="s">
        <v>318</v>
      </c>
      <c r="R179" s="1" t="str">
        <f t="shared" si="43"/>
        <v>17</v>
      </c>
      <c r="S179" s="1" t="str">
        <f t="shared" si="43"/>
        <v>0</v>
      </c>
      <c r="T179" s="1" t="str">
        <f t="shared" si="43"/>
        <v>0</v>
      </c>
    </row>
    <row r="180" spans="1:20">
      <c r="A180" s="4">
        <f t="shared" si="38"/>
        <v>168</v>
      </c>
      <c r="B180" s="4">
        <f t="shared" si="30"/>
        <v>201</v>
      </c>
      <c r="C180" s="5">
        <f t="shared" si="31"/>
        <v>231</v>
      </c>
      <c r="D180" s="5">
        <f t="shared" si="32"/>
        <v>23</v>
      </c>
      <c r="E180" s="5">
        <f t="shared" si="33"/>
        <v>0</v>
      </c>
      <c r="F180" s="5">
        <f t="shared" si="34"/>
        <v>0</v>
      </c>
      <c r="G180" s="5">
        <f t="shared" si="44"/>
        <v>31</v>
      </c>
      <c r="H180" s="5">
        <f t="shared" si="39"/>
        <v>0</v>
      </c>
      <c r="I180" s="5">
        <f t="shared" si="40"/>
        <v>6119</v>
      </c>
      <c r="J180" s="6">
        <f t="shared" si="35"/>
        <v>172.63349150062191</v>
      </c>
      <c r="K180" s="6">
        <f t="shared" si="36"/>
        <v>12.5</v>
      </c>
      <c r="L180" s="1">
        <f t="shared" si="41"/>
        <v>31</v>
      </c>
      <c r="M180" s="7">
        <f t="shared" si="37"/>
        <v>0</v>
      </c>
      <c r="P180" s="1" t="str">
        <f t="shared" si="42"/>
        <v>E7</v>
      </c>
      <c r="Q180" s="1" t="s">
        <v>319</v>
      </c>
      <c r="R180" s="1" t="str">
        <f t="shared" si="43"/>
        <v>17</v>
      </c>
      <c r="S180" s="1" t="str">
        <f t="shared" si="43"/>
        <v>0</v>
      </c>
      <c r="T180" s="1" t="str">
        <f t="shared" si="43"/>
        <v>0</v>
      </c>
    </row>
    <row r="181" spans="1:20">
      <c r="A181" s="4">
        <f t="shared" si="38"/>
        <v>169</v>
      </c>
      <c r="B181" s="4">
        <f t="shared" si="30"/>
        <v>202</v>
      </c>
      <c r="C181" s="5">
        <f t="shared" si="31"/>
        <v>232</v>
      </c>
      <c r="D181" s="5">
        <f t="shared" si="32"/>
        <v>23</v>
      </c>
      <c r="E181" s="5">
        <f t="shared" si="33"/>
        <v>0</v>
      </c>
      <c r="F181" s="5">
        <f t="shared" si="34"/>
        <v>0</v>
      </c>
      <c r="G181" s="5">
        <f t="shared" si="44"/>
        <v>30</v>
      </c>
      <c r="H181" s="5">
        <f t="shared" si="39"/>
        <v>0</v>
      </c>
      <c r="I181" s="5">
        <f t="shared" si="40"/>
        <v>6120</v>
      </c>
      <c r="J181" s="6">
        <f t="shared" si="35"/>
        <v>165.31439781944485</v>
      </c>
      <c r="K181" s="6">
        <f t="shared" si="36"/>
        <v>12.562500000000002</v>
      </c>
      <c r="L181" s="1">
        <f t="shared" si="41"/>
        <v>30</v>
      </c>
      <c r="M181" s="7">
        <f t="shared" si="37"/>
        <v>0</v>
      </c>
      <c r="P181" s="1" t="str">
        <f t="shared" si="42"/>
        <v>E8</v>
      </c>
      <c r="Q181" s="1" t="s">
        <v>320</v>
      </c>
      <c r="R181" s="1" t="str">
        <f t="shared" si="43"/>
        <v>17</v>
      </c>
      <c r="S181" s="1" t="str">
        <f t="shared" si="43"/>
        <v>0</v>
      </c>
      <c r="T181" s="1" t="str">
        <f t="shared" si="43"/>
        <v>0</v>
      </c>
    </row>
    <row r="182" spans="1:20">
      <c r="A182" s="4">
        <f t="shared" si="38"/>
        <v>170</v>
      </c>
      <c r="B182" s="4">
        <f t="shared" si="30"/>
        <v>203</v>
      </c>
      <c r="C182" s="5">
        <f t="shared" si="31"/>
        <v>233</v>
      </c>
      <c r="D182" s="5">
        <f t="shared" si="32"/>
        <v>23</v>
      </c>
      <c r="E182" s="5">
        <f t="shared" si="33"/>
        <v>0</v>
      </c>
      <c r="F182" s="5">
        <f t="shared" si="34"/>
        <v>0</v>
      </c>
      <c r="G182" s="5">
        <f t="shared" si="44"/>
        <v>29</v>
      </c>
      <c r="H182" s="5">
        <f t="shared" si="39"/>
        <v>0</v>
      </c>
      <c r="I182" s="5">
        <f t="shared" si="40"/>
        <v>6121</v>
      </c>
      <c r="J182" s="6">
        <f t="shared" si="35"/>
        <v>158.30560969860952</v>
      </c>
      <c r="K182" s="6">
        <f t="shared" si="36"/>
        <v>12.625000000000002</v>
      </c>
      <c r="L182" s="1">
        <f t="shared" si="41"/>
        <v>29</v>
      </c>
      <c r="M182" s="7">
        <f t="shared" si="37"/>
        <v>0</v>
      </c>
      <c r="P182" s="1" t="str">
        <f t="shared" si="42"/>
        <v>E9</v>
      </c>
      <c r="Q182" s="1" t="s">
        <v>321</v>
      </c>
      <c r="R182" s="1" t="str">
        <f t="shared" si="43"/>
        <v>17</v>
      </c>
      <c r="S182" s="1" t="str">
        <f t="shared" si="43"/>
        <v>0</v>
      </c>
      <c r="T182" s="1" t="str">
        <f t="shared" si="43"/>
        <v>0</v>
      </c>
    </row>
    <row r="183" spans="1:20">
      <c r="A183" s="4">
        <f t="shared" si="38"/>
        <v>171</v>
      </c>
      <c r="B183" s="4">
        <f t="shared" si="30"/>
        <v>204</v>
      </c>
      <c r="C183" s="5">
        <f t="shared" si="31"/>
        <v>235</v>
      </c>
      <c r="D183" s="5">
        <f t="shared" si="32"/>
        <v>23</v>
      </c>
      <c r="E183" s="5">
        <f t="shared" si="33"/>
        <v>0</v>
      </c>
      <c r="F183" s="5">
        <f t="shared" si="34"/>
        <v>0</v>
      </c>
      <c r="G183" s="5">
        <f t="shared" si="44"/>
        <v>27</v>
      </c>
      <c r="H183" s="5">
        <f t="shared" si="39"/>
        <v>0</v>
      </c>
      <c r="I183" s="5">
        <f t="shared" si="40"/>
        <v>6123</v>
      </c>
      <c r="J183" s="6">
        <f t="shared" si="35"/>
        <v>151.59397120037639</v>
      </c>
      <c r="K183" s="6">
        <f t="shared" si="36"/>
        <v>12.687500000000002</v>
      </c>
      <c r="L183" s="1">
        <f t="shared" si="41"/>
        <v>27</v>
      </c>
      <c r="M183" s="7">
        <f t="shared" si="37"/>
        <v>0</v>
      </c>
      <c r="P183" s="1" t="str">
        <f t="shared" si="42"/>
        <v>EB</v>
      </c>
      <c r="Q183" s="1" t="s">
        <v>322</v>
      </c>
      <c r="R183" s="1" t="str">
        <f t="shared" si="43"/>
        <v>17</v>
      </c>
      <c r="S183" s="1" t="str">
        <f t="shared" si="43"/>
        <v>0</v>
      </c>
      <c r="T183" s="1" t="str">
        <f t="shared" si="43"/>
        <v>0</v>
      </c>
    </row>
    <row r="184" spans="1:20">
      <c r="A184" s="4">
        <f t="shared" si="38"/>
        <v>172</v>
      </c>
      <c r="B184" s="4">
        <f t="shared" si="30"/>
        <v>205</v>
      </c>
      <c r="C184" s="5">
        <f t="shared" si="31"/>
        <v>236</v>
      </c>
      <c r="D184" s="5">
        <f t="shared" si="32"/>
        <v>23</v>
      </c>
      <c r="E184" s="5">
        <f t="shared" si="33"/>
        <v>0</v>
      </c>
      <c r="F184" s="5">
        <f t="shared" si="34"/>
        <v>0</v>
      </c>
      <c r="G184" s="5">
        <f t="shared" si="44"/>
        <v>26</v>
      </c>
      <c r="H184" s="5">
        <f t="shared" si="39"/>
        <v>0</v>
      </c>
      <c r="I184" s="5">
        <f t="shared" si="40"/>
        <v>6124</v>
      </c>
      <c r="J184" s="6">
        <f t="shared" si="35"/>
        <v>145.16688415560574</v>
      </c>
      <c r="K184" s="6">
        <f t="shared" si="36"/>
        <v>12.749999999999998</v>
      </c>
      <c r="L184" s="1">
        <f t="shared" si="41"/>
        <v>26</v>
      </c>
      <c r="M184" s="7">
        <f t="shared" si="37"/>
        <v>0</v>
      </c>
      <c r="P184" s="1" t="str">
        <f t="shared" si="42"/>
        <v>EC</v>
      </c>
      <c r="Q184" s="1" t="s">
        <v>323</v>
      </c>
      <c r="R184" s="1" t="str">
        <f t="shared" si="43"/>
        <v>17</v>
      </c>
      <c r="S184" s="1" t="str">
        <f t="shared" si="43"/>
        <v>0</v>
      </c>
      <c r="T184" s="1" t="str">
        <f t="shared" si="43"/>
        <v>0</v>
      </c>
    </row>
    <row r="185" spans="1:20">
      <c r="A185" s="4">
        <f t="shared" si="38"/>
        <v>173</v>
      </c>
      <c r="B185" s="4">
        <f t="shared" si="30"/>
        <v>206</v>
      </c>
      <c r="C185" s="5">
        <f t="shared" si="31"/>
        <v>237</v>
      </c>
      <c r="D185" s="5">
        <f t="shared" si="32"/>
        <v>23</v>
      </c>
      <c r="E185" s="5">
        <f t="shared" si="33"/>
        <v>0</v>
      </c>
      <c r="F185" s="5">
        <f t="shared" si="34"/>
        <v>0</v>
      </c>
      <c r="G185" s="5">
        <f t="shared" si="44"/>
        <v>25</v>
      </c>
      <c r="H185" s="5">
        <f t="shared" si="39"/>
        <v>0</v>
      </c>
      <c r="I185" s="5">
        <f t="shared" si="40"/>
        <v>6125</v>
      </c>
      <c r="J185" s="6">
        <f t="shared" si="35"/>
        <v>139.01228451619787</v>
      </c>
      <c r="K185" s="6">
        <f t="shared" si="36"/>
        <v>12.812499999999998</v>
      </c>
      <c r="L185" s="1">
        <f t="shared" si="41"/>
        <v>25</v>
      </c>
      <c r="M185" s="7">
        <f t="shared" si="37"/>
        <v>0</v>
      </c>
      <c r="P185" s="1" t="str">
        <f t="shared" si="42"/>
        <v>ED</v>
      </c>
      <c r="Q185" s="1" t="s">
        <v>324</v>
      </c>
      <c r="R185" s="1" t="str">
        <f t="shared" si="43"/>
        <v>17</v>
      </c>
      <c r="S185" s="1" t="str">
        <f t="shared" si="43"/>
        <v>0</v>
      </c>
      <c r="T185" s="1" t="str">
        <f t="shared" si="43"/>
        <v>0</v>
      </c>
    </row>
    <row r="186" spans="1:20">
      <c r="A186" s="4">
        <f t="shared" si="38"/>
        <v>174</v>
      </c>
      <c r="B186" s="4">
        <f t="shared" si="30"/>
        <v>207</v>
      </c>
      <c r="C186" s="5">
        <f t="shared" si="31"/>
        <v>238</v>
      </c>
      <c r="D186" s="5">
        <f t="shared" si="32"/>
        <v>23</v>
      </c>
      <c r="E186" s="5">
        <f t="shared" si="33"/>
        <v>0</v>
      </c>
      <c r="F186" s="5">
        <f t="shared" si="34"/>
        <v>0</v>
      </c>
      <c r="G186" s="5">
        <f t="shared" si="44"/>
        <v>24</v>
      </c>
      <c r="H186" s="5">
        <f t="shared" si="39"/>
        <v>0</v>
      </c>
      <c r="I186" s="5">
        <f t="shared" si="40"/>
        <v>6126</v>
      </c>
      <c r="J186" s="6">
        <f t="shared" si="35"/>
        <v>133.11861971011459</v>
      </c>
      <c r="K186" s="6">
        <f t="shared" si="36"/>
        <v>12.875</v>
      </c>
      <c r="L186" s="1">
        <f t="shared" si="41"/>
        <v>24</v>
      </c>
      <c r="M186" s="7">
        <f t="shared" si="37"/>
        <v>0</v>
      </c>
      <c r="P186" s="1" t="str">
        <f t="shared" si="42"/>
        <v>EE</v>
      </c>
      <c r="Q186" s="1" t="s">
        <v>325</v>
      </c>
      <c r="R186" s="1" t="str">
        <f t="shared" si="43"/>
        <v>17</v>
      </c>
      <c r="S186" s="1" t="str">
        <f t="shared" si="43"/>
        <v>0</v>
      </c>
      <c r="T186" s="1" t="str">
        <f t="shared" si="43"/>
        <v>0</v>
      </c>
    </row>
    <row r="187" spans="1:20">
      <c r="A187" s="4">
        <f t="shared" si="38"/>
        <v>175</v>
      </c>
      <c r="B187" s="4">
        <f t="shared" si="30"/>
        <v>208</v>
      </c>
      <c r="C187" s="5">
        <f t="shared" si="31"/>
        <v>239</v>
      </c>
      <c r="D187" s="5">
        <f t="shared" si="32"/>
        <v>23</v>
      </c>
      <c r="E187" s="5">
        <f t="shared" si="33"/>
        <v>0</v>
      </c>
      <c r="F187" s="5">
        <f t="shared" si="34"/>
        <v>0</v>
      </c>
      <c r="G187" s="5">
        <f t="shared" si="44"/>
        <v>23</v>
      </c>
      <c r="H187" s="5">
        <f t="shared" si="39"/>
        <v>0</v>
      </c>
      <c r="I187" s="5">
        <f t="shared" si="40"/>
        <v>6127</v>
      </c>
      <c r="J187" s="6">
        <f t="shared" si="35"/>
        <v>127.47482695647152</v>
      </c>
      <c r="K187" s="6">
        <f t="shared" si="36"/>
        <v>12.9375</v>
      </c>
      <c r="L187" s="1">
        <f t="shared" si="41"/>
        <v>23</v>
      </c>
      <c r="M187" s="7">
        <f t="shared" si="37"/>
        <v>0</v>
      </c>
      <c r="P187" s="1" t="str">
        <f t="shared" si="42"/>
        <v>EF</v>
      </c>
      <c r="Q187" s="1" t="s">
        <v>326</v>
      </c>
      <c r="R187" s="1" t="str">
        <f t="shared" si="43"/>
        <v>17</v>
      </c>
      <c r="S187" s="1" t="str">
        <f t="shared" si="43"/>
        <v>0</v>
      </c>
      <c r="T187" s="1" t="str">
        <f t="shared" si="43"/>
        <v>0</v>
      </c>
    </row>
    <row r="188" spans="1:20">
      <c r="A188" s="4">
        <f t="shared" si="38"/>
        <v>176</v>
      </c>
      <c r="B188" s="4">
        <f t="shared" si="30"/>
        <v>209</v>
      </c>
      <c r="C188" s="5">
        <f t="shared" si="31"/>
        <v>240</v>
      </c>
      <c r="D188" s="5">
        <f t="shared" si="32"/>
        <v>23</v>
      </c>
      <c r="E188" s="5">
        <f t="shared" si="33"/>
        <v>0</v>
      </c>
      <c r="F188" s="5">
        <f t="shared" si="34"/>
        <v>0</v>
      </c>
      <c r="G188" s="5">
        <f t="shared" si="44"/>
        <v>22</v>
      </c>
      <c r="H188" s="5">
        <f t="shared" si="39"/>
        <v>0</v>
      </c>
      <c r="I188" s="5">
        <f t="shared" si="40"/>
        <v>6128</v>
      </c>
      <c r="J188" s="6">
        <f t="shared" si="35"/>
        <v>122.0703125</v>
      </c>
      <c r="K188" s="6">
        <f t="shared" si="36"/>
        <v>13</v>
      </c>
      <c r="L188" s="1">
        <f t="shared" si="41"/>
        <v>22</v>
      </c>
      <c r="M188" s="7">
        <f t="shared" si="37"/>
        <v>0</v>
      </c>
      <c r="P188" s="1" t="str">
        <f t="shared" si="42"/>
        <v>F0</v>
      </c>
      <c r="Q188" s="1" t="s">
        <v>327</v>
      </c>
      <c r="R188" s="1" t="str">
        <f t="shared" si="43"/>
        <v>17</v>
      </c>
      <c r="S188" s="1" t="str">
        <f t="shared" si="43"/>
        <v>0</v>
      </c>
      <c r="T188" s="1" t="str">
        <f t="shared" si="43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zoomScaleNormal="100" workbookViewId="0">
      <pane xSplit="1" ySplit="11" topLeftCell="B12" activePane="bottomRight" state="frozen"/>
      <selection activeCell="N2" sqref="N2:N4"/>
      <selection pane="topRight" activeCell="N2" sqref="N2:N4"/>
      <selection pane="bottomLeft" activeCell="N2" sqref="N2:N4"/>
      <selection pane="bottomRight" activeCell="P12" sqref="P12:T188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4" width="11" style="1" customWidth="1"/>
    <col min="15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270" width="11" style="1" customWidth="1"/>
    <col min="271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526" width="11" style="1" customWidth="1"/>
    <col min="527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782" width="11" style="1" customWidth="1"/>
    <col min="783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038" width="11" style="1" customWidth="1"/>
    <col min="1039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294" width="11" style="1" customWidth="1"/>
    <col min="1295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550" width="11" style="1" customWidth="1"/>
    <col min="1551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1806" width="11" style="1" customWidth="1"/>
    <col min="1807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062" width="11" style="1" customWidth="1"/>
    <col min="2063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318" width="11" style="1" customWidth="1"/>
    <col min="2319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574" width="11" style="1" customWidth="1"/>
    <col min="2575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2830" width="11" style="1" customWidth="1"/>
    <col min="2831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086" width="11" style="1" customWidth="1"/>
    <col min="3087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342" width="11" style="1" customWidth="1"/>
    <col min="3343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598" width="11" style="1" customWidth="1"/>
    <col min="3599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3854" width="11" style="1" customWidth="1"/>
    <col min="3855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110" width="11" style="1" customWidth="1"/>
    <col min="4111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366" width="11" style="1" customWidth="1"/>
    <col min="4367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622" width="11" style="1" customWidth="1"/>
    <col min="4623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4878" width="11" style="1" customWidth="1"/>
    <col min="4879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134" width="11" style="1" customWidth="1"/>
    <col min="5135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390" width="11" style="1" customWidth="1"/>
    <col min="5391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646" width="11" style="1" customWidth="1"/>
    <col min="5647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5902" width="11" style="1" customWidth="1"/>
    <col min="5903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158" width="11" style="1" customWidth="1"/>
    <col min="6159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414" width="11" style="1" customWidth="1"/>
    <col min="6415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670" width="11" style="1" customWidth="1"/>
    <col min="6671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6926" width="11" style="1" customWidth="1"/>
    <col min="6927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182" width="11" style="1" customWidth="1"/>
    <col min="7183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438" width="11" style="1" customWidth="1"/>
    <col min="7439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694" width="11" style="1" customWidth="1"/>
    <col min="7695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7950" width="11" style="1" customWidth="1"/>
    <col min="7951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206" width="11" style="1" customWidth="1"/>
    <col min="8207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462" width="11" style="1" customWidth="1"/>
    <col min="8463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718" width="11" style="1" customWidth="1"/>
    <col min="8719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8974" width="11" style="1" customWidth="1"/>
    <col min="8975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230" width="11" style="1" customWidth="1"/>
    <col min="9231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486" width="11" style="1" customWidth="1"/>
    <col min="9487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742" width="11" style="1" customWidth="1"/>
    <col min="9743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9998" width="11" style="1" customWidth="1"/>
    <col min="9999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254" width="11" style="1" customWidth="1"/>
    <col min="10255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510" width="11" style="1" customWidth="1"/>
    <col min="10511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0766" width="11" style="1" customWidth="1"/>
    <col min="10767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022" width="11" style="1" customWidth="1"/>
    <col min="11023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278" width="11" style="1" customWidth="1"/>
    <col min="11279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534" width="11" style="1" customWidth="1"/>
    <col min="11535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1790" width="11" style="1" customWidth="1"/>
    <col min="11791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046" width="11" style="1" customWidth="1"/>
    <col min="12047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302" width="11" style="1" customWidth="1"/>
    <col min="12303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558" width="11" style="1" customWidth="1"/>
    <col min="12559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2814" width="11" style="1" customWidth="1"/>
    <col min="12815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070" width="11" style="1" customWidth="1"/>
    <col min="13071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326" width="11" style="1" customWidth="1"/>
    <col min="13327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582" width="11" style="1" customWidth="1"/>
    <col min="13583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3838" width="11" style="1" customWidth="1"/>
    <col min="13839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094" width="11" style="1" customWidth="1"/>
    <col min="14095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350" width="11" style="1" customWidth="1"/>
    <col min="14351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606" width="11" style="1" customWidth="1"/>
    <col min="14607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4862" width="11" style="1" customWidth="1"/>
    <col min="14863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118" width="11" style="1" customWidth="1"/>
    <col min="15119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374" width="11" style="1" customWidth="1"/>
    <col min="15375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630" width="11" style="1" customWidth="1"/>
    <col min="15631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5886" width="11" style="1" customWidth="1"/>
    <col min="15887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142" width="11" style="1" customWidth="1"/>
    <col min="16143" max="16384" width="9" style="1"/>
  </cols>
  <sheetData>
    <row r="1" spans="1:20">
      <c r="A1" s="1" t="s">
        <v>66</v>
      </c>
      <c r="D1" s="1">
        <v>72000000</v>
      </c>
      <c r="E1" s="1" t="s">
        <v>67</v>
      </c>
      <c r="M1" s="16" t="s">
        <v>116</v>
      </c>
    </row>
    <row r="2" spans="1:20">
      <c r="A2" s="1" t="s">
        <v>68</v>
      </c>
      <c r="D2" s="1">
        <v>572</v>
      </c>
      <c r="F2" s="1" t="s">
        <v>69</v>
      </c>
      <c r="G2" s="2">
        <f>D2/D1*1000000</f>
        <v>7.9444444444444438</v>
      </c>
      <c r="H2" s="1" t="s">
        <v>4</v>
      </c>
      <c r="N2" s="2">
        <f>G2</f>
        <v>7.9444444444444438</v>
      </c>
    </row>
    <row r="3" spans="1:20">
      <c r="A3" s="1" t="s">
        <v>70</v>
      </c>
      <c r="D3" s="1">
        <v>1050</v>
      </c>
      <c r="F3" s="1" t="s">
        <v>71</v>
      </c>
      <c r="G3" s="2">
        <f>G2*D3</f>
        <v>8341.6666666666661</v>
      </c>
      <c r="H3" s="1" t="s">
        <v>72</v>
      </c>
      <c r="N3" s="2">
        <f>G3</f>
        <v>8341.6666666666661</v>
      </c>
    </row>
    <row r="4" spans="1:20">
      <c r="A4" s="1" t="s">
        <v>8</v>
      </c>
      <c r="D4" s="1">
        <v>4</v>
      </c>
      <c r="F4" s="1" t="s">
        <v>9</v>
      </c>
      <c r="G4" s="2">
        <f>1000000/G3</f>
        <v>119.88011988011989</v>
      </c>
      <c r="N4" s="2">
        <f>G4</f>
        <v>119.88011988011989</v>
      </c>
    </row>
    <row r="5" spans="1:20">
      <c r="A5" s="1" t="s">
        <v>10</v>
      </c>
      <c r="D5" s="1">
        <v>5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20">
      <c r="A11" s="49"/>
      <c r="B11" s="48"/>
      <c r="C11" s="3" t="s">
        <v>393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20">
      <c r="A12" s="4">
        <v>0</v>
      </c>
      <c r="B12" s="4">
        <f t="shared" ref="B12:B75" si="0">A12+$D$6</f>
        <v>33</v>
      </c>
      <c r="C12" s="5">
        <f t="shared" ref="C12:C75" si="1">MOD(I12,256)</f>
        <v>32</v>
      </c>
      <c r="D12" s="5">
        <f t="shared" ref="D12:D75" si="2">ROUNDDOWN(I12/256,0)</f>
        <v>0</v>
      </c>
      <c r="E12" s="5">
        <f t="shared" ref="E12:E75" si="3">MOD(H12,256)</f>
        <v>29</v>
      </c>
      <c r="F12" s="5">
        <f t="shared" ref="F12:F75" si="4">ROUNDDOWN(H12/256,0)</f>
        <v>0</v>
      </c>
      <c r="G12" s="5">
        <f>INT(J12/$G$2)</f>
        <v>31468</v>
      </c>
      <c r="H12" s="5">
        <f>ROUNDUP(G12/$D$3,0)-1</f>
        <v>29</v>
      </c>
      <c r="I12" s="5">
        <f>MAX(MIN($D$3*(H12+1)-G12,$D$3*(H12+1)-$D$4),$D$5)</f>
        <v>32</v>
      </c>
      <c r="J12" s="6">
        <f t="shared" ref="J12:J75" si="5">1/POWER(2,$D$7+A12/16)*1000000</f>
        <v>250000</v>
      </c>
      <c r="K12" s="6">
        <f t="shared" ref="K12:K75" si="6">LOG(1000000/J12,2)</f>
        <v>2</v>
      </c>
      <c r="L12" s="1">
        <f>(H12+1)*$D$3-I12</f>
        <v>31468</v>
      </c>
      <c r="M12" s="7">
        <f t="shared" ref="M12:M75" si="7">(G12-L12)/G12</f>
        <v>0</v>
      </c>
      <c r="P12" s="1" t="str">
        <f>DEC2HEX(C12)</f>
        <v>20</v>
      </c>
      <c r="Q12" s="1" t="s">
        <v>392</v>
      </c>
      <c r="R12" s="1" t="str">
        <f>DEC2HEX(D12)</f>
        <v>0</v>
      </c>
      <c r="S12" s="1" t="str">
        <f>DEC2HEX(E12)</f>
        <v>1D</v>
      </c>
      <c r="T12" s="1" t="str">
        <f>DEC2HEX(F12)</f>
        <v>0</v>
      </c>
    </row>
    <row r="13" spans="1:20">
      <c r="A13" s="4">
        <f t="shared" ref="A13:A76" si="8">A12+1</f>
        <v>1</v>
      </c>
      <c r="B13" s="4">
        <f t="shared" si="0"/>
        <v>34</v>
      </c>
      <c r="C13" s="5">
        <f t="shared" si="1"/>
        <v>55</v>
      </c>
      <c r="D13" s="5">
        <f t="shared" si="2"/>
        <v>1</v>
      </c>
      <c r="E13" s="5">
        <f t="shared" si="3"/>
        <v>28</v>
      </c>
      <c r="F13" s="5">
        <f t="shared" si="4"/>
        <v>0</v>
      </c>
      <c r="G13" s="5">
        <f t="shared" ref="G13:G76" si="9">INT(J13/$G$2)+$D$5</f>
        <v>30139</v>
      </c>
      <c r="H13" s="5">
        <f t="shared" ref="H13:H76" si="10">ROUNDUP(G13/$D$3,0)-1</f>
        <v>28</v>
      </c>
      <c r="I13" s="5">
        <f t="shared" ref="I13:I76" si="11">MAX(MIN($D$3*(H13+1)-G13,$D$3*(H13+1)-$D$4),$D$5)</f>
        <v>311</v>
      </c>
      <c r="J13" s="6">
        <f t="shared" si="5"/>
        <v>239400.82017464342</v>
      </c>
      <c r="K13" s="6">
        <f t="shared" si="6"/>
        <v>2.0625</v>
      </c>
      <c r="L13" s="1">
        <f t="shared" ref="L13:L76" si="12">(H13+1)*$D$3-I13</f>
        <v>30139</v>
      </c>
      <c r="M13" s="7">
        <f t="shared" si="7"/>
        <v>0</v>
      </c>
      <c r="P13" s="1" t="str">
        <f t="shared" ref="P13:P76" si="13">DEC2HEX(C13)</f>
        <v>37</v>
      </c>
      <c r="Q13" s="1" t="s">
        <v>152</v>
      </c>
      <c r="R13" s="1" t="str">
        <f t="shared" ref="R13:T76" si="14">DEC2HEX(D13)</f>
        <v>1</v>
      </c>
      <c r="S13" s="1" t="str">
        <f t="shared" si="14"/>
        <v>1C</v>
      </c>
      <c r="T13" s="1" t="str">
        <f t="shared" si="14"/>
        <v>0</v>
      </c>
    </row>
    <row r="14" spans="1:20">
      <c r="A14" s="4">
        <f t="shared" si="8"/>
        <v>2</v>
      </c>
      <c r="B14" s="4">
        <f t="shared" si="0"/>
        <v>35</v>
      </c>
      <c r="C14" s="5">
        <f t="shared" si="1"/>
        <v>27</v>
      </c>
      <c r="D14" s="5">
        <f t="shared" si="2"/>
        <v>2</v>
      </c>
      <c r="E14" s="5">
        <f t="shared" si="3"/>
        <v>27</v>
      </c>
      <c r="F14" s="5">
        <f t="shared" si="4"/>
        <v>0</v>
      </c>
      <c r="G14" s="5">
        <f t="shared" si="9"/>
        <v>28861</v>
      </c>
      <c r="H14" s="5">
        <f t="shared" si="10"/>
        <v>27</v>
      </c>
      <c r="I14" s="5">
        <f t="shared" si="11"/>
        <v>539</v>
      </c>
      <c r="J14" s="6">
        <f t="shared" si="5"/>
        <v>229251.01080116781</v>
      </c>
      <c r="K14" s="6">
        <f t="shared" si="6"/>
        <v>2.125</v>
      </c>
      <c r="L14" s="1">
        <f t="shared" si="12"/>
        <v>28861</v>
      </c>
      <c r="M14" s="7">
        <f t="shared" si="7"/>
        <v>0</v>
      </c>
      <c r="P14" s="1" t="str">
        <f t="shared" si="13"/>
        <v>1B</v>
      </c>
      <c r="Q14" s="1" t="s">
        <v>153</v>
      </c>
      <c r="R14" s="1" t="str">
        <f t="shared" si="14"/>
        <v>2</v>
      </c>
      <c r="S14" s="1" t="str">
        <f t="shared" si="14"/>
        <v>1B</v>
      </c>
      <c r="T14" s="1" t="str">
        <f t="shared" si="14"/>
        <v>0</v>
      </c>
    </row>
    <row r="15" spans="1:20">
      <c r="A15" s="4">
        <f t="shared" si="8"/>
        <v>3</v>
      </c>
      <c r="B15" s="4">
        <f t="shared" si="0"/>
        <v>36</v>
      </c>
      <c r="C15" s="5">
        <f t="shared" si="1"/>
        <v>200</v>
      </c>
      <c r="D15" s="5">
        <f t="shared" si="2"/>
        <v>2</v>
      </c>
      <c r="E15" s="5">
        <f t="shared" si="3"/>
        <v>26</v>
      </c>
      <c r="F15" s="5">
        <f t="shared" si="4"/>
        <v>0</v>
      </c>
      <c r="G15" s="5">
        <f t="shared" si="9"/>
        <v>27638</v>
      </c>
      <c r="H15" s="5">
        <f t="shared" si="10"/>
        <v>26</v>
      </c>
      <c r="I15" s="5">
        <f t="shared" si="11"/>
        <v>712</v>
      </c>
      <c r="J15" s="6">
        <f t="shared" si="5"/>
        <v>219531.52004666245</v>
      </c>
      <c r="K15" s="6">
        <f t="shared" si="6"/>
        <v>2.1875</v>
      </c>
      <c r="L15" s="1">
        <f t="shared" si="12"/>
        <v>27638</v>
      </c>
      <c r="M15" s="7">
        <f t="shared" si="7"/>
        <v>0</v>
      </c>
      <c r="P15" s="1" t="str">
        <f t="shared" si="13"/>
        <v>C8</v>
      </c>
      <c r="Q15" s="1" t="s">
        <v>154</v>
      </c>
      <c r="R15" s="1" t="str">
        <f t="shared" si="14"/>
        <v>2</v>
      </c>
      <c r="S15" s="1" t="str">
        <f t="shared" si="14"/>
        <v>1A</v>
      </c>
      <c r="T15" s="1" t="str">
        <f t="shared" si="14"/>
        <v>0</v>
      </c>
    </row>
    <row r="16" spans="1:20">
      <c r="A16" s="4">
        <f t="shared" si="8"/>
        <v>4</v>
      </c>
      <c r="B16" s="4">
        <f t="shared" si="0"/>
        <v>37</v>
      </c>
      <c r="C16" s="5">
        <f t="shared" si="1"/>
        <v>66</v>
      </c>
      <c r="D16" s="5">
        <f t="shared" si="2"/>
        <v>3</v>
      </c>
      <c r="E16" s="5">
        <f t="shared" si="3"/>
        <v>25</v>
      </c>
      <c r="F16" s="5">
        <f t="shared" si="4"/>
        <v>0</v>
      </c>
      <c r="G16" s="5">
        <f t="shared" si="9"/>
        <v>26466</v>
      </c>
      <c r="H16" s="5">
        <f t="shared" si="10"/>
        <v>25</v>
      </c>
      <c r="I16" s="5">
        <f t="shared" si="11"/>
        <v>834</v>
      </c>
      <c r="J16" s="6">
        <f t="shared" si="5"/>
        <v>210224.10381342866</v>
      </c>
      <c r="K16" s="6">
        <f t="shared" si="6"/>
        <v>2.2499999999999996</v>
      </c>
      <c r="L16" s="1">
        <f t="shared" si="12"/>
        <v>26466</v>
      </c>
      <c r="M16" s="7">
        <f t="shared" si="7"/>
        <v>0</v>
      </c>
      <c r="P16" s="1" t="str">
        <f t="shared" si="13"/>
        <v>42</v>
      </c>
      <c r="Q16" s="1" t="s">
        <v>155</v>
      </c>
      <c r="R16" s="1" t="str">
        <f t="shared" si="14"/>
        <v>3</v>
      </c>
      <c r="S16" s="1" t="str">
        <f t="shared" si="14"/>
        <v>19</v>
      </c>
      <c r="T16" s="1" t="str">
        <f t="shared" si="14"/>
        <v>0</v>
      </c>
    </row>
    <row r="17" spans="1:20">
      <c r="A17" s="4">
        <f t="shared" si="8"/>
        <v>5</v>
      </c>
      <c r="B17" s="4">
        <f t="shared" si="0"/>
        <v>38</v>
      </c>
      <c r="C17" s="5">
        <f t="shared" si="1"/>
        <v>138</v>
      </c>
      <c r="D17" s="5">
        <f t="shared" si="2"/>
        <v>3</v>
      </c>
      <c r="E17" s="5">
        <f t="shared" si="3"/>
        <v>24</v>
      </c>
      <c r="F17" s="5">
        <f t="shared" si="4"/>
        <v>0</v>
      </c>
      <c r="G17" s="5">
        <f t="shared" si="9"/>
        <v>25344</v>
      </c>
      <c r="H17" s="5">
        <f t="shared" si="10"/>
        <v>24</v>
      </c>
      <c r="I17" s="5">
        <f t="shared" si="11"/>
        <v>906</v>
      </c>
      <c r="J17" s="6">
        <f t="shared" si="5"/>
        <v>201311.29149365684</v>
      </c>
      <c r="K17" s="6">
        <f t="shared" si="6"/>
        <v>2.3125</v>
      </c>
      <c r="L17" s="1">
        <f t="shared" si="12"/>
        <v>25344</v>
      </c>
      <c r="M17" s="7">
        <f t="shared" si="7"/>
        <v>0</v>
      </c>
      <c r="P17" s="1" t="str">
        <f t="shared" si="13"/>
        <v>8A</v>
      </c>
      <c r="Q17" s="1" t="s">
        <v>156</v>
      </c>
      <c r="R17" s="1" t="str">
        <f t="shared" si="14"/>
        <v>3</v>
      </c>
      <c r="S17" s="1" t="str">
        <f t="shared" si="14"/>
        <v>18</v>
      </c>
      <c r="T17" s="1" t="str">
        <f t="shared" si="14"/>
        <v>0</v>
      </c>
    </row>
    <row r="18" spans="1:20">
      <c r="A18" s="4">
        <f t="shared" si="8"/>
        <v>6</v>
      </c>
      <c r="B18" s="4">
        <f t="shared" si="0"/>
        <v>39</v>
      </c>
      <c r="C18" s="5">
        <f t="shared" si="1"/>
        <v>162</v>
      </c>
      <c r="D18" s="5">
        <f t="shared" si="2"/>
        <v>3</v>
      </c>
      <c r="E18" s="5">
        <f t="shared" si="3"/>
        <v>23</v>
      </c>
      <c r="F18" s="5">
        <f t="shared" si="4"/>
        <v>0</v>
      </c>
      <c r="G18" s="5">
        <f t="shared" si="9"/>
        <v>24270</v>
      </c>
      <c r="H18" s="5">
        <f t="shared" si="10"/>
        <v>23</v>
      </c>
      <c r="I18" s="5">
        <f t="shared" si="11"/>
        <v>930</v>
      </c>
      <c r="J18" s="6">
        <f t="shared" si="5"/>
        <v>192776.35317599258</v>
      </c>
      <c r="K18" s="6">
        <f t="shared" si="6"/>
        <v>2.3750000000000004</v>
      </c>
      <c r="L18" s="1">
        <f t="shared" si="12"/>
        <v>24270</v>
      </c>
      <c r="M18" s="7">
        <f t="shared" si="7"/>
        <v>0</v>
      </c>
      <c r="P18" s="1" t="str">
        <f t="shared" si="13"/>
        <v>A2</v>
      </c>
      <c r="Q18" s="1" t="s">
        <v>157</v>
      </c>
      <c r="R18" s="1" t="str">
        <f t="shared" si="14"/>
        <v>3</v>
      </c>
      <c r="S18" s="1" t="str">
        <f t="shared" si="14"/>
        <v>17</v>
      </c>
      <c r="T18" s="1" t="str">
        <f t="shared" si="14"/>
        <v>0</v>
      </c>
    </row>
    <row r="19" spans="1:20">
      <c r="A19" s="4">
        <f t="shared" si="8"/>
        <v>7</v>
      </c>
      <c r="B19" s="4">
        <f t="shared" si="0"/>
        <v>40</v>
      </c>
      <c r="C19" s="5">
        <f t="shared" si="1"/>
        <v>141</v>
      </c>
      <c r="D19" s="5">
        <f t="shared" si="2"/>
        <v>3</v>
      </c>
      <c r="E19" s="5">
        <f t="shared" si="3"/>
        <v>22</v>
      </c>
      <c r="F19" s="5">
        <f t="shared" si="4"/>
        <v>0</v>
      </c>
      <c r="G19" s="5">
        <f t="shared" si="9"/>
        <v>23241</v>
      </c>
      <c r="H19" s="5">
        <f t="shared" si="10"/>
        <v>22</v>
      </c>
      <c r="I19" s="5">
        <f t="shared" si="11"/>
        <v>909</v>
      </c>
      <c r="J19" s="6">
        <f t="shared" si="5"/>
        <v>184603.26824243742</v>
      </c>
      <c r="K19" s="6">
        <f t="shared" si="6"/>
        <v>2.4375</v>
      </c>
      <c r="L19" s="1">
        <f t="shared" si="12"/>
        <v>23241</v>
      </c>
      <c r="M19" s="7">
        <f t="shared" si="7"/>
        <v>0</v>
      </c>
      <c r="P19" s="1" t="str">
        <f t="shared" si="13"/>
        <v>8D</v>
      </c>
      <c r="Q19" s="1" t="s">
        <v>158</v>
      </c>
      <c r="R19" s="1" t="str">
        <f t="shared" si="14"/>
        <v>3</v>
      </c>
      <c r="S19" s="1" t="str">
        <f t="shared" si="14"/>
        <v>16</v>
      </c>
      <c r="T19" s="1" t="str">
        <f t="shared" si="14"/>
        <v>0</v>
      </c>
    </row>
    <row r="20" spans="1:20">
      <c r="A20" s="4">
        <f t="shared" si="8"/>
        <v>8</v>
      </c>
      <c r="B20" s="4">
        <f t="shared" si="0"/>
        <v>41</v>
      </c>
      <c r="C20" s="5">
        <f t="shared" si="1"/>
        <v>76</v>
      </c>
      <c r="D20" s="5">
        <f t="shared" si="2"/>
        <v>3</v>
      </c>
      <c r="E20" s="5">
        <f t="shared" si="3"/>
        <v>21</v>
      </c>
      <c r="F20" s="5">
        <f t="shared" si="4"/>
        <v>0</v>
      </c>
      <c r="G20" s="5">
        <f t="shared" si="9"/>
        <v>22256</v>
      </c>
      <c r="H20" s="5">
        <f t="shared" si="10"/>
        <v>21</v>
      </c>
      <c r="I20" s="5">
        <f t="shared" si="11"/>
        <v>844</v>
      </c>
      <c r="J20" s="6">
        <f t="shared" si="5"/>
        <v>176776.69529663687</v>
      </c>
      <c r="K20" s="6">
        <f t="shared" si="6"/>
        <v>2.5</v>
      </c>
      <c r="L20" s="1">
        <f t="shared" si="12"/>
        <v>22256</v>
      </c>
      <c r="M20" s="7">
        <f t="shared" si="7"/>
        <v>0</v>
      </c>
      <c r="P20" s="1" t="str">
        <f t="shared" si="13"/>
        <v>4C</v>
      </c>
      <c r="Q20" s="1" t="s">
        <v>159</v>
      </c>
      <c r="R20" s="1" t="str">
        <f t="shared" si="14"/>
        <v>3</v>
      </c>
      <c r="S20" s="1" t="str">
        <f t="shared" si="14"/>
        <v>15</v>
      </c>
      <c r="T20" s="1" t="str">
        <f t="shared" si="14"/>
        <v>0</v>
      </c>
    </row>
    <row r="21" spans="1:20">
      <c r="A21" s="4">
        <f t="shared" si="8"/>
        <v>9</v>
      </c>
      <c r="B21" s="4">
        <f t="shared" si="0"/>
        <v>42</v>
      </c>
      <c r="C21" s="5">
        <f t="shared" si="1"/>
        <v>225</v>
      </c>
      <c r="D21" s="5">
        <f t="shared" si="2"/>
        <v>2</v>
      </c>
      <c r="E21" s="5">
        <f t="shared" si="3"/>
        <v>20</v>
      </c>
      <c r="F21" s="5">
        <f t="shared" si="4"/>
        <v>0</v>
      </c>
      <c r="G21" s="5">
        <f t="shared" si="9"/>
        <v>21313</v>
      </c>
      <c r="H21" s="5">
        <f t="shared" si="10"/>
        <v>20</v>
      </c>
      <c r="I21" s="5">
        <f t="shared" si="11"/>
        <v>737</v>
      </c>
      <c r="J21" s="6">
        <f t="shared" si="5"/>
        <v>169281.94336711161</v>
      </c>
      <c r="K21" s="6">
        <f t="shared" si="6"/>
        <v>2.5625</v>
      </c>
      <c r="L21" s="1">
        <f t="shared" si="12"/>
        <v>21313</v>
      </c>
      <c r="M21" s="7">
        <f t="shared" si="7"/>
        <v>0</v>
      </c>
      <c r="P21" s="1" t="str">
        <f t="shared" si="13"/>
        <v>E1</v>
      </c>
      <c r="Q21" s="1" t="s">
        <v>160</v>
      </c>
      <c r="R21" s="1" t="str">
        <f t="shared" si="14"/>
        <v>2</v>
      </c>
      <c r="S21" s="1" t="str">
        <f t="shared" si="14"/>
        <v>14</v>
      </c>
      <c r="T21" s="1" t="str">
        <f t="shared" si="14"/>
        <v>0</v>
      </c>
    </row>
    <row r="22" spans="1:20">
      <c r="A22" s="4">
        <f t="shared" si="8"/>
        <v>10</v>
      </c>
      <c r="B22" s="4">
        <f t="shared" si="0"/>
        <v>43</v>
      </c>
      <c r="C22" s="5">
        <f t="shared" si="1"/>
        <v>79</v>
      </c>
      <c r="D22" s="5">
        <f t="shared" si="2"/>
        <v>2</v>
      </c>
      <c r="E22" s="5">
        <f t="shared" si="3"/>
        <v>19</v>
      </c>
      <c r="F22" s="5">
        <f t="shared" si="4"/>
        <v>0</v>
      </c>
      <c r="G22" s="5">
        <f t="shared" si="9"/>
        <v>20409</v>
      </c>
      <c r="H22" s="5">
        <f t="shared" si="10"/>
        <v>19</v>
      </c>
      <c r="I22" s="5">
        <f t="shared" si="11"/>
        <v>591</v>
      </c>
      <c r="J22" s="6">
        <f t="shared" si="5"/>
        <v>162104.9443313762</v>
      </c>
      <c r="K22" s="6">
        <f t="shared" si="6"/>
        <v>2.625</v>
      </c>
      <c r="L22" s="1">
        <f t="shared" si="12"/>
        <v>20409</v>
      </c>
      <c r="M22" s="7">
        <f t="shared" si="7"/>
        <v>0</v>
      </c>
      <c r="P22" s="1" t="str">
        <f t="shared" si="13"/>
        <v>4F</v>
      </c>
      <c r="Q22" s="1" t="s">
        <v>161</v>
      </c>
      <c r="R22" s="1" t="str">
        <f t="shared" si="14"/>
        <v>2</v>
      </c>
      <c r="S22" s="1" t="str">
        <f t="shared" si="14"/>
        <v>13</v>
      </c>
      <c r="T22" s="1" t="str">
        <f t="shared" si="14"/>
        <v>0</v>
      </c>
    </row>
    <row r="23" spans="1:20">
      <c r="A23" s="4">
        <f t="shared" si="8"/>
        <v>11</v>
      </c>
      <c r="B23" s="4">
        <f t="shared" si="0"/>
        <v>44</v>
      </c>
      <c r="C23" s="5">
        <f t="shared" si="1"/>
        <v>150</v>
      </c>
      <c r="D23" s="5">
        <f t="shared" si="2"/>
        <v>1</v>
      </c>
      <c r="E23" s="5">
        <f t="shared" si="3"/>
        <v>18</v>
      </c>
      <c r="F23" s="5">
        <f t="shared" si="4"/>
        <v>0</v>
      </c>
      <c r="G23" s="5">
        <f t="shared" si="9"/>
        <v>19544</v>
      </c>
      <c r="H23" s="5">
        <f t="shared" si="10"/>
        <v>18</v>
      </c>
      <c r="I23" s="5">
        <f t="shared" si="11"/>
        <v>406</v>
      </c>
      <c r="J23" s="6">
        <f t="shared" si="5"/>
        <v>155232.22650918554</v>
      </c>
      <c r="K23" s="6">
        <f t="shared" si="6"/>
        <v>2.6875</v>
      </c>
      <c r="L23" s="1">
        <f t="shared" si="12"/>
        <v>19544</v>
      </c>
      <c r="M23" s="7">
        <f t="shared" si="7"/>
        <v>0</v>
      </c>
      <c r="P23" s="1" t="str">
        <f t="shared" si="13"/>
        <v>96</v>
      </c>
      <c r="Q23" s="1" t="s">
        <v>162</v>
      </c>
      <c r="R23" s="1" t="str">
        <f t="shared" si="14"/>
        <v>1</v>
      </c>
      <c r="S23" s="1" t="str">
        <f t="shared" si="14"/>
        <v>12</v>
      </c>
      <c r="T23" s="1" t="str">
        <f t="shared" si="14"/>
        <v>0</v>
      </c>
    </row>
    <row r="24" spans="1:20">
      <c r="A24" s="4">
        <f t="shared" si="8"/>
        <v>12</v>
      </c>
      <c r="B24" s="4">
        <f t="shared" si="0"/>
        <v>45</v>
      </c>
      <c r="C24" s="5">
        <f t="shared" si="1"/>
        <v>184</v>
      </c>
      <c r="D24" s="5">
        <f t="shared" si="2"/>
        <v>0</v>
      </c>
      <c r="E24" s="5">
        <f t="shared" si="3"/>
        <v>17</v>
      </c>
      <c r="F24" s="5">
        <f t="shared" si="4"/>
        <v>0</v>
      </c>
      <c r="G24" s="5">
        <f t="shared" si="9"/>
        <v>18716</v>
      </c>
      <c r="H24" s="5">
        <f t="shared" si="10"/>
        <v>17</v>
      </c>
      <c r="I24" s="5">
        <f t="shared" si="11"/>
        <v>184</v>
      </c>
      <c r="J24" s="6">
        <f t="shared" si="5"/>
        <v>148650.88937534014</v>
      </c>
      <c r="K24" s="6">
        <f t="shared" si="6"/>
        <v>2.75</v>
      </c>
      <c r="L24" s="1">
        <f t="shared" si="12"/>
        <v>18716</v>
      </c>
      <c r="M24" s="7">
        <f t="shared" si="7"/>
        <v>0</v>
      </c>
      <c r="P24" s="1" t="str">
        <f t="shared" si="13"/>
        <v>B8</v>
      </c>
      <c r="Q24" s="1" t="s">
        <v>163</v>
      </c>
      <c r="R24" s="1" t="str">
        <f t="shared" si="14"/>
        <v>0</v>
      </c>
      <c r="S24" s="1" t="str">
        <f t="shared" si="14"/>
        <v>11</v>
      </c>
      <c r="T24" s="1" t="str">
        <f t="shared" si="14"/>
        <v>0</v>
      </c>
    </row>
    <row r="25" spans="1:20">
      <c r="A25" s="4">
        <f t="shared" si="8"/>
        <v>13</v>
      </c>
      <c r="B25" s="4">
        <f t="shared" si="0"/>
        <v>46</v>
      </c>
      <c r="C25" s="5">
        <f t="shared" si="1"/>
        <v>209</v>
      </c>
      <c r="D25" s="5">
        <f t="shared" si="2"/>
        <v>3</v>
      </c>
      <c r="E25" s="5">
        <f t="shared" si="3"/>
        <v>17</v>
      </c>
      <c r="F25" s="5">
        <f t="shared" si="4"/>
        <v>0</v>
      </c>
      <c r="G25" s="5">
        <f t="shared" si="9"/>
        <v>17923</v>
      </c>
      <c r="H25" s="5">
        <f t="shared" si="10"/>
        <v>17</v>
      </c>
      <c r="I25" s="5">
        <f t="shared" si="11"/>
        <v>977</v>
      </c>
      <c r="J25" s="6">
        <f t="shared" si="5"/>
        <v>142348.57934458647</v>
      </c>
      <c r="K25" s="6">
        <f t="shared" si="6"/>
        <v>2.8125</v>
      </c>
      <c r="L25" s="1">
        <f t="shared" si="12"/>
        <v>17923</v>
      </c>
      <c r="M25" s="7">
        <f t="shared" si="7"/>
        <v>0</v>
      </c>
      <c r="P25" s="1" t="str">
        <f t="shared" si="13"/>
        <v>D1</v>
      </c>
      <c r="Q25" s="1" t="s">
        <v>164</v>
      </c>
      <c r="R25" s="1" t="str">
        <f t="shared" si="14"/>
        <v>3</v>
      </c>
      <c r="S25" s="1" t="str">
        <f t="shared" si="14"/>
        <v>11</v>
      </c>
      <c r="T25" s="1" t="str">
        <f t="shared" si="14"/>
        <v>0</v>
      </c>
    </row>
    <row r="26" spans="1:20">
      <c r="A26" s="4">
        <f t="shared" si="8"/>
        <v>14</v>
      </c>
      <c r="B26" s="4">
        <f t="shared" si="0"/>
        <v>47</v>
      </c>
      <c r="C26" s="5">
        <f t="shared" si="1"/>
        <v>175</v>
      </c>
      <c r="D26" s="5">
        <f t="shared" si="2"/>
        <v>2</v>
      </c>
      <c r="E26" s="5">
        <f t="shared" si="3"/>
        <v>16</v>
      </c>
      <c r="F26" s="5">
        <f t="shared" si="4"/>
        <v>0</v>
      </c>
      <c r="G26" s="5">
        <f t="shared" si="9"/>
        <v>17163</v>
      </c>
      <c r="H26" s="5">
        <f t="shared" si="10"/>
        <v>16</v>
      </c>
      <c r="I26" s="5">
        <f t="shared" si="11"/>
        <v>687</v>
      </c>
      <c r="J26" s="6">
        <f t="shared" si="5"/>
        <v>136313.46658315722</v>
      </c>
      <c r="K26" s="6">
        <f t="shared" si="6"/>
        <v>2.875</v>
      </c>
      <c r="L26" s="1">
        <f t="shared" si="12"/>
        <v>17163</v>
      </c>
      <c r="M26" s="7">
        <f t="shared" si="7"/>
        <v>0</v>
      </c>
      <c r="P26" s="1" t="str">
        <f t="shared" si="13"/>
        <v>AF</v>
      </c>
      <c r="Q26" s="1" t="s">
        <v>165</v>
      </c>
      <c r="R26" s="1" t="str">
        <f t="shared" si="14"/>
        <v>2</v>
      </c>
      <c r="S26" s="1" t="str">
        <f t="shared" si="14"/>
        <v>10</v>
      </c>
      <c r="T26" s="1" t="str">
        <f t="shared" si="14"/>
        <v>0</v>
      </c>
    </row>
    <row r="27" spans="1:20">
      <c r="A27" s="4">
        <f t="shared" si="8"/>
        <v>15</v>
      </c>
      <c r="B27" s="4">
        <f t="shared" si="0"/>
        <v>48</v>
      </c>
      <c r="C27" s="5">
        <f t="shared" si="1"/>
        <v>109</v>
      </c>
      <c r="D27" s="5">
        <f t="shared" si="2"/>
        <v>1</v>
      </c>
      <c r="E27" s="5">
        <f t="shared" si="3"/>
        <v>15</v>
      </c>
      <c r="F27" s="5">
        <f t="shared" si="4"/>
        <v>0</v>
      </c>
      <c r="G27" s="5">
        <f t="shared" si="9"/>
        <v>16435</v>
      </c>
      <c r="H27" s="5">
        <f t="shared" si="10"/>
        <v>15</v>
      </c>
      <c r="I27" s="5">
        <f t="shared" si="11"/>
        <v>365</v>
      </c>
      <c r="J27" s="6">
        <f t="shared" si="5"/>
        <v>130534.22280342672</v>
      </c>
      <c r="K27" s="6">
        <f t="shared" si="6"/>
        <v>2.9375000000000004</v>
      </c>
      <c r="L27" s="1">
        <f t="shared" si="12"/>
        <v>16435</v>
      </c>
      <c r="M27" s="7">
        <f t="shared" si="7"/>
        <v>0</v>
      </c>
      <c r="P27" s="1" t="str">
        <f t="shared" si="13"/>
        <v>6D</v>
      </c>
      <c r="Q27" s="1" t="s">
        <v>166</v>
      </c>
      <c r="R27" s="1" t="str">
        <f t="shared" si="14"/>
        <v>1</v>
      </c>
      <c r="S27" s="1" t="str">
        <f t="shared" si="14"/>
        <v>F</v>
      </c>
      <c r="T27" s="1" t="str">
        <f t="shared" si="14"/>
        <v>0</v>
      </c>
    </row>
    <row r="28" spans="1:20">
      <c r="A28" s="4">
        <f t="shared" si="8"/>
        <v>16</v>
      </c>
      <c r="B28" s="4">
        <f t="shared" si="0"/>
        <v>49</v>
      </c>
      <c r="C28" s="5">
        <f t="shared" si="1"/>
        <v>11</v>
      </c>
      <c r="D28" s="5">
        <f t="shared" si="2"/>
        <v>0</v>
      </c>
      <c r="E28" s="5">
        <f t="shared" si="3"/>
        <v>14</v>
      </c>
      <c r="F28" s="5">
        <f t="shared" si="4"/>
        <v>0</v>
      </c>
      <c r="G28" s="5">
        <f t="shared" si="9"/>
        <v>15739</v>
      </c>
      <c r="H28" s="5">
        <f t="shared" si="10"/>
        <v>14</v>
      </c>
      <c r="I28" s="5">
        <f t="shared" si="11"/>
        <v>11</v>
      </c>
      <c r="J28" s="6">
        <f t="shared" si="5"/>
        <v>125000</v>
      </c>
      <c r="K28" s="6">
        <f t="shared" si="6"/>
        <v>3</v>
      </c>
      <c r="L28" s="1">
        <f t="shared" si="12"/>
        <v>15739</v>
      </c>
      <c r="M28" s="7">
        <f t="shared" si="7"/>
        <v>0</v>
      </c>
      <c r="P28" s="1" t="str">
        <f t="shared" si="13"/>
        <v>B</v>
      </c>
      <c r="Q28" s="1" t="s">
        <v>167</v>
      </c>
      <c r="R28" s="1" t="str">
        <f t="shared" si="14"/>
        <v>0</v>
      </c>
      <c r="S28" s="1" t="str">
        <f t="shared" si="14"/>
        <v>E</v>
      </c>
      <c r="T28" s="1" t="str">
        <f t="shared" si="14"/>
        <v>0</v>
      </c>
    </row>
    <row r="29" spans="1:20">
      <c r="A29" s="4">
        <f t="shared" si="8"/>
        <v>17</v>
      </c>
      <c r="B29" s="4">
        <f t="shared" si="0"/>
        <v>50</v>
      </c>
      <c r="C29" s="5">
        <f t="shared" si="1"/>
        <v>166</v>
      </c>
      <c r="D29" s="5">
        <f t="shared" si="2"/>
        <v>2</v>
      </c>
      <c r="E29" s="5">
        <f t="shared" si="3"/>
        <v>14</v>
      </c>
      <c r="F29" s="5">
        <f t="shared" si="4"/>
        <v>0</v>
      </c>
      <c r="G29" s="5">
        <f t="shared" si="9"/>
        <v>15072</v>
      </c>
      <c r="H29" s="5">
        <f t="shared" si="10"/>
        <v>14</v>
      </c>
      <c r="I29" s="5">
        <f t="shared" si="11"/>
        <v>678</v>
      </c>
      <c r="J29" s="6">
        <f t="shared" si="5"/>
        <v>119700.41008732171</v>
      </c>
      <c r="K29" s="6">
        <f t="shared" si="6"/>
        <v>3.0625</v>
      </c>
      <c r="L29" s="1">
        <f t="shared" si="12"/>
        <v>15072</v>
      </c>
      <c r="M29" s="7">
        <f t="shared" si="7"/>
        <v>0</v>
      </c>
      <c r="P29" s="1" t="str">
        <f t="shared" si="13"/>
        <v>A6</v>
      </c>
      <c r="Q29" s="1" t="s">
        <v>168</v>
      </c>
      <c r="R29" s="1" t="str">
        <f t="shared" si="14"/>
        <v>2</v>
      </c>
      <c r="S29" s="1" t="str">
        <f t="shared" si="14"/>
        <v>E</v>
      </c>
      <c r="T29" s="1" t="str">
        <f t="shared" si="14"/>
        <v>0</v>
      </c>
    </row>
    <row r="30" spans="1:20">
      <c r="A30" s="4">
        <f t="shared" si="8"/>
        <v>18</v>
      </c>
      <c r="B30" s="4">
        <f t="shared" si="0"/>
        <v>51</v>
      </c>
      <c r="C30" s="5">
        <f t="shared" si="1"/>
        <v>11</v>
      </c>
      <c r="D30" s="5">
        <f t="shared" si="2"/>
        <v>1</v>
      </c>
      <c r="E30" s="5">
        <f t="shared" si="3"/>
        <v>13</v>
      </c>
      <c r="F30" s="5">
        <f t="shared" si="4"/>
        <v>0</v>
      </c>
      <c r="G30" s="5">
        <f t="shared" si="9"/>
        <v>14433</v>
      </c>
      <c r="H30" s="5">
        <f t="shared" si="10"/>
        <v>13</v>
      </c>
      <c r="I30" s="5">
        <f t="shared" si="11"/>
        <v>267</v>
      </c>
      <c r="J30" s="6">
        <f t="shared" si="5"/>
        <v>114625.5054005839</v>
      </c>
      <c r="K30" s="6">
        <f t="shared" si="6"/>
        <v>3.125</v>
      </c>
      <c r="L30" s="1">
        <f t="shared" si="12"/>
        <v>14433</v>
      </c>
      <c r="M30" s="7">
        <f t="shared" si="7"/>
        <v>0</v>
      </c>
      <c r="P30" s="1" t="str">
        <f t="shared" si="13"/>
        <v>B</v>
      </c>
      <c r="Q30" s="1" t="s">
        <v>169</v>
      </c>
      <c r="R30" s="1" t="str">
        <f t="shared" si="14"/>
        <v>1</v>
      </c>
      <c r="S30" s="1" t="str">
        <f t="shared" si="14"/>
        <v>D</v>
      </c>
      <c r="T30" s="1" t="str">
        <f t="shared" si="14"/>
        <v>0</v>
      </c>
    </row>
    <row r="31" spans="1:20">
      <c r="A31" s="4">
        <f t="shared" si="8"/>
        <v>19</v>
      </c>
      <c r="B31" s="4">
        <f t="shared" si="0"/>
        <v>52</v>
      </c>
      <c r="C31" s="5">
        <f t="shared" si="1"/>
        <v>111</v>
      </c>
      <c r="D31" s="5">
        <f t="shared" si="2"/>
        <v>3</v>
      </c>
      <c r="E31" s="5">
        <f t="shared" si="3"/>
        <v>13</v>
      </c>
      <c r="F31" s="5">
        <f t="shared" si="4"/>
        <v>0</v>
      </c>
      <c r="G31" s="5">
        <f t="shared" si="9"/>
        <v>13821</v>
      </c>
      <c r="H31" s="5">
        <f t="shared" si="10"/>
        <v>13</v>
      </c>
      <c r="I31" s="5">
        <f t="shared" si="11"/>
        <v>879</v>
      </c>
      <c r="J31" s="6">
        <f t="shared" si="5"/>
        <v>109765.76002333124</v>
      </c>
      <c r="K31" s="6">
        <f t="shared" si="6"/>
        <v>3.1874999999999996</v>
      </c>
      <c r="L31" s="1">
        <f t="shared" si="12"/>
        <v>13821</v>
      </c>
      <c r="M31" s="7">
        <f t="shared" si="7"/>
        <v>0</v>
      </c>
      <c r="P31" s="1" t="str">
        <f t="shared" si="13"/>
        <v>6F</v>
      </c>
      <c r="Q31" s="1" t="s">
        <v>170</v>
      </c>
      <c r="R31" s="1" t="str">
        <f t="shared" si="14"/>
        <v>3</v>
      </c>
      <c r="S31" s="1" t="str">
        <f t="shared" si="14"/>
        <v>D</v>
      </c>
      <c r="T31" s="1" t="str">
        <f t="shared" si="14"/>
        <v>0</v>
      </c>
    </row>
    <row r="32" spans="1:20">
      <c r="A32" s="4">
        <f t="shared" si="8"/>
        <v>20</v>
      </c>
      <c r="B32" s="4">
        <f t="shared" si="0"/>
        <v>53</v>
      </c>
      <c r="C32" s="5">
        <f t="shared" si="1"/>
        <v>159</v>
      </c>
      <c r="D32" s="5">
        <f t="shared" si="2"/>
        <v>1</v>
      </c>
      <c r="E32" s="5">
        <f t="shared" si="3"/>
        <v>12</v>
      </c>
      <c r="F32" s="5">
        <f t="shared" si="4"/>
        <v>0</v>
      </c>
      <c r="G32" s="5">
        <f t="shared" si="9"/>
        <v>13235</v>
      </c>
      <c r="H32" s="5">
        <f t="shared" si="10"/>
        <v>12</v>
      </c>
      <c r="I32" s="5">
        <f t="shared" si="11"/>
        <v>415</v>
      </c>
      <c r="J32" s="6">
        <f t="shared" si="5"/>
        <v>105112.05190671435</v>
      </c>
      <c r="K32" s="6">
        <f t="shared" si="6"/>
        <v>3.25</v>
      </c>
      <c r="L32" s="1">
        <f t="shared" si="12"/>
        <v>13235</v>
      </c>
      <c r="M32" s="7">
        <f t="shared" si="7"/>
        <v>0</v>
      </c>
      <c r="P32" s="1" t="str">
        <f t="shared" si="13"/>
        <v>9F</v>
      </c>
      <c r="Q32" s="1" t="s">
        <v>171</v>
      </c>
      <c r="R32" s="1" t="str">
        <f t="shared" si="14"/>
        <v>1</v>
      </c>
      <c r="S32" s="1" t="str">
        <f t="shared" si="14"/>
        <v>C</v>
      </c>
      <c r="T32" s="1" t="str">
        <f t="shared" si="14"/>
        <v>0</v>
      </c>
    </row>
    <row r="33" spans="1:20">
      <c r="A33" s="4">
        <f t="shared" si="8"/>
        <v>21</v>
      </c>
      <c r="B33" s="4">
        <f t="shared" si="0"/>
        <v>54</v>
      </c>
      <c r="C33" s="5">
        <f t="shared" si="1"/>
        <v>208</v>
      </c>
      <c r="D33" s="5">
        <f t="shared" si="2"/>
        <v>3</v>
      </c>
      <c r="E33" s="5">
        <f t="shared" si="3"/>
        <v>12</v>
      </c>
      <c r="F33" s="5">
        <f t="shared" si="4"/>
        <v>0</v>
      </c>
      <c r="G33" s="5">
        <f t="shared" si="9"/>
        <v>12674</v>
      </c>
      <c r="H33" s="5">
        <f t="shared" si="10"/>
        <v>12</v>
      </c>
      <c r="I33" s="5">
        <f t="shared" si="11"/>
        <v>976</v>
      </c>
      <c r="J33" s="6">
        <f t="shared" si="5"/>
        <v>100655.64574682839</v>
      </c>
      <c r="K33" s="6">
        <f t="shared" si="6"/>
        <v>3.3125</v>
      </c>
      <c r="L33" s="1">
        <f t="shared" si="12"/>
        <v>12674</v>
      </c>
      <c r="M33" s="7">
        <f t="shared" si="7"/>
        <v>0</v>
      </c>
      <c r="P33" s="1" t="str">
        <f t="shared" si="13"/>
        <v>D0</v>
      </c>
      <c r="Q33" s="1" t="s">
        <v>172</v>
      </c>
      <c r="R33" s="1" t="str">
        <f t="shared" si="14"/>
        <v>3</v>
      </c>
      <c r="S33" s="1" t="str">
        <f t="shared" si="14"/>
        <v>C</v>
      </c>
      <c r="T33" s="1" t="str">
        <f t="shared" si="14"/>
        <v>0</v>
      </c>
    </row>
    <row r="34" spans="1:20">
      <c r="A34" s="4">
        <f t="shared" si="8"/>
        <v>22</v>
      </c>
      <c r="B34" s="4">
        <f t="shared" si="0"/>
        <v>55</v>
      </c>
      <c r="C34" s="5">
        <f t="shared" si="1"/>
        <v>207</v>
      </c>
      <c r="D34" s="5">
        <f t="shared" si="2"/>
        <v>1</v>
      </c>
      <c r="E34" s="5">
        <f t="shared" si="3"/>
        <v>11</v>
      </c>
      <c r="F34" s="5">
        <f t="shared" si="4"/>
        <v>0</v>
      </c>
      <c r="G34" s="5">
        <f t="shared" si="9"/>
        <v>12137</v>
      </c>
      <c r="H34" s="5">
        <f t="shared" si="10"/>
        <v>11</v>
      </c>
      <c r="I34" s="5">
        <f t="shared" si="11"/>
        <v>463</v>
      </c>
      <c r="J34" s="6">
        <f t="shared" si="5"/>
        <v>96388.176587996277</v>
      </c>
      <c r="K34" s="6">
        <f t="shared" si="6"/>
        <v>3.3750000000000009</v>
      </c>
      <c r="L34" s="1">
        <f t="shared" si="12"/>
        <v>12137</v>
      </c>
      <c r="M34" s="7">
        <f t="shared" si="7"/>
        <v>0</v>
      </c>
      <c r="P34" s="1" t="str">
        <f t="shared" si="13"/>
        <v>CF</v>
      </c>
      <c r="Q34" s="1" t="s">
        <v>173</v>
      </c>
      <c r="R34" s="1" t="str">
        <f t="shared" si="14"/>
        <v>1</v>
      </c>
      <c r="S34" s="1" t="str">
        <f t="shared" si="14"/>
        <v>B</v>
      </c>
      <c r="T34" s="1" t="str">
        <f t="shared" si="14"/>
        <v>0</v>
      </c>
    </row>
    <row r="35" spans="1:20">
      <c r="A35" s="4">
        <f t="shared" si="8"/>
        <v>23</v>
      </c>
      <c r="B35" s="4">
        <f t="shared" si="0"/>
        <v>56</v>
      </c>
      <c r="C35" s="5">
        <f t="shared" si="1"/>
        <v>209</v>
      </c>
      <c r="D35" s="5">
        <f t="shared" si="2"/>
        <v>3</v>
      </c>
      <c r="E35" s="5">
        <f t="shared" si="3"/>
        <v>11</v>
      </c>
      <c r="F35" s="5">
        <f t="shared" si="4"/>
        <v>0</v>
      </c>
      <c r="G35" s="5">
        <f t="shared" si="9"/>
        <v>11623</v>
      </c>
      <c r="H35" s="5">
        <f t="shared" si="10"/>
        <v>11</v>
      </c>
      <c r="I35" s="5">
        <f t="shared" si="11"/>
        <v>977</v>
      </c>
      <c r="J35" s="6">
        <f t="shared" si="5"/>
        <v>92301.634121218725</v>
      </c>
      <c r="K35" s="6">
        <f t="shared" si="6"/>
        <v>3.4374999999999996</v>
      </c>
      <c r="L35" s="1">
        <f t="shared" si="12"/>
        <v>11623</v>
      </c>
      <c r="M35" s="7">
        <f t="shared" si="7"/>
        <v>0</v>
      </c>
      <c r="P35" s="1" t="str">
        <f t="shared" si="13"/>
        <v>D1</v>
      </c>
      <c r="Q35" s="1" t="s">
        <v>174</v>
      </c>
      <c r="R35" s="1" t="str">
        <f t="shared" si="14"/>
        <v>3</v>
      </c>
      <c r="S35" s="1" t="str">
        <f t="shared" si="14"/>
        <v>B</v>
      </c>
      <c r="T35" s="1" t="str">
        <f t="shared" si="14"/>
        <v>0</v>
      </c>
    </row>
    <row r="36" spans="1:20">
      <c r="A36" s="4">
        <f t="shared" si="8"/>
        <v>24</v>
      </c>
      <c r="B36" s="4">
        <f t="shared" si="0"/>
        <v>57</v>
      </c>
      <c r="C36" s="5">
        <f t="shared" si="1"/>
        <v>164</v>
      </c>
      <c r="D36" s="5">
        <f t="shared" si="2"/>
        <v>1</v>
      </c>
      <c r="E36" s="5">
        <f t="shared" si="3"/>
        <v>10</v>
      </c>
      <c r="F36" s="5">
        <f t="shared" si="4"/>
        <v>0</v>
      </c>
      <c r="G36" s="5">
        <f t="shared" si="9"/>
        <v>11130</v>
      </c>
      <c r="H36" s="5">
        <f t="shared" si="10"/>
        <v>10</v>
      </c>
      <c r="I36" s="5">
        <f t="shared" si="11"/>
        <v>420</v>
      </c>
      <c r="J36" s="6">
        <f t="shared" si="5"/>
        <v>88388.34764831845</v>
      </c>
      <c r="K36" s="6">
        <f t="shared" si="6"/>
        <v>3.5</v>
      </c>
      <c r="L36" s="1">
        <f t="shared" si="12"/>
        <v>11130</v>
      </c>
      <c r="M36" s="7">
        <f t="shared" si="7"/>
        <v>0</v>
      </c>
      <c r="P36" s="1" t="str">
        <f t="shared" si="13"/>
        <v>A4</v>
      </c>
      <c r="Q36" s="1" t="s">
        <v>175</v>
      </c>
      <c r="R36" s="1" t="str">
        <f t="shared" si="14"/>
        <v>1</v>
      </c>
      <c r="S36" s="1" t="str">
        <f t="shared" si="14"/>
        <v>A</v>
      </c>
      <c r="T36" s="1" t="str">
        <f t="shared" si="14"/>
        <v>0</v>
      </c>
    </row>
    <row r="37" spans="1:20">
      <c r="A37" s="4">
        <f t="shared" si="8"/>
        <v>25</v>
      </c>
      <c r="B37" s="4">
        <f t="shared" si="0"/>
        <v>58</v>
      </c>
      <c r="C37" s="5">
        <f t="shared" si="1"/>
        <v>123</v>
      </c>
      <c r="D37" s="5">
        <f t="shared" si="2"/>
        <v>3</v>
      </c>
      <c r="E37" s="5">
        <f t="shared" si="3"/>
        <v>10</v>
      </c>
      <c r="F37" s="5">
        <f t="shared" si="4"/>
        <v>0</v>
      </c>
      <c r="G37" s="5">
        <f t="shared" si="9"/>
        <v>10659</v>
      </c>
      <c r="H37" s="5">
        <f t="shared" si="10"/>
        <v>10</v>
      </c>
      <c r="I37" s="5">
        <f t="shared" si="11"/>
        <v>891</v>
      </c>
      <c r="J37" s="6">
        <f t="shared" si="5"/>
        <v>84640.971683555792</v>
      </c>
      <c r="K37" s="6">
        <f t="shared" si="6"/>
        <v>3.5625</v>
      </c>
      <c r="L37" s="1">
        <f t="shared" si="12"/>
        <v>10659</v>
      </c>
      <c r="M37" s="7">
        <f t="shared" si="7"/>
        <v>0</v>
      </c>
      <c r="P37" s="1" t="str">
        <f t="shared" si="13"/>
        <v>7B</v>
      </c>
      <c r="Q37" s="1" t="s">
        <v>176</v>
      </c>
      <c r="R37" s="1" t="str">
        <f t="shared" si="14"/>
        <v>3</v>
      </c>
      <c r="S37" s="1" t="str">
        <f t="shared" si="14"/>
        <v>A</v>
      </c>
      <c r="T37" s="1" t="str">
        <f t="shared" si="14"/>
        <v>0</v>
      </c>
    </row>
    <row r="38" spans="1:20">
      <c r="A38" s="4">
        <f t="shared" si="8"/>
        <v>26</v>
      </c>
      <c r="B38" s="4">
        <f t="shared" si="0"/>
        <v>59</v>
      </c>
      <c r="C38" s="5">
        <f t="shared" si="1"/>
        <v>37</v>
      </c>
      <c r="D38" s="5">
        <f t="shared" si="2"/>
        <v>1</v>
      </c>
      <c r="E38" s="5">
        <f t="shared" si="3"/>
        <v>9</v>
      </c>
      <c r="F38" s="5">
        <f t="shared" si="4"/>
        <v>0</v>
      </c>
      <c r="G38" s="5">
        <f t="shared" si="9"/>
        <v>10207</v>
      </c>
      <c r="H38" s="5">
        <f t="shared" si="10"/>
        <v>9</v>
      </c>
      <c r="I38" s="5">
        <f t="shared" si="11"/>
        <v>293</v>
      </c>
      <c r="J38" s="6">
        <f t="shared" si="5"/>
        <v>81052.472165688101</v>
      </c>
      <c r="K38" s="6">
        <f t="shared" si="6"/>
        <v>3.6250000000000004</v>
      </c>
      <c r="L38" s="1">
        <f t="shared" si="12"/>
        <v>10207</v>
      </c>
      <c r="M38" s="7">
        <f t="shared" si="7"/>
        <v>0</v>
      </c>
      <c r="P38" s="1" t="str">
        <f t="shared" si="13"/>
        <v>25</v>
      </c>
      <c r="Q38" s="1" t="s">
        <v>177</v>
      </c>
      <c r="R38" s="1" t="str">
        <f t="shared" si="14"/>
        <v>1</v>
      </c>
      <c r="S38" s="1" t="str">
        <f t="shared" si="14"/>
        <v>9</v>
      </c>
      <c r="T38" s="1" t="str">
        <f t="shared" si="14"/>
        <v>0</v>
      </c>
    </row>
    <row r="39" spans="1:20">
      <c r="A39" s="4">
        <f t="shared" si="8"/>
        <v>27</v>
      </c>
      <c r="B39" s="4">
        <f t="shared" si="0"/>
        <v>60</v>
      </c>
      <c r="C39" s="5">
        <f t="shared" si="1"/>
        <v>214</v>
      </c>
      <c r="D39" s="5">
        <f t="shared" si="2"/>
        <v>2</v>
      </c>
      <c r="E39" s="5">
        <f t="shared" si="3"/>
        <v>9</v>
      </c>
      <c r="F39" s="5">
        <f t="shared" si="4"/>
        <v>0</v>
      </c>
      <c r="G39" s="5">
        <f t="shared" si="9"/>
        <v>9774</v>
      </c>
      <c r="H39" s="5">
        <f t="shared" si="10"/>
        <v>9</v>
      </c>
      <c r="I39" s="5">
        <f t="shared" si="11"/>
        <v>726</v>
      </c>
      <c r="J39" s="6">
        <f t="shared" si="5"/>
        <v>77616.113254592783</v>
      </c>
      <c r="K39" s="6">
        <f t="shared" si="6"/>
        <v>3.6875</v>
      </c>
      <c r="L39" s="1">
        <f t="shared" si="12"/>
        <v>9774</v>
      </c>
      <c r="M39" s="7">
        <f t="shared" si="7"/>
        <v>0</v>
      </c>
      <c r="P39" s="1" t="str">
        <f t="shared" si="13"/>
        <v>D6</v>
      </c>
      <c r="Q39" s="1" t="s">
        <v>178</v>
      </c>
      <c r="R39" s="1" t="str">
        <f t="shared" si="14"/>
        <v>2</v>
      </c>
      <c r="S39" s="1" t="str">
        <f t="shared" si="14"/>
        <v>9</v>
      </c>
      <c r="T39" s="1" t="str">
        <f t="shared" si="14"/>
        <v>0</v>
      </c>
    </row>
    <row r="40" spans="1:20">
      <c r="A40" s="4">
        <f t="shared" si="8"/>
        <v>28</v>
      </c>
      <c r="B40" s="4">
        <f t="shared" si="0"/>
        <v>61</v>
      </c>
      <c r="C40" s="5">
        <f t="shared" si="1"/>
        <v>90</v>
      </c>
      <c r="D40" s="5">
        <f t="shared" si="2"/>
        <v>0</v>
      </c>
      <c r="E40" s="5">
        <f t="shared" si="3"/>
        <v>8</v>
      </c>
      <c r="F40" s="5">
        <f t="shared" si="4"/>
        <v>0</v>
      </c>
      <c r="G40" s="5">
        <f t="shared" si="9"/>
        <v>9360</v>
      </c>
      <c r="H40" s="5">
        <f t="shared" si="10"/>
        <v>8</v>
      </c>
      <c r="I40" s="5">
        <f t="shared" si="11"/>
        <v>90</v>
      </c>
      <c r="J40" s="6">
        <f t="shared" si="5"/>
        <v>74325.444687670068</v>
      </c>
      <c r="K40" s="6">
        <f t="shared" si="6"/>
        <v>3.75</v>
      </c>
      <c r="L40" s="1">
        <f t="shared" si="12"/>
        <v>9360</v>
      </c>
      <c r="M40" s="7">
        <f t="shared" si="7"/>
        <v>0</v>
      </c>
      <c r="P40" s="1" t="str">
        <f t="shared" si="13"/>
        <v>5A</v>
      </c>
      <c r="Q40" s="1" t="s">
        <v>179</v>
      </c>
      <c r="R40" s="1" t="str">
        <f t="shared" si="14"/>
        <v>0</v>
      </c>
      <c r="S40" s="1" t="str">
        <f t="shared" si="14"/>
        <v>8</v>
      </c>
      <c r="T40" s="1" t="str">
        <f t="shared" si="14"/>
        <v>0</v>
      </c>
    </row>
    <row r="41" spans="1:20">
      <c r="A41" s="4">
        <f t="shared" si="8"/>
        <v>29</v>
      </c>
      <c r="B41" s="4">
        <f t="shared" si="0"/>
        <v>62</v>
      </c>
      <c r="C41" s="5">
        <f t="shared" si="1"/>
        <v>230</v>
      </c>
      <c r="D41" s="5">
        <f t="shared" si="2"/>
        <v>1</v>
      </c>
      <c r="E41" s="5">
        <f t="shared" si="3"/>
        <v>8</v>
      </c>
      <c r="F41" s="5">
        <f t="shared" si="4"/>
        <v>0</v>
      </c>
      <c r="G41" s="5">
        <f t="shared" si="9"/>
        <v>8964</v>
      </c>
      <c r="H41" s="5">
        <f t="shared" si="10"/>
        <v>8</v>
      </c>
      <c r="I41" s="5">
        <f t="shared" si="11"/>
        <v>486</v>
      </c>
      <c r="J41" s="6">
        <f t="shared" si="5"/>
        <v>71174.28967229322</v>
      </c>
      <c r="K41" s="6">
        <f t="shared" si="6"/>
        <v>3.8125</v>
      </c>
      <c r="L41" s="1">
        <f t="shared" si="12"/>
        <v>8964</v>
      </c>
      <c r="M41" s="7">
        <f t="shared" si="7"/>
        <v>0</v>
      </c>
      <c r="P41" s="1" t="str">
        <f t="shared" si="13"/>
        <v>E6</v>
      </c>
      <c r="Q41" s="1" t="s">
        <v>180</v>
      </c>
      <c r="R41" s="1" t="str">
        <f t="shared" si="14"/>
        <v>1</v>
      </c>
      <c r="S41" s="1" t="str">
        <f t="shared" si="14"/>
        <v>8</v>
      </c>
      <c r="T41" s="1" t="str">
        <f t="shared" si="14"/>
        <v>0</v>
      </c>
    </row>
    <row r="42" spans="1:20">
      <c r="A42" s="4">
        <f t="shared" si="8"/>
        <v>30</v>
      </c>
      <c r="B42" s="4">
        <f t="shared" si="0"/>
        <v>63</v>
      </c>
      <c r="C42" s="5">
        <f t="shared" si="1"/>
        <v>98</v>
      </c>
      <c r="D42" s="5">
        <f t="shared" si="2"/>
        <v>3</v>
      </c>
      <c r="E42" s="5">
        <f t="shared" si="3"/>
        <v>8</v>
      </c>
      <c r="F42" s="5">
        <f t="shared" si="4"/>
        <v>0</v>
      </c>
      <c r="G42" s="5">
        <f t="shared" si="9"/>
        <v>8584</v>
      </c>
      <c r="H42" s="5">
        <f t="shared" si="10"/>
        <v>8</v>
      </c>
      <c r="I42" s="5">
        <f t="shared" si="11"/>
        <v>866</v>
      </c>
      <c r="J42" s="6">
        <f t="shared" si="5"/>
        <v>68156.733291578596</v>
      </c>
      <c r="K42" s="6">
        <f t="shared" si="6"/>
        <v>3.8750000000000004</v>
      </c>
      <c r="L42" s="1">
        <f t="shared" si="12"/>
        <v>8584</v>
      </c>
      <c r="M42" s="7">
        <f t="shared" si="7"/>
        <v>0</v>
      </c>
      <c r="P42" s="1" t="str">
        <f t="shared" si="13"/>
        <v>62</v>
      </c>
      <c r="Q42" s="1" t="s">
        <v>181</v>
      </c>
      <c r="R42" s="1" t="str">
        <f t="shared" si="14"/>
        <v>3</v>
      </c>
      <c r="S42" s="1" t="str">
        <f t="shared" si="14"/>
        <v>8</v>
      </c>
      <c r="T42" s="1" t="str">
        <f t="shared" si="14"/>
        <v>0</v>
      </c>
    </row>
    <row r="43" spans="1:20">
      <c r="A43" s="4">
        <f t="shared" si="8"/>
        <v>31</v>
      </c>
      <c r="B43" s="4">
        <f t="shared" si="0"/>
        <v>64</v>
      </c>
      <c r="C43" s="5">
        <f t="shared" si="1"/>
        <v>180</v>
      </c>
      <c r="D43" s="5">
        <f t="shared" si="2"/>
        <v>0</v>
      </c>
      <c r="E43" s="5">
        <f t="shared" si="3"/>
        <v>7</v>
      </c>
      <c r="F43" s="5">
        <f t="shared" si="4"/>
        <v>0</v>
      </c>
      <c r="G43" s="5">
        <f t="shared" si="9"/>
        <v>8220</v>
      </c>
      <c r="H43" s="5">
        <f t="shared" si="10"/>
        <v>7</v>
      </c>
      <c r="I43" s="5">
        <f t="shared" si="11"/>
        <v>180</v>
      </c>
      <c r="J43" s="6">
        <f t="shared" si="5"/>
        <v>65267.111401713373</v>
      </c>
      <c r="K43" s="6">
        <f t="shared" si="6"/>
        <v>3.9375</v>
      </c>
      <c r="L43" s="1">
        <f t="shared" si="12"/>
        <v>8220</v>
      </c>
      <c r="M43" s="7">
        <f t="shared" si="7"/>
        <v>0</v>
      </c>
      <c r="P43" s="1" t="str">
        <f t="shared" si="13"/>
        <v>B4</v>
      </c>
      <c r="Q43" s="1" t="s">
        <v>182</v>
      </c>
      <c r="R43" s="1" t="str">
        <f t="shared" si="14"/>
        <v>0</v>
      </c>
      <c r="S43" s="1" t="str">
        <f t="shared" si="14"/>
        <v>7</v>
      </c>
      <c r="T43" s="1" t="str">
        <f t="shared" si="14"/>
        <v>0</v>
      </c>
    </row>
    <row r="44" spans="1:20">
      <c r="A44" s="4">
        <f t="shared" si="8"/>
        <v>32</v>
      </c>
      <c r="B44" s="4">
        <f t="shared" si="0"/>
        <v>65</v>
      </c>
      <c r="C44" s="5">
        <f t="shared" si="1"/>
        <v>16</v>
      </c>
      <c r="D44" s="5">
        <f t="shared" si="2"/>
        <v>2</v>
      </c>
      <c r="E44" s="5">
        <f t="shared" si="3"/>
        <v>7</v>
      </c>
      <c r="F44" s="5">
        <f t="shared" si="4"/>
        <v>0</v>
      </c>
      <c r="G44" s="5">
        <f t="shared" si="9"/>
        <v>7872</v>
      </c>
      <c r="H44" s="5">
        <f t="shared" si="10"/>
        <v>7</v>
      </c>
      <c r="I44" s="5">
        <f t="shared" si="11"/>
        <v>528</v>
      </c>
      <c r="J44" s="6">
        <f t="shared" si="5"/>
        <v>62500</v>
      </c>
      <c r="K44" s="6">
        <f t="shared" si="6"/>
        <v>4</v>
      </c>
      <c r="L44" s="1">
        <f t="shared" si="12"/>
        <v>7872</v>
      </c>
      <c r="M44" s="7">
        <f t="shared" si="7"/>
        <v>0</v>
      </c>
      <c r="P44" s="1" t="str">
        <f t="shared" si="13"/>
        <v>10</v>
      </c>
      <c r="Q44" s="1" t="s">
        <v>183</v>
      </c>
      <c r="R44" s="1" t="str">
        <f t="shared" si="14"/>
        <v>2</v>
      </c>
      <c r="S44" s="1" t="str">
        <f t="shared" si="14"/>
        <v>7</v>
      </c>
      <c r="T44" s="1" t="str">
        <f t="shared" si="14"/>
        <v>0</v>
      </c>
    </row>
    <row r="45" spans="1:20">
      <c r="A45" s="4">
        <f t="shared" si="8"/>
        <v>33</v>
      </c>
      <c r="B45" s="4">
        <f t="shared" si="0"/>
        <v>66</v>
      </c>
      <c r="C45" s="5">
        <f t="shared" si="1"/>
        <v>94</v>
      </c>
      <c r="D45" s="5">
        <f t="shared" si="2"/>
        <v>3</v>
      </c>
      <c r="E45" s="5">
        <f t="shared" si="3"/>
        <v>7</v>
      </c>
      <c r="F45" s="5">
        <f t="shared" si="4"/>
        <v>0</v>
      </c>
      <c r="G45" s="5">
        <f t="shared" si="9"/>
        <v>7538</v>
      </c>
      <c r="H45" s="5">
        <f t="shared" si="10"/>
        <v>7</v>
      </c>
      <c r="I45" s="5">
        <f t="shared" si="11"/>
        <v>862</v>
      </c>
      <c r="J45" s="6">
        <f t="shared" si="5"/>
        <v>59850.205043660855</v>
      </c>
      <c r="K45" s="6">
        <f t="shared" si="6"/>
        <v>4.0625</v>
      </c>
      <c r="L45" s="1">
        <f t="shared" si="12"/>
        <v>7538</v>
      </c>
      <c r="M45" s="7">
        <f t="shared" si="7"/>
        <v>0</v>
      </c>
      <c r="P45" s="1" t="str">
        <f t="shared" si="13"/>
        <v>5E</v>
      </c>
      <c r="Q45" s="1" t="s">
        <v>184</v>
      </c>
      <c r="R45" s="1" t="str">
        <f t="shared" si="14"/>
        <v>3</v>
      </c>
      <c r="S45" s="1" t="str">
        <f t="shared" si="14"/>
        <v>7</v>
      </c>
      <c r="T45" s="1" t="str">
        <f t="shared" si="14"/>
        <v>0</v>
      </c>
    </row>
    <row r="46" spans="1:20">
      <c r="A46" s="4">
        <f t="shared" si="8"/>
        <v>34</v>
      </c>
      <c r="B46" s="4">
        <f t="shared" si="0"/>
        <v>67</v>
      </c>
      <c r="C46" s="5">
        <f t="shared" si="1"/>
        <v>131</v>
      </c>
      <c r="D46" s="5">
        <f t="shared" si="2"/>
        <v>0</v>
      </c>
      <c r="E46" s="5">
        <f t="shared" si="3"/>
        <v>6</v>
      </c>
      <c r="F46" s="5">
        <f t="shared" si="4"/>
        <v>0</v>
      </c>
      <c r="G46" s="5">
        <f t="shared" si="9"/>
        <v>7219</v>
      </c>
      <c r="H46" s="5">
        <f t="shared" si="10"/>
        <v>6</v>
      </c>
      <c r="I46" s="5">
        <f t="shared" si="11"/>
        <v>131</v>
      </c>
      <c r="J46" s="6">
        <f t="shared" si="5"/>
        <v>57312.752700291974</v>
      </c>
      <c r="K46" s="6">
        <f t="shared" si="6"/>
        <v>4.125</v>
      </c>
      <c r="L46" s="1">
        <f t="shared" si="12"/>
        <v>7219</v>
      </c>
      <c r="M46" s="7">
        <f t="shared" si="7"/>
        <v>0</v>
      </c>
      <c r="P46" s="1" t="str">
        <f t="shared" si="13"/>
        <v>83</v>
      </c>
      <c r="Q46" s="1" t="s">
        <v>185</v>
      </c>
      <c r="R46" s="1" t="str">
        <f t="shared" si="14"/>
        <v>0</v>
      </c>
      <c r="S46" s="1" t="str">
        <f t="shared" si="14"/>
        <v>6</v>
      </c>
      <c r="T46" s="1" t="str">
        <f t="shared" si="14"/>
        <v>0</v>
      </c>
    </row>
    <row r="47" spans="1:20">
      <c r="A47" s="4">
        <f t="shared" si="8"/>
        <v>35</v>
      </c>
      <c r="B47" s="4">
        <f t="shared" si="0"/>
        <v>68</v>
      </c>
      <c r="C47" s="5">
        <f t="shared" si="1"/>
        <v>181</v>
      </c>
      <c r="D47" s="5">
        <f t="shared" si="2"/>
        <v>1</v>
      </c>
      <c r="E47" s="5">
        <f t="shared" si="3"/>
        <v>6</v>
      </c>
      <c r="F47" s="5">
        <f t="shared" si="4"/>
        <v>0</v>
      </c>
      <c r="G47" s="5">
        <f t="shared" si="9"/>
        <v>6913</v>
      </c>
      <c r="H47" s="5">
        <f t="shared" si="10"/>
        <v>6</v>
      </c>
      <c r="I47" s="5">
        <f t="shared" si="11"/>
        <v>437</v>
      </c>
      <c r="J47" s="6">
        <f t="shared" si="5"/>
        <v>54882.88001166562</v>
      </c>
      <c r="K47" s="6">
        <f t="shared" si="6"/>
        <v>4.1875</v>
      </c>
      <c r="L47" s="1">
        <f t="shared" si="12"/>
        <v>6913</v>
      </c>
      <c r="M47" s="7">
        <f t="shared" si="7"/>
        <v>0</v>
      </c>
      <c r="P47" s="1" t="str">
        <f t="shared" si="13"/>
        <v>B5</v>
      </c>
      <c r="Q47" s="1" t="s">
        <v>186</v>
      </c>
      <c r="R47" s="1" t="str">
        <f t="shared" si="14"/>
        <v>1</v>
      </c>
      <c r="S47" s="1" t="str">
        <f t="shared" si="14"/>
        <v>6</v>
      </c>
      <c r="T47" s="1" t="str">
        <f t="shared" si="14"/>
        <v>0</v>
      </c>
    </row>
    <row r="48" spans="1:20">
      <c r="A48" s="4">
        <f t="shared" si="8"/>
        <v>36</v>
      </c>
      <c r="B48" s="4">
        <f t="shared" si="0"/>
        <v>69</v>
      </c>
      <c r="C48" s="5">
        <f t="shared" si="1"/>
        <v>218</v>
      </c>
      <c r="D48" s="5">
        <f t="shared" si="2"/>
        <v>2</v>
      </c>
      <c r="E48" s="5">
        <f t="shared" si="3"/>
        <v>6</v>
      </c>
      <c r="F48" s="5">
        <f t="shared" si="4"/>
        <v>0</v>
      </c>
      <c r="G48" s="5">
        <f t="shared" si="9"/>
        <v>6620</v>
      </c>
      <c r="H48" s="5">
        <f t="shared" si="10"/>
        <v>6</v>
      </c>
      <c r="I48" s="5">
        <f t="shared" si="11"/>
        <v>730</v>
      </c>
      <c r="J48" s="6">
        <f t="shared" si="5"/>
        <v>52556.025953357166</v>
      </c>
      <c r="K48" s="6">
        <f t="shared" si="6"/>
        <v>4.25</v>
      </c>
      <c r="L48" s="1">
        <f t="shared" si="12"/>
        <v>6620</v>
      </c>
      <c r="M48" s="7">
        <f t="shared" si="7"/>
        <v>0</v>
      </c>
      <c r="P48" s="1" t="str">
        <f t="shared" si="13"/>
        <v>DA</v>
      </c>
      <c r="Q48" s="1" t="s">
        <v>187</v>
      </c>
      <c r="R48" s="1" t="str">
        <f t="shared" si="14"/>
        <v>2</v>
      </c>
      <c r="S48" s="1" t="str">
        <f t="shared" si="14"/>
        <v>6</v>
      </c>
      <c r="T48" s="1" t="str">
        <f t="shared" si="14"/>
        <v>0</v>
      </c>
    </row>
    <row r="49" spans="1:20">
      <c r="A49" s="4">
        <f t="shared" si="8"/>
        <v>37</v>
      </c>
      <c r="B49" s="4">
        <f t="shared" si="0"/>
        <v>70</v>
      </c>
      <c r="C49" s="5">
        <f t="shared" si="1"/>
        <v>243</v>
      </c>
      <c r="D49" s="5">
        <f t="shared" si="2"/>
        <v>3</v>
      </c>
      <c r="E49" s="5">
        <f t="shared" si="3"/>
        <v>6</v>
      </c>
      <c r="F49" s="5">
        <f t="shared" si="4"/>
        <v>0</v>
      </c>
      <c r="G49" s="5">
        <f t="shared" si="9"/>
        <v>6339</v>
      </c>
      <c r="H49" s="5">
        <f t="shared" si="10"/>
        <v>6</v>
      </c>
      <c r="I49" s="5">
        <f t="shared" si="11"/>
        <v>1011</v>
      </c>
      <c r="J49" s="6">
        <f t="shared" si="5"/>
        <v>50327.822873414196</v>
      </c>
      <c r="K49" s="6">
        <f t="shared" si="6"/>
        <v>4.3125</v>
      </c>
      <c r="L49" s="1">
        <f t="shared" si="12"/>
        <v>6339</v>
      </c>
      <c r="M49" s="7">
        <f t="shared" si="7"/>
        <v>0</v>
      </c>
      <c r="P49" s="1" t="str">
        <f t="shared" si="13"/>
        <v>F3</v>
      </c>
      <c r="Q49" s="1" t="s">
        <v>188</v>
      </c>
      <c r="R49" s="1" t="str">
        <f t="shared" si="14"/>
        <v>3</v>
      </c>
      <c r="S49" s="1" t="str">
        <f t="shared" si="14"/>
        <v>6</v>
      </c>
      <c r="T49" s="1" t="str">
        <f t="shared" si="14"/>
        <v>0</v>
      </c>
    </row>
    <row r="50" spans="1:20">
      <c r="A50" s="4">
        <f t="shared" si="8"/>
        <v>38</v>
      </c>
      <c r="B50" s="4">
        <f t="shared" si="0"/>
        <v>71</v>
      </c>
      <c r="C50" s="5">
        <f t="shared" si="1"/>
        <v>229</v>
      </c>
      <c r="D50" s="5">
        <f t="shared" si="2"/>
        <v>0</v>
      </c>
      <c r="E50" s="5">
        <f t="shared" si="3"/>
        <v>5</v>
      </c>
      <c r="F50" s="5">
        <f t="shared" si="4"/>
        <v>0</v>
      </c>
      <c r="G50" s="5">
        <f t="shared" si="9"/>
        <v>6071</v>
      </c>
      <c r="H50" s="5">
        <f t="shared" si="10"/>
        <v>5</v>
      </c>
      <c r="I50" s="5">
        <f t="shared" si="11"/>
        <v>229</v>
      </c>
      <c r="J50" s="6">
        <f t="shared" si="5"/>
        <v>48194.088293998168</v>
      </c>
      <c r="K50" s="6">
        <f t="shared" si="6"/>
        <v>4.375</v>
      </c>
      <c r="L50" s="1">
        <f t="shared" si="12"/>
        <v>6071</v>
      </c>
      <c r="M50" s="7">
        <f t="shared" si="7"/>
        <v>0</v>
      </c>
      <c r="P50" s="1" t="str">
        <f t="shared" si="13"/>
        <v>E5</v>
      </c>
      <c r="Q50" s="1" t="s">
        <v>189</v>
      </c>
      <c r="R50" s="1" t="str">
        <f t="shared" si="14"/>
        <v>0</v>
      </c>
      <c r="S50" s="1" t="str">
        <f t="shared" si="14"/>
        <v>5</v>
      </c>
      <c r="T50" s="1" t="str">
        <f t="shared" si="14"/>
        <v>0</v>
      </c>
    </row>
    <row r="51" spans="1:20">
      <c r="A51" s="4">
        <f t="shared" si="8"/>
        <v>39</v>
      </c>
      <c r="B51" s="4">
        <f t="shared" si="0"/>
        <v>72</v>
      </c>
      <c r="C51" s="5">
        <f t="shared" si="1"/>
        <v>230</v>
      </c>
      <c r="D51" s="5">
        <f t="shared" si="2"/>
        <v>1</v>
      </c>
      <c r="E51" s="5">
        <f t="shared" si="3"/>
        <v>5</v>
      </c>
      <c r="F51" s="5">
        <f t="shared" si="4"/>
        <v>0</v>
      </c>
      <c r="G51" s="5">
        <f t="shared" si="9"/>
        <v>5814</v>
      </c>
      <c r="H51" s="5">
        <f t="shared" si="10"/>
        <v>5</v>
      </c>
      <c r="I51" s="5">
        <f t="shared" si="11"/>
        <v>486</v>
      </c>
      <c r="J51" s="6">
        <f t="shared" si="5"/>
        <v>46150.817060609363</v>
      </c>
      <c r="K51" s="6">
        <f t="shared" si="6"/>
        <v>4.4375</v>
      </c>
      <c r="L51" s="1">
        <f t="shared" si="12"/>
        <v>5814</v>
      </c>
      <c r="M51" s="7">
        <f t="shared" si="7"/>
        <v>0</v>
      </c>
      <c r="P51" s="1" t="str">
        <f t="shared" si="13"/>
        <v>E6</v>
      </c>
      <c r="Q51" s="1" t="s">
        <v>190</v>
      </c>
      <c r="R51" s="1" t="str">
        <f t="shared" si="14"/>
        <v>1</v>
      </c>
      <c r="S51" s="1" t="str">
        <f t="shared" si="14"/>
        <v>5</v>
      </c>
      <c r="T51" s="1" t="str">
        <f t="shared" si="14"/>
        <v>0</v>
      </c>
    </row>
    <row r="52" spans="1:20">
      <c r="A52" s="4">
        <f t="shared" si="8"/>
        <v>40</v>
      </c>
      <c r="B52" s="4">
        <f t="shared" si="0"/>
        <v>73</v>
      </c>
      <c r="C52" s="5">
        <f t="shared" si="1"/>
        <v>221</v>
      </c>
      <c r="D52" s="5">
        <f t="shared" si="2"/>
        <v>2</v>
      </c>
      <c r="E52" s="5">
        <f t="shared" si="3"/>
        <v>5</v>
      </c>
      <c r="F52" s="5">
        <f t="shared" si="4"/>
        <v>0</v>
      </c>
      <c r="G52" s="5">
        <f t="shared" si="9"/>
        <v>5567</v>
      </c>
      <c r="H52" s="5">
        <f t="shared" si="10"/>
        <v>5</v>
      </c>
      <c r="I52" s="5">
        <f t="shared" si="11"/>
        <v>733</v>
      </c>
      <c r="J52" s="6">
        <f t="shared" si="5"/>
        <v>44194.173824159225</v>
      </c>
      <c r="K52" s="6">
        <f t="shared" si="6"/>
        <v>4.5</v>
      </c>
      <c r="L52" s="1">
        <f t="shared" si="12"/>
        <v>5567</v>
      </c>
      <c r="M52" s="7">
        <f t="shared" si="7"/>
        <v>0</v>
      </c>
      <c r="P52" s="1" t="str">
        <f t="shared" si="13"/>
        <v>DD</v>
      </c>
      <c r="Q52" s="1" t="s">
        <v>191</v>
      </c>
      <c r="R52" s="1" t="str">
        <f t="shared" si="14"/>
        <v>2</v>
      </c>
      <c r="S52" s="1" t="str">
        <f t="shared" si="14"/>
        <v>5</v>
      </c>
      <c r="T52" s="1" t="str">
        <f t="shared" si="14"/>
        <v>0</v>
      </c>
    </row>
    <row r="53" spans="1:20">
      <c r="A53" s="4">
        <f t="shared" si="8"/>
        <v>41</v>
      </c>
      <c r="B53" s="4">
        <f t="shared" si="0"/>
        <v>74</v>
      </c>
      <c r="C53" s="5">
        <f t="shared" si="1"/>
        <v>200</v>
      </c>
      <c r="D53" s="5">
        <f t="shared" si="2"/>
        <v>3</v>
      </c>
      <c r="E53" s="5">
        <f t="shared" si="3"/>
        <v>5</v>
      </c>
      <c r="F53" s="5">
        <f t="shared" si="4"/>
        <v>0</v>
      </c>
      <c r="G53" s="5">
        <f t="shared" si="9"/>
        <v>5332</v>
      </c>
      <c r="H53" s="5">
        <f t="shared" si="10"/>
        <v>5</v>
      </c>
      <c r="I53" s="5">
        <f t="shared" si="11"/>
        <v>968</v>
      </c>
      <c r="J53" s="6">
        <f t="shared" si="5"/>
        <v>42320.485841777896</v>
      </c>
      <c r="K53" s="6">
        <f t="shared" si="6"/>
        <v>4.5625</v>
      </c>
      <c r="L53" s="1">
        <f t="shared" si="12"/>
        <v>5332</v>
      </c>
      <c r="M53" s="7">
        <f t="shared" si="7"/>
        <v>0</v>
      </c>
      <c r="P53" s="1" t="str">
        <f t="shared" si="13"/>
        <v>C8</v>
      </c>
      <c r="Q53" s="1" t="s">
        <v>192</v>
      </c>
      <c r="R53" s="1" t="str">
        <f t="shared" si="14"/>
        <v>3</v>
      </c>
      <c r="S53" s="1" t="str">
        <f t="shared" si="14"/>
        <v>5</v>
      </c>
      <c r="T53" s="1" t="str">
        <f t="shared" si="14"/>
        <v>0</v>
      </c>
    </row>
    <row r="54" spans="1:20">
      <c r="A54" s="4">
        <f t="shared" si="8"/>
        <v>42</v>
      </c>
      <c r="B54" s="4">
        <f t="shared" si="0"/>
        <v>75</v>
      </c>
      <c r="C54" s="5">
        <f t="shared" si="1"/>
        <v>144</v>
      </c>
      <c r="D54" s="5">
        <f t="shared" si="2"/>
        <v>0</v>
      </c>
      <c r="E54" s="5">
        <f t="shared" si="3"/>
        <v>4</v>
      </c>
      <c r="F54" s="5">
        <f t="shared" si="4"/>
        <v>0</v>
      </c>
      <c r="G54" s="5">
        <f t="shared" si="9"/>
        <v>5106</v>
      </c>
      <c r="H54" s="5">
        <f t="shared" si="10"/>
        <v>4</v>
      </c>
      <c r="I54" s="5">
        <f t="shared" si="11"/>
        <v>144</v>
      </c>
      <c r="J54" s="6">
        <f t="shared" si="5"/>
        <v>40526.236082844058</v>
      </c>
      <c r="K54" s="6">
        <f t="shared" si="6"/>
        <v>4.625</v>
      </c>
      <c r="L54" s="1">
        <f t="shared" si="12"/>
        <v>5106</v>
      </c>
      <c r="M54" s="7">
        <f t="shared" si="7"/>
        <v>0</v>
      </c>
      <c r="P54" s="1" t="str">
        <f t="shared" si="13"/>
        <v>90</v>
      </c>
      <c r="Q54" s="1" t="s">
        <v>193</v>
      </c>
      <c r="R54" s="1" t="str">
        <f t="shared" si="14"/>
        <v>0</v>
      </c>
      <c r="S54" s="1" t="str">
        <f t="shared" si="14"/>
        <v>4</v>
      </c>
      <c r="T54" s="1" t="str">
        <f t="shared" si="14"/>
        <v>0</v>
      </c>
    </row>
    <row r="55" spans="1:20">
      <c r="A55" s="4">
        <f t="shared" si="8"/>
        <v>43</v>
      </c>
      <c r="B55" s="4">
        <f t="shared" si="0"/>
        <v>76</v>
      </c>
      <c r="C55" s="5">
        <f t="shared" si="1"/>
        <v>105</v>
      </c>
      <c r="D55" s="5">
        <f t="shared" si="2"/>
        <v>1</v>
      </c>
      <c r="E55" s="5">
        <f t="shared" si="3"/>
        <v>4</v>
      </c>
      <c r="F55" s="5">
        <f t="shared" si="4"/>
        <v>0</v>
      </c>
      <c r="G55" s="5">
        <f t="shared" si="9"/>
        <v>4889</v>
      </c>
      <c r="H55" s="5">
        <f t="shared" si="10"/>
        <v>4</v>
      </c>
      <c r="I55" s="5">
        <f t="shared" si="11"/>
        <v>361</v>
      </c>
      <c r="J55" s="6">
        <f t="shared" si="5"/>
        <v>38808.056627296384</v>
      </c>
      <c r="K55" s="6">
        <f t="shared" si="6"/>
        <v>4.6875</v>
      </c>
      <c r="L55" s="1">
        <f t="shared" si="12"/>
        <v>4889</v>
      </c>
      <c r="M55" s="7">
        <f t="shared" si="7"/>
        <v>0</v>
      </c>
      <c r="P55" s="1" t="str">
        <f t="shared" si="13"/>
        <v>69</v>
      </c>
      <c r="Q55" s="1" t="s">
        <v>194</v>
      </c>
      <c r="R55" s="1" t="str">
        <f t="shared" si="14"/>
        <v>1</v>
      </c>
      <c r="S55" s="1" t="str">
        <f t="shared" si="14"/>
        <v>4</v>
      </c>
      <c r="T55" s="1" t="str">
        <f t="shared" si="14"/>
        <v>0</v>
      </c>
    </row>
    <row r="56" spans="1:20">
      <c r="A56" s="4">
        <f t="shared" si="8"/>
        <v>44</v>
      </c>
      <c r="B56" s="4">
        <f t="shared" si="0"/>
        <v>77</v>
      </c>
      <c r="C56" s="5">
        <f t="shared" si="1"/>
        <v>56</v>
      </c>
      <c r="D56" s="5">
        <f t="shared" si="2"/>
        <v>2</v>
      </c>
      <c r="E56" s="5">
        <f t="shared" si="3"/>
        <v>4</v>
      </c>
      <c r="F56" s="5">
        <f t="shared" si="4"/>
        <v>0</v>
      </c>
      <c r="G56" s="5">
        <f t="shared" si="9"/>
        <v>4682</v>
      </c>
      <c r="H56" s="5">
        <f t="shared" si="10"/>
        <v>4</v>
      </c>
      <c r="I56" s="5">
        <f t="shared" si="11"/>
        <v>568</v>
      </c>
      <c r="J56" s="6">
        <f t="shared" si="5"/>
        <v>37162.722343835034</v>
      </c>
      <c r="K56" s="6">
        <f t="shared" si="6"/>
        <v>4.75</v>
      </c>
      <c r="L56" s="1">
        <f t="shared" si="12"/>
        <v>4682</v>
      </c>
      <c r="M56" s="7">
        <f t="shared" si="7"/>
        <v>0</v>
      </c>
      <c r="P56" s="1" t="str">
        <f t="shared" si="13"/>
        <v>38</v>
      </c>
      <c r="Q56" s="1" t="s">
        <v>195</v>
      </c>
      <c r="R56" s="1" t="str">
        <f t="shared" si="14"/>
        <v>2</v>
      </c>
      <c r="S56" s="1" t="str">
        <f t="shared" si="14"/>
        <v>4</v>
      </c>
      <c r="T56" s="1" t="str">
        <f t="shared" si="14"/>
        <v>0</v>
      </c>
    </row>
    <row r="57" spans="1:20">
      <c r="A57" s="4">
        <f t="shared" si="8"/>
        <v>45</v>
      </c>
      <c r="B57" s="4">
        <f t="shared" si="0"/>
        <v>78</v>
      </c>
      <c r="C57" s="5">
        <f t="shared" si="1"/>
        <v>254</v>
      </c>
      <c r="D57" s="5">
        <f t="shared" si="2"/>
        <v>2</v>
      </c>
      <c r="E57" s="5">
        <f t="shared" si="3"/>
        <v>4</v>
      </c>
      <c r="F57" s="5">
        <f t="shared" si="4"/>
        <v>0</v>
      </c>
      <c r="G57" s="5">
        <f t="shared" si="9"/>
        <v>4484</v>
      </c>
      <c r="H57" s="5">
        <f t="shared" si="10"/>
        <v>4</v>
      </c>
      <c r="I57" s="5">
        <f t="shared" si="11"/>
        <v>766</v>
      </c>
      <c r="J57" s="6">
        <f t="shared" si="5"/>
        <v>35587.14483614661</v>
      </c>
      <c r="K57" s="6">
        <f t="shared" si="6"/>
        <v>4.8125</v>
      </c>
      <c r="L57" s="1">
        <f t="shared" si="12"/>
        <v>4484</v>
      </c>
      <c r="M57" s="7">
        <f t="shared" si="7"/>
        <v>0</v>
      </c>
      <c r="P57" s="1" t="str">
        <f t="shared" si="13"/>
        <v>FE</v>
      </c>
      <c r="Q57" s="1" t="s">
        <v>196</v>
      </c>
      <c r="R57" s="1" t="str">
        <f t="shared" si="14"/>
        <v>2</v>
      </c>
      <c r="S57" s="1" t="str">
        <f t="shared" si="14"/>
        <v>4</v>
      </c>
      <c r="T57" s="1" t="str">
        <f t="shared" si="14"/>
        <v>0</v>
      </c>
    </row>
    <row r="58" spans="1:20">
      <c r="A58" s="4">
        <f t="shared" si="8"/>
        <v>46</v>
      </c>
      <c r="B58" s="4">
        <f t="shared" si="0"/>
        <v>79</v>
      </c>
      <c r="C58" s="5">
        <f t="shared" si="1"/>
        <v>188</v>
      </c>
      <c r="D58" s="5">
        <f t="shared" si="2"/>
        <v>3</v>
      </c>
      <c r="E58" s="5">
        <f t="shared" si="3"/>
        <v>4</v>
      </c>
      <c r="F58" s="5">
        <f t="shared" si="4"/>
        <v>0</v>
      </c>
      <c r="G58" s="5">
        <f t="shared" si="9"/>
        <v>4294</v>
      </c>
      <c r="H58" s="5">
        <f t="shared" si="10"/>
        <v>4</v>
      </c>
      <c r="I58" s="5">
        <f t="shared" si="11"/>
        <v>956</v>
      </c>
      <c r="J58" s="6">
        <f t="shared" si="5"/>
        <v>34078.366645789312</v>
      </c>
      <c r="K58" s="6">
        <f t="shared" si="6"/>
        <v>4.875</v>
      </c>
      <c r="L58" s="1">
        <f t="shared" si="12"/>
        <v>4294</v>
      </c>
      <c r="M58" s="7">
        <f t="shared" si="7"/>
        <v>0</v>
      </c>
      <c r="P58" s="1" t="str">
        <f t="shared" si="13"/>
        <v>BC</v>
      </c>
      <c r="Q58" s="1" t="s">
        <v>197</v>
      </c>
      <c r="R58" s="1" t="str">
        <f t="shared" si="14"/>
        <v>3</v>
      </c>
      <c r="S58" s="1" t="str">
        <f t="shared" si="14"/>
        <v>4</v>
      </c>
      <c r="T58" s="1" t="str">
        <f t="shared" si="14"/>
        <v>0</v>
      </c>
    </row>
    <row r="59" spans="1:20">
      <c r="A59" s="4">
        <f t="shared" si="8"/>
        <v>47</v>
      </c>
      <c r="B59" s="4">
        <f t="shared" si="0"/>
        <v>80</v>
      </c>
      <c r="C59" s="5">
        <f t="shared" si="1"/>
        <v>88</v>
      </c>
      <c r="D59" s="5">
        <f t="shared" si="2"/>
        <v>0</v>
      </c>
      <c r="E59" s="5">
        <f t="shared" si="3"/>
        <v>3</v>
      </c>
      <c r="F59" s="5">
        <f t="shared" si="4"/>
        <v>0</v>
      </c>
      <c r="G59" s="5">
        <f t="shared" si="9"/>
        <v>4112</v>
      </c>
      <c r="H59" s="5">
        <f t="shared" si="10"/>
        <v>3</v>
      </c>
      <c r="I59" s="5">
        <f t="shared" si="11"/>
        <v>88</v>
      </c>
      <c r="J59" s="6">
        <f t="shared" si="5"/>
        <v>32633.555700856687</v>
      </c>
      <c r="K59" s="6">
        <f t="shared" si="6"/>
        <v>4.9375</v>
      </c>
      <c r="L59" s="1">
        <f t="shared" si="12"/>
        <v>4112</v>
      </c>
      <c r="M59" s="7">
        <f t="shared" si="7"/>
        <v>0</v>
      </c>
      <c r="P59" s="1" t="str">
        <f t="shared" si="13"/>
        <v>58</v>
      </c>
      <c r="Q59" s="1" t="s">
        <v>198</v>
      </c>
      <c r="R59" s="1" t="str">
        <f t="shared" si="14"/>
        <v>0</v>
      </c>
      <c r="S59" s="1" t="str">
        <f t="shared" si="14"/>
        <v>3</v>
      </c>
      <c r="T59" s="1" t="str">
        <f t="shared" si="14"/>
        <v>0</v>
      </c>
    </row>
    <row r="60" spans="1:20">
      <c r="A60" s="4">
        <f t="shared" si="8"/>
        <v>48</v>
      </c>
      <c r="B60" s="4">
        <f t="shared" si="0"/>
        <v>81</v>
      </c>
      <c r="C60" s="5">
        <f t="shared" si="1"/>
        <v>6</v>
      </c>
      <c r="D60" s="5">
        <f t="shared" si="2"/>
        <v>1</v>
      </c>
      <c r="E60" s="5">
        <f t="shared" si="3"/>
        <v>3</v>
      </c>
      <c r="F60" s="5">
        <f t="shared" si="4"/>
        <v>0</v>
      </c>
      <c r="G60" s="5">
        <f t="shared" si="9"/>
        <v>3938</v>
      </c>
      <c r="H60" s="5">
        <f t="shared" si="10"/>
        <v>3</v>
      </c>
      <c r="I60" s="5">
        <f t="shared" si="11"/>
        <v>262</v>
      </c>
      <c r="J60" s="6">
        <f t="shared" si="5"/>
        <v>31250</v>
      </c>
      <c r="K60" s="6">
        <f t="shared" si="6"/>
        <v>5</v>
      </c>
      <c r="L60" s="1">
        <f t="shared" si="12"/>
        <v>3938</v>
      </c>
      <c r="M60" s="7">
        <f t="shared" si="7"/>
        <v>0</v>
      </c>
      <c r="P60" s="1" t="str">
        <f t="shared" si="13"/>
        <v>6</v>
      </c>
      <c r="Q60" s="1" t="s">
        <v>199</v>
      </c>
      <c r="R60" s="1" t="str">
        <f t="shared" si="14"/>
        <v>1</v>
      </c>
      <c r="S60" s="1" t="str">
        <f t="shared" si="14"/>
        <v>3</v>
      </c>
      <c r="T60" s="1" t="str">
        <f t="shared" si="14"/>
        <v>0</v>
      </c>
    </row>
    <row r="61" spans="1:20">
      <c r="A61" s="4">
        <f t="shared" si="8"/>
        <v>49</v>
      </c>
      <c r="B61" s="4">
        <f t="shared" si="0"/>
        <v>82</v>
      </c>
      <c r="C61" s="5">
        <f t="shared" si="1"/>
        <v>173</v>
      </c>
      <c r="D61" s="5">
        <f t="shared" si="2"/>
        <v>1</v>
      </c>
      <c r="E61" s="5">
        <f t="shared" si="3"/>
        <v>3</v>
      </c>
      <c r="F61" s="5">
        <f t="shared" si="4"/>
        <v>0</v>
      </c>
      <c r="G61" s="5">
        <f t="shared" si="9"/>
        <v>3771</v>
      </c>
      <c r="H61" s="5">
        <f t="shared" si="10"/>
        <v>3</v>
      </c>
      <c r="I61" s="5">
        <f t="shared" si="11"/>
        <v>429</v>
      </c>
      <c r="J61" s="6">
        <f t="shared" si="5"/>
        <v>29925.102521830435</v>
      </c>
      <c r="K61" s="6">
        <f t="shared" si="6"/>
        <v>5.0625</v>
      </c>
      <c r="L61" s="1">
        <f t="shared" si="12"/>
        <v>3771</v>
      </c>
      <c r="M61" s="7">
        <f t="shared" si="7"/>
        <v>0</v>
      </c>
      <c r="P61" s="1" t="str">
        <f t="shared" si="13"/>
        <v>AD</v>
      </c>
      <c r="Q61" s="1" t="s">
        <v>200</v>
      </c>
      <c r="R61" s="1" t="str">
        <f t="shared" si="14"/>
        <v>1</v>
      </c>
      <c r="S61" s="1" t="str">
        <f t="shared" si="14"/>
        <v>3</v>
      </c>
      <c r="T61" s="1" t="str">
        <f t="shared" si="14"/>
        <v>0</v>
      </c>
    </row>
    <row r="62" spans="1:20">
      <c r="A62" s="4">
        <f t="shared" si="8"/>
        <v>50</v>
      </c>
      <c r="B62" s="4">
        <f t="shared" si="0"/>
        <v>83</v>
      </c>
      <c r="C62" s="5">
        <f t="shared" si="1"/>
        <v>76</v>
      </c>
      <c r="D62" s="5">
        <f t="shared" si="2"/>
        <v>2</v>
      </c>
      <c r="E62" s="5">
        <f t="shared" si="3"/>
        <v>3</v>
      </c>
      <c r="F62" s="5">
        <f t="shared" si="4"/>
        <v>0</v>
      </c>
      <c r="G62" s="5">
        <f t="shared" si="9"/>
        <v>3612</v>
      </c>
      <c r="H62" s="5">
        <f t="shared" si="10"/>
        <v>3</v>
      </c>
      <c r="I62" s="5">
        <f t="shared" si="11"/>
        <v>588</v>
      </c>
      <c r="J62" s="6">
        <f t="shared" si="5"/>
        <v>28656.376350145983</v>
      </c>
      <c r="K62" s="6">
        <f t="shared" si="6"/>
        <v>5.125</v>
      </c>
      <c r="L62" s="1">
        <f t="shared" si="12"/>
        <v>3612</v>
      </c>
      <c r="M62" s="7">
        <f t="shared" si="7"/>
        <v>0</v>
      </c>
      <c r="P62" s="1" t="str">
        <f t="shared" si="13"/>
        <v>4C</v>
      </c>
      <c r="Q62" s="1" t="s">
        <v>201</v>
      </c>
      <c r="R62" s="1" t="str">
        <f t="shared" si="14"/>
        <v>2</v>
      </c>
      <c r="S62" s="1" t="str">
        <f t="shared" si="14"/>
        <v>3</v>
      </c>
      <c r="T62" s="1" t="str">
        <f t="shared" si="14"/>
        <v>0</v>
      </c>
    </row>
    <row r="63" spans="1:20">
      <c r="A63" s="4">
        <f t="shared" si="8"/>
        <v>51</v>
      </c>
      <c r="B63" s="4">
        <f t="shared" si="0"/>
        <v>84</v>
      </c>
      <c r="C63" s="5">
        <f t="shared" si="1"/>
        <v>229</v>
      </c>
      <c r="D63" s="5">
        <f t="shared" si="2"/>
        <v>2</v>
      </c>
      <c r="E63" s="5">
        <f t="shared" si="3"/>
        <v>3</v>
      </c>
      <c r="F63" s="5">
        <f t="shared" si="4"/>
        <v>0</v>
      </c>
      <c r="G63" s="5">
        <f t="shared" si="9"/>
        <v>3459</v>
      </c>
      <c r="H63" s="5">
        <f t="shared" si="10"/>
        <v>3</v>
      </c>
      <c r="I63" s="5">
        <f t="shared" si="11"/>
        <v>741</v>
      </c>
      <c r="J63" s="6">
        <f t="shared" si="5"/>
        <v>27441.440005832806</v>
      </c>
      <c r="K63" s="6">
        <f t="shared" si="6"/>
        <v>5.1875</v>
      </c>
      <c r="L63" s="1">
        <f t="shared" si="12"/>
        <v>3459</v>
      </c>
      <c r="M63" s="7">
        <f t="shared" si="7"/>
        <v>0</v>
      </c>
      <c r="P63" s="1" t="str">
        <f t="shared" si="13"/>
        <v>E5</v>
      </c>
      <c r="Q63" s="1" t="s">
        <v>202</v>
      </c>
      <c r="R63" s="1" t="str">
        <f t="shared" si="14"/>
        <v>2</v>
      </c>
      <c r="S63" s="1" t="str">
        <f t="shared" si="14"/>
        <v>3</v>
      </c>
      <c r="T63" s="1" t="str">
        <f t="shared" si="14"/>
        <v>0</v>
      </c>
    </row>
    <row r="64" spans="1:20">
      <c r="A64" s="4">
        <f t="shared" si="8"/>
        <v>52</v>
      </c>
      <c r="B64" s="4">
        <f t="shared" si="0"/>
        <v>85</v>
      </c>
      <c r="C64" s="5">
        <f t="shared" si="1"/>
        <v>120</v>
      </c>
      <c r="D64" s="5">
        <f t="shared" si="2"/>
        <v>3</v>
      </c>
      <c r="E64" s="5">
        <f t="shared" si="3"/>
        <v>3</v>
      </c>
      <c r="F64" s="5">
        <f t="shared" si="4"/>
        <v>0</v>
      </c>
      <c r="G64" s="5">
        <f t="shared" si="9"/>
        <v>3312</v>
      </c>
      <c r="H64" s="5">
        <f t="shared" si="10"/>
        <v>3</v>
      </c>
      <c r="I64" s="5">
        <f t="shared" si="11"/>
        <v>888</v>
      </c>
      <c r="J64" s="6">
        <f t="shared" si="5"/>
        <v>26278.012976678583</v>
      </c>
      <c r="K64" s="6">
        <f t="shared" si="6"/>
        <v>5.25</v>
      </c>
      <c r="L64" s="1">
        <f t="shared" si="12"/>
        <v>3312</v>
      </c>
      <c r="M64" s="7">
        <f t="shared" si="7"/>
        <v>0</v>
      </c>
      <c r="P64" s="1" t="str">
        <f t="shared" si="13"/>
        <v>78</v>
      </c>
      <c r="Q64" s="1" t="s">
        <v>203</v>
      </c>
      <c r="R64" s="1" t="str">
        <f t="shared" si="14"/>
        <v>3</v>
      </c>
      <c r="S64" s="1" t="str">
        <f t="shared" si="14"/>
        <v>3</v>
      </c>
      <c r="T64" s="1" t="str">
        <f t="shared" si="14"/>
        <v>0</v>
      </c>
    </row>
    <row r="65" spans="1:20">
      <c r="A65" s="4">
        <f t="shared" si="8"/>
        <v>53</v>
      </c>
      <c r="B65" s="4">
        <f t="shared" si="0"/>
        <v>86</v>
      </c>
      <c r="C65" s="5">
        <f t="shared" si="1"/>
        <v>4</v>
      </c>
      <c r="D65" s="5">
        <f t="shared" si="2"/>
        <v>4</v>
      </c>
      <c r="E65" s="5">
        <f t="shared" si="3"/>
        <v>3</v>
      </c>
      <c r="F65" s="5">
        <f t="shared" si="4"/>
        <v>0</v>
      </c>
      <c r="G65" s="5">
        <f t="shared" si="9"/>
        <v>3172</v>
      </c>
      <c r="H65" s="5">
        <f t="shared" si="10"/>
        <v>3</v>
      </c>
      <c r="I65" s="5">
        <f t="shared" si="11"/>
        <v>1028</v>
      </c>
      <c r="J65" s="6">
        <f t="shared" si="5"/>
        <v>25163.911436707109</v>
      </c>
      <c r="K65" s="6">
        <f t="shared" si="6"/>
        <v>5.3125</v>
      </c>
      <c r="L65" s="1">
        <f t="shared" si="12"/>
        <v>3172</v>
      </c>
      <c r="M65" s="7">
        <f t="shared" si="7"/>
        <v>0</v>
      </c>
      <c r="P65" s="1" t="str">
        <f t="shared" si="13"/>
        <v>4</v>
      </c>
      <c r="Q65" s="1" t="s">
        <v>204</v>
      </c>
      <c r="R65" s="1" t="str">
        <f t="shared" si="14"/>
        <v>4</v>
      </c>
      <c r="S65" s="1" t="str">
        <f t="shared" si="14"/>
        <v>3</v>
      </c>
      <c r="T65" s="1" t="str">
        <f t="shared" si="14"/>
        <v>0</v>
      </c>
    </row>
    <row r="66" spans="1:20">
      <c r="A66" s="4">
        <f t="shared" si="8"/>
        <v>54</v>
      </c>
      <c r="B66" s="4">
        <f t="shared" si="0"/>
        <v>87</v>
      </c>
      <c r="C66" s="5">
        <f t="shared" si="1"/>
        <v>112</v>
      </c>
      <c r="D66" s="5">
        <f t="shared" si="2"/>
        <v>0</v>
      </c>
      <c r="E66" s="5">
        <f t="shared" si="3"/>
        <v>2</v>
      </c>
      <c r="F66" s="5">
        <f t="shared" si="4"/>
        <v>0</v>
      </c>
      <c r="G66" s="5">
        <f t="shared" si="9"/>
        <v>3038</v>
      </c>
      <c r="H66" s="5">
        <f t="shared" si="10"/>
        <v>2</v>
      </c>
      <c r="I66" s="5">
        <f t="shared" si="11"/>
        <v>112</v>
      </c>
      <c r="J66" s="6">
        <f t="shared" si="5"/>
        <v>24097.04414699908</v>
      </c>
      <c r="K66" s="6">
        <f t="shared" si="6"/>
        <v>5.375</v>
      </c>
      <c r="L66" s="1">
        <f t="shared" si="12"/>
        <v>3038</v>
      </c>
      <c r="M66" s="7">
        <f t="shared" si="7"/>
        <v>0</v>
      </c>
      <c r="P66" s="1" t="str">
        <f t="shared" si="13"/>
        <v>70</v>
      </c>
      <c r="Q66" s="1" t="s">
        <v>205</v>
      </c>
      <c r="R66" s="1" t="str">
        <f t="shared" si="14"/>
        <v>0</v>
      </c>
      <c r="S66" s="1" t="str">
        <f t="shared" si="14"/>
        <v>2</v>
      </c>
      <c r="T66" s="1" t="str">
        <f t="shared" si="14"/>
        <v>0</v>
      </c>
    </row>
    <row r="67" spans="1:20">
      <c r="A67" s="4">
        <f t="shared" si="8"/>
        <v>55</v>
      </c>
      <c r="B67" s="4">
        <f t="shared" si="0"/>
        <v>88</v>
      </c>
      <c r="C67" s="5">
        <f t="shared" si="1"/>
        <v>241</v>
      </c>
      <c r="D67" s="5">
        <f t="shared" si="2"/>
        <v>0</v>
      </c>
      <c r="E67" s="5">
        <f t="shared" si="3"/>
        <v>2</v>
      </c>
      <c r="F67" s="5">
        <f t="shared" si="4"/>
        <v>0</v>
      </c>
      <c r="G67" s="5">
        <f t="shared" si="9"/>
        <v>2909</v>
      </c>
      <c r="H67" s="5">
        <f t="shared" si="10"/>
        <v>2</v>
      </c>
      <c r="I67" s="5">
        <f t="shared" si="11"/>
        <v>241</v>
      </c>
      <c r="J67" s="6">
        <f t="shared" si="5"/>
        <v>23075.408530304678</v>
      </c>
      <c r="K67" s="6">
        <f t="shared" si="6"/>
        <v>5.4375</v>
      </c>
      <c r="L67" s="1">
        <f t="shared" si="12"/>
        <v>2909</v>
      </c>
      <c r="M67" s="7">
        <f t="shared" si="7"/>
        <v>0</v>
      </c>
      <c r="P67" s="1" t="str">
        <f t="shared" si="13"/>
        <v>F1</v>
      </c>
      <c r="Q67" s="1" t="s">
        <v>206</v>
      </c>
      <c r="R67" s="1" t="str">
        <f t="shared" si="14"/>
        <v>0</v>
      </c>
      <c r="S67" s="1" t="str">
        <f t="shared" si="14"/>
        <v>2</v>
      </c>
      <c r="T67" s="1" t="str">
        <f t="shared" si="14"/>
        <v>0</v>
      </c>
    </row>
    <row r="68" spans="1:20">
      <c r="A68" s="4">
        <f t="shared" si="8"/>
        <v>56</v>
      </c>
      <c r="B68" s="4">
        <f t="shared" si="0"/>
        <v>89</v>
      </c>
      <c r="C68" s="5">
        <f t="shared" si="1"/>
        <v>108</v>
      </c>
      <c r="D68" s="5">
        <f t="shared" si="2"/>
        <v>1</v>
      </c>
      <c r="E68" s="5">
        <f t="shared" si="3"/>
        <v>2</v>
      </c>
      <c r="F68" s="5">
        <f t="shared" si="4"/>
        <v>0</v>
      </c>
      <c r="G68" s="5">
        <f t="shared" si="9"/>
        <v>2786</v>
      </c>
      <c r="H68" s="5">
        <f t="shared" si="10"/>
        <v>2</v>
      </c>
      <c r="I68" s="5">
        <f t="shared" si="11"/>
        <v>364</v>
      </c>
      <c r="J68" s="6">
        <f t="shared" si="5"/>
        <v>22097.086912079609</v>
      </c>
      <c r="K68" s="6">
        <f t="shared" si="6"/>
        <v>5.5</v>
      </c>
      <c r="L68" s="1">
        <f t="shared" si="12"/>
        <v>2786</v>
      </c>
      <c r="M68" s="7">
        <f t="shared" si="7"/>
        <v>0</v>
      </c>
      <c r="P68" s="1" t="str">
        <f t="shared" si="13"/>
        <v>6C</v>
      </c>
      <c r="Q68" s="1" t="s">
        <v>207</v>
      </c>
      <c r="R68" s="1" t="str">
        <f t="shared" si="14"/>
        <v>1</v>
      </c>
      <c r="S68" s="1" t="str">
        <f t="shared" si="14"/>
        <v>2</v>
      </c>
      <c r="T68" s="1" t="str">
        <f t="shared" si="14"/>
        <v>0</v>
      </c>
    </row>
    <row r="69" spans="1:20">
      <c r="A69" s="4">
        <f t="shared" si="8"/>
        <v>57</v>
      </c>
      <c r="B69" s="4">
        <f t="shared" si="0"/>
        <v>90</v>
      </c>
      <c r="C69" s="5">
        <f t="shared" si="1"/>
        <v>226</v>
      </c>
      <c r="D69" s="5">
        <f t="shared" si="2"/>
        <v>1</v>
      </c>
      <c r="E69" s="5">
        <f t="shared" si="3"/>
        <v>2</v>
      </c>
      <c r="F69" s="5">
        <f t="shared" si="4"/>
        <v>0</v>
      </c>
      <c r="G69" s="5">
        <f t="shared" si="9"/>
        <v>2668</v>
      </c>
      <c r="H69" s="5">
        <f t="shared" si="10"/>
        <v>2</v>
      </c>
      <c r="I69" s="5">
        <f t="shared" si="11"/>
        <v>482</v>
      </c>
      <c r="J69" s="6">
        <f t="shared" si="5"/>
        <v>21160.242920888955</v>
      </c>
      <c r="K69" s="6">
        <f t="shared" si="6"/>
        <v>5.5625</v>
      </c>
      <c r="L69" s="1">
        <f t="shared" si="12"/>
        <v>2668</v>
      </c>
      <c r="M69" s="7">
        <f t="shared" si="7"/>
        <v>0</v>
      </c>
      <c r="P69" s="1" t="str">
        <f t="shared" si="13"/>
        <v>E2</v>
      </c>
      <c r="Q69" s="1" t="s">
        <v>208</v>
      </c>
      <c r="R69" s="1" t="str">
        <f t="shared" si="14"/>
        <v>1</v>
      </c>
      <c r="S69" s="1" t="str">
        <f t="shared" si="14"/>
        <v>2</v>
      </c>
      <c r="T69" s="1" t="str">
        <f t="shared" si="14"/>
        <v>0</v>
      </c>
    </row>
    <row r="70" spans="1:20">
      <c r="A70" s="4">
        <f t="shared" si="8"/>
        <v>58</v>
      </c>
      <c r="B70" s="4">
        <f t="shared" si="0"/>
        <v>91</v>
      </c>
      <c r="C70" s="5">
        <f t="shared" si="1"/>
        <v>83</v>
      </c>
      <c r="D70" s="5">
        <f t="shared" si="2"/>
        <v>2</v>
      </c>
      <c r="E70" s="5">
        <f t="shared" si="3"/>
        <v>2</v>
      </c>
      <c r="F70" s="5">
        <f t="shared" si="4"/>
        <v>0</v>
      </c>
      <c r="G70" s="5">
        <f t="shared" si="9"/>
        <v>2555</v>
      </c>
      <c r="H70" s="5">
        <f t="shared" si="10"/>
        <v>2</v>
      </c>
      <c r="I70" s="5">
        <f t="shared" si="11"/>
        <v>595</v>
      </c>
      <c r="J70" s="6">
        <f t="shared" si="5"/>
        <v>20263.118041422029</v>
      </c>
      <c r="K70" s="6">
        <f t="shared" si="6"/>
        <v>5.625</v>
      </c>
      <c r="L70" s="1">
        <f t="shared" si="12"/>
        <v>2555</v>
      </c>
      <c r="M70" s="7">
        <f t="shared" si="7"/>
        <v>0</v>
      </c>
      <c r="P70" s="1" t="str">
        <f t="shared" si="13"/>
        <v>53</v>
      </c>
      <c r="Q70" s="1" t="s">
        <v>209</v>
      </c>
      <c r="R70" s="1" t="str">
        <f t="shared" si="14"/>
        <v>2</v>
      </c>
      <c r="S70" s="1" t="str">
        <f t="shared" si="14"/>
        <v>2</v>
      </c>
      <c r="T70" s="1" t="str">
        <f t="shared" si="14"/>
        <v>0</v>
      </c>
    </row>
    <row r="71" spans="1:20">
      <c r="A71" s="4">
        <f t="shared" si="8"/>
        <v>59</v>
      </c>
      <c r="B71" s="4">
        <f t="shared" si="0"/>
        <v>92</v>
      </c>
      <c r="C71" s="5">
        <f t="shared" si="1"/>
        <v>191</v>
      </c>
      <c r="D71" s="5">
        <f t="shared" si="2"/>
        <v>2</v>
      </c>
      <c r="E71" s="5">
        <f t="shared" si="3"/>
        <v>2</v>
      </c>
      <c r="F71" s="5">
        <f t="shared" si="4"/>
        <v>0</v>
      </c>
      <c r="G71" s="5">
        <f t="shared" si="9"/>
        <v>2447</v>
      </c>
      <c r="H71" s="5">
        <f t="shared" si="10"/>
        <v>2</v>
      </c>
      <c r="I71" s="5">
        <f t="shared" si="11"/>
        <v>703</v>
      </c>
      <c r="J71" s="6">
        <f t="shared" si="5"/>
        <v>19404.028313648188</v>
      </c>
      <c r="K71" s="6">
        <f t="shared" si="6"/>
        <v>5.6875</v>
      </c>
      <c r="L71" s="1">
        <f t="shared" si="12"/>
        <v>2447</v>
      </c>
      <c r="M71" s="7">
        <f t="shared" si="7"/>
        <v>0</v>
      </c>
      <c r="P71" s="1" t="str">
        <f t="shared" si="13"/>
        <v>BF</v>
      </c>
      <c r="Q71" s="1" t="s">
        <v>210</v>
      </c>
      <c r="R71" s="1" t="str">
        <f t="shared" si="14"/>
        <v>2</v>
      </c>
      <c r="S71" s="1" t="str">
        <f t="shared" si="14"/>
        <v>2</v>
      </c>
      <c r="T71" s="1" t="str">
        <f t="shared" si="14"/>
        <v>0</v>
      </c>
    </row>
    <row r="72" spans="1:20">
      <c r="A72" s="4">
        <f t="shared" si="8"/>
        <v>60</v>
      </c>
      <c r="B72" s="4">
        <f t="shared" si="0"/>
        <v>93</v>
      </c>
      <c r="C72" s="5">
        <f t="shared" si="1"/>
        <v>39</v>
      </c>
      <c r="D72" s="5">
        <f t="shared" si="2"/>
        <v>3</v>
      </c>
      <c r="E72" s="5">
        <f t="shared" si="3"/>
        <v>2</v>
      </c>
      <c r="F72" s="5">
        <f t="shared" si="4"/>
        <v>0</v>
      </c>
      <c r="G72" s="5">
        <f t="shared" si="9"/>
        <v>2343</v>
      </c>
      <c r="H72" s="5">
        <f t="shared" si="10"/>
        <v>2</v>
      </c>
      <c r="I72" s="5">
        <f t="shared" si="11"/>
        <v>807</v>
      </c>
      <c r="J72" s="6">
        <f t="shared" si="5"/>
        <v>18581.361171917517</v>
      </c>
      <c r="K72" s="6">
        <f t="shared" si="6"/>
        <v>5.75</v>
      </c>
      <c r="L72" s="1">
        <f t="shared" si="12"/>
        <v>2343</v>
      </c>
      <c r="M72" s="7">
        <f t="shared" si="7"/>
        <v>0</v>
      </c>
      <c r="P72" s="1" t="str">
        <f t="shared" si="13"/>
        <v>27</v>
      </c>
      <c r="Q72" s="1" t="s">
        <v>211</v>
      </c>
      <c r="R72" s="1" t="str">
        <f t="shared" si="14"/>
        <v>3</v>
      </c>
      <c r="S72" s="1" t="str">
        <f t="shared" si="14"/>
        <v>2</v>
      </c>
      <c r="T72" s="1" t="str">
        <f t="shared" si="14"/>
        <v>0</v>
      </c>
    </row>
    <row r="73" spans="1:20">
      <c r="A73" s="4">
        <f t="shared" si="8"/>
        <v>61</v>
      </c>
      <c r="B73" s="4">
        <f t="shared" si="0"/>
        <v>94</v>
      </c>
      <c r="C73" s="5">
        <f t="shared" si="1"/>
        <v>138</v>
      </c>
      <c r="D73" s="5">
        <f t="shared" si="2"/>
        <v>3</v>
      </c>
      <c r="E73" s="5">
        <f t="shared" si="3"/>
        <v>2</v>
      </c>
      <c r="F73" s="5">
        <f t="shared" si="4"/>
        <v>0</v>
      </c>
      <c r="G73" s="5">
        <f t="shared" si="9"/>
        <v>2244</v>
      </c>
      <c r="H73" s="5">
        <f t="shared" si="10"/>
        <v>2</v>
      </c>
      <c r="I73" s="5">
        <f t="shared" si="11"/>
        <v>906</v>
      </c>
      <c r="J73" s="6">
        <f t="shared" si="5"/>
        <v>17793.572418073301</v>
      </c>
      <c r="K73" s="6">
        <f t="shared" si="6"/>
        <v>5.8125000000000009</v>
      </c>
      <c r="L73" s="1">
        <f t="shared" si="12"/>
        <v>2244</v>
      </c>
      <c r="M73" s="7">
        <f t="shared" si="7"/>
        <v>0</v>
      </c>
      <c r="P73" s="1" t="str">
        <f t="shared" si="13"/>
        <v>8A</v>
      </c>
      <c r="Q73" s="1" t="s">
        <v>212</v>
      </c>
      <c r="R73" s="1" t="str">
        <f t="shared" si="14"/>
        <v>3</v>
      </c>
      <c r="S73" s="1" t="str">
        <f t="shared" si="14"/>
        <v>2</v>
      </c>
      <c r="T73" s="1" t="str">
        <f t="shared" si="14"/>
        <v>0</v>
      </c>
    </row>
    <row r="74" spans="1:20">
      <c r="A74" s="4">
        <f t="shared" si="8"/>
        <v>62</v>
      </c>
      <c r="B74" s="4">
        <f t="shared" si="0"/>
        <v>95</v>
      </c>
      <c r="C74" s="5">
        <f t="shared" si="1"/>
        <v>233</v>
      </c>
      <c r="D74" s="5">
        <f t="shared" si="2"/>
        <v>3</v>
      </c>
      <c r="E74" s="5">
        <f t="shared" si="3"/>
        <v>2</v>
      </c>
      <c r="F74" s="5">
        <f t="shared" si="4"/>
        <v>0</v>
      </c>
      <c r="G74" s="5">
        <f t="shared" si="9"/>
        <v>2149</v>
      </c>
      <c r="H74" s="5">
        <f t="shared" si="10"/>
        <v>2</v>
      </c>
      <c r="I74" s="5">
        <f t="shared" si="11"/>
        <v>1001</v>
      </c>
      <c r="J74" s="6">
        <f t="shared" si="5"/>
        <v>17039.183322894645</v>
      </c>
      <c r="K74" s="6">
        <f t="shared" si="6"/>
        <v>5.8750000000000009</v>
      </c>
      <c r="L74" s="1">
        <f t="shared" si="12"/>
        <v>2149</v>
      </c>
      <c r="M74" s="7">
        <f t="shared" si="7"/>
        <v>0</v>
      </c>
      <c r="P74" s="1" t="str">
        <f t="shared" si="13"/>
        <v>E9</v>
      </c>
      <c r="Q74" s="1" t="s">
        <v>213</v>
      </c>
      <c r="R74" s="1" t="str">
        <f t="shared" si="14"/>
        <v>3</v>
      </c>
      <c r="S74" s="1" t="str">
        <f t="shared" si="14"/>
        <v>2</v>
      </c>
      <c r="T74" s="1" t="str">
        <f t="shared" si="14"/>
        <v>0</v>
      </c>
    </row>
    <row r="75" spans="1:20">
      <c r="A75" s="4">
        <f t="shared" si="8"/>
        <v>63</v>
      </c>
      <c r="B75" s="4">
        <f t="shared" si="0"/>
        <v>96</v>
      </c>
      <c r="C75" s="5">
        <f t="shared" si="1"/>
        <v>42</v>
      </c>
      <c r="D75" s="5">
        <f t="shared" si="2"/>
        <v>0</v>
      </c>
      <c r="E75" s="5">
        <f t="shared" si="3"/>
        <v>1</v>
      </c>
      <c r="F75" s="5">
        <f t="shared" si="4"/>
        <v>0</v>
      </c>
      <c r="G75" s="5">
        <f t="shared" si="9"/>
        <v>2058</v>
      </c>
      <c r="H75" s="5">
        <f t="shared" si="10"/>
        <v>1</v>
      </c>
      <c r="I75" s="5">
        <f t="shared" si="11"/>
        <v>42</v>
      </c>
      <c r="J75" s="6">
        <f t="shared" si="5"/>
        <v>16316.777850428351</v>
      </c>
      <c r="K75" s="6">
        <f t="shared" si="6"/>
        <v>5.9374999999999991</v>
      </c>
      <c r="L75" s="1">
        <f t="shared" si="12"/>
        <v>2058</v>
      </c>
      <c r="M75" s="7">
        <f t="shared" si="7"/>
        <v>0</v>
      </c>
      <c r="P75" s="1" t="str">
        <f t="shared" si="13"/>
        <v>2A</v>
      </c>
      <c r="Q75" s="1" t="s">
        <v>214</v>
      </c>
      <c r="R75" s="1" t="str">
        <f t="shared" si="14"/>
        <v>0</v>
      </c>
      <c r="S75" s="1" t="str">
        <f t="shared" si="14"/>
        <v>1</v>
      </c>
      <c r="T75" s="1" t="str">
        <f t="shared" si="14"/>
        <v>0</v>
      </c>
    </row>
    <row r="76" spans="1:20">
      <c r="A76" s="4">
        <f t="shared" si="8"/>
        <v>64</v>
      </c>
      <c r="B76" s="4">
        <f t="shared" ref="B76:B139" si="15">A76+$D$6</f>
        <v>97</v>
      </c>
      <c r="C76" s="5">
        <f t="shared" ref="C76:C139" si="16">MOD(I76,256)</f>
        <v>129</v>
      </c>
      <c r="D76" s="5">
        <f t="shared" ref="D76:D139" si="17">ROUNDDOWN(I76/256,0)</f>
        <v>0</v>
      </c>
      <c r="E76" s="5">
        <f t="shared" ref="E76:E139" si="18">MOD(H76,256)</f>
        <v>1</v>
      </c>
      <c r="F76" s="5">
        <f t="shared" ref="F76:F139" si="19">ROUNDDOWN(H76/256,0)</f>
        <v>0</v>
      </c>
      <c r="G76" s="5">
        <f t="shared" si="9"/>
        <v>1971</v>
      </c>
      <c r="H76" s="5">
        <f t="shared" si="10"/>
        <v>1</v>
      </c>
      <c r="I76" s="5">
        <f t="shared" si="11"/>
        <v>129</v>
      </c>
      <c r="J76" s="6">
        <f t="shared" ref="J76:J139" si="20">1/POWER(2,$D$7+A76/16)*1000000</f>
        <v>15625</v>
      </c>
      <c r="K76" s="6">
        <f t="shared" ref="K76:K139" si="21">LOG(1000000/J76,2)</f>
        <v>6</v>
      </c>
      <c r="L76" s="1">
        <f t="shared" si="12"/>
        <v>1971</v>
      </c>
      <c r="M76" s="7">
        <f t="shared" ref="M76:M139" si="22">(G76-L76)/G76</f>
        <v>0</v>
      </c>
      <c r="P76" s="1" t="str">
        <f t="shared" si="13"/>
        <v>81</v>
      </c>
      <c r="Q76" s="1" t="s">
        <v>215</v>
      </c>
      <c r="R76" s="1" t="str">
        <f t="shared" si="14"/>
        <v>0</v>
      </c>
      <c r="S76" s="1" t="str">
        <f t="shared" si="14"/>
        <v>1</v>
      </c>
      <c r="T76" s="1" t="str">
        <f t="shared" si="14"/>
        <v>0</v>
      </c>
    </row>
    <row r="77" spans="1:20">
      <c r="A77" s="4">
        <f t="shared" ref="A77:A140" si="23">A76+1</f>
        <v>65</v>
      </c>
      <c r="B77" s="4">
        <f t="shared" si="15"/>
        <v>98</v>
      </c>
      <c r="C77" s="5">
        <f t="shared" si="16"/>
        <v>212</v>
      </c>
      <c r="D77" s="5">
        <f t="shared" si="17"/>
        <v>0</v>
      </c>
      <c r="E77" s="5">
        <f t="shared" si="18"/>
        <v>1</v>
      </c>
      <c r="F77" s="5">
        <f t="shared" si="19"/>
        <v>0</v>
      </c>
      <c r="G77" s="5">
        <f t="shared" ref="G77:G140" si="24">INT(J77/$G$2)+$D$5</f>
        <v>1888</v>
      </c>
      <c r="H77" s="5">
        <f t="shared" ref="H77:H140" si="25">ROUNDUP(G77/$D$3,0)-1</f>
        <v>1</v>
      </c>
      <c r="I77" s="5">
        <f t="shared" ref="I77:I140" si="26">MAX(MIN($D$3*(H77+1)-G77,$D$3*(H77+1)-$D$4),$D$5)</f>
        <v>212</v>
      </c>
      <c r="J77" s="6">
        <f t="shared" si="20"/>
        <v>14962.551260915217</v>
      </c>
      <c r="K77" s="6">
        <f t="shared" si="21"/>
        <v>6.0625</v>
      </c>
      <c r="L77" s="1">
        <f t="shared" ref="L77:L140" si="27">(H77+1)*$D$3-I77</f>
        <v>1888</v>
      </c>
      <c r="M77" s="7">
        <f t="shared" si="22"/>
        <v>0</v>
      </c>
      <c r="P77" s="1" t="str">
        <f t="shared" ref="P77:P140" si="28">DEC2HEX(C77)</f>
        <v>D4</v>
      </c>
      <c r="Q77" s="1" t="s">
        <v>216</v>
      </c>
      <c r="R77" s="1" t="str">
        <f t="shared" ref="R77:T140" si="29">DEC2HEX(D77)</f>
        <v>0</v>
      </c>
      <c r="S77" s="1" t="str">
        <f t="shared" si="29"/>
        <v>1</v>
      </c>
      <c r="T77" s="1" t="str">
        <f t="shared" si="29"/>
        <v>0</v>
      </c>
    </row>
    <row r="78" spans="1:20">
      <c r="A78" s="4">
        <f t="shared" si="23"/>
        <v>66</v>
      </c>
      <c r="B78" s="4">
        <f t="shared" si="15"/>
        <v>99</v>
      </c>
      <c r="C78" s="5">
        <f t="shared" si="16"/>
        <v>36</v>
      </c>
      <c r="D78" s="5">
        <f t="shared" si="17"/>
        <v>1</v>
      </c>
      <c r="E78" s="5">
        <f t="shared" si="18"/>
        <v>1</v>
      </c>
      <c r="F78" s="5">
        <f t="shared" si="19"/>
        <v>0</v>
      </c>
      <c r="G78" s="5">
        <f t="shared" si="24"/>
        <v>1808</v>
      </c>
      <c r="H78" s="5">
        <f t="shared" si="25"/>
        <v>1</v>
      </c>
      <c r="I78" s="5">
        <f t="shared" si="26"/>
        <v>292</v>
      </c>
      <c r="J78" s="6">
        <f t="shared" si="20"/>
        <v>14328.188175072992</v>
      </c>
      <c r="K78" s="6">
        <f t="shared" si="21"/>
        <v>6.125</v>
      </c>
      <c r="L78" s="1">
        <f t="shared" si="27"/>
        <v>1808</v>
      </c>
      <c r="M78" s="7">
        <f t="shared" si="22"/>
        <v>0</v>
      </c>
      <c r="P78" s="1" t="str">
        <f t="shared" si="28"/>
        <v>24</v>
      </c>
      <c r="Q78" s="1" t="s">
        <v>217</v>
      </c>
      <c r="R78" s="1" t="str">
        <f t="shared" si="29"/>
        <v>1</v>
      </c>
      <c r="S78" s="1" t="str">
        <f t="shared" si="29"/>
        <v>1</v>
      </c>
      <c r="T78" s="1" t="str">
        <f t="shared" si="29"/>
        <v>0</v>
      </c>
    </row>
    <row r="79" spans="1:20">
      <c r="A79" s="4">
        <f t="shared" si="23"/>
        <v>67</v>
      </c>
      <c r="B79" s="4">
        <f t="shared" si="15"/>
        <v>100</v>
      </c>
      <c r="C79" s="5">
        <f t="shared" si="16"/>
        <v>112</v>
      </c>
      <c r="D79" s="5">
        <f t="shared" si="17"/>
        <v>1</v>
      </c>
      <c r="E79" s="5">
        <f t="shared" si="18"/>
        <v>1</v>
      </c>
      <c r="F79" s="5">
        <f t="shared" si="19"/>
        <v>0</v>
      </c>
      <c r="G79" s="5">
        <f t="shared" si="24"/>
        <v>1732</v>
      </c>
      <c r="H79" s="5">
        <f t="shared" si="25"/>
        <v>1</v>
      </c>
      <c r="I79" s="5">
        <f t="shared" si="26"/>
        <v>368</v>
      </c>
      <c r="J79" s="6">
        <f t="shared" si="20"/>
        <v>13720.720002916403</v>
      </c>
      <c r="K79" s="6">
        <f t="shared" si="21"/>
        <v>6.1875</v>
      </c>
      <c r="L79" s="1">
        <f t="shared" si="27"/>
        <v>1732</v>
      </c>
      <c r="M79" s="7">
        <f t="shared" si="22"/>
        <v>0</v>
      </c>
      <c r="P79" s="1" t="str">
        <f t="shared" si="28"/>
        <v>70</v>
      </c>
      <c r="Q79" s="1" t="s">
        <v>218</v>
      </c>
      <c r="R79" s="1" t="str">
        <f t="shared" si="29"/>
        <v>1</v>
      </c>
      <c r="S79" s="1" t="str">
        <f t="shared" si="29"/>
        <v>1</v>
      </c>
      <c r="T79" s="1" t="str">
        <f t="shared" si="29"/>
        <v>0</v>
      </c>
    </row>
    <row r="80" spans="1:20">
      <c r="A80" s="4">
        <f t="shared" si="23"/>
        <v>68</v>
      </c>
      <c r="B80" s="4">
        <f t="shared" si="15"/>
        <v>101</v>
      </c>
      <c r="C80" s="5">
        <f t="shared" si="16"/>
        <v>186</v>
      </c>
      <c r="D80" s="5">
        <f t="shared" si="17"/>
        <v>1</v>
      </c>
      <c r="E80" s="5">
        <f t="shared" si="18"/>
        <v>1</v>
      </c>
      <c r="F80" s="5">
        <f t="shared" si="19"/>
        <v>0</v>
      </c>
      <c r="G80" s="5">
        <f t="shared" si="24"/>
        <v>1658</v>
      </c>
      <c r="H80" s="5">
        <f t="shared" si="25"/>
        <v>1</v>
      </c>
      <c r="I80" s="5">
        <f t="shared" si="26"/>
        <v>442</v>
      </c>
      <c r="J80" s="6">
        <f t="shared" si="20"/>
        <v>13139.006488339288</v>
      </c>
      <c r="K80" s="6">
        <f t="shared" si="21"/>
        <v>6.25</v>
      </c>
      <c r="L80" s="1">
        <f t="shared" si="27"/>
        <v>1658</v>
      </c>
      <c r="M80" s="7">
        <f t="shared" si="22"/>
        <v>0</v>
      </c>
      <c r="P80" s="1" t="str">
        <f t="shared" si="28"/>
        <v>BA</v>
      </c>
      <c r="Q80" s="1" t="s">
        <v>219</v>
      </c>
      <c r="R80" s="1" t="str">
        <f t="shared" si="29"/>
        <v>1</v>
      </c>
      <c r="S80" s="1" t="str">
        <f t="shared" si="29"/>
        <v>1</v>
      </c>
      <c r="T80" s="1" t="str">
        <f t="shared" si="29"/>
        <v>0</v>
      </c>
    </row>
    <row r="81" spans="1:20">
      <c r="A81" s="4">
        <f t="shared" si="23"/>
        <v>69</v>
      </c>
      <c r="B81" s="4">
        <f t="shared" si="15"/>
        <v>102</v>
      </c>
      <c r="C81" s="5">
        <f t="shared" si="16"/>
        <v>0</v>
      </c>
      <c r="D81" s="5">
        <f t="shared" si="17"/>
        <v>2</v>
      </c>
      <c r="E81" s="5">
        <f t="shared" si="18"/>
        <v>1</v>
      </c>
      <c r="F81" s="5">
        <f t="shared" si="19"/>
        <v>0</v>
      </c>
      <c r="G81" s="5">
        <f t="shared" si="24"/>
        <v>1588</v>
      </c>
      <c r="H81" s="5">
        <f t="shared" si="25"/>
        <v>1</v>
      </c>
      <c r="I81" s="5">
        <f t="shared" si="26"/>
        <v>512</v>
      </c>
      <c r="J81" s="6">
        <f t="shared" si="20"/>
        <v>12581.955718353547</v>
      </c>
      <c r="K81" s="6">
        <f t="shared" si="21"/>
        <v>6.3125000000000009</v>
      </c>
      <c r="L81" s="1">
        <f t="shared" si="27"/>
        <v>1588</v>
      </c>
      <c r="M81" s="7">
        <f t="shared" si="22"/>
        <v>0</v>
      </c>
      <c r="P81" s="1" t="str">
        <f t="shared" si="28"/>
        <v>0</v>
      </c>
      <c r="Q81" s="1" t="s">
        <v>220</v>
      </c>
      <c r="R81" s="1" t="str">
        <f t="shared" si="29"/>
        <v>2</v>
      </c>
      <c r="S81" s="1" t="str">
        <f t="shared" si="29"/>
        <v>1</v>
      </c>
      <c r="T81" s="1" t="str">
        <f t="shared" si="29"/>
        <v>0</v>
      </c>
    </row>
    <row r="82" spans="1:20">
      <c r="A82" s="4">
        <f t="shared" si="23"/>
        <v>70</v>
      </c>
      <c r="B82" s="4">
        <f t="shared" si="15"/>
        <v>103</v>
      </c>
      <c r="C82" s="5">
        <f t="shared" si="16"/>
        <v>67</v>
      </c>
      <c r="D82" s="5">
        <f t="shared" si="17"/>
        <v>2</v>
      </c>
      <c r="E82" s="5">
        <f t="shared" si="18"/>
        <v>1</v>
      </c>
      <c r="F82" s="5">
        <f t="shared" si="19"/>
        <v>0</v>
      </c>
      <c r="G82" s="5">
        <f t="shared" si="24"/>
        <v>1521</v>
      </c>
      <c r="H82" s="5">
        <f t="shared" si="25"/>
        <v>1</v>
      </c>
      <c r="I82" s="5">
        <f t="shared" si="26"/>
        <v>579</v>
      </c>
      <c r="J82" s="6">
        <f t="shared" si="20"/>
        <v>12048.522073499544</v>
      </c>
      <c r="K82" s="6">
        <f t="shared" si="21"/>
        <v>6.3749999999999991</v>
      </c>
      <c r="L82" s="1">
        <f t="shared" si="27"/>
        <v>1521</v>
      </c>
      <c r="M82" s="7">
        <f t="shared" si="22"/>
        <v>0</v>
      </c>
      <c r="P82" s="1" t="str">
        <f t="shared" si="28"/>
        <v>43</v>
      </c>
      <c r="Q82" s="1" t="s">
        <v>221</v>
      </c>
      <c r="R82" s="1" t="str">
        <f t="shared" si="29"/>
        <v>2</v>
      </c>
      <c r="S82" s="1" t="str">
        <f t="shared" si="29"/>
        <v>1</v>
      </c>
      <c r="T82" s="1" t="str">
        <f t="shared" si="29"/>
        <v>0</v>
      </c>
    </row>
    <row r="83" spans="1:20">
      <c r="A83" s="4">
        <f t="shared" si="23"/>
        <v>71</v>
      </c>
      <c r="B83" s="4">
        <f t="shared" si="15"/>
        <v>104</v>
      </c>
      <c r="C83" s="5">
        <f t="shared" si="16"/>
        <v>131</v>
      </c>
      <c r="D83" s="5">
        <f t="shared" si="17"/>
        <v>2</v>
      </c>
      <c r="E83" s="5">
        <f t="shared" si="18"/>
        <v>1</v>
      </c>
      <c r="F83" s="5">
        <f t="shared" si="19"/>
        <v>0</v>
      </c>
      <c r="G83" s="5">
        <f t="shared" si="24"/>
        <v>1457</v>
      </c>
      <c r="H83" s="5">
        <f t="shared" si="25"/>
        <v>1</v>
      </c>
      <c r="I83" s="5">
        <f t="shared" si="26"/>
        <v>643</v>
      </c>
      <c r="J83" s="6">
        <f t="shared" si="20"/>
        <v>11537.704265152342</v>
      </c>
      <c r="K83" s="6">
        <f t="shared" si="21"/>
        <v>6.4375</v>
      </c>
      <c r="L83" s="1">
        <f t="shared" si="27"/>
        <v>1457</v>
      </c>
      <c r="M83" s="7">
        <f t="shared" si="22"/>
        <v>0</v>
      </c>
      <c r="P83" s="1" t="str">
        <f t="shared" si="28"/>
        <v>83</v>
      </c>
      <c r="Q83" s="1" t="s">
        <v>222</v>
      </c>
      <c r="R83" s="1" t="str">
        <f t="shared" si="29"/>
        <v>2</v>
      </c>
      <c r="S83" s="1" t="str">
        <f t="shared" si="29"/>
        <v>1</v>
      </c>
      <c r="T83" s="1" t="str">
        <f t="shared" si="29"/>
        <v>0</v>
      </c>
    </row>
    <row r="84" spans="1:20">
      <c r="A84" s="4">
        <f t="shared" si="23"/>
        <v>72</v>
      </c>
      <c r="B84" s="4">
        <f t="shared" si="15"/>
        <v>105</v>
      </c>
      <c r="C84" s="5">
        <f t="shared" si="16"/>
        <v>193</v>
      </c>
      <c r="D84" s="5">
        <f t="shared" si="17"/>
        <v>2</v>
      </c>
      <c r="E84" s="5">
        <f t="shared" si="18"/>
        <v>1</v>
      </c>
      <c r="F84" s="5">
        <f t="shared" si="19"/>
        <v>0</v>
      </c>
      <c r="G84" s="5">
        <f t="shared" si="24"/>
        <v>1395</v>
      </c>
      <c r="H84" s="5">
        <f t="shared" si="25"/>
        <v>1</v>
      </c>
      <c r="I84" s="5">
        <f t="shared" si="26"/>
        <v>705</v>
      </c>
      <c r="J84" s="6">
        <f t="shared" si="20"/>
        <v>11048.543456039808</v>
      </c>
      <c r="K84" s="6">
        <f t="shared" si="21"/>
        <v>6.5</v>
      </c>
      <c r="L84" s="1">
        <f t="shared" si="27"/>
        <v>1395</v>
      </c>
      <c r="M84" s="7">
        <f t="shared" si="22"/>
        <v>0</v>
      </c>
      <c r="P84" s="1" t="str">
        <f t="shared" si="28"/>
        <v>C1</v>
      </c>
      <c r="Q84" s="1" t="s">
        <v>223</v>
      </c>
      <c r="R84" s="1" t="str">
        <f t="shared" si="29"/>
        <v>2</v>
      </c>
      <c r="S84" s="1" t="str">
        <f t="shared" si="29"/>
        <v>1</v>
      </c>
      <c r="T84" s="1" t="str">
        <f t="shared" si="29"/>
        <v>0</v>
      </c>
    </row>
    <row r="85" spans="1:20">
      <c r="A85" s="4">
        <f t="shared" si="23"/>
        <v>73</v>
      </c>
      <c r="B85" s="4">
        <f t="shared" si="15"/>
        <v>106</v>
      </c>
      <c r="C85" s="5">
        <f t="shared" si="16"/>
        <v>252</v>
      </c>
      <c r="D85" s="5">
        <f t="shared" si="17"/>
        <v>2</v>
      </c>
      <c r="E85" s="5">
        <f t="shared" si="18"/>
        <v>1</v>
      </c>
      <c r="F85" s="5">
        <f t="shared" si="19"/>
        <v>0</v>
      </c>
      <c r="G85" s="5">
        <f t="shared" si="24"/>
        <v>1336</v>
      </c>
      <c r="H85" s="5">
        <f t="shared" si="25"/>
        <v>1</v>
      </c>
      <c r="I85" s="5">
        <f t="shared" si="26"/>
        <v>764</v>
      </c>
      <c r="J85" s="6">
        <f t="shared" si="20"/>
        <v>10580.121460444476</v>
      </c>
      <c r="K85" s="6">
        <f t="shared" si="21"/>
        <v>6.5625</v>
      </c>
      <c r="L85" s="1">
        <f t="shared" si="27"/>
        <v>1336</v>
      </c>
      <c r="M85" s="7">
        <f t="shared" si="22"/>
        <v>0</v>
      </c>
      <c r="P85" s="1" t="str">
        <f t="shared" si="28"/>
        <v>FC</v>
      </c>
      <c r="Q85" s="1" t="s">
        <v>224</v>
      </c>
      <c r="R85" s="1" t="str">
        <f t="shared" si="29"/>
        <v>2</v>
      </c>
      <c r="S85" s="1" t="str">
        <f t="shared" si="29"/>
        <v>1</v>
      </c>
      <c r="T85" s="1" t="str">
        <f t="shared" si="29"/>
        <v>0</v>
      </c>
    </row>
    <row r="86" spans="1:20">
      <c r="A86" s="4">
        <f t="shared" si="23"/>
        <v>74</v>
      </c>
      <c r="B86" s="4">
        <f t="shared" si="15"/>
        <v>107</v>
      </c>
      <c r="C86" s="5">
        <f t="shared" si="16"/>
        <v>52</v>
      </c>
      <c r="D86" s="5">
        <f t="shared" si="17"/>
        <v>3</v>
      </c>
      <c r="E86" s="5">
        <f t="shared" si="18"/>
        <v>1</v>
      </c>
      <c r="F86" s="5">
        <f t="shared" si="19"/>
        <v>0</v>
      </c>
      <c r="G86" s="5">
        <f t="shared" si="24"/>
        <v>1280</v>
      </c>
      <c r="H86" s="5">
        <f t="shared" si="25"/>
        <v>1</v>
      </c>
      <c r="I86" s="5">
        <f t="shared" si="26"/>
        <v>820</v>
      </c>
      <c r="J86" s="6">
        <f t="shared" si="20"/>
        <v>10131.559020711013</v>
      </c>
      <c r="K86" s="6">
        <f t="shared" si="21"/>
        <v>6.625</v>
      </c>
      <c r="L86" s="1">
        <f t="shared" si="27"/>
        <v>1280</v>
      </c>
      <c r="M86" s="7">
        <f t="shared" si="22"/>
        <v>0</v>
      </c>
      <c r="P86" s="1" t="str">
        <f t="shared" si="28"/>
        <v>34</v>
      </c>
      <c r="Q86" s="1" t="s">
        <v>225</v>
      </c>
      <c r="R86" s="1" t="str">
        <f t="shared" si="29"/>
        <v>3</v>
      </c>
      <c r="S86" s="1" t="str">
        <f t="shared" si="29"/>
        <v>1</v>
      </c>
      <c r="T86" s="1" t="str">
        <f t="shared" si="29"/>
        <v>0</v>
      </c>
    </row>
    <row r="87" spans="1:20">
      <c r="A87" s="4">
        <f t="shared" si="23"/>
        <v>75</v>
      </c>
      <c r="B87" s="4">
        <f t="shared" si="15"/>
        <v>108</v>
      </c>
      <c r="C87" s="5">
        <f t="shared" si="16"/>
        <v>106</v>
      </c>
      <c r="D87" s="5">
        <f t="shared" si="17"/>
        <v>3</v>
      </c>
      <c r="E87" s="5">
        <f t="shared" si="18"/>
        <v>1</v>
      </c>
      <c r="F87" s="5">
        <f t="shared" si="19"/>
        <v>0</v>
      </c>
      <c r="G87" s="5">
        <f t="shared" si="24"/>
        <v>1226</v>
      </c>
      <c r="H87" s="5">
        <f t="shared" si="25"/>
        <v>1</v>
      </c>
      <c r="I87" s="5">
        <f t="shared" si="26"/>
        <v>874</v>
      </c>
      <c r="J87" s="6">
        <f t="shared" si="20"/>
        <v>9702.0141568240942</v>
      </c>
      <c r="K87" s="6">
        <f t="shared" si="21"/>
        <v>6.6875</v>
      </c>
      <c r="L87" s="1">
        <f t="shared" si="27"/>
        <v>1226</v>
      </c>
      <c r="M87" s="7">
        <f t="shared" si="22"/>
        <v>0</v>
      </c>
      <c r="P87" s="1" t="str">
        <f t="shared" si="28"/>
        <v>6A</v>
      </c>
      <c r="Q87" s="1" t="s">
        <v>226</v>
      </c>
      <c r="R87" s="1" t="str">
        <f t="shared" si="29"/>
        <v>3</v>
      </c>
      <c r="S87" s="1" t="str">
        <f t="shared" si="29"/>
        <v>1</v>
      </c>
      <c r="T87" s="1" t="str">
        <f t="shared" si="29"/>
        <v>0</v>
      </c>
    </row>
    <row r="88" spans="1:20">
      <c r="A88" s="4">
        <f t="shared" si="23"/>
        <v>76</v>
      </c>
      <c r="B88" s="4">
        <f t="shared" si="15"/>
        <v>109</v>
      </c>
      <c r="C88" s="5">
        <f t="shared" si="16"/>
        <v>158</v>
      </c>
      <c r="D88" s="5">
        <f t="shared" si="17"/>
        <v>3</v>
      </c>
      <c r="E88" s="5">
        <f t="shared" si="18"/>
        <v>1</v>
      </c>
      <c r="F88" s="5">
        <f t="shared" si="19"/>
        <v>0</v>
      </c>
      <c r="G88" s="5">
        <f t="shared" si="24"/>
        <v>1174</v>
      </c>
      <c r="H88" s="5">
        <f t="shared" si="25"/>
        <v>1</v>
      </c>
      <c r="I88" s="5">
        <f t="shared" si="26"/>
        <v>926</v>
      </c>
      <c r="J88" s="6">
        <f t="shared" si="20"/>
        <v>9290.6805859587585</v>
      </c>
      <c r="K88" s="6">
        <f t="shared" si="21"/>
        <v>6.75</v>
      </c>
      <c r="L88" s="1">
        <f t="shared" si="27"/>
        <v>1174</v>
      </c>
      <c r="M88" s="7">
        <f t="shared" si="22"/>
        <v>0</v>
      </c>
      <c r="P88" s="1" t="str">
        <f t="shared" si="28"/>
        <v>9E</v>
      </c>
      <c r="Q88" s="1" t="s">
        <v>227</v>
      </c>
      <c r="R88" s="1" t="str">
        <f t="shared" si="29"/>
        <v>3</v>
      </c>
      <c r="S88" s="1" t="str">
        <f t="shared" si="29"/>
        <v>1</v>
      </c>
      <c r="T88" s="1" t="str">
        <f t="shared" si="29"/>
        <v>0</v>
      </c>
    </row>
    <row r="89" spans="1:20">
      <c r="A89" s="4">
        <f t="shared" si="23"/>
        <v>77</v>
      </c>
      <c r="B89" s="4">
        <f t="shared" si="15"/>
        <v>110</v>
      </c>
      <c r="C89" s="5">
        <f t="shared" si="16"/>
        <v>208</v>
      </c>
      <c r="D89" s="5">
        <f t="shared" si="17"/>
        <v>3</v>
      </c>
      <c r="E89" s="5">
        <f t="shared" si="18"/>
        <v>1</v>
      </c>
      <c r="F89" s="5">
        <f t="shared" si="19"/>
        <v>0</v>
      </c>
      <c r="G89" s="5">
        <f t="shared" si="24"/>
        <v>1124</v>
      </c>
      <c r="H89" s="5">
        <f t="shared" si="25"/>
        <v>1</v>
      </c>
      <c r="I89" s="5">
        <f t="shared" si="26"/>
        <v>976</v>
      </c>
      <c r="J89" s="6">
        <f t="shared" si="20"/>
        <v>8896.7862090366507</v>
      </c>
      <c r="K89" s="6">
        <f t="shared" si="21"/>
        <v>6.8125000000000009</v>
      </c>
      <c r="L89" s="1">
        <f t="shared" si="27"/>
        <v>1124</v>
      </c>
      <c r="M89" s="7">
        <f t="shared" si="22"/>
        <v>0</v>
      </c>
      <c r="P89" s="1" t="str">
        <f t="shared" si="28"/>
        <v>D0</v>
      </c>
      <c r="Q89" s="1" t="s">
        <v>228</v>
      </c>
      <c r="R89" s="1" t="str">
        <f t="shared" si="29"/>
        <v>3</v>
      </c>
      <c r="S89" s="1" t="str">
        <f t="shared" si="29"/>
        <v>1</v>
      </c>
      <c r="T89" s="1" t="str">
        <f t="shared" si="29"/>
        <v>0</v>
      </c>
    </row>
    <row r="90" spans="1:20">
      <c r="A90" s="4">
        <f t="shared" si="23"/>
        <v>78</v>
      </c>
      <c r="B90" s="4">
        <f t="shared" si="15"/>
        <v>111</v>
      </c>
      <c r="C90" s="5">
        <f t="shared" si="16"/>
        <v>255</v>
      </c>
      <c r="D90" s="5">
        <f t="shared" si="17"/>
        <v>3</v>
      </c>
      <c r="E90" s="5">
        <f t="shared" si="18"/>
        <v>1</v>
      </c>
      <c r="F90" s="5">
        <f t="shared" si="19"/>
        <v>0</v>
      </c>
      <c r="G90" s="5">
        <f t="shared" si="24"/>
        <v>1077</v>
      </c>
      <c r="H90" s="5">
        <f t="shared" si="25"/>
        <v>1</v>
      </c>
      <c r="I90" s="5">
        <f t="shared" si="26"/>
        <v>1023</v>
      </c>
      <c r="J90" s="6">
        <f t="shared" si="20"/>
        <v>8519.5916614473299</v>
      </c>
      <c r="K90" s="6">
        <f t="shared" si="21"/>
        <v>6.8749999999999991</v>
      </c>
      <c r="L90" s="1">
        <f t="shared" si="27"/>
        <v>1077</v>
      </c>
      <c r="M90" s="7">
        <f t="shared" si="22"/>
        <v>0</v>
      </c>
      <c r="P90" s="1" t="str">
        <f t="shared" si="28"/>
        <v>FF</v>
      </c>
      <c r="Q90" s="1" t="s">
        <v>229</v>
      </c>
      <c r="R90" s="1" t="str">
        <f t="shared" si="29"/>
        <v>3</v>
      </c>
      <c r="S90" s="1" t="str">
        <f t="shared" si="29"/>
        <v>1</v>
      </c>
      <c r="T90" s="1" t="str">
        <f t="shared" si="29"/>
        <v>0</v>
      </c>
    </row>
    <row r="91" spans="1:20">
      <c r="A91" s="4">
        <f t="shared" si="23"/>
        <v>79</v>
      </c>
      <c r="B91" s="4">
        <f t="shared" si="15"/>
        <v>112</v>
      </c>
      <c r="C91" s="5">
        <f t="shared" si="16"/>
        <v>19</v>
      </c>
      <c r="D91" s="5">
        <f t="shared" si="17"/>
        <v>0</v>
      </c>
      <c r="E91" s="5">
        <f t="shared" si="18"/>
        <v>0</v>
      </c>
      <c r="F91" s="5">
        <f t="shared" si="19"/>
        <v>0</v>
      </c>
      <c r="G91" s="5">
        <f t="shared" si="24"/>
        <v>1031</v>
      </c>
      <c r="H91" s="5">
        <f t="shared" si="25"/>
        <v>0</v>
      </c>
      <c r="I91" s="5">
        <f t="shared" si="26"/>
        <v>19</v>
      </c>
      <c r="J91" s="6">
        <f t="shared" si="20"/>
        <v>8158.3889252141735</v>
      </c>
      <c r="K91" s="6">
        <f t="shared" si="21"/>
        <v>6.9375</v>
      </c>
      <c r="L91" s="1">
        <f t="shared" si="27"/>
        <v>1031</v>
      </c>
      <c r="M91" s="7">
        <f t="shared" si="22"/>
        <v>0</v>
      </c>
      <c r="P91" s="1" t="str">
        <f t="shared" si="28"/>
        <v>13</v>
      </c>
      <c r="Q91" s="1" t="s">
        <v>230</v>
      </c>
      <c r="R91" s="1" t="str">
        <f t="shared" si="29"/>
        <v>0</v>
      </c>
      <c r="S91" s="1" t="str">
        <f t="shared" si="29"/>
        <v>0</v>
      </c>
      <c r="T91" s="1" t="str">
        <f t="shared" si="29"/>
        <v>0</v>
      </c>
    </row>
    <row r="92" spans="1:20">
      <c r="A92" s="4">
        <f t="shared" si="23"/>
        <v>80</v>
      </c>
      <c r="B92" s="4">
        <f t="shared" si="15"/>
        <v>113</v>
      </c>
      <c r="C92" s="5">
        <f t="shared" si="16"/>
        <v>62</v>
      </c>
      <c r="D92" s="5">
        <f t="shared" si="17"/>
        <v>0</v>
      </c>
      <c r="E92" s="5">
        <f t="shared" si="18"/>
        <v>0</v>
      </c>
      <c r="F92" s="5">
        <f t="shared" si="19"/>
        <v>0</v>
      </c>
      <c r="G92" s="5">
        <f t="shared" si="24"/>
        <v>988</v>
      </c>
      <c r="H92" s="5">
        <f t="shared" si="25"/>
        <v>0</v>
      </c>
      <c r="I92" s="5">
        <f t="shared" si="26"/>
        <v>62</v>
      </c>
      <c r="J92" s="6">
        <f t="shared" si="20"/>
        <v>7812.5</v>
      </c>
      <c r="K92" s="6">
        <f t="shared" si="21"/>
        <v>7</v>
      </c>
      <c r="L92" s="1">
        <f t="shared" si="27"/>
        <v>988</v>
      </c>
      <c r="M92" s="7">
        <f t="shared" si="22"/>
        <v>0</v>
      </c>
      <c r="P92" s="1" t="str">
        <f t="shared" si="28"/>
        <v>3E</v>
      </c>
      <c r="Q92" s="1" t="s">
        <v>231</v>
      </c>
      <c r="R92" s="1" t="str">
        <f t="shared" si="29"/>
        <v>0</v>
      </c>
      <c r="S92" s="1" t="str">
        <f t="shared" si="29"/>
        <v>0</v>
      </c>
      <c r="T92" s="1" t="str">
        <f t="shared" si="29"/>
        <v>0</v>
      </c>
    </row>
    <row r="93" spans="1:20">
      <c r="A93" s="4">
        <f t="shared" si="23"/>
        <v>81</v>
      </c>
      <c r="B93" s="4">
        <f t="shared" si="15"/>
        <v>114</v>
      </c>
      <c r="C93" s="5">
        <f t="shared" si="16"/>
        <v>104</v>
      </c>
      <c r="D93" s="5">
        <f t="shared" si="17"/>
        <v>0</v>
      </c>
      <c r="E93" s="5">
        <f t="shared" si="18"/>
        <v>0</v>
      </c>
      <c r="F93" s="5">
        <f t="shared" si="19"/>
        <v>0</v>
      </c>
      <c r="G93" s="5">
        <f t="shared" si="24"/>
        <v>946</v>
      </c>
      <c r="H93" s="5">
        <f t="shared" si="25"/>
        <v>0</v>
      </c>
      <c r="I93" s="5">
        <f t="shared" si="26"/>
        <v>104</v>
      </c>
      <c r="J93" s="6">
        <f t="shared" si="20"/>
        <v>7481.2756304576069</v>
      </c>
      <c r="K93" s="6">
        <f t="shared" si="21"/>
        <v>7.0625</v>
      </c>
      <c r="L93" s="1">
        <f t="shared" si="27"/>
        <v>946</v>
      </c>
      <c r="M93" s="7">
        <f t="shared" si="22"/>
        <v>0</v>
      </c>
      <c r="P93" s="1" t="str">
        <f t="shared" si="28"/>
        <v>68</v>
      </c>
      <c r="Q93" s="1" t="s">
        <v>232</v>
      </c>
      <c r="R93" s="1" t="str">
        <f t="shared" si="29"/>
        <v>0</v>
      </c>
      <c r="S93" s="1" t="str">
        <f t="shared" si="29"/>
        <v>0</v>
      </c>
      <c r="T93" s="1" t="str">
        <f t="shared" si="29"/>
        <v>0</v>
      </c>
    </row>
    <row r="94" spans="1:20">
      <c r="A94" s="4">
        <f t="shared" si="23"/>
        <v>82</v>
      </c>
      <c r="B94" s="4">
        <f t="shared" si="15"/>
        <v>115</v>
      </c>
      <c r="C94" s="5">
        <f t="shared" si="16"/>
        <v>144</v>
      </c>
      <c r="D94" s="5">
        <f t="shared" si="17"/>
        <v>0</v>
      </c>
      <c r="E94" s="5">
        <f t="shared" si="18"/>
        <v>0</v>
      </c>
      <c r="F94" s="5">
        <f t="shared" si="19"/>
        <v>0</v>
      </c>
      <c r="G94" s="5">
        <f t="shared" si="24"/>
        <v>906</v>
      </c>
      <c r="H94" s="5">
        <f t="shared" si="25"/>
        <v>0</v>
      </c>
      <c r="I94" s="5">
        <f t="shared" si="26"/>
        <v>144</v>
      </c>
      <c r="J94" s="6">
        <f t="shared" si="20"/>
        <v>7164.094087536494</v>
      </c>
      <c r="K94" s="6">
        <f t="shared" si="21"/>
        <v>7.125</v>
      </c>
      <c r="L94" s="1">
        <f t="shared" si="27"/>
        <v>906</v>
      </c>
      <c r="M94" s="7">
        <f t="shared" si="22"/>
        <v>0</v>
      </c>
      <c r="P94" s="1" t="str">
        <f t="shared" si="28"/>
        <v>90</v>
      </c>
      <c r="Q94" s="1" t="s">
        <v>233</v>
      </c>
      <c r="R94" s="1" t="str">
        <f t="shared" si="29"/>
        <v>0</v>
      </c>
      <c r="S94" s="1" t="str">
        <f t="shared" si="29"/>
        <v>0</v>
      </c>
      <c r="T94" s="1" t="str">
        <f t="shared" si="29"/>
        <v>0</v>
      </c>
    </row>
    <row r="95" spans="1:20">
      <c r="A95" s="4">
        <f t="shared" si="23"/>
        <v>83</v>
      </c>
      <c r="B95" s="4">
        <f t="shared" si="15"/>
        <v>116</v>
      </c>
      <c r="C95" s="5">
        <f t="shared" si="16"/>
        <v>182</v>
      </c>
      <c r="D95" s="5">
        <f t="shared" si="17"/>
        <v>0</v>
      </c>
      <c r="E95" s="5">
        <f t="shared" si="18"/>
        <v>0</v>
      </c>
      <c r="F95" s="5">
        <f t="shared" si="19"/>
        <v>0</v>
      </c>
      <c r="G95" s="5">
        <f t="shared" si="24"/>
        <v>868</v>
      </c>
      <c r="H95" s="5">
        <f t="shared" si="25"/>
        <v>0</v>
      </c>
      <c r="I95" s="5">
        <f t="shared" si="26"/>
        <v>182</v>
      </c>
      <c r="J95" s="6">
        <f t="shared" si="20"/>
        <v>6860.3600014581998</v>
      </c>
      <c r="K95" s="6">
        <f t="shared" si="21"/>
        <v>7.1875</v>
      </c>
      <c r="L95" s="1">
        <f t="shared" si="27"/>
        <v>868</v>
      </c>
      <c r="M95" s="7">
        <f t="shared" si="22"/>
        <v>0</v>
      </c>
      <c r="P95" s="1" t="str">
        <f t="shared" si="28"/>
        <v>B6</v>
      </c>
      <c r="Q95" s="1" t="s">
        <v>234</v>
      </c>
      <c r="R95" s="1" t="str">
        <f t="shared" si="29"/>
        <v>0</v>
      </c>
      <c r="S95" s="1" t="str">
        <f t="shared" si="29"/>
        <v>0</v>
      </c>
      <c r="T95" s="1" t="str">
        <f t="shared" si="29"/>
        <v>0</v>
      </c>
    </row>
    <row r="96" spans="1:20">
      <c r="A96" s="4">
        <f t="shared" si="23"/>
        <v>84</v>
      </c>
      <c r="B96" s="4">
        <f t="shared" si="15"/>
        <v>117</v>
      </c>
      <c r="C96" s="5">
        <f t="shared" si="16"/>
        <v>219</v>
      </c>
      <c r="D96" s="5">
        <f t="shared" si="17"/>
        <v>0</v>
      </c>
      <c r="E96" s="5">
        <f t="shared" si="18"/>
        <v>0</v>
      </c>
      <c r="F96" s="5">
        <f t="shared" si="19"/>
        <v>0</v>
      </c>
      <c r="G96" s="5">
        <f t="shared" si="24"/>
        <v>831</v>
      </c>
      <c r="H96" s="5">
        <f t="shared" si="25"/>
        <v>0</v>
      </c>
      <c r="I96" s="5">
        <f t="shared" si="26"/>
        <v>219</v>
      </c>
      <c r="J96" s="6">
        <f t="shared" si="20"/>
        <v>6569.5032441696439</v>
      </c>
      <c r="K96" s="6">
        <f t="shared" si="21"/>
        <v>7.2500000000000009</v>
      </c>
      <c r="L96" s="1">
        <f t="shared" si="27"/>
        <v>831</v>
      </c>
      <c r="M96" s="7">
        <f t="shared" si="22"/>
        <v>0</v>
      </c>
      <c r="P96" s="1" t="str">
        <f t="shared" si="28"/>
        <v>DB</v>
      </c>
      <c r="Q96" s="1" t="s">
        <v>235</v>
      </c>
      <c r="R96" s="1" t="str">
        <f t="shared" si="29"/>
        <v>0</v>
      </c>
      <c r="S96" s="1" t="str">
        <f t="shared" si="29"/>
        <v>0</v>
      </c>
      <c r="T96" s="1" t="str">
        <f t="shared" si="29"/>
        <v>0</v>
      </c>
    </row>
    <row r="97" spans="1:20">
      <c r="A97" s="4">
        <f t="shared" si="23"/>
        <v>85</v>
      </c>
      <c r="B97" s="4">
        <f t="shared" si="15"/>
        <v>118</v>
      </c>
      <c r="C97" s="5">
        <f t="shared" si="16"/>
        <v>254</v>
      </c>
      <c r="D97" s="5">
        <f t="shared" si="17"/>
        <v>0</v>
      </c>
      <c r="E97" s="5">
        <f t="shared" si="18"/>
        <v>0</v>
      </c>
      <c r="F97" s="5">
        <f t="shared" si="19"/>
        <v>0</v>
      </c>
      <c r="G97" s="5">
        <f t="shared" si="24"/>
        <v>796</v>
      </c>
      <c r="H97" s="5">
        <f t="shared" si="25"/>
        <v>0</v>
      </c>
      <c r="I97" s="5">
        <f t="shared" si="26"/>
        <v>254</v>
      </c>
      <c r="J97" s="6">
        <f t="shared" si="20"/>
        <v>6290.9778591767781</v>
      </c>
      <c r="K97" s="6">
        <f t="shared" si="21"/>
        <v>7.3124999999999991</v>
      </c>
      <c r="L97" s="1">
        <f t="shared" si="27"/>
        <v>796</v>
      </c>
      <c r="M97" s="7">
        <f t="shared" si="22"/>
        <v>0</v>
      </c>
      <c r="P97" s="1" t="str">
        <f t="shared" si="28"/>
        <v>FE</v>
      </c>
      <c r="Q97" s="1" t="s">
        <v>236</v>
      </c>
      <c r="R97" s="1" t="str">
        <f t="shared" si="29"/>
        <v>0</v>
      </c>
      <c r="S97" s="1" t="str">
        <f t="shared" si="29"/>
        <v>0</v>
      </c>
      <c r="T97" s="1" t="str">
        <f t="shared" si="29"/>
        <v>0</v>
      </c>
    </row>
    <row r="98" spans="1:20">
      <c r="A98" s="4">
        <f t="shared" si="23"/>
        <v>86</v>
      </c>
      <c r="B98" s="4">
        <f t="shared" si="15"/>
        <v>119</v>
      </c>
      <c r="C98" s="5">
        <f t="shared" si="16"/>
        <v>31</v>
      </c>
      <c r="D98" s="5">
        <f t="shared" si="17"/>
        <v>1</v>
      </c>
      <c r="E98" s="5">
        <f t="shared" si="18"/>
        <v>0</v>
      </c>
      <c r="F98" s="5">
        <f t="shared" si="19"/>
        <v>0</v>
      </c>
      <c r="G98" s="5">
        <f t="shared" si="24"/>
        <v>763</v>
      </c>
      <c r="H98" s="5">
        <f t="shared" si="25"/>
        <v>0</v>
      </c>
      <c r="I98" s="5">
        <f t="shared" si="26"/>
        <v>287</v>
      </c>
      <c r="J98" s="6">
        <f t="shared" si="20"/>
        <v>6024.2610367497718</v>
      </c>
      <c r="K98" s="6">
        <f t="shared" si="21"/>
        <v>7.375</v>
      </c>
      <c r="L98" s="1">
        <f t="shared" si="27"/>
        <v>763</v>
      </c>
      <c r="M98" s="7">
        <f t="shared" si="22"/>
        <v>0</v>
      </c>
      <c r="P98" s="1" t="str">
        <f t="shared" si="28"/>
        <v>1F</v>
      </c>
      <c r="Q98" s="1" t="s">
        <v>237</v>
      </c>
      <c r="R98" s="1" t="str">
        <f t="shared" si="29"/>
        <v>1</v>
      </c>
      <c r="S98" s="1" t="str">
        <f t="shared" si="29"/>
        <v>0</v>
      </c>
      <c r="T98" s="1" t="str">
        <f t="shared" si="29"/>
        <v>0</v>
      </c>
    </row>
    <row r="99" spans="1:20">
      <c r="A99" s="4">
        <f t="shared" si="23"/>
        <v>87</v>
      </c>
      <c r="B99" s="4">
        <f t="shared" si="15"/>
        <v>120</v>
      </c>
      <c r="C99" s="5">
        <f t="shared" si="16"/>
        <v>63</v>
      </c>
      <c r="D99" s="5">
        <f t="shared" si="17"/>
        <v>1</v>
      </c>
      <c r="E99" s="5">
        <f t="shared" si="18"/>
        <v>0</v>
      </c>
      <c r="F99" s="5">
        <f t="shared" si="19"/>
        <v>0</v>
      </c>
      <c r="G99" s="5">
        <f t="shared" si="24"/>
        <v>731</v>
      </c>
      <c r="H99" s="5">
        <f t="shared" si="25"/>
        <v>0</v>
      </c>
      <c r="I99" s="5">
        <f t="shared" si="26"/>
        <v>319</v>
      </c>
      <c r="J99" s="6">
        <f t="shared" si="20"/>
        <v>5768.8521325761712</v>
      </c>
      <c r="K99" s="6">
        <f t="shared" si="21"/>
        <v>7.4375</v>
      </c>
      <c r="L99" s="1">
        <f t="shared" si="27"/>
        <v>731</v>
      </c>
      <c r="M99" s="7">
        <f t="shared" si="22"/>
        <v>0</v>
      </c>
      <c r="P99" s="1" t="str">
        <f t="shared" si="28"/>
        <v>3F</v>
      </c>
      <c r="Q99" s="1" t="s">
        <v>238</v>
      </c>
      <c r="R99" s="1" t="str">
        <f t="shared" si="29"/>
        <v>1</v>
      </c>
      <c r="S99" s="1" t="str">
        <f t="shared" si="29"/>
        <v>0</v>
      </c>
      <c r="T99" s="1" t="str">
        <f t="shared" si="29"/>
        <v>0</v>
      </c>
    </row>
    <row r="100" spans="1:20">
      <c r="A100" s="4">
        <f t="shared" si="23"/>
        <v>88</v>
      </c>
      <c r="B100" s="4">
        <f t="shared" si="15"/>
        <v>121</v>
      </c>
      <c r="C100" s="5">
        <f t="shared" si="16"/>
        <v>94</v>
      </c>
      <c r="D100" s="5">
        <f t="shared" si="17"/>
        <v>1</v>
      </c>
      <c r="E100" s="5">
        <f t="shared" si="18"/>
        <v>0</v>
      </c>
      <c r="F100" s="5">
        <f t="shared" si="19"/>
        <v>0</v>
      </c>
      <c r="G100" s="5">
        <f t="shared" si="24"/>
        <v>700</v>
      </c>
      <c r="H100" s="5">
        <f t="shared" si="25"/>
        <v>0</v>
      </c>
      <c r="I100" s="5">
        <f t="shared" si="26"/>
        <v>350</v>
      </c>
      <c r="J100" s="6">
        <f t="shared" si="20"/>
        <v>5524.271728019904</v>
      </c>
      <c r="K100" s="6">
        <f t="shared" si="21"/>
        <v>7.5</v>
      </c>
      <c r="L100" s="1">
        <f t="shared" si="27"/>
        <v>700</v>
      </c>
      <c r="M100" s="7">
        <f t="shared" si="22"/>
        <v>0</v>
      </c>
      <c r="P100" s="1" t="str">
        <f t="shared" si="28"/>
        <v>5E</v>
      </c>
      <c r="Q100" s="1" t="s">
        <v>239</v>
      </c>
      <c r="R100" s="1" t="str">
        <f t="shared" si="29"/>
        <v>1</v>
      </c>
      <c r="S100" s="1" t="str">
        <f t="shared" si="29"/>
        <v>0</v>
      </c>
      <c r="T100" s="1" t="str">
        <f t="shared" si="29"/>
        <v>0</v>
      </c>
    </row>
    <row r="101" spans="1:20">
      <c r="A101" s="4">
        <f t="shared" si="23"/>
        <v>89</v>
      </c>
      <c r="B101" s="4">
        <f t="shared" si="15"/>
        <v>122</v>
      </c>
      <c r="C101" s="5">
        <f t="shared" si="16"/>
        <v>124</v>
      </c>
      <c r="D101" s="5">
        <f t="shared" si="17"/>
        <v>1</v>
      </c>
      <c r="E101" s="5">
        <f t="shared" si="18"/>
        <v>0</v>
      </c>
      <c r="F101" s="5">
        <f t="shared" si="19"/>
        <v>0</v>
      </c>
      <c r="G101" s="5">
        <f t="shared" si="24"/>
        <v>670</v>
      </c>
      <c r="H101" s="5">
        <f t="shared" si="25"/>
        <v>0</v>
      </c>
      <c r="I101" s="5">
        <f t="shared" si="26"/>
        <v>380</v>
      </c>
      <c r="J101" s="6">
        <f t="shared" si="20"/>
        <v>5290.0607302222379</v>
      </c>
      <c r="K101" s="6">
        <f t="shared" si="21"/>
        <v>7.5625</v>
      </c>
      <c r="L101" s="1">
        <f t="shared" si="27"/>
        <v>670</v>
      </c>
      <c r="M101" s="7">
        <f t="shared" si="22"/>
        <v>0</v>
      </c>
      <c r="P101" s="1" t="str">
        <f t="shared" si="28"/>
        <v>7C</v>
      </c>
      <c r="Q101" s="1" t="s">
        <v>240</v>
      </c>
      <c r="R101" s="1" t="str">
        <f t="shared" si="29"/>
        <v>1</v>
      </c>
      <c r="S101" s="1" t="str">
        <f t="shared" si="29"/>
        <v>0</v>
      </c>
      <c r="T101" s="1" t="str">
        <f t="shared" si="29"/>
        <v>0</v>
      </c>
    </row>
    <row r="102" spans="1:20">
      <c r="A102" s="4">
        <f t="shared" si="23"/>
        <v>90</v>
      </c>
      <c r="B102" s="4">
        <f t="shared" si="15"/>
        <v>123</v>
      </c>
      <c r="C102" s="5">
        <f t="shared" si="16"/>
        <v>152</v>
      </c>
      <c r="D102" s="5">
        <f t="shared" si="17"/>
        <v>1</v>
      </c>
      <c r="E102" s="5">
        <f t="shared" si="18"/>
        <v>0</v>
      </c>
      <c r="F102" s="5">
        <f t="shared" si="19"/>
        <v>0</v>
      </c>
      <c r="G102" s="5">
        <f t="shared" si="24"/>
        <v>642</v>
      </c>
      <c r="H102" s="5">
        <f t="shared" si="25"/>
        <v>0</v>
      </c>
      <c r="I102" s="5">
        <f t="shared" si="26"/>
        <v>408</v>
      </c>
      <c r="J102" s="6">
        <f t="shared" si="20"/>
        <v>5065.7795103555063</v>
      </c>
      <c r="K102" s="6">
        <f t="shared" si="21"/>
        <v>7.625</v>
      </c>
      <c r="L102" s="1">
        <f t="shared" si="27"/>
        <v>642</v>
      </c>
      <c r="M102" s="7">
        <f t="shared" si="22"/>
        <v>0</v>
      </c>
      <c r="P102" s="1" t="str">
        <f t="shared" si="28"/>
        <v>98</v>
      </c>
      <c r="Q102" s="1" t="s">
        <v>241</v>
      </c>
      <c r="R102" s="1" t="str">
        <f t="shared" si="29"/>
        <v>1</v>
      </c>
      <c r="S102" s="1" t="str">
        <f t="shared" si="29"/>
        <v>0</v>
      </c>
      <c r="T102" s="1" t="str">
        <f t="shared" si="29"/>
        <v>0</v>
      </c>
    </row>
    <row r="103" spans="1:20">
      <c r="A103" s="4">
        <f t="shared" si="23"/>
        <v>91</v>
      </c>
      <c r="B103" s="4">
        <f t="shared" si="15"/>
        <v>124</v>
      </c>
      <c r="C103" s="5">
        <f t="shared" si="16"/>
        <v>179</v>
      </c>
      <c r="D103" s="5">
        <f t="shared" si="17"/>
        <v>1</v>
      </c>
      <c r="E103" s="5">
        <f t="shared" si="18"/>
        <v>0</v>
      </c>
      <c r="F103" s="5">
        <f t="shared" si="19"/>
        <v>0</v>
      </c>
      <c r="G103" s="5">
        <f t="shared" si="24"/>
        <v>615</v>
      </c>
      <c r="H103" s="5">
        <f t="shared" si="25"/>
        <v>0</v>
      </c>
      <c r="I103" s="5">
        <f t="shared" si="26"/>
        <v>435</v>
      </c>
      <c r="J103" s="6">
        <f t="shared" si="20"/>
        <v>4851.0070784120471</v>
      </c>
      <c r="K103" s="6">
        <f t="shared" si="21"/>
        <v>7.6875</v>
      </c>
      <c r="L103" s="1">
        <f t="shared" si="27"/>
        <v>615</v>
      </c>
      <c r="M103" s="7">
        <f t="shared" si="22"/>
        <v>0</v>
      </c>
      <c r="P103" s="1" t="str">
        <f t="shared" si="28"/>
        <v>B3</v>
      </c>
      <c r="Q103" s="1" t="s">
        <v>242</v>
      </c>
      <c r="R103" s="1" t="str">
        <f t="shared" si="29"/>
        <v>1</v>
      </c>
      <c r="S103" s="1" t="str">
        <f t="shared" si="29"/>
        <v>0</v>
      </c>
      <c r="T103" s="1" t="str">
        <f t="shared" si="29"/>
        <v>0</v>
      </c>
    </row>
    <row r="104" spans="1:20">
      <c r="A104" s="4">
        <f t="shared" si="23"/>
        <v>92</v>
      </c>
      <c r="B104" s="4">
        <f t="shared" si="15"/>
        <v>125</v>
      </c>
      <c r="C104" s="5">
        <f t="shared" si="16"/>
        <v>205</v>
      </c>
      <c r="D104" s="5">
        <f t="shared" si="17"/>
        <v>1</v>
      </c>
      <c r="E104" s="5">
        <f t="shared" si="18"/>
        <v>0</v>
      </c>
      <c r="F104" s="5">
        <f t="shared" si="19"/>
        <v>0</v>
      </c>
      <c r="G104" s="5">
        <f t="shared" si="24"/>
        <v>589</v>
      </c>
      <c r="H104" s="5">
        <f t="shared" si="25"/>
        <v>0</v>
      </c>
      <c r="I104" s="5">
        <f t="shared" si="26"/>
        <v>461</v>
      </c>
      <c r="J104" s="6">
        <f t="shared" si="20"/>
        <v>4645.3402929793783</v>
      </c>
      <c r="K104" s="6">
        <f t="shared" si="21"/>
        <v>7.7500000000000009</v>
      </c>
      <c r="L104" s="1">
        <f t="shared" si="27"/>
        <v>589</v>
      </c>
      <c r="M104" s="7">
        <f t="shared" si="22"/>
        <v>0</v>
      </c>
      <c r="P104" s="1" t="str">
        <f t="shared" si="28"/>
        <v>CD</v>
      </c>
      <c r="Q104" s="1" t="s">
        <v>243</v>
      </c>
      <c r="R104" s="1" t="str">
        <f t="shared" si="29"/>
        <v>1</v>
      </c>
      <c r="S104" s="1" t="str">
        <f t="shared" si="29"/>
        <v>0</v>
      </c>
      <c r="T104" s="1" t="str">
        <f t="shared" si="29"/>
        <v>0</v>
      </c>
    </row>
    <row r="105" spans="1:20">
      <c r="A105" s="4">
        <f t="shared" si="23"/>
        <v>93</v>
      </c>
      <c r="B105" s="4">
        <f t="shared" si="15"/>
        <v>126</v>
      </c>
      <c r="C105" s="5">
        <f t="shared" si="16"/>
        <v>230</v>
      </c>
      <c r="D105" s="5">
        <f t="shared" si="17"/>
        <v>1</v>
      </c>
      <c r="E105" s="5">
        <f t="shared" si="18"/>
        <v>0</v>
      </c>
      <c r="F105" s="5">
        <f t="shared" si="19"/>
        <v>0</v>
      </c>
      <c r="G105" s="5">
        <f t="shared" si="24"/>
        <v>564</v>
      </c>
      <c r="H105" s="5">
        <f t="shared" si="25"/>
        <v>0</v>
      </c>
      <c r="I105" s="5">
        <f t="shared" si="26"/>
        <v>486</v>
      </c>
      <c r="J105" s="6">
        <f t="shared" si="20"/>
        <v>4448.393104518329</v>
      </c>
      <c r="K105" s="6">
        <f t="shared" si="21"/>
        <v>7.8124999999999991</v>
      </c>
      <c r="L105" s="1">
        <f t="shared" si="27"/>
        <v>564</v>
      </c>
      <c r="M105" s="7">
        <f t="shared" si="22"/>
        <v>0</v>
      </c>
      <c r="P105" s="1" t="str">
        <f t="shared" si="28"/>
        <v>E6</v>
      </c>
      <c r="Q105" s="1" t="s">
        <v>244</v>
      </c>
      <c r="R105" s="1" t="str">
        <f t="shared" si="29"/>
        <v>1</v>
      </c>
      <c r="S105" s="1" t="str">
        <f t="shared" si="29"/>
        <v>0</v>
      </c>
      <c r="T105" s="1" t="str">
        <f t="shared" si="29"/>
        <v>0</v>
      </c>
    </row>
    <row r="106" spans="1:20">
      <c r="A106" s="4">
        <f t="shared" si="23"/>
        <v>94</v>
      </c>
      <c r="B106" s="4">
        <f t="shared" si="15"/>
        <v>127</v>
      </c>
      <c r="C106" s="5">
        <f t="shared" si="16"/>
        <v>253</v>
      </c>
      <c r="D106" s="5">
        <f t="shared" si="17"/>
        <v>1</v>
      </c>
      <c r="E106" s="5">
        <f t="shared" si="18"/>
        <v>0</v>
      </c>
      <c r="F106" s="5">
        <f t="shared" si="19"/>
        <v>0</v>
      </c>
      <c r="G106" s="5">
        <f t="shared" si="24"/>
        <v>541</v>
      </c>
      <c r="H106" s="5">
        <f t="shared" si="25"/>
        <v>0</v>
      </c>
      <c r="I106" s="5">
        <f t="shared" si="26"/>
        <v>509</v>
      </c>
      <c r="J106" s="6">
        <f t="shared" si="20"/>
        <v>4259.7958307236649</v>
      </c>
      <c r="K106" s="6">
        <f t="shared" si="21"/>
        <v>7.875</v>
      </c>
      <c r="L106" s="1">
        <f t="shared" si="27"/>
        <v>541</v>
      </c>
      <c r="M106" s="7">
        <f t="shared" si="22"/>
        <v>0</v>
      </c>
      <c r="P106" s="1" t="str">
        <f t="shared" si="28"/>
        <v>FD</v>
      </c>
      <c r="Q106" s="1" t="s">
        <v>245</v>
      </c>
      <c r="R106" s="1" t="str">
        <f t="shared" si="29"/>
        <v>1</v>
      </c>
      <c r="S106" s="1" t="str">
        <f t="shared" si="29"/>
        <v>0</v>
      </c>
      <c r="T106" s="1" t="str">
        <f t="shared" si="29"/>
        <v>0</v>
      </c>
    </row>
    <row r="107" spans="1:20">
      <c r="A107" s="4">
        <f t="shared" si="23"/>
        <v>95</v>
      </c>
      <c r="B107" s="4">
        <f t="shared" si="15"/>
        <v>128</v>
      </c>
      <c r="C107" s="5">
        <f t="shared" si="16"/>
        <v>20</v>
      </c>
      <c r="D107" s="5">
        <f t="shared" si="17"/>
        <v>2</v>
      </c>
      <c r="E107" s="5">
        <f t="shared" si="18"/>
        <v>0</v>
      </c>
      <c r="F107" s="5">
        <f t="shared" si="19"/>
        <v>0</v>
      </c>
      <c r="G107" s="5">
        <f t="shared" si="24"/>
        <v>518</v>
      </c>
      <c r="H107" s="5">
        <f t="shared" si="25"/>
        <v>0</v>
      </c>
      <c r="I107" s="5">
        <f t="shared" si="26"/>
        <v>532</v>
      </c>
      <c r="J107" s="6">
        <f t="shared" si="20"/>
        <v>4079.1944626070867</v>
      </c>
      <c r="K107" s="6">
        <f t="shared" si="21"/>
        <v>7.9375</v>
      </c>
      <c r="L107" s="1">
        <f t="shared" si="27"/>
        <v>518</v>
      </c>
      <c r="M107" s="7">
        <f t="shared" si="22"/>
        <v>0</v>
      </c>
      <c r="P107" s="1" t="str">
        <f t="shared" si="28"/>
        <v>14</v>
      </c>
      <c r="Q107" s="1" t="s">
        <v>246</v>
      </c>
      <c r="R107" s="1" t="str">
        <f t="shared" si="29"/>
        <v>2</v>
      </c>
      <c r="S107" s="1" t="str">
        <f t="shared" si="29"/>
        <v>0</v>
      </c>
      <c r="T107" s="1" t="str">
        <f t="shared" si="29"/>
        <v>0</v>
      </c>
    </row>
    <row r="108" spans="1:20">
      <c r="A108" s="4">
        <f t="shared" si="23"/>
        <v>96</v>
      </c>
      <c r="B108" s="4">
        <f t="shared" si="15"/>
        <v>129</v>
      </c>
      <c r="C108" s="5">
        <f t="shared" si="16"/>
        <v>42</v>
      </c>
      <c r="D108" s="5">
        <f t="shared" si="17"/>
        <v>2</v>
      </c>
      <c r="E108" s="5">
        <f t="shared" si="18"/>
        <v>0</v>
      </c>
      <c r="F108" s="5">
        <f t="shared" si="19"/>
        <v>0</v>
      </c>
      <c r="G108" s="5">
        <f t="shared" si="24"/>
        <v>496</v>
      </c>
      <c r="H108" s="5">
        <f t="shared" si="25"/>
        <v>0</v>
      </c>
      <c r="I108" s="5">
        <f t="shared" si="26"/>
        <v>554</v>
      </c>
      <c r="J108" s="6">
        <f t="shared" si="20"/>
        <v>3906.25</v>
      </c>
      <c r="K108" s="6">
        <f t="shared" si="21"/>
        <v>8</v>
      </c>
      <c r="L108" s="1">
        <f t="shared" si="27"/>
        <v>496</v>
      </c>
      <c r="M108" s="7">
        <f t="shared" si="22"/>
        <v>0</v>
      </c>
      <c r="P108" s="1" t="str">
        <f t="shared" si="28"/>
        <v>2A</v>
      </c>
      <c r="Q108" s="1" t="s">
        <v>247</v>
      </c>
      <c r="R108" s="1" t="str">
        <f t="shared" si="29"/>
        <v>2</v>
      </c>
      <c r="S108" s="1" t="str">
        <f t="shared" si="29"/>
        <v>0</v>
      </c>
      <c r="T108" s="1" t="str">
        <f t="shared" si="29"/>
        <v>0</v>
      </c>
    </row>
    <row r="109" spans="1:20">
      <c r="A109" s="4">
        <f t="shared" si="23"/>
        <v>97</v>
      </c>
      <c r="B109" s="4">
        <f t="shared" si="15"/>
        <v>130</v>
      </c>
      <c r="C109" s="5">
        <f t="shared" si="16"/>
        <v>63</v>
      </c>
      <c r="D109" s="5">
        <f t="shared" si="17"/>
        <v>2</v>
      </c>
      <c r="E109" s="5">
        <f t="shared" si="18"/>
        <v>0</v>
      </c>
      <c r="F109" s="5">
        <f t="shared" si="19"/>
        <v>0</v>
      </c>
      <c r="G109" s="5">
        <f t="shared" si="24"/>
        <v>475</v>
      </c>
      <c r="H109" s="5">
        <f t="shared" si="25"/>
        <v>0</v>
      </c>
      <c r="I109" s="5">
        <f t="shared" si="26"/>
        <v>575</v>
      </c>
      <c r="J109" s="6">
        <f t="shared" si="20"/>
        <v>3740.6378152288034</v>
      </c>
      <c r="K109" s="6">
        <f t="shared" si="21"/>
        <v>8.0625</v>
      </c>
      <c r="L109" s="1">
        <f t="shared" si="27"/>
        <v>475</v>
      </c>
      <c r="M109" s="7">
        <f t="shared" si="22"/>
        <v>0</v>
      </c>
      <c r="P109" s="1" t="str">
        <f t="shared" si="28"/>
        <v>3F</v>
      </c>
      <c r="Q109" s="1" t="s">
        <v>248</v>
      </c>
      <c r="R109" s="1" t="str">
        <f t="shared" si="29"/>
        <v>2</v>
      </c>
      <c r="S109" s="1" t="str">
        <f t="shared" si="29"/>
        <v>0</v>
      </c>
      <c r="T109" s="1" t="str">
        <f t="shared" si="29"/>
        <v>0</v>
      </c>
    </row>
    <row r="110" spans="1:20">
      <c r="A110" s="4">
        <f t="shared" si="23"/>
        <v>98</v>
      </c>
      <c r="B110" s="4">
        <f t="shared" si="15"/>
        <v>131</v>
      </c>
      <c r="C110" s="5">
        <f t="shared" si="16"/>
        <v>83</v>
      </c>
      <c r="D110" s="5">
        <f t="shared" si="17"/>
        <v>2</v>
      </c>
      <c r="E110" s="5">
        <f t="shared" si="18"/>
        <v>0</v>
      </c>
      <c r="F110" s="5">
        <f t="shared" si="19"/>
        <v>0</v>
      </c>
      <c r="G110" s="5">
        <f t="shared" si="24"/>
        <v>455</v>
      </c>
      <c r="H110" s="5">
        <f t="shared" si="25"/>
        <v>0</v>
      </c>
      <c r="I110" s="5">
        <f t="shared" si="26"/>
        <v>595</v>
      </c>
      <c r="J110" s="6">
        <f t="shared" si="20"/>
        <v>3582.047043768247</v>
      </c>
      <c r="K110" s="6">
        <f t="shared" si="21"/>
        <v>8.125</v>
      </c>
      <c r="L110" s="1">
        <f t="shared" si="27"/>
        <v>455</v>
      </c>
      <c r="M110" s="7">
        <f t="shared" si="22"/>
        <v>0</v>
      </c>
      <c r="P110" s="1" t="str">
        <f t="shared" si="28"/>
        <v>53</v>
      </c>
      <c r="Q110" s="1" t="s">
        <v>249</v>
      </c>
      <c r="R110" s="1" t="str">
        <f t="shared" si="29"/>
        <v>2</v>
      </c>
      <c r="S110" s="1" t="str">
        <f t="shared" si="29"/>
        <v>0</v>
      </c>
      <c r="T110" s="1" t="str">
        <f t="shared" si="29"/>
        <v>0</v>
      </c>
    </row>
    <row r="111" spans="1:20">
      <c r="A111" s="4">
        <f t="shared" si="23"/>
        <v>99</v>
      </c>
      <c r="B111" s="4">
        <f t="shared" si="15"/>
        <v>132</v>
      </c>
      <c r="C111" s="5">
        <f t="shared" si="16"/>
        <v>102</v>
      </c>
      <c r="D111" s="5">
        <f t="shared" si="17"/>
        <v>2</v>
      </c>
      <c r="E111" s="5">
        <f t="shared" si="18"/>
        <v>0</v>
      </c>
      <c r="F111" s="5">
        <f t="shared" si="19"/>
        <v>0</v>
      </c>
      <c r="G111" s="5">
        <f t="shared" si="24"/>
        <v>436</v>
      </c>
      <c r="H111" s="5">
        <f t="shared" si="25"/>
        <v>0</v>
      </c>
      <c r="I111" s="5">
        <f t="shared" si="26"/>
        <v>614</v>
      </c>
      <c r="J111" s="6">
        <f t="shared" si="20"/>
        <v>3430.1800007290999</v>
      </c>
      <c r="K111" s="6">
        <f t="shared" si="21"/>
        <v>8.1875</v>
      </c>
      <c r="L111" s="1">
        <f t="shared" si="27"/>
        <v>436</v>
      </c>
      <c r="M111" s="7">
        <f t="shared" si="22"/>
        <v>0</v>
      </c>
      <c r="P111" s="1" t="str">
        <f t="shared" si="28"/>
        <v>66</v>
      </c>
      <c r="Q111" s="1" t="s">
        <v>250</v>
      </c>
      <c r="R111" s="1" t="str">
        <f t="shared" si="29"/>
        <v>2</v>
      </c>
      <c r="S111" s="1" t="str">
        <f t="shared" si="29"/>
        <v>0</v>
      </c>
      <c r="T111" s="1" t="str">
        <f t="shared" si="29"/>
        <v>0</v>
      </c>
    </row>
    <row r="112" spans="1:20">
      <c r="A112" s="4">
        <f t="shared" si="23"/>
        <v>100</v>
      </c>
      <c r="B112" s="4">
        <f t="shared" si="15"/>
        <v>133</v>
      </c>
      <c r="C112" s="5">
        <f t="shared" si="16"/>
        <v>120</v>
      </c>
      <c r="D112" s="5">
        <f t="shared" si="17"/>
        <v>2</v>
      </c>
      <c r="E112" s="5">
        <f t="shared" si="18"/>
        <v>0</v>
      </c>
      <c r="F112" s="5">
        <f t="shared" si="19"/>
        <v>0</v>
      </c>
      <c r="G112" s="5">
        <f t="shared" si="24"/>
        <v>418</v>
      </c>
      <c r="H112" s="5">
        <f t="shared" si="25"/>
        <v>0</v>
      </c>
      <c r="I112" s="5">
        <f t="shared" si="26"/>
        <v>632</v>
      </c>
      <c r="J112" s="6">
        <f t="shared" si="20"/>
        <v>3284.7516220848242</v>
      </c>
      <c r="K112" s="6">
        <f t="shared" si="21"/>
        <v>8.25</v>
      </c>
      <c r="L112" s="1">
        <f t="shared" si="27"/>
        <v>418</v>
      </c>
      <c r="M112" s="7">
        <f t="shared" si="22"/>
        <v>0</v>
      </c>
      <c r="P112" s="1" t="str">
        <f t="shared" si="28"/>
        <v>78</v>
      </c>
      <c r="Q112" s="1" t="s">
        <v>251</v>
      </c>
      <c r="R112" s="1" t="str">
        <f t="shared" si="29"/>
        <v>2</v>
      </c>
      <c r="S112" s="1" t="str">
        <f t="shared" si="29"/>
        <v>0</v>
      </c>
      <c r="T112" s="1" t="str">
        <f t="shared" si="29"/>
        <v>0</v>
      </c>
    </row>
    <row r="113" spans="1:20">
      <c r="A113" s="4">
        <f t="shared" si="23"/>
        <v>101</v>
      </c>
      <c r="B113" s="4">
        <f t="shared" si="15"/>
        <v>134</v>
      </c>
      <c r="C113" s="5">
        <f t="shared" si="16"/>
        <v>138</v>
      </c>
      <c r="D113" s="5">
        <f t="shared" si="17"/>
        <v>2</v>
      </c>
      <c r="E113" s="5">
        <f t="shared" si="18"/>
        <v>0</v>
      </c>
      <c r="F113" s="5">
        <f t="shared" si="19"/>
        <v>0</v>
      </c>
      <c r="G113" s="5">
        <f t="shared" si="24"/>
        <v>400</v>
      </c>
      <c r="H113" s="5">
        <f t="shared" si="25"/>
        <v>0</v>
      </c>
      <c r="I113" s="5">
        <f t="shared" si="26"/>
        <v>650</v>
      </c>
      <c r="J113" s="6">
        <f t="shared" si="20"/>
        <v>3145.4889295883891</v>
      </c>
      <c r="K113" s="6">
        <f t="shared" si="21"/>
        <v>8.3125</v>
      </c>
      <c r="L113" s="1">
        <f t="shared" si="27"/>
        <v>400</v>
      </c>
      <c r="M113" s="7">
        <f t="shared" si="22"/>
        <v>0</v>
      </c>
      <c r="P113" s="1" t="str">
        <f t="shared" si="28"/>
        <v>8A</v>
      </c>
      <c r="Q113" s="1" t="s">
        <v>252</v>
      </c>
      <c r="R113" s="1" t="str">
        <f t="shared" si="29"/>
        <v>2</v>
      </c>
      <c r="S113" s="1" t="str">
        <f t="shared" si="29"/>
        <v>0</v>
      </c>
      <c r="T113" s="1" t="str">
        <f t="shared" si="29"/>
        <v>0</v>
      </c>
    </row>
    <row r="114" spans="1:20">
      <c r="A114" s="4">
        <f t="shared" si="23"/>
        <v>102</v>
      </c>
      <c r="B114" s="4">
        <f t="shared" si="15"/>
        <v>135</v>
      </c>
      <c r="C114" s="5">
        <f t="shared" si="16"/>
        <v>154</v>
      </c>
      <c r="D114" s="5">
        <f t="shared" si="17"/>
        <v>2</v>
      </c>
      <c r="E114" s="5">
        <f t="shared" si="18"/>
        <v>0</v>
      </c>
      <c r="F114" s="5">
        <f t="shared" si="19"/>
        <v>0</v>
      </c>
      <c r="G114" s="5">
        <f t="shared" si="24"/>
        <v>384</v>
      </c>
      <c r="H114" s="5">
        <f t="shared" si="25"/>
        <v>0</v>
      </c>
      <c r="I114" s="5">
        <f t="shared" si="26"/>
        <v>666</v>
      </c>
      <c r="J114" s="6">
        <f t="shared" si="20"/>
        <v>3012.1305183748855</v>
      </c>
      <c r="K114" s="6">
        <f t="shared" si="21"/>
        <v>8.375</v>
      </c>
      <c r="L114" s="1">
        <f t="shared" si="27"/>
        <v>384</v>
      </c>
      <c r="M114" s="7">
        <f t="shared" si="22"/>
        <v>0</v>
      </c>
      <c r="P114" s="1" t="str">
        <f t="shared" si="28"/>
        <v>9A</v>
      </c>
      <c r="Q114" s="1" t="s">
        <v>253</v>
      </c>
      <c r="R114" s="1" t="str">
        <f t="shared" si="29"/>
        <v>2</v>
      </c>
      <c r="S114" s="1" t="str">
        <f t="shared" si="29"/>
        <v>0</v>
      </c>
      <c r="T114" s="1" t="str">
        <f t="shared" si="29"/>
        <v>0</v>
      </c>
    </row>
    <row r="115" spans="1:20">
      <c r="A115" s="4">
        <f t="shared" si="23"/>
        <v>103</v>
      </c>
      <c r="B115" s="4">
        <f t="shared" si="15"/>
        <v>136</v>
      </c>
      <c r="C115" s="5">
        <f t="shared" si="16"/>
        <v>170</v>
      </c>
      <c r="D115" s="5">
        <f t="shared" si="17"/>
        <v>2</v>
      </c>
      <c r="E115" s="5">
        <f t="shared" si="18"/>
        <v>0</v>
      </c>
      <c r="F115" s="5">
        <f t="shared" si="19"/>
        <v>0</v>
      </c>
      <c r="G115" s="5">
        <f t="shared" si="24"/>
        <v>368</v>
      </c>
      <c r="H115" s="5">
        <f t="shared" si="25"/>
        <v>0</v>
      </c>
      <c r="I115" s="5">
        <f t="shared" si="26"/>
        <v>682</v>
      </c>
      <c r="J115" s="6">
        <f t="shared" si="20"/>
        <v>2884.4260662880852</v>
      </c>
      <c r="K115" s="6">
        <f t="shared" si="21"/>
        <v>8.4375</v>
      </c>
      <c r="L115" s="1">
        <f t="shared" si="27"/>
        <v>368</v>
      </c>
      <c r="M115" s="7">
        <f t="shared" si="22"/>
        <v>0</v>
      </c>
      <c r="P115" s="1" t="str">
        <f t="shared" si="28"/>
        <v>AA</v>
      </c>
      <c r="Q115" s="1" t="s">
        <v>254</v>
      </c>
      <c r="R115" s="1" t="str">
        <f t="shared" si="29"/>
        <v>2</v>
      </c>
      <c r="S115" s="1" t="str">
        <f t="shared" si="29"/>
        <v>0</v>
      </c>
      <c r="T115" s="1" t="str">
        <f t="shared" si="29"/>
        <v>0</v>
      </c>
    </row>
    <row r="116" spans="1:20">
      <c r="A116" s="4">
        <f t="shared" si="23"/>
        <v>104</v>
      </c>
      <c r="B116" s="4">
        <f t="shared" si="15"/>
        <v>137</v>
      </c>
      <c r="C116" s="5">
        <f t="shared" si="16"/>
        <v>186</v>
      </c>
      <c r="D116" s="5">
        <f t="shared" si="17"/>
        <v>2</v>
      </c>
      <c r="E116" s="5">
        <f t="shared" si="18"/>
        <v>0</v>
      </c>
      <c r="F116" s="5">
        <f t="shared" si="19"/>
        <v>0</v>
      </c>
      <c r="G116" s="5">
        <f t="shared" si="24"/>
        <v>352</v>
      </c>
      <c r="H116" s="5">
        <f t="shared" si="25"/>
        <v>0</v>
      </c>
      <c r="I116" s="5">
        <f t="shared" si="26"/>
        <v>698</v>
      </c>
      <c r="J116" s="6">
        <f t="shared" si="20"/>
        <v>2762.1358640099515</v>
      </c>
      <c r="K116" s="6">
        <f t="shared" si="21"/>
        <v>8.5</v>
      </c>
      <c r="L116" s="1">
        <f t="shared" si="27"/>
        <v>352</v>
      </c>
      <c r="M116" s="7">
        <f t="shared" si="22"/>
        <v>0</v>
      </c>
      <c r="P116" s="1" t="str">
        <f t="shared" si="28"/>
        <v>BA</v>
      </c>
      <c r="Q116" s="1" t="s">
        <v>255</v>
      </c>
      <c r="R116" s="1" t="str">
        <f t="shared" si="29"/>
        <v>2</v>
      </c>
      <c r="S116" s="1" t="str">
        <f t="shared" si="29"/>
        <v>0</v>
      </c>
      <c r="T116" s="1" t="str">
        <f t="shared" si="29"/>
        <v>0</v>
      </c>
    </row>
    <row r="117" spans="1:20">
      <c r="A117" s="4">
        <f t="shared" si="23"/>
        <v>105</v>
      </c>
      <c r="B117" s="4">
        <f t="shared" si="15"/>
        <v>138</v>
      </c>
      <c r="C117" s="5">
        <f t="shared" si="16"/>
        <v>201</v>
      </c>
      <c r="D117" s="5">
        <f t="shared" si="17"/>
        <v>2</v>
      </c>
      <c r="E117" s="5">
        <f t="shared" si="18"/>
        <v>0</v>
      </c>
      <c r="F117" s="5">
        <f t="shared" si="19"/>
        <v>0</v>
      </c>
      <c r="G117" s="5">
        <f t="shared" si="24"/>
        <v>337</v>
      </c>
      <c r="H117" s="5">
        <f t="shared" si="25"/>
        <v>0</v>
      </c>
      <c r="I117" s="5">
        <f t="shared" si="26"/>
        <v>713</v>
      </c>
      <c r="J117" s="6">
        <f t="shared" si="20"/>
        <v>2645.0303651111185</v>
      </c>
      <c r="K117" s="6">
        <f t="shared" si="21"/>
        <v>8.5625</v>
      </c>
      <c r="L117" s="1">
        <f t="shared" si="27"/>
        <v>337</v>
      </c>
      <c r="M117" s="7">
        <f t="shared" si="22"/>
        <v>0</v>
      </c>
      <c r="P117" s="1" t="str">
        <f t="shared" si="28"/>
        <v>C9</v>
      </c>
      <c r="Q117" s="1" t="s">
        <v>256</v>
      </c>
      <c r="R117" s="1" t="str">
        <f t="shared" si="29"/>
        <v>2</v>
      </c>
      <c r="S117" s="1" t="str">
        <f t="shared" si="29"/>
        <v>0</v>
      </c>
      <c r="T117" s="1" t="str">
        <f t="shared" si="29"/>
        <v>0</v>
      </c>
    </row>
    <row r="118" spans="1:20">
      <c r="A118" s="4">
        <f t="shared" si="23"/>
        <v>106</v>
      </c>
      <c r="B118" s="4">
        <f t="shared" si="15"/>
        <v>139</v>
      </c>
      <c r="C118" s="5">
        <f t="shared" si="16"/>
        <v>215</v>
      </c>
      <c r="D118" s="5">
        <f t="shared" si="17"/>
        <v>2</v>
      </c>
      <c r="E118" s="5">
        <f t="shared" si="18"/>
        <v>0</v>
      </c>
      <c r="F118" s="5">
        <f t="shared" si="19"/>
        <v>0</v>
      </c>
      <c r="G118" s="5">
        <f t="shared" si="24"/>
        <v>323</v>
      </c>
      <c r="H118" s="5">
        <f t="shared" si="25"/>
        <v>0</v>
      </c>
      <c r="I118" s="5">
        <f t="shared" si="26"/>
        <v>727</v>
      </c>
      <c r="J118" s="6">
        <f t="shared" si="20"/>
        <v>2532.8897551777532</v>
      </c>
      <c r="K118" s="6">
        <f t="shared" si="21"/>
        <v>8.625</v>
      </c>
      <c r="L118" s="1">
        <f t="shared" si="27"/>
        <v>323</v>
      </c>
      <c r="M118" s="7">
        <f t="shared" si="22"/>
        <v>0</v>
      </c>
      <c r="P118" s="1" t="str">
        <f t="shared" si="28"/>
        <v>D7</v>
      </c>
      <c r="Q118" s="1" t="s">
        <v>257</v>
      </c>
      <c r="R118" s="1" t="str">
        <f t="shared" si="29"/>
        <v>2</v>
      </c>
      <c r="S118" s="1" t="str">
        <f t="shared" si="29"/>
        <v>0</v>
      </c>
      <c r="T118" s="1" t="str">
        <f t="shared" si="29"/>
        <v>0</v>
      </c>
    </row>
    <row r="119" spans="1:20">
      <c r="A119" s="4">
        <f t="shared" si="23"/>
        <v>107</v>
      </c>
      <c r="B119" s="4">
        <f t="shared" si="15"/>
        <v>140</v>
      </c>
      <c r="C119" s="5">
        <f t="shared" si="16"/>
        <v>228</v>
      </c>
      <c r="D119" s="5">
        <f t="shared" si="17"/>
        <v>2</v>
      </c>
      <c r="E119" s="5">
        <f t="shared" si="18"/>
        <v>0</v>
      </c>
      <c r="F119" s="5">
        <f t="shared" si="19"/>
        <v>0</v>
      </c>
      <c r="G119" s="5">
        <f t="shared" si="24"/>
        <v>310</v>
      </c>
      <c r="H119" s="5">
        <f t="shared" si="25"/>
        <v>0</v>
      </c>
      <c r="I119" s="5">
        <f t="shared" si="26"/>
        <v>740</v>
      </c>
      <c r="J119" s="6">
        <f t="shared" si="20"/>
        <v>2425.5035392060231</v>
      </c>
      <c r="K119" s="6">
        <f t="shared" si="21"/>
        <v>8.6875</v>
      </c>
      <c r="L119" s="1">
        <f t="shared" si="27"/>
        <v>310</v>
      </c>
      <c r="M119" s="7">
        <f t="shared" si="22"/>
        <v>0</v>
      </c>
      <c r="P119" s="1" t="str">
        <f t="shared" si="28"/>
        <v>E4</v>
      </c>
      <c r="Q119" s="1" t="s">
        <v>258</v>
      </c>
      <c r="R119" s="1" t="str">
        <f t="shared" si="29"/>
        <v>2</v>
      </c>
      <c r="S119" s="1" t="str">
        <f t="shared" si="29"/>
        <v>0</v>
      </c>
      <c r="T119" s="1" t="str">
        <f t="shared" si="29"/>
        <v>0</v>
      </c>
    </row>
    <row r="120" spans="1:20">
      <c r="A120" s="4">
        <f t="shared" si="23"/>
        <v>108</v>
      </c>
      <c r="B120" s="4">
        <f t="shared" si="15"/>
        <v>141</v>
      </c>
      <c r="C120" s="5">
        <f t="shared" si="16"/>
        <v>241</v>
      </c>
      <c r="D120" s="5">
        <f t="shared" si="17"/>
        <v>2</v>
      </c>
      <c r="E120" s="5">
        <f t="shared" si="18"/>
        <v>0</v>
      </c>
      <c r="F120" s="5">
        <f t="shared" si="19"/>
        <v>0</v>
      </c>
      <c r="G120" s="5">
        <f t="shared" si="24"/>
        <v>297</v>
      </c>
      <c r="H120" s="5">
        <f t="shared" si="25"/>
        <v>0</v>
      </c>
      <c r="I120" s="5">
        <f t="shared" si="26"/>
        <v>753</v>
      </c>
      <c r="J120" s="6">
        <f t="shared" si="20"/>
        <v>2322.670146489691</v>
      </c>
      <c r="K120" s="6">
        <f t="shared" si="21"/>
        <v>8.75</v>
      </c>
      <c r="L120" s="1">
        <f t="shared" si="27"/>
        <v>297</v>
      </c>
      <c r="M120" s="7">
        <f t="shared" si="22"/>
        <v>0</v>
      </c>
      <c r="P120" s="1" t="str">
        <f t="shared" si="28"/>
        <v>F1</v>
      </c>
      <c r="Q120" s="1" t="s">
        <v>259</v>
      </c>
      <c r="R120" s="1" t="str">
        <f t="shared" si="29"/>
        <v>2</v>
      </c>
      <c r="S120" s="1" t="str">
        <f t="shared" si="29"/>
        <v>0</v>
      </c>
      <c r="T120" s="1" t="str">
        <f t="shared" si="29"/>
        <v>0</v>
      </c>
    </row>
    <row r="121" spans="1:20">
      <c r="A121" s="4">
        <f t="shared" si="23"/>
        <v>109</v>
      </c>
      <c r="B121" s="4">
        <f t="shared" si="15"/>
        <v>142</v>
      </c>
      <c r="C121" s="5">
        <f t="shared" si="16"/>
        <v>254</v>
      </c>
      <c r="D121" s="5">
        <f t="shared" si="17"/>
        <v>2</v>
      </c>
      <c r="E121" s="5">
        <f t="shared" si="18"/>
        <v>0</v>
      </c>
      <c r="F121" s="5">
        <f t="shared" si="19"/>
        <v>0</v>
      </c>
      <c r="G121" s="5">
        <f t="shared" si="24"/>
        <v>284</v>
      </c>
      <c r="H121" s="5">
        <f t="shared" si="25"/>
        <v>0</v>
      </c>
      <c r="I121" s="5">
        <f t="shared" si="26"/>
        <v>766</v>
      </c>
      <c r="J121" s="6">
        <f t="shared" si="20"/>
        <v>2224.196552259164</v>
      </c>
      <c r="K121" s="6">
        <f t="shared" si="21"/>
        <v>8.8125</v>
      </c>
      <c r="L121" s="1">
        <f t="shared" si="27"/>
        <v>284</v>
      </c>
      <c r="M121" s="7">
        <f t="shared" si="22"/>
        <v>0</v>
      </c>
      <c r="P121" s="1" t="str">
        <f t="shared" si="28"/>
        <v>FE</v>
      </c>
      <c r="Q121" s="1" t="s">
        <v>260</v>
      </c>
      <c r="R121" s="1" t="str">
        <f t="shared" si="29"/>
        <v>2</v>
      </c>
      <c r="S121" s="1" t="str">
        <f t="shared" si="29"/>
        <v>0</v>
      </c>
      <c r="T121" s="1" t="str">
        <f t="shared" si="29"/>
        <v>0</v>
      </c>
    </row>
    <row r="122" spans="1:20">
      <c r="A122" s="4">
        <f t="shared" si="23"/>
        <v>110</v>
      </c>
      <c r="B122" s="4">
        <f t="shared" si="15"/>
        <v>143</v>
      </c>
      <c r="C122" s="5">
        <f t="shared" si="16"/>
        <v>9</v>
      </c>
      <c r="D122" s="5">
        <f t="shared" si="17"/>
        <v>3</v>
      </c>
      <c r="E122" s="5">
        <f t="shared" si="18"/>
        <v>0</v>
      </c>
      <c r="F122" s="5">
        <f t="shared" si="19"/>
        <v>0</v>
      </c>
      <c r="G122" s="5">
        <f t="shared" si="24"/>
        <v>273</v>
      </c>
      <c r="H122" s="5">
        <f t="shared" si="25"/>
        <v>0</v>
      </c>
      <c r="I122" s="5">
        <f t="shared" si="26"/>
        <v>777</v>
      </c>
      <c r="J122" s="6">
        <f t="shared" si="20"/>
        <v>2129.8979153618325</v>
      </c>
      <c r="K122" s="6">
        <f t="shared" si="21"/>
        <v>8.875</v>
      </c>
      <c r="L122" s="1">
        <f t="shared" si="27"/>
        <v>273</v>
      </c>
      <c r="M122" s="7">
        <f t="shared" si="22"/>
        <v>0</v>
      </c>
      <c r="P122" s="1" t="str">
        <f t="shared" si="28"/>
        <v>9</v>
      </c>
      <c r="Q122" s="1" t="s">
        <v>261</v>
      </c>
      <c r="R122" s="1" t="str">
        <f t="shared" si="29"/>
        <v>3</v>
      </c>
      <c r="S122" s="1" t="str">
        <f t="shared" si="29"/>
        <v>0</v>
      </c>
      <c r="T122" s="1" t="str">
        <f t="shared" si="29"/>
        <v>0</v>
      </c>
    </row>
    <row r="123" spans="1:20">
      <c r="A123" s="4">
        <f t="shared" si="23"/>
        <v>111</v>
      </c>
      <c r="B123" s="4">
        <f t="shared" si="15"/>
        <v>144</v>
      </c>
      <c r="C123" s="5">
        <f t="shared" si="16"/>
        <v>21</v>
      </c>
      <c r="D123" s="5">
        <f t="shared" si="17"/>
        <v>3</v>
      </c>
      <c r="E123" s="5">
        <f t="shared" si="18"/>
        <v>0</v>
      </c>
      <c r="F123" s="5">
        <f t="shared" si="19"/>
        <v>0</v>
      </c>
      <c r="G123" s="5">
        <f t="shared" si="24"/>
        <v>261</v>
      </c>
      <c r="H123" s="5">
        <f t="shared" si="25"/>
        <v>0</v>
      </c>
      <c r="I123" s="5">
        <f t="shared" si="26"/>
        <v>789</v>
      </c>
      <c r="J123" s="6">
        <f t="shared" si="20"/>
        <v>2039.5972313035429</v>
      </c>
      <c r="K123" s="6">
        <f t="shared" si="21"/>
        <v>8.9375</v>
      </c>
      <c r="L123" s="1">
        <f t="shared" si="27"/>
        <v>261</v>
      </c>
      <c r="M123" s="7">
        <f t="shared" si="22"/>
        <v>0</v>
      </c>
      <c r="P123" s="1" t="str">
        <f t="shared" si="28"/>
        <v>15</v>
      </c>
      <c r="Q123" s="1" t="s">
        <v>262</v>
      </c>
      <c r="R123" s="1" t="str">
        <f t="shared" si="29"/>
        <v>3</v>
      </c>
      <c r="S123" s="1" t="str">
        <f t="shared" si="29"/>
        <v>0</v>
      </c>
      <c r="T123" s="1" t="str">
        <f t="shared" si="29"/>
        <v>0</v>
      </c>
    </row>
    <row r="124" spans="1:20">
      <c r="A124" s="4">
        <f t="shared" si="23"/>
        <v>112</v>
      </c>
      <c r="B124" s="4">
        <f t="shared" si="15"/>
        <v>145</v>
      </c>
      <c r="C124" s="5">
        <f t="shared" si="16"/>
        <v>32</v>
      </c>
      <c r="D124" s="5">
        <f t="shared" si="17"/>
        <v>3</v>
      </c>
      <c r="E124" s="5">
        <f t="shared" si="18"/>
        <v>0</v>
      </c>
      <c r="F124" s="5">
        <f t="shared" si="19"/>
        <v>0</v>
      </c>
      <c r="G124" s="5">
        <f t="shared" si="24"/>
        <v>250</v>
      </c>
      <c r="H124" s="5">
        <f t="shared" si="25"/>
        <v>0</v>
      </c>
      <c r="I124" s="5">
        <f t="shared" si="26"/>
        <v>800</v>
      </c>
      <c r="J124" s="6">
        <f t="shared" si="20"/>
        <v>1953.125</v>
      </c>
      <c r="K124" s="6">
        <f t="shared" si="21"/>
        <v>9</v>
      </c>
      <c r="L124" s="1">
        <f t="shared" si="27"/>
        <v>250</v>
      </c>
      <c r="M124" s="7">
        <f t="shared" si="22"/>
        <v>0</v>
      </c>
      <c r="P124" s="1" t="str">
        <f t="shared" si="28"/>
        <v>20</v>
      </c>
      <c r="Q124" s="1" t="s">
        <v>263</v>
      </c>
      <c r="R124" s="1" t="str">
        <f t="shared" si="29"/>
        <v>3</v>
      </c>
      <c r="S124" s="1" t="str">
        <f t="shared" si="29"/>
        <v>0</v>
      </c>
      <c r="T124" s="1" t="str">
        <f t="shared" si="29"/>
        <v>0</v>
      </c>
    </row>
    <row r="125" spans="1:20">
      <c r="A125" s="4">
        <f t="shared" si="23"/>
        <v>113</v>
      </c>
      <c r="B125" s="4">
        <f t="shared" si="15"/>
        <v>146</v>
      </c>
      <c r="C125" s="5">
        <f t="shared" si="16"/>
        <v>42</v>
      </c>
      <c r="D125" s="5">
        <f t="shared" si="17"/>
        <v>3</v>
      </c>
      <c r="E125" s="5">
        <f t="shared" si="18"/>
        <v>0</v>
      </c>
      <c r="F125" s="5">
        <f t="shared" si="19"/>
        <v>0</v>
      </c>
      <c r="G125" s="5">
        <f t="shared" si="24"/>
        <v>240</v>
      </c>
      <c r="H125" s="5">
        <f t="shared" si="25"/>
        <v>0</v>
      </c>
      <c r="I125" s="5">
        <f t="shared" si="26"/>
        <v>810</v>
      </c>
      <c r="J125" s="6">
        <f t="shared" si="20"/>
        <v>1870.3189076144017</v>
      </c>
      <c r="K125" s="6">
        <f t="shared" si="21"/>
        <v>9.0625</v>
      </c>
      <c r="L125" s="1">
        <f t="shared" si="27"/>
        <v>240</v>
      </c>
      <c r="M125" s="7">
        <f t="shared" si="22"/>
        <v>0</v>
      </c>
      <c r="P125" s="1" t="str">
        <f t="shared" si="28"/>
        <v>2A</v>
      </c>
      <c r="Q125" s="1" t="s">
        <v>264</v>
      </c>
      <c r="R125" s="1" t="str">
        <f t="shared" si="29"/>
        <v>3</v>
      </c>
      <c r="S125" s="1" t="str">
        <f t="shared" si="29"/>
        <v>0</v>
      </c>
      <c r="T125" s="1" t="str">
        <f t="shared" si="29"/>
        <v>0</v>
      </c>
    </row>
    <row r="126" spans="1:20">
      <c r="A126" s="4">
        <f t="shared" si="23"/>
        <v>114</v>
      </c>
      <c r="B126" s="4">
        <f t="shared" si="15"/>
        <v>147</v>
      </c>
      <c r="C126" s="5">
        <f t="shared" si="16"/>
        <v>52</v>
      </c>
      <c r="D126" s="5">
        <f t="shared" si="17"/>
        <v>3</v>
      </c>
      <c r="E126" s="5">
        <f t="shared" si="18"/>
        <v>0</v>
      </c>
      <c r="F126" s="5">
        <f t="shared" si="19"/>
        <v>0</v>
      </c>
      <c r="G126" s="5">
        <f t="shared" si="24"/>
        <v>230</v>
      </c>
      <c r="H126" s="5">
        <f t="shared" si="25"/>
        <v>0</v>
      </c>
      <c r="I126" s="5">
        <f t="shared" si="26"/>
        <v>820</v>
      </c>
      <c r="J126" s="6">
        <f t="shared" si="20"/>
        <v>1791.0235218841231</v>
      </c>
      <c r="K126" s="6">
        <f t="shared" si="21"/>
        <v>9.125</v>
      </c>
      <c r="L126" s="1">
        <f t="shared" si="27"/>
        <v>230</v>
      </c>
      <c r="M126" s="7">
        <f t="shared" si="22"/>
        <v>0</v>
      </c>
      <c r="P126" s="1" t="str">
        <f t="shared" si="28"/>
        <v>34</v>
      </c>
      <c r="Q126" s="1" t="s">
        <v>265</v>
      </c>
      <c r="R126" s="1" t="str">
        <f t="shared" si="29"/>
        <v>3</v>
      </c>
      <c r="S126" s="1" t="str">
        <f t="shared" si="29"/>
        <v>0</v>
      </c>
      <c r="T126" s="1" t="str">
        <f t="shared" si="29"/>
        <v>0</v>
      </c>
    </row>
    <row r="127" spans="1:20">
      <c r="A127" s="4">
        <f t="shared" si="23"/>
        <v>115</v>
      </c>
      <c r="B127" s="4">
        <f t="shared" si="15"/>
        <v>148</v>
      </c>
      <c r="C127" s="5">
        <f t="shared" si="16"/>
        <v>62</v>
      </c>
      <c r="D127" s="5">
        <f t="shared" si="17"/>
        <v>3</v>
      </c>
      <c r="E127" s="5">
        <f t="shared" si="18"/>
        <v>0</v>
      </c>
      <c r="F127" s="5">
        <f t="shared" si="19"/>
        <v>0</v>
      </c>
      <c r="G127" s="5">
        <f t="shared" si="24"/>
        <v>220</v>
      </c>
      <c r="H127" s="5">
        <f t="shared" si="25"/>
        <v>0</v>
      </c>
      <c r="I127" s="5">
        <f t="shared" si="26"/>
        <v>830</v>
      </c>
      <c r="J127" s="6">
        <f t="shared" si="20"/>
        <v>1715.0900003645513</v>
      </c>
      <c r="K127" s="6">
        <f t="shared" si="21"/>
        <v>9.1875</v>
      </c>
      <c r="L127" s="1">
        <f t="shared" si="27"/>
        <v>220</v>
      </c>
      <c r="M127" s="7">
        <f t="shared" si="22"/>
        <v>0</v>
      </c>
      <c r="P127" s="1" t="str">
        <f t="shared" si="28"/>
        <v>3E</v>
      </c>
      <c r="Q127" s="1" t="s">
        <v>266</v>
      </c>
      <c r="R127" s="1" t="str">
        <f t="shared" si="29"/>
        <v>3</v>
      </c>
      <c r="S127" s="1" t="str">
        <f t="shared" si="29"/>
        <v>0</v>
      </c>
      <c r="T127" s="1" t="str">
        <f t="shared" si="29"/>
        <v>0</v>
      </c>
    </row>
    <row r="128" spans="1:20">
      <c r="A128" s="4">
        <f t="shared" si="23"/>
        <v>116</v>
      </c>
      <c r="B128" s="4">
        <f t="shared" si="15"/>
        <v>149</v>
      </c>
      <c r="C128" s="5">
        <f t="shared" si="16"/>
        <v>71</v>
      </c>
      <c r="D128" s="5">
        <f t="shared" si="17"/>
        <v>3</v>
      </c>
      <c r="E128" s="5">
        <f t="shared" si="18"/>
        <v>0</v>
      </c>
      <c r="F128" s="5">
        <f t="shared" si="19"/>
        <v>0</v>
      </c>
      <c r="G128" s="5">
        <f t="shared" si="24"/>
        <v>211</v>
      </c>
      <c r="H128" s="5">
        <f t="shared" si="25"/>
        <v>0</v>
      </c>
      <c r="I128" s="5">
        <f t="shared" si="26"/>
        <v>839</v>
      </c>
      <c r="J128" s="6">
        <f t="shared" si="20"/>
        <v>1642.3758110424121</v>
      </c>
      <c r="K128" s="6">
        <f t="shared" si="21"/>
        <v>9.25</v>
      </c>
      <c r="L128" s="1">
        <f t="shared" si="27"/>
        <v>211</v>
      </c>
      <c r="M128" s="7">
        <f t="shared" si="22"/>
        <v>0</v>
      </c>
      <c r="P128" s="1" t="str">
        <f t="shared" si="28"/>
        <v>47</v>
      </c>
      <c r="Q128" s="1" t="s">
        <v>267</v>
      </c>
      <c r="R128" s="1" t="str">
        <f t="shared" si="29"/>
        <v>3</v>
      </c>
      <c r="S128" s="1" t="str">
        <f t="shared" si="29"/>
        <v>0</v>
      </c>
      <c r="T128" s="1" t="str">
        <f t="shared" si="29"/>
        <v>0</v>
      </c>
    </row>
    <row r="129" spans="1:20">
      <c r="A129" s="4">
        <f t="shared" si="23"/>
        <v>117</v>
      </c>
      <c r="B129" s="4">
        <f t="shared" si="15"/>
        <v>150</v>
      </c>
      <c r="C129" s="5">
        <f t="shared" si="16"/>
        <v>80</v>
      </c>
      <c r="D129" s="5">
        <f t="shared" si="17"/>
        <v>3</v>
      </c>
      <c r="E129" s="5">
        <f t="shared" si="18"/>
        <v>0</v>
      </c>
      <c r="F129" s="5">
        <f t="shared" si="19"/>
        <v>0</v>
      </c>
      <c r="G129" s="5">
        <f t="shared" si="24"/>
        <v>202</v>
      </c>
      <c r="H129" s="5">
        <f t="shared" si="25"/>
        <v>0</v>
      </c>
      <c r="I129" s="5">
        <f t="shared" si="26"/>
        <v>848</v>
      </c>
      <c r="J129" s="6">
        <f t="shared" si="20"/>
        <v>1572.7444647941943</v>
      </c>
      <c r="K129" s="6">
        <f t="shared" si="21"/>
        <v>9.3125</v>
      </c>
      <c r="L129" s="1">
        <f t="shared" si="27"/>
        <v>202</v>
      </c>
      <c r="M129" s="7">
        <f t="shared" si="22"/>
        <v>0</v>
      </c>
      <c r="P129" s="1" t="str">
        <f t="shared" si="28"/>
        <v>50</v>
      </c>
      <c r="Q129" s="1" t="s">
        <v>268</v>
      </c>
      <c r="R129" s="1" t="str">
        <f t="shared" si="29"/>
        <v>3</v>
      </c>
      <c r="S129" s="1" t="str">
        <f t="shared" si="29"/>
        <v>0</v>
      </c>
      <c r="T129" s="1" t="str">
        <f t="shared" si="29"/>
        <v>0</v>
      </c>
    </row>
    <row r="130" spans="1:20">
      <c r="A130" s="4">
        <f t="shared" si="23"/>
        <v>118</v>
      </c>
      <c r="B130" s="4">
        <f t="shared" si="15"/>
        <v>151</v>
      </c>
      <c r="C130" s="5">
        <f t="shared" si="16"/>
        <v>88</v>
      </c>
      <c r="D130" s="5">
        <f t="shared" si="17"/>
        <v>3</v>
      </c>
      <c r="E130" s="5">
        <f t="shared" si="18"/>
        <v>0</v>
      </c>
      <c r="F130" s="5">
        <f t="shared" si="19"/>
        <v>0</v>
      </c>
      <c r="G130" s="5">
        <f t="shared" si="24"/>
        <v>194</v>
      </c>
      <c r="H130" s="5">
        <f t="shared" si="25"/>
        <v>0</v>
      </c>
      <c r="I130" s="5">
        <f t="shared" si="26"/>
        <v>856</v>
      </c>
      <c r="J130" s="6">
        <f t="shared" si="20"/>
        <v>1506.0652591874427</v>
      </c>
      <c r="K130" s="6">
        <f t="shared" si="21"/>
        <v>9.375</v>
      </c>
      <c r="L130" s="1">
        <f t="shared" si="27"/>
        <v>194</v>
      </c>
      <c r="M130" s="7">
        <f t="shared" si="22"/>
        <v>0</v>
      </c>
      <c r="P130" s="1" t="str">
        <f t="shared" si="28"/>
        <v>58</v>
      </c>
      <c r="Q130" s="1" t="s">
        <v>269</v>
      </c>
      <c r="R130" s="1" t="str">
        <f t="shared" si="29"/>
        <v>3</v>
      </c>
      <c r="S130" s="1" t="str">
        <f t="shared" si="29"/>
        <v>0</v>
      </c>
      <c r="T130" s="1" t="str">
        <f t="shared" si="29"/>
        <v>0</v>
      </c>
    </row>
    <row r="131" spans="1:20">
      <c r="A131" s="4">
        <f t="shared" si="23"/>
        <v>119</v>
      </c>
      <c r="B131" s="4">
        <f t="shared" si="15"/>
        <v>152</v>
      </c>
      <c r="C131" s="5">
        <f t="shared" si="16"/>
        <v>96</v>
      </c>
      <c r="D131" s="5">
        <f t="shared" si="17"/>
        <v>3</v>
      </c>
      <c r="E131" s="5">
        <f t="shared" si="18"/>
        <v>0</v>
      </c>
      <c r="F131" s="5">
        <f t="shared" si="19"/>
        <v>0</v>
      </c>
      <c r="G131" s="5">
        <f t="shared" si="24"/>
        <v>186</v>
      </c>
      <c r="H131" s="5">
        <f t="shared" si="25"/>
        <v>0</v>
      </c>
      <c r="I131" s="5">
        <f t="shared" si="26"/>
        <v>864</v>
      </c>
      <c r="J131" s="6">
        <f t="shared" si="20"/>
        <v>1442.2130331440426</v>
      </c>
      <c r="K131" s="6">
        <f t="shared" si="21"/>
        <v>9.4375</v>
      </c>
      <c r="L131" s="1">
        <f t="shared" si="27"/>
        <v>186</v>
      </c>
      <c r="M131" s="7">
        <f t="shared" si="22"/>
        <v>0</v>
      </c>
      <c r="P131" s="1" t="str">
        <f t="shared" si="28"/>
        <v>60</v>
      </c>
      <c r="Q131" s="1" t="s">
        <v>270</v>
      </c>
      <c r="R131" s="1" t="str">
        <f t="shared" si="29"/>
        <v>3</v>
      </c>
      <c r="S131" s="1" t="str">
        <f t="shared" si="29"/>
        <v>0</v>
      </c>
      <c r="T131" s="1" t="str">
        <f t="shared" si="29"/>
        <v>0</v>
      </c>
    </row>
    <row r="132" spans="1:20">
      <c r="A132" s="4">
        <f t="shared" si="23"/>
        <v>120</v>
      </c>
      <c r="B132" s="4">
        <f t="shared" si="15"/>
        <v>153</v>
      </c>
      <c r="C132" s="5">
        <f t="shared" si="16"/>
        <v>104</v>
      </c>
      <c r="D132" s="5">
        <f t="shared" si="17"/>
        <v>3</v>
      </c>
      <c r="E132" s="5">
        <f t="shared" si="18"/>
        <v>0</v>
      </c>
      <c r="F132" s="5">
        <f t="shared" si="19"/>
        <v>0</v>
      </c>
      <c r="G132" s="5">
        <f t="shared" si="24"/>
        <v>178</v>
      </c>
      <c r="H132" s="5">
        <f t="shared" si="25"/>
        <v>0</v>
      </c>
      <c r="I132" s="5">
        <f t="shared" si="26"/>
        <v>872</v>
      </c>
      <c r="J132" s="6">
        <f t="shared" si="20"/>
        <v>1381.0679320049758</v>
      </c>
      <c r="K132" s="6">
        <f t="shared" si="21"/>
        <v>9.5</v>
      </c>
      <c r="L132" s="1">
        <f t="shared" si="27"/>
        <v>178</v>
      </c>
      <c r="M132" s="7">
        <f t="shared" si="22"/>
        <v>0</v>
      </c>
      <c r="P132" s="1" t="str">
        <f t="shared" si="28"/>
        <v>68</v>
      </c>
      <c r="Q132" s="1" t="s">
        <v>271</v>
      </c>
      <c r="R132" s="1" t="str">
        <f t="shared" si="29"/>
        <v>3</v>
      </c>
      <c r="S132" s="1" t="str">
        <f t="shared" si="29"/>
        <v>0</v>
      </c>
      <c r="T132" s="1" t="str">
        <f t="shared" si="29"/>
        <v>0</v>
      </c>
    </row>
    <row r="133" spans="1:20">
      <c r="A133" s="4">
        <f t="shared" si="23"/>
        <v>121</v>
      </c>
      <c r="B133" s="4">
        <f t="shared" si="15"/>
        <v>154</v>
      </c>
      <c r="C133" s="5">
        <f t="shared" si="16"/>
        <v>111</v>
      </c>
      <c r="D133" s="5">
        <f t="shared" si="17"/>
        <v>3</v>
      </c>
      <c r="E133" s="5">
        <f t="shared" si="18"/>
        <v>0</v>
      </c>
      <c r="F133" s="5">
        <f t="shared" si="19"/>
        <v>0</v>
      </c>
      <c r="G133" s="5">
        <f t="shared" si="24"/>
        <v>171</v>
      </c>
      <c r="H133" s="5">
        <f t="shared" si="25"/>
        <v>0</v>
      </c>
      <c r="I133" s="5">
        <f t="shared" si="26"/>
        <v>879</v>
      </c>
      <c r="J133" s="6">
        <f t="shared" si="20"/>
        <v>1322.5151825555592</v>
      </c>
      <c r="K133" s="6">
        <f t="shared" si="21"/>
        <v>9.5625</v>
      </c>
      <c r="L133" s="1">
        <f t="shared" si="27"/>
        <v>171</v>
      </c>
      <c r="M133" s="7">
        <f t="shared" si="22"/>
        <v>0</v>
      </c>
      <c r="P133" s="1" t="str">
        <f t="shared" si="28"/>
        <v>6F</v>
      </c>
      <c r="Q133" s="1" t="s">
        <v>272</v>
      </c>
      <c r="R133" s="1" t="str">
        <f t="shared" si="29"/>
        <v>3</v>
      </c>
      <c r="S133" s="1" t="str">
        <f t="shared" si="29"/>
        <v>0</v>
      </c>
      <c r="T133" s="1" t="str">
        <f t="shared" si="29"/>
        <v>0</v>
      </c>
    </row>
    <row r="134" spans="1:20">
      <c r="A134" s="4">
        <f t="shared" si="23"/>
        <v>122</v>
      </c>
      <c r="B134" s="4">
        <f t="shared" si="15"/>
        <v>155</v>
      </c>
      <c r="C134" s="5">
        <f t="shared" si="16"/>
        <v>118</v>
      </c>
      <c r="D134" s="5">
        <f t="shared" si="17"/>
        <v>3</v>
      </c>
      <c r="E134" s="5">
        <f t="shared" si="18"/>
        <v>0</v>
      </c>
      <c r="F134" s="5">
        <f t="shared" si="19"/>
        <v>0</v>
      </c>
      <c r="G134" s="5">
        <f t="shared" si="24"/>
        <v>164</v>
      </c>
      <c r="H134" s="5">
        <f t="shared" si="25"/>
        <v>0</v>
      </c>
      <c r="I134" s="5">
        <f t="shared" si="26"/>
        <v>886</v>
      </c>
      <c r="J134" s="6">
        <f t="shared" si="20"/>
        <v>1266.4448775888764</v>
      </c>
      <c r="K134" s="6">
        <f t="shared" si="21"/>
        <v>9.625</v>
      </c>
      <c r="L134" s="1">
        <f t="shared" si="27"/>
        <v>164</v>
      </c>
      <c r="M134" s="7">
        <f t="shared" si="22"/>
        <v>0</v>
      </c>
      <c r="P134" s="1" t="str">
        <f t="shared" si="28"/>
        <v>76</v>
      </c>
      <c r="Q134" s="1" t="s">
        <v>273</v>
      </c>
      <c r="R134" s="1" t="str">
        <f t="shared" si="29"/>
        <v>3</v>
      </c>
      <c r="S134" s="1" t="str">
        <f t="shared" si="29"/>
        <v>0</v>
      </c>
      <c r="T134" s="1" t="str">
        <f t="shared" si="29"/>
        <v>0</v>
      </c>
    </row>
    <row r="135" spans="1:20">
      <c r="A135" s="4">
        <f t="shared" si="23"/>
        <v>123</v>
      </c>
      <c r="B135" s="4">
        <f t="shared" si="15"/>
        <v>156</v>
      </c>
      <c r="C135" s="5">
        <f t="shared" si="16"/>
        <v>125</v>
      </c>
      <c r="D135" s="5">
        <f t="shared" si="17"/>
        <v>3</v>
      </c>
      <c r="E135" s="5">
        <f t="shared" si="18"/>
        <v>0</v>
      </c>
      <c r="F135" s="5">
        <f t="shared" si="19"/>
        <v>0</v>
      </c>
      <c r="G135" s="5">
        <f t="shared" si="24"/>
        <v>157</v>
      </c>
      <c r="H135" s="5">
        <f t="shared" si="25"/>
        <v>0</v>
      </c>
      <c r="I135" s="5">
        <f t="shared" si="26"/>
        <v>893</v>
      </c>
      <c r="J135" s="6">
        <f t="shared" si="20"/>
        <v>1212.7517696030125</v>
      </c>
      <c r="K135" s="6">
        <f t="shared" si="21"/>
        <v>9.6875</v>
      </c>
      <c r="L135" s="1">
        <f t="shared" si="27"/>
        <v>157</v>
      </c>
      <c r="M135" s="7">
        <f t="shared" si="22"/>
        <v>0</v>
      </c>
      <c r="P135" s="1" t="str">
        <f t="shared" si="28"/>
        <v>7D</v>
      </c>
      <c r="Q135" s="1" t="s">
        <v>274</v>
      </c>
      <c r="R135" s="1" t="str">
        <f t="shared" si="29"/>
        <v>3</v>
      </c>
      <c r="S135" s="1" t="str">
        <f t="shared" si="29"/>
        <v>0</v>
      </c>
      <c r="T135" s="1" t="str">
        <f t="shared" si="29"/>
        <v>0</v>
      </c>
    </row>
    <row r="136" spans="1:20">
      <c r="A136" s="4">
        <f t="shared" si="23"/>
        <v>124</v>
      </c>
      <c r="B136" s="4">
        <f t="shared" si="15"/>
        <v>157</v>
      </c>
      <c r="C136" s="5">
        <f t="shared" si="16"/>
        <v>131</v>
      </c>
      <c r="D136" s="5">
        <f t="shared" si="17"/>
        <v>3</v>
      </c>
      <c r="E136" s="5">
        <f t="shared" si="18"/>
        <v>0</v>
      </c>
      <c r="F136" s="5">
        <f t="shared" si="19"/>
        <v>0</v>
      </c>
      <c r="G136" s="5">
        <f t="shared" si="24"/>
        <v>151</v>
      </c>
      <c r="H136" s="5">
        <f t="shared" si="25"/>
        <v>0</v>
      </c>
      <c r="I136" s="5">
        <f t="shared" si="26"/>
        <v>899</v>
      </c>
      <c r="J136" s="6">
        <f t="shared" si="20"/>
        <v>1161.3350732448455</v>
      </c>
      <c r="K136" s="6">
        <f t="shared" si="21"/>
        <v>9.75</v>
      </c>
      <c r="L136" s="1">
        <f t="shared" si="27"/>
        <v>151</v>
      </c>
      <c r="M136" s="7">
        <f t="shared" si="22"/>
        <v>0</v>
      </c>
      <c r="P136" s="1" t="str">
        <f t="shared" si="28"/>
        <v>83</v>
      </c>
      <c r="Q136" s="1" t="s">
        <v>275</v>
      </c>
      <c r="R136" s="1" t="str">
        <f t="shared" si="29"/>
        <v>3</v>
      </c>
      <c r="S136" s="1" t="str">
        <f t="shared" si="29"/>
        <v>0</v>
      </c>
      <c r="T136" s="1" t="str">
        <f t="shared" si="29"/>
        <v>0</v>
      </c>
    </row>
    <row r="137" spans="1:20">
      <c r="A137" s="4">
        <f t="shared" si="23"/>
        <v>125</v>
      </c>
      <c r="B137" s="4">
        <f t="shared" si="15"/>
        <v>158</v>
      </c>
      <c r="C137" s="5">
        <f t="shared" si="16"/>
        <v>138</v>
      </c>
      <c r="D137" s="5">
        <f t="shared" si="17"/>
        <v>3</v>
      </c>
      <c r="E137" s="5">
        <f t="shared" si="18"/>
        <v>0</v>
      </c>
      <c r="F137" s="5">
        <f t="shared" si="19"/>
        <v>0</v>
      </c>
      <c r="G137" s="5">
        <f t="shared" si="24"/>
        <v>144</v>
      </c>
      <c r="H137" s="5">
        <f t="shared" si="25"/>
        <v>0</v>
      </c>
      <c r="I137" s="5">
        <f t="shared" si="26"/>
        <v>906</v>
      </c>
      <c r="J137" s="6">
        <f t="shared" si="20"/>
        <v>1112.098276129582</v>
      </c>
      <c r="K137" s="6">
        <f t="shared" si="21"/>
        <v>9.8125</v>
      </c>
      <c r="L137" s="1">
        <f t="shared" si="27"/>
        <v>144</v>
      </c>
      <c r="M137" s="7">
        <f t="shared" si="22"/>
        <v>0</v>
      </c>
      <c r="P137" s="1" t="str">
        <f t="shared" si="28"/>
        <v>8A</v>
      </c>
      <c r="Q137" s="1" t="s">
        <v>276</v>
      </c>
      <c r="R137" s="1" t="str">
        <f t="shared" si="29"/>
        <v>3</v>
      </c>
      <c r="S137" s="1" t="str">
        <f t="shared" si="29"/>
        <v>0</v>
      </c>
      <c r="T137" s="1" t="str">
        <f t="shared" si="29"/>
        <v>0</v>
      </c>
    </row>
    <row r="138" spans="1:20">
      <c r="A138" s="4">
        <f t="shared" si="23"/>
        <v>126</v>
      </c>
      <c r="B138" s="4">
        <f t="shared" si="15"/>
        <v>159</v>
      </c>
      <c r="C138" s="5">
        <f t="shared" si="16"/>
        <v>143</v>
      </c>
      <c r="D138" s="5">
        <f t="shared" si="17"/>
        <v>3</v>
      </c>
      <c r="E138" s="5">
        <f t="shared" si="18"/>
        <v>0</v>
      </c>
      <c r="F138" s="5">
        <f t="shared" si="19"/>
        <v>0</v>
      </c>
      <c r="G138" s="5">
        <f t="shared" si="24"/>
        <v>139</v>
      </c>
      <c r="H138" s="5">
        <f t="shared" si="25"/>
        <v>0</v>
      </c>
      <c r="I138" s="5">
        <f t="shared" si="26"/>
        <v>911</v>
      </c>
      <c r="J138" s="6">
        <f t="shared" si="20"/>
        <v>1064.948957680916</v>
      </c>
      <c r="K138" s="6">
        <f t="shared" si="21"/>
        <v>9.875</v>
      </c>
      <c r="L138" s="1">
        <f t="shared" si="27"/>
        <v>139</v>
      </c>
      <c r="M138" s="7">
        <f t="shared" si="22"/>
        <v>0</v>
      </c>
      <c r="P138" s="1" t="str">
        <f t="shared" si="28"/>
        <v>8F</v>
      </c>
      <c r="Q138" s="1" t="s">
        <v>277</v>
      </c>
      <c r="R138" s="1" t="str">
        <f t="shared" si="29"/>
        <v>3</v>
      </c>
      <c r="S138" s="1" t="str">
        <f t="shared" si="29"/>
        <v>0</v>
      </c>
      <c r="T138" s="1" t="str">
        <f t="shared" si="29"/>
        <v>0</v>
      </c>
    </row>
    <row r="139" spans="1:20">
      <c r="A139" s="4">
        <f t="shared" si="23"/>
        <v>127</v>
      </c>
      <c r="B139" s="4">
        <f t="shared" si="15"/>
        <v>160</v>
      </c>
      <c r="C139" s="5">
        <f t="shared" si="16"/>
        <v>149</v>
      </c>
      <c r="D139" s="5">
        <f t="shared" si="17"/>
        <v>3</v>
      </c>
      <c r="E139" s="5">
        <f t="shared" si="18"/>
        <v>0</v>
      </c>
      <c r="F139" s="5">
        <f t="shared" si="19"/>
        <v>0</v>
      </c>
      <c r="G139" s="5">
        <f t="shared" si="24"/>
        <v>133</v>
      </c>
      <c r="H139" s="5">
        <f t="shared" si="25"/>
        <v>0</v>
      </c>
      <c r="I139" s="5">
        <f t="shared" si="26"/>
        <v>917</v>
      </c>
      <c r="J139" s="6">
        <f t="shared" si="20"/>
        <v>1019.7986156517715</v>
      </c>
      <c r="K139" s="6">
        <f t="shared" si="21"/>
        <v>9.9375</v>
      </c>
      <c r="L139" s="1">
        <f t="shared" si="27"/>
        <v>133</v>
      </c>
      <c r="M139" s="7">
        <f t="shared" si="22"/>
        <v>0</v>
      </c>
      <c r="P139" s="1" t="str">
        <f t="shared" si="28"/>
        <v>95</v>
      </c>
      <c r="Q139" s="1" t="s">
        <v>278</v>
      </c>
      <c r="R139" s="1" t="str">
        <f t="shared" si="29"/>
        <v>3</v>
      </c>
      <c r="S139" s="1" t="str">
        <f t="shared" si="29"/>
        <v>0</v>
      </c>
      <c r="T139" s="1" t="str">
        <f t="shared" si="29"/>
        <v>0</v>
      </c>
    </row>
    <row r="140" spans="1:20">
      <c r="A140" s="4">
        <f t="shared" si="23"/>
        <v>128</v>
      </c>
      <c r="B140" s="4">
        <f t="shared" ref="B140:B188" si="30">A140+$D$6</f>
        <v>161</v>
      </c>
      <c r="C140" s="5">
        <f t="shared" ref="C140:C188" si="31">MOD(I140,256)</f>
        <v>155</v>
      </c>
      <c r="D140" s="5">
        <f t="shared" ref="D140:D188" si="32">ROUNDDOWN(I140/256,0)</f>
        <v>3</v>
      </c>
      <c r="E140" s="5">
        <f t="shared" ref="E140:E188" si="33">MOD(H140,256)</f>
        <v>0</v>
      </c>
      <c r="F140" s="5">
        <f t="shared" ref="F140:F188" si="34">ROUNDDOWN(H140/256,0)</f>
        <v>0</v>
      </c>
      <c r="G140" s="5">
        <f t="shared" si="24"/>
        <v>127</v>
      </c>
      <c r="H140" s="5">
        <f t="shared" si="25"/>
        <v>0</v>
      </c>
      <c r="I140" s="5">
        <f t="shared" si="26"/>
        <v>923</v>
      </c>
      <c r="J140" s="6">
        <f t="shared" ref="J140:J188" si="35">1/POWER(2,$D$7+A140/16)*1000000</f>
        <v>976.5625</v>
      </c>
      <c r="K140" s="6">
        <f t="shared" ref="K140:K188" si="36">LOG(1000000/J140,2)</f>
        <v>10</v>
      </c>
      <c r="L140" s="1">
        <f t="shared" si="27"/>
        <v>127</v>
      </c>
      <c r="M140" s="7">
        <f t="shared" ref="M140:M188" si="37">(G140-L140)/G140</f>
        <v>0</v>
      </c>
      <c r="P140" s="1" t="str">
        <f t="shared" si="28"/>
        <v>9B</v>
      </c>
      <c r="Q140" s="1" t="s">
        <v>279</v>
      </c>
      <c r="R140" s="1" t="str">
        <f t="shared" si="29"/>
        <v>3</v>
      </c>
      <c r="S140" s="1" t="str">
        <f t="shared" si="29"/>
        <v>0</v>
      </c>
      <c r="T140" s="1" t="str">
        <f t="shared" si="29"/>
        <v>0</v>
      </c>
    </row>
    <row r="141" spans="1:20">
      <c r="A141" s="4">
        <f t="shared" ref="A141:A188" si="38">A140+1</f>
        <v>129</v>
      </c>
      <c r="B141" s="4">
        <f t="shared" si="30"/>
        <v>162</v>
      </c>
      <c r="C141" s="5">
        <f t="shared" si="31"/>
        <v>160</v>
      </c>
      <c r="D141" s="5">
        <f t="shared" si="32"/>
        <v>3</v>
      </c>
      <c r="E141" s="5">
        <f t="shared" si="33"/>
        <v>0</v>
      </c>
      <c r="F141" s="5">
        <f t="shared" si="34"/>
        <v>0</v>
      </c>
      <c r="G141" s="5">
        <f t="shared" ref="G141:G188" si="39">INT(J141/$G$2)+$D$5</f>
        <v>122</v>
      </c>
      <c r="H141" s="5">
        <f t="shared" ref="H141:H188" si="40">ROUNDUP(G141/$D$3,0)-1</f>
        <v>0</v>
      </c>
      <c r="I141" s="5">
        <f t="shared" ref="I141:I188" si="41">MAX(MIN($D$3*(H141+1)-G141,$D$3*(H141+1)-$D$4),$D$5)</f>
        <v>928</v>
      </c>
      <c r="J141" s="6">
        <f t="shared" si="35"/>
        <v>935.15945380720063</v>
      </c>
      <c r="K141" s="6">
        <f t="shared" si="36"/>
        <v>10.0625</v>
      </c>
      <c r="L141" s="1">
        <f t="shared" ref="L141:L188" si="42">(H141+1)*$D$3-I141</f>
        <v>122</v>
      </c>
      <c r="M141" s="7">
        <f t="shared" si="37"/>
        <v>0</v>
      </c>
      <c r="P141" s="1" t="str">
        <f t="shared" ref="P141:P188" si="43">DEC2HEX(C141)</f>
        <v>A0</v>
      </c>
      <c r="Q141" s="1" t="s">
        <v>280</v>
      </c>
      <c r="R141" s="1" t="str">
        <f t="shared" ref="R141:T188" si="44">DEC2HEX(D141)</f>
        <v>3</v>
      </c>
      <c r="S141" s="1" t="str">
        <f t="shared" si="44"/>
        <v>0</v>
      </c>
      <c r="T141" s="1" t="str">
        <f t="shared" si="44"/>
        <v>0</v>
      </c>
    </row>
    <row r="142" spans="1:20">
      <c r="A142" s="4">
        <f t="shared" si="38"/>
        <v>130</v>
      </c>
      <c r="B142" s="4">
        <f t="shared" si="30"/>
        <v>163</v>
      </c>
      <c r="C142" s="5">
        <f t="shared" si="31"/>
        <v>165</v>
      </c>
      <c r="D142" s="5">
        <f t="shared" si="32"/>
        <v>3</v>
      </c>
      <c r="E142" s="5">
        <f t="shared" si="33"/>
        <v>0</v>
      </c>
      <c r="F142" s="5">
        <f t="shared" si="34"/>
        <v>0</v>
      </c>
      <c r="G142" s="5">
        <f t="shared" si="39"/>
        <v>117</v>
      </c>
      <c r="H142" s="5">
        <f t="shared" si="40"/>
        <v>0</v>
      </c>
      <c r="I142" s="5">
        <f t="shared" si="41"/>
        <v>933</v>
      </c>
      <c r="J142" s="6">
        <f t="shared" si="35"/>
        <v>895.51176094206232</v>
      </c>
      <c r="K142" s="6">
        <f t="shared" si="36"/>
        <v>10.125</v>
      </c>
      <c r="L142" s="1">
        <f t="shared" si="42"/>
        <v>117</v>
      </c>
      <c r="M142" s="7">
        <f t="shared" si="37"/>
        <v>0</v>
      </c>
      <c r="P142" s="1" t="str">
        <f t="shared" si="43"/>
        <v>A5</v>
      </c>
      <c r="Q142" s="1" t="s">
        <v>281</v>
      </c>
      <c r="R142" s="1" t="str">
        <f t="shared" si="44"/>
        <v>3</v>
      </c>
      <c r="S142" s="1" t="str">
        <f t="shared" si="44"/>
        <v>0</v>
      </c>
      <c r="T142" s="1" t="str">
        <f t="shared" si="44"/>
        <v>0</v>
      </c>
    </row>
    <row r="143" spans="1:20">
      <c r="A143" s="4">
        <f t="shared" si="38"/>
        <v>131</v>
      </c>
      <c r="B143" s="4">
        <f t="shared" si="30"/>
        <v>164</v>
      </c>
      <c r="C143" s="5">
        <f t="shared" si="31"/>
        <v>170</v>
      </c>
      <c r="D143" s="5">
        <f t="shared" si="32"/>
        <v>3</v>
      </c>
      <c r="E143" s="5">
        <f t="shared" si="33"/>
        <v>0</v>
      </c>
      <c r="F143" s="5">
        <f t="shared" si="34"/>
        <v>0</v>
      </c>
      <c r="G143" s="5">
        <f t="shared" si="39"/>
        <v>112</v>
      </c>
      <c r="H143" s="5">
        <f t="shared" si="40"/>
        <v>0</v>
      </c>
      <c r="I143" s="5">
        <f t="shared" si="41"/>
        <v>938</v>
      </c>
      <c r="J143" s="6">
        <f t="shared" si="35"/>
        <v>857.54500018227554</v>
      </c>
      <c r="K143" s="6">
        <f t="shared" si="36"/>
        <v>10.1875</v>
      </c>
      <c r="L143" s="1">
        <f t="shared" si="42"/>
        <v>112</v>
      </c>
      <c r="M143" s="7">
        <f t="shared" si="37"/>
        <v>0</v>
      </c>
      <c r="P143" s="1" t="str">
        <f t="shared" si="43"/>
        <v>AA</v>
      </c>
      <c r="Q143" s="1" t="s">
        <v>282</v>
      </c>
      <c r="R143" s="1" t="str">
        <f t="shared" si="44"/>
        <v>3</v>
      </c>
      <c r="S143" s="1" t="str">
        <f t="shared" si="44"/>
        <v>0</v>
      </c>
      <c r="T143" s="1" t="str">
        <f t="shared" si="44"/>
        <v>0</v>
      </c>
    </row>
    <row r="144" spans="1:20">
      <c r="A144" s="4">
        <f t="shared" si="38"/>
        <v>132</v>
      </c>
      <c r="B144" s="4">
        <f t="shared" si="30"/>
        <v>165</v>
      </c>
      <c r="C144" s="5">
        <f t="shared" si="31"/>
        <v>174</v>
      </c>
      <c r="D144" s="5">
        <f t="shared" si="32"/>
        <v>3</v>
      </c>
      <c r="E144" s="5">
        <f t="shared" si="33"/>
        <v>0</v>
      </c>
      <c r="F144" s="5">
        <f t="shared" si="34"/>
        <v>0</v>
      </c>
      <c r="G144" s="5">
        <f t="shared" si="39"/>
        <v>108</v>
      </c>
      <c r="H144" s="5">
        <f t="shared" si="40"/>
        <v>0</v>
      </c>
      <c r="I144" s="5">
        <f t="shared" si="41"/>
        <v>942</v>
      </c>
      <c r="J144" s="6">
        <f t="shared" si="35"/>
        <v>821.18790552120595</v>
      </c>
      <c r="K144" s="6">
        <f t="shared" si="36"/>
        <v>10.25</v>
      </c>
      <c r="L144" s="1">
        <f t="shared" si="42"/>
        <v>108</v>
      </c>
      <c r="M144" s="7">
        <f t="shared" si="37"/>
        <v>0</v>
      </c>
      <c r="P144" s="1" t="str">
        <f t="shared" si="43"/>
        <v>AE</v>
      </c>
      <c r="Q144" s="1" t="s">
        <v>283</v>
      </c>
      <c r="R144" s="1" t="str">
        <f t="shared" si="44"/>
        <v>3</v>
      </c>
      <c r="S144" s="1" t="str">
        <f t="shared" si="44"/>
        <v>0</v>
      </c>
      <c r="T144" s="1" t="str">
        <f t="shared" si="44"/>
        <v>0</v>
      </c>
    </row>
    <row r="145" spans="1:20">
      <c r="A145" s="4">
        <f t="shared" si="38"/>
        <v>133</v>
      </c>
      <c r="B145" s="4">
        <f t="shared" si="30"/>
        <v>166</v>
      </c>
      <c r="C145" s="5">
        <f t="shared" si="31"/>
        <v>179</v>
      </c>
      <c r="D145" s="5">
        <f t="shared" si="32"/>
        <v>3</v>
      </c>
      <c r="E145" s="5">
        <f t="shared" si="33"/>
        <v>0</v>
      </c>
      <c r="F145" s="5">
        <f t="shared" si="34"/>
        <v>0</v>
      </c>
      <c r="G145" s="5">
        <f t="shared" si="39"/>
        <v>103</v>
      </c>
      <c r="H145" s="5">
        <f t="shared" si="40"/>
        <v>0</v>
      </c>
      <c r="I145" s="5">
        <f t="shared" si="41"/>
        <v>947</v>
      </c>
      <c r="J145" s="6">
        <f t="shared" si="35"/>
        <v>786.37223239709715</v>
      </c>
      <c r="K145" s="6">
        <f t="shared" si="36"/>
        <v>10.3125</v>
      </c>
      <c r="L145" s="1">
        <f t="shared" si="42"/>
        <v>103</v>
      </c>
      <c r="M145" s="7">
        <f t="shared" si="37"/>
        <v>0</v>
      </c>
      <c r="P145" s="1" t="str">
        <f t="shared" si="43"/>
        <v>B3</v>
      </c>
      <c r="Q145" s="1" t="s">
        <v>284</v>
      </c>
      <c r="R145" s="1" t="str">
        <f t="shared" si="44"/>
        <v>3</v>
      </c>
      <c r="S145" s="1" t="str">
        <f t="shared" si="44"/>
        <v>0</v>
      </c>
      <c r="T145" s="1" t="str">
        <f t="shared" si="44"/>
        <v>0</v>
      </c>
    </row>
    <row r="146" spans="1:20">
      <c r="A146" s="4">
        <f t="shared" si="38"/>
        <v>134</v>
      </c>
      <c r="B146" s="4">
        <f t="shared" si="30"/>
        <v>167</v>
      </c>
      <c r="C146" s="5">
        <f t="shared" si="31"/>
        <v>183</v>
      </c>
      <c r="D146" s="5">
        <f t="shared" si="32"/>
        <v>3</v>
      </c>
      <c r="E146" s="5">
        <f t="shared" si="33"/>
        <v>0</v>
      </c>
      <c r="F146" s="5">
        <f t="shared" si="34"/>
        <v>0</v>
      </c>
      <c r="G146" s="5">
        <f t="shared" si="39"/>
        <v>99</v>
      </c>
      <c r="H146" s="5">
        <f t="shared" si="40"/>
        <v>0</v>
      </c>
      <c r="I146" s="5">
        <f t="shared" si="41"/>
        <v>951</v>
      </c>
      <c r="J146" s="6">
        <f t="shared" si="35"/>
        <v>753.03262959372125</v>
      </c>
      <c r="K146" s="6">
        <f t="shared" si="36"/>
        <v>10.375</v>
      </c>
      <c r="L146" s="1">
        <f t="shared" si="42"/>
        <v>99</v>
      </c>
      <c r="M146" s="7">
        <f t="shared" si="37"/>
        <v>0</v>
      </c>
      <c r="P146" s="1" t="str">
        <f t="shared" si="43"/>
        <v>B7</v>
      </c>
      <c r="Q146" s="1" t="s">
        <v>285</v>
      </c>
      <c r="R146" s="1" t="str">
        <f t="shared" si="44"/>
        <v>3</v>
      </c>
      <c r="S146" s="1" t="str">
        <f t="shared" si="44"/>
        <v>0</v>
      </c>
      <c r="T146" s="1" t="str">
        <f t="shared" si="44"/>
        <v>0</v>
      </c>
    </row>
    <row r="147" spans="1:20">
      <c r="A147" s="4">
        <f t="shared" si="38"/>
        <v>135</v>
      </c>
      <c r="B147" s="4">
        <f t="shared" si="30"/>
        <v>168</v>
      </c>
      <c r="C147" s="5">
        <f t="shared" si="31"/>
        <v>187</v>
      </c>
      <c r="D147" s="5">
        <f t="shared" si="32"/>
        <v>3</v>
      </c>
      <c r="E147" s="5">
        <f t="shared" si="33"/>
        <v>0</v>
      </c>
      <c r="F147" s="5">
        <f t="shared" si="34"/>
        <v>0</v>
      </c>
      <c r="G147" s="5">
        <f t="shared" si="39"/>
        <v>95</v>
      </c>
      <c r="H147" s="5">
        <f t="shared" si="40"/>
        <v>0</v>
      </c>
      <c r="I147" s="5">
        <f t="shared" si="41"/>
        <v>955</v>
      </c>
      <c r="J147" s="6">
        <f t="shared" si="35"/>
        <v>721.10651657202118</v>
      </c>
      <c r="K147" s="6">
        <f t="shared" si="36"/>
        <v>10.4375</v>
      </c>
      <c r="L147" s="1">
        <f t="shared" si="42"/>
        <v>95</v>
      </c>
      <c r="M147" s="7">
        <f t="shared" si="37"/>
        <v>0</v>
      </c>
      <c r="P147" s="1" t="str">
        <f t="shared" si="43"/>
        <v>BB</v>
      </c>
      <c r="Q147" s="1" t="s">
        <v>286</v>
      </c>
      <c r="R147" s="1" t="str">
        <f t="shared" si="44"/>
        <v>3</v>
      </c>
      <c r="S147" s="1" t="str">
        <f t="shared" si="44"/>
        <v>0</v>
      </c>
      <c r="T147" s="1" t="str">
        <f t="shared" si="44"/>
        <v>0</v>
      </c>
    </row>
    <row r="148" spans="1:20">
      <c r="A148" s="4">
        <f t="shared" si="38"/>
        <v>136</v>
      </c>
      <c r="B148" s="4">
        <f t="shared" si="30"/>
        <v>169</v>
      </c>
      <c r="C148" s="5">
        <f t="shared" si="31"/>
        <v>191</v>
      </c>
      <c r="D148" s="5">
        <f t="shared" si="32"/>
        <v>3</v>
      </c>
      <c r="E148" s="5">
        <f t="shared" si="33"/>
        <v>0</v>
      </c>
      <c r="F148" s="5">
        <f t="shared" si="34"/>
        <v>0</v>
      </c>
      <c r="G148" s="5">
        <f t="shared" si="39"/>
        <v>91</v>
      </c>
      <c r="H148" s="5">
        <f t="shared" si="40"/>
        <v>0</v>
      </c>
      <c r="I148" s="5">
        <f t="shared" si="41"/>
        <v>959</v>
      </c>
      <c r="J148" s="6">
        <f t="shared" si="35"/>
        <v>690.53396600248777</v>
      </c>
      <c r="K148" s="6">
        <f t="shared" si="36"/>
        <v>10.5</v>
      </c>
      <c r="L148" s="1">
        <f t="shared" si="42"/>
        <v>91</v>
      </c>
      <c r="M148" s="7">
        <f t="shared" si="37"/>
        <v>0</v>
      </c>
      <c r="P148" s="1" t="str">
        <f t="shared" si="43"/>
        <v>BF</v>
      </c>
      <c r="Q148" s="1" t="s">
        <v>287</v>
      </c>
      <c r="R148" s="1" t="str">
        <f t="shared" si="44"/>
        <v>3</v>
      </c>
      <c r="S148" s="1" t="str">
        <f t="shared" si="44"/>
        <v>0</v>
      </c>
      <c r="T148" s="1" t="str">
        <f t="shared" si="44"/>
        <v>0</v>
      </c>
    </row>
    <row r="149" spans="1:20">
      <c r="A149" s="4">
        <f t="shared" si="38"/>
        <v>137</v>
      </c>
      <c r="B149" s="4">
        <f t="shared" si="30"/>
        <v>170</v>
      </c>
      <c r="C149" s="5">
        <f t="shared" si="31"/>
        <v>194</v>
      </c>
      <c r="D149" s="5">
        <f t="shared" si="32"/>
        <v>3</v>
      </c>
      <c r="E149" s="5">
        <f t="shared" si="33"/>
        <v>0</v>
      </c>
      <c r="F149" s="5">
        <f t="shared" si="34"/>
        <v>0</v>
      </c>
      <c r="G149" s="5">
        <f t="shared" si="39"/>
        <v>88</v>
      </c>
      <c r="H149" s="5">
        <f t="shared" si="40"/>
        <v>0</v>
      </c>
      <c r="I149" s="5">
        <f t="shared" si="41"/>
        <v>962</v>
      </c>
      <c r="J149" s="6">
        <f t="shared" si="35"/>
        <v>661.25759127777951</v>
      </c>
      <c r="K149" s="6">
        <f t="shared" si="36"/>
        <v>10.5625</v>
      </c>
      <c r="L149" s="1">
        <f t="shared" si="42"/>
        <v>88</v>
      </c>
      <c r="M149" s="7">
        <f t="shared" si="37"/>
        <v>0</v>
      </c>
      <c r="P149" s="1" t="str">
        <f t="shared" si="43"/>
        <v>C2</v>
      </c>
      <c r="Q149" s="1" t="s">
        <v>288</v>
      </c>
      <c r="R149" s="1" t="str">
        <f t="shared" si="44"/>
        <v>3</v>
      </c>
      <c r="S149" s="1" t="str">
        <f t="shared" si="44"/>
        <v>0</v>
      </c>
      <c r="T149" s="1" t="str">
        <f t="shared" si="44"/>
        <v>0</v>
      </c>
    </row>
    <row r="150" spans="1:20">
      <c r="A150" s="4">
        <f t="shared" si="38"/>
        <v>138</v>
      </c>
      <c r="B150" s="4">
        <f t="shared" si="30"/>
        <v>171</v>
      </c>
      <c r="C150" s="5">
        <f t="shared" si="31"/>
        <v>198</v>
      </c>
      <c r="D150" s="5">
        <f t="shared" si="32"/>
        <v>3</v>
      </c>
      <c r="E150" s="5">
        <f t="shared" si="33"/>
        <v>0</v>
      </c>
      <c r="F150" s="5">
        <f t="shared" si="34"/>
        <v>0</v>
      </c>
      <c r="G150" s="5">
        <f t="shared" si="39"/>
        <v>84</v>
      </c>
      <c r="H150" s="5">
        <f t="shared" si="40"/>
        <v>0</v>
      </c>
      <c r="I150" s="5">
        <f t="shared" si="41"/>
        <v>966</v>
      </c>
      <c r="J150" s="6">
        <f t="shared" si="35"/>
        <v>633.22243879443874</v>
      </c>
      <c r="K150" s="6">
        <f t="shared" si="36"/>
        <v>10.625</v>
      </c>
      <c r="L150" s="1">
        <f t="shared" si="42"/>
        <v>84</v>
      </c>
      <c r="M150" s="7">
        <f t="shared" si="37"/>
        <v>0</v>
      </c>
      <c r="P150" s="1" t="str">
        <f t="shared" si="43"/>
        <v>C6</v>
      </c>
      <c r="Q150" s="1" t="s">
        <v>289</v>
      </c>
      <c r="R150" s="1" t="str">
        <f t="shared" si="44"/>
        <v>3</v>
      </c>
      <c r="S150" s="1" t="str">
        <f t="shared" si="44"/>
        <v>0</v>
      </c>
      <c r="T150" s="1" t="str">
        <f t="shared" si="44"/>
        <v>0</v>
      </c>
    </row>
    <row r="151" spans="1:20">
      <c r="A151" s="4">
        <f t="shared" si="38"/>
        <v>139</v>
      </c>
      <c r="B151" s="4">
        <f t="shared" si="30"/>
        <v>172</v>
      </c>
      <c r="C151" s="5">
        <f t="shared" si="31"/>
        <v>201</v>
      </c>
      <c r="D151" s="5">
        <f t="shared" si="32"/>
        <v>3</v>
      </c>
      <c r="E151" s="5">
        <f t="shared" si="33"/>
        <v>0</v>
      </c>
      <c r="F151" s="5">
        <f t="shared" si="34"/>
        <v>0</v>
      </c>
      <c r="G151" s="5">
        <f t="shared" si="39"/>
        <v>81</v>
      </c>
      <c r="H151" s="5">
        <f t="shared" si="40"/>
        <v>0</v>
      </c>
      <c r="I151" s="5">
        <f t="shared" si="41"/>
        <v>969</v>
      </c>
      <c r="J151" s="6">
        <f t="shared" si="35"/>
        <v>606.37588480150623</v>
      </c>
      <c r="K151" s="6">
        <f t="shared" si="36"/>
        <v>10.6875</v>
      </c>
      <c r="L151" s="1">
        <f t="shared" si="42"/>
        <v>81</v>
      </c>
      <c r="M151" s="7">
        <f t="shared" si="37"/>
        <v>0</v>
      </c>
      <c r="P151" s="1" t="str">
        <f t="shared" si="43"/>
        <v>C9</v>
      </c>
      <c r="Q151" s="1" t="s">
        <v>290</v>
      </c>
      <c r="R151" s="1" t="str">
        <f t="shared" si="44"/>
        <v>3</v>
      </c>
      <c r="S151" s="1" t="str">
        <f t="shared" si="44"/>
        <v>0</v>
      </c>
      <c r="T151" s="1" t="str">
        <f t="shared" si="44"/>
        <v>0</v>
      </c>
    </row>
    <row r="152" spans="1:20">
      <c r="A152" s="4">
        <f t="shared" si="38"/>
        <v>140</v>
      </c>
      <c r="B152" s="4">
        <f t="shared" si="30"/>
        <v>173</v>
      </c>
      <c r="C152" s="5">
        <f t="shared" si="31"/>
        <v>204</v>
      </c>
      <c r="D152" s="5">
        <f t="shared" si="32"/>
        <v>3</v>
      </c>
      <c r="E152" s="5">
        <f t="shared" si="33"/>
        <v>0</v>
      </c>
      <c r="F152" s="5">
        <f t="shared" si="34"/>
        <v>0</v>
      </c>
      <c r="G152" s="5">
        <f t="shared" si="39"/>
        <v>78</v>
      </c>
      <c r="H152" s="5">
        <f t="shared" si="40"/>
        <v>0</v>
      </c>
      <c r="I152" s="5">
        <f t="shared" si="41"/>
        <v>972</v>
      </c>
      <c r="J152" s="6">
        <f t="shared" si="35"/>
        <v>580.66753662242274</v>
      </c>
      <c r="K152" s="6">
        <f t="shared" si="36"/>
        <v>10.75</v>
      </c>
      <c r="L152" s="1">
        <f t="shared" si="42"/>
        <v>78</v>
      </c>
      <c r="M152" s="7">
        <f t="shared" si="37"/>
        <v>0</v>
      </c>
      <c r="P152" s="1" t="str">
        <f t="shared" si="43"/>
        <v>CC</v>
      </c>
      <c r="Q152" s="1" t="s">
        <v>291</v>
      </c>
      <c r="R152" s="1" t="str">
        <f t="shared" si="44"/>
        <v>3</v>
      </c>
      <c r="S152" s="1" t="str">
        <f t="shared" si="44"/>
        <v>0</v>
      </c>
      <c r="T152" s="1" t="str">
        <f t="shared" si="44"/>
        <v>0</v>
      </c>
    </row>
    <row r="153" spans="1:20">
      <c r="A153" s="4">
        <f t="shared" si="38"/>
        <v>141</v>
      </c>
      <c r="B153" s="4">
        <f t="shared" si="30"/>
        <v>174</v>
      </c>
      <c r="C153" s="5">
        <f t="shared" si="31"/>
        <v>208</v>
      </c>
      <c r="D153" s="5">
        <f t="shared" si="32"/>
        <v>3</v>
      </c>
      <c r="E153" s="5">
        <f t="shared" si="33"/>
        <v>0</v>
      </c>
      <c r="F153" s="5">
        <f t="shared" si="34"/>
        <v>0</v>
      </c>
      <c r="G153" s="5">
        <f t="shared" si="39"/>
        <v>74</v>
      </c>
      <c r="H153" s="5">
        <f t="shared" si="40"/>
        <v>0</v>
      </c>
      <c r="I153" s="5">
        <f t="shared" si="41"/>
        <v>976</v>
      </c>
      <c r="J153" s="6">
        <f t="shared" si="35"/>
        <v>556.04913806479101</v>
      </c>
      <c r="K153" s="6">
        <f t="shared" si="36"/>
        <v>10.8125</v>
      </c>
      <c r="L153" s="1">
        <f t="shared" si="42"/>
        <v>74</v>
      </c>
      <c r="M153" s="7">
        <f t="shared" si="37"/>
        <v>0</v>
      </c>
      <c r="P153" s="1" t="str">
        <f t="shared" si="43"/>
        <v>D0</v>
      </c>
      <c r="Q153" s="1" t="s">
        <v>292</v>
      </c>
      <c r="R153" s="1" t="str">
        <f t="shared" si="44"/>
        <v>3</v>
      </c>
      <c r="S153" s="1" t="str">
        <f t="shared" si="44"/>
        <v>0</v>
      </c>
      <c r="T153" s="1" t="str">
        <f t="shared" si="44"/>
        <v>0</v>
      </c>
    </row>
    <row r="154" spans="1:20">
      <c r="A154" s="4">
        <f t="shared" si="38"/>
        <v>142</v>
      </c>
      <c r="B154" s="4">
        <f t="shared" si="30"/>
        <v>175</v>
      </c>
      <c r="C154" s="5">
        <f t="shared" si="31"/>
        <v>210</v>
      </c>
      <c r="D154" s="5">
        <f t="shared" si="32"/>
        <v>3</v>
      </c>
      <c r="E154" s="5">
        <f t="shared" si="33"/>
        <v>0</v>
      </c>
      <c r="F154" s="5">
        <f t="shared" si="34"/>
        <v>0</v>
      </c>
      <c r="G154" s="5">
        <f t="shared" si="39"/>
        <v>72</v>
      </c>
      <c r="H154" s="5">
        <f t="shared" si="40"/>
        <v>0</v>
      </c>
      <c r="I154" s="5">
        <f t="shared" si="41"/>
        <v>978</v>
      </c>
      <c r="J154" s="6">
        <f t="shared" si="35"/>
        <v>532.474478840458</v>
      </c>
      <c r="K154" s="6">
        <f t="shared" si="36"/>
        <v>10.875</v>
      </c>
      <c r="L154" s="1">
        <f t="shared" si="42"/>
        <v>72</v>
      </c>
      <c r="M154" s="7">
        <f t="shared" si="37"/>
        <v>0</v>
      </c>
      <c r="P154" s="1" t="str">
        <f t="shared" si="43"/>
        <v>D2</v>
      </c>
      <c r="Q154" s="1" t="s">
        <v>293</v>
      </c>
      <c r="R154" s="1" t="str">
        <f t="shared" si="44"/>
        <v>3</v>
      </c>
      <c r="S154" s="1" t="str">
        <f t="shared" si="44"/>
        <v>0</v>
      </c>
      <c r="T154" s="1" t="str">
        <f t="shared" si="44"/>
        <v>0</v>
      </c>
    </row>
    <row r="155" spans="1:20">
      <c r="A155" s="4">
        <f t="shared" si="38"/>
        <v>143</v>
      </c>
      <c r="B155" s="4">
        <f t="shared" si="30"/>
        <v>176</v>
      </c>
      <c r="C155" s="5">
        <f t="shared" si="31"/>
        <v>213</v>
      </c>
      <c r="D155" s="5">
        <f t="shared" si="32"/>
        <v>3</v>
      </c>
      <c r="E155" s="5">
        <f t="shared" si="33"/>
        <v>0</v>
      </c>
      <c r="F155" s="5">
        <f t="shared" si="34"/>
        <v>0</v>
      </c>
      <c r="G155" s="5">
        <f t="shared" si="39"/>
        <v>69</v>
      </c>
      <c r="H155" s="5">
        <f t="shared" si="40"/>
        <v>0</v>
      </c>
      <c r="I155" s="5">
        <f t="shared" si="41"/>
        <v>981</v>
      </c>
      <c r="J155" s="6">
        <f t="shared" si="35"/>
        <v>509.89930782588573</v>
      </c>
      <c r="K155" s="6">
        <f t="shared" si="36"/>
        <v>10.9375</v>
      </c>
      <c r="L155" s="1">
        <f t="shared" si="42"/>
        <v>69</v>
      </c>
      <c r="M155" s="7">
        <f t="shared" si="37"/>
        <v>0</v>
      </c>
      <c r="P155" s="1" t="str">
        <f t="shared" si="43"/>
        <v>D5</v>
      </c>
      <c r="Q155" s="1" t="s">
        <v>294</v>
      </c>
      <c r="R155" s="1" t="str">
        <f t="shared" si="44"/>
        <v>3</v>
      </c>
      <c r="S155" s="1" t="str">
        <f t="shared" si="44"/>
        <v>0</v>
      </c>
      <c r="T155" s="1" t="str">
        <f t="shared" si="44"/>
        <v>0</v>
      </c>
    </row>
    <row r="156" spans="1:20">
      <c r="A156" s="4">
        <f t="shared" si="38"/>
        <v>144</v>
      </c>
      <c r="B156" s="4">
        <f t="shared" si="30"/>
        <v>177</v>
      </c>
      <c r="C156" s="5">
        <f t="shared" si="31"/>
        <v>216</v>
      </c>
      <c r="D156" s="5">
        <f t="shared" si="32"/>
        <v>3</v>
      </c>
      <c r="E156" s="5">
        <f t="shared" si="33"/>
        <v>0</v>
      </c>
      <c r="F156" s="5">
        <f t="shared" si="34"/>
        <v>0</v>
      </c>
      <c r="G156" s="5">
        <f t="shared" si="39"/>
        <v>66</v>
      </c>
      <c r="H156" s="5">
        <f t="shared" si="40"/>
        <v>0</v>
      </c>
      <c r="I156" s="5">
        <f t="shared" si="41"/>
        <v>984</v>
      </c>
      <c r="J156" s="6">
        <f t="shared" si="35"/>
        <v>488.28125</v>
      </c>
      <c r="K156" s="6">
        <f t="shared" si="36"/>
        <v>11</v>
      </c>
      <c r="L156" s="1">
        <f t="shared" si="42"/>
        <v>66</v>
      </c>
      <c r="M156" s="7">
        <f t="shared" si="37"/>
        <v>0</v>
      </c>
      <c r="P156" s="1" t="str">
        <f t="shared" si="43"/>
        <v>D8</v>
      </c>
      <c r="Q156" s="1" t="s">
        <v>295</v>
      </c>
      <c r="R156" s="1" t="str">
        <f t="shared" si="44"/>
        <v>3</v>
      </c>
      <c r="S156" s="1" t="str">
        <f t="shared" si="44"/>
        <v>0</v>
      </c>
      <c r="T156" s="1" t="str">
        <f t="shared" si="44"/>
        <v>0</v>
      </c>
    </row>
    <row r="157" spans="1:20">
      <c r="A157" s="4">
        <f t="shared" si="38"/>
        <v>145</v>
      </c>
      <c r="B157" s="4">
        <f t="shared" si="30"/>
        <v>178</v>
      </c>
      <c r="C157" s="5">
        <f t="shared" si="31"/>
        <v>219</v>
      </c>
      <c r="D157" s="5">
        <f t="shared" si="32"/>
        <v>3</v>
      </c>
      <c r="E157" s="5">
        <f t="shared" si="33"/>
        <v>0</v>
      </c>
      <c r="F157" s="5">
        <f t="shared" si="34"/>
        <v>0</v>
      </c>
      <c r="G157" s="5">
        <f t="shared" si="39"/>
        <v>63</v>
      </c>
      <c r="H157" s="5">
        <f t="shared" si="40"/>
        <v>0</v>
      </c>
      <c r="I157" s="5">
        <f t="shared" si="41"/>
        <v>987</v>
      </c>
      <c r="J157" s="6">
        <f t="shared" si="35"/>
        <v>467.57972690360077</v>
      </c>
      <c r="K157" s="6">
        <f t="shared" si="36"/>
        <v>11.0625</v>
      </c>
      <c r="L157" s="1">
        <f t="shared" si="42"/>
        <v>63</v>
      </c>
      <c r="M157" s="7">
        <f t="shared" si="37"/>
        <v>0</v>
      </c>
      <c r="P157" s="1" t="str">
        <f t="shared" si="43"/>
        <v>DB</v>
      </c>
      <c r="Q157" s="1" t="s">
        <v>296</v>
      </c>
      <c r="R157" s="1" t="str">
        <f t="shared" si="44"/>
        <v>3</v>
      </c>
      <c r="S157" s="1" t="str">
        <f t="shared" si="44"/>
        <v>0</v>
      </c>
      <c r="T157" s="1" t="str">
        <f t="shared" si="44"/>
        <v>0</v>
      </c>
    </row>
    <row r="158" spans="1:20">
      <c r="A158" s="4">
        <f t="shared" si="38"/>
        <v>146</v>
      </c>
      <c r="B158" s="4">
        <f t="shared" si="30"/>
        <v>179</v>
      </c>
      <c r="C158" s="5">
        <f t="shared" si="31"/>
        <v>221</v>
      </c>
      <c r="D158" s="5">
        <f t="shared" si="32"/>
        <v>3</v>
      </c>
      <c r="E158" s="5">
        <f t="shared" si="33"/>
        <v>0</v>
      </c>
      <c r="F158" s="5">
        <f t="shared" si="34"/>
        <v>0</v>
      </c>
      <c r="G158" s="5">
        <f t="shared" si="39"/>
        <v>61</v>
      </c>
      <c r="H158" s="5">
        <f t="shared" si="40"/>
        <v>0</v>
      </c>
      <c r="I158" s="5">
        <f t="shared" si="41"/>
        <v>989</v>
      </c>
      <c r="J158" s="6">
        <f t="shared" si="35"/>
        <v>447.75588047103116</v>
      </c>
      <c r="K158" s="6">
        <f t="shared" si="36"/>
        <v>11.125</v>
      </c>
      <c r="L158" s="1">
        <f t="shared" si="42"/>
        <v>61</v>
      </c>
      <c r="M158" s="7">
        <f t="shared" si="37"/>
        <v>0</v>
      </c>
      <c r="P158" s="1" t="str">
        <f t="shared" si="43"/>
        <v>DD</v>
      </c>
      <c r="Q158" s="1" t="s">
        <v>297</v>
      </c>
      <c r="R158" s="1" t="str">
        <f t="shared" si="44"/>
        <v>3</v>
      </c>
      <c r="S158" s="1" t="str">
        <f t="shared" si="44"/>
        <v>0</v>
      </c>
      <c r="T158" s="1" t="str">
        <f t="shared" si="44"/>
        <v>0</v>
      </c>
    </row>
    <row r="159" spans="1:20">
      <c r="A159" s="4">
        <f t="shared" si="38"/>
        <v>147</v>
      </c>
      <c r="B159" s="4">
        <f t="shared" si="30"/>
        <v>180</v>
      </c>
      <c r="C159" s="5">
        <f t="shared" si="31"/>
        <v>224</v>
      </c>
      <c r="D159" s="5">
        <f t="shared" si="32"/>
        <v>3</v>
      </c>
      <c r="E159" s="5">
        <f t="shared" si="33"/>
        <v>0</v>
      </c>
      <c r="F159" s="5">
        <f t="shared" si="34"/>
        <v>0</v>
      </c>
      <c r="G159" s="5">
        <f t="shared" si="39"/>
        <v>58</v>
      </c>
      <c r="H159" s="5">
        <f t="shared" si="40"/>
        <v>0</v>
      </c>
      <c r="I159" s="5">
        <f t="shared" si="41"/>
        <v>992</v>
      </c>
      <c r="J159" s="6">
        <f t="shared" si="35"/>
        <v>428.77250009113777</v>
      </c>
      <c r="K159" s="6">
        <f t="shared" si="36"/>
        <v>11.1875</v>
      </c>
      <c r="L159" s="1">
        <f t="shared" si="42"/>
        <v>58</v>
      </c>
      <c r="M159" s="7">
        <f t="shared" si="37"/>
        <v>0</v>
      </c>
      <c r="P159" s="1" t="str">
        <f t="shared" si="43"/>
        <v>E0</v>
      </c>
      <c r="Q159" s="1" t="s">
        <v>298</v>
      </c>
      <c r="R159" s="1" t="str">
        <f t="shared" si="44"/>
        <v>3</v>
      </c>
      <c r="S159" s="1" t="str">
        <f t="shared" si="44"/>
        <v>0</v>
      </c>
      <c r="T159" s="1" t="str">
        <f t="shared" si="44"/>
        <v>0</v>
      </c>
    </row>
    <row r="160" spans="1:20">
      <c r="A160" s="4">
        <f t="shared" si="38"/>
        <v>148</v>
      </c>
      <c r="B160" s="4">
        <f t="shared" si="30"/>
        <v>181</v>
      </c>
      <c r="C160" s="5">
        <f t="shared" si="31"/>
        <v>226</v>
      </c>
      <c r="D160" s="5">
        <f t="shared" si="32"/>
        <v>3</v>
      </c>
      <c r="E160" s="5">
        <f t="shared" si="33"/>
        <v>0</v>
      </c>
      <c r="F160" s="5">
        <f t="shared" si="34"/>
        <v>0</v>
      </c>
      <c r="G160" s="5">
        <f t="shared" si="39"/>
        <v>56</v>
      </c>
      <c r="H160" s="5">
        <f t="shared" si="40"/>
        <v>0</v>
      </c>
      <c r="I160" s="5">
        <f t="shared" si="41"/>
        <v>994</v>
      </c>
      <c r="J160" s="6">
        <f t="shared" si="35"/>
        <v>410.59395276060297</v>
      </c>
      <c r="K160" s="6">
        <f t="shared" si="36"/>
        <v>11.25</v>
      </c>
      <c r="L160" s="1">
        <f t="shared" si="42"/>
        <v>56</v>
      </c>
      <c r="M160" s="7">
        <f t="shared" si="37"/>
        <v>0</v>
      </c>
      <c r="P160" s="1" t="str">
        <f t="shared" si="43"/>
        <v>E2</v>
      </c>
      <c r="Q160" s="1" t="s">
        <v>299</v>
      </c>
      <c r="R160" s="1" t="str">
        <f t="shared" si="44"/>
        <v>3</v>
      </c>
      <c r="S160" s="1" t="str">
        <f t="shared" si="44"/>
        <v>0</v>
      </c>
      <c r="T160" s="1" t="str">
        <f t="shared" si="44"/>
        <v>0</v>
      </c>
    </row>
    <row r="161" spans="1:20">
      <c r="A161" s="4">
        <f t="shared" si="38"/>
        <v>149</v>
      </c>
      <c r="B161" s="4">
        <f t="shared" si="30"/>
        <v>182</v>
      </c>
      <c r="C161" s="5">
        <f t="shared" si="31"/>
        <v>228</v>
      </c>
      <c r="D161" s="5">
        <f t="shared" si="32"/>
        <v>3</v>
      </c>
      <c r="E161" s="5">
        <f t="shared" si="33"/>
        <v>0</v>
      </c>
      <c r="F161" s="5">
        <f t="shared" si="34"/>
        <v>0</v>
      </c>
      <c r="G161" s="5">
        <f t="shared" si="39"/>
        <v>54</v>
      </c>
      <c r="H161" s="5">
        <f t="shared" si="40"/>
        <v>0</v>
      </c>
      <c r="I161" s="5">
        <f t="shared" si="41"/>
        <v>996</v>
      </c>
      <c r="J161" s="6">
        <f t="shared" si="35"/>
        <v>393.18611619854852</v>
      </c>
      <c r="K161" s="6">
        <f t="shared" si="36"/>
        <v>11.3125</v>
      </c>
      <c r="L161" s="1">
        <f t="shared" si="42"/>
        <v>54</v>
      </c>
      <c r="M161" s="7">
        <f t="shared" si="37"/>
        <v>0</v>
      </c>
      <c r="P161" s="1" t="str">
        <f t="shared" si="43"/>
        <v>E4</v>
      </c>
      <c r="Q161" s="1" t="s">
        <v>300</v>
      </c>
      <c r="R161" s="1" t="str">
        <f t="shared" si="44"/>
        <v>3</v>
      </c>
      <c r="S161" s="1" t="str">
        <f t="shared" si="44"/>
        <v>0</v>
      </c>
      <c r="T161" s="1" t="str">
        <f t="shared" si="44"/>
        <v>0</v>
      </c>
    </row>
    <row r="162" spans="1:20">
      <c r="A162" s="4">
        <f t="shared" si="38"/>
        <v>150</v>
      </c>
      <c r="B162" s="4">
        <f t="shared" si="30"/>
        <v>183</v>
      </c>
      <c r="C162" s="5">
        <f t="shared" si="31"/>
        <v>230</v>
      </c>
      <c r="D162" s="5">
        <f t="shared" si="32"/>
        <v>3</v>
      </c>
      <c r="E162" s="5">
        <f t="shared" si="33"/>
        <v>0</v>
      </c>
      <c r="F162" s="5">
        <f t="shared" si="34"/>
        <v>0</v>
      </c>
      <c r="G162" s="5">
        <f t="shared" si="39"/>
        <v>52</v>
      </c>
      <c r="H162" s="5">
        <f t="shared" si="40"/>
        <v>0</v>
      </c>
      <c r="I162" s="5">
        <f t="shared" si="41"/>
        <v>998</v>
      </c>
      <c r="J162" s="6">
        <f t="shared" si="35"/>
        <v>376.51631479686063</v>
      </c>
      <c r="K162" s="6">
        <f t="shared" si="36"/>
        <v>11.375</v>
      </c>
      <c r="L162" s="1">
        <f t="shared" si="42"/>
        <v>52</v>
      </c>
      <c r="M162" s="7">
        <f t="shared" si="37"/>
        <v>0</v>
      </c>
      <c r="P162" s="1" t="str">
        <f t="shared" si="43"/>
        <v>E6</v>
      </c>
      <c r="Q162" s="1" t="s">
        <v>301</v>
      </c>
      <c r="R162" s="1" t="str">
        <f t="shared" si="44"/>
        <v>3</v>
      </c>
      <c r="S162" s="1" t="str">
        <f t="shared" si="44"/>
        <v>0</v>
      </c>
      <c r="T162" s="1" t="str">
        <f t="shared" si="44"/>
        <v>0</v>
      </c>
    </row>
    <row r="163" spans="1:20">
      <c r="A163" s="4">
        <f t="shared" si="38"/>
        <v>151</v>
      </c>
      <c r="B163" s="4">
        <f t="shared" si="30"/>
        <v>184</v>
      </c>
      <c r="C163" s="5">
        <f t="shared" si="31"/>
        <v>232</v>
      </c>
      <c r="D163" s="5">
        <f t="shared" si="32"/>
        <v>3</v>
      </c>
      <c r="E163" s="5">
        <f t="shared" si="33"/>
        <v>0</v>
      </c>
      <c r="F163" s="5">
        <f t="shared" si="34"/>
        <v>0</v>
      </c>
      <c r="G163" s="5">
        <f t="shared" si="39"/>
        <v>50</v>
      </c>
      <c r="H163" s="5">
        <f t="shared" si="40"/>
        <v>0</v>
      </c>
      <c r="I163" s="5">
        <f t="shared" si="41"/>
        <v>1000</v>
      </c>
      <c r="J163" s="6">
        <f t="shared" si="35"/>
        <v>360.55325828601059</v>
      </c>
      <c r="K163" s="6">
        <f t="shared" si="36"/>
        <v>11.4375</v>
      </c>
      <c r="L163" s="1">
        <f t="shared" si="42"/>
        <v>50</v>
      </c>
      <c r="M163" s="7">
        <f t="shared" si="37"/>
        <v>0</v>
      </c>
      <c r="P163" s="1" t="str">
        <f t="shared" si="43"/>
        <v>E8</v>
      </c>
      <c r="Q163" s="1" t="s">
        <v>302</v>
      </c>
      <c r="R163" s="1" t="str">
        <f t="shared" si="44"/>
        <v>3</v>
      </c>
      <c r="S163" s="1" t="str">
        <f t="shared" si="44"/>
        <v>0</v>
      </c>
      <c r="T163" s="1" t="str">
        <f t="shared" si="44"/>
        <v>0</v>
      </c>
    </row>
    <row r="164" spans="1:20">
      <c r="A164" s="4">
        <f t="shared" si="38"/>
        <v>152</v>
      </c>
      <c r="B164" s="4">
        <f t="shared" si="30"/>
        <v>185</v>
      </c>
      <c r="C164" s="5">
        <f t="shared" si="31"/>
        <v>234</v>
      </c>
      <c r="D164" s="5">
        <f t="shared" si="32"/>
        <v>3</v>
      </c>
      <c r="E164" s="5">
        <f t="shared" si="33"/>
        <v>0</v>
      </c>
      <c r="F164" s="5">
        <f t="shared" si="34"/>
        <v>0</v>
      </c>
      <c r="G164" s="5">
        <f t="shared" si="39"/>
        <v>48</v>
      </c>
      <c r="H164" s="5">
        <f t="shared" si="40"/>
        <v>0</v>
      </c>
      <c r="I164" s="5">
        <f t="shared" si="41"/>
        <v>1002</v>
      </c>
      <c r="J164" s="6">
        <f t="shared" si="35"/>
        <v>345.26698300124389</v>
      </c>
      <c r="K164" s="6">
        <f t="shared" si="36"/>
        <v>11.5</v>
      </c>
      <c r="L164" s="1">
        <f t="shared" si="42"/>
        <v>48</v>
      </c>
      <c r="M164" s="7">
        <f t="shared" si="37"/>
        <v>0</v>
      </c>
      <c r="P164" s="1" t="str">
        <f t="shared" si="43"/>
        <v>EA</v>
      </c>
      <c r="Q164" s="1" t="s">
        <v>303</v>
      </c>
      <c r="R164" s="1" t="str">
        <f t="shared" si="44"/>
        <v>3</v>
      </c>
      <c r="S164" s="1" t="str">
        <f t="shared" si="44"/>
        <v>0</v>
      </c>
      <c r="T164" s="1" t="str">
        <f t="shared" si="44"/>
        <v>0</v>
      </c>
    </row>
    <row r="165" spans="1:20">
      <c r="A165" s="4">
        <f t="shared" si="38"/>
        <v>153</v>
      </c>
      <c r="B165" s="4">
        <f t="shared" si="30"/>
        <v>186</v>
      </c>
      <c r="C165" s="5">
        <f t="shared" si="31"/>
        <v>236</v>
      </c>
      <c r="D165" s="5">
        <f t="shared" si="32"/>
        <v>3</v>
      </c>
      <c r="E165" s="5">
        <f t="shared" si="33"/>
        <v>0</v>
      </c>
      <c r="F165" s="5">
        <f t="shared" si="34"/>
        <v>0</v>
      </c>
      <c r="G165" s="5">
        <f t="shared" si="39"/>
        <v>46</v>
      </c>
      <c r="H165" s="5">
        <f t="shared" si="40"/>
        <v>0</v>
      </c>
      <c r="I165" s="5">
        <f t="shared" si="41"/>
        <v>1004</v>
      </c>
      <c r="J165" s="6">
        <f t="shared" si="35"/>
        <v>330.62879563888976</v>
      </c>
      <c r="K165" s="6">
        <f t="shared" si="36"/>
        <v>11.5625</v>
      </c>
      <c r="L165" s="1">
        <f t="shared" si="42"/>
        <v>46</v>
      </c>
      <c r="M165" s="7">
        <f t="shared" si="37"/>
        <v>0</v>
      </c>
      <c r="P165" s="1" t="str">
        <f t="shared" si="43"/>
        <v>EC</v>
      </c>
      <c r="Q165" s="1" t="s">
        <v>304</v>
      </c>
      <c r="R165" s="1" t="str">
        <f t="shared" si="44"/>
        <v>3</v>
      </c>
      <c r="S165" s="1" t="str">
        <f t="shared" si="44"/>
        <v>0</v>
      </c>
      <c r="T165" s="1" t="str">
        <f t="shared" si="44"/>
        <v>0</v>
      </c>
    </row>
    <row r="166" spans="1:20">
      <c r="A166" s="4">
        <f t="shared" si="38"/>
        <v>154</v>
      </c>
      <c r="B166" s="4">
        <f t="shared" si="30"/>
        <v>187</v>
      </c>
      <c r="C166" s="5">
        <f t="shared" si="31"/>
        <v>238</v>
      </c>
      <c r="D166" s="5">
        <f t="shared" si="32"/>
        <v>3</v>
      </c>
      <c r="E166" s="5">
        <f t="shared" si="33"/>
        <v>0</v>
      </c>
      <c r="F166" s="5">
        <f t="shared" si="34"/>
        <v>0</v>
      </c>
      <c r="G166" s="5">
        <f t="shared" si="39"/>
        <v>44</v>
      </c>
      <c r="H166" s="5">
        <f t="shared" si="40"/>
        <v>0</v>
      </c>
      <c r="I166" s="5">
        <f t="shared" si="41"/>
        <v>1006</v>
      </c>
      <c r="J166" s="6">
        <f t="shared" si="35"/>
        <v>316.61121939721903</v>
      </c>
      <c r="K166" s="6">
        <f t="shared" si="36"/>
        <v>11.625000000000002</v>
      </c>
      <c r="L166" s="1">
        <f t="shared" si="42"/>
        <v>44</v>
      </c>
      <c r="M166" s="7">
        <f t="shared" si="37"/>
        <v>0</v>
      </c>
      <c r="P166" s="1" t="str">
        <f t="shared" si="43"/>
        <v>EE</v>
      </c>
      <c r="Q166" s="1" t="s">
        <v>305</v>
      </c>
      <c r="R166" s="1" t="str">
        <f t="shared" si="44"/>
        <v>3</v>
      </c>
      <c r="S166" s="1" t="str">
        <f t="shared" si="44"/>
        <v>0</v>
      </c>
      <c r="T166" s="1" t="str">
        <f t="shared" si="44"/>
        <v>0</v>
      </c>
    </row>
    <row r="167" spans="1:20">
      <c r="A167" s="4">
        <f t="shared" si="38"/>
        <v>155</v>
      </c>
      <c r="B167" s="4">
        <f t="shared" si="30"/>
        <v>188</v>
      </c>
      <c r="C167" s="5">
        <f t="shared" si="31"/>
        <v>239</v>
      </c>
      <c r="D167" s="5">
        <f t="shared" si="32"/>
        <v>3</v>
      </c>
      <c r="E167" s="5">
        <f t="shared" si="33"/>
        <v>0</v>
      </c>
      <c r="F167" s="5">
        <f t="shared" si="34"/>
        <v>0</v>
      </c>
      <c r="G167" s="5">
        <f t="shared" si="39"/>
        <v>43</v>
      </c>
      <c r="H167" s="5">
        <f t="shared" si="40"/>
        <v>0</v>
      </c>
      <c r="I167" s="5">
        <f t="shared" si="41"/>
        <v>1007</v>
      </c>
      <c r="J167" s="6">
        <f t="shared" si="35"/>
        <v>303.18794240075277</v>
      </c>
      <c r="K167" s="6">
        <f t="shared" si="36"/>
        <v>11.687500000000002</v>
      </c>
      <c r="L167" s="1">
        <f t="shared" si="42"/>
        <v>43</v>
      </c>
      <c r="M167" s="7">
        <f t="shared" si="37"/>
        <v>0</v>
      </c>
      <c r="P167" s="1" t="str">
        <f t="shared" si="43"/>
        <v>EF</v>
      </c>
      <c r="Q167" s="1" t="s">
        <v>306</v>
      </c>
      <c r="R167" s="1" t="str">
        <f t="shared" si="44"/>
        <v>3</v>
      </c>
      <c r="S167" s="1" t="str">
        <f t="shared" si="44"/>
        <v>0</v>
      </c>
      <c r="T167" s="1" t="str">
        <f t="shared" si="44"/>
        <v>0</v>
      </c>
    </row>
    <row r="168" spans="1:20">
      <c r="A168" s="4">
        <f t="shared" si="38"/>
        <v>156</v>
      </c>
      <c r="B168" s="4">
        <f t="shared" si="30"/>
        <v>189</v>
      </c>
      <c r="C168" s="5">
        <f t="shared" si="31"/>
        <v>241</v>
      </c>
      <c r="D168" s="5">
        <f t="shared" si="32"/>
        <v>3</v>
      </c>
      <c r="E168" s="5">
        <f t="shared" si="33"/>
        <v>0</v>
      </c>
      <c r="F168" s="5">
        <f t="shared" si="34"/>
        <v>0</v>
      </c>
      <c r="G168" s="5">
        <f t="shared" si="39"/>
        <v>41</v>
      </c>
      <c r="H168" s="5">
        <f t="shared" si="40"/>
        <v>0</v>
      </c>
      <c r="I168" s="5">
        <f t="shared" si="41"/>
        <v>1009</v>
      </c>
      <c r="J168" s="6">
        <f t="shared" si="35"/>
        <v>290.33376831121103</v>
      </c>
      <c r="K168" s="6">
        <f t="shared" si="36"/>
        <v>11.750000000000002</v>
      </c>
      <c r="L168" s="1">
        <f t="shared" si="42"/>
        <v>41</v>
      </c>
      <c r="M168" s="7">
        <f t="shared" si="37"/>
        <v>0</v>
      </c>
      <c r="P168" s="1" t="str">
        <f t="shared" si="43"/>
        <v>F1</v>
      </c>
      <c r="Q168" s="1" t="s">
        <v>307</v>
      </c>
      <c r="R168" s="1" t="str">
        <f t="shared" si="44"/>
        <v>3</v>
      </c>
      <c r="S168" s="1" t="str">
        <f t="shared" si="44"/>
        <v>0</v>
      </c>
      <c r="T168" s="1" t="str">
        <f t="shared" si="44"/>
        <v>0</v>
      </c>
    </row>
    <row r="169" spans="1:20">
      <c r="A169" s="4">
        <f t="shared" si="38"/>
        <v>157</v>
      </c>
      <c r="B169" s="4">
        <f t="shared" si="30"/>
        <v>190</v>
      </c>
      <c r="C169" s="5">
        <f t="shared" si="31"/>
        <v>243</v>
      </c>
      <c r="D169" s="5">
        <f t="shared" si="32"/>
        <v>3</v>
      </c>
      <c r="E169" s="5">
        <f t="shared" si="33"/>
        <v>0</v>
      </c>
      <c r="F169" s="5">
        <f t="shared" si="34"/>
        <v>0</v>
      </c>
      <c r="G169" s="5">
        <f t="shared" si="39"/>
        <v>39</v>
      </c>
      <c r="H169" s="5">
        <f t="shared" si="40"/>
        <v>0</v>
      </c>
      <c r="I169" s="5">
        <f t="shared" si="41"/>
        <v>1011</v>
      </c>
      <c r="J169" s="6">
        <f t="shared" si="35"/>
        <v>278.02456903239573</v>
      </c>
      <c r="K169" s="6">
        <f t="shared" si="36"/>
        <v>11.812499999999998</v>
      </c>
      <c r="L169" s="1">
        <f t="shared" si="42"/>
        <v>39</v>
      </c>
      <c r="M169" s="7">
        <f t="shared" si="37"/>
        <v>0</v>
      </c>
      <c r="P169" s="1" t="str">
        <f t="shared" si="43"/>
        <v>F3</v>
      </c>
      <c r="Q169" s="1" t="s">
        <v>308</v>
      </c>
      <c r="R169" s="1" t="str">
        <f t="shared" si="44"/>
        <v>3</v>
      </c>
      <c r="S169" s="1" t="str">
        <f t="shared" si="44"/>
        <v>0</v>
      </c>
      <c r="T169" s="1" t="str">
        <f t="shared" si="44"/>
        <v>0</v>
      </c>
    </row>
    <row r="170" spans="1:20">
      <c r="A170" s="4">
        <f t="shared" si="38"/>
        <v>158</v>
      </c>
      <c r="B170" s="4">
        <f t="shared" si="30"/>
        <v>191</v>
      </c>
      <c r="C170" s="5">
        <f t="shared" si="31"/>
        <v>244</v>
      </c>
      <c r="D170" s="5">
        <f t="shared" si="32"/>
        <v>3</v>
      </c>
      <c r="E170" s="5">
        <f t="shared" si="33"/>
        <v>0</v>
      </c>
      <c r="F170" s="5">
        <f t="shared" si="34"/>
        <v>0</v>
      </c>
      <c r="G170" s="5">
        <f t="shared" si="39"/>
        <v>38</v>
      </c>
      <c r="H170" s="5">
        <f t="shared" si="40"/>
        <v>0</v>
      </c>
      <c r="I170" s="5">
        <f t="shared" si="41"/>
        <v>1012</v>
      </c>
      <c r="J170" s="6">
        <f t="shared" si="35"/>
        <v>266.23723942022917</v>
      </c>
      <c r="K170" s="6">
        <f t="shared" si="36"/>
        <v>11.874999999999998</v>
      </c>
      <c r="L170" s="1">
        <f t="shared" si="42"/>
        <v>38</v>
      </c>
      <c r="M170" s="7">
        <f t="shared" si="37"/>
        <v>0</v>
      </c>
      <c r="P170" s="1" t="str">
        <f t="shared" si="43"/>
        <v>F4</v>
      </c>
      <c r="Q170" s="1" t="s">
        <v>309</v>
      </c>
      <c r="R170" s="1" t="str">
        <f t="shared" si="44"/>
        <v>3</v>
      </c>
      <c r="S170" s="1" t="str">
        <f t="shared" si="44"/>
        <v>0</v>
      </c>
      <c r="T170" s="1" t="str">
        <f t="shared" si="44"/>
        <v>0</v>
      </c>
    </row>
    <row r="171" spans="1:20">
      <c r="A171" s="4">
        <f t="shared" si="38"/>
        <v>159</v>
      </c>
      <c r="B171" s="4">
        <f t="shared" si="30"/>
        <v>192</v>
      </c>
      <c r="C171" s="5">
        <f t="shared" si="31"/>
        <v>245</v>
      </c>
      <c r="D171" s="5">
        <f t="shared" si="32"/>
        <v>3</v>
      </c>
      <c r="E171" s="5">
        <f t="shared" si="33"/>
        <v>0</v>
      </c>
      <c r="F171" s="5">
        <f t="shared" si="34"/>
        <v>0</v>
      </c>
      <c r="G171" s="5">
        <f t="shared" si="39"/>
        <v>37</v>
      </c>
      <c r="H171" s="5">
        <f t="shared" si="40"/>
        <v>0</v>
      </c>
      <c r="I171" s="5">
        <f t="shared" si="41"/>
        <v>1013</v>
      </c>
      <c r="J171" s="6">
        <f t="shared" si="35"/>
        <v>254.94965391294303</v>
      </c>
      <c r="K171" s="6">
        <f t="shared" si="36"/>
        <v>11.9375</v>
      </c>
      <c r="L171" s="1">
        <f t="shared" si="42"/>
        <v>37</v>
      </c>
      <c r="M171" s="7">
        <f t="shared" si="37"/>
        <v>0</v>
      </c>
      <c r="P171" s="1" t="str">
        <f t="shared" si="43"/>
        <v>F5</v>
      </c>
      <c r="Q171" s="1" t="s">
        <v>310</v>
      </c>
      <c r="R171" s="1" t="str">
        <f t="shared" si="44"/>
        <v>3</v>
      </c>
      <c r="S171" s="1" t="str">
        <f t="shared" si="44"/>
        <v>0</v>
      </c>
      <c r="T171" s="1" t="str">
        <f t="shared" si="44"/>
        <v>0</v>
      </c>
    </row>
    <row r="172" spans="1:20">
      <c r="A172" s="4">
        <f t="shared" si="38"/>
        <v>160</v>
      </c>
      <c r="B172" s="4">
        <f t="shared" si="30"/>
        <v>193</v>
      </c>
      <c r="C172" s="5">
        <f t="shared" si="31"/>
        <v>247</v>
      </c>
      <c r="D172" s="5">
        <f t="shared" si="32"/>
        <v>3</v>
      </c>
      <c r="E172" s="5">
        <f t="shared" si="33"/>
        <v>0</v>
      </c>
      <c r="F172" s="5">
        <f t="shared" si="34"/>
        <v>0</v>
      </c>
      <c r="G172" s="5">
        <f t="shared" si="39"/>
        <v>35</v>
      </c>
      <c r="H172" s="5">
        <f t="shared" si="40"/>
        <v>0</v>
      </c>
      <c r="I172" s="5">
        <f t="shared" si="41"/>
        <v>1015</v>
      </c>
      <c r="J172" s="6">
        <f t="shared" si="35"/>
        <v>244.140625</v>
      </c>
      <c r="K172" s="6">
        <f t="shared" si="36"/>
        <v>12</v>
      </c>
      <c r="L172" s="1">
        <f t="shared" si="42"/>
        <v>35</v>
      </c>
      <c r="M172" s="7">
        <f t="shared" si="37"/>
        <v>0</v>
      </c>
      <c r="P172" s="1" t="str">
        <f t="shared" si="43"/>
        <v>F7</v>
      </c>
      <c r="Q172" s="1" t="s">
        <v>311</v>
      </c>
      <c r="R172" s="1" t="str">
        <f t="shared" si="44"/>
        <v>3</v>
      </c>
      <c r="S172" s="1" t="str">
        <f t="shared" si="44"/>
        <v>0</v>
      </c>
      <c r="T172" s="1" t="str">
        <f t="shared" si="44"/>
        <v>0</v>
      </c>
    </row>
    <row r="173" spans="1:20">
      <c r="A173" s="4">
        <f t="shared" si="38"/>
        <v>161</v>
      </c>
      <c r="B173" s="4">
        <f t="shared" si="30"/>
        <v>194</v>
      </c>
      <c r="C173" s="5">
        <f t="shared" si="31"/>
        <v>248</v>
      </c>
      <c r="D173" s="5">
        <f t="shared" si="32"/>
        <v>3</v>
      </c>
      <c r="E173" s="5">
        <f t="shared" si="33"/>
        <v>0</v>
      </c>
      <c r="F173" s="5">
        <f t="shared" si="34"/>
        <v>0</v>
      </c>
      <c r="G173" s="5">
        <f t="shared" si="39"/>
        <v>34</v>
      </c>
      <c r="H173" s="5">
        <f t="shared" si="40"/>
        <v>0</v>
      </c>
      <c r="I173" s="5">
        <f t="shared" si="41"/>
        <v>1016</v>
      </c>
      <c r="J173" s="6">
        <f t="shared" si="35"/>
        <v>233.78986345180033</v>
      </c>
      <c r="K173" s="6">
        <f t="shared" si="36"/>
        <v>12.0625</v>
      </c>
      <c r="L173" s="1">
        <f t="shared" si="42"/>
        <v>34</v>
      </c>
      <c r="M173" s="7">
        <f t="shared" si="37"/>
        <v>0</v>
      </c>
      <c r="P173" s="1" t="str">
        <f t="shared" si="43"/>
        <v>F8</v>
      </c>
      <c r="Q173" s="1" t="s">
        <v>312</v>
      </c>
      <c r="R173" s="1" t="str">
        <f t="shared" si="44"/>
        <v>3</v>
      </c>
      <c r="S173" s="1" t="str">
        <f t="shared" si="44"/>
        <v>0</v>
      </c>
      <c r="T173" s="1" t="str">
        <f t="shared" si="44"/>
        <v>0</v>
      </c>
    </row>
    <row r="174" spans="1:20">
      <c r="A174" s="4">
        <f t="shared" si="38"/>
        <v>162</v>
      </c>
      <c r="B174" s="4">
        <f t="shared" si="30"/>
        <v>195</v>
      </c>
      <c r="C174" s="5">
        <f t="shared" si="31"/>
        <v>249</v>
      </c>
      <c r="D174" s="5">
        <f t="shared" si="32"/>
        <v>3</v>
      </c>
      <c r="E174" s="5">
        <f t="shared" si="33"/>
        <v>0</v>
      </c>
      <c r="F174" s="5">
        <f t="shared" si="34"/>
        <v>0</v>
      </c>
      <c r="G174" s="5">
        <f t="shared" si="39"/>
        <v>33</v>
      </c>
      <c r="H174" s="5">
        <f t="shared" si="40"/>
        <v>0</v>
      </c>
      <c r="I174" s="5">
        <f t="shared" si="41"/>
        <v>1017</v>
      </c>
      <c r="J174" s="6">
        <f t="shared" si="35"/>
        <v>223.87794023551558</v>
      </c>
      <c r="K174" s="6">
        <f t="shared" si="36"/>
        <v>12.125</v>
      </c>
      <c r="L174" s="1">
        <f t="shared" si="42"/>
        <v>33</v>
      </c>
      <c r="M174" s="7">
        <f t="shared" si="37"/>
        <v>0</v>
      </c>
      <c r="P174" s="1" t="str">
        <f t="shared" si="43"/>
        <v>F9</v>
      </c>
      <c r="Q174" s="1" t="s">
        <v>313</v>
      </c>
      <c r="R174" s="1" t="str">
        <f t="shared" si="44"/>
        <v>3</v>
      </c>
      <c r="S174" s="1" t="str">
        <f t="shared" si="44"/>
        <v>0</v>
      </c>
      <c r="T174" s="1" t="str">
        <f t="shared" si="44"/>
        <v>0</v>
      </c>
    </row>
    <row r="175" spans="1:20">
      <c r="A175" s="4">
        <f t="shared" si="38"/>
        <v>163</v>
      </c>
      <c r="B175" s="4">
        <f t="shared" si="30"/>
        <v>196</v>
      </c>
      <c r="C175" s="5">
        <f t="shared" si="31"/>
        <v>251</v>
      </c>
      <c r="D175" s="5">
        <f t="shared" si="32"/>
        <v>3</v>
      </c>
      <c r="E175" s="5">
        <f t="shared" si="33"/>
        <v>0</v>
      </c>
      <c r="F175" s="5">
        <f t="shared" si="34"/>
        <v>0</v>
      </c>
      <c r="G175" s="5">
        <f t="shared" si="39"/>
        <v>31</v>
      </c>
      <c r="H175" s="5">
        <f t="shared" si="40"/>
        <v>0</v>
      </c>
      <c r="I175" s="5">
        <f t="shared" si="41"/>
        <v>1019</v>
      </c>
      <c r="J175" s="6">
        <f t="shared" si="35"/>
        <v>214.38625004556889</v>
      </c>
      <c r="K175" s="6">
        <f t="shared" si="36"/>
        <v>12.1875</v>
      </c>
      <c r="L175" s="1">
        <f t="shared" si="42"/>
        <v>31</v>
      </c>
      <c r="M175" s="7">
        <f t="shared" si="37"/>
        <v>0</v>
      </c>
      <c r="P175" s="1" t="str">
        <f t="shared" si="43"/>
        <v>FB</v>
      </c>
      <c r="Q175" s="1" t="s">
        <v>314</v>
      </c>
      <c r="R175" s="1" t="str">
        <f t="shared" si="44"/>
        <v>3</v>
      </c>
      <c r="S175" s="1" t="str">
        <f t="shared" si="44"/>
        <v>0</v>
      </c>
      <c r="T175" s="1" t="str">
        <f t="shared" si="44"/>
        <v>0</v>
      </c>
    </row>
    <row r="176" spans="1:20">
      <c r="A176" s="4">
        <f t="shared" si="38"/>
        <v>164</v>
      </c>
      <c r="B176" s="4">
        <f t="shared" si="30"/>
        <v>197</v>
      </c>
      <c r="C176" s="5">
        <f t="shared" si="31"/>
        <v>252</v>
      </c>
      <c r="D176" s="5">
        <f t="shared" si="32"/>
        <v>3</v>
      </c>
      <c r="E176" s="5">
        <f t="shared" si="33"/>
        <v>0</v>
      </c>
      <c r="F176" s="5">
        <f t="shared" si="34"/>
        <v>0</v>
      </c>
      <c r="G176" s="5">
        <f t="shared" si="39"/>
        <v>30</v>
      </c>
      <c r="H176" s="5">
        <f t="shared" si="40"/>
        <v>0</v>
      </c>
      <c r="I176" s="5">
        <f t="shared" si="41"/>
        <v>1020</v>
      </c>
      <c r="J176" s="6">
        <f t="shared" si="35"/>
        <v>205.29697638030146</v>
      </c>
      <c r="K176" s="6">
        <f t="shared" si="36"/>
        <v>12.25</v>
      </c>
      <c r="L176" s="1">
        <f t="shared" si="42"/>
        <v>30</v>
      </c>
      <c r="M176" s="7">
        <f t="shared" si="37"/>
        <v>0</v>
      </c>
      <c r="P176" s="1" t="str">
        <f t="shared" si="43"/>
        <v>FC</v>
      </c>
      <c r="Q176" s="1" t="s">
        <v>315</v>
      </c>
      <c r="R176" s="1" t="str">
        <f t="shared" si="44"/>
        <v>3</v>
      </c>
      <c r="S176" s="1" t="str">
        <f t="shared" si="44"/>
        <v>0</v>
      </c>
      <c r="T176" s="1" t="str">
        <f t="shared" si="44"/>
        <v>0</v>
      </c>
    </row>
    <row r="177" spans="1:20">
      <c r="A177" s="4">
        <f t="shared" si="38"/>
        <v>165</v>
      </c>
      <c r="B177" s="4">
        <f t="shared" si="30"/>
        <v>198</v>
      </c>
      <c r="C177" s="5">
        <f t="shared" si="31"/>
        <v>253</v>
      </c>
      <c r="D177" s="5">
        <f t="shared" si="32"/>
        <v>3</v>
      </c>
      <c r="E177" s="5">
        <f t="shared" si="33"/>
        <v>0</v>
      </c>
      <c r="F177" s="5">
        <f t="shared" si="34"/>
        <v>0</v>
      </c>
      <c r="G177" s="5">
        <f t="shared" si="39"/>
        <v>29</v>
      </c>
      <c r="H177" s="5">
        <f t="shared" si="40"/>
        <v>0</v>
      </c>
      <c r="I177" s="5">
        <f t="shared" si="41"/>
        <v>1021</v>
      </c>
      <c r="J177" s="6">
        <f t="shared" si="35"/>
        <v>196.59305809927426</v>
      </c>
      <c r="K177" s="6">
        <f t="shared" si="36"/>
        <v>12.3125</v>
      </c>
      <c r="L177" s="1">
        <f t="shared" si="42"/>
        <v>29</v>
      </c>
      <c r="M177" s="7">
        <f t="shared" si="37"/>
        <v>0</v>
      </c>
      <c r="P177" s="1" t="str">
        <f t="shared" si="43"/>
        <v>FD</v>
      </c>
      <c r="Q177" s="1" t="s">
        <v>316</v>
      </c>
      <c r="R177" s="1" t="str">
        <f t="shared" si="44"/>
        <v>3</v>
      </c>
      <c r="S177" s="1" t="str">
        <f t="shared" si="44"/>
        <v>0</v>
      </c>
      <c r="T177" s="1" t="str">
        <f t="shared" si="44"/>
        <v>0</v>
      </c>
    </row>
    <row r="178" spans="1:20">
      <c r="A178" s="4">
        <f t="shared" si="38"/>
        <v>166</v>
      </c>
      <c r="B178" s="4">
        <f t="shared" si="30"/>
        <v>199</v>
      </c>
      <c r="C178" s="5">
        <f t="shared" si="31"/>
        <v>254</v>
      </c>
      <c r="D178" s="5">
        <f t="shared" si="32"/>
        <v>3</v>
      </c>
      <c r="E178" s="5">
        <f t="shared" si="33"/>
        <v>0</v>
      </c>
      <c r="F178" s="5">
        <f t="shared" si="34"/>
        <v>0</v>
      </c>
      <c r="G178" s="5">
        <f t="shared" si="39"/>
        <v>28</v>
      </c>
      <c r="H178" s="5">
        <f t="shared" si="40"/>
        <v>0</v>
      </c>
      <c r="I178" s="5">
        <f t="shared" si="41"/>
        <v>1022</v>
      </c>
      <c r="J178" s="6">
        <f t="shared" si="35"/>
        <v>188.25815739843026</v>
      </c>
      <c r="K178" s="6">
        <f t="shared" si="36"/>
        <v>12.375</v>
      </c>
      <c r="L178" s="1">
        <f t="shared" si="42"/>
        <v>28</v>
      </c>
      <c r="M178" s="7">
        <f t="shared" si="37"/>
        <v>0</v>
      </c>
      <c r="P178" s="1" t="str">
        <f t="shared" si="43"/>
        <v>FE</v>
      </c>
      <c r="Q178" s="1" t="s">
        <v>317</v>
      </c>
      <c r="R178" s="1" t="str">
        <f t="shared" si="44"/>
        <v>3</v>
      </c>
      <c r="S178" s="1" t="str">
        <f t="shared" si="44"/>
        <v>0</v>
      </c>
      <c r="T178" s="1" t="str">
        <f t="shared" si="44"/>
        <v>0</v>
      </c>
    </row>
    <row r="179" spans="1:20">
      <c r="A179" s="4">
        <f t="shared" si="38"/>
        <v>167</v>
      </c>
      <c r="B179" s="4">
        <f t="shared" si="30"/>
        <v>200</v>
      </c>
      <c r="C179" s="5">
        <f t="shared" si="31"/>
        <v>255</v>
      </c>
      <c r="D179" s="5">
        <f t="shared" si="32"/>
        <v>3</v>
      </c>
      <c r="E179" s="5">
        <f t="shared" si="33"/>
        <v>0</v>
      </c>
      <c r="F179" s="5">
        <f t="shared" si="34"/>
        <v>0</v>
      </c>
      <c r="G179" s="5">
        <f t="shared" si="39"/>
        <v>27</v>
      </c>
      <c r="H179" s="5">
        <f t="shared" si="40"/>
        <v>0</v>
      </c>
      <c r="I179" s="5">
        <f t="shared" si="41"/>
        <v>1023</v>
      </c>
      <c r="J179" s="6">
        <f t="shared" si="35"/>
        <v>180.27662914300527</v>
      </c>
      <c r="K179" s="6">
        <f t="shared" si="36"/>
        <v>12.4375</v>
      </c>
      <c r="L179" s="1">
        <f t="shared" si="42"/>
        <v>27</v>
      </c>
      <c r="M179" s="7">
        <f t="shared" si="37"/>
        <v>0</v>
      </c>
      <c r="P179" s="1" t="str">
        <f t="shared" si="43"/>
        <v>FF</v>
      </c>
      <c r="Q179" s="1" t="s">
        <v>318</v>
      </c>
      <c r="R179" s="1" t="str">
        <f t="shared" si="44"/>
        <v>3</v>
      </c>
      <c r="S179" s="1" t="str">
        <f t="shared" si="44"/>
        <v>0</v>
      </c>
      <c r="T179" s="1" t="str">
        <f t="shared" si="44"/>
        <v>0</v>
      </c>
    </row>
    <row r="180" spans="1:20">
      <c r="A180" s="4">
        <f t="shared" si="38"/>
        <v>168</v>
      </c>
      <c r="B180" s="4">
        <f t="shared" si="30"/>
        <v>201</v>
      </c>
      <c r="C180" s="5">
        <f t="shared" si="31"/>
        <v>0</v>
      </c>
      <c r="D180" s="5">
        <f t="shared" si="32"/>
        <v>4</v>
      </c>
      <c r="E180" s="5">
        <f t="shared" si="33"/>
        <v>0</v>
      </c>
      <c r="F180" s="5">
        <f t="shared" si="34"/>
        <v>0</v>
      </c>
      <c r="G180" s="5">
        <f t="shared" si="39"/>
        <v>26</v>
      </c>
      <c r="H180" s="5">
        <f t="shared" si="40"/>
        <v>0</v>
      </c>
      <c r="I180" s="5">
        <f t="shared" si="41"/>
        <v>1024</v>
      </c>
      <c r="J180" s="6">
        <f t="shared" si="35"/>
        <v>172.63349150062191</v>
      </c>
      <c r="K180" s="6">
        <f t="shared" si="36"/>
        <v>12.5</v>
      </c>
      <c r="L180" s="1">
        <f t="shared" si="42"/>
        <v>26</v>
      </c>
      <c r="M180" s="7">
        <f t="shared" si="37"/>
        <v>0</v>
      </c>
      <c r="P180" s="1" t="str">
        <f t="shared" si="43"/>
        <v>0</v>
      </c>
      <c r="Q180" s="1" t="s">
        <v>319</v>
      </c>
      <c r="R180" s="1" t="str">
        <f t="shared" si="44"/>
        <v>4</v>
      </c>
      <c r="S180" s="1" t="str">
        <f t="shared" si="44"/>
        <v>0</v>
      </c>
      <c r="T180" s="1" t="str">
        <f t="shared" si="44"/>
        <v>0</v>
      </c>
    </row>
    <row r="181" spans="1:20">
      <c r="A181" s="4">
        <f t="shared" si="38"/>
        <v>169</v>
      </c>
      <c r="B181" s="4">
        <f t="shared" si="30"/>
        <v>202</v>
      </c>
      <c r="C181" s="5">
        <f t="shared" si="31"/>
        <v>1</v>
      </c>
      <c r="D181" s="5">
        <f t="shared" si="32"/>
        <v>4</v>
      </c>
      <c r="E181" s="5">
        <f t="shared" si="33"/>
        <v>0</v>
      </c>
      <c r="F181" s="5">
        <f t="shared" si="34"/>
        <v>0</v>
      </c>
      <c r="G181" s="5">
        <f t="shared" si="39"/>
        <v>25</v>
      </c>
      <c r="H181" s="5">
        <f t="shared" si="40"/>
        <v>0</v>
      </c>
      <c r="I181" s="5">
        <f t="shared" si="41"/>
        <v>1025</v>
      </c>
      <c r="J181" s="6">
        <f t="shared" si="35"/>
        <v>165.31439781944485</v>
      </c>
      <c r="K181" s="6">
        <f t="shared" si="36"/>
        <v>12.562500000000002</v>
      </c>
      <c r="L181" s="1">
        <f t="shared" si="42"/>
        <v>25</v>
      </c>
      <c r="M181" s="7">
        <f t="shared" si="37"/>
        <v>0</v>
      </c>
      <c r="P181" s="1" t="str">
        <f t="shared" si="43"/>
        <v>1</v>
      </c>
      <c r="Q181" s="1" t="s">
        <v>320</v>
      </c>
      <c r="R181" s="1" t="str">
        <f t="shared" si="44"/>
        <v>4</v>
      </c>
      <c r="S181" s="1" t="str">
        <f t="shared" si="44"/>
        <v>0</v>
      </c>
      <c r="T181" s="1" t="str">
        <f t="shared" si="44"/>
        <v>0</v>
      </c>
    </row>
    <row r="182" spans="1:20">
      <c r="A182" s="4">
        <f t="shared" si="38"/>
        <v>170</v>
      </c>
      <c r="B182" s="4">
        <f t="shared" si="30"/>
        <v>203</v>
      </c>
      <c r="C182" s="5">
        <f t="shared" si="31"/>
        <v>2</v>
      </c>
      <c r="D182" s="5">
        <f t="shared" si="32"/>
        <v>4</v>
      </c>
      <c r="E182" s="5">
        <f t="shared" si="33"/>
        <v>0</v>
      </c>
      <c r="F182" s="5">
        <f t="shared" si="34"/>
        <v>0</v>
      </c>
      <c r="G182" s="5">
        <f t="shared" si="39"/>
        <v>24</v>
      </c>
      <c r="H182" s="5">
        <f t="shared" si="40"/>
        <v>0</v>
      </c>
      <c r="I182" s="5">
        <f t="shared" si="41"/>
        <v>1026</v>
      </c>
      <c r="J182" s="6">
        <f t="shared" si="35"/>
        <v>158.30560969860952</v>
      </c>
      <c r="K182" s="6">
        <f t="shared" si="36"/>
        <v>12.625000000000002</v>
      </c>
      <c r="L182" s="1">
        <f t="shared" si="42"/>
        <v>24</v>
      </c>
      <c r="M182" s="7">
        <f t="shared" si="37"/>
        <v>0</v>
      </c>
      <c r="P182" s="1" t="str">
        <f t="shared" si="43"/>
        <v>2</v>
      </c>
      <c r="Q182" s="1" t="s">
        <v>321</v>
      </c>
      <c r="R182" s="1" t="str">
        <f t="shared" si="44"/>
        <v>4</v>
      </c>
      <c r="S182" s="1" t="str">
        <f t="shared" si="44"/>
        <v>0</v>
      </c>
      <c r="T182" s="1" t="str">
        <f t="shared" si="44"/>
        <v>0</v>
      </c>
    </row>
    <row r="183" spans="1:20">
      <c r="A183" s="4">
        <f t="shared" si="38"/>
        <v>171</v>
      </c>
      <c r="B183" s="4">
        <f t="shared" si="30"/>
        <v>204</v>
      </c>
      <c r="C183" s="5">
        <f t="shared" si="31"/>
        <v>2</v>
      </c>
      <c r="D183" s="5">
        <f t="shared" si="32"/>
        <v>4</v>
      </c>
      <c r="E183" s="5">
        <f t="shared" si="33"/>
        <v>0</v>
      </c>
      <c r="F183" s="5">
        <f t="shared" si="34"/>
        <v>0</v>
      </c>
      <c r="G183" s="5">
        <f t="shared" si="39"/>
        <v>24</v>
      </c>
      <c r="H183" s="5">
        <f t="shared" si="40"/>
        <v>0</v>
      </c>
      <c r="I183" s="5">
        <f t="shared" si="41"/>
        <v>1026</v>
      </c>
      <c r="J183" s="6">
        <f t="shared" si="35"/>
        <v>151.59397120037639</v>
      </c>
      <c r="K183" s="6">
        <f t="shared" si="36"/>
        <v>12.687500000000002</v>
      </c>
      <c r="L183" s="1">
        <f t="shared" si="42"/>
        <v>24</v>
      </c>
      <c r="M183" s="7">
        <f t="shared" si="37"/>
        <v>0</v>
      </c>
      <c r="P183" s="1" t="str">
        <f t="shared" si="43"/>
        <v>2</v>
      </c>
      <c r="Q183" s="1" t="s">
        <v>322</v>
      </c>
      <c r="R183" s="1" t="str">
        <f t="shared" si="44"/>
        <v>4</v>
      </c>
      <c r="S183" s="1" t="str">
        <f t="shared" si="44"/>
        <v>0</v>
      </c>
      <c r="T183" s="1" t="str">
        <f t="shared" si="44"/>
        <v>0</v>
      </c>
    </row>
    <row r="184" spans="1:20">
      <c r="A184" s="4">
        <f t="shared" si="38"/>
        <v>172</v>
      </c>
      <c r="B184" s="4">
        <f t="shared" si="30"/>
        <v>205</v>
      </c>
      <c r="C184" s="5">
        <f t="shared" si="31"/>
        <v>3</v>
      </c>
      <c r="D184" s="5">
        <f t="shared" si="32"/>
        <v>4</v>
      </c>
      <c r="E184" s="5">
        <f t="shared" si="33"/>
        <v>0</v>
      </c>
      <c r="F184" s="5">
        <f t="shared" si="34"/>
        <v>0</v>
      </c>
      <c r="G184" s="5">
        <f t="shared" si="39"/>
        <v>23</v>
      </c>
      <c r="H184" s="5">
        <f t="shared" si="40"/>
        <v>0</v>
      </c>
      <c r="I184" s="5">
        <f t="shared" si="41"/>
        <v>1027</v>
      </c>
      <c r="J184" s="6">
        <f t="shared" si="35"/>
        <v>145.16688415560574</v>
      </c>
      <c r="K184" s="6">
        <f t="shared" si="36"/>
        <v>12.749999999999998</v>
      </c>
      <c r="L184" s="1">
        <f t="shared" si="42"/>
        <v>23</v>
      </c>
      <c r="M184" s="7">
        <f t="shared" si="37"/>
        <v>0</v>
      </c>
      <c r="P184" s="1" t="str">
        <f t="shared" si="43"/>
        <v>3</v>
      </c>
      <c r="Q184" s="1" t="s">
        <v>323</v>
      </c>
      <c r="R184" s="1" t="str">
        <f t="shared" si="44"/>
        <v>4</v>
      </c>
      <c r="S184" s="1" t="str">
        <f t="shared" si="44"/>
        <v>0</v>
      </c>
      <c r="T184" s="1" t="str">
        <f t="shared" si="44"/>
        <v>0</v>
      </c>
    </row>
    <row r="185" spans="1:20">
      <c r="A185" s="4">
        <f t="shared" si="38"/>
        <v>173</v>
      </c>
      <c r="B185" s="4">
        <f t="shared" si="30"/>
        <v>206</v>
      </c>
      <c r="C185" s="5">
        <f t="shared" si="31"/>
        <v>4</v>
      </c>
      <c r="D185" s="5">
        <f t="shared" si="32"/>
        <v>4</v>
      </c>
      <c r="E185" s="5">
        <f t="shared" si="33"/>
        <v>0</v>
      </c>
      <c r="F185" s="5">
        <f t="shared" si="34"/>
        <v>0</v>
      </c>
      <c r="G185" s="5">
        <f t="shared" si="39"/>
        <v>22</v>
      </c>
      <c r="H185" s="5">
        <f t="shared" si="40"/>
        <v>0</v>
      </c>
      <c r="I185" s="5">
        <f t="shared" si="41"/>
        <v>1028</v>
      </c>
      <c r="J185" s="6">
        <f t="shared" si="35"/>
        <v>139.01228451619787</v>
      </c>
      <c r="K185" s="6">
        <f t="shared" si="36"/>
        <v>12.812499999999998</v>
      </c>
      <c r="L185" s="1">
        <f t="shared" si="42"/>
        <v>22</v>
      </c>
      <c r="M185" s="7">
        <f t="shared" si="37"/>
        <v>0</v>
      </c>
      <c r="P185" s="1" t="str">
        <f t="shared" si="43"/>
        <v>4</v>
      </c>
      <c r="Q185" s="1" t="s">
        <v>324</v>
      </c>
      <c r="R185" s="1" t="str">
        <f t="shared" si="44"/>
        <v>4</v>
      </c>
      <c r="S185" s="1" t="str">
        <f t="shared" si="44"/>
        <v>0</v>
      </c>
      <c r="T185" s="1" t="str">
        <f t="shared" si="44"/>
        <v>0</v>
      </c>
    </row>
    <row r="186" spans="1:20">
      <c r="A186" s="4">
        <f t="shared" si="38"/>
        <v>174</v>
      </c>
      <c r="B186" s="4">
        <f t="shared" si="30"/>
        <v>207</v>
      </c>
      <c r="C186" s="5">
        <f t="shared" si="31"/>
        <v>5</v>
      </c>
      <c r="D186" s="5">
        <f t="shared" si="32"/>
        <v>4</v>
      </c>
      <c r="E186" s="5">
        <f t="shared" si="33"/>
        <v>0</v>
      </c>
      <c r="F186" s="5">
        <f t="shared" si="34"/>
        <v>0</v>
      </c>
      <c r="G186" s="5">
        <f t="shared" si="39"/>
        <v>21</v>
      </c>
      <c r="H186" s="5">
        <f t="shared" si="40"/>
        <v>0</v>
      </c>
      <c r="I186" s="5">
        <f t="shared" si="41"/>
        <v>1029</v>
      </c>
      <c r="J186" s="6">
        <f t="shared" si="35"/>
        <v>133.11861971011459</v>
      </c>
      <c r="K186" s="6">
        <f t="shared" si="36"/>
        <v>12.875</v>
      </c>
      <c r="L186" s="1">
        <f t="shared" si="42"/>
        <v>21</v>
      </c>
      <c r="M186" s="7">
        <f t="shared" si="37"/>
        <v>0</v>
      </c>
      <c r="P186" s="1" t="str">
        <f t="shared" si="43"/>
        <v>5</v>
      </c>
      <c r="Q186" s="1" t="s">
        <v>325</v>
      </c>
      <c r="R186" s="1" t="str">
        <f t="shared" si="44"/>
        <v>4</v>
      </c>
      <c r="S186" s="1" t="str">
        <f t="shared" si="44"/>
        <v>0</v>
      </c>
      <c r="T186" s="1" t="str">
        <f t="shared" si="44"/>
        <v>0</v>
      </c>
    </row>
    <row r="187" spans="1:20">
      <c r="A187" s="4">
        <f t="shared" si="38"/>
        <v>175</v>
      </c>
      <c r="B187" s="4">
        <f t="shared" si="30"/>
        <v>208</v>
      </c>
      <c r="C187" s="5">
        <f t="shared" si="31"/>
        <v>5</v>
      </c>
      <c r="D187" s="5">
        <f t="shared" si="32"/>
        <v>4</v>
      </c>
      <c r="E187" s="5">
        <f t="shared" si="33"/>
        <v>0</v>
      </c>
      <c r="F187" s="5">
        <f t="shared" si="34"/>
        <v>0</v>
      </c>
      <c r="G187" s="5">
        <f t="shared" si="39"/>
        <v>21</v>
      </c>
      <c r="H187" s="5">
        <f t="shared" si="40"/>
        <v>0</v>
      </c>
      <c r="I187" s="5">
        <f t="shared" si="41"/>
        <v>1029</v>
      </c>
      <c r="J187" s="6">
        <f t="shared" si="35"/>
        <v>127.47482695647152</v>
      </c>
      <c r="K187" s="6">
        <f t="shared" si="36"/>
        <v>12.9375</v>
      </c>
      <c r="L187" s="1">
        <f t="shared" si="42"/>
        <v>21</v>
      </c>
      <c r="M187" s="7">
        <f t="shared" si="37"/>
        <v>0</v>
      </c>
      <c r="P187" s="1" t="str">
        <f t="shared" si="43"/>
        <v>5</v>
      </c>
      <c r="Q187" s="1" t="s">
        <v>326</v>
      </c>
      <c r="R187" s="1" t="str">
        <f t="shared" si="44"/>
        <v>4</v>
      </c>
      <c r="S187" s="1" t="str">
        <f t="shared" si="44"/>
        <v>0</v>
      </c>
      <c r="T187" s="1" t="str">
        <f t="shared" si="44"/>
        <v>0</v>
      </c>
    </row>
    <row r="188" spans="1:20">
      <c r="A188" s="4">
        <f t="shared" si="38"/>
        <v>176</v>
      </c>
      <c r="B188" s="4">
        <f t="shared" si="30"/>
        <v>209</v>
      </c>
      <c r="C188" s="5">
        <f t="shared" si="31"/>
        <v>6</v>
      </c>
      <c r="D188" s="5">
        <f t="shared" si="32"/>
        <v>4</v>
      </c>
      <c r="E188" s="5">
        <f t="shared" si="33"/>
        <v>0</v>
      </c>
      <c r="F188" s="5">
        <f t="shared" si="34"/>
        <v>0</v>
      </c>
      <c r="G188" s="5">
        <f t="shared" si="39"/>
        <v>20</v>
      </c>
      <c r="H188" s="5">
        <f t="shared" si="40"/>
        <v>0</v>
      </c>
      <c r="I188" s="5">
        <f t="shared" si="41"/>
        <v>1030</v>
      </c>
      <c r="J188" s="6">
        <f t="shared" si="35"/>
        <v>122.0703125</v>
      </c>
      <c r="K188" s="6">
        <f t="shared" si="36"/>
        <v>13</v>
      </c>
      <c r="L188" s="1">
        <f t="shared" si="42"/>
        <v>20</v>
      </c>
      <c r="M188" s="7">
        <f t="shared" si="37"/>
        <v>0</v>
      </c>
      <c r="P188" s="1" t="str">
        <f t="shared" si="43"/>
        <v>6</v>
      </c>
      <c r="Q188" s="1" t="s">
        <v>327</v>
      </c>
      <c r="R188" s="1" t="str">
        <f t="shared" si="44"/>
        <v>4</v>
      </c>
      <c r="S188" s="1" t="str">
        <f t="shared" si="44"/>
        <v>0</v>
      </c>
      <c r="T188" s="1" t="str">
        <f t="shared" si="44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zoomScaleNormal="100" workbookViewId="0">
      <pane xSplit="1" ySplit="11" topLeftCell="B12" activePane="bottomRight" state="frozen"/>
      <selection activeCell="N2" sqref="N2:N4"/>
      <selection pane="topRight" activeCell="N2" sqref="N2:N4"/>
      <selection pane="bottomLeft" activeCell="N2" sqref="N2:N4"/>
      <selection pane="bottomRight" activeCell="I12" sqref="I12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4" width="11" style="1" customWidth="1"/>
    <col min="15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270" width="11" style="1" customWidth="1"/>
    <col min="271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526" width="11" style="1" customWidth="1"/>
    <col min="527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782" width="11" style="1" customWidth="1"/>
    <col min="783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038" width="11" style="1" customWidth="1"/>
    <col min="1039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294" width="11" style="1" customWidth="1"/>
    <col min="1295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550" width="11" style="1" customWidth="1"/>
    <col min="1551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1806" width="11" style="1" customWidth="1"/>
    <col min="1807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062" width="11" style="1" customWidth="1"/>
    <col min="2063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318" width="11" style="1" customWidth="1"/>
    <col min="2319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574" width="11" style="1" customWidth="1"/>
    <col min="2575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2830" width="11" style="1" customWidth="1"/>
    <col min="2831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086" width="11" style="1" customWidth="1"/>
    <col min="3087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342" width="11" style="1" customWidth="1"/>
    <col min="3343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598" width="11" style="1" customWidth="1"/>
    <col min="3599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3854" width="11" style="1" customWidth="1"/>
    <col min="3855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110" width="11" style="1" customWidth="1"/>
    <col min="4111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366" width="11" style="1" customWidth="1"/>
    <col min="4367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622" width="11" style="1" customWidth="1"/>
    <col min="4623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4878" width="11" style="1" customWidth="1"/>
    <col min="4879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134" width="11" style="1" customWidth="1"/>
    <col min="5135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390" width="11" style="1" customWidth="1"/>
    <col min="5391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646" width="11" style="1" customWidth="1"/>
    <col min="5647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5902" width="11" style="1" customWidth="1"/>
    <col min="5903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158" width="11" style="1" customWidth="1"/>
    <col min="6159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414" width="11" style="1" customWidth="1"/>
    <col min="6415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670" width="11" style="1" customWidth="1"/>
    <col min="6671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6926" width="11" style="1" customWidth="1"/>
    <col min="6927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182" width="11" style="1" customWidth="1"/>
    <col min="7183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438" width="11" style="1" customWidth="1"/>
    <col min="7439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694" width="11" style="1" customWidth="1"/>
    <col min="7695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7950" width="11" style="1" customWidth="1"/>
    <col min="7951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206" width="11" style="1" customWidth="1"/>
    <col min="8207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462" width="11" style="1" customWidth="1"/>
    <col min="8463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718" width="11" style="1" customWidth="1"/>
    <col min="8719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8974" width="11" style="1" customWidth="1"/>
    <col min="8975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230" width="11" style="1" customWidth="1"/>
    <col min="9231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486" width="11" style="1" customWidth="1"/>
    <col min="9487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742" width="11" style="1" customWidth="1"/>
    <col min="9743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9998" width="11" style="1" customWidth="1"/>
    <col min="9999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254" width="11" style="1" customWidth="1"/>
    <col min="10255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510" width="11" style="1" customWidth="1"/>
    <col min="10511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0766" width="11" style="1" customWidth="1"/>
    <col min="10767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022" width="11" style="1" customWidth="1"/>
    <col min="11023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278" width="11" style="1" customWidth="1"/>
    <col min="11279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534" width="11" style="1" customWidth="1"/>
    <col min="11535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1790" width="11" style="1" customWidth="1"/>
    <col min="11791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046" width="11" style="1" customWidth="1"/>
    <col min="12047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302" width="11" style="1" customWidth="1"/>
    <col min="12303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558" width="11" style="1" customWidth="1"/>
    <col min="12559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2814" width="11" style="1" customWidth="1"/>
    <col min="12815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070" width="11" style="1" customWidth="1"/>
    <col min="13071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326" width="11" style="1" customWidth="1"/>
    <col min="13327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582" width="11" style="1" customWidth="1"/>
    <col min="13583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3838" width="11" style="1" customWidth="1"/>
    <col min="13839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094" width="11" style="1" customWidth="1"/>
    <col min="14095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350" width="11" style="1" customWidth="1"/>
    <col min="14351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606" width="11" style="1" customWidth="1"/>
    <col min="14607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4862" width="11" style="1" customWidth="1"/>
    <col min="14863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118" width="11" style="1" customWidth="1"/>
    <col min="15119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374" width="11" style="1" customWidth="1"/>
    <col min="15375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630" width="11" style="1" customWidth="1"/>
    <col min="15631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5886" width="11" style="1" customWidth="1"/>
    <col min="15887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142" width="11" style="1" customWidth="1"/>
    <col min="16143" max="16384" width="9" style="1"/>
  </cols>
  <sheetData>
    <row r="1" spans="1:20">
      <c r="A1" s="1" t="s">
        <v>27</v>
      </c>
      <c r="D1" s="1">
        <v>72000000</v>
      </c>
      <c r="E1" s="1" t="s">
        <v>28</v>
      </c>
      <c r="M1" s="16" t="s">
        <v>116</v>
      </c>
    </row>
    <row r="2" spans="1:20">
      <c r="A2" s="1" t="s">
        <v>29</v>
      </c>
      <c r="D2" s="1">
        <v>420</v>
      </c>
      <c r="F2" s="1" t="s">
        <v>30</v>
      </c>
      <c r="G2" s="2">
        <f>D2/D1*1000000</f>
        <v>5.833333333333333</v>
      </c>
      <c r="H2" s="1" t="s">
        <v>7</v>
      </c>
      <c r="N2" s="2">
        <f>G2</f>
        <v>5.833333333333333</v>
      </c>
    </row>
    <row r="3" spans="1:20">
      <c r="A3" s="1" t="s">
        <v>5</v>
      </c>
      <c r="D3" s="1">
        <v>750</v>
      </c>
      <c r="F3" s="1" t="s">
        <v>6</v>
      </c>
      <c r="G3" s="2">
        <f>G2*D3</f>
        <v>4375</v>
      </c>
      <c r="H3" s="1" t="s">
        <v>7</v>
      </c>
      <c r="N3" s="2">
        <f>G3</f>
        <v>4375</v>
      </c>
    </row>
    <row r="4" spans="1:20">
      <c r="A4" s="1" t="s">
        <v>8</v>
      </c>
      <c r="D4" s="1">
        <v>4</v>
      </c>
      <c r="F4" s="1" t="s">
        <v>9</v>
      </c>
      <c r="G4" s="2">
        <f>1000000/G3</f>
        <v>228.57142857142858</v>
      </c>
      <c r="N4" s="2">
        <f>G4</f>
        <v>228.57142857142858</v>
      </c>
    </row>
    <row r="5" spans="1:20">
      <c r="A5" s="1" t="s">
        <v>10</v>
      </c>
      <c r="D5" s="1">
        <v>7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20">
      <c r="A11" s="49"/>
      <c r="B11" s="48"/>
      <c r="C11" s="3" t="s">
        <v>147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20">
      <c r="A12" s="4">
        <v>0</v>
      </c>
      <c r="B12" s="4">
        <f t="shared" ref="B12:B75" si="0">A12+$D$6</f>
        <v>33</v>
      </c>
      <c r="C12" s="5">
        <f t="shared" ref="C12:C75" si="1">MOD(I12,256)</f>
        <v>131</v>
      </c>
      <c r="D12" s="5">
        <f t="shared" ref="D12:D75" si="2">ROUNDDOWN(I12/256,0)</f>
        <v>2</v>
      </c>
      <c r="E12" s="5">
        <f t="shared" ref="E12:E75" si="3">MOD(H12,256)</f>
        <v>57</v>
      </c>
      <c r="F12" s="5">
        <f t="shared" ref="F12:F75" si="4">ROUNDDOWN(H12/256,0)</f>
        <v>0</v>
      </c>
      <c r="G12" s="5">
        <f>INT(J12/$G$2)</f>
        <v>42857</v>
      </c>
      <c r="H12" s="5">
        <f>ROUNDUP(G12/$D$3,0)-1</f>
        <v>57</v>
      </c>
      <c r="I12" s="5">
        <f>MAX(MIN($D$3*(H12+1)-G12,$D$3*(H12+1)-$D$4),$D$5)</f>
        <v>643</v>
      </c>
      <c r="J12" s="6">
        <f t="shared" ref="J12:J75" si="5">1/POWER(2,$D$7+A12/16)*1000000</f>
        <v>250000</v>
      </c>
      <c r="K12" s="6">
        <f t="shared" ref="K12:K75" si="6">LOG(1000000/J12,2)</f>
        <v>2</v>
      </c>
      <c r="L12" s="1">
        <f>(H12+1)*$D$3-I12</f>
        <v>42857</v>
      </c>
      <c r="M12" s="7">
        <f t="shared" ref="M12:M75" si="7">(G12-L12)/G12</f>
        <v>0</v>
      </c>
      <c r="P12" s="1" t="str">
        <f>DEC2HEX(C12)</f>
        <v>83</v>
      </c>
      <c r="Q12" s="1" t="s">
        <v>392</v>
      </c>
      <c r="R12" s="1" t="str">
        <f>DEC2HEX(D12)</f>
        <v>2</v>
      </c>
      <c r="S12" s="1" t="str">
        <f>DEC2HEX(E12)</f>
        <v>39</v>
      </c>
      <c r="T12" s="1" t="str">
        <f>DEC2HEX(F12)</f>
        <v>0</v>
      </c>
    </row>
    <row r="13" spans="1:20">
      <c r="A13" s="4">
        <f t="shared" ref="A13:A76" si="8">A12+1</f>
        <v>1</v>
      </c>
      <c r="B13" s="4">
        <f t="shared" si="0"/>
        <v>34</v>
      </c>
      <c r="C13" s="5">
        <f t="shared" si="1"/>
        <v>210</v>
      </c>
      <c r="D13" s="5">
        <f t="shared" si="2"/>
        <v>0</v>
      </c>
      <c r="E13" s="5">
        <f t="shared" si="3"/>
        <v>54</v>
      </c>
      <c r="F13" s="5">
        <f t="shared" si="4"/>
        <v>0</v>
      </c>
      <c r="G13" s="5">
        <f>INT(J13/$G$2)</f>
        <v>41040</v>
      </c>
      <c r="H13" s="5">
        <f t="shared" ref="H13:H76" si="9">ROUNDUP(G13/$D$3,0)-1</f>
        <v>54</v>
      </c>
      <c r="I13" s="5">
        <f t="shared" ref="I13:I76" si="10">MAX(MIN($D$3*(H13+1)-G13,$D$3*(H13+1)-$D$4),$D$5)</f>
        <v>210</v>
      </c>
      <c r="J13" s="6">
        <f t="shared" si="5"/>
        <v>239400.82017464342</v>
      </c>
      <c r="K13" s="6">
        <f t="shared" si="6"/>
        <v>2.0625</v>
      </c>
      <c r="L13" s="1">
        <f t="shared" ref="L13:L76" si="11">(H13+1)*$D$3-I13</f>
        <v>41040</v>
      </c>
      <c r="M13" s="7">
        <f t="shared" si="7"/>
        <v>0</v>
      </c>
      <c r="P13" s="1" t="str">
        <f t="shared" ref="P13:P76" si="12">DEC2HEX(C13)</f>
        <v>D2</v>
      </c>
      <c r="Q13" s="1" t="s">
        <v>152</v>
      </c>
      <c r="R13" s="1" t="str">
        <f t="shared" ref="R13:T76" si="13">DEC2HEX(D13)</f>
        <v>0</v>
      </c>
      <c r="S13" s="1" t="str">
        <f t="shared" si="13"/>
        <v>36</v>
      </c>
      <c r="T13" s="1" t="str">
        <f t="shared" si="13"/>
        <v>0</v>
      </c>
    </row>
    <row r="14" spans="1:20">
      <c r="A14" s="4">
        <f t="shared" si="8"/>
        <v>2</v>
      </c>
      <c r="B14" s="4">
        <f t="shared" si="0"/>
        <v>35</v>
      </c>
      <c r="C14" s="5">
        <f t="shared" si="1"/>
        <v>194</v>
      </c>
      <c r="D14" s="5">
        <f t="shared" si="2"/>
        <v>1</v>
      </c>
      <c r="E14" s="5">
        <f t="shared" si="3"/>
        <v>52</v>
      </c>
      <c r="F14" s="5">
        <f t="shared" si="4"/>
        <v>0</v>
      </c>
      <c r="G14" s="5">
        <f t="shared" ref="G14:G77" si="14">INT(J14/$G$2)</f>
        <v>39300</v>
      </c>
      <c r="H14" s="5">
        <f t="shared" si="9"/>
        <v>52</v>
      </c>
      <c r="I14" s="5">
        <f t="shared" si="10"/>
        <v>450</v>
      </c>
      <c r="J14" s="6">
        <f t="shared" si="5"/>
        <v>229251.01080116781</v>
      </c>
      <c r="K14" s="6">
        <f t="shared" si="6"/>
        <v>2.125</v>
      </c>
      <c r="L14" s="1">
        <f t="shared" si="11"/>
        <v>39300</v>
      </c>
      <c r="M14" s="7">
        <f t="shared" si="7"/>
        <v>0</v>
      </c>
      <c r="P14" s="1" t="str">
        <f t="shared" si="12"/>
        <v>C2</v>
      </c>
      <c r="Q14" s="1" t="s">
        <v>153</v>
      </c>
      <c r="R14" s="1" t="str">
        <f t="shared" si="13"/>
        <v>1</v>
      </c>
      <c r="S14" s="1" t="str">
        <f t="shared" si="13"/>
        <v>34</v>
      </c>
      <c r="T14" s="1" t="str">
        <f t="shared" si="13"/>
        <v>0</v>
      </c>
    </row>
    <row r="15" spans="1:20">
      <c r="A15" s="4">
        <f t="shared" si="8"/>
        <v>3</v>
      </c>
      <c r="B15" s="4">
        <f t="shared" si="0"/>
        <v>36</v>
      </c>
      <c r="C15" s="5">
        <f t="shared" si="1"/>
        <v>105</v>
      </c>
      <c r="D15" s="5">
        <f t="shared" si="2"/>
        <v>2</v>
      </c>
      <c r="E15" s="5">
        <f t="shared" si="3"/>
        <v>50</v>
      </c>
      <c r="F15" s="5">
        <f t="shared" si="4"/>
        <v>0</v>
      </c>
      <c r="G15" s="5">
        <f t="shared" si="14"/>
        <v>37633</v>
      </c>
      <c r="H15" s="5">
        <f t="shared" si="9"/>
        <v>50</v>
      </c>
      <c r="I15" s="5">
        <f t="shared" si="10"/>
        <v>617</v>
      </c>
      <c r="J15" s="6">
        <f t="shared" si="5"/>
        <v>219531.52004666245</v>
      </c>
      <c r="K15" s="6">
        <f t="shared" si="6"/>
        <v>2.1875</v>
      </c>
      <c r="L15" s="1">
        <f t="shared" si="11"/>
        <v>37633</v>
      </c>
      <c r="M15" s="7">
        <f t="shared" si="7"/>
        <v>0</v>
      </c>
      <c r="P15" s="1" t="str">
        <f t="shared" si="12"/>
        <v>69</v>
      </c>
      <c r="Q15" s="1" t="s">
        <v>154</v>
      </c>
      <c r="R15" s="1" t="str">
        <f t="shared" si="13"/>
        <v>2</v>
      </c>
      <c r="S15" s="1" t="str">
        <f t="shared" si="13"/>
        <v>32</v>
      </c>
      <c r="T15" s="1" t="str">
        <f t="shared" si="13"/>
        <v>0</v>
      </c>
    </row>
    <row r="16" spans="1:20">
      <c r="A16" s="4">
        <f t="shared" si="8"/>
        <v>4</v>
      </c>
      <c r="B16" s="4">
        <f t="shared" si="0"/>
        <v>37</v>
      </c>
      <c r="C16" s="5">
        <f t="shared" si="1"/>
        <v>200</v>
      </c>
      <c r="D16" s="5">
        <f t="shared" si="2"/>
        <v>2</v>
      </c>
      <c r="E16" s="5">
        <f t="shared" si="3"/>
        <v>48</v>
      </c>
      <c r="F16" s="5">
        <f t="shared" si="4"/>
        <v>0</v>
      </c>
      <c r="G16" s="5">
        <f t="shared" si="14"/>
        <v>36038</v>
      </c>
      <c r="H16" s="5">
        <f t="shared" si="9"/>
        <v>48</v>
      </c>
      <c r="I16" s="5">
        <f t="shared" si="10"/>
        <v>712</v>
      </c>
      <c r="J16" s="6">
        <f t="shared" si="5"/>
        <v>210224.10381342866</v>
      </c>
      <c r="K16" s="6">
        <f t="shared" si="6"/>
        <v>2.2499999999999996</v>
      </c>
      <c r="L16" s="1">
        <f t="shared" si="11"/>
        <v>36038</v>
      </c>
      <c r="M16" s="7">
        <f t="shared" si="7"/>
        <v>0</v>
      </c>
      <c r="P16" s="1" t="str">
        <f t="shared" si="12"/>
        <v>C8</v>
      </c>
      <c r="Q16" s="1" t="s">
        <v>155</v>
      </c>
      <c r="R16" s="1" t="str">
        <f t="shared" si="13"/>
        <v>2</v>
      </c>
      <c r="S16" s="1" t="str">
        <f t="shared" si="13"/>
        <v>30</v>
      </c>
      <c r="T16" s="1" t="str">
        <f t="shared" si="13"/>
        <v>0</v>
      </c>
    </row>
    <row r="17" spans="1:20">
      <c r="A17" s="4">
        <f t="shared" si="8"/>
        <v>5</v>
      </c>
      <c r="B17" s="4">
        <f t="shared" si="0"/>
        <v>38</v>
      </c>
      <c r="C17" s="5">
        <f t="shared" si="1"/>
        <v>228</v>
      </c>
      <c r="D17" s="5">
        <f t="shared" si="2"/>
        <v>2</v>
      </c>
      <c r="E17" s="5">
        <f t="shared" si="3"/>
        <v>46</v>
      </c>
      <c r="F17" s="5">
        <f t="shared" si="4"/>
        <v>0</v>
      </c>
      <c r="G17" s="5">
        <f t="shared" si="14"/>
        <v>34510</v>
      </c>
      <c r="H17" s="5">
        <f t="shared" si="9"/>
        <v>46</v>
      </c>
      <c r="I17" s="5">
        <f t="shared" si="10"/>
        <v>740</v>
      </c>
      <c r="J17" s="6">
        <f t="shared" si="5"/>
        <v>201311.29149365684</v>
      </c>
      <c r="K17" s="6">
        <f t="shared" si="6"/>
        <v>2.3125</v>
      </c>
      <c r="L17" s="1">
        <f t="shared" si="11"/>
        <v>34510</v>
      </c>
      <c r="M17" s="7">
        <f t="shared" si="7"/>
        <v>0</v>
      </c>
      <c r="P17" s="1" t="str">
        <f t="shared" si="12"/>
        <v>E4</v>
      </c>
      <c r="Q17" s="1" t="s">
        <v>156</v>
      </c>
      <c r="R17" s="1" t="str">
        <f t="shared" si="13"/>
        <v>2</v>
      </c>
      <c r="S17" s="1" t="str">
        <f t="shared" si="13"/>
        <v>2E</v>
      </c>
      <c r="T17" s="1" t="str">
        <f t="shared" si="13"/>
        <v>0</v>
      </c>
    </row>
    <row r="18" spans="1:20">
      <c r="A18" s="4">
        <f t="shared" si="8"/>
        <v>6</v>
      </c>
      <c r="B18" s="4">
        <f t="shared" si="0"/>
        <v>39</v>
      </c>
      <c r="C18" s="5">
        <f t="shared" si="1"/>
        <v>191</v>
      </c>
      <c r="D18" s="5">
        <f t="shared" si="2"/>
        <v>2</v>
      </c>
      <c r="E18" s="5">
        <f t="shared" si="3"/>
        <v>44</v>
      </c>
      <c r="F18" s="5">
        <f t="shared" si="4"/>
        <v>0</v>
      </c>
      <c r="G18" s="5">
        <f t="shared" si="14"/>
        <v>33047</v>
      </c>
      <c r="H18" s="5">
        <f t="shared" si="9"/>
        <v>44</v>
      </c>
      <c r="I18" s="5">
        <f t="shared" si="10"/>
        <v>703</v>
      </c>
      <c r="J18" s="6">
        <f t="shared" si="5"/>
        <v>192776.35317599258</v>
      </c>
      <c r="K18" s="6">
        <f t="shared" si="6"/>
        <v>2.3750000000000004</v>
      </c>
      <c r="L18" s="1">
        <f t="shared" si="11"/>
        <v>33047</v>
      </c>
      <c r="M18" s="7">
        <f t="shared" si="7"/>
        <v>0</v>
      </c>
      <c r="P18" s="1" t="str">
        <f t="shared" si="12"/>
        <v>BF</v>
      </c>
      <c r="Q18" s="1" t="s">
        <v>157</v>
      </c>
      <c r="R18" s="1" t="str">
        <f t="shared" si="13"/>
        <v>2</v>
      </c>
      <c r="S18" s="1" t="str">
        <f t="shared" si="13"/>
        <v>2C</v>
      </c>
      <c r="T18" s="1" t="str">
        <f t="shared" si="13"/>
        <v>0</v>
      </c>
    </row>
    <row r="19" spans="1:20">
      <c r="A19" s="4">
        <f t="shared" si="8"/>
        <v>7</v>
      </c>
      <c r="B19" s="4">
        <f t="shared" si="0"/>
        <v>40</v>
      </c>
      <c r="C19" s="5">
        <f t="shared" si="1"/>
        <v>92</v>
      </c>
      <c r="D19" s="5">
        <f t="shared" si="2"/>
        <v>2</v>
      </c>
      <c r="E19" s="5">
        <f t="shared" si="3"/>
        <v>42</v>
      </c>
      <c r="F19" s="5">
        <f t="shared" si="4"/>
        <v>0</v>
      </c>
      <c r="G19" s="5">
        <f t="shared" si="14"/>
        <v>31646</v>
      </c>
      <c r="H19" s="5">
        <f t="shared" si="9"/>
        <v>42</v>
      </c>
      <c r="I19" s="5">
        <f t="shared" si="10"/>
        <v>604</v>
      </c>
      <c r="J19" s="6">
        <f t="shared" si="5"/>
        <v>184603.26824243742</v>
      </c>
      <c r="K19" s="6">
        <f t="shared" si="6"/>
        <v>2.4375</v>
      </c>
      <c r="L19" s="1">
        <f t="shared" si="11"/>
        <v>31646</v>
      </c>
      <c r="M19" s="7">
        <f t="shared" si="7"/>
        <v>0</v>
      </c>
      <c r="P19" s="1" t="str">
        <f t="shared" si="12"/>
        <v>5C</v>
      </c>
      <c r="Q19" s="1" t="s">
        <v>158</v>
      </c>
      <c r="R19" s="1" t="str">
        <f t="shared" si="13"/>
        <v>2</v>
      </c>
      <c r="S19" s="1" t="str">
        <f t="shared" si="13"/>
        <v>2A</v>
      </c>
      <c r="T19" s="1" t="str">
        <f t="shared" si="13"/>
        <v>0</v>
      </c>
    </row>
    <row r="20" spans="1:20">
      <c r="A20" s="4">
        <f t="shared" si="8"/>
        <v>8</v>
      </c>
      <c r="B20" s="4">
        <f t="shared" si="0"/>
        <v>41</v>
      </c>
      <c r="C20" s="5">
        <f t="shared" si="1"/>
        <v>190</v>
      </c>
      <c r="D20" s="5">
        <f t="shared" si="2"/>
        <v>1</v>
      </c>
      <c r="E20" s="5">
        <f t="shared" si="3"/>
        <v>40</v>
      </c>
      <c r="F20" s="5">
        <f t="shared" si="4"/>
        <v>0</v>
      </c>
      <c r="G20" s="5">
        <f t="shared" si="14"/>
        <v>30304</v>
      </c>
      <c r="H20" s="5">
        <f t="shared" si="9"/>
        <v>40</v>
      </c>
      <c r="I20" s="5">
        <f t="shared" si="10"/>
        <v>446</v>
      </c>
      <c r="J20" s="6">
        <f t="shared" si="5"/>
        <v>176776.69529663687</v>
      </c>
      <c r="K20" s="6">
        <f t="shared" si="6"/>
        <v>2.5</v>
      </c>
      <c r="L20" s="1">
        <f t="shared" si="11"/>
        <v>30304</v>
      </c>
      <c r="M20" s="7">
        <f t="shared" si="7"/>
        <v>0</v>
      </c>
      <c r="P20" s="1" t="str">
        <f t="shared" si="12"/>
        <v>BE</v>
      </c>
      <c r="Q20" s="1" t="s">
        <v>159</v>
      </c>
      <c r="R20" s="1" t="str">
        <f t="shared" si="13"/>
        <v>1</v>
      </c>
      <c r="S20" s="1" t="str">
        <f t="shared" si="13"/>
        <v>28</v>
      </c>
      <c r="T20" s="1" t="str">
        <f t="shared" si="13"/>
        <v>0</v>
      </c>
    </row>
    <row r="21" spans="1:20">
      <c r="A21" s="4">
        <f t="shared" si="8"/>
        <v>9</v>
      </c>
      <c r="B21" s="4">
        <f t="shared" si="0"/>
        <v>42</v>
      </c>
      <c r="C21" s="5">
        <f t="shared" si="1"/>
        <v>231</v>
      </c>
      <c r="D21" s="5">
        <f t="shared" si="2"/>
        <v>0</v>
      </c>
      <c r="E21" s="5">
        <f t="shared" si="3"/>
        <v>38</v>
      </c>
      <c r="F21" s="5">
        <f t="shared" si="4"/>
        <v>0</v>
      </c>
      <c r="G21" s="5">
        <f t="shared" si="14"/>
        <v>29019</v>
      </c>
      <c r="H21" s="5">
        <f t="shared" si="9"/>
        <v>38</v>
      </c>
      <c r="I21" s="5">
        <f t="shared" si="10"/>
        <v>231</v>
      </c>
      <c r="J21" s="6">
        <f t="shared" si="5"/>
        <v>169281.94336711161</v>
      </c>
      <c r="K21" s="6">
        <f t="shared" si="6"/>
        <v>2.5625</v>
      </c>
      <c r="L21" s="1">
        <f t="shared" si="11"/>
        <v>29019</v>
      </c>
      <c r="M21" s="7">
        <f t="shared" si="7"/>
        <v>0</v>
      </c>
      <c r="P21" s="1" t="str">
        <f t="shared" si="12"/>
        <v>E7</v>
      </c>
      <c r="Q21" s="1" t="s">
        <v>160</v>
      </c>
      <c r="R21" s="1" t="str">
        <f t="shared" si="13"/>
        <v>0</v>
      </c>
      <c r="S21" s="1" t="str">
        <f t="shared" si="13"/>
        <v>26</v>
      </c>
      <c r="T21" s="1" t="str">
        <f t="shared" si="13"/>
        <v>0</v>
      </c>
    </row>
    <row r="22" spans="1:20">
      <c r="A22" s="4">
        <f t="shared" si="8"/>
        <v>10</v>
      </c>
      <c r="B22" s="4">
        <f t="shared" si="0"/>
        <v>43</v>
      </c>
      <c r="C22" s="5">
        <f t="shared" si="1"/>
        <v>199</v>
      </c>
      <c r="D22" s="5">
        <f t="shared" si="2"/>
        <v>2</v>
      </c>
      <c r="E22" s="5">
        <f t="shared" si="3"/>
        <v>37</v>
      </c>
      <c r="F22" s="5">
        <f t="shared" si="4"/>
        <v>0</v>
      </c>
      <c r="G22" s="5">
        <f t="shared" si="14"/>
        <v>27789</v>
      </c>
      <c r="H22" s="5">
        <f t="shared" si="9"/>
        <v>37</v>
      </c>
      <c r="I22" s="5">
        <f t="shared" si="10"/>
        <v>711</v>
      </c>
      <c r="J22" s="6">
        <f t="shared" si="5"/>
        <v>162104.9443313762</v>
      </c>
      <c r="K22" s="6">
        <f t="shared" si="6"/>
        <v>2.625</v>
      </c>
      <c r="L22" s="1">
        <f t="shared" si="11"/>
        <v>27789</v>
      </c>
      <c r="M22" s="7">
        <f t="shared" si="7"/>
        <v>0</v>
      </c>
      <c r="P22" s="1" t="str">
        <f t="shared" si="12"/>
        <v>C7</v>
      </c>
      <c r="Q22" s="1" t="s">
        <v>161</v>
      </c>
      <c r="R22" s="1" t="str">
        <f t="shared" si="13"/>
        <v>2</v>
      </c>
      <c r="S22" s="1" t="str">
        <f t="shared" si="13"/>
        <v>25</v>
      </c>
      <c r="T22" s="1" t="str">
        <f t="shared" si="13"/>
        <v>0</v>
      </c>
    </row>
    <row r="23" spans="1:20">
      <c r="A23" s="4">
        <f t="shared" si="8"/>
        <v>11</v>
      </c>
      <c r="B23" s="4">
        <f t="shared" si="0"/>
        <v>44</v>
      </c>
      <c r="C23" s="5">
        <f t="shared" si="1"/>
        <v>133</v>
      </c>
      <c r="D23" s="5">
        <f t="shared" si="2"/>
        <v>1</v>
      </c>
      <c r="E23" s="5">
        <f t="shared" si="3"/>
        <v>35</v>
      </c>
      <c r="F23" s="5">
        <f t="shared" si="4"/>
        <v>0</v>
      </c>
      <c r="G23" s="5">
        <f t="shared" si="14"/>
        <v>26611</v>
      </c>
      <c r="H23" s="5">
        <f t="shared" si="9"/>
        <v>35</v>
      </c>
      <c r="I23" s="5">
        <f t="shared" si="10"/>
        <v>389</v>
      </c>
      <c r="J23" s="6">
        <f t="shared" si="5"/>
        <v>155232.22650918554</v>
      </c>
      <c r="K23" s="6">
        <f t="shared" si="6"/>
        <v>2.6875</v>
      </c>
      <c r="L23" s="1">
        <f t="shared" si="11"/>
        <v>26611</v>
      </c>
      <c r="M23" s="7">
        <f t="shared" si="7"/>
        <v>0</v>
      </c>
      <c r="P23" s="1" t="str">
        <f t="shared" si="12"/>
        <v>85</v>
      </c>
      <c r="Q23" s="1" t="s">
        <v>162</v>
      </c>
      <c r="R23" s="1" t="str">
        <f t="shared" si="13"/>
        <v>1</v>
      </c>
      <c r="S23" s="1" t="str">
        <f t="shared" si="13"/>
        <v>23</v>
      </c>
      <c r="T23" s="1" t="str">
        <f t="shared" si="13"/>
        <v>0</v>
      </c>
    </row>
    <row r="24" spans="1:20">
      <c r="A24" s="4">
        <f t="shared" si="8"/>
        <v>12</v>
      </c>
      <c r="B24" s="4">
        <f t="shared" si="0"/>
        <v>45</v>
      </c>
      <c r="C24" s="5">
        <f t="shared" si="1"/>
        <v>17</v>
      </c>
      <c r="D24" s="5">
        <f t="shared" si="2"/>
        <v>0</v>
      </c>
      <c r="E24" s="5">
        <f t="shared" si="3"/>
        <v>33</v>
      </c>
      <c r="F24" s="5">
        <f t="shared" si="4"/>
        <v>0</v>
      </c>
      <c r="G24" s="5">
        <f t="shared" si="14"/>
        <v>25483</v>
      </c>
      <c r="H24" s="5">
        <f t="shared" si="9"/>
        <v>33</v>
      </c>
      <c r="I24" s="5">
        <f t="shared" si="10"/>
        <v>17</v>
      </c>
      <c r="J24" s="6">
        <f t="shared" si="5"/>
        <v>148650.88937534014</v>
      </c>
      <c r="K24" s="6">
        <f t="shared" si="6"/>
        <v>2.75</v>
      </c>
      <c r="L24" s="1">
        <f t="shared" si="11"/>
        <v>25483</v>
      </c>
      <c r="M24" s="7">
        <f t="shared" si="7"/>
        <v>0</v>
      </c>
      <c r="P24" s="1" t="str">
        <f t="shared" si="12"/>
        <v>11</v>
      </c>
      <c r="Q24" s="1" t="s">
        <v>163</v>
      </c>
      <c r="R24" s="1" t="str">
        <f t="shared" si="13"/>
        <v>0</v>
      </c>
      <c r="S24" s="1" t="str">
        <f t="shared" si="13"/>
        <v>21</v>
      </c>
      <c r="T24" s="1" t="str">
        <f t="shared" si="13"/>
        <v>0</v>
      </c>
    </row>
    <row r="25" spans="1:20">
      <c r="A25" s="4">
        <f t="shared" si="8"/>
        <v>13</v>
      </c>
      <c r="B25" s="4">
        <f t="shared" si="0"/>
        <v>46</v>
      </c>
      <c r="C25" s="5">
        <f t="shared" si="1"/>
        <v>92</v>
      </c>
      <c r="D25" s="5">
        <f t="shared" si="2"/>
        <v>1</v>
      </c>
      <c r="E25" s="5">
        <f t="shared" si="3"/>
        <v>32</v>
      </c>
      <c r="F25" s="5">
        <f t="shared" si="4"/>
        <v>0</v>
      </c>
      <c r="G25" s="5">
        <f t="shared" si="14"/>
        <v>24402</v>
      </c>
      <c r="H25" s="5">
        <f t="shared" si="9"/>
        <v>32</v>
      </c>
      <c r="I25" s="5">
        <f t="shared" si="10"/>
        <v>348</v>
      </c>
      <c r="J25" s="6">
        <f t="shared" si="5"/>
        <v>142348.57934458647</v>
      </c>
      <c r="K25" s="6">
        <f t="shared" si="6"/>
        <v>2.8125</v>
      </c>
      <c r="L25" s="1">
        <f t="shared" si="11"/>
        <v>24402</v>
      </c>
      <c r="M25" s="7">
        <f t="shared" si="7"/>
        <v>0</v>
      </c>
      <c r="P25" s="1" t="str">
        <f t="shared" si="12"/>
        <v>5C</v>
      </c>
      <c r="Q25" s="1" t="s">
        <v>164</v>
      </c>
      <c r="R25" s="1" t="str">
        <f t="shared" si="13"/>
        <v>1</v>
      </c>
      <c r="S25" s="1" t="str">
        <f t="shared" si="13"/>
        <v>20</v>
      </c>
      <c r="T25" s="1" t="str">
        <f t="shared" si="13"/>
        <v>0</v>
      </c>
    </row>
    <row r="26" spans="1:20">
      <c r="A26" s="4">
        <f t="shared" si="8"/>
        <v>14</v>
      </c>
      <c r="B26" s="4">
        <f t="shared" si="0"/>
        <v>47</v>
      </c>
      <c r="C26" s="5">
        <f t="shared" si="1"/>
        <v>120</v>
      </c>
      <c r="D26" s="5">
        <f t="shared" si="2"/>
        <v>2</v>
      </c>
      <c r="E26" s="5">
        <f t="shared" si="3"/>
        <v>31</v>
      </c>
      <c r="F26" s="5">
        <f t="shared" si="4"/>
        <v>0</v>
      </c>
      <c r="G26" s="5">
        <f t="shared" si="14"/>
        <v>23368</v>
      </c>
      <c r="H26" s="5">
        <f t="shared" si="9"/>
        <v>31</v>
      </c>
      <c r="I26" s="5">
        <f t="shared" si="10"/>
        <v>632</v>
      </c>
      <c r="J26" s="6">
        <f t="shared" si="5"/>
        <v>136313.46658315722</v>
      </c>
      <c r="K26" s="6">
        <f t="shared" si="6"/>
        <v>2.875</v>
      </c>
      <c r="L26" s="1">
        <f t="shared" si="11"/>
        <v>23368</v>
      </c>
      <c r="M26" s="7">
        <f t="shared" si="7"/>
        <v>0</v>
      </c>
      <c r="P26" s="1" t="str">
        <f t="shared" si="12"/>
        <v>78</v>
      </c>
      <c r="Q26" s="1" t="s">
        <v>165</v>
      </c>
      <c r="R26" s="1" t="str">
        <f t="shared" si="13"/>
        <v>2</v>
      </c>
      <c r="S26" s="1" t="str">
        <f t="shared" si="13"/>
        <v>1F</v>
      </c>
      <c r="T26" s="1" t="str">
        <f t="shared" si="13"/>
        <v>0</v>
      </c>
    </row>
    <row r="27" spans="1:20">
      <c r="A27" s="4">
        <f t="shared" si="8"/>
        <v>15</v>
      </c>
      <c r="B27" s="4">
        <f t="shared" si="0"/>
        <v>48</v>
      </c>
      <c r="C27" s="5">
        <f t="shared" si="1"/>
        <v>123</v>
      </c>
      <c r="D27" s="5">
        <f t="shared" si="2"/>
        <v>0</v>
      </c>
      <c r="E27" s="5">
        <f t="shared" si="3"/>
        <v>29</v>
      </c>
      <c r="F27" s="5">
        <f t="shared" si="4"/>
        <v>0</v>
      </c>
      <c r="G27" s="5">
        <f t="shared" si="14"/>
        <v>22377</v>
      </c>
      <c r="H27" s="5">
        <f t="shared" si="9"/>
        <v>29</v>
      </c>
      <c r="I27" s="5">
        <f t="shared" si="10"/>
        <v>123</v>
      </c>
      <c r="J27" s="6">
        <f t="shared" si="5"/>
        <v>130534.22280342672</v>
      </c>
      <c r="K27" s="6">
        <f t="shared" si="6"/>
        <v>2.9375000000000004</v>
      </c>
      <c r="L27" s="1">
        <f t="shared" si="11"/>
        <v>22377</v>
      </c>
      <c r="M27" s="7">
        <f t="shared" si="7"/>
        <v>0</v>
      </c>
      <c r="P27" s="1" t="str">
        <f t="shared" si="12"/>
        <v>7B</v>
      </c>
      <c r="Q27" s="1" t="s">
        <v>166</v>
      </c>
      <c r="R27" s="1" t="str">
        <f t="shared" si="13"/>
        <v>0</v>
      </c>
      <c r="S27" s="1" t="str">
        <f t="shared" si="13"/>
        <v>1D</v>
      </c>
      <c r="T27" s="1" t="str">
        <f t="shared" si="13"/>
        <v>0</v>
      </c>
    </row>
    <row r="28" spans="1:20">
      <c r="A28" s="4">
        <f t="shared" si="8"/>
        <v>16</v>
      </c>
      <c r="B28" s="4">
        <f t="shared" si="0"/>
        <v>49</v>
      </c>
      <c r="C28" s="5">
        <f t="shared" si="1"/>
        <v>66</v>
      </c>
      <c r="D28" s="5">
        <f t="shared" si="2"/>
        <v>1</v>
      </c>
      <c r="E28" s="5">
        <f t="shared" si="3"/>
        <v>28</v>
      </c>
      <c r="F28" s="5">
        <f t="shared" si="4"/>
        <v>0</v>
      </c>
      <c r="G28" s="5">
        <f t="shared" si="14"/>
        <v>21428</v>
      </c>
      <c r="H28" s="5">
        <f t="shared" si="9"/>
        <v>28</v>
      </c>
      <c r="I28" s="5">
        <f t="shared" si="10"/>
        <v>322</v>
      </c>
      <c r="J28" s="6">
        <f t="shared" si="5"/>
        <v>125000</v>
      </c>
      <c r="K28" s="6">
        <f t="shared" si="6"/>
        <v>3</v>
      </c>
      <c r="L28" s="1">
        <f t="shared" si="11"/>
        <v>21428</v>
      </c>
      <c r="M28" s="7">
        <f t="shared" si="7"/>
        <v>0</v>
      </c>
      <c r="P28" s="1" t="str">
        <f t="shared" si="12"/>
        <v>42</v>
      </c>
      <c r="Q28" s="1" t="s">
        <v>167</v>
      </c>
      <c r="R28" s="1" t="str">
        <f t="shared" si="13"/>
        <v>1</v>
      </c>
      <c r="S28" s="1" t="str">
        <f t="shared" si="13"/>
        <v>1C</v>
      </c>
      <c r="T28" s="1" t="str">
        <f t="shared" si="13"/>
        <v>0</v>
      </c>
    </row>
    <row r="29" spans="1:20">
      <c r="A29" s="4">
        <f t="shared" si="8"/>
        <v>17</v>
      </c>
      <c r="B29" s="4">
        <f t="shared" si="0"/>
        <v>50</v>
      </c>
      <c r="C29" s="5">
        <f t="shared" si="1"/>
        <v>224</v>
      </c>
      <c r="D29" s="5">
        <f t="shared" si="2"/>
        <v>1</v>
      </c>
      <c r="E29" s="5">
        <f t="shared" si="3"/>
        <v>27</v>
      </c>
      <c r="F29" s="5">
        <f t="shared" si="4"/>
        <v>0</v>
      </c>
      <c r="G29" s="5">
        <f t="shared" si="14"/>
        <v>20520</v>
      </c>
      <c r="H29" s="5">
        <f t="shared" si="9"/>
        <v>27</v>
      </c>
      <c r="I29" s="5">
        <f t="shared" si="10"/>
        <v>480</v>
      </c>
      <c r="J29" s="6">
        <f t="shared" si="5"/>
        <v>119700.41008732171</v>
      </c>
      <c r="K29" s="6">
        <f t="shared" si="6"/>
        <v>3.0625</v>
      </c>
      <c r="L29" s="1">
        <f t="shared" si="11"/>
        <v>20520</v>
      </c>
      <c r="M29" s="7">
        <f t="shared" si="7"/>
        <v>0</v>
      </c>
      <c r="P29" s="1" t="str">
        <f t="shared" si="12"/>
        <v>E0</v>
      </c>
      <c r="Q29" s="1" t="s">
        <v>168</v>
      </c>
      <c r="R29" s="1" t="str">
        <f t="shared" si="13"/>
        <v>1</v>
      </c>
      <c r="S29" s="1" t="str">
        <f t="shared" si="13"/>
        <v>1B</v>
      </c>
      <c r="T29" s="1" t="str">
        <f t="shared" si="13"/>
        <v>0</v>
      </c>
    </row>
    <row r="30" spans="1:20">
      <c r="A30" s="4">
        <f t="shared" si="8"/>
        <v>18</v>
      </c>
      <c r="B30" s="4">
        <f t="shared" si="0"/>
        <v>51</v>
      </c>
      <c r="C30" s="5">
        <f t="shared" si="1"/>
        <v>88</v>
      </c>
      <c r="D30" s="5">
        <f t="shared" si="2"/>
        <v>2</v>
      </c>
      <c r="E30" s="5">
        <f t="shared" si="3"/>
        <v>26</v>
      </c>
      <c r="F30" s="5">
        <f t="shared" si="4"/>
        <v>0</v>
      </c>
      <c r="G30" s="5">
        <f t="shared" si="14"/>
        <v>19650</v>
      </c>
      <c r="H30" s="5">
        <f t="shared" si="9"/>
        <v>26</v>
      </c>
      <c r="I30" s="5">
        <f t="shared" si="10"/>
        <v>600</v>
      </c>
      <c r="J30" s="6">
        <f t="shared" si="5"/>
        <v>114625.5054005839</v>
      </c>
      <c r="K30" s="6">
        <f t="shared" si="6"/>
        <v>3.125</v>
      </c>
      <c r="L30" s="1">
        <f t="shared" si="11"/>
        <v>19650</v>
      </c>
      <c r="M30" s="7">
        <f t="shared" si="7"/>
        <v>0</v>
      </c>
      <c r="P30" s="1" t="str">
        <f t="shared" si="12"/>
        <v>58</v>
      </c>
      <c r="Q30" s="1" t="s">
        <v>169</v>
      </c>
      <c r="R30" s="1" t="str">
        <f t="shared" si="13"/>
        <v>2</v>
      </c>
      <c r="S30" s="1" t="str">
        <f t="shared" si="13"/>
        <v>1A</v>
      </c>
      <c r="T30" s="1" t="str">
        <f t="shared" si="13"/>
        <v>0</v>
      </c>
    </row>
    <row r="31" spans="1:20">
      <c r="A31" s="4">
        <f t="shared" si="8"/>
        <v>19</v>
      </c>
      <c r="B31" s="4">
        <f t="shared" si="0"/>
        <v>52</v>
      </c>
      <c r="C31" s="5">
        <f t="shared" si="1"/>
        <v>172</v>
      </c>
      <c r="D31" s="5">
        <f t="shared" si="2"/>
        <v>2</v>
      </c>
      <c r="E31" s="5">
        <f t="shared" si="3"/>
        <v>25</v>
      </c>
      <c r="F31" s="5">
        <f t="shared" si="4"/>
        <v>0</v>
      </c>
      <c r="G31" s="5">
        <f t="shared" si="14"/>
        <v>18816</v>
      </c>
      <c r="H31" s="5">
        <f t="shared" si="9"/>
        <v>25</v>
      </c>
      <c r="I31" s="5">
        <f t="shared" si="10"/>
        <v>684</v>
      </c>
      <c r="J31" s="6">
        <f t="shared" si="5"/>
        <v>109765.76002333124</v>
      </c>
      <c r="K31" s="6">
        <f t="shared" si="6"/>
        <v>3.1874999999999996</v>
      </c>
      <c r="L31" s="1">
        <f t="shared" si="11"/>
        <v>18816</v>
      </c>
      <c r="M31" s="7">
        <f t="shared" si="7"/>
        <v>0</v>
      </c>
      <c r="P31" s="1" t="str">
        <f t="shared" si="12"/>
        <v>AC</v>
      </c>
      <c r="Q31" s="1" t="s">
        <v>170</v>
      </c>
      <c r="R31" s="1" t="str">
        <f t="shared" si="13"/>
        <v>2</v>
      </c>
      <c r="S31" s="1" t="str">
        <f t="shared" si="13"/>
        <v>19</v>
      </c>
      <c r="T31" s="1" t="str">
        <f t="shared" si="13"/>
        <v>0</v>
      </c>
    </row>
    <row r="32" spans="1:20">
      <c r="A32" s="4">
        <f t="shared" si="8"/>
        <v>20</v>
      </c>
      <c r="B32" s="4">
        <f t="shared" si="0"/>
        <v>53</v>
      </c>
      <c r="C32" s="5">
        <f t="shared" si="1"/>
        <v>219</v>
      </c>
      <c r="D32" s="5">
        <f t="shared" si="2"/>
        <v>2</v>
      </c>
      <c r="E32" s="5">
        <f t="shared" si="3"/>
        <v>24</v>
      </c>
      <c r="F32" s="5">
        <f t="shared" si="4"/>
        <v>0</v>
      </c>
      <c r="G32" s="5">
        <f t="shared" si="14"/>
        <v>18019</v>
      </c>
      <c r="H32" s="5">
        <f t="shared" si="9"/>
        <v>24</v>
      </c>
      <c r="I32" s="5">
        <f t="shared" si="10"/>
        <v>731</v>
      </c>
      <c r="J32" s="6">
        <f t="shared" si="5"/>
        <v>105112.05190671435</v>
      </c>
      <c r="K32" s="6">
        <f t="shared" si="6"/>
        <v>3.25</v>
      </c>
      <c r="L32" s="1">
        <f t="shared" si="11"/>
        <v>18019</v>
      </c>
      <c r="M32" s="7">
        <f t="shared" si="7"/>
        <v>0</v>
      </c>
      <c r="P32" s="1" t="str">
        <f t="shared" si="12"/>
        <v>DB</v>
      </c>
      <c r="Q32" s="1" t="s">
        <v>171</v>
      </c>
      <c r="R32" s="1" t="str">
        <f t="shared" si="13"/>
        <v>2</v>
      </c>
      <c r="S32" s="1" t="str">
        <f t="shared" si="13"/>
        <v>18</v>
      </c>
      <c r="T32" s="1" t="str">
        <f t="shared" si="13"/>
        <v>0</v>
      </c>
    </row>
    <row r="33" spans="1:20">
      <c r="A33" s="4">
        <f t="shared" si="8"/>
        <v>21</v>
      </c>
      <c r="B33" s="4">
        <f t="shared" si="0"/>
        <v>54</v>
      </c>
      <c r="C33" s="5">
        <f t="shared" si="1"/>
        <v>233</v>
      </c>
      <c r="D33" s="5">
        <f t="shared" si="2"/>
        <v>2</v>
      </c>
      <c r="E33" s="5">
        <f t="shared" si="3"/>
        <v>23</v>
      </c>
      <c r="F33" s="5">
        <f t="shared" si="4"/>
        <v>0</v>
      </c>
      <c r="G33" s="5">
        <f t="shared" si="14"/>
        <v>17255</v>
      </c>
      <c r="H33" s="5">
        <f t="shared" si="9"/>
        <v>23</v>
      </c>
      <c r="I33" s="5">
        <f t="shared" si="10"/>
        <v>745</v>
      </c>
      <c r="J33" s="6">
        <f t="shared" si="5"/>
        <v>100655.64574682839</v>
      </c>
      <c r="K33" s="6">
        <f t="shared" si="6"/>
        <v>3.3125</v>
      </c>
      <c r="L33" s="1">
        <f t="shared" si="11"/>
        <v>17255</v>
      </c>
      <c r="M33" s="7">
        <f t="shared" si="7"/>
        <v>0</v>
      </c>
      <c r="P33" s="1" t="str">
        <f t="shared" si="12"/>
        <v>E9</v>
      </c>
      <c r="Q33" s="1" t="s">
        <v>172</v>
      </c>
      <c r="R33" s="1" t="str">
        <f t="shared" si="13"/>
        <v>2</v>
      </c>
      <c r="S33" s="1" t="str">
        <f t="shared" si="13"/>
        <v>17</v>
      </c>
      <c r="T33" s="1" t="str">
        <f t="shared" si="13"/>
        <v>0</v>
      </c>
    </row>
    <row r="34" spans="1:20">
      <c r="A34" s="4">
        <f t="shared" si="8"/>
        <v>22</v>
      </c>
      <c r="B34" s="4">
        <f t="shared" si="0"/>
        <v>55</v>
      </c>
      <c r="C34" s="5">
        <f t="shared" si="1"/>
        <v>215</v>
      </c>
      <c r="D34" s="5">
        <f t="shared" si="2"/>
        <v>2</v>
      </c>
      <c r="E34" s="5">
        <f t="shared" si="3"/>
        <v>22</v>
      </c>
      <c r="F34" s="5">
        <f t="shared" si="4"/>
        <v>0</v>
      </c>
      <c r="G34" s="5">
        <f t="shared" si="14"/>
        <v>16523</v>
      </c>
      <c r="H34" s="5">
        <f t="shared" si="9"/>
        <v>22</v>
      </c>
      <c r="I34" s="5">
        <f t="shared" si="10"/>
        <v>727</v>
      </c>
      <c r="J34" s="6">
        <f t="shared" si="5"/>
        <v>96388.176587996277</v>
      </c>
      <c r="K34" s="6">
        <f t="shared" si="6"/>
        <v>3.3750000000000009</v>
      </c>
      <c r="L34" s="1">
        <f t="shared" si="11"/>
        <v>16523</v>
      </c>
      <c r="M34" s="7">
        <f t="shared" si="7"/>
        <v>0</v>
      </c>
      <c r="P34" s="1" t="str">
        <f t="shared" si="12"/>
        <v>D7</v>
      </c>
      <c r="Q34" s="1" t="s">
        <v>173</v>
      </c>
      <c r="R34" s="1" t="str">
        <f t="shared" si="13"/>
        <v>2</v>
      </c>
      <c r="S34" s="1" t="str">
        <f t="shared" si="13"/>
        <v>16</v>
      </c>
      <c r="T34" s="1" t="str">
        <f t="shared" si="13"/>
        <v>0</v>
      </c>
    </row>
    <row r="35" spans="1:20">
      <c r="A35" s="4">
        <f t="shared" si="8"/>
        <v>23</v>
      </c>
      <c r="B35" s="4">
        <f t="shared" si="0"/>
        <v>56</v>
      </c>
      <c r="C35" s="5">
        <f t="shared" si="1"/>
        <v>165</v>
      </c>
      <c r="D35" s="5">
        <f t="shared" si="2"/>
        <v>2</v>
      </c>
      <c r="E35" s="5">
        <f t="shared" si="3"/>
        <v>21</v>
      </c>
      <c r="F35" s="5">
        <f t="shared" si="4"/>
        <v>0</v>
      </c>
      <c r="G35" s="5">
        <f t="shared" si="14"/>
        <v>15823</v>
      </c>
      <c r="H35" s="5">
        <f t="shared" si="9"/>
        <v>21</v>
      </c>
      <c r="I35" s="5">
        <f t="shared" si="10"/>
        <v>677</v>
      </c>
      <c r="J35" s="6">
        <f t="shared" si="5"/>
        <v>92301.634121218725</v>
      </c>
      <c r="K35" s="6">
        <f t="shared" si="6"/>
        <v>3.4374999999999996</v>
      </c>
      <c r="L35" s="1">
        <f t="shared" si="11"/>
        <v>15823</v>
      </c>
      <c r="M35" s="7">
        <f t="shared" si="7"/>
        <v>0</v>
      </c>
      <c r="P35" s="1" t="str">
        <f t="shared" si="12"/>
        <v>A5</v>
      </c>
      <c r="Q35" s="1" t="s">
        <v>174</v>
      </c>
      <c r="R35" s="1" t="str">
        <f t="shared" si="13"/>
        <v>2</v>
      </c>
      <c r="S35" s="1" t="str">
        <f t="shared" si="13"/>
        <v>15</v>
      </c>
      <c r="T35" s="1" t="str">
        <f t="shared" si="13"/>
        <v>0</v>
      </c>
    </row>
    <row r="36" spans="1:20">
      <c r="A36" s="4">
        <f t="shared" si="8"/>
        <v>24</v>
      </c>
      <c r="B36" s="4">
        <f t="shared" si="0"/>
        <v>57</v>
      </c>
      <c r="C36" s="5">
        <f t="shared" si="1"/>
        <v>86</v>
      </c>
      <c r="D36" s="5">
        <f t="shared" si="2"/>
        <v>2</v>
      </c>
      <c r="E36" s="5">
        <f t="shared" si="3"/>
        <v>20</v>
      </c>
      <c r="F36" s="5">
        <f t="shared" si="4"/>
        <v>0</v>
      </c>
      <c r="G36" s="5">
        <f t="shared" si="14"/>
        <v>15152</v>
      </c>
      <c r="H36" s="5">
        <f t="shared" si="9"/>
        <v>20</v>
      </c>
      <c r="I36" s="5">
        <f t="shared" si="10"/>
        <v>598</v>
      </c>
      <c r="J36" s="6">
        <f t="shared" si="5"/>
        <v>88388.34764831845</v>
      </c>
      <c r="K36" s="6">
        <f t="shared" si="6"/>
        <v>3.5</v>
      </c>
      <c r="L36" s="1">
        <f t="shared" si="11"/>
        <v>15152</v>
      </c>
      <c r="M36" s="7">
        <f t="shared" si="7"/>
        <v>0</v>
      </c>
      <c r="P36" s="1" t="str">
        <f t="shared" si="12"/>
        <v>56</v>
      </c>
      <c r="Q36" s="1" t="s">
        <v>175</v>
      </c>
      <c r="R36" s="1" t="str">
        <f t="shared" si="13"/>
        <v>2</v>
      </c>
      <c r="S36" s="1" t="str">
        <f t="shared" si="13"/>
        <v>14</v>
      </c>
      <c r="T36" s="1" t="str">
        <f t="shared" si="13"/>
        <v>0</v>
      </c>
    </row>
    <row r="37" spans="1:20">
      <c r="A37" s="4">
        <f t="shared" si="8"/>
        <v>25</v>
      </c>
      <c r="B37" s="4">
        <f t="shared" si="0"/>
        <v>58</v>
      </c>
      <c r="C37" s="5">
        <f t="shared" si="1"/>
        <v>235</v>
      </c>
      <c r="D37" s="5">
        <f t="shared" si="2"/>
        <v>1</v>
      </c>
      <c r="E37" s="5">
        <f t="shared" si="3"/>
        <v>19</v>
      </c>
      <c r="F37" s="5">
        <f t="shared" si="4"/>
        <v>0</v>
      </c>
      <c r="G37" s="5">
        <f t="shared" si="14"/>
        <v>14509</v>
      </c>
      <c r="H37" s="5">
        <f t="shared" si="9"/>
        <v>19</v>
      </c>
      <c r="I37" s="5">
        <f t="shared" si="10"/>
        <v>491</v>
      </c>
      <c r="J37" s="6">
        <f t="shared" si="5"/>
        <v>84640.971683555792</v>
      </c>
      <c r="K37" s="6">
        <f t="shared" si="6"/>
        <v>3.5625</v>
      </c>
      <c r="L37" s="1">
        <f t="shared" si="11"/>
        <v>14509</v>
      </c>
      <c r="M37" s="7">
        <f t="shared" si="7"/>
        <v>0</v>
      </c>
      <c r="P37" s="1" t="str">
        <f t="shared" si="12"/>
        <v>EB</v>
      </c>
      <c r="Q37" s="1" t="s">
        <v>176</v>
      </c>
      <c r="R37" s="1" t="str">
        <f t="shared" si="13"/>
        <v>1</v>
      </c>
      <c r="S37" s="1" t="str">
        <f t="shared" si="13"/>
        <v>13</v>
      </c>
      <c r="T37" s="1" t="str">
        <f t="shared" si="13"/>
        <v>0</v>
      </c>
    </row>
    <row r="38" spans="1:20">
      <c r="A38" s="4">
        <f t="shared" si="8"/>
        <v>26</v>
      </c>
      <c r="B38" s="4">
        <f t="shared" si="0"/>
        <v>59</v>
      </c>
      <c r="C38" s="5">
        <f t="shared" si="1"/>
        <v>100</v>
      </c>
      <c r="D38" s="5">
        <f t="shared" si="2"/>
        <v>1</v>
      </c>
      <c r="E38" s="5">
        <f t="shared" si="3"/>
        <v>18</v>
      </c>
      <c r="F38" s="5">
        <f t="shared" si="4"/>
        <v>0</v>
      </c>
      <c r="G38" s="5">
        <f t="shared" si="14"/>
        <v>13894</v>
      </c>
      <c r="H38" s="5">
        <f t="shared" si="9"/>
        <v>18</v>
      </c>
      <c r="I38" s="5">
        <f t="shared" si="10"/>
        <v>356</v>
      </c>
      <c r="J38" s="6">
        <f t="shared" si="5"/>
        <v>81052.472165688101</v>
      </c>
      <c r="K38" s="6">
        <f t="shared" si="6"/>
        <v>3.6250000000000004</v>
      </c>
      <c r="L38" s="1">
        <f t="shared" si="11"/>
        <v>13894</v>
      </c>
      <c r="M38" s="7">
        <f t="shared" si="7"/>
        <v>0</v>
      </c>
      <c r="P38" s="1" t="str">
        <f t="shared" si="12"/>
        <v>64</v>
      </c>
      <c r="Q38" s="1" t="s">
        <v>177</v>
      </c>
      <c r="R38" s="1" t="str">
        <f t="shared" si="13"/>
        <v>1</v>
      </c>
      <c r="S38" s="1" t="str">
        <f t="shared" si="13"/>
        <v>12</v>
      </c>
      <c r="T38" s="1" t="str">
        <f t="shared" si="13"/>
        <v>0</v>
      </c>
    </row>
    <row r="39" spans="1:20">
      <c r="A39" s="4">
        <f t="shared" si="8"/>
        <v>27</v>
      </c>
      <c r="B39" s="4">
        <f t="shared" si="0"/>
        <v>60</v>
      </c>
      <c r="C39" s="5">
        <f t="shared" si="1"/>
        <v>195</v>
      </c>
      <c r="D39" s="5">
        <f t="shared" si="2"/>
        <v>0</v>
      </c>
      <c r="E39" s="5">
        <f t="shared" si="3"/>
        <v>17</v>
      </c>
      <c r="F39" s="5">
        <f t="shared" si="4"/>
        <v>0</v>
      </c>
      <c r="G39" s="5">
        <f t="shared" si="14"/>
        <v>13305</v>
      </c>
      <c r="H39" s="5">
        <f t="shared" si="9"/>
        <v>17</v>
      </c>
      <c r="I39" s="5">
        <f t="shared" si="10"/>
        <v>195</v>
      </c>
      <c r="J39" s="6">
        <f t="shared" si="5"/>
        <v>77616.113254592783</v>
      </c>
      <c r="K39" s="6">
        <f t="shared" si="6"/>
        <v>3.6875</v>
      </c>
      <c r="L39" s="1">
        <f t="shared" si="11"/>
        <v>13305</v>
      </c>
      <c r="M39" s="7">
        <f t="shared" si="7"/>
        <v>0</v>
      </c>
      <c r="P39" s="1" t="str">
        <f t="shared" si="12"/>
        <v>C3</v>
      </c>
      <c r="Q39" s="1" t="s">
        <v>178</v>
      </c>
      <c r="R39" s="1" t="str">
        <f t="shared" si="13"/>
        <v>0</v>
      </c>
      <c r="S39" s="1" t="str">
        <f t="shared" si="13"/>
        <v>11</v>
      </c>
      <c r="T39" s="1" t="str">
        <f t="shared" si="13"/>
        <v>0</v>
      </c>
    </row>
    <row r="40" spans="1:20">
      <c r="A40" s="4">
        <f t="shared" si="8"/>
        <v>28</v>
      </c>
      <c r="B40" s="4">
        <f t="shared" si="0"/>
        <v>61</v>
      </c>
      <c r="C40" s="5">
        <f t="shared" si="1"/>
        <v>9</v>
      </c>
      <c r="D40" s="5">
        <f t="shared" si="2"/>
        <v>0</v>
      </c>
      <c r="E40" s="5">
        <f t="shared" si="3"/>
        <v>16</v>
      </c>
      <c r="F40" s="5">
        <f t="shared" si="4"/>
        <v>0</v>
      </c>
      <c r="G40" s="5">
        <f t="shared" si="14"/>
        <v>12741</v>
      </c>
      <c r="H40" s="5">
        <f t="shared" si="9"/>
        <v>16</v>
      </c>
      <c r="I40" s="5">
        <f t="shared" si="10"/>
        <v>9</v>
      </c>
      <c r="J40" s="6">
        <f t="shared" si="5"/>
        <v>74325.444687670068</v>
      </c>
      <c r="K40" s="6">
        <f t="shared" si="6"/>
        <v>3.75</v>
      </c>
      <c r="L40" s="1">
        <f t="shared" si="11"/>
        <v>12741</v>
      </c>
      <c r="M40" s="7">
        <f t="shared" si="7"/>
        <v>0</v>
      </c>
      <c r="P40" s="1" t="str">
        <f t="shared" si="12"/>
        <v>9</v>
      </c>
      <c r="Q40" s="1" t="s">
        <v>179</v>
      </c>
      <c r="R40" s="1" t="str">
        <f t="shared" si="13"/>
        <v>0</v>
      </c>
      <c r="S40" s="1" t="str">
        <f t="shared" si="13"/>
        <v>10</v>
      </c>
      <c r="T40" s="1" t="str">
        <f t="shared" si="13"/>
        <v>0</v>
      </c>
    </row>
    <row r="41" spans="1:20">
      <c r="A41" s="4">
        <f t="shared" si="8"/>
        <v>29</v>
      </c>
      <c r="B41" s="4">
        <f t="shared" si="0"/>
        <v>62</v>
      </c>
      <c r="C41" s="5">
        <f t="shared" si="1"/>
        <v>37</v>
      </c>
      <c r="D41" s="5">
        <f t="shared" si="2"/>
        <v>2</v>
      </c>
      <c r="E41" s="5">
        <f t="shared" si="3"/>
        <v>16</v>
      </c>
      <c r="F41" s="5">
        <f t="shared" si="4"/>
        <v>0</v>
      </c>
      <c r="G41" s="5">
        <f t="shared" si="14"/>
        <v>12201</v>
      </c>
      <c r="H41" s="5">
        <f t="shared" si="9"/>
        <v>16</v>
      </c>
      <c r="I41" s="5">
        <f t="shared" si="10"/>
        <v>549</v>
      </c>
      <c r="J41" s="6">
        <f t="shared" si="5"/>
        <v>71174.28967229322</v>
      </c>
      <c r="K41" s="6">
        <f t="shared" si="6"/>
        <v>3.8125</v>
      </c>
      <c r="L41" s="1">
        <f t="shared" si="11"/>
        <v>12201</v>
      </c>
      <c r="M41" s="7">
        <f t="shared" si="7"/>
        <v>0</v>
      </c>
      <c r="P41" s="1" t="str">
        <f t="shared" si="12"/>
        <v>25</v>
      </c>
      <c r="Q41" s="1" t="s">
        <v>180</v>
      </c>
      <c r="R41" s="1" t="str">
        <f t="shared" si="13"/>
        <v>2</v>
      </c>
      <c r="S41" s="1" t="str">
        <f t="shared" si="13"/>
        <v>10</v>
      </c>
      <c r="T41" s="1" t="str">
        <f t="shared" si="13"/>
        <v>0</v>
      </c>
    </row>
    <row r="42" spans="1:20">
      <c r="A42" s="4">
        <f t="shared" si="8"/>
        <v>30</v>
      </c>
      <c r="B42" s="4">
        <f t="shared" si="0"/>
        <v>63</v>
      </c>
      <c r="C42" s="5">
        <f t="shared" si="1"/>
        <v>60</v>
      </c>
      <c r="D42" s="5">
        <f t="shared" si="2"/>
        <v>1</v>
      </c>
      <c r="E42" s="5">
        <f t="shared" si="3"/>
        <v>15</v>
      </c>
      <c r="F42" s="5">
        <f t="shared" si="4"/>
        <v>0</v>
      </c>
      <c r="G42" s="5">
        <f t="shared" si="14"/>
        <v>11684</v>
      </c>
      <c r="H42" s="5">
        <f t="shared" si="9"/>
        <v>15</v>
      </c>
      <c r="I42" s="5">
        <f t="shared" si="10"/>
        <v>316</v>
      </c>
      <c r="J42" s="6">
        <f t="shared" si="5"/>
        <v>68156.733291578596</v>
      </c>
      <c r="K42" s="6">
        <f t="shared" si="6"/>
        <v>3.8750000000000004</v>
      </c>
      <c r="L42" s="1">
        <f t="shared" si="11"/>
        <v>11684</v>
      </c>
      <c r="M42" s="7">
        <f t="shared" si="7"/>
        <v>0</v>
      </c>
      <c r="P42" s="1" t="str">
        <f t="shared" si="12"/>
        <v>3C</v>
      </c>
      <c r="Q42" s="1" t="s">
        <v>181</v>
      </c>
      <c r="R42" s="1" t="str">
        <f t="shared" si="13"/>
        <v>1</v>
      </c>
      <c r="S42" s="1" t="str">
        <f t="shared" si="13"/>
        <v>F</v>
      </c>
      <c r="T42" s="1" t="str">
        <f t="shared" si="13"/>
        <v>0</v>
      </c>
    </row>
    <row r="43" spans="1:20">
      <c r="A43" s="4">
        <f t="shared" si="8"/>
        <v>31</v>
      </c>
      <c r="B43" s="4">
        <f t="shared" si="0"/>
        <v>64</v>
      </c>
      <c r="C43" s="5">
        <f t="shared" si="1"/>
        <v>62</v>
      </c>
      <c r="D43" s="5">
        <f t="shared" si="2"/>
        <v>0</v>
      </c>
      <c r="E43" s="5">
        <f t="shared" si="3"/>
        <v>14</v>
      </c>
      <c r="F43" s="5">
        <f t="shared" si="4"/>
        <v>0</v>
      </c>
      <c r="G43" s="5">
        <f t="shared" si="14"/>
        <v>11188</v>
      </c>
      <c r="H43" s="5">
        <f t="shared" si="9"/>
        <v>14</v>
      </c>
      <c r="I43" s="5">
        <f t="shared" si="10"/>
        <v>62</v>
      </c>
      <c r="J43" s="6">
        <f t="shared" si="5"/>
        <v>65267.111401713373</v>
      </c>
      <c r="K43" s="6">
        <f t="shared" si="6"/>
        <v>3.9375</v>
      </c>
      <c r="L43" s="1">
        <f t="shared" si="11"/>
        <v>11188</v>
      </c>
      <c r="M43" s="7">
        <f t="shared" si="7"/>
        <v>0</v>
      </c>
      <c r="P43" s="1" t="str">
        <f t="shared" si="12"/>
        <v>3E</v>
      </c>
      <c r="Q43" s="1" t="s">
        <v>182</v>
      </c>
      <c r="R43" s="1" t="str">
        <f t="shared" si="13"/>
        <v>0</v>
      </c>
      <c r="S43" s="1" t="str">
        <f t="shared" si="13"/>
        <v>E</v>
      </c>
      <c r="T43" s="1" t="str">
        <f t="shared" si="13"/>
        <v>0</v>
      </c>
    </row>
    <row r="44" spans="1:20">
      <c r="A44" s="4">
        <f t="shared" si="8"/>
        <v>32</v>
      </c>
      <c r="B44" s="4">
        <f t="shared" si="0"/>
        <v>65</v>
      </c>
      <c r="C44" s="5">
        <f t="shared" si="1"/>
        <v>24</v>
      </c>
      <c r="D44" s="5">
        <f t="shared" si="2"/>
        <v>2</v>
      </c>
      <c r="E44" s="5">
        <f t="shared" si="3"/>
        <v>14</v>
      </c>
      <c r="F44" s="5">
        <f t="shared" si="4"/>
        <v>0</v>
      </c>
      <c r="G44" s="5">
        <f t="shared" si="14"/>
        <v>10714</v>
      </c>
      <c r="H44" s="5">
        <f t="shared" si="9"/>
        <v>14</v>
      </c>
      <c r="I44" s="5">
        <f t="shared" si="10"/>
        <v>536</v>
      </c>
      <c r="J44" s="6">
        <f t="shared" si="5"/>
        <v>62500</v>
      </c>
      <c r="K44" s="6">
        <f t="shared" si="6"/>
        <v>4</v>
      </c>
      <c r="L44" s="1">
        <f t="shared" si="11"/>
        <v>10714</v>
      </c>
      <c r="M44" s="7">
        <f t="shared" si="7"/>
        <v>0</v>
      </c>
      <c r="P44" s="1" t="str">
        <f t="shared" si="12"/>
        <v>18</v>
      </c>
      <c r="Q44" s="1" t="s">
        <v>183</v>
      </c>
      <c r="R44" s="1" t="str">
        <f t="shared" si="13"/>
        <v>2</v>
      </c>
      <c r="S44" s="1" t="str">
        <f t="shared" si="13"/>
        <v>E</v>
      </c>
      <c r="T44" s="1" t="str">
        <f t="shared" si="13"/>
        <v>0</v>
      </c>
    </row>
    <row r="45" spans="1:20">
      <c r="A45" s="4">
        <f t="shared" si="8"/>
        <v>33</v>
      </c>
      <c r="B45" s="4">
        <f t="shared" si="0"/>
        <v>66</v>
      </c>
      <c r="C45" s="5">
        <f t="shared" si="1"/>
        <v>240</v>
      </c>
      <c r="D45" s="5">
        <f t="shared" si="2"/>
        <v>0</v>
      </c>
      <c r="E45" s="5">
        <f t="shared" si="3"/>
        <v>13</v>
      </c>
      <c r="F45" s="5">
        <f t="shared" si="4"/>
        <v>0</v>
      </c>
      <c r="G45" s="5">
        <f t="shared" si="14"/>
        <v>10260</v>
      </c>
      <c r="H45" s="5">
        <f t="shared" si="9"/>
        <v>13</v>
      </c>
      <c r="I45" s="5">
        <f t="shared" si="10"/>
        <v>240</v>
      </c>
      <c r="J45" s="6">
        <f t="shared" si="5"/>
        <v>59850.205043660855</v>
      </c>
      <c r="K45" s="6">
        <f t="shared" si="6"/>
        <v>4.0625</v>
      </c>
      <c r="L45" s="1">
        <f t="shared" si="11"/>
        <v>10260</v>
      </c>
      <c r="M45" s="7">
        <f t="shared" si="7"/>
        <v>0</v>
      </c>
      <c r="P45" s="1" t="str">
        <f t="shared" si="12"/>
        <v>F0</v>
      </c>
      <c r="Q45" s="1" t="s">
        <v>184</v>
      </c>
      <c r="R45" s="1" t="str">
        <f t="shared" si="13"/>
        <v>0</v>
      </c>
      <c r="S45" s="1" t="str">
        <f t="shared" si="13"/>
        <v>D</v>
      </c>
      <c r="T45" s="1" t="str">
        <f t="shared" si="13"/>
        <v>0</v>
      </c>
    </row>
    <row r="46" spans="1:20">
      <c r="A46" s="4">
        <f t="shared" si="8"/>
        <v>34</v>
      </c>
      <c r="B46" s="4">
        <f t="shared" si="0"/>
        <v>67</v>
      </c>
      <c r="C46" s="5">
        <f t="shared" si="1"/>
        <v>163</v>
      </c>
      <c r="D46" s="5">
        <f t="shared" si="2"/>
        <v>2</v>
      </c>
      <c r="E46" s="5">
        <f t="shared" si="3"/>
        <v>13</v>
      </c>
      <c r="F46" s="5">
        <f t="shared" si="4"/>
        <v>0</v>
      </c>
      <c r="G46" s="5">
        <f t="shared" si="14"/>
        <v>9825</v>
      </c>
      <c r="H46" s="5">
        <f t="shared" si="9"/>
        <v>13</v>
      </c>
      <c r="I46" s="5">
        <f t="shared" si="10"/>
        <v>675</v>
      </c>
      <c r="J46" s="6">
        <f t="shared" si="5"/>
        <v>57312.752700291974</v>
      </c>
      <c r="K46" s="6">
        <f t="shared" si="6"/>
        <v>4.125</v>
      </c>
      <c r="L46" s="1">
        <f t="shared" si="11"/>
        <v>9825</v>
      </c>
      <c r="M46" s="7">
        <f t="shared" si="7"/>
        <v>0</v>
      </c>
      <c r="P46" s="1" t="str">
        <f t="shared" si="12"/>
        <v>A3</v>
      </c>
      <c r="Q46" s="1" t="s">
        <v>185</v>
      </c>
      <c r="R46" s="1" t="str">
        <f t="shared" si="13"/>
        <v>2</v>
      </c>
      <c r="S46" s="1" t="str">
        <f t="shared" si="13"/>
        <v>D</v>
      </c>
      <c r="T46" s="1" t="str">
        <f t="shared" si="13"/>
        <v>0</v>
      </c>
    </row>
    <row r="47" spans="1:20">
      <c r="A47" s="4">
        <f t="shared" si="8"/>
        <v>35</v>
      </c>
      <c r="B47" s="4">
        <f t="shared" si="0"/>
        <v>68</v>
      </c>
      <c r="C47" s="5">
        <f t="shared" si="1"/>
        <v>86</v>
      </c>
      <c r="D47" s="5">
        <f t="shared" si="2"/>
        <v>1</v>
      </c>
      <c r="E47" s="5">
        <f t="shared" si="3"/>
        <v>12</v>
      </c>
      <c r="F47" s="5">
        <f t="shared" si="4"/>
        <v>0</v>
      </c>
      <c r="G47" s="5">
        <f t="shared" si="14"/>
        <v>9408</v>
      </c>
      <c r="H47" s="5">
        <f t="shared" si="9"/>
        <v>12</v>
      </c>
      <c r="I47" s="5">
        <f t="shared" si="10"/>
        <v>342</v>
      </c>
      <c r="J47" s="6">
        <f t="shared" si="5"/>
        <v>54882.88001166562</v>
      </c>
      <c r="K47" s="6">
        <f t="shared" si="6"/>
        <v>4.1875</v>
      </c>
      <c r="L47" s="1">
        <f t="shared" si="11"/>
        <v>9408</v>
      </c>
      <c r="M47" s="7">
        <f t="shared" si="7"/>
        <v>0</v>
      </c>
      <c r="P47" s="1" t="str">
        <f t="shared" si="12"/>
        <v>56</v>
      </c>
      <c r="Q47" s="1" t="s">
        <v>186</v>
      </c>
      <c r="R47" s="1" t="str">
        <f t="shared" si="13"/>
        <v>1</v>
      </c>
      <c r="S47" s="1" t="str">
        <f t="shared" si="13"/>
        <v>C</v>
      </c>
      <c r="T47" s="1" t="str">
        <f t="shared" si="13"/>
        <v>0</v>
      </c>
    </row>
    <row r="48" spans="1:20">
      <c r="A48" s="4">
        <f t="shared" si="8"/>
        <v>36</v>
      </c>
      <c r="B48" s="4">
        <f t="shared" si="0"/>
        <v>69</v>
      </c>
      <c r="C48" s="5">
        <f t="shared" si="1"/>
        <v>229</v>
      </c>
      <c r="D48" s="5">
        <f t="shared" si="2"/>
        <v>2</v>
      </c>
      <c r="E48" s="5">
        <f t="shared" si="3"/>
        <v>12</v>
      </c>
      <c r="F48" s="5">
        <f t="shared" si="4"/>
        <v>0</v>
      </c>
      <c r="G48" s="5">
        <f t="shared" si="14"/>
        <v>9009</v>
      </c>
      <c r="H48" s="5">
        <f t="shared" si="9"/>
        <v>12</v>
      </c>
      <c r="I48" s="5">
        <f t="shared" si="10"/>
        <v>741</v>
      </c>
      <c r="J48" s="6">
        <f t="shared" si="5"/>
        <v>52556.025953357166</v>
      </c>
      <c r="K48" s="6">
        <f t="shared" si="6"/>
        <v>4.25</v>
      </c>
      <c r="L48" s="1">
        <f t="shared" si="11"/>
        <v>9009</v>
      </c>
      <c r="M48" s="7">
        <f t="shared" si="7"/>
        <v>0</v>
      </c>
      <c r="P48" s="1" t="str">
        <f t="shared" si="12"/>
        <v>E5</v>
      </c>
      <c r="Q48" s="1" t="s">
        <v>187</v>
      </c>
      <c r="R48" s="1" t="str">
        <f t="shared" si="13"/>
        <v>2</v>
      </c>
      <c r="S48" s="1" t="str">
        <f t="shared" si="13"/>
        <v>C</v>
      </c>
      <c r="T48" s="1" t="str">
        <f t="shared" si="13"/>
        <v>0</v>
      </c>
    </row>
    <row r="49" spans="1:20">
      <c r="A49" s="4">
        <f t="shared" si="8"/>
        <v>37</v>
      </c>
      <c r="B49" s="4">
        <f t="shared" si="0"/>
        <v>70</v>
      </c>
      <c r="C49" s="5">
        <f t="shared" si="1"/>
        <v>117</v>
      </c>
      <c r="D49" s="5">
        <f t="shared" si="2"/>
        <v>1</v>
      </c>
      <c r="E49" s="5">
        <f t="shared" si="3"/>
        <v>11</v>
      </c>
      <c r="F49" s="5">
        <f t="shared" si="4"/>
        <v>0</v>
      </c>
      <c r="G49" s="5">
        <f t="shared" si="14"/>
        <v>8627</v>
      </c>
      <c r="H49" s="5">
        <f t="shared" si="9"/>
        <v>11</v>
      </c>
      <c r="I49" s="5">
        <f t="shared" si="10"/>
        <v>373</v>
      </c>
      <c r="J49" s="6">
        <f t="shared" si="5"/>
        <v>50327.822873414196</v>
      </c>
      <c r="K49" s="6">
        <f t="shared" si="6"/>
        <v>4.3125</v>
      </c>
      <c r="L49" s="1">
        <f t="shared" si="11"/>
        <v>8627</v>
      </c>
      <c r="M49" s="7">
        <f t="shared" si="7"/>
        <v>0</v>
      </c>
      <c r="P49" s="1" t="str">
        <f t="shared" si="12"/>
        <v>75</v>
      </c>
      <c r="Q49" s="1" t="s">
        <v>188</v>
      </c>
      <c r="R49" s="1" t="str">
        <f t="shared" si="13"/>
        <v>1</v>
      </c>
      <c r="S49" s="1" t="str">
        <f t="shared" si="13"/>
        <v>B</v>
      </c>
      <c r="T49" s="1" t="str">
        <f t="shared" si="13"/>
        <v>0</v>
      </c>
    </row>
    <row r="50" spans="1:20">
      <c r="A50" s="4">
        <f t="shared" si="8"/>
        <v>38</v>
      </c>
      <c r="B50" s="4">
        <f t="shared" si="0"/>
        <v>71</v>
      </c>
      <c r="C50" s="5">
        <f t="shared" si="1"/>
        <v>227</v>
      </c>
      <c r="D50" s="5">
        <f t="shared" si="2"/>
        <v>2</v>
      </c>
      <c r="E50" s="5">
        <f t="shared" si="3"/>
        <v>11</v>
      </c>
      <c r="F50" s="5">
        <f t="shared" si="4"/>
        <v>0</v>
      </c>
      <c r="G50" s="5">
        <f t="shared" si="14"/>
        <v>8261</v>
      </c>
      <c r="H50" s="5">
        <f t="shared" si="9"/>
        <v>11</v>
      </c>
      <c r="I50" s="5">
        <f t="shared" si="10"/>
        <v>739</v>
      </c>
      <c r="J50" s="6">
        <f t="shared" si="5"/>
        <v>48194.088293998168</v>
      </c>
      <c r="K50" s="6">
        <f t="shared" si="6"/>
        <v>4.375</v>
      </c>
      <c r="L50" s="1">
        <f t="shared" si="11"/>
        <v>8261</v>
      </c>
      <c r="M50" s="7">
        <f t="shared" si="7"/>
        <v>0</v>
      </c>
      <c r="P50" s="1" t="str">
        <f t="shared" si="12"/>
        <v>E3</v>
      </c>
      <c r="Q50" s="1" t="s">
        <v>189</v>
      </c>
      <c r="R50" s="1" t="str">
        <f t="shared" si="13"/>
        <v>2</v>
      </c>
      <c r="S50" s="1" t="str">
        <f t="shared" si="13"/>
        <v>B</v>
      </c>
      <c r="T50" s="1" t="str">
        <f t="shared" si="13"/>
        <v>0</v>
      </c>
    </row>
    <row r="51" spans="1:20">
      <c r="A51" s="4">
        <f t="shared" si="8"/>
        <v>39</v>
      </c>
      <c r="B51" s="4">
        <f t="shared" si="0"/>
        <v>72</v>
      </c>
      <c r="C51" s="5">
        <f t="shared" si="1"/>
        <v>83</v>
      </c>
      <c r="D51" s="5">
        <f t="shared" si="2"/>
        <v>1</v>
      </c>
      <c r="E51" s="5">
        <f t="shared" si="3"/>
        <v>10</v>
      </c>
      <c r="F51" s="5">
        <f t="shared" si="4"/>
        <v>0</v>
      </c>
      <c r="G51" s="5">
        <f t="shared" si="14"/>
        <v>7911</v>
      </c>
      <c r="H51" s="5">
        <f t="shared" si="9"/>
        <v>10</v>
      </c>
      <c r="I51" s="5">
        <f t="shared" si="10"/>
        <v>339</v>
      </c>
      <c r="J51" s="6">
        <f t="shared" si="5"/>
        <v>46150.817060609363</v>
      </c>
      <c r="K51" s="6">
        <f t="shared" si="6"/>
        <v>4.4375</v>
      </c>
      <c r="L51" s="1">
        <f t="shared" si="11"/>
        <v>7911</v>
      </c>
      <c r="M51" s="7">
        <f t="shared" si="7"/>
        <v>0</v>
      </c>
      <c r="P51" s="1" t="str">
        <f t="shared" si="12"/>
        <v>53</v>
      </c>
      <c r="Q51" s="1" t="s">
        <v>190</v>
      </c>
      <c r="R51" s="1" t="str">
        <f t="shared" si="13"/>
        <v>1</v>
      </c>
      <c r="S51" s="1" t="str">
        <f t="shared" si="13"/>
        <v>A</v>
      </c>
      <c r="T51" s="1" t="str">
        <f t="shared" si="13"/>
        <v>0</v>
      </c>
    </row>
    <row r="52" spans="1:20">
      <c r="A52" s="4">
        <f t="shared" si="8"/>
        <v>40</v>
      </c>
      <c r="B52" s="4">
        <f t="shared" si="0"/>
        <v>73</v>
      </c>
      <c r="C52" s="5">
        <f t="shared" si="1"/>
        <v>162</v>
      </c>
      <c r="D52" s="5">
        <f t="shared" si="2"/>
        <v>2</v>
      </c>
      <c r="E52" s="5">
        <f t="shared" si="3"/>
        <v>10</v>
      </c>
      <c r="F52" s="5">
        <f t="shared" si="4"/>
        <v>0</v>
      </c>
      <c r="G52" s="5">
        <f t="shared" si="14"/>
        <v>7576</v>
      </c>
      <c r="H52" s="5">
        <f t="shared" si="9"/>
        <v>10</v>
      </c>
      <c r="I52" s="5">
        <f t="shared" si="10"/>
        <v>674</v>
      </c>
      <c r="J52" s="6">
        <f t="shared" si="5"/>
        <v>44194.173824159225</v>
      </c>
      <c r="K52" s="6">
        <f t="shared" si="6"/>
        <v>4.5</v>
      </c>
      <c r="L52" s="1">
        <f t="shared" si="11"/>
        <v>7576</v>
      </c>
      <c r="M52" s="7">
        <f t="shared" si="7"/>
        <v>0</v>
      </c>
      <c r="P52" s="1" t="str">
        <f t="shared" si="12"/>
        <v>A2</v>
      </c>
      <c r="Q52" s="1" t="s">
        <v>191</v>
      </c>
      <c r="R52" s="1" t="str">
        <f t="shared" si="13"/>
        <v>2</v>
      </c>
      <c r="S52" s="1" t="str">
        <f t="shared" si="13"/>
        <v>A</v>
      </c>
      <c r="T52" s="1" t="str">
        <f t="shared" si="13"/>
        <v>0</v>
      </c>
    </row>
    <row r="53" spans="1:20">
      <c r="A53" s="4">
        <f t="shared" si="8"/>
        <v>41</v>
      </c>
      <c r="B53" s="4">
        <f t="shared" si="0"/>
        <v>74</v>
      </c>
      <c r="C53" s="5">
        <f t="shared" si="1"/>
        <v>246</v>
      </c>
      <c r="D53" s="5">
        <f t="shared" si="2"/>
        <v>0</v>
      </c>
      <c r="E53" s="5">
        <f t="shared" si="3"/>
        <v>9</v>
      </c>
      <c r="F53" s="5">
        <f t="shared" si="4"/>
        <v>0</v>
      </c>
      <c r="G53" s="5">
        <f t="shared" si="14"/>
        <v>7254</v>
      </c>
      <c r="H53" s="5">
        <f t="shared" si="9"/>
        <v>9</v>
      </c>
      <c r="I53" s="5">
        <f t="shared" si="10"/>
        <v>246</v>
      </c>
      <c r="J53" s="6">
        <f t="shared" si="5"/>
        <v>42320.485841777896</v>
      </c>
      <c r="K53" s="6">
        <f t="shared" si="6"/>
        <v>4.5625</v>
      </c>
      <c r="L53" s="1">
        <f t="shared" si="11"/>
        <v>7254</v>
      </c>
      <c r="M53" s="7">
        <f t="shared" si="7"/>
        <v>0</v>
      </c>
      <c r="P53" s="1" t="str">
        <f t="shared" si="12"/>
        <v>F6</v>
      </c>
      <c r="Q53" s="1" t="s">
        <v>192</v>
      </c>
      <c r="R53" s="1" t="str">
        <f t="shared" si="13"/>
        <v>0</v>
      </c>
      <c r="S53" s="1" t="str">
        <f t="shared" si="13"/>
        <v>9</v>
      </c>
      <c r="T53" s="1" t="str">
        <f t="shared" si="13"/>
        <v>0</v>
      </c>
    </row>
    <row r="54" spans="1:20">
      <c r="A54" s="4">
        <f t="shared" si="8"/>
        <v>42</v>
      </c>
      <c r="B54" s="4">
        <f t="shared" si="0"/>
        <v>75</v>
      </c>
      <c r="C54" s="5">
        <f t="shared" si="1"/>
        <v>41</v>
      </c>
      <c r="D54" s="5">
        <f t="shared" si="2"/>
        <v>2</v>
      </c>
      <c r="E54" s="5">
        <f t="shared" si="3"/>
        <v>9</v>
      </c>
      <c r="F54" s="5">
        <f t="shared" si="4"/>
        <v>0</v>
      </c>
      <c r="G54" s="5">
        <f t="shared" si="14"/>
        <v>6947</v>
      </c>
      <c r="H54" s="5">
        <f t="shared" si="9"/>
        <v>9</v>
      </c>
      <c r="I54" s="5">
        <f t="shared" si="10"/>
        <v>553</v>
      </c>
      <c r="J54" s="6">
        <f t="shared" si="5"/>
        <v>40526.236082844058</v>
      </c>
      <c r="K54" s="6">
        <f t="shared" si="6"/>
        <v>4.625</v>
      </c>
      <c r="L54" s="1">
        <f t="shared" si="11"/>
        <v>6947</v>
      </c>
      <c r="M54" s="7">
        <f t="shared" si="7"/>
        <v>0</v>
      </c>
      <c r="P54" s="1" t="str">
        <f t="shared" si="12"/>
        <v>29</v>
      </c>
      <c r="Q54" s="1" t="s">
        <v>193</v>
      </c>
      <c r="R54" s="1" t="str">
        <f t="shared" si="13"/>
        <v>2</v>
      </c>
      <c r="S54" s="1" t="str">
        <f t="shared" si="13"/>
        <v>9</v>
      </c>
      <c r="T54" s="1" t="str">
        <f t="shared" si="13"/>
        <v>0</v>
      </c>
    </row>
    <row r="55" spans="1:20">
      <c r="A55" s="4">
        <f t="shared" si="8"/>
        <v>43</v>
      </c>
      <c r="B55" s="4">
        <f t="shared" si="0"/>
        <v>76</v>
      </c>
      <c r="C55" s="5">
        <f t="shared" si="1"/>
        <v>98</v>
      </c>
      <c r="D55" s="5">
        <f t="shared" si="2"/>
        <v>0</v>
      </c>
      <c r="E55" s="5">
        <f t="shared" si="3"/>
        <v>8</v>
      </c>
      <c r="F55" s="5">
        <f t="shared" si="4"/>
        <v>0</v>
      </c>
      <c r="G55" s="5">
        <f t="shared" si="14"/>
        <v>6652</v>
      </c>
      <c r="H55" s="5">
        <f t="shared" si="9"/>
        <v>8</v>
      </c>
      <c r="I55" s="5">
        <f t="shared" si="10"/>
        <v>98</v>
      </c>
      <c r="J55" s="6">
        <f t="shared" si="5"/>
        <v>38808.056627296384</v>
      </c>
      <c r="K55" s="6">
        <f t="shared" si="6"/>
        <v>4.6875</v>
      </c>
      <c r="L55" s="1">
        <f t="shared" si="11"/>
        <v>6652</v>
      </c>
      <c r="M55" s="7">
        <f t="shared" si="7"/>
        <v>0</v>
      </c>
      <c r="P55" s="1" t="str">
        <f t="shared" si="12"/>
        <v>62</v>
      </c>
      <c r="Q55" s="1" t="s">
        <v>194</v>
      </c>
      <c r="R55" s="1" t="str">
        <f t="shared" si="13"/>
        <v>0</v>
      </c>
      <c r="S55" s="1" t="str">
        <f t="shared" si="13"/>
        <v>8</v>
      </c>
      <c r="T55" s="1" t="str">
        <f t="shared" si="13"/>
        <v>0</v>
      </c>
    </row>
    <row r="56" spans="1:20">
      <c r="A56" s="4">
        <f t="shared" si="8"/>
        <v>44</v>
      </c>
      <c r="B56" s="4">
        <f t="shared" si="0"/>
        <v>77</v>
      </c>
      <c r="C56" s="5">
        <f t="shared" si="1"/>
        <v>124</v>
      </c>
      <c r="D56" s="5">
        <f t="shared" si="2"/>
        <v>1</v>
      </c>
      <c r="E56" s="5">
        <f t="shared" si="3"/>
        <v>8</v>
      </c>
      <c r="F56" s="5">
        <f t="shared" si="4"/>
        <v>0</v>
      </c>
      <c r="G56" s="5">
        <f t="shared" si="14"/>
        <v>6370</v>
      </c>
      <c r="H56" s="5">
        <f t="shared" si="9"/>
        <v>8</v>
      </c>
      <c r="I56" s="5">
        <f t="shared" si="10"/>
        <v>380</v>
      </c>
      <c r="J56" s="6">
        <f t="shared" si="5"/>
        <v>37162.722343835034</v>
      </c>
      <c r="K56" s="6">
        <f t="shared" si="6"/>
        <v>4.75</v>
      </c>
      <c r="L56" s="1">
        <f t="shared" si="11"/>
        <v>6370</v>
      </c>
      <c r="M56" s="7">
        <f t="shared" si="7"/>
        <v>0</v>
      </c>
      <c r="P56" s="1" t="str">
        <f t="shared" si="12"/>
        <v>7C</v>
      </c>
      <c r="Q56" s="1" t="s">
        <v>195</v>
      </c>
      <c r="R56" s="1" t="str">
        <f t="shared" si="13"/>
        <v>1</v>
      </c>
      <c r="S56" s="1" t="str">
        <f t="shared" si="13"/>
        <v>8</v>
      </c>
      <c r="T56" s="1" t="str">
        <f t="shared" si="13"/>
        <v>0</v>
      </c>
    </row>
    <row r="57" spans="1:20">
      <c r="A57" s="4">
        <f t="shared" si="8"/>
        <v>45</v>
      </c>
      <c r="B57" s="4">
        <f t="shared" si="0"/>
        <v>78</v>
      </c>
      <c r="C57" s="5">
        <f t="shared" si="1"/>
        <v>138</v>
      </c>
      <c r="D57" s="5">
        <f t="shared" si="2"/>
        <v>2</v>
      </c>
      <c r="E57" s="5">
        <f t="shared" si="3"/>
        <v>8</v>
      </c>
      <c r="F57" s="5">
        <f t="shared" si="4"/>
        <v>0</v>
      </c>
      <c r="G57" s="5">
        <f t="shared" si="14"/>
        <v>6100</v>
      </c>
      <c r="H57" s="5">
        <f t="shared" si="9"/>
        <v>8</v>
      </c>
      <c r="I57" s="5">
        <f t="shared" si="10"/>
        <v>650</v>
      </c>
      <c r="J57" s="6">
        <f t="shared" si="5"/>
        <v>35587.14483614661</v>
      </c>
      <c r="K57" s="6">
        <f t="shared" si="6"/>
        <v>4.8125</v>
      </c>
      <c r="L57" s="1">
        <f t="shared" si="11"/>
        <v>6100</v>
      </c>
      <c r="M57" s="7">
        <f t="shared" si="7"/>
        <v>0</v>
      </c>
      <c r="P57" s="1" t="str">
        <f t="shared" si="12"/>
        <v>8A</v>
      </c>
      <c r="Q57" s="1" t="s">
        <v>196</v>
      </c>
      <c r="R57" s="1" t="str">
        <f t="shared" si="13"/>
        <v>2</v>
      </c>
      <c r="S57" s="1" t="str">
        <f t="shared" si="13"/>
        <v>8</v>
      </c>
      <c r="T57" s="1" t="str">
        <f t="shared" si="13"/>
        <v>0</v>
      </c>
    </row>
    <row r="58" spans="1:20">
      <c r="A58" s="4">
        <f t="shared" si="8"/>
        <v>46</v>
      </c>
      <c r="B58" s="4">
        <f t="shared" si="0"/>
        <v>79</v>
      </c>
      <c r="C58" s="5">
        <f t="shared" si="1"/>
        <v>158</v>
      </c>
      <c r="D58" s="5">
        <f t="shared" si="2"/>
        <v>0</v>
      </c>
      <c r="E58" s="5">
        <f t="shared" si="3"/>
        <v>7</v>
      </c>
      <c r="F58" s="5">
        <f t="shared" si="4"/>
        <v>0</v>
      </c>
      <c r="G58" s="5">
        <f t="shared" si="14"/>
        <v>5842</v>
      </c>
      <c r="H58" s="5">
        <f t="shared" si="9"/>
        <v>7</v>
      </c>
      <c r="I58" s="5">
        <f t="shared" si="10"/>
        <v>158</v>
      </c>
      <c r="J58" s="6">
        <f t="shared" si="5"/>
        <v>34078.366645789312</v>
      </c>
      <c r="K58" s="6">
        <f t="shared" si="6"/>
        <v>4.875</v>
      </c>
      <c r="L58" s="1">
        <f t="shared" si="11"/>
        <v>5842</v>
      </c>
      <c r="M58" s="7">
        <f t="shared" si="7"/>
        <v>0</v>
      </c>
      <c r="P58" s="1" t="str">
        <f t="shared" si="12"/>
        <v>9E</v>
      </c>
      <c r="Q58" s="1" t="s">
        <v>197</v>
      </c>
      <c r="R58" s="1" t="str">
        <f t="shared" si="13"/>
        <v>0</v>
      </c>
      <c r="S58" s="1" t="str">
        <f t="shared" si="13"/>
        <v>7</v>
      </c>
      <c r="T58" s="1" t="str">
        <f t="shared" si="13"/>
        <v>0</v>
      </c>
    </row>
    <row r="59" spans="1:20">
      <c r="A59" s="4">
        <f t="shared" si="8"/>
        <v>47</v>
      </c>
      <c r="B59" s="4">
        <f t="shared" si="0"/>
        <v>80</v>
      </c>
      <c r="C59" s="5">
        <f t="shared" si="1"/>
        <v>150</v>
      </c>
      <c r="D59" s="5">
        <f t="shared" si="2"/>
        <v>1</v>
      </c>
      <c r="E59" s="5">
        <f t="shared" si="3"/>
        <v>7</v>
      </c>
      <c r="F59" s="5">
        <f t="shared" si="4"/>
        <v>0</v>
      </c>
      <c r="G59" s="5">
        <f t="shared" si="14"/>
        <v>5594</v>
      </c>
      <c r="H59" s="5">
        <f t="shared" si="9"/>
        <v>7</v>
      </c>
      <c r="I59" s="5">
        <f t="shared" si="10"/>
        <v>406</v>
      </c>
      <c r="J59" s="6">
        <f t="shared" si="5"/>
        <v>32633.555700856687</v>
      </c>
      <c r="K59" s="6">
        <f t="shared" si="6"/>
        <v>4.9375</v>
      </c>
      <c r="L59" s="1">
        <f t="shared" si="11"/>
        <v>5594</v>
      </c>
      <c r="M59" s="7">
        <f t="shared" si="7"/>
        <v>0</v>
      </c>
      <c r="P59" s="1" t="str">
        <f t="shared" si="12"/>
        <v>96</v>
      </c>
      <c r="Q59" s="1" t="s">
        <v>198</v>
      </c>
      <c r="R59" s="1" t="str">
        <f t="shared" si="13"/>
        <v>1</v>
      </c>
      <c r="S59" s="1" t="str">
        <f t="shared" si="13"/>
        <v>7</v>
      </c>
      <c r="T59" s="1" t="str">
        <f t="shared" si="13"/>
        <v>0</v>
      </c>
    </row>
    <row r="60" spans="1:20">
      <c r="A60" s="4">
        <f t="shared" si="8"/>
        <v>48</v>
      </c>
      <c r="B60" s="4">
        <f t="shared" si="0"/>
        <v>81</v>
      </c>
      <c r="C60" s="5">
        <f t="shared" si="1"/>
        <v>131</v>
      </c>
      <c r="D60" s="5">
        <f t="shared" si="2"/>
        <v>2</v>
      </c>
      <c r="E60" s="5">
        <f t="shared" si="3"/>
        <v>7</v>
      </c>
      <c r="F60" s="5">
        <f t="shared" si="4"/>
        <v>0</v>
      </c>
      <c r="G60" s="5">
        <f t="shared" si="14"/>
        <v>5357</v>
      </c>
      <c r="H60" s="5">
        <f t="shared" si="9"/>
        <v>7</v>
      </c>
      <c r="I60" s="5">
        <f t="shared" si="10"/>
        <v>643</v>
      </c>
      <c r="J60" s="6">
        <f t="shared" si="5"/>
        <v>31250</v>
      </c>
      <c r="K60" s="6">
        <f t="shared" si="6"/>
        <v>5</v>
      </c>
      <c r="L60" s="1">
        <f t="shared" si="11"/>
        <v>5357</v>
      </c>
      <c r="M60" s="7">
        <f t="shared" si="7"/>
        <v>0</v>
      </c>
      <c r="P60" s="1" t="str">
        <f t="shared" si="12"/>
        <v>83</v>
      </c>
      <c r="Q60" s="1" t="s">
        <v>199</v>
      </c>
      <c r="R60" s="1" t="str">
        <f t="shared" si="13"/>
        <v>2</v>
      </c>
      <c r="S60" s="1" t="str">
        <f t="shared" si="13"/>
        <v>7</v>
      </c>
      <c r="T60" s="1" t="str">
        <f t="shared" si="13"/>
        <v>0</v>
      </c>
    </row>
    <row r="61" spans="1:20">
      <c r="A61" s="4">
        <f t="shared" si="8"/>
        <v>49</v>
      </c>
      <c r="B61" s="4">
        <f t="shared" si="0"/>
        <v>82</v>
      </c>
      <c r="C61" s="5">
        <f t="shared" si="1"/>
        <v>120</v>
      </c>
      <c r="D61" s="5">
        <f t="shared" si="2"/>
        <v>0</v>
      </c>
      <c r="E61" s="5">
        <f t="shared" si="3"/>
        <v>6</v>
      </c>
      <c r="F61" s="5">
        <f t="shared" si="4"/>
        <v>0</v>
      </c>
      <c r="G61" s="5">
        <f t="shared" si="14"/>
        <v>5130</v>
      </c>
      <c r="H61" s="5">
        <f t="shared" si="9"/>
        <v>6</v>
      </c>
      <c r="I61" s="5">
        <f t="shared" si="10"/>
        <v>120</v>
      </c>
      <c r="J61" s="6">
        <f t="shared" si="5"/>
        <v>29925.102521830435</v>
      </c>
      <c r="K61" s="6">
        <f t="shared" si="6"/>
        <v>5.0625</v>
      </c>
      <c r="L61" s="1">
        <f t="shared" si="11"/>
        <v>5130</v>
      </c>
      <c r="M61" s="7">
        <f t="shared" si="7"/>
        <v>0</v>
      </c>
      <c r="P61" s="1" t="str">
        <f t="shared" si="12"/>
        <v>78</v>
      </c>
      <c r="Q61" s="1" t="s">
        <v>200</v>
      </c>
      <c r="R61" s="1" t="str">
        <f t="shared" si="13"/>
        <v>0</v>
      </c>
      <c r="S61" s="1" t="str">
        <f t="shared" si="13"/>
        <v>6</v>
      </c>
      <c r="T61" s="1" t="str">
        <f t="shared" si="13"/>
        <v>0</v>
      </c>
    </row>
    <row r="62" spans="1:20">
      <c r="A62" s="4">
        <f t="shared" si="8"/>
        <v>50</v>
      </c>
      <c r="B62" s="4">
        <f t="shared" si="0"/>
        <v>83</v>
      </c>
      <c r="C62" s="5">
        <f t="shared" si="1"/>
        <v>82</v>
      </c>
      <c r="D62" s="5">
        <f t="shared" si="2"/>
        <v>1</v>
      </c>
      <c r="E62" s="5">
        <f t="shared" si="3"/>
        <v>6</v>
      </c>
      <c r="F62" s="5">
        <f t="shared" si="4"/>
        <v>0</v>
      </c>
      <c r="G62" s="5">
        <f t="shared" si="14"/>
        <v>4912</v>
      </c>
      <c r="H62" s="5">
        <f t="shared" si="9"/>
        <v>6</v>
      </c>
      <c r="I62" s="5">
        <f t="shared" si="10"/>
        <v>338</v>
      </c>
      <c r="J62" s="6">
        <f t="shared" si="5"/>
        <v>28656.376350145983</v>
      </c>
      <c r="K62" s="6">
        <f t="shared" si="6"/>
        <v>5.125</v>
      </c>
      <c r="L62" s="1">
        <f t="shared" si="11"/>
        <v>4912</v>
      </c>
      <c r="M62" s="7">
        <f t="shared" si="7"/>
        <v>0</v>
      </c>
      <c r="P62" s="1" t="str">
        <f t="shared" si="12"/>
        <v>52</v>
      </c>
      <c r="Q62" s="1" t="s">
        <v>201</v>
      </c>
      <c r="R62" s="1" t="str">
        <f t="shared" si="13"/>
        <v>1</v>
      </c>
      <c r="S62" s="1" t="str">
        <f t="shared" si="13"/>
        <v>6</v>
      </c>
      <c r="T62" s="1" t="str">
        <f t="shared" si="13"/>
        <v>0</v>
      </c>
    </row>
    <row r="63" spans="1:20">
      <c r="A63" s="4">
        <f t="shared" si="8"/>
        <v>51</v>
      </c>
      <c r="B63" s="4">
        <f t="shared" si="0"/>
        <v>84</v>
      </c>
      <c r="C63" s="5">
        <f t="shared" si="1"/>
        <v>34</v>
      </c>
      <c r="D63" s="5">
        <f t="shared" si="2"/>
        <v>2</v>
      </c>
      <c r="E63" s="5">
        <f t="shared" si="3"/>
        <v>6</v>
      </c>
      <c r="F63" s="5">
        <f t="shared" si="4"/>
        <v>0</v>
      </c>
      <c r="G63" s="5">
        <f t="shared" si="14"/>
        <v>4704</v>
      </c>
      <c r="H63" s="5">
        <f t="shared" si="9"/>
        <v>6</v>
      </c>
      <c r="I63" s="5">
        <f t="shared" si="10"/>
        <v>546</v>
      </c>
      <c r="J63" s="6">
        <f t="shared" si="5"/>
        <v>27441.440005832806</v>
      </c>
      <c r="K63" s="6">
        <f t="shared" si="6"/>
        <v>5.1875</v>
      </c>
      <c r="L63" s="1">
        <f t="shared" si="11"/>
        <v>4704</v>
      </c>
      <c r="M63" s="7">
        <f t="shared" si="7"/>
        <v>0</v>
      </c>
      <c r="P63" s="1" t="str">
        <f t="shared" si="12"/>
        <v>22</v>
      </c>
      <c r="Q63" s="1" t="s">
        <v>202</v>
      </c>
      <c r="R63" s="1" t="str">
        <f t="shared" si="13"/>
        <v>2</v>
      </c>
      <c r="S63" s="1" t="str">
        <f t="shared" si="13"/>
        <v>6</v>
      </c>
      <c r="T63" s="1" t="str">
        <f t="shared" si="13"/>
        <v>0</v>
      </c>
    </row>
    <row r="64" spans="1:20">
      <c r="A64" s="4">
        <f t="shared" si="8"/>
        <v>52</v>
      </c>
      <c r="B64" s="4">
        <f t="shared" si="0"/>
        <v>85</v>
      </c>
      <c r="C64" s="5">
        <f t="shared" si="1"/>
        <v>234</v>
      </c>
      <c r="D64" s="5">
        <f t="shared" si="2"/>
        <v>2</v>
      </c>
      <c r="E64" s="5">
        <f t="shared" si="3"/>
        <v>6</v>
      </c>
      <c r="F64" s="5">
        <f t="shared" si="4"/>
        <v>0</v>
      </c>
      <c r="G64" s="5">
        <f t="shared" si="14"/>
        <v>4504</v>
      </c>
      <c r="H64" s="5">
        <f t="shared" si="9"/>
        <v>6</v>
      </c>
      <c r="I64" s="5">
        <f t="shared" si="10"/>
        <v>746</v>
      </c>
      <c r="J64" s="6">
        <f t="shared" si="5"/>
        <v>26278.012976678583</v>
      </c>
      <c r="K64" s="6">
        <f t="shared" si="6"/>
        <v>5.25</v>
      </c>
      <c r="L64" s="1">
        <f t="shared" si="11"/>
        <v>4504</v>
      </c>
      <c r="M64" s="7">
        <f t="shared" si="7"/>
        <v>0</v>
      </c>
      <c r="P64" s="1" t="str">
        <f t="shared" si="12"/>
        <v>EA</v>
      </c>
      <c r="Q64" s="1" t="s">
        <v>203</v>
      </c>
      <c r="R64" s="1" t="str">
        <f t="shared" si="13"/>
        <v>2</v>
      </c>
      <c r="S64" s="1" t="str">
        <f t="shared" si="13"/>
        <v>6</v>
      </c>
      <c r="T64" s="1" t="str">
        <f t="shared" si="13"/>
        <v>0</v>
      </c>
    </row>
    <row r="65" spans="1:20">
      <c r="A65" s="4">
        <f t="shared" si="8"/>
        <v>53</v>
      </c>
      <c r="B65" s="4">
        <f t="shared" si="0"/>
        <v>86</v>
      </c>
      <c r="C65" s="5">
        <f t="shared" si="1"/>
        <v>187</v>
      </c>
      <c r="D65" s="5">
        <f t="shared" si="2"/>
        <v>0</v>
      </c>
      <c r="E65" s="5">
        <f t="shared" si="3"/>
        <v>5</v>
      </c>
      <c r="F65" s="5">
        <f t="shared" si="4"/>
        <v>0</v>
      </c>
      <c r="G65" s="5">
        <f t="shared" si="14"/>
        <v>4313</v>
      </c>
      <c r="H65" s="5">
        <f t="shared" si="9"/>
        <v>5</v>
      </c>
      <c r="I65" s="5">
        <f t="shared" si="10"/>
        <v>187</v>
      </c>
      <c r="J65" s="6">
        <f t="shared" si="5"/>
        <v>25163.911436707109</v>
      </c>
      <c r="K65" s="6">
        <f t="shared" si="6"/>
        <v>5.3125</v>
      </c>
      <c r="L65" s="1">
        <f t="shared" si="11"/>
        <v>4313</v>
      </c>
      <c r="M65" s="7">
        <f t="shared" si="7"/>
        <v>0</v>
      </c>
      <c r="P65" s="1" t="str">
        <f t="shared" si="12"/>
        <v>BB</v>
      </c>
      <c r="Q65" s="1" t="s">
        <v>204</v>
      </c>
      <c r="R65" s="1" t="str">
        <f t="shared" si="13"/>
        <v>0</v>
      </c>
      <c r="S65" s="1" t="str">
        <f t="shared" si="13"/>
        <v>5</v>
      </c>
      <c r="T65" s="1" t="str">
        <f t="shared" si="13"/>
        <v>0</v>
      </c>
    </row>
    <row r="66" spans="1:20">
      <c r="A66" s="4">
        <f t="shared" si="8"/>
        <v>54</v>
      </c>
      <c r="B66" s="4">
        <f t="shared" si="0"/>
        <v>87</v>
      </c>
      <c r="C66" s="5">
        <f t="shared" si="1"/>
        <v>114</v>
      </c>
      <c r="D66" s="5">
        <f t="shared" si="2"/>
        <v>1</v>
      </c>
      <c r="E66" s="5">
        <f t="shared" si="3"/>
        <v>5</v>
      </c>
      <c r="F66" s="5">
        <f t="shared" si="4"/>
        <v>0</v>
      </c>
      <c r="G66" s="5">
        <f t="shared" si="14"/>
        <v>4130</v>
      </c>
      <c r="H66" s="5">
        <f t="shared" si="9"/>
        <v>5</v>
      </c>
      <c r="I66" s="5">
        <f t="shared" si="10"/>
        <v>370</v>
      </c>
      <c r="J66" s="6">
        <f t="shared" si="5"/>
        <v>24097.04414699908</v>
      </c>
      <c r="K66" s="6">
        <f t="shared" si="6"/>
        <v>5.375</v>
      </c>
      <c r="L66" s="1">
        <f t="shared" si="11"/>
        <v>4130</v>
      </c>
      <c r="M66" s="7">
        <f t="shared" si="7"/>
        <v>0</v>
      </c>
      <c r="P66" s="1" t="str">
        <f t="shared" si="12"/>
        <v>72</v>
      </c>
      <c r="Q66" s="1" t="s">
        <v>205</v>
      </c>
      <c r="R66" s="1" t="str">
        <f t="shared" si="13"/>
        <v>1</v>
      </c>
      <c r="S66" s="1" t="str">
        <f t="shared" si="13"/>
        <v>5</v>
      </c>
      <c r="T66" s="1" t="str">
        <f t="shared" si="13"/>
        <v>0</v>
      </c>
    </row>
    <row r="67" spans="1:20">
      <c r="A67" s="4">
        <f t="shared" si="8"/>
        <v>55</v>
      </c>
      <c r="B67" s="4">
        <f t="shared" si="0"/>
        <v>88</v>
      </c>
      <c r="C67" s="5">
        <f t="shared" si="1"/>
        <v>33</v>
      </c>
      <c r="D67" s="5">
        <f t="shared" si="2"/>
        <v>2</v>
      </c>
      <c r="E67" s="5">
        <f t="shared" si="3"/>
        <v>5</v>
      </c>
      <c r="F67" s="5">
        <f t="shared" si="4"/>
        <v>0</v>
      </c>
      <c r="G67" s="5">
        <f t="shared" si="14"/>
        <v>3955</v>
      </c>
      <c r="H67" s="5">
        <f t="shared" si="9"/>
        <v>5</v>
      </c>
      <c r="I67" s="5">
        <f t="shared" si="10"/>
        <v>545</v>
      </c>
      <c r="J67" s="6">
        <f t="shared" si="5"/>
        <v>23075.408530304678</v>
      </c>
      <c r="K67" s="6">
        <f t="shared" si="6"/>
        <v>5.4375</v>
      </c>
      <c r="L67" s="1">
        <f t="shared" si="11"/>
        <v>3955</v>
      </c>
      <c r="M67" s="7">
        <f t="shared" si="7"/>
        <v>0</v>
      </c>
      <c r="P67" s="1" t="str">
        <f t="shared" si="12"/>
        <v>21</v>
      </c>
      <c r="Q67" s="1" t="s">
        <v>206</v>
      </c>
      <c r="R67" s="1" t="str">
        <f t="shared" si="13"/>
        <v>2</v>
      </c>
      <c r="S67" s="1" t="str">
        <f t="shared" si="13"/>
        <v>5</v>
      </c>
      <c r="T67" s="1" t="str">
        <f t="shared" si="13"/>
        <v>0</v>
      </c>
    </row>
    <row r="68" spans="1:20">
      <c r="A68" s="4">
        <f t="shared" si="8"/>
        <v>56</v>
      </c>
      <c r="B68" s="4">
        <f t="shared" si="0"/>
        <v>89</v>
      </c>
      <c r="C68" s="5">
        <f t="shared" si="1"/>
        <v>200</v>
      </c>
      <c r="D68" s="5">
        <f t="shared" si="2"/>
        <v>2</v>
      </c>
      <c r="E68" s="5">
        <f t="shared" si="3"/>
        <v>5</v>
      </c>
      <c r="F68" s="5">
        <f t="shared" si="4"/>
        <v>0</v>
      </c>
      <c r="G68" s="5">
        <f t="shared" si="14"/>
        <v>3788</v>
      </c>
      <c r="H68" s="5">
        <f t="shared" si="9"/>
        <v>5</v>
      </c>
      <c r="I68" s="5">
        <f t="shared" si="10"/>
        <v>712</v>
      </c>
      <c r="J68" s="6">
        <f t="shared" si="5"/>
        <v>22097.086912079609</v>
      </c>
      <c r="K68" s="6">
        <f t="shared" si="6"/>
        <v>5.5</v>
      </c>
      <c r="L68" s="1">
        <f t="shared" si="11"/>
        <v>3788</v>
      </c>
      <c r="M68" s="7">
        <f t="shared" si="7"/>
        <v>0</v>
      </c>
      <c r="P68" s="1" t="str">
        <f t="shared" si="12"/>
        <v>C8</v>
      </c>
      <c r="Q68" s="1" t="s">
        <v>207</v>
      </c>
      <c r="R68" s="1" t="str">
        <f t="shared" si="13"/>
        <v>2</v>
      </c>
      <c r="S68" s="1" t="str">
        <f t="shared" si="13"/>
        <v>5</v>
      </c>
      <c r="T68" s="1" t="str">
        <f t="shared" si="13"/>
        <v>0</v>
      </c>
    </row>
    <row r="69" spans="1:20">
      <c r="A69" s="4">
        <f t="shared" si="8"/>
        <v>57</v>
      </c>
      <c r="B69" s="4">
        <f t="shared" si="0"/>
        <v>90</v>
      </c>
      <c r="C69" s="5">
        <f t="shared" si="1"/>
        <v>123</v>
      </c>
      <c r="D69" s="5">
        <f t="shared" si="2"/>
        <v>0</v>
      </c>
      <c r="E69" s="5">
        <f t="shared" si="3"/>
        <v>4</v>
      </c>
      <c r="F69" s="5">
        <f t="shared" si="4"/>
        <v>0</v>
      </c>
      <c r="G69" s="5">
        <f t="shared" si="14"/>
        <v>3627</v>
      </c>
      <c r="H69" s="5">
        <f t="shared" si="9"/>
        <v>4</v>
      </c>
      <c r="I69" s="5">
        <f t="shared" si="10"/>
        <v>123</v>
      </c>
      <c r="J69" s="6">
        <f t="shared" si="5"/>
        <v>21160.242920888955</v>
      </c>
      <c r="K69" s="6">
        <f t="shared" si="6"/>
        <v>5.5625</v>
      </c>
      <c r="L69" s="1">
        <f t="shared" si="11"/>
        <v>3627</v>
      </c>
      <c r="M69" s="7">
        <f t="shared" si="7"/>
        <v>0</v>
      </c>
      <c r="P69" s="1" t="str">
        <f t="shared" si="12"/>
        <v>7B</v>
      </c>
      <c r="Q69" s="1" t="s">
        <v>208</v>
      </c>
      <c r="R69" s="1" t="str">
        <f t="shared" si="13"/>
        <v>0</v>
      </c>
      <c r="S69" s="1" t="str">
        <f t="shared" si="13"/>
        <v>4</v>
      </c>
      <c r="T69" s="1" t="str">
        <f t="shared" si="13"/>
        <v>0</v>
      </c>
    </row>
    <row r="70" spans="1:20">
      <c r="A70" s="4">
        <f t="shared" si="8"/>
        <v>58</v>
      </c>
      <c r="B70" s="4">
        <f t="shared" si="0"/>
        <v>91</v>
      </c>
      <c r="C70" s="5">
        <f t="shared" si="1"/>
        <v>21</v>
      </c>
      <c r="D70" s="5">
        <f t="shared" si="2"/>
        <v>1</v>
      </c>
      <c r="E70" s="5">
        <f t="shared" si="3"/>
        <v>4</v>
      </c>
      <c r="F70" s="5">
        <f t="shared" si="4"/>
        <v>0</v>
      </c>
      <c r="G70" s="5">
        <f t="shared" si="14"/>
        <v>3473</v>
      </c>
      <c r="H70" s="5">
        <f t="shared" si="9"/>
        <v>4</v>
      </c>
      <c r="I70" s="5">
        <f t="shared" si="10"/>
        <v>277</v>
      </c>
      <c r="J70" s="6">
        <f t="shared" si="5"/>
        <v>20263.118041422029</v>
      </c>
      <c r="K70" s="6">
        <f t="shared" si="6"/>
        <v>5.625</v>
      </c>
      <c r="L70" s="1">
        <f t="shared" si="11"/>
        <v>3473</v>
      </c>
      <c r="M70" s="7">
        <f t="shared" si="7"/>
        <v>0</v>
      </c>
      <c r="P70" s="1" t="str">
        <f t="shared" si="12"/>
        <v>15</v>
      </c>
      <c r="Q70" s="1" t="s">
        <v>209</v>
      </c>
      <c r="R70" s="1" t="str">
        <f t="shared" si="13"/>
        <v>1</v>
      </c>
      <c r="S70" s="1" t="str">
        <f t="shared" si="13"/>
        <v>4</v>
      </c>
      <c r="T70" s="1" t="str">
        <f t="shared" si="13"/>
        <v>0</v>
      </c>
    </row>
    <row r="71" spans="1:20">
      <c r="A71" s="4">
        <f t="shared" si="8"/>
        <v>59</v>
      </c>
      <c r="B71" s="4">
        <f t="shared" si="0"/>
        <v>92</v>
      </c>
      <c r="C71" s="5">
        <f t="shared" si="1"/>
        <v>168</v>
      </c>
      <c r="D71" s="5">
        <f t="shared" si="2"/>
        <v>1</v>
      </c>
      <c r="E71" s="5">
        <f t="shared" si="3"/>
        <v>4</v>
      </c>
      <c r="F71" s="5">
        <f t="shared" si="4"/>
        <v>0</v>
      </c>
      <c r="G71" s="5">
        <f t="shared" si="14"/>
        <v>3326</v>
      </c>
      <c r="H71" s="5">
        <f t="shared" si="9"/>
        <v>4</v>
      </c>
      <c r="I71" s="5">
        <f t="shared" si="10"/>
        <v>424</v>
      </c>
      <c r="J71" s="6">
        <f t="shared" si="5"/>
        <v>19404.028313648188</v>
      </c>
      <c r="K71" s="6">
        <f t="shared" si="6"/>
        <v>5.6875</v>
      </c>
      <c r="L71" s="1">
        <f t="shared" si="11"/>
        <v>3326</v>
      </c>
      <c r="M71" s="7">
        <f t="shared" si="7"/>
        <v>0</v>
      </c>
      <c r="P71" s="1" t="str">
        <f t="shared" si="12"/>
        <v>A8</v>
      </c>
      <c r="Q71" s="1" t="s">
        <v>210</v>
      </c>
      <c r="R71" s="1" t="str">
        <f t="shared" si="13"/>
        <v>1</v>
      </c>
      <c r="S71" s="1" t="str">
        <f t="shared" si="13"/>
        <v>4</v>
      </c>
      <c r="T71" s="1" t="str">
        <f t="shared" si="13"/>
        <v>0</v>
      </c>
    </row>
    <row r="72" spans="1:20">
      <c r="A72" s="4">
        <f t="shared" si="8"/>
        <v>60</v>
      </c>
      <c r="B72" s="4">
        <f t="shared" si="0"/>
        <v>93</v>
      </c>
      <c r="C72" s="5">
        <f t="shared" si="1"/>
        <v>53</v>
      </c>
      <c r="D72" s="5">
        <f t="shared" si="2"/>
        <v>2</v>
      </c>
      <c r="E72" s="5">
        <f t="shared" si="3"/>
        <v>4</v>
      </c>
      <c r="F72" s="5">
        <f t="shared" si="4"/>
        <v>0</v>
      </c>
      <c r="G72" s="5">
        <f t="shared" si="14"/>
        <v>3185</v>
      </c>
      <c r="H72" s="5">
        <f t="shared" si="9"/>
        <v>4</v>
      </c>
      <c r="I72" s="5">
        <f t="shared" si="10"/>
        <v>565</v>
      </c>
      <c r="J72" s="6">
        <f t="shared" si="5"/>
        <v>18581.361171917517</v>
      </c>
      <c r="K72" s="6">
        <f t="shared" si="6"/>
        <v>5.75</v>
      </c>
      <c r="L72" s="1">
        <f t="shared" si="11"/>
        <v>3185</v>
      </c>
      <c r="M72" s="7">
        <f t="shared" si="7"/>
        <v>0</v>
      </c>
      <c r="P72" s="1" t="str">
        <f t="shared" si="12"/>
        <v>35</v>
      </c>
      <c r="Q72" s="1" t="s">
        <v>211</v>
      </c>
      <c r="R72" s="1" t="str">
        <f t="shared" si="13"/>
        <v>2</v>
      </c>
      <c r="S72" s="1" t="str">
        <f t="shared" si="13"/>
        <v>4</v>
      </c>
      <c r="T72" s="1" t="str">
        <f t="shared" si="13"/>
        <v>0</v>
      </c>
    </row>
    <row r="73" spans="1:20">
      <c r="A73" s="4">
        <f t="shared" si="8"/>
        <v>61</v>
      </c>
      <c r="B73" s="4">
        <f t="shared" si="0"/>
        <v>94</v>
      </c>
      <c r="C73" s="5">
        <f t="shared" si="1"/>
        <v>188</v>
      </c>
      <c r="D73" s="5">
        <f t="shared" si="2"/>
        <v>2</v>
      </c>
      <c r="E73" s="5">
        <f t="shared" si="3"/>
        <v>4</v>
      </c>
      <c r="F73" s="5">
        <f t="shared" si="4"/>
        <v>0</v>
      </c>
      <c r="G73" s="5">
        <f t="shared" si="14"/>
        <v>3050</v>
      </c>
      <c r="H73" s="5">
        <f t="shared" si="9"/>
        <v>4</v>
      </c>
      <c r="I73" s="5">
        <f t="shared" si="10"/>
        <v>700</v>
      </c>
      <c r="J73" s="6">
        <f t="shared" si="5"/>
        <v>17793.572418073301</v>
      </c>
      <c r="K73" s="6">
        <f t="shared" si="6"/>
        <v>5.8125000000000009</v>
      </c>
      <c r="L73" s="1">
        <f t="shared" si="11"/>
        <v>3050</v>
      </c>
      <c r="M73" s="7">
        <f t="shared" si="7"/>
        <v>0</v>
      </c>
      <c r="P73" s="1" t="str">
        <f t="shared" si="12"/>
        <v>BC</v>
      </c>
      <c r="Q73" s="1" t="s">
        <v>212</v>
      </c>
      <c r="R73" s="1" t="str">
        <f t="shared" si="13"/>
        <v>2</v>
      </c>
      <c r="S73" s="1" t="str">
        <f t="shared" si="13"/>
        <v>4</v>
      </c>
      <c r="T73" s="1" t="str">
        <f t="shared" si="13"/>
        <v>0</v>
      </c>
    </row>
    <row r="74" spans="1:20">
      <c r="A74" s="4">
        <f t="shared" si="8"/>
        <v>62</v>
      </c>
      <c r="B74" s="4">
        <f t="shared" si="0"/>
        <v>95</v>
      </c>
      <c r="C74" s="5">
        <f t="shared" si="1"/>
        <v>79</v>
      </c>
      <c r="D74" s="5">
        <f t="shared" si="2"/>
        <v>0</v>
      </c>
      <c r="E74" s="5">
        <f t="shared" si="3"/>
        <v>3</v>
      </c>
      <c r="F74" s="5">
        <f t="shared" si="4"/>
        <v>0</v>
      </c>
      <c r="G74" s="5">
        <f t="shared" si="14"/>
        <v>2921</v>
      </c>
      <c r="H74" s="5">
        <f t="shared" si="9"/>
        <v>3</v>
      </c>
      <c r="I74" s="5">
        <f t="shared" si="10"/>
        <v>79</v>
      </c>
      <c r="J74" s="6">
        <f t="shared" si="5"/>
        <v>17039.183322894645</v>
      </c>
      <c r="K74" s="6">
        <f t="shared" si="6"/>
        <v>5.8750000000000009</v>
      </c>
      <c r="L74" s="1">
        <f t="shared" si="11"/>
        <v>2921</v>
      </c>
      <c r="M74" s="7">
        <f t="shared" si="7"/>
        <v>0</v>
      </c>
      <c r="P74" s="1" t="str">
        <f t="shared" si="12"/>
        <v>4F</v>
      </c>
      <c r="Q74" s="1" t="s">
        <v>213</v>
      </c>
      <c r="R74" s="1" t="str">
        <f t="shared" si="13"/>
        <v>0</v>
      </c>
      <c r="S74" s="1" t="str">
        <f t="shared" si="13"/>
        <v>3</v>
      </c>
      <c r="T74" s="1" t="str">
        <f t="shared" si="13"/>
        <v>0</v>
      </c>
    </row>
    <row r="75" spans="1:20">
      <c r="A75" s="4">
        <f t="shared" si="8"/>
        <v>63</v>
      </c>
      <c r="B75" s="4">
        <f t="shared" si="0"/>
        <v>96</v>
      </c>
      <c r="C75" s="5">
        <f t="shared" si="1"/>
        <v>203</v>
      </c>
      <c r="D75" s="5">
        <f t="shared" si="2"/>
        <v>0</v>
      </c>
      <c r="E75" s="5">
        <f t="shared" si="3"/>
        <v>3</v>
      </c>
      <c r="F75" s="5">
        <f t="shared" si="4"/>
        <v>0</v>
      </c>
      <c r="G75" s="5">
        <f t="shared" si="14"/>
        <v>2797</v>
      </c>
      <c r="H75" s="5">
        <f t="shared" si="9"/>
        <v>3</v>
      </c>
      <c r="I75" s="5">
        <f t="shared" si="10"/>
        <v>203</v>
      </c>
      <c r="J75" s="6">
        <f t="shared" si="5"/>
        <v>16316.777850428351</v>
      </c>
      <c r="K75" s="6">
        <f t="shared" si="6"/>
        <v>5.9374999999999991</v>
      </c>
      <c r="L75" s="1">
        <f t="shared" si="11"/>
        <v>2797</v>
      </c>
      <c r="M75" s="7">
        <f t="shared" si="7"/>
        <v>0</v>
      </c>
      <c r="P75" s="1" t="str">
        <f t="shared" si="12"/>
        <v>CB</v>
      </c>
      <c r="Q75" s="1" t="s">
        <v>214</v>
      </c>
      <c r="R75" s="1" t="str">
        <f t="shared" si="13"/>
        <v>0</v>
      </c>
      <c r="S75" s="1" t="str">
        <f t="shared" si="13"/>
        <v>3</v>
      </c>
      <c r="T75" s="1" t="str">
        <f t="shared" si="13"/>
        <v>0</v>
      </c>
    </row>
    <row r="76" spans="1:20">
      <c r="A76" s="4">
        <f t="shared" si="8"/>
        <v>64</v>
      </c>
      <c r="B76" s="4">
        <f t="shared" ref="B76:B139" si="15">A76+$D$6</f>
        <v>97</v>
      </c>
      <c r="C76" s="5">
        <f t="shared" ref="C76:C139" si="16">MOD(I76,256)</f>
        <v>66</v>
      </c>
      <c r="D76" s="5">
        <f t="shared" ref="D76:D139" si="17">ROUNDDOWN(I76/256,0)</f>
        <v>1</v>
      </c>
      <c r="E76" s="5">
        <f t="shared" ref="E76:E139" si="18">MOD(H76,256)</f>
        <v>3</v>
      </c>
      <c r="F76" s="5">
        <f t="shared" ref="F76:F139" si="19">ROUNDDOWN(H76/256,0)</f>
        <v>0</v>
      </c>
      <c r="G76" s="5">
        <f t="shared" si="14"/>
        <v>2678</v>
      </c>
      <c r="H76" s="5">
        <f t="shared" si="9"/>
        <v>3</v>
      </c>
      <c r="I76" s="5">
        <f t="shared" si="10"/>
        <v>322</v>
      </c>
      <c r="J76" s="6">
        <f t="shared" ref="J76:J139" si="20">1/POWER(2,$D$7+A76/16)*1000000</f>
        <v>15625</v>
      </c>
      <c r="K76" s="6">
        <f t="shared" ref="K76:K139" si="21">LOG(1000000/J76,2)</f>
        <v>6</v>
      </c>
      <c r="L76" s="1">
        <f t="shared" si="11"/>
        <v>2678</v>
      </c>
      <c r="M76" s="7">
        <f t="shared" ref="M76:M139" si="22">(G76-L76)/G76</f>
        <v>0</v>
      </c>
      <c r="P76" s="1" t="str">
        <f t="shared" si="12"/>
        <v>42</v>
      </c>
      <c r="Q76" s="1" t="s">
        <v>215</v>
      </c>
      <c r="R76" s="1" t="str">
        <f t="shared" si="13"/>
        <v>1</v>
      </c>
      <c r="S76" s="1" t="str">
        <f t="shared" si="13"/>
        <v>3</v>
      </c>
      <c r="T76" s="1" t="str">
        <f t="shared" si="13"/>
        <v>0</v>
      </c>
    </row>
    <row r="77" spans="1:20">
      <c r="A77" s="4">
        <f t="shared" ref="A77:A140" si="23">A76+1</f>
        <v>65</v>
      </c>
      <c r="B77" s="4">
        <f t="shared" si="15"/>
        <v>98</v>
      </c>
      <c r="C77" s="5">
        <f t="shared" si="16"/>
        <v>179</v>
      </c>
      <c r="D77" s="5">
        <f t="shared" si="17"/>
        <v>1</v>
      </c>
      <c r="E77" s="5">
        <f t="shared" si="18"/>
        <v>3</v>
      </c>
      <c r="F77" s="5">
        <f t="shared" si="19"/>
        <v>0</v>
      </c>
      <c r="G77" s="5">
        <f t="shared" si="14"/>
        <v>2565</v>
      </c>
      <c r="H77" s="5">
        <f t="shared" ref="H77:H140" si="24">ROUNDUP(G77/$D$3,0)-1</f>
        <v>3</v>
      </c>
      <c r="I77" s="5">
        <f t="shared" ref="I77:I140" si="25">MAX(MIN($D$3*(H77+1)-G77,$D$3*(H77+1)-$D$4),$D$5)</f>
        <v>435</v>
      </c>
      <c r="J77" s="6">
        <f t="shared" si="20"/>
        <v>14962.551260915217</v>
      </c>
      <c r="K77" s="6">
        <f t="shared" si="21"/>
        <v>6.0625</v>
      </c>
      <c r="L77" s="1">
        <f t="shared" ref="L77:L140" si="26">(H77+1)*$D$3-I77</f>
        <v>2565</v>
      </c>
      <c r="M77" s="7">
        <f t="shared" si="22"/>
        <v>0</v>
      </c>
      <c r="P77" s="1" t="str">
        <f t="shared" ref="P77:P140" si="27">DEC2HEX(C77)</f>
        <v>B3</v>
      </c>
      <c r="Q77" s="1" t="s">
        <v>216</v>
      </c>
      <c r="R77" s="1" t="str">
        <f t="shared" ref="R77:T140" si="28">DEC2HEX(D77)</f>
        <v>1</v>
      </c>
      <c r="S77" s="1" t="str">
        <f t="shared" si="28"/>
        <v>3</v>
      </c>
      <c r="T77" s="1" t="str">
        <f t="shared" si="28"/>
        <v>0</v>
      </c>
    </row>
    <row r="78" spans="1:20">
      <c r="A78" s="4">
        <f t="shared" si="23"/>
        <v>66</v>
      </c>
      <c r="B78" s="4">
        <f t="shared" si="15"/>
        <v>99</v>
      </c>
      <c r="C78" s="5">
        <f t="shared" si="16"/>
        <v>32</v>
      </c>
      <c r="D78" s="5">
        <f t="shared" si="17"/>
        <v>2</v>
      </c>
      <c r="E78" s="5">
        <f t="shared" si="18"/>
        <v>3</v>
      </c>
      <c r="F78" s="5">
        <f t="shared" si="19"/>
        <v>0</v>
      </c>
      <c r="G78" s="5">
        <f t="shared" ref="G78:G141" si="29">INT(J78/$G$2)</f>
        <v>2456</v>
      </c>
      <c r="H78" s="5">
        <f t="shared" si="24"/>
        <v>3</v>
      </c>
      <c r="I78" s="5">
        <f t="shared" si="25"/>
        <v>544</v>
      </c>
      <c r="J78" s="6">
        <f t="shared" si="20"/>
        <v>14328.188175072992</v>
      </c>
      <c r="K78" s="6">
        <f t="shared" si="21"/>
        <v>6.125</v>
      </c>
      <c r="L78" s="1">
        <f t="shared" si="26"/>
        <v>2456</v>
      </c>
      <c r="M78" s="7">
        <f t="shared" si="22"/>
        <v>0</v>
      </c>
      <c r="P78" s="1" t="str">
        <f t="shared" si="27"/>
        <v>20</v>
      </c>
      <c r="Q78" s="1" t="s">
        <v>217</v>
      </c>
      <c r="R78" s="1" t="str">
        <f t="shared" si="28"/>
        <v>2</v>
      </c>
      <c r="S78" s="1" t="str">
        <f t="shared" si="28"/>
        <v>3</v>
      </c>
      <c r="T78" s="1" t="str">
        <f t="shared" si="28"/>
        <v>0</v>
      </c>
    </row>
    <row r="79" spans="1:20">
      <c r="A79" s="4">
        <f t="shared" si="23"/>
        <v>67</v>
      </c>
      <c r="B79" s="4">
        <f t="shared" si="15"/>
        <v>100</v>
      </c>
      <c r="C79" s="5">
        <f t="shared" si="16"/>
        <v>136</v>
      </c>
      <c r="D79" s="5">
        <f t="shared" si="17"/>
        <v>2</v>
      </c>
      <c r="E79" s="5">
        <f t="shared" si="18"/>
        <v>3</v>
      </c>
      <c r="F79" s="5">
        <f t="shared" si="19"/>
        <v>0</v>
      </c>
      <c r="G79" s="5">
        <f t="shared" si="29"/>
        <v>2352</v>
      </c>
      <c r="H79" s="5">
        <f t="shared" si="24"/>
        <v>3</v>
      </c>
      <c r="I79" s="5">
        <f t="shared" si="25"/>
        <v>648</v>
      </c>
      <c r="J79" s="6">
        <f t="shared" si="20"/>
        <v>13720.720002916403</v>
      </c>
      <c r="K79" s="6">
        <f t="shared" si="21"/>
        <v>6.1875</v>
      </c>
      <c r="L79" s="1">
        <f t="shared" si="26"/>
        <v>2352</v>
      </c>
      <c r="M79" s="7">
        <f t="shared" si="22"/>
        <v>0</v>
      </c>
      <c r="P79" s="1" t="str">
        <f t="shared" si="27"/>
        <v>88</v>
      </c>
      <c r="Q79" s="1" t="s">
        <v>218</v>
      </c>
      <c r="R79" s="1" t="str">
        <f t="shared" si="28"/>
        <v>2</v>
      </c>
      <c r="S79" s="1" t="str">
        <f t="shared" si="28"/>
        <v>3</v>
      </c>
      <c r="T79" s="1" t="str">
        <f t="shared" si="28"/>
        <v>0</v>
      </c>
    </row>
    <row r="80" spans="1:20">
      <c r="A80" s="4">
        <f t="shared" si="23"/>
        <v>68</v>
      </c>
      <c r="B80" s="4">
        <f t="shared" si="15"/>
        <v>101</v>
      </c>
      <c r="C80" s="5">
        <f t="shared" si="16"/>
        <v>236</v>
      </c>
      <c r="D80" s="5">
        <f t="shared" si="17"/>
        <v>2</v>
      </c>
      <c r="E80" s="5">
        <f t="shared" si="18"/>
        <v>3</v>
      </c>
      <c r="F80" s="5">
        <f t="shared" si="19"/>
        <v>0</v>
      </c>
      <c r="G80" s="5">
        <f t="shared" si="29"/>
        <v>2252</v>
      </c>
      <c r="H80" s="5">
        <f t="shared" si="24"/>
        <v>3</v>
      </c>
      <c r="I80" s="5">
        <f t="shared" si="25"/>
        <v>748</v>
      </c>
      <c r="J80" s="6">
        <f t="shared" si="20"/>
        <v>13139.006488339288</v>
      </c>
      <c r="K80" s="6">
        <f t="shared" si="21"/>
        <v>6.25</v>
      </c>
      <c r="L80" s="1">
        <f t="shared" si="26"/>
        <v>2252</v>
      </c>
      <c r="M80" s="7">
        <f t="shared" si="22"/>
        <v>0</v>
      </c>
      <c r="P80" s="1" t="str">
        <f t="shared" si="27"/>
        <v>EC</v>
      </c>
      <c r="Q80" s="1" t="s">
        <v>219</v>
      </c>
      <c r="R80" s="1" t="str">
        <f t="shared" si="28"/>
        <v>2</v>
      </c>
      <c r="S80" s="1" t="str">
        <f t="shared" si="28"/>
        <v>3</v>
      </c>
      <c r="T80" s="1" t="str">
        <f t="shared" si="28"/>
        <v>0</v>
      </c>
    </row>
    <row r="81" spans="1:20">
      <c r="A81" s="4">
        <f t="shared" si="23"/>
        <v>69</v>
      </c>
      <c r="B81" s="4">
        <f t="shared" si="15"/>
        <v>102</v>
      </c>
      <c r="C81" s="5">
        <f t="shared" si="16"/>
        <v>94</v>
      </c>
      <c r="D81" s="5">
        <f t="shared" si="17"/>
        <v>0</v>
      </c>
      <c r="E81" s="5">
        <f t="shared" si="18"/>
        <v>2</v>
      </c>
      <c r="F81" s="5">
        <f t="shared" si="19"/>
        <v>0</v>
      </c>
      <c r="G81" s="5">
        <f t="shared" si="29"/>
        <v>2156</v>
      </c>
      <c r="H81" s="5">
        <f t="shared" si="24"/>
        <v>2</v>
      </c>
      <c r="I81" s="5">
        <f t="shared" si="25"/>
        <v>94</v>
      </c>
      <c r="J81" s="6">
        <f t="shared" si="20"/>
        <v>12581.955718353547</v>
      </c>
      <c r="K81" s="6">
        <f t="shared" si="21"/>
        <v>6.3125000000000009</v>
      </c>
      <c r="L81" s="1">
        <f t="shared" si="26"/>
        <v>2156</v>
      </c>
      <c r="M81" s="7">
        <f t="shared" si="22"/>
        <v>0</v>
      </c>
      <c r="P81" s="1" t="str">
        <f t="shared" si="27"/>
        <v>5E</v>
      </c>
      <c r="Q81" s="1" t="s">
        <v>220</v>
      </c>
      <c r="R81" s="1" t="str">
        <f t="shared" si="28"/>
        <v>0</v>
      </c>
      <c r="S81" s="1" t="str">
        <f t="shared" si="28"/>
        <v>2</v>
      </c>
      <c r="T81" s="1" t="str">
        <f t="shared" si="28"/>
        <v>0</v>
      </c>
    </row>
    <row r="82" spans="1:20">
      <c r="A82" s="4">
        <f t="shared" si="23"/>
        <v>70</v>
      </c>
      <c r="B82" s="4">
        <f t="shared" si="15"/>
        <v>103</v>
      </c>
      <c r="C82" s="5">
        <f t="shared" si="16"/>
        <v>185</v>
      </c>
      <c r="D82" s="5">
        <f t="shared" si="17"/>
        <v>0</v>
      </c>
      <c r="E82" s="5">
        <f t="shared" si="18"/>
        <v>2</v>
      </c>
      <c r="F82" s="5">
        <f t="shared" si="19"/>
        <v>0</v>
      </c>
      <c r="G82" s="5">
        <f t="shared" si="29"/>
        <v>2065</v>
      </c>
      <c r="H82" s="5">
        <f t="shared" si="24"/>
        <v>2</v>
      </c>
      <c r="I82" s="5">
        <f t="shared" si="25"/>
        <v>185</v>
      </c>
      <c r="J82" s="6">
        <f t="shared" si="20"/>
        <v>12048.522073499544</v>
      </c>
      <c r="K82" s="6">
        <f t="shared" si="21"/>
        <v>6.3749999999999991</v>
      </c>
      <c r="L82" s="1">
        <f t="shared" si="26"/>
        <v>2065</v>
      </c>
      <c r="M82" s="7">
        <f t="shared" si="22"/>
        <v>0</v>
      </c>
      <c r="P82" s="1" t="str">
        <f t="shared" si="27"/>
        <v>B9</v>
      </c>
      <c r="Q82" s="1" t="s">
        <v>221</v>
      </c>
      <c r="R82" s="1" t="str">
        <f t="shared" si="28"/>
        <v>0</v>
      </c>
      <c r="S82" s="1" t="str">
        <f t="shared" si="28"/>
        <v>2</v>
      </c>
      <c r="T82" s="1" t="str">
        <f t="shared" si="28"/>
        <v>0</v>
      </c>
    </row>
    <row r="83" spans="1:20">
      <c r="A83" s="4">
        <f t="shared" si="23"/>
        <v>71</v>
      </c>
      <c r="B83" s="4">
        <f t="shared" si="15"/>
        <v>104</v>
      </c>
      <c r="C83" s="5">
        <f t="shared" si="16"/>
        <v>17</v>
      </c>
      <c r="D83" s="5">
        <f t="shared" si="17"/>
        <v>1</v>
      </c>
      <c r="E83" s="5">
        <f t="shared" si="18"/>
        <v>2</v>
      </c>
      <c r="F83" s="5">
        <f t="shared" si="19"/>
        <v>0</v>
      </c>
      <c r="G83" s="5">
        <f t="shared" si="29"/>
        <v>1977</v>
      </c>
      <c r="H83" s="5">
        <f t="shared" si="24"/>
        <v>2</v>
      </c>
      <c r="I83" s="5">
        <f t="shared" si="25"/>
        <v>273</v>
      </c>
      <c r="J83" s="6">
        <f t="shared" si="20"/>
        <v>11537.704265152342</v>
      </c>
      <c r="K83" s="6">
        <f t="shared" si="21"/>
        <v>6.4375</v>
      </c>
      <c r="L83" s="1">
        <f t="shared" si="26"/>
        <v>1977</v>
      </c>
      <c r="M83" s="7">
        <f t="shared" si="22"/>
        <v>0</v>
      </c>
      <c r="P83" s="1" t="str">
        <f t="shared" si="27"/>
        <v>11</v>
      </c>
      <c r="Q83" s="1" t="s">
        <v>222</v>
      </c>
      <c r="R83" s="1" t="str">
        <f t="shared" si="28"/>
        <v>1</v>
      </c>
      <c r="S83" s="1" t="str">
        <f t="shared" si="28"/>
        <v>2</v>
      </c>
      <c r="T83" s="1" t="str">
        <f t="shared" si="28"/>
        <v>0</v>
      </c>
    </row>
    <row r="84" spans="1:20">
      <c r="A84" s="4">
        <f t="shared" si="23"/>
        <v>72</v>
      </c>
      <c r="B84" s="4">
        <f t="shared" si="15"/>
        <v>105</v>
      </c>
      <c r="C84" s="5">
        <f t="shared" si="16"/>
        <v>100</v>
      </c>
      <c r="D84" s="5">
        <f t="shared" si="17"/>
        <v>1</v>
      </c>
      <c r="E84" s="5">
        <f t="shared" si="18"/>
        <v>2</v>
      </c>
      <c r="F84" s="5">
        <f t="shared" si="19"/>
        <v>0</v>
      </c>
      <c r="G84" s="5">
        <f t="shared" si="29"/>
        <v>1894</v>
      </c>
      <c r="H84" s="5">
        <f t="shared" si="24"/>
        <v>2</v>
      </c>
      <c r="I84" s="5">
        <f t="shared" si="25"/>
        <v>356</v>
      </c>
      <c r="J84" s="6">
        <f t="shared" si="20"/>
        <v>11048.543456039808</v>
      </c>
      <c r="K84" s="6">
        <f t="shared" si="21"/>
        <v>6.5</v>
      </c>
      <c r="L84" s="1">
        <f t="shared" si="26"/>
        <v>1894</v>
      </c>
      <c r="M84" s="7">
        <f t="shared" si="22"/>
        <v>0</v>
      </c>
      <c r="P84" s="1" t="str">
        <f t="shared" si="27"/>
        <v>64</v>
      </c>
      <c r="Q84" s="1" t="s">
        <v>223</v>
      </c>
      <c r="R84" s="1" t="str">
        <f t="shared" si="28"/>
        <v>1</v>
      </c>
      <c r="S84" s="1" t="str">
        <f t="shared" si="28"/>
        <v>2</v>
      </c>
      <c r="T84" s="1" t="str">
        <f t="shared" si="28"/>
        <v>0</v>
      </c>
    </row>
    <row r="85" spans="1:20">
      <c r="A85" s="4">
        <f t="shared" si="23"/>
        <v>73</v>
      </c>
      <c r="B85" s="4">
        <f t="shared" si="15"/>
        <v>106</v>
      </c>
      <c r="C85" s="5">
        <f t="shared" si="16"/>
        <v>181</v>
      </c>
      <c r="D85" s="5">
        <f t="shared" si="17"/>
        <v>1</v>
      </c>
      <c r="E85" s="5">
        <f t="shared" si="18"/>
        <v>2</v>
      </c>
      <c r="F85" s="5">
        <f t="shared" si="19"/>
        <v>0</v>
      </c>
      <c r="G85" s="5">
        <f t="shared" si="29"/>
        <v>1813</v>
      </c>
      <c r="H85" s="5">
        <f t="shared" si="24"/>
        <v>2</v>
      </c>
      <c r="I85" s="5">
        <f t="shared" si="25"/>
        <v>437</v>
      </c>
      <c r="J85" s="6">
        <f t="shared" si="20"/>
        <v>10580.121460444476</v>
      </c>
      <c r="K85" s="6">
        <f t="shared" si="21"/>
        <v>6.5625</v>
      </c>
      <c r="L85" s="1">
        <f t="shared" si="26"/>
        <v>1813</v>
      </c>
      <c r="M85" s="7">
        <f t="shared" si="22"/>
        <v>0</v>
      </c>
      <c r="P85" s="1" t="str">
        <f t="shared" si="27"/>
        <v>B5</v>
      </c>
      <c r="Q85" s="1" t="s">
        <v>224</v>
      </c>
      <c r="R85" s="1" t="str">
        <f t="shared" si="28"/>
        <v>1</v>
      </c>
      <c r="S85" s="1" t="str">
        <f t="shared" si="28"/>
        <v>2</v>
      </c>
      <c r="T85" s="1" t="str">
        <f t="shared" si="28"/>
        <v>0</v>
      </c>
    </row>
    <row r="86" spans="1:20">
      <c r="A86" s="4">
        <f t="shared" si="23"/>
        <v>74</v>
      </c>
      <c r="B86" s="4">
        <f t="shared" si="15"/>
        <v>107</v>
      </c>
      <c r="C86" s="5">
        <f t="shared" si="16"/>
        <v>2</v>
      </c>
      <c r="D86" s="5">
        <f t="shared" si="17"/>
        <v>2</v>
      </c>
      <c r="E86" s="5">
        <f t="shared" si="18"/>
        <v>2</v>
      </c>
      <c r="F86" s="5">
        <f t="shared" si="19"/>
        <v>0</v>
      </c>
      <c r="G86" s="5">
        <f t="shared" si="29"/>
        <v>1736</v>
      </c>
      <c r="H86" s="5">
        <f t="shared" si="24"/>
        <v>2</v>
      </c>
      <c r="I86" s="5">
        <f t="shared" si="25"/>
        <v>514</v>
      </c>
      <c r="J86" s="6">
        <f t="shared" si="20"/>
        <v>10131.559020711013</v>
      </c>
      <c r="K86" s="6">
        <f t="shared" si="21"/>
        <v>6.625</v>
      </c>
      <c r="L86" s="1">
        <f t="shared" si="26"/>
        <v>1736</v>
      </c>
      <c r="M86" s="7">
        <f t="shared" si="22"/>
        <v>0</v>
      </c>
      <c r="P86" s="1" t="str">
        <f t="shared" si="27"/>
        <v>2</v>
      </c>
      <c r="Q86" s="1" t="s">
        <v>225</v>
      </c>
      <c r="R86" s="1" t="str">
        <f t="shared" si="28"/>
        <v>2</v>
      </c>
      <c r="S86" s="1" t="str">
        <f t="shared" si="28"/>
        <v>2</v>
      </c>
      <c r="T86" s="1" t="str">
        <f t="shared" si="28"/>
        <v>0</v>
      </c>
    </row>
    <row r="87" spans="1:20">
      <c r="A87" s="4">
        <f t="shared" si="23"/>
        <v>75</v>
      </c>
      <c r="B87" s="4">
        <f t="shared" si="15"/>
        <v>108</v>
      </c>
      <c r="C87" s="5">
        <f t="shared" si="16"/>
        <v>75</v>
      </c>
      <c r="D87" s="5">
        <f t="shared" si="17"/>
        <v>2</v>
      </c>
      <c r="E87" s="5">
        <f t="shared" si="18"/>
        <v>2</v>
      </c>
      <c r="F87" s="5">
        <f t="shared" si="19"/>
        <v>0</v>
      </c>
      <c r="G87" s="5">
        <f t="shared" si="29"/>
        <v>1663</v>
      </c>
      <c r="H87" s="5">
        <f t="shared" si="24"/>
        <v>2</v>
      </c>
      <c r="I87" s="5">
        <f t="shared" si="25"/>
        <v>587</v>
      </c>
      <c r="J87" s="6">
        <f t="shared" si="20"/>
        <v>9702.0141568240942</v>
      </c>
      <c r="K87" s="6">
        <f t="shared" si="21"/>
        <v>6.6875</v>
      </c>
      <c r="L87" s="1">
        <f t="shared" si="26"/>
        <v>1663</v>
      </c>
      <c r="M87" s="7">
        <f t="shared" si="22"/>
        <v>0</v>
      </c>
      <c r="P87" s="1" t="str">
        <f t="shared" si="27"/>
        <v>4B</v>
      </c>
      <c r="Q87" s="1" t="s">
        <v>226</v>
      </c>
      <c r="R87" s="1" t="str">
        <f t="shared" si="28"/>
        <v>2</v>
      </c>
      <c r="S87" s="1" t="str">
        <f t="shared" si="28"/>
        <v>2</v>
      </c>
      <c r="T87" s="1" t="str">
        <f t="shared" si="28"/>
        <v>0</v>
      </c>
    </row>
    <row r="88" spans="1:20">
      <c r="A88" s="4">
        <f t="shared" si="23"/>
        <v>76</v>
      </c>
      <c r="B88" s="4">
        <f t="shared" si="15"/>
        <v>109</v>
      </c>
      <c r="C88" s="5">
        <f t="shared" si="16"/>
        <v>146</v>
      </c>
      <c r="D88" s="5">
        <f t="shared" si="17"/>
        <v>2</v>
      </c>
      <c r="E88" s="5">
        <f t="shared" si="18"/>
        <v>2</v>
      </c>
      <c r="F88" s="5">
        <f t="shared" si="19"/>
        <v>0</v>
      </c>
      <c r="G88" s="5">
        <f t="shared" si="29"/>
        <v>1592</v>
      </c>
      <c r="H88" s="5">
        <f t="shared" si="24"/>
        <v>2</v>
      </c>
      <c r="I88" s="5">
        <f t="shared" si="25"/>
        <v>658</v>
      </c>
      <c r="J88" s="6">
        <f t="shared" si="20"/>
        <v>9290.6805859587585</v>
      </c>
      <c r="K88" s="6">
        <f t="shared" si="21"/>
        <v>6.75</v>
      </c>
      <c r="L88" s="1">
        <f t="shared" si="26"/>
        <v>1592</v>
      </c>
      <c r="M88" s="7">
        <f t="shared" si="22"/>
        <v>0</v>
      </c>
      <c r="P88" s="1" t="str">
        <f t="shared" si="27"/>
        <v>92</v>
      </c>
      <c r="Q88" s="1" t="s">
        <v>227</v>
      </c>
      <c r="R88" s="1" t="str">
        <f t="shared" si="28"/>
        <v>2</v>
      </c>
      <c r="S88" s="1" t="str">
        <f t="shared" si="28"/>
        <v>2</v>
      </c>
      <c r="T88" s="1" t="str">
        <f t="shared" si="28"/>
        <v>0</v>
      </c>
    </row>
    <row r="89" spans="1:20">
      <c r="A89" s="4">
        <f t="shared" si="23"/>
        <v>77</v>
      </c>
      <c r="B89" s="4">
        <f t="shared" si="15"/>
        <v>110</v>
      </c>
      <c r="C89" s="5">
        <f t="shared" si="16"/>
        <v>213</v>
      </c>
      <c r="D89" s="5">
        <f t="shared" si="17"/>
        <v>2</v>
      </c>
      <c r="E89" s="5">
        <f t="shared" si="18"/>
        <v>2</v>
      </c>
      <c r="F89" s="5">
        <f t="shared" si="19"/>
        <v>0</v>
      </c>
      <c r="G89" s="5">
        <f t="shared" si="29"/>
        <v>1525</v>
      </c>
      <c r="H89" s="5">
        <f t="shared" si="24"/>
        <v>2</v>
      </c>
      <c r="I89" s="5">
        <f t="shared" si="25"/>
        <v>725</v>
      </c>
      <c r="J89" s="6">
        <f t="shared" si="20"/>
        <v>8896.7862090366507</v>
      </c>
      <c r="K89" s="6">
        <f t="shared" si="21"/>
        <v>6.8125000000000009</v>
      </c>
      <c r="L89" s="1">
        <f t="shared" si="26"/>
        <v>1525</v>
      </c>
      <c r="M89" s="7">
        <f t="shared" si="22"/>
        <v>0</v>
      </c>
      <c r="P89" s="1" t="str">
        <f t="shared" si="27"/>
        <v>D5</v>
      </c>
      <c r="Q89" s="1" t="s">
        <v>228</v>
      </c>
      <c r="R89" s="1" t="str">
        <f t="shared" si="28"/>
        <v>2</v>
      </c>
      <c r="S89" s="1" t="str">
        <f t="shared" si="28"/>
        <v>2</v>
      </c>
      <c r="T89" s="1" t="str">
        <f t="shared" si="28"/>
        <v>0</v>
      </c>
    </row>
    <row r="90" spans="1:20">
      <c r="A90" s="4">
        <f t="shared" si="23"/>
        <v>78</v>
      </c>
      <c r="B90" s="4">
        <f t="shared" si="15"/>
        <v>111</v>
      </c>
      <c r="C90" s="5">
        <f t="shared" si="16"/>
        <v>40</v>
      </c>
      <c r="D90" s="5">
        <f t="shared" si="17"/>
        <v>0</v>
      </c>
      <c r="E90" s="5">
        <f t="shared" si="18"/>
        <v>1</v>
      </c>
      <c r="F90" s="5">
        <f t="shared" si="19"/>
        <v>0</v>
      </c>
      <c r="G90" s="5">
        <f t="shared" si="29"/>
        <v>1460</v>
      </c>
      <c r="H90" s="5">
        <f t="shared" si="24"/>
        <v>1</v>
      </c>
      <c r="I90" s="5">
        <f t="shared" si="25"/>
        <v>40</v>
      </c>
      <c r="J90" s="6">
        <f t="shared" si="20"/>
        <v>8519.5916614473299</v>
      </c>
      <c r="K90" s="6">
        <f t="shared" si="21"/>
        <v>6.8749999999999991</v>
      </c>
      <c r="L90" s="1">
        <f t="shared" si="26"/>
        <v>1460</v>
      </c>
      <c r="M90" s="7">
        <f t="shared" si="22"/>
        <v>0</v>
      </c>
      <c r="P90" s="1" t="str">
        <f t="shared" si="27"/>
        <v>28</v>
      </c>
      <c r="Q90" s="1" t="s">
        <v>229</v>
      </c>
      <c r="R90" s="1" t="str">
        <f t="shared" si="28"/>
        <v>0</v>
      </c>
      <c r="S90" s="1" t="str">
        <f t="shared" si="28"/>
        <v>1</v>
      </c>
      <c r="T90" s="1" t="str">
        <f t="shared" si="28"/>
        <v>0</v>
      </c>
    </row>
    <row r="91" spans="1:20">
      <c r="A91" s="4">
        <f t="shared" si="23"/>
        <v>79</v>
      </c>
      <c r="B91" s="4">
        <f t="shared" si="15"/>
        <v>112</v>
      </c>
      <c r="C91" s="5">
        <f t="shared" si="16"/>
        <v>102</v>
      </c>
      <c r="D91" s="5">
        <f t="shared" si="17"/>
        <v>0</v>
      </c>
      <c r="E91" s="5">
        <f t="shared" si="18"/>
        <v>1</v>
      </c>
      <c r="F91" s="5">
        <f t="shared" si="19"/>
        <v>0</v>
      </c>
      <c r="G91" s="5">
        <f t="shared" si="29"/>
        <v>1398</v>
      </c>
      <c r="H91" s="5">
        <f t="shared" si="24"/>
        <v>1</v>
      </c>
      <c r="I91" s="5">
        <f t="shared" si="25"/>
        <v>102</v>
      </c>
      <c r="J91" s="6">
        <f t="shared" si="20"/>
        <v>8158.3889252141735</v>
      </c>
      <c r="K91" s="6">
        <f t="shared" si="21"/>
        <v>6.9375</v>
      </c>
      <c r="L91" s="1">
        <f t="shared" si="26"/>
        <v>1398</v>
      </c>
      <c r="M91" s="7">
        <f t="shared" si="22"/>
        <v>0</v>
      </c>
      <c r="P91" s="1" t="str">
        <f t="shared" si="27"/>
        <v>66</v>
      </c>
      <c r="Q91" s="1" t="s">
        <v>230</v>
      </c>
      <c r="R91" s="1" t="str">
        <f t="shared" si="28"/>
        <v>0</v>
      </c>
      <c r="S91" s="1" t="str">
        <f t="shared" si="28"/>
        <v>1</v>
      </c>
      <c r="T91" s="1" t="str">
        <f t="shared" si="28"/>
        <v>0</v>
      </c>
    </row>
    <row r="92" spans="1:20">
      <c r="A92" s="4">
        <f t="shared" si="23"/>
        <v>80</v>
      </c>
      <c r="B92" s="4">
        <f t="shared" si="15"/>
        <v>113</v>
      </c>
      <c r="C92" s="5">
        <f t="shared" si="16"/>
        <v>161</v>
      </c>
      <c r="D92" s="5">
        <f t="shared" si="17"/>
        <v>0</v>
      </c>
      <c r="E92" s="5">
        <f t="shared" si="18"/>
        <v>1</v>
      </c>
      <c r="F92" s="5">
        <f t="shared" si="19"/>
        <v>0</v>
      </c>
      <c r="G92" s="5">
        <f t="shared" si="29"/>
        <v>1339</v>
      </c>
      <c r="H92" s="5">
        <f t="shared" si="24"/>
        <v>1</v>
      </c>
      <c r="I92" s="5">
        <f t="shared" si="25"/>
        <v>161</v>
      </c>
      <c r="J92" s="6">
        <f t="shared" si="20"/>
        <v>7812.5</v>
      </c>
      <c r="K92" s="6">
        <f t="shared" si="21"/>
        <v>7</v>
      </c>
      <c r="L92" s="1">
        <f t="shared" si="26"/>
        <v>1339</v>
      </c>
      <c r="M92" s="7">
        <f t="shared" si="22"/>
        <v>0</v>
      </c>
      <c r="P92" s="1" t="str">
        <f t="shared" si="27"/>
        <v>A1</v>
      </c>
      <c r="Q92" s="1" t="s">
        <v>231</v>
      </c>
      <c r="R92" s="1" t="str">
        <f t="shared" si="28"/>
        <v>0</v>
      </c>
      <c r="S92" s="1" t="str">
        <f t="shared" si="28"/>
        <v>1</v>
      </c>
      <c r="T92" s="1" t="str">
        <f t="shared" si="28"/>
        <v>0</v>
      </c>
    </row>
    <row r="93" spans="1:20">
      <c r="A93" s="4">
        <f t="shared" si="23"/>
        <v>81</v>
      </c>
      <c r="B93" s="4">
        <f t="shared" si="15"/>
        <v>114</v>
      </c>
      <c r="C93" s="5">
        <f t="shared" si="16"/>
        <v>218</v>
      </c>
      <c r="D93" s="5">
        <f t="shared" si="17"/>
        <v>0</v>
      </c>
      <c r="E93" s="5">
        <f t="shared" si="18"/>
        <v>1</v>
      </c>
      <c r="F93" s="5">
        <f t="shared" si="19"/>
        <v>0</v>
      </c>
      <c r="G93" s="5">
        <f t="shared" si="29"/>
        <v>1282</v>
      </c>
      <c r="H93" s="5">
        <f t="shared" si="24"/>
        <v>1</v>
      </c>
      <c r="I93" s="5">
        <f t="shared" si="25"/>
        <v>218</v>
      </c>
      <c r="J93" s="6">
        <f t="shared" si="20"/>
        <v>7481.2756304576069</v>
      </c>
      <c r="K93" s="6">
        <f t="shared" si="21"/>
        <v>7.0625</v>
      </c>
      <c r="L93" s="1">
        <f t="shared" si="26"/>
        <v>1282</v>
      </c>
      <c r="M93" s="7">
        <f t="shared" si="22"/>
        <v>0</v>
      </c>
      <c r="P93" s="1" t="str">
        <f t="shared" si="27"/>
        <v>DA</v>
      </c>
      <c r="Q93" s="1" t="s">
        <v>232</v>
      </c>
      <c r="R93" s="1" t="str">
        <f t="shared" si="28"/>
        <v>0</v>
      </c>
      <c r="S93" s="1" t="str">
        <f t="shared" si="28"/>
        <v>1</v>
      </c>
      <c r="T93" s="1" t="str">
        <f t="shared" si="28"/>
        <v>0</v>
      </c>
    </row>
    <row r="94" spans="1:20">
      <c r="A94" s="4">
        <f t="shared" si="23"/>
        <v>82</v>
      </c>
      <c r="B94" s="4">
        <f t="shared" si="15"/>
        <v>115</v>
      </c>
      <c r="C94" s="5">
        <f t="shared" si="16"/>
        <v>16</v>
      </c>
      <c r="D94" s="5">
        <f t="shared" si="17"/>
        <v>1</v>
      </c>
      <c r="E94" s="5">
        <f t="shared" si="18"/>
        <v>1</v>
      </c>
      <c r="F94" s="5">
        <f t="shared" si="19"/>
        <v>0</v>
      </c>
      <c r="G94" s="5">
        <f t="shared" si="29"/>
        <v>1228</v>
      </c>
      <c r="H94" s="5">
        <f t="shared" si="24"/>
        <v>1</v>
      </c>
      <c r="I94" s="5">
        <f t="shared" si="25"/>
        <v>272</v>
      </c>
      <c r="J94" s="6">
        <f t="shared" si="20"/>
        <v>7164.094087536494</v>
      </c>
      <c r="K94" s="6">
        <f t="shared" si="21"/>
        <v>7.125</v>
      </c>
      <c r="L94" s="1">
        <f t="shared" si="26"/>
        <v>1228</v>
      </c>
      <c r="M94" s="7">
        <f t="shared" si="22"/>
        <v>0</v>
      </c>
      <c r="P94" s="1" t="str">
        <f t="shared" si="27"/>
        <v>10</v>
      </c>
      <c r="Q94" s="1" t="s">
        <v>233</v>
      </c>
      <c r="R94" s="1" t="str">
        <f t="shared" si="28"/>
        <v>1</v>
      </c>
      <c r="S94" s="1" t="str">
        <f t="shared" si="28"/>
        <v>1</v>
      </c>
      <c r="T94" s="1" t="str">
        <f t="shared" si="28"/>
        <v>0</v>
      </c>
    </row>
    <row r="95" spans="1:20">
      <c r="A95" s="4">
        <f t="shared" si="23"/>
        <v>83</v>
      </c>
      <c r="B95" s="4">
        <f t="shared" si="15"/>
        <v>116</v>
      </c>
      <c r="C95" s="5">
        <f t="shared" si="16"/>
        <v>68</v>
      </c>
      <c r="D95" s="5">
        <f t="shared" si="17"/>
        <v>1</v>
      </c>
      <c r="E95" s="5">
        <f t="shared" si="18"/>
        <v>1</v>
      </c>
      <c r="F95" s="5">
        <f t="shared" si="19"/>
        <v>0</v>
      </c>
      <c r="G95" s="5">
        <f t="shared" si="29"/>
        <v>1176</v>
      </c>
      <c r="H95" s="5">
        <f t="shared" si="24"/>
        <v>1</v>
      </c>
      <c r="I95" s="5">
        <f t="shared" si="25"/>
        <v>324</v>
      </c>
      <c r="J95" s="6">
        <f t="shared" si="20"/>
        <v>6860.3600014581998</v>
      </c>
      <c r="K95" s="6">
        <f t="shared" si="21"/>
        <v>7.1875</v>
      </c>
      <c r="L95" s="1">
        <f t="shared" si="26"/>
        <v>1176</v>
      </c>
      <c r="M95" s="7">
        <f t="shared" si="22"/>
        <v>0</v>
      </c>
      <c r="P95" s="1" t="str">
        <f t="shared" si="27"/>
        <v>44</v>
      </c>
      <c r="Q95" s="1" t="s">
        <v>234</v>
      </c>
      <c r="R95" s="1" t="str">
        <f t="shared" si="28"/>
        <v>1</v>
      </c>
      <c r="S95" s="1" t="str">
        <f t="shared" si="28"/>
        <v>1</v>
      </c>
      <c r="T95" s="1" t="str">
        <f t="shared" si="28"/>
        <v>0</v>
      </c>
    </row>
    <row r="96" spans="1:20">
      <c r="A96" s="4">
        <f t="shared" si="23"/>
        <v>84</v>
      </c>
      <c r="B96" s="4">
        <f t="shared" si="15"/>
        <v>117</v>
      </c>
      <c r="C96" s="5">
        <f t="shared" si="16"/>
        <v>118</v>
      </c>
      <c r="D96" s="5">
        <f t="shared" si="17"/>
        <v>1</v>
      </c>
      <c r="E96" s="5">
        <f t="shared" si="18"/>
        <v>1</v>
      </c>
      <c r="F96" s="5">
        <f t="shared" si="19"/>
        <v>0</v>
      </c>
      <c r="G96" s="5">
        <f t="shared" si="29"/>
        <v>1126</v>
      </c>
      <c r="H96" s="5">
        <f t="shared" si="24"/>
        <v>1</v>
      </c>
      <c r="I96" s="5">
        <f t="shared" si="25"/>
        <v>374</v>
      </c>
      <c r="J96" s="6">
        <f t="shared" si="20"/>
        <v>6569.5032441696439</v>
      </c>
      <c r="K96" s="6">
        <f t="shared" si="21"/>
        <v>7.2500000000000009</v>
      </c>
      <c r="L96" s="1">
        <f t="shared" si="26"/>
        <v>1126</v>
      </c>
      <c r="M96" s="7">
        <f t="shared" si="22"/>
        <v>0</v>
      </c>
      <c r="P96" s="1" t="str">
        <f t="shared" si="27"/>
        <v>76</v>
      </c>
      <c r="Q96" s="1" t="s">
        <v>235</v>
      </c>
      <c r="R96" s="1" t="str">
        <f t="shared" si="28"/>
        <v>1</v>
      </c>
      <c r="S96" s="1" t="str">
        <f t="shared" si="28"/>
        <v>1</v>
      </c>
      <c r="T96" s="1" t="str">
        <f t="shared" si="28"/>
        <v>0</v>
      </c>
    </row>
    <row r="97" spans="1:20">
      <c r="A97" s="4">
        <f t="shared" si="23"/>
        <v>85</v>
      </c>
      <c r="B97" s="4">
        <f t="shared" si="15"/>
        <v>118</v>
      </c>
      <c r="C97" s="5">
        <f t="shared" si="16"/>
        <v>166</v>
      </c>
      <c r="D97" s="5">
        <f t="shared" si="17"/>
        <v>1</v>
      </c>
      <c r="E97" s="5">
        <f t="shared" si="18"/>
        <v>1</v>
      </c>
      <c r="F97" s="5">
        <f t="shared" si="19"/>
        <v>0</v>
      </c>
      <c r="G97" s="5">
        <f t="shared" si="29"/>
        <v>1078</v>
      </c>
      <c r="H97" s="5">
        <f t="shared" si="24"/>
        <v>1</v>
      </c>
      <c r="I97" s="5">
        <f t="shared" si="25"/>
        <v>422</v>
      </c>
      <c r="J97" s="6">
        <f t="shared" si="20"/>
        <v>6290.9778591767781</v>
      </c>
      <c r="K97" s="6">
        <f t="shared" si="21"/>
        <v>7.3124999999999991</v>
      </c>
      <c r="L97" s="1">
        <f t="shared" si="26"/>
        <v>1078</v>
      </c>
      <c r="M97" s="7">
        <f t="shared" si="22"/>
        <v>0</v>
      </c>
      <c r="P97" s="1" t="str">
        <f t="shared" si="27"/>
        <v>A6</v>
      </c>
      <c r="Q97" s="1" t="s">
        <v>236</v>
      </c>
      <c r="R97" s="1" t="str">
        <f t="shared" si="28"/>
        <v>1</v>
      </c>
      <c r="S97" s="1" t="str">
        <f t="shared" si="28"/>
        <v>1</v>
      </c>
      <c r="T97" s="1" t="str">
        <f t="shared" si="28"/>
        <v>0</v>
      </c>
    </row>
    <row r="98" spans="1:20">
      <c r="A98" s="4">
        <f t="shared" si="23"/>
        <v>86</v>
      </c>
      <c r="B98" s="4">
        <f t="shared" si="15"/>
        <v>119</v>
      </c>
      <c r="C98" s="5">
        <f t="shared" si="16"/>
        <v>212</v>
      </c>
      <c r="D98" s="5">
        <f t="shared" si="17"/>
        <v>1</v>
      </c>
      <c r="E98" s="5">
        <f t="shared" si="18"/>
        <v>1</v>
      </c>
      <c r="F98" s="5">
        <f t="shared" si="19"/>
        <v>0</v>
      </c>
      <c r="G98" s="5">
        <f t="shared" si="29"/>
        <v>1032</v>
      </c>
      <c r="H98" s="5">
        <f t="shared" si="24"/>
        <v>1</v>
      </c>
      <c r="I98" s="5">
        <f t="shared" si="25"/>
        <v>468</v>
      </c>
      <c r="J98" s="6">
        <f t="shared" si="20"/>
        <v>6024.2610367497718</v>
      </c>
      <c r="K98" s="6">
        <f t="shared" si="21"/>
        <v>7.375</v>
      </c>
      <c r="L98" s="1">
        <f t="shared" si="26"/>
        <v>1032</v>
      </c>
      <c r="M98" s="7">
        <f t="shared" si="22"/>
        <v>0</v>
      </c>
      <c r="P98" s="1" t="str">
        <f t="shared" si="27"/>
        <v>D4</v>
      </c>
      <c r="Q98" s="1" t="s">
        <v>237</v>
      </c>
      <c r="R98" s="1" t="str">
        <f t="shared" si="28"/>
        <v>1</v>
      </c>
      <c r="S98" s="1" t="str">
        <f t="shared" si="28"/>
        <v>1</v>
      </c>
      <c r="T98" s="1" t="str">
        <f t="shared" si="28"/>
        <v>0</v>
      </c>
    </row>
    <row r="99" spans="1:20">
      <c r="A99" s="4">
        <f t="shared" si="23"/>
        <v>87</v>
      </c>
      <c r="B99" s="4">
        <f t="shared" si="15"/>
        <v>120</v>
      </c>
      <c r="C99" s="5">
        <f t="shared" si="16"/>
        <v>0</v>
      </c>
      <c r="D99" s="5">
        <f t="shared" si="17"/>
        <v>2</v>
      </c>
      <c r="E99" s="5">
        <f t="shared" si="18"/>
        <v>1</v>
      </c>
      <c r="F99" s="5">
        <f t="shared" si="19"/>
        <v>0</v>
      </c>
      <c r="G99" s="5">
        <f t="shared" si="29"/>
        <v>988</v>
      </c>
      <c r="H99" s="5">
        <f t="shared" si="24"/>
        <v>1</v>
      </c>
      <c r="I99" s="5">
        <f t="shared" si="25"/>
        <v>512</v>
      </c>
      <c r="J99" s="6">
        <f t="shared" si="20"/>
        <v>5768.8521325761712</v>
      </c>
      <c r="K99" s="6">
        <f t="shared" si="21"/>
        <v>7.4375</v>
      </c>
      <c r="L99" s="1">
        <f t="shared" si="26"/>
        <v>988</v>
      </c>
      <c r="M99" s="7">
        <f t="shared" si="22"/>
        <v>0</v>
      </c>
      <c r="P99" s="1" t="str">
        <f t="shared" si="27"/>
        <v>0</v>
      </c>
      <c r="Q99" s="1" t="s">
        <v>238</v>
      </c>
      <c r="R99" s="1" t="str">
        <f t="shared" si="28"/>
        <v>2</v>
      </c>
      <c r="S99" s="1" t="str">
        <f t="shared" si="28"/>
        <v>1</v>
      </c>
      <c r="T99" s="1" t="str">
        <f t="shared" si="28"/>
        <v>0</v>
      </c>
    </row>
    <row r="100" spans="1:20">
      <c r="A100" s="4">
        <f t="shared" si="23"/>
        <v>88</v>
      </c>
      <c r="B100" s="4">
        <f t="shared" si="15"/>
        <v>121</v>
      </c>
      <c r="C100" s="5">
        <f t="shared" si="16"/>
        <v>41</v>
      </c>
      <c r="D100" s="5">
        <f t="shared" si="17"/>
        <v>2</v>
      </c>
      <c r="E100" s="5">
        <f t="shared" si="18"/>
        <v>1</v>
      </c>
      <c r="F100" s="5">
        <f t="shared" si="19"/>
        <v>0</v>
      </c>
      <c r="G100" s="5">
        <f t="shared" si="29"/>
        <v>947</v>
      </c>
      <c r="H100" s="5">
        <f t="shared" si="24"/>
        <v>1</v>
      </c>
      <c r="I100" s="5">
        <f t="shared" si="25"/>
        <v>553</v>
      </c>
      <c r="J100" s="6">
        <f t="shared" si="20"/>
        <v>5524.271728019904</v>
      </c>
      <c r="K100" s="6">
        <f t="shared" si="21"/>
        <v>7.5</v>
      </c>
      <c r="L100" s="1">
        <f t="shared" si="26"/>
        <v>947</v>
      </c>
      <c r="M100" s="7">
        <f t="shared" si="22"/>
        <v>0</v>
      </c>
      <c r="P100" s="1" t="str">
        <f t="shared" si="27"/>
        <v>29</v>
      </c>
      <c r="Q100" s="1" t="s">
        <v>239</v>
      </c>
      <c r="R100" s="1" t="str">
        <f t="shared" si="28"/>
        <v>2</v>
      </c>
      <c r="S100" s="1" t="str">
        <f t="shared" si="28"/>
        <v>1</v>
      </c>
      <c r="T100" s="1" t="str">
        <f t="shared" si="28"/>
        <v>0</v>
      </c>
    </row>
    <row r="101" spans="1:20">
      <c r="A101" s="4">
        <f t="shared" si="23"/>
        <v>89</v>
      </c>
      <c r="B101" s="4">
        <f t="shared" si="15"/>
        <v>122</v>
      </c>
      <c r="C101" s="5">
        <f t="shared" si="16"/>
        <v>82</v>
      </c>
      <c r="D101" s="5">
        <f t="shared" si="17"/>
        <v>2</v>
      </c>
      <c r="E101" s="5">
        <f t="shared" si="18"/>
        <v>1</v>
      </c>
      <c r="F101" s="5">
        <f t="shared" si="19"/>
        <v>0</v>
      </c>
      <c r="G101" s="5">
        <f t="shared" si="29"/>
        <v>906</v>
      </c>
      <c r="H101" s="5">
        <f t="shared" si="24"/>
        <v>1</v>
      </c>
      <c r="I101" s="5">
        <f t="shared" si="25"/>
        <v>594</v>
      </c>
      <c r="J101" s="6">
        <f t="shared" si="20"/>
        <v>5290.0607302222379</v>
      </c>
      <c r="K101" s="6">
        <f t="shared" si="21"/>
        <v>7.5625</v>
      </c>
      <c r="L101" s="1">
        <f t="shared" si="26"/>
        <v>906</v>
      </c>
      <c r="M101" s="7">
        <f t="shared" si="22"/>
        <v>0</v>
      </c>
      <c r="P101" s="1" t="str">
        <f t="shared" si="27"/>
        <v>52</v>
      </c>
      <c r="Q101" s="1" t="s">
        <v>240</v>
      </c>
      <c r="R101" s="1" t="str">
        <f t="shared" si="28"/>
        <v>2</v>
      </c>
      <c r="S101" s="1" t="str">
        <f t="shared" si="28"/>
        <v>1</v>
      </c>
      <c r="T101" s="1" t="str">
        <f t="shared" si="28"/>
        <v>0</v>
      </c>
    </row>
    <row r="102" spans="1:20">
      <c r="A102" s="4">
        <f t="shared" si="23"/>
        <v>90</v>
      </c>
      <c r="B102" s="4">
        <f t="shared" si="15"/>
        <v>123</v>
      </c>
      <c r="C102" s="5">
        <f t="shared" si="16"/>
        <v>120</v>
      </c>
      <c r="D102" s="5">
        <f t="shared" si="17"/>
        <v>2</v>
      </c>
      <c r="E102" s="5">
        <f t="shared" si="18"/>
        <v>1</v>
      </c>
      <c r="F102" s="5">
        <f t="shared" si="19"/>
        <v>0</v>
      </c>
      <c r="G102" s="5">
        <f t="shared" si="29"/>
        <v>868</v>
      </c>
      <c r="H102" s="5">
        <f t="shared" si="24"/>
        <v>1</v>
      </c>
      <c r="I102" s="5">
        <f t="shared" si="25"/>
        <v>632</v>
      </c>
      <c r="J102" s="6">
        <f t="shared" si="20"/>
        <v>5065.7795103555063</v>
      </c>
      <c r="K102" s="6">
        <f t="shared" si="21"/>
        <v>7.625</v>
      </c>
      <c r="L102" s="1">
        <f t="shared" si="26"/>
        <v>868</v>
      </c>
      <c r="M102" s="7">
        <f t="shared" si="22"/>
        <v>0</v>
      </c>
      <c r="P102" s="1" t="str">
        <f t="shared" si="27"/>
        <v>78</v>
      </c>
      <c r="Q102" s="1" t="s">
        <v>241</v>
      </c>
      <c r="R102" s="1" t="str">
        <f t="shared" si="28"/>
        <v>2</v>
      </c>
      <c r="S102" s="1" t="str">
        <f t="shared" si="28"/>
        <v>1</v>
      </c>
      <c r="T102" s="1" t="str">
        <f t="shared" si="28"/>
        <v>0</v>
      </c>
    </row>
    <row r="103" spans="1:20">
      <c r="A103" s="4">
        <f t="shared" si="23"/>
        <v>91</v>
      </c>
      <c r="B103" s="4">
        <f t="shared" si="15"/>
        <v>124</v>
      </c>
      <c r="C103" s="5">
        <f t="shared" si="16"/>
        <v>157</v>
      </c>
      <c r="D103" s="5">
        <f t="shared" si="17"/>
        <v>2</v>
      </c>
      <c r="E103" s="5">
        <f t="shared" si="18"/>
        <v>1</v>
      </c>
      <c r="F103" s="5">
        <f t="shared" si="19"/>
        <v>0</v>
      </c>
      <c r="G103" s="5">
        <f t="shared" si="29"/>
        <v>831</v>
      </c>
      <c r="H103" s="5">
        <f t="shared" si="24"/>
        <v>1</v>
      </c>
      <c r="I103" s="5">
        <f t="shared" si="25"/>
        <v>669</v>
      </c>
      <c r="J103" s="6">
        <f t="shared" si="20"/>
        <v>4851.0070784120471</v>
      </c>
      <c r="K103" s="6">
        <f t="shared" si="21"/>
        <v>7.6875</v>
      </c>
      <c r="L103" s="1">
        <f t="shared" si="26"/>
        <v>831</v>
      </c>
      <c r="M103" s="7">
        <f t="shared" si="22"/>
        <v>0</v>
      </c>
      <c r="P103" s="1" t="str">
        <f t="shared" si="27"/>
        <v>9D</v>
      </c>
      <c r="Q103" s="1" t="s">
        <v>242</v>
      </c>
      <c r="R103" s="1" t="str">
        <f t="shared" si="28"/>
        <v>2</v>
      </c>
      <c r="S103" s="1" t="str">
        <f t="shared" si="28"/>
        <v>1</v>
      </c>
      <c r="T103" s="1" t="str">
        <f t="shared" si="28"/>
        <v>0</v>
      </c>
    </row>
    <row r="104" spans="1:20">
      <c r="A104" s="4">
        <f t="shared" si="23"/>
        <v>92</v>
      </c>
      <c r="B104" s="4">
        <f t="shared" si="15"/>
        <v>125</v>
      </c>
      <c r="C104" s="5">
        <f t="shared" si="16"/>
        <v>192</v>
      </c>
      <c r="D104" s="5">
        <f t="shared" si="17"/>
        <v>2</v>
      </c>
      <c r="E104" s="5">
        <f t="shared" si="18"/>
        <v>1</v>
      </c>
      <c r="F104" s="5">
        <f t="shared" si="19"/>
        <v>0</v>
      </c>
      <c r="G104" s="5">
        <f t="shared" si="29"/>
        <v>796</v>
      </c>
      <c r="H104" s="5">
        <f t="shared" si="24"/>
        <v>1</v>
      </c>
      <c r="I104" s="5">
        <f t="shared" si="25"/>
        <v>704</v>
      </c>
      <c r="J104" s="6">
        <f t="shared" si="20"/>
        <v>4645.3402929793783</v>
      </c>
      <c r="K104" s="6">
        <f t="shared" si="21"/>
        <v>7.7500000000000009</v>
      </c>
      <c r="L104" s="1">
        <f t="shared" si="26"/>
        <v>796</v>
      </c>
      <c r="M104" s="7">
        <f t="shared" si="22"/>
        <v>0</v>
      </c>
      <c r="P104" s="1" t="str">
        <f t="shared" si="27"/>
        <v>C0</v>
      </c>
      <c r="Q104" s="1" t="s">
        <v>243</v>
      </c>
      <c r="R104" s="1" t="str">
        <f t="shared" si="28"/>
        <v>2</v>
      </c>
      <c r="S104" s="1" t="str">
        <f t="shared" si="28"/>
        <v>1</v>
      </c>
      <c r="T104" s="1" t="str">
        <f t="shared" si="28"/>
        <v>0</v>
      </c>
    </row>
    <row r="105" spans="1:20">
      <c r="A105" s="4">
        <f t="shared" si="23"/>
        <v>93</v>
      </c>
      <c r="B105" s="4">
        <f t="shared" si="15"/>
        <v>126</v>
      </c>
      <c r="C105" s="5">
        <f t="shared" si="16"/>
        <v>226</v>
      </c>
      <c r="D105" s="5">
        <f t="shared" si="17"/>
        <v>2</v>
      </c>
      <c r="E105" s="5">
        <f t="shared" si="18"/>
        <v>1</v>
      </c>
      <c r="F105" s="5">
        <f t="shared" si="19"/>
        <v>0</v>
      </c>
      <c r="G105" s="5">
        <f t="shared" si="29"/>
        <v>762</v>
      </c>
      <c r="H105" s="5">
        <f t="shared" si="24"/>
        <v>1</v>
      </c>
      <c r="I105" s="5">
        <f t="shared" si="25"/>
        <v>738</v>
      </c>
      <c r="J105" s="6">
        <f t="shared" si="20"/>
        <v>4448.393104518329</v>
      </c>
      <c r="K105" s="6">
        <f t="shared" si="21"/>
        <v>7.8124999999999991</v>
      </c>
      <c r="L105" s="1">
        <f t="shared" si="26"/>
        <v>762</v>
      </c>
      <c r="M105" s="7">
        <f t="shared" si="22"/>
        <v>0</v>
      </c>
      <c r="P105" s="1" t="str">
        <f t="shared" si="27"/>
        <v>E2</v>
      </c>
      <c r="Q105" s="1" t="s">
        <v>244</v>
      </c>
      <c r="R105" s="1" t="str">
        <f t="shared" si="28"/>
        <v>2</v>
      </c>
      <c r="S105" s="1" t="str">
        <f t="shared" si="28"/>
        <v>1</v>
      </c>
      <c r="T105" s="1" t="str">
        <f t="shared" si="28"/>
        <v>0</v>
      </c>
    </row>
    <row r="106" spans="1:20">
      <c r="A106" s="4">
        <f t="shared" si="23"/>
        <v>94</v>
      </c>
      <c r="B106" s="4">
        <f t="shared" si="15"/>
        <v>127</v>
      </c>
      <c r="C106" s="5">
        <f t="shared" si="16"/>
        <v>20</v>
      </c>
      <c r="D106" s="5">
        <f t="shared" si="17"/>
        <v>0</v>
      </c>
      <c r="E106" s="5">
        <f t="shared" si="18"/>
        <v>0</v>
      </c>
      <c r="F106" s="5">
        <f t="shared" si="19"/>
        <v>0</v>
      </c>
      <c r="G106" s="5">
        <f t="shared" si="29"/>
        <v>730</v>
      </c>
      <c r="H106" s="5">
        <f t="shared" si="24"/>
        <v>0</v>
      </c>
      <c r="I106" s="5">
        <f t="shared" si="25"/>
        <v>20</v>
      </c>
      <c r="J106" s="6">
        <f t="shared" si="20"/>
        <v>4259.7958307236649</v>
      </c>
      <c r="K106" s="6">
        <f t="shared" si="21"/>
        <v>7.875</v>
      </c>
      <c r="L106" s="1">
        <f t="shared" si="26"/>
        <v>730</v>
      </c>
      <c r="M106" s="7">
        <f t="shared" si="22"/>
        <v>0</v>
      </c>
      <c r="P106" s="1" t="str">
        <f t="shared" si="27"/>
        <v>14</v>
      </c>
      <c r="Q106" s="1" t="s">
        <v>245</v>
      </c>
      <c r="R106" s="1" t="str">
        <f t="shared" si="28"/>
        <v>0</v>
      </c>
      <c r="S106" s="1" t="str">
        <f t="shared" si="28"/>
        <v>0</v>
      </c>
      <c r="T106" s="1" t="str">
        <f t="shared" si="28"/>
        <v>0</v>
      </c>
    </row>
    <row r="107" spans="1:20">
      <c r="A107" s="4">
        <f t="shared" si="23"/>
        <v>95</v>
      </c>
      <c r="B107" s="4">
        <f t="shared" si="15"/>
        <v>128</v>
      </c>
      <c r="C107" s="5">
        <f t="shared" si="16"/>
        <v>51</v>
      </c>
      <c r="D107" s="5">
        <f t="shared" si="17"/>
        <v>0</v>
      </c>
      <c r="E107" s="5">
        <f t="shared" si="18"/>
        <v>0</v>
      </c>
      <c r="F107" s="5">
        <f t="shared" si="19"/>
        <v>0</v>
      </c>
      <c r="G107" s="5">
        <f t="shared" si="29"/>
        <v>699</v>
      </c>
      <c r="H107" s="5">
        <f t="shared" si="24"/>
        <v>0</v>
      </c>
      <c r="I107" s="5">
        <f t="shared" si="25"/>
        <v>51</v>
      </c>
      <c r="J107" s="6">
        <f t="shared" si="20"/>
        <v>4079.1944626070867</v>
      </c>
      <c r="K107" s="6">
        <f t="shared" si="21"/>
        <v>7.9375</v>
      </c>
      <c r="L107" s="1">
        <f t="shared" si="26"/>
        <v>699</v>
      </c>
      <c r="M107" s="7">
        <f t="shared" si="22"/>
        <v>0</v>
      </c>
      <c r="P107" s="1" t="str">
        <f t="shared" si="27"/>
        <v>33</v>
      </c>
      <c r="Q107" s="1" t="s">
        <v>246</v>
      </c>
      <c r="R107" s="1" t="str">
        <f t="shared" si="28"/>
        <v>0</v>
      </c>
      <c r="S107" s="1" t="str">
        <f t="shared" si="28"/>
        <v>0</v>
      </c>
      <c r="T107" s="1" t="str">
        <f t="shared" si="28"/>
        <v>0</v>
      </c>
    </row>
    <row r="108" spans="1:20">
      <c r="A108" s="4">
        <f t="shared" si="23"/>
        <v>96</v>
      </c>
      <c r="B108" s="4">
        <f t="shared" si="15"/>
        <v>129</v>
      </c>
      <c r="C108" s="5">
        <f t="shared" si="16"/>
        <v>81</v>
      </c>
      <c r="D108" s="5">
        <f t="shared" si="17"/>
        <v>0</v>
      </c>
      <c r="E108" s="5">
        <f t="shared" si="18"/>
        <v>0</v>
      </c>
      <c r="F108" s="5">
        <f t="shared" si="19"/>
        <v>0</v>
      </c>
      <c r="G108" s="5">
        <f t="shared" si="29"/>
        <v>669</v>
      </c>
      <c r="H108" s="5">
        <f t="shared" si="24"/>
        <v>0</v>
      </c>
      <c r="I108" s="5">
        <f t="shared" si="25"/>
        <v>81</v>
      </c>
      <c r="J108" s="6">
        <f t="shared" si="20"/>
        <v>3906.25</v>
      </c>
      <c r="K108" s="6">
        <f t="shared" si="21"/>
        <v>8</v>
      </c>
      <c r="L108" s="1">
        <f t="shared" si="26"/>
        <v>669</v>
      </c>
      <c r="M108" s="7">
        <f t="shared" si="22"/>
        <v>0</v>
      </c>
      <c r="P108" s="1" t="str">
        <f t="shared" si="27"/>
        <v>51</v>
      </c>
      <c r="Q108" s="1" t="s">
        <v>247</v>
      </c>
      <c r="R108" s="1" t="str">
        <f t="shared" si="28"/>
        <v>0</v>
      </c>
      <c r="S108" s="1" t="str">
        <f t="shared" si="28"/>
        <v>0</v>
      </c>
      <c r="T108" s="1" t="str">
        <f t="shared" si="28"/>
        <v>0</v>
      </c>
    </row>
    <row r="109" spans="1:20">
      <c r="A109" s="4">
        <f t="shared" si="23"/>
        <v>97</v>
      </c>
      <c r="B109" s="4">
        <f t="shared" si="15"/>
        <v>130</v>
      </c>
      <c r="C109" s="5">
        <f t="shared" si="16"/>
        <v>109</v>
      </c>
      <c r="D109" s="5">
        <f t="shared" si="17"/>
        <v>0</v>
      </c>
      <c r="E109" s="5">
        <f t="shared" si="18"/>
        <v>0</v>
      </c>
      <c r="F109" s="5">
        <f t="shared" si="19"/>
        <v>0</v>
      </c>
      <c r="G109" s="5">
        <f t="shared" si="29"/>
        <v>641</v>
      </c>
      <c r="H109" s="5">
        <f t="shared" si="24"/>
        <v>0</v>
      </c>
      <c r="I109" s="5">
        <f t="shared" si="25"/>
        <v>109</v>
      </c>
      <c r="J109" s="6">
        <f t="shared" si="20"/>
        <v>3740.6378152288034</v>
      </c>
      <c r="K109" s="6">
        <f t="shared" si="21"/>
        <v>8.0625</v>
      </c>
      <c r="L109" s="1">
        <f t="shared" si="26"/>
        <v>641</v>
      </c>
      <c r="M109" s="7">
        <f t="shared" si="22"/>
        <v>0</v>
      </c>
      <c r="P109" s="1" t="str">
        <f t="shared" si="27"/>
        <v>6D</v>
      </c>
      <c r="Q109" s="1" t="s">
        <v>248</v>
      </c>
      <c r="R109" s="1" t="str">
        <f t="shared" si="28"/>
        <v>0</v>
      </c>
      <c r="S109" s="1" t="str">
        <f t="shared" si="28"/>
        <v>0</v>
      </c>
      <c r="T109" s="1" t="str">
        <f t="shared" si="28"/>
        <v>0</v>
      </c>
    </row>
    <row r="110" spans="1:20">
      <c r="A110" s="4">
        <f t="shared" si="23"/>
        <v>98</v>
      </c>
      <c r="B110" s="4">
        <f t="shared" si="15"/>
        <v>131</v>
      </c>
      <c r="C110" s="5">
        <f t="shared" si="16"/>
        <v>136</v>
      </c>
      <c r="D110" s="5">
        <f t="shared" si="17"/>
        <v>0</v>
      </c>
      <c r="E110" s="5">
        <f t="shared" si="18"/>
        <v>0</v>
      </c>
      <c r="F110" s="5">
        <f t="shared" si="19"/>
        <v>0</v>
      </c>
      <c r="G110" s="5">
        <f t="shared" si="29"/>
        <v>614</v>
      </c>
      <c r="H110" s="5">
        <f t="shared" si="24"/>
        <v>0</v>
      </c>
      <c r="I110" s="5">
        <f t="shared" si="25"/>
        <v>136</v>
      </c>
      <c r="J110" s="6">
        <f t="shared" si="20"/>
        <v>3582.047043768247</v>
      </c>
      <c r="K110" s="6">
        <f t="shared" si="21"/>
        <v>8.125</v>
      </c>
      <c r="L110" s="1">
        <f t="shared" si="26"/>
        <v>614</v>
      </c>
      <c r="M110" s="7">
        <f t="shared" si="22"/>
        <v>0</v>
      </c>
      <c r="P110" s="1" t="str">
        <f t="shared" si="27"/>
        <v>88</v>
      </c>
      <c r="Q110" s="1" t="s">
        <v>249</v>
      </c>
      <c r="R110" s="1" t="str">
        <f t="shared" si="28"/>
        <v>0</v>
      </c>
      <c r="S110" s="1" t="str">
        <f t="shared" si="28"/>
        <v>0</v>
      </c>
      <c r="T110" s="1" t="str">
        <f t="shared" si="28"/>
        <v>0</v>
      </c>
    </row>
    <row r="111" spans="1:20">
      <c r="A111" s="4">
        <f t="shared" si="23"/>
        <v>99</v>
      </c>
      <c r="B111" s="4">
        <f t="shared" si="15"/>
        <v>132</v>
      </c>
      <c r="C111" s="5">
        <f t="shared" si="16"/>
        <v>162</v>
      </c>
      <c r="D111" s="5">
        <f t="shared" si="17"/>
        <v>0</v>
      </c>
      <c r="E111" s="5">
        <f t="shared" si="18"/>
        <v>0</v>
      </c>
      <c r="F111" s="5">
        <f t="shared" si="19"/>
        <v>0</v>
      </c>
      <c r="G111" s="5">
        <f t="shared" si="29"/>
        <v>588</v>
      </c>
      <c r="H111" s="5">
        <f t="shared" si="24"/>
        <v>0</v>
      </c>
      <c r="I111" s="5">
        <f t="shared" si="25"/>
        <v>162</v>
      </c>
      <c r="J111" s="6">
        <f t="shared" si="20"/>
        <v>3430.1800007290999</v>
      </c>
      <c r="K111" s="6">
        <f t="shared" si="21"/>
        <v>8.1875</v>
      </c>
      <c r="L111" s="1">
        <f t="shared" si="26"/>
        <v>588</v>
      </c>
      <c r="M111" s="7">
        <f t="shared" si="22"/>
        <v>0</v>
      </c>
      <c r="P111" s="1" t="str">
        <f t="shared" si="27"/>
        <v>A2</v>
      </c>
      <c r="Q111" s="1" t="s">
        <v>250</v>
      </c>
      <c r="R111" s="1" t="str">
        <f t="shared" si="28"/>
        <v>0</v>
      </c>
      <c r="S111" s="1" t="str">
        <f t="shared" si="28"/>
        <v>0</v>
      </c>
      <c r="T111" s="1" t="str">
        <f t="shared" si="28"/>
        <v>0</v>
      </c>
    </row>
    <row r="112" spans="1:20">
      <c r="A112" s="4">
        <f t="shared" si="23"/>
        <v>100</v>
      </c>
      <c r="B112" s="4">
        <f t="shared" si="15"/>
        <v>133</v>
      </c>
      <c r="C112" s="5">
        <f t="shared" si="16"/>
        <v>187</v>
      </c>
      <c r="D112" s="5">
        <f t="shared" si="17"/>
        <v>0</v>
      </c>
      <c r="E112" s="5">
        <f t="shared" si="18"/>
        <v>0</v>
      </c>
      <c r="F112" s="5">
        <f t="shared" si="19"/>
        <v>0</v>
      </c>
      <c r="G112" s="5">
        <f t="shared" si="29"/>
        <v>563</v>
      </c>
      <c r="H112" s="5">
        <f t="shared" si="24"/>
        <v>0</v>
      </c>
      <c r="I112" s="5">
        <f t="shared" si="25"/>
        <v>187</v>
      </c>
      <c r="J112" s="6">
        <f t="shared" si="20"/>
        <v>3284.7516220848242</v>
      </c>
      <c r="K112" s="6">
        <f t="shared" si="21"/>
        <v>8.25</v>
      </c>
      <c r="L112" s="1">
        <f t="shared" si="26"/>
        <v>563</v>
      </c>
      <c r="M112" s="7">
        <f t="shared" si="22"/>
        <v>0</v>
      </c>
      <c r="P112" s="1" t="str">
        <f t="shared" si="27"/>
        <v>BB</v>
      </c>
      <c r="Q112" s="1" t="s">
        <v>251</v>
      </c>
      <c r="R112" s="1" t="str">
        <f t="shared" si="28"/>
        <v>0</v>
      </c>
      <c r="S112" s="1" t="str">
        <f t="shared" si="28"/>
        <v>0</v>
      </c>
      <c r="T112" s="1" t="str">
        <f t="shared" si="28"/>
        <v>0</v>
      </c>
    </row>
    <row r="113" spans="1:20">
      <c r="A113" s="4">
        <f t="shared" si="23"/>
        <v>101</v>
      </c>
      <c r="B113" s="4">
        <f t="shared" si="15"/>
        <v>134</v>
      </c>
      <c r="C113" s="5">
        <f t="shared" si="16"/>
        <v>211</v>
      </c>
      <c r="D113" s="5">
        <f t="shared" si="17"/>
        <v>0</v>
      </c>
      <c r="E113" s="5">
        <f t="shared" si="18"/>
        <v>0</v>
      </c>
      <c r="F113" s="5">
        <f t="shared" si="19"/>
        <v>0</v>
      </c>
      <c r="G113" s="5">
        <f t="shared" si="29"/>
        <v>539</v>
      </c>
      <c r="H113" s="5">
        <f t="shared" si="24"/>
        <v>0</v>
      </c>
      <c r="I113" s="5">
        <f t="shared" si="25"/>
        <v>211</v>
      </c>
      <c r="J113" s="6">
        <f t="shared" si="20"/>
        <v>3145.4889295883891</v>
      </c>
      <c r="K113" s="6">
        <f t="shared" si="21"/>
        <v>8.3125</v>
      </c>
      <c r="L113" s="1">
        <f t="shared" si="26"/>
        <v>539</v>
      </c>
      <c r="M113" s="7">
        <f t="shared" si="22"/>
        <v>0</v>
      </c>
      <c r="P113" s="1" t="str">
        <f t="shared" si="27"/>
        <v>D3</v>
      </c>
      <c r="Q113" s="1" t="s">
        <v>252</v>
      </c>
      <c r="R113" s="1" t="str">
        <f t="shared" si="28"/>
        <v>0</v>
      </c>
      <c r="S113" s="1" t="str">
        <f t="shared" si="28"/>
        <v>0</v>
      </c>
      <c r="T113" s="1" t="str">
        <f t="shared" si="28"/>
        <v>0</v>
      </c>
    </row>
    <row r="114" spans="1:20">
      <c r="A114" s="4">
        <f t="shared" si="23"/>
        <v>102</v>
      </c>
      <c r="B114" s="4">
        <f t="shared" si="15"/>
        <v>135</v>
      </c>
      <c r="C114" s="5">
        <f t="shared" si="16"/>
        <v>234</v>
      </c>
      <c r="D114" s="5">
        <f t="shared" si="17"/>
        <v>0</v>
      </c>
      <c r="E114" s="5">
        <f t="shared" si="18"/>
        <v>0</v>
      </c>
      <c r="F114" s="5">
        <f t="shared" si="19"/>
        <v>0</v>
      </c>
      <c r="G114" s="5">
        <f t="shared" si="29"/>
        <v>516</v>
      </c>
      <c r="H114" s="5">
        <f t="shared" si="24"/>
        <v>0</v>
      </c>
      <c r="I114" s="5">
        <f t="shared" si="25"/>
        <v>234</v>
      </c>
      <c r="J114" s="6">
        <f t="shared" si="20"/>
        <v>3012.1305183748855</v>
      </c>
      <c r="K114" s="6">
        <f t="shared" si="21"/>
        <v>8.375</v>
      </c>
      <c r="L114" s="1">
        <f t="shared" si="26"/>
        <v>516</v>
      </c>
      <c r="M114" s="7">
        <f t="shared" si="22"/>
        <v>0</v>
      </c>
      <c r="P114" s="1" t="str">
        <f t="shared" si="27"/>
        <v>EA</v>
      </c>
      <c r="Q114" s="1" t="s">
        <v>253</v>
      </c>
      <c r="R114" s="1" t="str">
        <f t="shared" si="28"/>
        <v>0</v>
      </c>
      <c r="S114" s="1" t="str">
        <f t="shared" si="28"/>
        <v>0</v>
      </c>
      <c r="T114" s="1" t="str">
        <f t="shared" si="28"/>
        <v>0</v>
      </c>
    </row>
    <row r="115" spans="1:20">
      <c r="A115" s="4">
        <f t="shared" si="23"/>
        <v>103</v>
      </c>
      <c r="B115" s="4">
        <f t="shared" si="15"/>
        <v>136</v>
      </c>
      <c r="C115" s="5">
        <f t="shared" si="16"/>
        <v>0</v>
      </c>
      <c r="D115" s="5">
        <f t="shared" si="17"/>
        <v>1</v>
      </c>
      <c r="E115" s="5">
        <f t="shared" si="18"/>
        <v>0</v>
      </c>
      <c r="F115" s="5">
        <f t="shared" si="19"/>
        <v>0</v>
      </c>
      <c r="G115" s="5">
        <f t="shared" si="29"/>
        <v>494</v>
      </c>
      <c r="H115" s="5">
        <f t="shared" si="24"/>
        <v>0</v>
      </c>
      <c r="I115" s="5">
        <f t="shared" si="25"/>
        <v>256</v>
      </c>
      <c r="J115" s="6">
        <f t="shared" si="20"/>
        <v>2884.4260662880852</v>
      </c>
      <c r="K115" s="6">
        <f t="shared" si="21"/>
        <v>8.4375</v>
      </c>
      <c r="L115" s="1">
        <f t="shared" si="26"/>
        <v>494</v>
      </c>
      <c r="M115" s="7">
        <f t="shared" si="22"/>
        <v>0</v>
      </c>
      <c r="P115" s="1" t="str">
        <f t="shared" si="27"/>
        <v>0</v>
      </c>
      <c r="Q115" s="1" t="s">
        <v>254</v>
      </c>
      <c r="R115" s="1" t="str">
        <f t="shared" si="28"/>
        <v>1</v>
      </c>
      <c r="S115" s="1" t="str">
        <f t="shared" si="28"/>
        <v>0</v>
      </c>
      <c r="T115" s="1" t="str">
        <f t="shared" si="28"/>
        <v>0</v>
      </c>
    </row>
    <row r="116" spans="1:20">
      <c r="A116" s="4">
        <f t="shared" si="23"/>
        <v>104</v>
      </c>
      <c r="B116" s="4">
        <f t="shared" si="15"/>
        <v>137</v>
      </c>
      <c r="C116" s="5">
        <f t="shared" si="16"/>
        <v>21</v>
      </c>
      <c r="D116" s="5">
        <f t="shared" si="17"/>
        <v>1</v>
      </c>
      <c r="E116" s="5">
        <f t="shared" si="18"/>
        <v>0</v>
      </c>
      <c r="F116" s="5">
        <f t="shared" si="19"/>
        <v>0</v>
      </c>
      <c r="G116" s="5">
        <f t="shared" si="29"/>
        <v>473</v>
      </c>
      <c r="H116" s="5">
        <f t="shared" si="24"/>
        <v>0</v>
      </c>
      <c r="I116" s="5">
        <f t="shared" si="25"/>
        <v>277</v>
      </c>
      <c r="J116" s="6">
        <f t="shared" si="20"/>
        <v>2762.1358640099515</v>
      </c>
      <c r="K116" s="6">
        <f t="shared" si="21"/>
        <v>8.5</v>
      </c>
      <c r="L116" s="1">
        <f t="shared" si="26"/>
        <v>473</v>
      </c>
      <c r="M116" s="7">
        <f t="shared" si="22"/>
        <v>0</v>
      </c>
      <c r="P116" s="1" t="str">
        <f t="shared" si="27"/>
        <v>15</v>
      </c>
      <c r="Q116" s="1" t="s">
        <v>255</v>
      </c>
      <c r="R116" s="1" t="str">
        <f t="shared" si="28"/>
        <v>1</v>
      </c>
      <c r="S116" s="1" t="str">
        <f t="shared" si="28"/>
        <v>0</v>
      </c>
      <c r="T116" s="1" t="str">
        <f t="shared" si="28"/>
        <v>0</v>
      </c>
    </row>
    <row r="117" spans="1:20">
      <c r="A117" s="4">
        <f t="shared" si="23"/>
        <v>105</v>
      </c>
      <c r="B117" s="4">
        <f t="shared" si="15"/>
        <v>138</v>
      </c>
      <c r="C117" s="5">
        <f t="shared" si="16"/>
        <v>41</v>
      </c>
      <c r="D117" s="5">
        <f t="shared" si="17"/>
        <v>1</v>
      </c>
      <c r="E117" s="5">
        <f t="shared" si="18"/>
        <v>0</v>
      </c>
      <c r="F117" s="5">
        <f t="shared" si="19"/>
        <v>0</v>
      </c>
      <c r="G117" s="5">
        <f t="shared" si="29"/>
        <v>453</v>
      </c>
      <c r="H117" s="5">
        <f t="shared" si="24"/>
        <v>0</v>
      </c>
      <c r="I117" s="5">
        <f t="shared" si="25"/>
        <v>297</v>
      </c>
      <c r="J117" s="6">
        <f t="shared" si="20"/>
        <v>2645.0303651111185</v>
      </c>
      <c r="K117" s="6">
        <f t="shared" si="21"/>
        <v>8.5625</v>
      </c>
      <c r="L117" s="1">
        <f t="shared" si="26"/>
        <v>453</v>
      </c>
      <c r="M117" s="7">
        <f t="shared" si="22"/>
        <v>0</v>
      </c>
      <c r="P117" s="1" t="str">
        <f t="shared" si="27"/>
        <v>29</v>
      </c>
      <c r="Q117" s="1" t="s">
        <v>256</v>
      </c>
      <c r="R117" s="1" t="str">
        <f t="shared" si="28"/>
        <v>1</v>
      </c>
      <c r="S117" s="1" t="str">
        <f t="shared" si="28"/>
        <v>0</v>
      </c>
      <c r="T117" s="1" t="str">
        <f t="shared" si="28"/>
        <v>0</v>
      </c>
    </row>
    <row r="118" spans="1:20">
      <c r="A118" s="4">
        <f t="shared" si="23"/>
        <v>106</v>
      </c>
      <c r="B118" s="4">
        <f t="shared" si="15"/>
        <v>139</v>
      </c>
      <c r="C118" s="5">
        <f t="shared" si="16"/>
        <v>60</v>
      </c>
      <c r="D118" s="5">
        <f t="shared" si="17"/>
        <v>1</v>
      </c>
      <c r="E118" s="5">
        <f t="shared" si="18"/>
        <v>0</v>
      </c>
      <c r="F118" s="5">
        <f t="shared" si="19"/>
        <v>0</v>
      </c>
      <c r="G118" s="5">
        <f t="shared" si="29"/>
        <v>434</v>
      </c>
      <c r="H118" s="5">
        <f t="shared" si="24"/>
        <v>0</v>
      </c>
      <c r="I118" s="5">
        <f t="shared" si="25"/>
        <v>316</v>
      </c>
      <c r="J118" s="6">
        <f t="shared" si="20"/>
        <v>2532.8897551777532</v>
      </c>
      <c r="K118" s="6">
        <f t="shared" si="21"/>
        <v>8.625</v>
      </c>
      <c r="L118" s="1">
        <f t="shared" si="26"/>
        <v>434</v>
      </c>
      <c r="M118" s="7">
        <f t="shared" si="22"/>
        <v>0</v>
      </c>
      <c r="P118" s="1" t="str">
        <f t="shared" si="27"/>
        <v>3C</v>
      </c>
      <c r="Q118" s="1" t="s">
        <v>257</v>
      </c>
      <c r="R118" s="1" t="str">
        <f t="shared" si="28"/>
        <v>1</v>
      </c>
      <c r="S118" s="1" t="str">
        <f t="shared" si="28"/>
        <v>0</v>
      </c>
      <c r="T118" s="1" t="str">
        <f t="shared" si="28"/>
        <v>0</v>
      </c>
    </row>
    <row r="119" spans="1:20">
      <c r="A119" s="4">
        <f t="shared" si="23"/>
        <v>107</v>
      </c>
      <c r="B119" s="4">
        <f t="shared" si="15"/>
        <v>140</v>
      </c>
      <c r="C119" s="5">
        <f t="shared" si="16"/>
        <v>79</v>
      </c>
      <c r="D119" s="5">
        <f t="shared" si="17"/>
        <v>1</v>
      </c>
      <c r="E119" s="5">
        <f t="shared" si="18"/>
        <v>0</v>
      </c>
      <c r="F119" s="5">
        <f t="shared" si="19"/>
        <v>0</v>
      </c>
      <c r="G119" s="5">
        <f t="shared" si="29"/>
        <v>415</v>
      </c>
      <c r="H119" s="5">
        <f t="shared" si="24"/>
        <v>0</v>
      </c>
      <c r="I119" s="5">
        <f t="shared" si="25"/>
        <v>335</v>
      </c>
      <c r="J119" s="6">
        <f t="shared" si="20"/>
        <v>2425.5035392060231</v>
      </c>
      <c r="K119" s="6">
        <f t="shared" si="21"/>
        <v>8.6875</v>
      </c>
      <c r="L119" s="1">
        <f t="shared" si="26"/>
        <v>415</v>
      </c>
      <c r="M119" s="7">
        <f t="shared" si="22"/>
        <v>0</v>
      </c>
      <c r="P119" s="1" t="str">
        <f t="shared" si="27"/>
        <v>4F</v>
      </c>
      <c r="Q119" s="1" t="s">
        <v>258</v>
      </c>
      <c r="R119" s="1" t="str">
        <f t="shared" si="28"/>
        <v>1</v>
      </c>
      <c r="S119" s="1" t="str">
        <f t="shared" si="28"/>
        <v>0</v>
      </c>
      <c r="T119" s="1" t="str">
        <f t="shared" si="28"/>
        <v>0</v>
      </c>
    </row>
    <row r="120" spans="1:20">
      <c r="A120" s="4">
        <f t="shared" si="23"/>
        <v>108</v>
      </c>
      <c r="B120" s="4">
        <f t="shared" si="15"/>
        <v>141</v>
      </c>
      <c r="C120" s="5">
        <f t="shared" si="16"/>
        <v>96</v>
      </c>
      <c r="D120" s="5">
        <f t="shared" si="17"/>
        <v>1</v>
      </c>
      <c r="E120" s="5">
        <f t="shared" si="18"/>
        <v>0</v>
      </c>
      <c r="F120" s="5">
        <f t="shared" si="19"/>
        <v>0</v>
      </c>
      <c r="G120" s="5">
        <f t="shared" si="29"/>
        <v>398</v>
      </c>
      <c r="H120" s="5">
        <f t="shared" si="24"/>
        <v>0</v>
      </c>
      <c r="I120" s="5">
        <f t="shared" si="25"/>
        <v>352</v>
      </c>
      <c r="J120" s="6">
        <f t="shared" si="20"/>
        <v>2322.670146489691</v>
      </c>
      <c r="K120" s="6">
        <f t="shared" si="21"/>
        <v>8.75</v>
      </c>
      <c r="L120" s="1">
        <f t="shared" si="26"/>
        <v>398</v>
      </c>
      <c r="M120" s="7">
        <f t="shared" si="22"/>
        <v>0</v>
      </c>
      <c r="P120" s="1" t="str">
        <f t="shared" si="27"/>
        <v>60</v>
      </c>
      <c r="Q120" s="1" t="s">
        <v>259</v>
      </c>
      <c r="R120" s="1" t="str">
        <f t="shared" si="28"/>
        <v>1</v>
      </c>
      <c r="S120" s="1" t="str">
        <f t="shared" si="28"/>
        <v>0</v>
      </c>
      <c r="T120" s="1" t="str">
        <f t="shared" si="28"/>
        <v>0</v>
      </c>
    </row>
    <row r="121" spans="1:20">
      <c r="A121" s="4">
        <f t="shared" si="23"/>
        <v>109</v>
      </c>
      <c r="B121" s="4">
        <f t="shared" si="15"/>
        <v>142</v>
      </c>
      <c r="C121" s="5">
        <f t="shared" si="16"/>
        <v>113</v>
      </c>
      <c r="D121" s="5">
        <f t="shared" si="17"/>
        <v>1</v>
      </c>
      <c r="E121" s="5">
        <f t="shared" si="18"/>
        <v>0</v>
      </c>
      <c r="F121" s="5">
        <f t="shared" si="19"/>
        <v>0</v>
      </c>
      <c r="G121" s="5">
        <f t="shared" si="29"/>
        <v>381</v>
      </c>
      <c r="H121" s="5">
        <f t="shared" si="24"/>
        <v>0</v>
      </c>
      <c r="I121" s="5">
        <f t="shared" si="25"/>
        <v>369</v>
      </c>
      <c r="J121" s="6">
        <f t="shared" si="20"/>
        <v>2224.196552259164</v>
      </c>
      <c r="K121" s="6">
        <f t="shared" si="21"/>
        <v>8.8125</v>
      </c>
      <c r="L121" s="1">
        <f t="shared" si="26"/>
        <v>381</v>
      </c>
      <c r="M121" s="7">
        <f t="shared" si="22"/>
        <v>0</v>
      </c>
      <c r="P121" s="1" t="str">
        <f t="shared" si="27"/>
        <v>71</v>
      </c>
      <c r="Q121" s="1" t="s">
        <v>260</v>
      </c>
      <c r="R121" s="1" t="str">
        <f t="shared" si="28"/>
        <v>1</v>
      </c>
      <c r="S121" s="1" t="str">
        <f t="shared" si="28"/>
        <v>0</v>
      </c>
      <c r="T121" s="1" t="str">
        <f t="shared" si="28"/>
        <v>0</v>
      </c>
    </row>
    <row r="122" spans="1:20">
      <c r="A122" s="4">
        <f t="shared" si="23"/>
        <v>110</v>
      </c>
      <c r="B122" s="4">
        <f t="shared" si="15"/>
        <v>143</v>
      </c>
      <c r="C122" s="5">
        <f t="shared" si="16"/>
        <v>129</v>
      </c>
      <c r="D122" s="5">
        <f t="shared" si="17"/>
        <v>1</v>
      </c>
      <c r="E122" s="5">
        <f t="shared" si="18"/>
        <v>0</v>
      </c>
      <c r="F122" s="5">
        <f t="shared" si="19"/>
        <v>0</v>
      </c>
      <c r="G122" s="5">
        <f t="shared" si="29"/>
        <v>365</v>
      </c>
      <c r="H122" s="5">
        <f t="shared" si="24"/>
        <v>0</v>
      </c>
      <c r="I122" s="5">
        <f t="shared" si="25"/>
        <v>385</v>
      </c>
      <c r="J122" s="6">
        <f t="shared" si="20"/>
        <v>2129.8979153618325</v>
      </c>
      <c r="K122" s="6">
        <f t="shared" si="21"/>
        <v>8.875</v>
      </c>
      <c r="L122" s="1">
        <f t="shared" si="26"/>
        <v>365</v>
      </c>
      <c r="M122" s="7">
        <f t="shared" si="22"/>
        <v>0</v>
      </c>
      <c r="P122" s="1" t="str">
        <f t="shared" si="27"/>
        <v>81</v>
      </c>
      <c r="Q122" s="1" t="s">
        <v>261</v>
      </c>
      <c r="R122" s="1" t="str">
        <f t="shared" si="28"/>
        <v>1</v>
      </c>
      <c r="S122" s="1" t="str">
        <f t="shared" si="28"/>
        <v>0</v>
      </c>
      <c r="T122" s="1" t="str">
        <f t="shared" si="28"/>
        <v>0</v>
      </c>
    </row>
    <row r="123" spans="1:20">
      <c r="A123" s="4">
        <f t="shared" si="23"/>
        <v>111</v>
      </c>
      <c r="B123" s="4">
        <f t="shared" si="15"/>
        <v>144</v>
      </c>
      <c r="C123" s="5">
        <f t="shared" si="16"/>
        <v>145</v>
      </c>
      <c r="D123" s="5">
        <f t="shared" si="17"/>
        <v>1</v>
      </c>
      <c r="E123" s="5">
        <f t="shared" si="18"/>
        <v>0</v>
      </c>
      <c r="F123" s="5">
        <f t="shared" si="19"/>
        <v>0</v>
      </c>
      <c r="G123" s="5">
        <f t="shared" si="29"/>
        <v>349</v>
      </c>
      <c r="H123" s="5">
        <f t="shared" si="24"/>
        <v>0</v>
      </c>
      <c r="I123" s="5">
        <f t="shared" si="25"/>
        <v>401</v>
      </c>
      <c r="J123" s="6">
        <f t="shared" si="20"/>
        <v>2039.5972313035429</v>
      </c>
      <c r="K123" s="6">
        <f t="shared" si="21"/>
        <v>8.9375</v>
      </c>
      <c r="L123" s="1">
        <f t="shared" si="26"/>
        <v>349</v>
      </c>
      <c r="M123" s="7">
        <f t="shared" si="22"/>
        <v>0</v>
      </c>
      <c r="P123" s="1" t="str">
        <f t="shared" si="27"/>
        <v>91</v>
      </c>
      <c r="Q123" s="1" t="s">
        <v>262</v>
      </c>
      <c r="R123" s="1" t="str">
        <f t="shared" si="28"/>
        <v>1</v>
      </c>
      <c r="S123" s="1" t="str">
        <f t="shared" si="28"/>
        <v>0</v>
      </c>
      <c r="T123" s="1" t="str">
        <f t="shared" si="28"/>
        <v>0</v>
      </c>
    </row>
    <row r="124" spans="1:20">
      <c r="A124" s="4">
        <f t="shared" si="23"/>
        <v>112</v>
      </c>
      <c r="B124" s="4">
        <f t="shared" si="15"/>
        <v>145</v>
      </c>
      <c r="C124" s="5">
        <f t="shared" si="16"/>
        <v>160</v>
      </c>
      <c r="D124" s="5">
        <f t="shared" si="17"/>
        <v>1</v>
      </c>
      <c r="E124" s="5">
        <f t="shared" si="18"/>
        <v>0</v>
      </c>
      <c r="F124" s="5">
        <f t="shared" si="19"/>
        <v>0</v>
      </c>
      <c r="G124" s="5">
        <f t="shared" si="29"/>
        <v>334</v>
      </c>
      <c r="H124" s="5">
        <f t="shared" si="24"/>
        <v>0</v>
      </c>
      <c r="I124" s="5">
        <f t="shared" si="25"/>
        <v>416</v>
      </c>
      <c r="J124" s="6">
        <f t="shared" si="20"/>
        <v>1953.125</v>
      </c>
      <c r="K124" s="6">
        <f t="shared" si="21"/>
        <v>9</v>
      </c>
      <c r="L124" s="1">
        <f t="shared" si="26"/>
        <v>334</v>
      </c>
      <c r="M124" s="7">
        <f t="shared" si="22"/>
        <v>0</v>
      </c>
      <c r="P124" s="1" t="str">
        <f t="shared" si="27"/>
        <v>A0</v>
      </c>
      <c r="Q124" s="1" t="s">
        <v>263</v>
      </c>
      <c r="R124" s="1" t="str">
        <f t="shared" si="28"/>
        <v>1</v>
      </c>
      <c r="S124" s="1" t="str">
        <f t="shared" si="28"/>
        <v>0</v>
      </c>
      <c r="T124" s="1" t="str">
        <f t="shared" si="28"/>
        <v>0</v>
      </c>
    </row>
    <row r="125" spans="1:20">
      <c r="A125" s="4">
        <f t="shared" si="23"/>
        <v>113</v>
      </c>
      <c r="B125" s="4">
        <f t="shared" si="15"/>
        <v>146</v>
      </c>
      <c r="C125" s="5">
        <f t="shared" si="16"/>
        <v>174</v>
      </c>
      <c r="D125" s="5">
        <f t="shared" si="17"/>
        <v>1</v>
      </c>
      <c r="E125" s="5">
        <f t="shared" si="18"/>
        <v>0</v>
      </c>
      <c r="F125" s="5">
        <f t="shared" si="19"/>
        <v>0</v>
      </c>
      <c r="G125" s="5">
        <f t="shared" si="29"/>
        <v>320</v>
      </c>
      <c r="H125" s="5">
        <f t="shared" si="24"/>
        <v>0</v>
      </c>
      <c r="I125" s="5">
        <f t="shared" si="25"/>
        <v>430</v>
      </c>
      <c r="J125" s="6">
        <f t="shared" si="20"/>
        <v>1870.3189076144017</v>
      </c>
      <c r="K125" s="6">
        <f t="shared" si="21"/>
        <v>9.0625</v>
      </c>
      <c r="L125" s="1">
        <f t="shared" si="26"/>
        <v>320</v>
      </c>
      <c r="M125" s="7">
        <f t="shared" si="22"/>
        <v>0</v>
      </c>
      <c r="P125" s="1" t="str">
        <f t="shared" si="27"/>
        <v>AE</v>
      </c>
      <c r="Q125" s="1" t="s">
        <v>264</v>
      </c>
      <c r="R125" s="1" t="str">
        <f t="shared" si="28"/>
        <v>1</v>
      </c>
      <c r="S125" s="1" t="str">
        <f t="shared" si="28"/>
        <v>0</v>
      </c>
      <c r="T125" s="1" t="str">
        <f t="shared" si="28"/>
        <v>0</v>
      </c>
    </row>
    <row r="126" spans="1:20">
      <c r="A126" s="4">
        <f t="shared" si="23"/>
        <v>114</v>
      </c>
      <c r="B126" s="4">
        <f t="shared" si="15"/>
        <v>147</v>
      </c>
      <c r="C126" s="5">
        <f t="shared" si="16"/>
        <v>187</v>
      </c>
      <c r="D126" s="5">
        <f t="shared" si="17"/>
        <v>1</v>
      </c>
      <c r="E126" s="5">
        <f t="shared" si="18"/>
        <v>0</v>
      </c>
      <c r="F126" s="5">
        <f t="shared" si="19"/>
        <v>0</v>
      </c>
      <c r="G126" s="5">
        <f t="shared" si="29"/>
        <v>307</v>
      </c>
      <c r="H126" s="5">
        <f t="shared" si="24"/>
        <v>0</v>
      </c>
      <c r="I126" s="5">
        <f t="shared" si="25"/>
        <v>443</v>
      </c>
      <c r="J126" s="6">
        <f t="shared" si="20"/>
        <v>1791.0235218841231</v>
      </c>
      <c r="K126" s="6">
        <f t="shared" si="21"/>
        <v>9.125</v>
      </c>
      <c r="L126" s="1">
        <f t="shared" si="26"/>
        <v>307</v>
      </c>
      <c r="M126" s="7">
        <f t="shared" si="22"/>
        <v>0</v>
      </c>
      <c r="P126" s="1" t="str">
        <f t="shared" si="27"/>
        <v>BB</v>
      </c>
      <c r="Q126" s="1" t="s">
        <v>265</v>
      </c>
      <c r="R126" s="1" t="str">
        <f t="shared" si="28"/>
        <v>1</v>
      </c>
      <c r="S126" s="1" t="str">
        <f t="shared" si="28"/>
        <v>0</v>
      </c>
      <c r="T126" s="1" t="str">
        <f t="shared" si="28"/>
        <v>0</v>
      </c>
    </row>
    <row r="127" spans="1:20">
      <c r="A127" s="4">
        <f t="shared" si="23"/>
        <v>115</v>
      </c>
      <c r="B127" s="4">
        <f t="shared" si="15"/>
        <v>148</v>
      </c>
      <c r="C127" s="5">
        <f t="shared" si="16"/>
        <v>200</v>
      </c>
      <c r="D127" s="5">
        <f t="shared" si="17"/>
        <v>1</v>
      </c>
      <c r="E127" s="5">
        <f t="shared" si="18"/>
        <v>0</v>
      </c>
      <c r="F127" s="5">
        <f t="shared" si="19"/>
        <v>0</v>
      </c>
      <c r="G127" s="5">
        <f t="shared" si="29"/>
        <v>294</v>
      </c>
      <c r="H127" s="5">
        <f t="shared" si="24"/>
        <v>0</v>
      </c>
      <c r="I127" s="5">
        <f t="shared" si="25"/>
        <v>456</v>
      </c>
      <c r="J127" s="6">
        <f t="shared" si="20"/>
        <v>1715.0900003645513</v>
      </c>
      <c r="K127" s="6">
        <f t="shared" si="21"/>
        <v>9.1875</v>
      </c>
      <c r="L127" s="1">
        <f t="shared" si="26"/>
        <v>294</v>
      </c>
      <c r="M127" s="7">
        <f t="shared" si="22"/>
        <v>0</v>
      </c>
      <c r="P127" s="1" t="str">
        <f t="shared" si="27"/>
        <v>C8</v>
      </c>
      <c r="Q127" s="1" t="s">
        <v>266</v>
      </c>
      <c r="R127" s="1" t="str">
        <f t="shared" si="28"/>
        <v>1</v>
      </c>
      <c r="S127" s="1" t="str">
        <f t="shared" si="28"/>
        <v>0</v>
      </c>
      <c r="T127" s="1" t="str">
        <f t="shared" si="28"/>
        <v>0</v>
      </c>
    </row>
    <row r="128" spans="1:20">
      <c r="A128" s="4">
        <f t="shared" si="23"/>
        <v>116</v>
      </c>
      <c r="B128" s="4">
        <f t="shared" si="15"/>
        <v>149</v>
      </c>
      <c r="C128" s="5">
        <f t="shared" si="16"/>
        <v>213</v>
      </c>
      <c r="D128" s="5">
        <f t="shared" si="17"/>
        <v>1</v>
      </c>
      <c r="E128" s="5">
        <f t="shared" si="18"/>
        <v>0</v>
      </c>
      <c r="F128" s="5">
        <f t="shared" si="19"/>
        <v>0</v>
      </c>
      <c r="G128" s="5">
        <f t="shared" si="29"/>
        <v>281</v>
      </c>
      <c r="H128" s="5">
        <f t="shared" si="24"/>
        <v>0</v>
      </c>
      <c r="I128" s="5">
        <f t="shared" si="25"/>
        <v>469</v>
      </c>
      <c r="J128" s="6">
        <f t="shared" si="20"/>
        <v>1642.3758110424121</v>
      </c>
      <c r="K128" s="6">
        <f t="shared" si="21"/>
        <v>9.25</v>
      </c>
      <c r="L128" s="1">
        <f t="shared" si="26"/>
        <v>281</v>
      </c>
      <c r="M128" s="7">
        <f t="shared" si="22"/>
        <v>0</v>
      </c>
      <c r="P128" s="1" t="str">
        <f t="shared" si="27"/>
        <v>D5</v>
      </c>
      <c r="Q128" s="1" t="s">
        <v>267</v>
      </c>
      <c r="R128" s="1" t="str">
        <f t="shared" si="28"/>
        <v>1</v>
      </c>
      <c r="S128" s="1" t="str">
        <f t="shared" si="28"/>
        <v>0</v>
      </c>
      <c r="T128" s="1" t="str">
        <f t="shared" si="28"/>
        <v>0</v>
      </c>
    </row>
    <row r="129" spans="1:20">
      <c r="A129" s="4">
        <f t="shared" si="23"/>
        <v>117</v>
      </c>
      <c r="B129" s="4">
        <f t="shared" si="15"/>
        <v>150</v>
      </c>
      <c r="C129" s="5">
        <f t="shared" si="16"/>
        <v>225</v>
      </c>
      <c r="D129" s="5">
        <f t="shared" si="17"/>
        <v>1</v>
      </c>
      <c r="E129" s="5">
        <f t="shared" si="18"/>
        <v>0</v>
      </c>
      <c r="F129" s="5">
        <f t="shared" si="19"/>
        <v>0</v>
      </c>
      <c r="G129" s="5">
        <f t="shared" si="29"/>
        <v>269</v>
      </c>
      <c r="H129" s="5">
        <f t="shared" si="24"/>
        <v>0</v>
      </c>
      <c r="I129" s="5">
        <f t="shared" si="25"/>
        <v>481</v>
      </c>
      <c r="J129" s="6">
        <f t="shared" si="20"/>
        <v>1572.7444647941943</v>
      </c>
      <c r="K129" s="6">
        <f t="shared" si="21"/>
        <v>9.3125</v>
      </c>
      <c r="L129" s="1">
        <f t="shared" si="26"/>
        <v>269</v>
      </c>
      <c r="M129" s="7">
        <f t="shared" si="22"/>
        <v>0</v>
      </c>
      <c r="P129" s="1" t="str">
        <f t="shared" si="27"/>
        <v>E1</v>
      </c>
      <c r="Q129" s="1" t="s">
        <v>268</v>
      </c>
      <c r="R129" s="1" t="str">
        <f t="shared" si="28"/>
        <v>1</v>
      </c>
      <c r="S129" s="1" t="str">
        <f t="shared" si="28"/>
        <v>0</v>
      </c>
      <c r="T129" s="1" t="str">
        <f t="shared" si="28"/>
        <v>0</v>
      </c>
    </row>
    <row r="130" spans="1:20">
      <c r="A130" s="4">
        <f t="shared" si="23"/>
        <v>118</v>
      </c>
      <c r="B130" s="4">
        <f t="shared" si="15"/>
        <v>151</v>
      </c>
      <c r="C130" s="5">
        <f t="shared" si="16"/>
        <v>236</v>
      </c>
      <c r="D130" s="5">
        <f t="shared" si="17"/>
        <v>1</v>
      </c>
      <c r="E130" s="5">
        <f t="shared" si="18"/>
        <v>0</v>
      </c>
      <c r="F130" s="5">
        <f t="shared" si="19"/>
        <v>0</v>
      </c>
      <c r="G130" s="5">
        <f t="shared" si="29"/>
        <v>258</v>
      </c>
      <c r="H130" s="5">
        <f t="shared" si="24"/>
        <v>0</v>
      </c>
      <c r="I130" s="5">
        <f t="shared" si="25"/>
        <v>492</v>
      </c>
      <c r="J130" s="6">
        <f t="shared" si="20"/>
        <v>1506.0652591874427</v>
      </c>
      <c r="K130" s="6">
        <f t="shared" si="21"/>
        <v>9.375</v>
      </c>
      <c r="L130" s="1">
        <f t="shared" si="26"/>
        <v>258</v>
      </c>
      <c r="M130" s="7">
        <f t="shared" si="22"/>
        <v>0</v>
      </c>
      <c r="P130" s="1" t="str">
        <f t="shared" si="27"/>
        <v>EC</v>
      </c>
      <c r="Q130" s="1" t="s">
        <v>269</v>
      </c>
      <c r="R130" s="1" t="str">
        <f t="shared" si="28"/>
        <v>1</v>
      </c>
      <c r="S130" s="1" t="str">
        <f t="shared" si="28"/>
        <v>0</v>
      </c>
      <c r="T130" s="1" t="str">
        <f t="shared" si="28"/>
        <v>0</v>
      </c>
    </row>
    <row r="131" spans="1:20">
      <c r="A131" s="4">
        <f t="shared" si="23"/>
        <v>119</v>
      </c>
      <c r="B131" s="4">
        <f t="shared" si="15"/>
        <v>152</v>
      </c>
      <c r="C131" s="5">
        <f t="shared" si="16"/>
        <v>247</v>
      </c>
      <c r="D131" s="5">
        <f t="shared" si="17"/>
        <v>1</v>
      </c>
      <c r="E131" s="5">
        <f t="shared" si="18"/>
        <v>0</v>
      </c>
      <c r="F131" s="5">
        <f t="shared" si="19"/>
        <v>0</v>
      </c>
      <c r="G131" s="5">
        <f t="shared" si="29"/>
        <v>247</v>
      </c>
      <c r="H131" s="5">
        <f t="shared" si="24"/>
        <v>0</v>
      </c>
      <c r="I131" s="5">
        <f t="shared" si="25"/>
        <v>503</v>
      </c>
      <c r="J131" s="6">
        <f t="shared" si="20"/>
        <v>1442.2130331440426</v>
      </c>
      <c r="K131" s="6">
        <f t="shared" si="21"/>
        <v>9.4375</v>
      </c>
      <c r="L131" s="1">
        <f t="shared" si="26"/>
        <v>247</v>
      </c>
      <c r="M131" s="7">
        <f t="shared" si="22"/>
        <v>0</v>
      </c>
      <c r="P131" s="1" t="str">
        <f t="shared" si="27"/>
        <v>F7</v>
      </c>
      <c r="Q131" s="1" t="s">
        <v>270</v>
      </c>
      <c r="R131" s="1" t="str">
        <f t="shared" si="28"/>
        <v>1</v>
      </c>
      <c r="S131" s="1" t="str">
        <f t="shared" si="28"/>
        <v>0</v>
      </c>
      <c r="T131" s="1" t="str">
        <f t="shared" si="28"/>
        <v>0</v>
      </c>
    </row>
    <row r="132" spans="1:20">
      <c r="A132" s="4">
        <f t="shared" si="23"/>
        <v>120</v>
      </c>
      <c r="B132" s="4">
        <f t="shared" si="15"/>
        <v>153</v>
      </c>
      <c r="C132" s="5">
        <f t="shared" si="16"/>
        <v>2</v>
      </c>
      <c r="D132" s="5">
        <f t="shared" si="17"/>
        <v>2</v>
      </c>
      <c r="E132" s="5">
        <f t="shared" si="18"/>
        <v>0</v>
      </c>
      <c r="F132" s="5">
        <f t="shared" si="19"/>
        <v>0</v>
      </c>
      <c r="G132" s="5">
        <f t="shared" si="29"/>
        <v>236</v>
      </c>
      <c r="H132" s="5">
        <f t="shared" si="24"/>
        <v>0</v>
      </c>
      <c r="I132" s="5">
        <f t="shared" si="25"/>
        <v>514</v>
      </c>
      <c r="J132" s="6">
        <f t="shared" si="20"/>
        <v>1381.0679320049758</v>
      </c>
      <c r="K132" s="6">
        <f t="shared" si="21"/>
        <v>9.5</v>
      </c>
      <c r="L132" s="1">
        <f t="shared" si="26"/>
        <v>236</v>
      </c>
      <c r="M132" s="7">
        <f t="shared" si="22"/>
        <v>0</v>
      </c>
      <c r="P132" s="1" t="str">
        <f t="shared" si="27"/>
        <v>2</v>
      </c>
      <c r="Q132" s="1" t="s">
        <v>271</v>
      </c>
      <c r="R132" s="1" t="str">
        <f t="shared" si="28"/>
        <v>2</v>
      </c>
      <c r="S132" s="1" t="str">
        <f t="shared" si="28"/>
        <v>0</v>
      </c>
      <c r="T132" s="1" t="str">
        <f t="shared" si="28"/>
        <v>0</v>
      </c>
    </row>
    <row r="133" spans="1:20">
      <c r="A133" s="4">
        <f t="shared" si="23"/>
        <v>121</v>
      </c>
      <c r="B133" s="4">
        <f t="shared" si="15"/>
        <v>154</v>
      </c>
      <c r="C133" s="5">
        <f t="shared" si="16"/>
        <v>12</v>
      </c>
      <c r="D133" s="5">
        <f t="shared" si="17"/>
        <v>2</v>
      </c>
      <c r="E133" s="5">
        <f t="shared" si="18"/>
        <v>0</v>
      </c>
      <c r="F133" s="5">
        <f t="shared" si="19"/>
        <v>0</v>
      </c>
      <c r="G133" s="5">
        <f t="shared" si="29"/>
        <v>226</v>
      </c>
      <c r="H133" s="5">
        <f t="shared" si="24"/>
        <v>0</v>
      </c>
      <c r="I133" s="5">
        <f t="shared" si="25"/>
        <v>524</v>
      </c>
      <c r="J133" s="6">
        <f t="shared" si="20"/>
        <v>1322.5151825555592</v>
      </c>
      <c r="K133" s="6">
        <f t="shared" si="21"/>
        <v>9.5625</v>
      </c>
      <c r="L133" s="1">
        <f t="shared" si="26"/>
        <v>226</v>
      </c>
      <c r="M133" s="7">
        <f t="shared" si="22"/>
        <v>0</v>
      </c>
      <c r="P133" s="1" t="str">
        <f t="shared" si="27"/>
        <v>C</v>
      </c>
      <c r="Q133" s="1" t="s">
        <v>272</v>
      </c>
      <c r="R133" s="1" t="str">
        <f t="shared" si="28"/>
        <v>2</v>
      </c>
      <c r="S133" s="1" t="str">
        <f t="shared" si="28"/>
        <v>0</v>
      </c>
      <c r="T133" s="1" t="str">
        <f t="shared" si="28"/>
        <v>0</v>
      </c>
    </row>
    <row r="134" spans="1:20">
      <c r="A134" s="4">
        <f t="shared" si="23"/>
        <v>122</v>
      </c>
      <c r="B134" s="4">
        <f t="shared" si="15"/>
        <v>155</v>
      </c>
      <c r="C134" s="5">
        <f t="shared" si="16"/>
        <v>21</v>
      </c>
      <c r="D134" s="5">
        <f t="shared" si="17"/>
        <v>2</v>
      </c>
      <c r="E134" s="5">
        <f t="shared" si="18"/>
        <v>0</v>
      </c>
      <c r="F134" s="5">
        <f t="shared" si="19"/>
        <v>0</v>
      </c>
      <c r="G134" s="5">
        <f t="shared" si="29"/>
        <v>217</v>
      </c>
      <c r="H134" s="5">
        <f t="shared" si="24"/>
        <v>0</v>
      </c>
      <c r="I134" s="5">
        <f t="shared" si="25"/>
        <v>533</v>
      </c>
      <c r="J134" s="6">
        <f t="shared" si="20"/>
        <v>1266.4448775888764</v>
      </c>
      <c r="K134" s="6">
        <f t="shared" si="21"/>
        <v>9.625</v>
      </c>
      <c r="L134" s="1">
        <f t="shared" si="26"/>
        <v>217</v>
      </c>
      <c r="M134" s="7">
        <f t="shared" si="22"/>
        <v>0</v>
      </c>
      <c r="P134" s="1" t="str">
        <f t="shared" si="27"/>
        <v>15</v>
      </c>
      <c r="Q134" s="1" t="s">
        <v>273</v>
      </c>
      <c r="R134" s="1" t="str">
        <f t="shared" si="28"/>
        <v>2</v>
      </c>
      <c r="S134" s="1" t="str">
        <f t="shared" si="28"/>
        <v>0</v>
      </c>
      <c r="T134" s="1" t="str">
        <f t="shared" si="28"/>
        <v>0</v>
      </c>
    </row>
    <row r="135" spans="1:20">
      <c r="A135" s="4">
        <f t="shared" si="23"/>
        <v>123</v>
      </c>
      <c r="B135" s="4">
        <f t="shared" si="15"/>
        <v>156</v>
      </c>
      <c r="C135" s="5">
        <f t="shared" si="16"/>
        <v>31</v>
      </c>
      <c r="D135" s="5">
        <f t="shared" si="17"/>
        <v>2</v>
      </c>
      <c r="E135" s="5">
        <f t="shared" si="18"/>
        <v>0</v>
      </c>
      <c r="F135" s="5">
        <f t="shared" si="19"/>
        <v>0</v>
      </c>
      <c r="G135" s="5">
        <f t="shared" si="29"/>
        <v>207</v>
      </c>
      <c r="H135" s="5">
        <f t="shared" si="24"/>
        <v>0</v>
      </c>
      <c r="I135" s="5">
        <f t="shared" si="25"/>
        <v>543</v>
      </c>
      <c r="J135" s="6">
        <f t="shared" si="20"/>
        <v>1212.7517696030125</v>
      </c>
      <c r="K135" s="6">
        <f t="shared" si="21"/>
        <v>9.6875</v>
      </c>
      <c r="L135" s="1">
        <f t="shared" si="26"/>
        <v>207</v>
      </c>
      <c r="M135" s="7">
        <f t="shared" si="22"/>
        <v>0</v>
      </c>
      <c r="P135" s="1" t="str">
        <f t="shared" si="27"/>
        <v>1F</v>
      </c>
      <c r="Q135" s="1" t="s">
        <v>274</v>
      </c>
      <c r="R135" s="1" t="str">
        <f t="shared" si="28"/>
        <v>2</v>
      </c>
      <c r="S135" s="1" t="str">
        <f t="shared" si="28"/>
        <v>0</v>
      </c>
      <c r="T135" s="1" t="str">
        <f t="shared" si="28"/>
        <v>0</v>
      </c>
    </row>
    <row r="136" spans="1:20">
      <c r="A136" s="4">
        <f t="shared" si="23"/>
        <v>124</v>
      </c>
      <c r="B136" s="4">
        <f t="shared" si="15"/>
        <v>157</v>
      </c>
      <c r="C136" s="5">
        <f t="shared" si="16"/>
        <v>39</v>
      </c>
      <c r="D136" s="5">
        <f t="shared" si="17"/>
        <v>2</v>
      </c>
      <c r="E136" s="5">
        <f t="shared" si="18"/>
        <v>0</v>
      </c>
      <c r="F136" s="5">
        <f t="shared" si="19"/>
        <v>0</v>
      </c>
      <c r="G136" s="5">
        <f t="shared" si="29"/>
        <v>199</v>
      </c>
      <c r="H136" s="5">
        <f t="shared" si="24"/>
        <v>0</v>
      </c>
      <c r="I136" s="5">
        <f t="shared" si="25"/>
        <v>551</v>
      </c>
      <c r="J136" s="6">
        <f t="shared" si="20"/>
        <v>1161.3350732448455</v>
      </c>
      <c r="K136" s="6">
        <f t="shared" si="21"/>
        <v>9.75</v>
      </c>
      <c r="L136" s="1">
        <f t="shared" si="26"/>
        <v>199</v>
      </c>
      <c r="M136" s="7">
        <f t="shared" si="22"/>
        <v>0</v>
      </c>
      <c r="P136" s="1" t="str">
        <f t="shared" si="27"/>
        <v>27</v>
      </c>
      <c r="Q136" s="1" t="s">
        <v>275</v>
      </c>
      <c r="R136" s="1" t="str">
        <f t="shared" si="28"/>
        <v>2</v>
      </c>
      <c r="S136" s="1" t="str">
        <f t="shared" si="28"/>
        <v>0</v>
      </c>
      <c r="T136" s="1" t="str">
        <f t="shared" si="28"/>
        <v>0</v>
      </c>
    </row>
    <row r="137" spans="1:20">
      <c r="A137" s="4">
        <f t="shared" si="23"/>
        <v>125</v>
      </c>
      <c r="B137" s="4">
        <f t="shared" si="15"/>
        <v>158</v>
      </c>
      <c r="C137" s="5">
        <f t="shared" si="16"/>
        <v>48</v>
      </c>
      <c r="D137" s="5">
        <f t="shared" si="17"/>
        <v>2</v>
      </c>
      <c r="E137" s="5">
        <f t="shared" si="18"/>
        <v>0</v>
      </c>
      <c r="F137" s="5">
        <f t="shared" si="19"/>
        <v>0</v>
      </c>
      <c r="G137" s="5">
        <f t="shared" si="29"/>
        <v>190</v>
      </c>
      <c r="H137" s="5">
        <f t="shared" si="24"/>
        <v>0</v>
      </c>
      <c r="I137" s="5">
        <f t="shared" si="25"/>
        <v>560</v>
      </c>
      <c r="J137" s="6">
        <f t="shared" si="20"/>
        <v>1112.098276129582</v>
      </c>
      <c r="K137" s="6">
        <f t="shared" si="21"/>
        <v>9.8125</v>
      </c>
      <c r="L137" s="1">
        <f t="shared" si="26"/>
        <v>190</v>
      </c>
      <c r="M137" s="7">
        <f t="shared" si="22"/>
        <v>0</v>
      </c>
      <c r="P137" s="1" t="str">
        <f t="shared" si="27"/>
        <v>30</v>
      </c>
      <c r="Q137" s="1" t="s">
        <v>276</v>
      </c>
      <c r="R137" s="1" t="str">
        <f t="shared" si="28"/>
        <v>2</v>
      </c>
      <c r="S137" s="1" t="str">
        <f t="shared" si="28"/>
        <v>0</v>
      </c>
      <c r="T137" s="1" t="str">
        <f t="shared" si="28"/>
        <v>0</v>
      </c>
    </row>
    <row r="138" spans="1:20">
      <c r="A138" s="4">
        <f t="shared" si="23"/>
        <v>126</v>
      </c>
      <c r="B138" s="4">
        <f t="shared" si="15"/>
        <v>159</v>
      </c>
      <c r="C138" s="5">
        <f t="shared" si="16"/>
        <v>56</v>
      </c>
      <c r="D138" s="5">
        <f t="shared" si="17"/>
        <v>2</v>
      </c>
      <c r="E138" s="5">
        <f t="shared" si="18"/>
        <v>0</v>
      </c>
      <c r="F138" s="5">
        <f t="shared" si="19"/>
        <v>0</v>
      </c>
      <c r="G138" s="5">
        <f t="shared" si="29"/>
        <v>182</v>
      </c>
      <c r="H138" s="5">
        <f t="shared" si="24"/>
        <v>0</v>
      </c>
      <c r="I138" s="5">
        <f t="shared" si="25"/>
        <v>568</v>
      </c>
      <c r="J138" s="6">
        <f t="shared" si="20"/>
        <v>1064.948957680916</v>
      </c>
      <c r="K138" s="6">
        <f t="shared" si="21"/>
        <v>9.875</v>
      </c>
      <c r="L138" s="1">
        <f t="shared" si="26"/>
        <v>182</v>
      </c>
      <c r="M138" s="7">
        <f t="shared" si="22"/>
        <v>0</v>
      </c>
      <c r="P138" s="1" t="str">
        <f t="shared" si="27"/>
        <v>38</v>
      </c>
      <c r="Q138" s="1" t="s">
        <v>277</v>
      </c>
      <c r="R138" s="1" t="str">
        <f t="shared" si="28"/>
        <v>2</v>
      </c>
      <c r="S138" s="1" t="str">
        <f t="shared" si="28"/>
        <v>0</v>
      </c>
      <c r="T138" s="1" t="str">
        <f t="shared" si="28"/>
        <v>0</v>
      </c>
    </row>
    <row r="139" spans="1:20">
      <c r="A139" s="4">
        <f t="shared" si="23"/>
        <v>127</v>
      </c>
      <c r="B139" s="4">
        <f t="shared" si="15"/>
        <v>160</v>
      </c>
      <c r="C139" s="5">
        <f t="shared" si="16"/>
        <v>64</v>
      </c>
      <c r="D139" s="5">
        <f t="shared" si="17"/>
        <v>2</v>
      </c>
      <c r="E139" s="5">
        <f t="shared" si="18"/>
        <v>0</v>
      </c>
      <c r="F139" s="5">
        <f t="shared" si="19"/>
        <v>0</v>
      </c>
      <c r="G139" s="5">
        <f t="shared" si="29"/>
        <v>174</v>
      </c>
      <c r="H139" s="5">
        <f t="shared" si="24"/>
        <v>0</v>
      </c>
      <c r="I139" s="5">
        <f t="shared" si="25"/>
        <v>576</v>
      </c>
      <c r="J139" s="6">
        <f t="shared" si="20"/>
        <v>1019.7986156517715</v>
      </c>
      <c r="K139" s="6">
        <f t="shared" si="21"/>
        <v>9.9375</v>
      </c>
      <c r="L139" s="1">
        <f t="shared" si="26"/>
        <v>174</v>
      </c>
      <c r="M139" s="7">
        <f t="shared" si="22"/>
        <v>0</v>
      </c>
      <c r="P139" s="1" t="str">
        <f t="shared" si="27"/>
        <v>40</v>
      </c>
      <c r="Q139" s="1" t="s">
        <v>278</v>
      </c>
      <c r="R139" s="1" t="str">
        <f t="shared" si="28"/>
        <v>2</v>
      </c>
      <c r="S139" s="1" t="str">
        <f t="shared" si="28"/>
        <v>0</v>
      </c>
      <c r="T139" s="1" t="str">
        <f t="shared" si="28"/>
        <v>0</v>
      </c>
    </row>
    <row r="140" spans="1:20">
      <c r="A140" s="4">
        <f t="shared" si="23"/>
        <v>128</v>
      </c>
      <c r="B140" s="4">
        <f t="shared" ref="B140:B188" si="30">A140+$D$6</f>
        <v>161</v>
      </c>
      <c r="C140" s="5">
        <f t="shared" ref="C140:C188" si="31">MOD(I140,256)</f>
        <v>71</v>
      </c>
      <c r="D140" s="5">
        <f t="shared" ref="D140:D188" si="32">ROUNDDOWN(I140/256,0)</f>
        <v>2</v>
      </c>
      <c r="E140" s="5">
        <f t="shared" ref="E140:E188" si="33">MOD(H140,256)</f>
        <v>0</v>
      </c>
      <c r="F140" s="5">
        <f t="shared" ref="F140:F188" si="34">ROUNDDOWN(H140/256,0)</f>
        <v>0</v>
      </c>
      <c r="G140" s="5">
        <f t="shared" si="29"/>
        <v>167</v>
      </c>
      <c r="H140" s="5">
        <f t="shared" si="24"/>
        <v>0</v>
      </c>
      <c r="I140" s="5">
        <f t="shared" si="25"/>
        <v>583</v>
      </c>
      <c r="J140" s="6">
        <f t="shared" ref="J140:J188" si="35">1/POWER(2,$D$7+A140/16)*1000000</f>
        <v>976.5625</v>
      </c>
      <c r="K140" s="6">
        <f t="shared" ref="K140:K188" si="36">LOG(1000000/J140,2)</f>
        <v>10</v>
      </c>
      <c r="L140" s="1">
        <f t="shared" si="26"/>
        <v>167</v>
      </c>
      <c r="M140" s="7">
        <f t="shared" ref="M140:M188" si="37">(G140-L140)/G140</f>
        <v>0</v>
      </c>
      <c r="P140" s="1" t="str">
        <f t="shared" si="27"/>
        <v>47</v>
      </c>
      <c r="Q140" s="1" t="s">
        <v>279</v>
      </c>
      <c r="R140" s="1" t="str">
        <f t="shared" si="28"/>
        <v>2</v>
      </c>
      <c r="S140" s="1" t="str">
        <f t="shared" si="28"/>
        <v>0</v>
      </c>
      <c r="T140" s="1" t="str">
        <f t="shared" si="28"/>
        <v>0</v>
      </c>
    </row>
    <row r="141" spans="1:20">
      <c r="A141" s="4">
        <f t="shared" ref="A141:A188" si="38">A140+1</f>
        <v>129</v>
      </c>
      <c r="B141" s="4">
        <f t="shared" si="30"/>
        <v>162</v>
      </c>
      <c r="C141" s="5">
        <f t="shared" si="31"/>
        <v>78</v>
      </c>
      <c r="D141" s="5">
        <f t="shared" si="32"/>
        <v>2</v>
      </c>
      <c r="E141" s="5">
        <f t="shared" si="33"/>
        <v>0</v>
      </c>
      <c r="F141" s="5">
        <f t="shared" si="34"/>
        <v>0</v>
      </c>
      <c r="G141" s="5">
        <f t="shared" si="29"/>
        <v>160</v>
      </c>
      <c r="H141" s="5">
        <f t="shared" ref="H141:H188" si="39">ROUNDUP(G141/$D$3,0)-1</f>
        <v>0</v>
      </c>
      <c r="I141" s="5">
        <f t="shared" ref="I141:I188" si="40">MAX(MIN($D$3*(H141+1)-G141,$D$3*(H141+1)-$D$4),$D$5)</f>
        <v>590</v>
      </c>
      <c r="J141" s="6">
        <f t="shared" si="35"/>
        <v>935.15945380720063</v>
      </c>
      <c r="K141" s="6">
        <f t="shared" si="36"/>
        <v>10.0625</v>
      </c>
      <c r="L141" s="1">
        <f t="shared" ref="L141:L188" si="41">(H141+1)*$D$3-I141</f>
        <v>160</v>
      </c>
      <c r="M141" s="7">
        <f t="shared" si="37"/>
        <v>0</v>
      </c>
      <c r="P141" s="1" t="str">
        <f t="shared" ref="P141:P188" si="42">DEC2HEX(C141)</f>
        <v>4E</v>
      </c>
      <c r="Q141" s="1" t="s">
        <v>280</v>
      </c>
      <c r="R141" s="1" t="str">
        <f t="shared" ref="R141:T188" si="43">DEC2HEX(D141)</f>
        <v>2</v>
      </c>
      <c r="S141" s="1" t="str">
        <f t="shared" si="43"/>
        <v>0</v>
      </c>
      <c r="T141" s="1" t="str">
        <f t="shared" si="43"/>
        <v>0</v>
      </c>
    </row>
    <row r="142" spans="1:20">
      <c r="A142" s="4">
        <f t="shared" si="38"/>
        <v>130</v>
      </c>
      <c r="B142" s="4">
        <f t="shared" si="30"/>
        <v>163</v>
      </c>
      <c r="C142" s="5">
        <f t="shared" si="31"/>
        <v>85</v>
      </c>
      <c r="D142" s="5">
        <f t="shared" si="32"/>
        <v>2</v>
      </c>
      <c r="E142" s="5">
        <f t="shared" si="33"/>
        <v>0</v>
      </c>
      <c r="F142" s="5">
        <f t="shared" si="34"/>
        <v>0</v>
      </c>
      <c r="G142" s="5">
        <f t="shared" ref="G142:G188" si="44">INT(J142/$G$2)</f>
        <v>153</v>
      </c>
      <c r="H142" s="5">
        <f t="shared" si="39"/>
        <v>0</v>
      </c>
      <c r="I142" s="5">
        <f t="shared" si="40"/>
        <v>597</v>
      </c>
      <c r="J142" s="6">
        <f t="shared" si="35"/>
        <v>895.51176094206232</v>
      </c>
      <c r="K142" s="6">
        <f t="shared" si="36"/>
        <v>10.125</v>
      </c>
      <c r="L142" s="1">
        <f t="shared" si="41"/>
        <v>153</v>
      </c>
      <c r="M142" s="7">
        <f t="shared" si="37"/>
        <v>0</v>
      </c>
      <c r="P142" s="1" t="str">
        <f t="shared" si="42"/>
        <v>55</v>
      </c>
      <c r="Q142" s="1" t="s">
        <v>281</v>
      </c>
      <c r="R142" s="1" t="str">
        <f t="shared" si="43"/>
        <v>2</v>
      </c>
      <c r="S142" s="1" t="str">
        <f t="shared" si="43"/>
        <v>0</v>
      </c>
      <c r="T142" s="1" t="str">
        <f t="shared" si="43"/>
        <v>0</v>
      </c>
    </row>
    <row r="143" spans="1:20">
      <c r="A143" s="4">
        <f t="shared" si="38"/>
        <v>131</v>
      </c>
      <c r="B143" s="4">
        <f t="shared" si="30"/>
        <v>164</v>
      </c>
      <c r="C143" s="5">
        <f t="shared" si="31"/>
        <v>91</v>
      </c>
      <c r="D143" s="5">
        <f t="shared" si="32"/>
        <v>2</v>
      </c>
      <c r="E143" s="5">
        <f t="shared" si="33"/>
        <v>0</v>
      </c>
      <c r="F143" s="5">
        <f t="shared" si="34"/>
        <v>0</v>
      </c>
      <c r="G143" s="5">
        <f t="shared" si="44"/>
        <v>147</v>
      </c>
      <c r="H143" s="5">
        <f t="shared" si="39"/>
        <v>0</v>
      </c>
      <c r="I143" s="5">
        <f t="shared" si="40"/>
        <v>603</v>
      </c>
      <c r="J143" s="6">
        <f t="shared" si="35"/>
        <v>857.54500018227554</v>
      </c>
      <c r="K143" s="6">
        <f t="shared" si="36"/>
        <v>10.1875</v>
      </c>
      <c r="L143" s="1">
        <f t="shared" si="41"/>
        <v>147</v>
      </c>
      <c r="M143" s="7">
        <f t="shared" si="37"/>
        <v>0</v>
      </c>
      <c r="P143" s="1" t="str">
        <f t="shared" si="42"/>
        <v>5B</v>
      </c>
      <c r="Q143" s="1" t="s">
        <v>282</v>
      </c>
      <c r="R143" s="1" t="str">
        <f t="shared" si="43"/>
        <v>2</v>
      </c>
      <c r="S143" s="1" t="str">
        <f t="shared" si="43"/>
        <v>0</v>
      </c>
      <c r="T143" s="1" t="str">
        <f t="shared" si="43"/>
        <v>0</v>
      </c>
    </row>
    <row r="144" spans="1:20">
      <c r="A144" s="4">
        <f t="shared" si="38"/>
        <v>132</v>
      </c>
      <c r="B144" s="4">
        <f t="shared" si="30"/>
        <v>165</v>
      </c>
      <c r="C144" s="5">
        <f t="shared" si="31"/>
        <v>98</v>
      </c>
      <c r="D144" s="5">
        <f t="shared" si="32"/>
        <v>2</v>
      </c>
      <c r="E144" s="5">
        <f t="shared" si="33"/>
        <v>0</v>
      </c>
      <c r="F144" s="5">
        <f t="shared" si="34"/>
        <v>0</v>
      </c>
      <c r="G144" s="5">
        <f t="shared" si="44"/>
        <v>140</v>
      </c>
      <c r="H144" s="5">
        <f t="shared" si="39"/>
        <v>0</v>
      </c>
      <c r="I144" s="5">
        <f t="shared" si="40"/>
        <v>610</v>
      </c>
      <c r="J144" s="6">
        <f t="shared" si="35"/>
        <v>821.18790552120595</v>
      </c>
      <c r="K144" s="6">
        <f t="shared" si="36"/>
        <v>10.25</v>
      </c>
      <c r="L144" s="1">
        <f t="shared" si="41"/>
        <v>140</v>
      </c>
      <c r="M144" s="7">
        <f t="shared" si="37"/>
        <v>0</v>
      </c>
      <c r="P144" s="1" t="str">
        <f t="shared" si="42"/>
        <v>62</v>
      </c>
      <c r="Q144" s="1" t="s">
        <v>283</v>
      </c>
      <c r="R144" s="1" t="str">
        <f t="shared" si="43"/>
        <v>2</v>
      </c>
      <c r="S144" s="1" t="str">
        <f t="shared" si="43"/>
        <v>0</v>
      </c>
      <c r="T144" s="1" t="str">
        <f t="shared" si="43"/>
        <v>0</v>
      </c>
    </row>
    <row r="145" spans="1:20">
      <c r="A145" s="4">
        <f t="shared" si="38"/>
        <v>133</v>
      </c>
      <c r="B145" s="4">
        <f t="shared" si="30"/>
        <v>166</v>
      </c>
      <c r="C145" s="5">
        <f t="shared" si="31"/>
        <v>104</v>
      </c>
      <c r="D145" s="5">
        <f t="shared" si="32"/>
        <v>2</v>
      </c>
      <c r="E145" s="5">
        <f t="shared" si="33"/>
        <v>0</v>
      </c>
      <c r="F145" s="5">
        <f t="shared" si="34"/>
        <v>0</v>
      </c>
      <c r="G145" s="5">
        <f t="shared" si="44"/>
        <v>134</v>
      </c>
      <c r="H145" s="5">
        <f t="shared" si="39"/>
        <v>0</v>
      </c>
      <c r="I145" s="5">
        <f t="shared" si="40"/>
        <v>616</v>
      </c>
      <c r="J145" s="6">
        <f t="shared" si="35"/>
        <v>786.37223239709715</v>
      </c>
      <c r="K145" s="6">
        <f t="shared" si="36"/>
        <v>10.3125</v>
      </c>
      <c r="L145" s="1">
        <f t="shared" si="41"/>
        <v>134</v>
      </c>
      <c r="M145" s="7">
        <f t="shared" si="37"/>
        <v>0</v>
      </c>
      <c r="P145" s="1" t="str">
        <f t="shared" si="42"/>
        <v>68</v>
      </c>
      <c r="Q145" s="1" t="s">
        <v>284</v>
      </c>
      <c r="R145" s="1" t="str">
        <f t="shared" si="43"/>
        <v>2</v>
      </c>
      <c r="S145" s="1" t="str">
        <f t="shared" si="43"/>
        <v>0</v>
      </c>
      <c r="T145" s="1" t="str">
        <f t="shared" si="43"/>
        <v>0</v>
      </c>
    </row>
    <row r="146" spans="1:20">
      <c r="A146" s="4">
        <f t="shared" si="38"/>
        <v>134</v>
      </c>
      <c r="B146" s="4">
        <f t="shared" si="30"/>
        <v>167</v>
      </c>
      <c r="C146" s="5">
        <f t="shared" si="31"/>
        <v>109</v>
      </c>
      <c r="D146" s="5">
        <f t="shared" si="32"/>
        <v>2</v>
      </c>
      <c r="E146" s="5">
        <f t="shared" si="33"/>
        <v>0</v>
      </c>
      <c r="F146" s="5">
        <f t="shared" si="34"/>
        <v>0</v>
      </c>
      <c r="G146" s="5">
        <f t="shared" si="44"/>
        <v>129</v>
      </c>
      <c r="H146" s="5">
        <f t="shared" si="39"/>
        <v>0</v>
      </c>
      <c r="I146" s="5">
        <f t="shared" si="40"/>
        <v>621</v>
      </c>
      <c r="J146" s="6">
        <f t="shared" si="35"/>
        <v>753.03262959372125</v>
      </c>
      <c r="K146" s="6">
        <f t="shared" si="36"/>
        <v>10.375</v>
      </c>
      <c r="L146" s="1">
        <f t="shared" si="41"/>
        <v>129</v>
      </c>
      <c r="M146" s="7">
        <f t="shared" si="37"/>
        <v>0</v>
      </c>
      <c r="P146" s="1" t="str">
        <f t="shared" si="42"/>
        <v>6D</v>
      </c>
      <c r="Q146" s="1" t="s">
        <v>285</v>
      </c>
      <c r="R146" s="1" t="str">
        <f t="shared" si="43"/>
        <v>2</v>
      </c>
      <c r="S146" s="1" t="str">
        <f t="shared" si="43"/>
        <v>0</v>
      </c>
      <c r="T146" s="1" t="str">
        <f t="shared" si="43"/>
        <v>0</v>
      </c>
    </row>
    <row r="147" spans="1:20">
      <c r="A147" s="4">
        <f t="shared" si="38"/>
        <v>135</v>
      </c>
      <c r="B147" s="4">
        <f t="shared" si="30"/>
        <v>168</v>
      </c>
      <c r="C147" s="5">
        <f t="shared" si="31"/>
        <v>115</v>
      </c>
      <c r="D147" s="5">
        <f t="shared" si="32"/>
        <v>2</v>
      </c>
      <c r="E147" s="5">
        <f t="shared" si="33"/>
        <v>0</v>
      </c>
      <c r="F147" s="5">
        <f t="shared" si="34"/>
        <v>0</v>
      </c>
      <c r="G147" s="5">
        <f t="shared" si="44"/>
        <v>123</v>
      </c>
      <c r="H147" s="5">
        <f t="shared" si="39"/>
        <v>0</v>
      </c>
      <c r="I147" s="5">
        <f t="shared" si="40"/>
        <v>627</v>
      </c>
      <c r="J147" s="6">
        <f t="shared" si="35"/>
        <v>721.10651657202118</v>
      </c>
      <c r="K147" s="6">
        <f t="shared" si="36"/>
        <v>10.4375</v>
      </c>
      <c r="L147" s="1">
        <f t="shared" si="41"/>
        <v>123</v>
      </c>
      <c r="M147" s="7">
        <f t="shared" si="37"/>
        <v>0</v>
      </c>
      <c r="P147" s="1" t="str">
        <f t="shared" si="42"/>
        <v>73</v>
      </c>
      <c r="Q147" s="1" t="s">
        <v>286</v>
      </c>
      <c r="R147" s="1" t="str">
        <f t="shared" si="43"/>
        <v>2</v>
      </c>
      <c r="S147" s="1" t="str">
        <f t="shared" si="43"/>
        <v>0</v>
      </c>
      <c r="T147" s="1" t="str">
        <f t="shared" si="43"/>
        <v>0</v>
      </c>
    </row>
    <row r="148" spans="1:20">
      <c r="A148" s="4">
        <f t="shared" si="38"/>
        <v>136</v>
      </c>
      <c r="B148" s="4">
        <f t="shared" si="30"/>
        <v>169</v>
      </c>
      <c r="C148" s="5">
        <f t="shared" si="31"/>
        <v>120</v>
      </c>
      <c r="D148" s="5">
        <f t="shared" si="32"/>
        <v>2</v>
      </c>
      <c r="E148" s="5">
        <f t="shared" si="33"/>
        <v>0</v>
      </c>
      <c r="F148" s="5">
        <f t="shared" si="34"/>
        <v>0</v>
      </c>
      <c r="G148" s="5">
        <f t="shared" si="44"/>
        <v>118</v>
      </c>
      <c r="H148" s="5">
        <f t="shared" si="39"/>
        <v>0</v>
      </c>
      <c r="I148" s="5">
        <f t="shared" si="40"/>
        <v>632</v>
      </c>
      <c r="J148" s="6">
        <f t="shared" si="35"/>
        <v>690.53396600248777</v>
      </c>
      <c r="K148" s="6">
        <f t="shared" si="36"/>
        <v>10.5</v>
      </c>
      <c r="L148" s="1">
        <f t="shared" si="41"/>
        <v>118</v>
      </c>
      <c r="M148" s="7">
        <f t="shared" si="37"/>
        <v>0</v>
      </c>
      <c r="P148" s="1" t="str">
        <f t="shared" si="42"/>
        <v>78</v>
      </c>
      <c r="Q148" s="1" t="s">
        <v>287</v>
      </c>
      <c r="R148" s="1" t="str">
        <f t="shared" si="43"/>
        <v>2</v>
      </c>
      <c r="S148" s="1" t="str">
        <f t="shared" si="43"/>
        <v>0</v>
      </c>
      <c r="T148" s="1" t="str">
        <f t="shared" si="43"/>
        <v>0</v>
      </c>
    </row>
    <row r="149" spans="1:20">
      <c r="A149" s="4">
        <f t="shared" si="38"/>
        <v>137</v>
      </c>
      <c r="B149" s="4">
        <f t="shared" si="30"/>
        <v>170</v>
      </c>
      <c r="C149" s="5">
        <f t="shared" si="31"/>
        <v>125</v>
      </c>
      <c r="D149" s="5">
        <f t="shared" si="32"/>
        <v>2</v>
      </c>
      <c r="E149" s="5">
        <f t="shared" si="33"/>
        <v>0</v>
      </c>
      <c r="F149" s="5">
        <f t="shared" si="34"/>
        <v>0</v>
      </c>
      <c r="G149" s="5">
        <f t="shared" si="44"/>
        <v>113</v>
      </c>
      <c r="H149" s="5">
        <f t="shared" si="39"/>
        <v>0</v>
      </c>
      <c r="I149" s="5">
        <f t="shared" si="40"/>
        <v>637</v>
      </c>
      <c r="J149" s="6">
        <f t="shared" si="35"/>
        <v>661.25759127777951</v>
      </c>
      <c r="K149" s="6">
        <f t="shared" si="36"/>
        <v>10.5625</v>
      </c>
      <c r="L149" s="1">
        <f t="shared" si="41"/>
        <v>113</v>
      </c>
      <c r="M149" s="7">
        <f t="shared" si="37"/>
        <v>0</v>
      </c>
      <c r="P149" s="1" t="str">
        <f t="shared" si="42"/>
        <v>7D</v>
      </c>
      <c r="Q149" s="1" t="s">
        <v>288</v>
      </c>
      <c r="R149" s="1" t="str">
        <f t="shared" si="43"/>
        <v>2</v>
      </c>
      <c r="S149" s="1" t="str">
        <f t="shared" si="43"/>
        <v>0</v>
      </c>
      <c r="T149" s="1" t="str">
        <f t="shared" si="43"/>
        <v>0</v>
      </c>
    </row>
    <row r="150" spans="1:20">
      <c r="A150" s="4">
        <f t="shared" si="38"/>
        <v>138</v>
      </c>
      <c r="B150" s="4">
        <f t="shared" si="30"/>
        <v>171</v>
      </c>
      <c r="C150" s="5">
        <f t="shared" si="31"/>
        <v>130</v>
      </c>
      <c r="D150" s="5">
        <f t="shared" si="32"/>
        <v>2</v>
      </c>
      <c r="E150" s="5">
        <f t="shared" si="33"/>
        <v>0</v>
      </c>
      <c r="F150" s="5">
        <f t="shared" si="34"/>
        <v>0</v>
      </c>
      <c r="G150" s="5">
        <f t="shared" si="44"/>
        <v>108</v>
      </c>
      <c r="H150" s="5">
        <f t="shared" si="39"/>
        <v>0</v>
      </c>
      <c r="I150" s="5">
        <f t="shared" si="40"/>
        <v>642</v>
      </c>
      <c r="J150" s="6">
        <f t="shared" si="35"/>
        <v>633.22243879443874</v>
      </c>
      <c r="K150" s="6">
        <f t="shared" si="36"/>
        <v>10.625</v>
      </c>
      <c r="L150" s="1">
        <f t="shared" si="41"/>
        <v>108</v>
      </c>
      <c r="M150" s="7">
        <f t="shared" si="37"/>
        <v>0</v>
      </c>
      <c r="P150" s="1" t="str">
        <f t="shared" si="42"/>
        <v>82</v>
      </c>
      <c r="Q150" s="1" t="s">
        <v>289</v>
      </c>
      <c r="R150" s="1" t="str">
        <f t="shared" si="43"/>
        <v>2</v>
      </c>
      <c r="S150" s="1" t="str">
        <f t="shared" si="43"/>
        <v>0</v>
      </c>
      <c r="T150" s="1" t="str">
        <f t="shared" si="43"/>
        <v>0</v>
      </c>
    </row>
    <row r="151" spans="1:20">
      <c r="A151" s="4">
        <f t="shared" si="38"/>
        <v>139</v>
      </c>
      <c r="B151" s="4">
        <f t="shared" si="30"/>
        <v>172</v>
      </c>
      <c r="C151" s="5">
        <f t="shared" si="31"/>
        <v>135</v>
      </c>
      <c r="D151" s="5">
        <f t="shared" si="32"/>
        <v>2</v>
      </c>
      <c r="E151" s="5">
        <f t="shared" si="33"/>
        <v>0</v>
      </c>
      <c r="F151" s="5">
        <f t="shared" si="34"/>
        <v>0</v>
      </c>
      <c r="G151" s="5">
        <f t="shared" si="44"/>
        <v>103</v>
      </c>
      <c r="H151" s="5">
        <f t="shared" si="39"/>
        <v>0</v>
      </c>
      <c r="I151" s="5">
        <f t="shared" si="40"/>
        <v>647</v>
      </c>
      <c r="J151" s="6">
        <f t="shared" si="35"/>
        <v>606.37588480150623</v>
      </c>
      <c r="K151" s="6">
        <f t="shared" si="36"/>
        <v>10.6875</v>
      </c>
      <c r="L151" s="1">
        <f t="shared" si="41"/>
        <v>103</v>
      </c>
      <c r="M151" s="7">
        <f t="shared" si="37"/>
        <v>0</v>
      </c>
      <c r="P151" s="1" t="str">
        <f t="shared" si="42"/>
        <v>87</v>
      </c>
      <c r="Q151" s="1" t="s">
        <v>290</v>
      </c>
      <c r="R151" s="1" t="str">
        <f t="shared" si="43"/>
        <v>2</v>
      </c>
      <c r="S151" s="1" t="str">
        <f t="shared" si="43"/>
        <v>0</v>
      </c>
      <c r="T151" s="1" t="str">
        <f t="shared" si="43"/>
        <v>0</v>
      </c>
    </row>
    <row r="152" spans="1:20">
      <c r="A152" s="4">
        <f t="shared" si="38"/>
        <v>140</v>
      </c>
      <c r="B152" s="4">
        <f t="shared" si="30"/>
        <v>173</v>
      </c>
      <c r="C152" s="5">
        <f t="shared" si="31"/>
        <v>139</v>
      </c>
      <c r="D152" s="5">
        <f t="shared" si="32"/>
        <v>2</v>
      </c>
      <c r="E152" s="5">
        <f t="shared" si="33"/>
        <v>0</v>
      </c>
      <c r="F152" s="5">
        <f t="shared" si="34"/>
        <v>0</v>
      </c>
      <c r="G152" s="5">
        <f t="shared" si="44"/>
        <v>99</v>
      </c>
      <c r="H152" s="5">
        <f t="shared" si="39"/>
        <v>0</v>
      </c>
      <c r="I152" s="5">
        <f t="shared" si="40"/>
        <v>651</v>
      </c>
      <c r="J152" s="6">
        <f t="shared" si="35"/>
        <v>580.66753662242274</v>
      </c>
      <c r="K152" s="6">
        <f t="shared" si="36"/>
        <v>10.75</v>
      </c>
      <c r="L152" s="1">
        <f t="shared" si="41"/>
        <v>99</v>
      </c>
      <c r="M152" s="7">
        <f t="shared" si="37"/>
        <v>0</v>
      </c>
      <c r="P152" s="1" t="str">
        <f t="shared" si="42"/>
        <v>8B</v>
      </c>
      <c r="Q152" s="1" t="s">
        <v>291</v>
      </c>
      <c r="R152" s="1" t="str">
        <f t="shared" si="43"/>
        <v>2</v>
      </c>
      <c r="S152" s="1" t="str">
        <f t="shared" si="43"/>
        <v>0</v>
      </c>
      <c r="T152" s="1" t="str">
        <f t="shared" si="43"/>
        <v>0</v>
      </c>
    </row>
    <row r="153" spans="1:20">
      <c r="A153" s="4">
        <f t="shared" si="38"/>
        <v>141</v>
      </c>
      <c r="B153" s="4">
        <f t="shared" si="30"/>
        <v>174</v>
      </c>
      <c r="C153" s="5">
        <f t="shared" si="31"/>
        <v>143</v>
      </c>
      <c r="D153" s="5">
        <f t="shared" si="32"/>
        <v>2</v>
      </c>
      <c r="E153" s="5">
        <f t="shared" si="33"/>
        <v>0</v>
      </c>
      <c r="F153" s="5">
        <f t="shared" si="34"/>
        <v>0</v>
      </c>
      <c r="G153" s="5">
        <f t="shared" si="44"/>
        <v>95</v>
      </c>
      <c r="H153" s="5">
        <f t="shared" si="39"/>
        <v>0</v>
      </c>
      <c r="I153" s="5">
        <f t="shared" si="40"/>
        <v>655</v>
      </c>
      <c r="J153" s="6">
        <f t="shared" si="35"/>
        <v>556.04913806479101</v>
      </c>
      <c r="K153" s="6">
        <f t="shared" si="36"/>
        <v>10.8125</v>
      </c>
      <c r="L153" s="1">
        <f t="shared" si="41"/>
        <v>95</v>
      </c>
      <c r="M153" s="7">
        <f t="shared" si="37"/>
        <v>0</v>
      </c>
      <c r="P153" s="1" t="str">
        <f t="shared" si="42"/>
        <v>8F</v>
      </c>
      <c r="Q153" s="1" t="s">
        <v>292</v>
      </c>
      <c r="R153" s="1" t="str">
        <f t="shared" si="43"/>
        <v>2</v>
      </c>
      <c r="S153" s="1" t="str">
        <f t="shared" si="43"/>
        <v>0</v>
      </c>
      <c r="T153" s="1" t="str">
        <f t="shared" si="43"/>
        <v>0</v>
      </c>
    </row>
    <row r="154" spans="1:20">
      <c r="A154" s="4">
        <f t="shared" si="38"/>
        <v>142</v>
      </c>
      <c r="B154" s="4">
        <f t="shared" si="30"/>
        <v>175</v>
      </c>
      <c r="C154" s="5">
        <f t="shared" si="31"/>
        <v>147</v>
      </c>
      <c r="D154" s="5">
        <f t="shared" si="32"/>
        <v>2</v>
      </c>
      <c r="E154" s="5">
        <f t="shared" si="33"/>
        <v>0</v>
      </c>
      <c r="F154" s="5">
        <f t="shared" si="34"/>
        <v>0</v>
      </c>
      <c r="G154" s="5">
        <f t="shared" si="44"/>
        <v>91</v>
      </c>
      <c r="H154" s="5">
        <f t="shared" si="39"/>
        <v>0</v>
      </c>
      <c r="I154" s="5">
        <f t="shared" si="40"/>
        <v>659</v>
      </c>
      <c r="J154" s="6">
        <f t="shared" si="35"/>
        <v>532.474478840458</v>
      </c>
      <c r="K154" s="6">
        <f t="shared" si="36"/>
        <v>10.875</v>
      </c>
      <c r="L154" s="1">
        <f t="shared" si="41"/>
        <v>91</v>
      </c>
      <c r="M154" s="7">
        <f t="shared" si="37"/>
        <v>0</v>
      </c>
      <c r="P154" s="1" t="str">
        <f t="shared" si="42"/>
        <v>93</v>
      </c>
      <c r="Q154" s="1" t="s">
        <v>293</v>
      </c>
      <c r="R154" s="1" t="str">
        <f t="shared" si="43"/>
        <v>2</v>
      </c>
      <c r="S154" s="1" t="str">
        <f t="shared" si="43"/>
        <v>0</v>
      </c>
      <c r="T154" s="1" t="str">
        <f t="shared" si="43"/>
        <v>0</v>
      </c>
    </row>
    <row r="155" spans="1:20">
      <c r="A155" s="4">
        <f t="shared" si="38"/>
        <v>143</v>
      </c>
      <c r="B155" s="4">
        <f t="shared" si="30"/>
        <v>176</v>
      </c>
      <c r="C155" s="5">
        <f t="shared" si="31"/>
        <v>151</v>
      </c>
      <c r="D155" s="5">
        <f t="shared" si="32"/>
        <v>2</v>
      </c>
      <c r="E155" s="5">
        <f t="shared" si="33"/>
        <v>0</v>
      </c>
      <c r="F155" s="5">
        <f t="shared" si="34"/>
        <v>0</v>
      </c>
      <c r="G155" s="5">
        <f t="shared" si="44"/>
        <v>87</v>
      </c>
      <c r="H155" s="5">
        <f t="shared" si="39"/>
        <v>0</v>
      </c>
      <c r="I155" s="5">
        <f t="shared" si="40"/>
        <v>663</v>
      </c>
      <c r="J155" s="6">
        <f t="shared" si="35"/>
        <v>509.89930782588573</v>
      </c>
      <c r="K155" s="6">
        <f t="shared" si="36"/>
        <v>10.9375</v>
      </c>
      <c r="L155" s="1">
        <f t="shared" si="41"/>
        <v>87</v>
      </c>
      <c r="M155" s="7">
        <f t="shared" si="37"/>
        <v>0</v>
      </c>
      <c r="P155" s="1" t="str">
        <f t="shared" si="42"/>
        <v>97</v>
      </c>
      <c r="Q155" s="1" t="s">
        <v>294</v>
      </c>
      <c r="R155" s="1" t="str">
        <f t="shared" si="43"/>
        <v>2</v>
      </c>
      <c r="S155" s="1" t="str">
        <f t="shared" si="43"/>
        <v>0</v>
      </c>
      <c r="T155" s="1" t="str">
        <f t="shared" si="43"/>
        <v>0</v>
      </c>
    </row>
    <row r="156" spans="1:20">
      <c r="A156" s="4">
        <f t="shared" si="38"/>
        <v>144</v>
      </c>
      <c r="B156" s="4">
        <f t="shared" si="30"/>
        <v>177</v>
      </c>
      <c r="C156" s="5">
        <f t="shared" si="31"/>
        <v>155</v>
      </c>
      <c r="D156" s="5">
        <f t="shared" si="32"/>
        <v>2</v>
      </c>
      <c r="E156" s="5">
        <f t="shared" si="33"/>
        <v>0</v>
      </c>
      <c r="F156" s="5">
        <f t="shared" si="34"/>
        <v>0</v>
      </c>
      <c r="G156" s="5">
        <f t="shared" si="44"/>
        <v>83</v>
      </c>
      <c r="H156" s="5">
        <f t="shared" si="39"/>
        <v>0</v>
      </c>
      <c r="I156" s="5">
        <f t="shared" si="40"/>
        <v>667</v>
      </c>
      <c r="J156" s="6">
        <f t="shared" si="35"/>
        <v>488.28125</v>
      </c>
      <c r="K156" s="6">
        <f t="shared" si="36"/>
        <v>11</v>
      </c>
      <c r="L156" s="1">
        <f t="shared" si="41"/>
        <v>83</v>
      </c>
      <c r="M156" s="7">
        <f t="shared" si="37"/>
        <v>0</v>
      </c>
      <c r="P156" s="1" t="str">
        <f t="shared" si="42"/>
        <v>9B</v>
      </c>
      <c r="Q156" s="1" t="s">
        <v>295</v>
      </c>
      <c r="R156" s="1" t="str">
        <f t="shared" si="43"/>
        <v>2</v>
      </c>
      <c r="S156" s="1" t="str">
        <f t="shared" si="43"/>
        <v>0</v>
      </c>
      <c r="T156" s="1" t="str">
        <f t="shared" si="43"/>
        <v>0</v>
      </c>
    </row>
    <row r="157" spans="1:20">
      <c r="A157" s="4">
        <f t="shared" si="38"/>
        <v>145</v>
      </c>
      <c r="B157" s="4">
        <f t="shared" si="30"/>
        <v>178</v>
      </c>
      <c r="C157" s="5">
        <f t="shared" si="31"/>
        <v>158</v>
      </c>
      <c r="D157" s="5">
        <f t="shared" si="32"/>
        <v>2</v>
      </c>
      <c r="E157" s="5">
        <f t="shared" si="33"/>
        <v>0</v>
      </c>
      <c r="F157" s="5">
        <f t="shared" si="34"/>
        <v>0</v>
      </c>
      <c r="G157" s="5">
        <f t="shared" si="44"/>
        <v>80</v>
      </c>
      <c r="H157" s="5">
        <f t="shared" si="39"/>
        <v>0</v>
      </c>
      <c r="I157" s="5">
        <f t="shared" si="40"/>
        <v>670</v>
      </c>
      <c r="J157" s="6">
        <f t="shared" si="35"/>
        <v>467.57972690360077</v>
      </c>
      <c r="K157" s="6">
        <f t="shared" si="36"/>
        <v>11.0625</v>
      </c>
      <c r="L157" s="1">
        <f t="shared" si="41"/>
        <v>80</v>
      </c>
      <c r="M157" s="7">
        <f t="shared" si="37"/>
        <v>0</v>
      </c>
      <c r="P157" s="1" t="str">
        <f t="shared" si="42"/>
        <v>9E</v>
      </c>
      <c r="Q157" s="1" t="s">
        <v>296</v>
      </c>
      <c r="R157" s="1" t="str">
        <f t="shared" si="43"/>
        <v>2</v>
      </c>
      <c r="S157" s="1" t="str">
        <f t="shared" si="43"/>
        <v>0</v>
      </c>
      <c r="T157" s="1" t="str">
        <f t="shared" si="43"/>
        <v>0</v>
      </c>
    </row>
    <row r="158" spans="1:20">
      <c r="A158" s="4">
        <f t="shared" si="38"/>
        <v>146</v>
      </c>
      <c r="B158" s="4">
        <f t="shared" si="30"/>
        <v>179</v>
      </c>
      <c r="C158" s="5">
        <f t="shared" si="31"/>
        <v>162</v>
      </c>
      <c r="D158" s="5">
        <f t="shared" si="32"/>
        <v>2</v>
      </c>
      <c r="E158" s="5">
        <f t="shared" si="33"/>
        <v>0</v>
      </c>
      <c r="F158" s="5">
        <f t="shared" si="34"/>
        <v>0</v>
      </c>
      <c r="G158" s="5">
        <f t="shared" si="44"/>
        <v>76</v>
      </c>
      <c r="H158" s="5">
        <f t="shared" si="39"/>
        <v>0</v>
      </c>
      <c r="I158" s="5">
        <f t="shared" si="40"/>
        <v>674</v>
      </c>
      <c r="J158" s="6">
        <f t="shared" si="35"/>
        <v>447.75588047103116</v>
      </c>
      <c r="K158" s="6">
        <f t="shared" si="36"/>
        <v>11.125</v>
      </c>
      <c r="L158" s="1">
        <f t="shared" si="41"/>
        <v>76</v>
      </c>
      <c r="M158" s="7">
        <f t="shared" si="37"/>
        <v>0</v>
      </c>
      <c r="P158" s="1" t="str">
        <f t="shared" si="42"/>
        <v>A2</v>
      </c>
      <c r="Q158" s="1" t="s">
        <v>297</v>
      </c>
      <c r="R158" s="1" t="str">
        <f t="shared" si="43"/>
        <v>2</v>
      </c>
      <c r="S158" s="1" t="str">
        <f t="shared" si="43"/>
        <v>0</v>
      </c>
      <c r="T158" s="1" t="str">
        <f t="shared" si="43"/>
        <v>0</v>
      </c>
    </row>
    <row r="159" spans="1:20">
      <c r="A159" s="4">
        <f t="shared" si="38"/>
        <v>147</v>
      </c>
      <c r="B159" s="4">
        <f t="shared" si="30"/>
        <v>180</v>
      </c>
      <c r="C159" s="5">
        <f t="shared" si="31"/>
        <v>165</v>
      </c>
      <c r="D159" s="5">
        <f t="shared" si="32"/>
        <v>2</v>
      </c>
      <c r="E159" s="5">
        <f t="shared" si="33"/>
        <v>0</v>
      </c>
      <c r="F159" s="5">
        <f t="shared" si="34"/>
        <v>0</v>
      </c>
      <c r="G159" s="5">
        <f t="shared" si="44"/>
        <v>73</v>
      </c>
      <c r="H159" s="5">
        <f t="shared" si="39"/>
        <v>0</v>
      </c>
      <c r="I159" s="5">
        <f t="shared" si="40"/>
        <v>677</v>
      </c>
      <c r="J159" s="6">
        <f t="shared" si="35"/>
        <v>428.77250009113777</v>
      </c>
      <c r="K159" s="6">
        <f t="shared" si="36"/>
        <v>11.1875</v>
      </c>
      <c r="L159" s="1">
        <f t="shared" si="41"/>
        <v>73</v>
      </c>
      <c r="M159" s="7">
        <f t="shared" si="37"/>
        <v>0</v>
      </c>
      <c r="P159" s="1" t="str">
        <f t="shared" si="42"/>
        <v>A5</v>
      </c>
      <c r="Q159" s="1" t="s">
        <v>298</v>
      </c>
      <c r="R159" s="1" t="str">
        <f t="shared" si="43"/>
        <v>2</v>
      </c>
      <c r="S159" s="1" t="str">
        <f t="shared" si="43"/>
        <v>0</v>
      </c>
      <c r="T159" s="1" t="str">
        <f t="shared" si="43"/>
        <v>0</v>
      </c>
    </row>
    <row r="160" spans="1:20">
      <c r="A160" s="4">
        <f t="shared" si="38"/>
        <v>148</v>
      </c>
      <c r="B160" s="4">
        <f t="shared" si="30"/>
        <v>181</v>
      </c>
      <c r="C160" s="5">
        <f t="shared" si="31"/>
        <v>168</v>
      </c>
      <c r="D160" s="5">
        <f t="shared" si="32"/>
        <v>2</v>
      </c>
      <c r="E160" s="5">
        <f t="shared" si="33"/>
        <v>0</v>
      </c>
      <c r="F160" s="5">
        <f t="shared" si="34"/>
        <v>0</v>
      </c>
      <c r="G160" s="5">
        <f t="shared" si="44"/>
        <v>70</v>
      </c>
      <c r="H160" s="5">
        <f t="shared" si="39"/>
        <v>0</v>
      </c>
      <c r="I160" s="5">
        <f t="shared" si="40"/>
        <v>680</v>
      </c>
      <c r="J160" s="6">
        <f t="shared" si="35"/>
        <v>410.59395276060297</v>
      </c>
      <c r="K160" s="6">
        <f t="shared" si="36"/>
        <v>11.25</v>
      </c>
      <c r="L160" s="1">
        <f t="shared" si="41"/>
        <v>70</v>
      </c>
      <c r="M160" s="7">
        <f t="shared" si="37"/>
        <v>0</v>
      </c>
      <c r="P160" s="1" t="str">
        <f t="shared" si="42"/>
        <v>A8</v>
      </c>
      <c r="Q160" s="1" t="s">
        <v>299</v>
      </c>
      <c r="R160" s="1" t="str">
        <f t="shared" si="43"/>
        <v>2</v>
      </c>
      <c r="S160" s="1" t="str">
        <f t="shared" si="43"/>
        <v>0</v>
      </c>
      <c r="T160" s="1" t="str">
        <f t="shared" si="43"/>
        <v>0</v>
      </c>
    </row>
    <row r="161" spans="1:20">
      <c r="A161" s="4">
        <f t="shared" si="38"/>
        <v>149</v>
      </c>
      <c r="B161" s="4">
        <f t="shared" si="30"/>
        <v>182</v>
      </c>
      <c r="C161" s="5">
        <f t="shared" si="31"/>
        <v>171</v>
      </c>
      <c r="D161" s="5">
        <f t="shared" si="32"/>
        <v>2</v>
      </c>
      <c r="E161" s="5">
        <f t="shared" si="33"/>
        <v>0</v>
      </c>
      <c r="F161" s="5">
        <f t="shared" si="34"/>
        <v>0</v>
      </c>
      <c r="G161" s="5">
        <f t="shared" si="44"/>
        <v>67</v>
      </c>
      <c r="H161" s="5">
        <f t="shared" si="39"/>
        <v>0</v>
      </c>
      <c r="I161" s="5">
        <f t="shared" si="40"/>
        <v>683</v>
      </c>
      <c r="J161" s="6">
        <f t="shared" si="35"/>
        <v>393.18611619854852</v>
      </c>
      <c r="K161" s="6">
        <f t="shared" si="36"/>
        <v>11.3125</v>
      </c>
      <c r="L161" s="1">
        <f t="shared" si="41"/>
        <v>67</v>
      </c>
      <c r="M161" s="7">
        <f t="shared" si="37"/>
        <v>0</v>
      </c>
      <c r="P161" s="1" t="str">
        <f t="shared" si="42"/>
        <v>AB</v>
      </c>
      <c r="Q161" s="1" t="s">
        <v>300</v>
      </c>
      <c r="R161" s="1" t="str">
        <f t="shared" si="43"/>
        <v>2</v>
      </c>
      <c r="S161" s="1" t="str">
        <f t="shared" si="43"/>
        <v>0</v>
      </c>
      <c r="T161" s="1" t="str">
        <f t="shared" si="43"/>
        <v>0</v>
      </c>
    </row>
    <row r="162" spans="1:20">
      <c r="A162" s="4">
        <f t="shared" si="38"/>
        <v>150</v>
      </c>
      <c r="B162" s="4">
        <f t="shared" si="30"/>
        <v>183</v>
      </c>
      <c r="C162" s="5">
        <f t="shared" si="31"/>
        <v>174</v>
      </c>
      <c r="D162" s="5">
        <f t="shared" si="32"/>
        <v>2</v>
      </c>
      <c r="E162" s="5">
        <f t="shared" si="33"/>
        <v>0</v>
      </c>
      <c r="F162" s="5">
        <f t="shared" si="34"/>
        <v>0</v>
      </c>
      <c r="G162" s="5">
        <f t="shared" si="44"/>
        <v>64</v>
      </c>
      <c r="H162" s="5">
        <f t="shared" si="39"/>
        <v>0</v>
      </c>
      <c r="I162" s="5">
        <f t="shared" si="40"/>
        <v>686</v>
      </c>
      <c r="J162" s="6">
        <f t="shared" si="35"/>
        <v>376.51631479686063</v>
      </c>
      <c r="K162" s="6">
        <f t="shared" si="36"/>
        <v>11.375</v>
      </c>
      <c r="L162" s="1">
        <f t="shared" si="41"/>
        <v>64</v>
      </c>
      <c r="M162" s="7">
        <f t="shared" si="37"/>
        <v>0</v>
      </c>
      <c r="P162" s="1" t="str">
        <f t="shared" si="42"/>
        <v>AE</v>
      </c>
      <c r="Q162" s="1" t="s">
        <v>301</v>
      </c>
      <c r="R162" s="1" t="str">
        <f t="shared" si="43"/>
        <v>2</v>
      </c>
      <c r="S162" s="1" t="str">
        <f t="shared" si="43"/>
        <v>0</v>
      </c>
      <c r="T162" s="1" t="str">
        <f t="shared" si="43"/>
        <v>0</v>
      </c>
    </row>
    <row r="163" spans="1:20">
      <c r="A163" s="4">
        <f t="shared" si="38"/>
        <v>151</v>
      </c>
      <c r="B163" s="4">
        <f t="shared" si="30"/>
        <v>184</v>
      </c>
      <c r="C163" s="5">
        <f t="shared" si="31"/>
        <v>177</v>
      </c>
      <c r="D163" s="5">
        <f t="shared" si="32"/>
        <v>2</v>
      </c>
      <c r="E163" s="5">
        <f t="shared" si="33"/>
        <v>0</v>
      </c>
      <c r="F163" s="5">
        <f t="shared" si="34"/>
        <v>0</v>
      </c>
      <c r="G163" s="5">
        <f t="shared" si="44"/>
        <v>61</v>
      </c>
      <c r="H163" s="5">
        <f t="shared" si="39"/>
        <v>0</v>
      </c>
      <c r="I163" s="5">
        <f t="shared" si="40"/>
        <v>689</v>
      </c>
      <c r="J163" s="6">
        <f t="shared" si="35"/>
        <v>360.55325828601059</v>
      </c>
      <c r="K163" s="6">
        <f t="shared" si="36"/>
        <v>11.4375</v>
      </c>
      <c r="L163" s="1">
        <f t="shared" si="41"/>
        <v>61</v>
      </c>
      <c r="M163" s="7">
        <f t="shared" si="37"/>
        <v>0</v>
      </c>
      <c r="P163" s="1" t="str">
        <f t="shared" si="42"/>
        <v>B1</v>
      </c>
      <c r="Q163" s="1" t="s">
        <v>302</v>
      </c>
      <c r="R163" s="1" t="str">
        <f t="shared" si="43"/>
        <v>2</v>
      </c>
      <c r="S163" s="1" t="str">
        <f t="shared" si="43"/>
        <v>0</v>
      </c>
      <c r="T163" s="1" t="str">
        <f t="shared" si="43"/>
        <v>0</v>
      </c>
    </row>
    <row r="164" spans="1:20">
      <c r="A164" s="4">
        <f t="shared" si="38"/>
        <v>152</v>
      </c>
      <c r="B164" s="4">
        <f t="shared" si="30"/>
        <v>185</v>
      </c>
      <c r="C164" s="5">
        <f t="shared" si="31"/>
        <v>179</v>
      </c>
      <c r="D164" s="5">
        <f t="shared" si="32"/>
        <v>2</v>
      </c>
      <c r="E164" s="5">
        <f t="shared" si="33"/>
        <v>0</v>
      </c>
      <c r="F164" s="5">
        <f t="shared" si="34"/>
        <v>0</v>
      </c>
      <c r="G164" s="5">
        <f t="shared" si="44"/>
        <v>59</v>
      </c>
      <c r="H164" s="5">
        <f t="shared" si="39"/>
        <v>0</v>
      </c>
      <c r="I164" s="5">
        <f t="shared" si="40"/>
        <v>691</v>
      </c>
      <c r="J164" s="6">
        <f t="shared" si="35"/>
        <v>345.26698300124389</v>
      </c>
      <c r="K164" s="6">
        <f t="shared" si="36"/>
        <v>11.5</v>
      </c>
      <c r="L164" s="1">
        <f t="shared" si="41"/>
        <v>59</v>
      </c>
      <c r="M164" s="7">
        <f t="shared" si="37"/>
        <v>0</v>
      </c>
      <c r="P164" s="1" t="str">
        <f t="shared" si="42"/>
        <v>B3</v>
      </c>
      <c r="Q164" s="1" t="s">
        <v>303</v>
      </c>
      <c r="R164" s="1" t="str">
        <f t="shared" si="43"/>
        <v>2</v>
      </c>
      <c r="S164" s="1" t="str">
        <f t="shared" si="43"/>
        <v>0</v>
      </c>
      <c r="T164" s="1" t="str">
        <f t="shared" si="43"/>
        <v>0</v>
      </c>
    </row>
    <row r="165" spans="1:20">
      <c r="A165" s="4">
        <f t="shared" si="38"/>
        <v>153</v>
      </c>
      <c r="B165" s="4">
        <f t="shared" si="30"/>
        <v>186</v>
      </c>
      <c r="C165" s="5">
        <f t="shared" si="31"/>
        <v>182</v>
      </c>
      <c r="D165" s="5">
        <f t="shared" si="32"/>
        <v>2</v>
      </c>
      <c r="E165" s="5">
        <f t="shared" si="33"/>
        <v>0</v>
      </c>
      <c r="F165" s="5">
        <f t="shared" si="34"/>
        <v>0</v>
      </c>
      <c r="G165" s="5">
        <f t="shared" si="44"/>
        <v>56</v>
      </c>
      <c r="H165" s="5">
        <f t="shared" si="39"/>
        <v>0</v>
      </c>
      <c r="I165" s="5">
        <f t="shared" si="40"/>
        <v>694</v>
      </c>
      <c r="J165" s="6">
        <f t="shared" si="35"/>
        <v>330.62879563888976</v>
      </c>
      <c r="K165" s="6">
        <f t="shared" si="36"/>
        <v>11.5625</v>
      </c>
      <c r="L165" s="1">
        <f t="shared" si="41"/>
        <v>56</v>
      </c>
      <c r="M165" s="7">
        <f t="shared" si="37"/>
        <v>0</v>
      </c>
      <c r="P165" s="1" t="str">
        <f t="shared" si="42"/>
        <v>B6</v>
      </c>
      <c r="Q165" s="1" t="s">
        <v>304</v>
      </c>
      <c r="R165" s="1" t="str">
        <f t="shared" si="43"/>
        <v>2</v>
      </c>
      <c r="S165" s="1" t="str">
        <f t="shared" si="43"/>
        <v>0</v>
      </c>
      <c r="T165" s="1" t="str">
        <f t="shared" si="43"/>
        <v>0</v>
      </c>
    </row>
    <row r="166" spans="1:20">
      <c r="A166" s="4">
        <f t="shared" si="38"/>
        <v>154</v>
      </c>
      <c r="B166" s="4">
        <f t="shared" si="30"/>
        <v>187</v>
      </c>
      <c r="C166" s="5">
        <f t="shared" si="31"/>
        <v>184</v>
      </c>
      <c r="D166" s="5">
        <f t="shared" si="32"/>
        <v>2</v>
      </c>
      <c r="E166" s="5">
        <f t="shared" si="33"/>
        <v>0</v>
      </c>
      <c r="F166" s="5">
        <f t="shared" si="34"/>
        <v>0</v>
      </c>
      <c r="G166" s="5">
        <f t="shared" si="44"/>
        <v>54</v>
      </c>
      <c r="H166" s="5">
        <f t="shared" si="39"/>
        <v>0</v>
      </c>
      <c r="I166" s="5">
        <f t="shared" si="40"/>
        <v>696</v>
      </c>
      <c r="J166" s="6">
        <f t="shared" si="35"/>
        <v>316.61121939721903</v>
      </c>
      <c r="K166" s="6">
        <f t="shared" si="36"/>
        <v>11.625000000000002</v>
      </c>
      <c r="L166" s="1">
        <f t="shared" si="41"/>
        <v>54</v>
      </c>
      <c r="M166" s="7">
        <f t="shared" si="37"/>
        <v>0</v>
      </c>
      <c r="P166" s="1" t="str">
        <f t="shared" si="42"/>
        <v>B8</v>
      </c>
      <c r="Q166" s="1" t="s">
        <v>305</v>
      </c>
      <c r="R166" s="1" t="str">
        <f t="shared" si="43"/>
        <v>2</v>
      </c>
      <c r="S166" s="1" t="str">
        <f t="shared" si="43"/>
        <v>0</v>
      </c>
      <c r="T166" s="1" t="str">
        <f t="shared" si="43"/>
        <v>0</v>
      </c>
    </row>
    <row r="167" spans="1:20">
      <c r="A167" s="4">
        <f t="shared" si="38"/>
        <v>155</v>
      </c>
      <c r="B167" s="4">
        <f t="shared" si="30"/>
        <v>188</v>
      </c>
      <c r="C167" s="5">
        <f t="shared" si="31"/>
        <v>187</v>
      </c>
      <c r="D167" s="5">
        <f t="shared" si="32"/>
        <v>2</v>
      </c>
      <c r="E167" s="5">
        <f t="shared" si="33"/>
        <v>0</v>
      </c>
      <c r="F167" s="5">
        <f t="shared" si="34"/>
        <v>0</v>
      </c>
      <c r="G167" s="5">
        <f t="shared" si="44"/>
        <v>51</v>
      </c>
      <c r="H167" s="5">
        <f t="shared" si="39"/>
        <v>0</v>
      </c>
      <c r="I167" s="5">
        <f t="shared" si="40"/>
        <v>699</v>
      </c>
      <c r="J167" s="6">
        <f t="shared" si="35"/>
        <v>303.18794240075277</v>
      </c>
      <c r="K167" s="6">
        <f t="shared" si="36"/>
        <v>11.687500000000002</v>
      </c>
      <c r="L167" s="1">
        <f t="shared" si="41"/>
        <v>51</v>
      </c>
      <c r="M167" s="7">
        <f t="shared" si="37"/>
        <v>0</v>
      </c>
      <c r="P167" s="1" t="str">
        <f t="shared" si="42"/>
        <v>BB</v>
      </c>
      <c r="Q167" s="1" t="s">
        <v>306</v>
      </c>
      <c r="R167" s="1" t="str">
        <f t="shared" si="43"/>
        <v>2</v>
      </c>
      <c r="S167" s="1" t="str">
        <f t="shared" si="43"/>
        <v>0</v>
      </c>
      <c r="T167" s="1" t="str">
        <f t="shared" si="43"/>
        <v>0</v>
      </c>
    </row>
    <row r="168" spans="1:20">
      <c r="A168" s="4">
        <f t="shared" si="38"/>
        <v>156</v>
      </c>
      <c r="B168" s="4">
        <f t="shared" si="30"/>
        <v>189</v>
      </c>
      <c r="C168" s="5">
        <f t="shared" si="31"/>
        <v>189</v>
      </c>
      <c r="D168" s="5">
        <f t="shared" si="32"/>
        <v>2</v>
      </c>
      <c r="E168" s="5">
        <f t="shared" si="33"/>
        <v>0</v>
      </c>
      <c r="F168" s="5">
        <f t="shared" si="34"/>
        <v>0</v>
      </c>
      <c r="G168" s="5">
        <f t="shared" si="44"/>
        <v>49</v>
      </c>
      <c r="H168" s="5">
        <f t="shared" si="39"/>
        <v>0</v>
      </c>
      <c r="I168" s="5">
        <f t="shared" si="40"/>
        <v>701</v>
      </c>
      <c r="J168" s="6">
        <f t="shared" si="35"/>
        <v>290.33376831121103</v>
      </c>
      <c r="K168" s="6">
        <f t="shared" si="36"/>
        <v>11.750000000000002</v>
      </c>
      <c r="L168" s="1">
        <f t="shared" si="41"/>
        <v>49</v>
      </c>
      <c r="M168" s="7">
        <f t="shared" si="37"/>
        <v>0</v>
      </c>
      <c r="P168" s="1" t="str">
        <f t="shared" si="42"/>
        <v>BD</v>
      </c>
      <c r="Q168" s="1" t="s">
        <v>307</v>
      </c>
      <c r="R168" s="1" t="str">
        <f t="shared" si="43"/>
        <v>2</v>
      </c>
      <c r="S168" s="1" t="str">
        <f t="shared" si="43"/>
        <v>0</v>
      </c>
      <c r="T168" s="1" t="str">
        <f t="shared" si="43"/>
        <v>0</v>
      </c>
    </row>
    <row r="169" spans="1:20">
      <c r="A169" s="4">
        <f t="shared" si="38"/>
        <v>157</v>
      </c>
      <c r="B169" s="4">
        <f t="shared" si="30"/>
        <v>190</v>
      </c>
      <c r="C169" s="5">
        <f t="shared" si="31"/>
        <v>191</v>
      </c>
      <c r="D169" s="5">
        <f t="shared" si="32"/>
        <v>2</v>
      </c>
      <c r="E169" s="5">
        <f t="shared" si="33"/>
        <v>0</v>
      </c>
      <c r="F169" s="5">
        <f t="shared" si="34"/>
        <v>0</v>
      </c>
      <c r="G169" s="5">
        <f t="shared" si="44"/>
        <v>47</v>
      </c>
      <c r="H169" s="5">
        <f t="shared" si="39"/>
        <v>0</v>
      </c>
      <c r="I169" s="5">
        <f t="shared" si="40"/>
        <v>703</v>
      </c>
      <c r="J169" s="6">
        <f t="shared" si="35"/>
        <v>278.02456903239573</v>
      </c>
      <c r="K169" s="6">
        <f t="shared" si="36"/>
        <v>11.812499999999998</v>
      </c>
      <c r="L169" s="1">
        <f t="shared" si="41"/>
        <v>47</v>
      </c>
      <c r="M169" s="7">
        <f t="shared" si="37"/>
        <v>0</v>
      </c>
      <c r="P169" s="1" t="str">
        <f t="shared" si="42"/>
        <v>BF</v>
      </c>
      <c r="Q169" s="1" t="s">
        <v>308</v>
      </c>
      <c r="R169" s="1" t="str">
        <f t="shared" si="43"/>
        <v>2</v>
      </c>
      <c r="S169" s="1" t="str">
        <f t="shared" si="43"/>
        <v>0</v>
      </c>
      <c r="T169" s="1" t="str">
        <f t="shared" si="43"/>
        <v>0</v>
      </c>
    </row>
    <row r="170" spans="1:20">
      <c r="A170" s="4">
        <f t="shared" si="38"/>
        <v>158</v>
      </c>
      <c r="B170" s="4">
        <f t="shared" si="30"/>
        <v>191</v>
      </c>
      <c r="C170" s="5">
        <f t="shared" si="31"/>
        <v>193</v>
      </c>
      <c r="D170" s="5">
        <f t="shared" si="32"/>
        <v>2</v>
      </c>
      <c r="E170" s="5">
        <f t="shared" si="33"/>
        <v>0</v>
      </c>
      <c r="F170" s="5">
        <f t="shared" si="34"/>
        <v>0</v>
      </c>
      <c r="G170" s="5">
        <f t="shared" si="44"/>
        <v>45</v>
      </c>
      <c r="H170" s="5">
        <f t="shared" si="39"/>
        <v>0</v>
      </c>
      <c r="I170" s="5">
        <f t="shared" si="40"/>
        <v>705</v>
      </c>
      <c r="J170" s="6">
        <f t="shared" si="35"/>
        <v>266.23723942022917</v>
      </c>
      <c r="K170" s="6">
        <f t="shared" si="36"/>
        <v>11.874999999999998</v>
      </c>
      <c r="L170" s="1">
        <f t="shared" si="41"/>
        <v>45</v>
      </c>
      <c r="M170" s="7">
        <f t="shared" si="37"/>
        <v>0</v>
      </c>
      <c r="P170" s="1" t="str">
        <f t="shared" si="42"/>
        <v>C1</v>
      </c>
      <c r="Q170" s="1" t="s">
        <v>309</v>
      </c>
      <c r="R170" s="1" t="str">
        <f t="shared" si="43"/>
        <v>2</v>
      </c>
      <c r="S170" s="1" t="str">
        <f t="shared" si="43"/>
        <v>0</v>
      </c>
      <c r="T170" s="1" t="str">
        <f t="shared" si="43"/>
        <v>0</v>
      </c>
    </row>
    <row r="171" spans="1:20">
      <c r="A171" s="4">
        <f t="shared" si="38"/>
        <v>159</v>
      </c>
      <c r="B171" s="4">
        <f t="shared" si="30"/>
        <v>192</v>
      </c>
      <c r="C171" s="5">
        <f t="shared" si="31"/>
        <v>195</v>
      </c>
      <c r="D171" s="5">
        <f t="shared" si="32"/>
        <v>2</v>
      </c>
      <c r="E171" s="5">
        <f t="shared" si="33"/>
        <v>0</v>
      </c>
      <c r="F171" s="5">
        <f t="shared" si="34"/>
        <v>0</v>
      </c>
      <c r="G171" s="5">
        <f t="shared" si="44"/>
        <v>43</v>
      </c>
      <c r="H171" s="5">
        <f t="shared" si="39"/>
        <v>0</v>
      </c>
      <c r="I171" s="5">
        <f t="shared" si="40"/>
        <v>707</v>
      </c>
      <c r="J171" s="6">
        <f t="shared" si="35"/>
        <v>254.94965391294303</v>
      </c>
      <c r="K171" s="6">
        <f t="shared" si="36"/>
        <v>11.9375</v>
      </c>
      <c r="L171" s="1">
        <f t="shared" si="41"/>
        <v>43</v>
      </c>
      <c r="M171" s="7">
        <f t="shared" si="37"/>
        <v>0</v>
      </c>
      <c r="P171" s="1" t="str">
        <f t="shared" si="42"/>
        <v>C3</v>
      </c>
      <c r="Q171" s="1" t="s">
        <v>310</v>
      </c>
      <c r="R171" s="1" t="str">
        <f t="shared" si="43"/>
        <v>2</v>
      </c>
      <c r="S171" s="1" t="str">
        <f t="shared" si="43"/>
        <v>0</v>
      </c>
      <c r="T171" s="1" t="str">
        <f t="shared" si="43"/>
        <v>0</v>
      </c>
    </row>
    <row r="172" spans="1:20">
      <c r="A172" s="4">
        <f t="shared" si="38"/>
        <v>160</v>
      </c>
      <c r="B172" s="4">
        <f t="shared" si="30"/>
        <v>193</v>
      </c>
      <c r="C172" s="5">
        <f t="shared" si="31"/>
        <v>197</v>
      </c>
      <c r="D172" s="5">
        <f t="shared" si="32"/>
        <v>2</v>
      </c>
      <c r="E172" s="5">
        <f t="shared" si="33"/>
        <v>0</v>
      </c>
      <c r="F172" s="5">
        <f t="shared" si="34"/>
        <v>0</v>
      </c>
      <c r="G172" s="5">
        <f t="shared" si="44"/>
        <v>41</v>
      </c>
      <c r="H172" s="5">
        <f t="shared" si="39"/>
        <v>0</v>
      </c>
      <c r="I172" s="5">
        <f t="shared" si="40"/>
        <v>709</v>
      </c>
      <c r="J172" s="6">
        <f t="shared" si="35"/>
        <v>244.140625</v>
      </c>
      <c r="K172" s="6">
        <f t="shared" si="36"/>
        <v>12</v>
      </c>
      <c r="L172" s="1">
        <f t="shared" si="41"/>
        <v>41</v>
      </c>
      <c r="M172" s="7">
        <f t="shared" si="37"/>
        <v>0</v>
      </c>
      <c r="P172" s="1" t="str">
        <f t="shared" si="42"/>
        <v>C5</v>
      </c>
      <c r="Q172" s="1" t="s">
        <v>311</v>
      </c>
      <c r="R172" s="1" t="str">
        <f t="shared" si="43"/>
        <v>2</v>
      </c>
      <c r="S172" s="1" t="str">
        <f t="shared" si="43"/>
        <v>0</v>
      </c>
      <c r="T172" s="1" t="str">
        <f t="shared" si="43"/>
        <v>0</v>
      </c>
    </row>
    <row r="173" spans="1:20">
      <c r="A173" s="4">
        <f t="shared" si="38"/>
        <v>161</v>
      </c>
      <c r="B173" s="4">
        <f t="shared" si="30"/>
        <v>194</v>
      </c>
      <c r="C173" s="5">
        <f t="shared" si="31"/>
        <v>198</v>
      </c>
      <c r="D173" s="5">
        <f t="shared" si="32"/>
        <v>2</v>
      </c>
      <c r="E173" s="5">
        <f t="shared" si="33"/>
        <v>0</v>
      </c>
      <c r="F173" s="5">
        <f t="shared" si="34"/>
        <v>0</v>
      </c>
      <c r="G173" s="5">
        <f t="shared" si="44"/>
        <v>40</v>
      </c>
      <c r="H173" s="5">
        <f t="shared" si="39"/>
        <v>0</v>
      </c>
      <c r="I173" s="5">
        <f t="shared" si="40"/>
        <v>710</v>
      </c>
      <c r="J173" s="6">
        <f t="shared" si="35"/>
        <v>233.78986345180033</v>
      </c>
      <c r="K173" s="6">
        <f t="shared" si="36"/>
        <v>12.0625</v>
      </c>
      <c r="L173" s="1">
        <f t="shared" si="41"/>
        <v>40</v>
      </c>
      <c r="M173" s="7">
        <f t="shared" si="37"/>
        <v>0</v>
      </c>
      <c r="P173" s="1" t="str">
        <f t="shared" si="42"/>
        <v>C6</v>
      </c>
      <c r="Q173" s="1" t="s">
        <v>312</v>
      </c>
      <c r="R173" s="1" t="str">
        <f t="shared" si="43"/>
        <v>2</v>
      </c>
      <c r="S173" s="1" t="str">
        <f t="shared" si="43"/>
        <v>0</v>
      </c>
      <c r="T173" s="1" t="str">
        <f t="shared" si="43"/>
        <v>0</v>
      </c>
    </row>
    <row r="174" spans="1:20">
      <c r="A174" s="4">
        <f t="shared" si="38"/>
        <v>162</v>
      </c>
      <c r="B174" s="4">
        <f t="shared" si="30"/>
        <v>195</v>
      </c>
      <c r="C174" s="5">
        <f t="shared" si="31"/>
        <v>200</v>
      </c>
      <c r="D174" s="5">
        <f t="shared" si="32"/>
        <v>2</v>
      </c>
      <c r="E174" s="5">
        <f t="shared" si="33"/>
        <v>0</v>
      </c>
      <c r="F174" s="5">
        <f t="shared" si="34"/>
        <v>0</v>
      </c>
      <c r="G174" s="5">
        <f t="shared" si="44"/>
        <v>38</v>
      </c>
      <c r="H174" s="5">
        <f t="shared" si="39"/>
        <v>0</v>
      </c>
      <c r="I174" s="5">
        <f t="shared" si="40"/>
        <v>712</v>
      </c>
      <c r="J174" s="6">
        <f t="shared" si="35"/>
        <v>223.87794023551558</v>
      </c>
      <c r="K174" s="6">
        <f t="shared" si="36"/>
        <v>12.125</v>
      </c>
      <c r="L174" s="1">
        <f t="shared" si="41"/>
        <v>38</v>
      </c>
      <c r="M174" s="7">
        <f t="shared" si="37"/>
        <v>0</v>
      </c>
      <c r="P174" s="1" t="str">
        <f t="shared" si="42"/>
        <v>C8</v>
      </c>
      <c r="Q174" s="1" t="s">
        <v>313</v>
      </c>
      <c r="R174" s="1" t="str">
        <f t="shared" si="43"/>
        <v>2</v>
      </c>
      <c r="S174" s="1" t="str">
        <f t="shared" si="43"/>
        <v>0</v>
      </c>
      <c r="T174" s="1" t="str">
        <f t="shared" si="43"/>
        <v>0</v>
      </c>
    </row>
    <row r="175" spans="1:20">
      <c r="A175" s="4">
        <f t="shared" si="38"/>
        <v>163</v>
      </c>
      <c r="B175" s="4">
        <f t="shared" si="30"/>
        <v>196</v>
      </c>
      <c r="C175" s="5">
        <f t="shared" si="31"/>
        <v>202</v>
      </c>
      <c r="D175" s="5">
        <f t="shared" si="32"/>
        <v>2</v>
      </c>
      <c r="E175" s="5">
        <f t="shared" si="33"/>
        <v>0</v>
      </c>
      <c r="F175" s="5">
        <f t="shared" si="34"/>
        <v>0</v>
      </c>
      <c r="G175" s="5">
        <f t="shared" si="44"/>
        <v>36</v>
      </c>
      <c r="H175" s="5">
        <f t="shared" si="39"/>
        <v>0</v>
      </c>
      <c r="I175" s="5">
        <f t="shared" si="40"/>
        <v>714</v>
      </c>
      <c r="J175" s="6">
        <f t="shared" si="35"/>
        <v>214.38625004556889</v>
      </c>
      <c r="K175" s="6">
        <f t="shared" si="36"/>
        <v>12.1875</v>
      </c>
      <c r="L175" s="1">
        <f t="shared" si="41"/>
        <v>36</v>
      </c>
      <c r="M175" s="7">
        <f t="shared" si="37"/>
        <v>0</v>
      </c>
      <c r="P175" s="1" t="str">
        <f t="shared" si="42"/>
        <v>CA</v>
      </c>
      <c r="Q175" s="1" t="s">
        <v>314</v>
      </c>
      <c r="R175" s="1" t="str">
        <f t="shared" si="43"/>
        <v>2</v>
      </c>
      <c r="S175" s="1" t="str">
        <f t="shared" si="43"/>
        <v>0</v>
      </c>
      <c r="T175" s="1" t="str">
        <f t="shared" si="43"/>
        <v>0</v>
      </c>
    </row>
    <row r="176" spans="1:20">
      <c r="A176" s="4">
        <f t="shared" si="38"/>
        <v>164</v>
      </c>
      <c r="B176" s="4">
        <f t="shared" si="30"/>
        <v>197</v>
      </c>
      <c r="C176" s="5">
        <f t="shared" si="31"/>
        <v>203</v>
      </c>
      <c r="D176" s="5">
        <f t="shared" si="32"/>
        <v>2</v>
      </c>
      <c r="E176" s="5">
        <f t="shared" si="33"/>
        <v>0</v>
      </c>
      <c r="F176" s="5">
        <f t="shared" si="34"/>
        <v>0</v>
      </c>
      <c r="G176" s="5">
        <f t="shared" si="44"/>
        <v>35</v>
      </c>
      <c r="H176" s="5">
        <f t="shared" si="39"/>
        <v>0</v>
      </c>
      <c r="I176" s="5">
        <f t="shared" si="40"/>
        <v>715</v>
      </c>
      <c r="J176" s="6">
        <f t="shared" si="35"/>
        <v>205.29697638030146</v>
      </c>
      <c r="K176" s="6">
        <f t="shared" si="36"/>
        <v>12.25</v>
      </c>
      <c r="L176" s="1">
        <f t="shared" si="41"/>
        <v>35</v>
      </c>
      <c r="M176" s="7">
        <f t="shared" si="37"/>
        <v>0</v>
      </c>
      <c r="P176" s="1" t="str">
        <f t="shared" si="42"/>
        <v>CB</v>
      </c>
      <c r="Q176" s="1" t="s">
        <v>315</v>
      </c>
      <c r="R176" s="1" t="str">
        <f t="shared" si="43"/>
        <v>2</v>
      </c>
      <c r="S176" s="1" t="str">
        <f t="shared" si="43"/>
        <v>0</v>
      </c>
      <c r="T176" s="1" t="str">
        <f t="shared" si="43"/>
        <v>0</v>
      </c>
    </row>
    <row r="177" spans="1:20">
      <c r="A177" s="4">
        <f t="shared" si="38"/>
        <v>165</v>
      </c>
      <c r="B177" s="4">
        <f t="shared" si="30"/>
        <v>198</v>
      </c>
      <c r="C177" s="5">
        <f t="shared" si="31"/>
        <v>205</v>
      </c>
      <c r="D177" s="5">
        <f t="shared" si="32"/>
        <v>2</v>
      </c>
      <c r="E177" s="5">
        <f t="shared" si="33"/>
        <v>0</v>
      </c>
      <c r="F177" s="5">
        <f t="shared" si="34"/>
        <v>0</v>
      </c>
      <c r="G177" s="5">
        <f t="shared" si="44"/>
        <v>33</v>
      </c>
      <c r="H177" s="5">
        <f t="shared" si="39"/>
        <v>0</v>
      </c>
      <c r="I177" s="5">
        <f t="shared" si="40"/>
        <v>717</v>
      </c>
      <c r="J177" s="6">
        <f t="shared" si="35"/>
        <v>196.59305809927426</v>
      </c>
      <c r="K177" s="6">
        <f t="shared" si="36"/>
        <v>12.3125</v>
      </c>
      <c r="L177" s="1">
        <f t="shared" si="41"/>
        <v>33</v>
      </c>
      <c r="M177" s="7">
        <f t="shared" si="37"/>
        <v>0</v>
      </c>
      <c r="P177" s="1" t="str">
        <f t="shared" si="42"/>
        <v>CD</v>
      </c>
      <c r="Q177" s="1" t="s">
        <v>316</v>
      </c>
      <c r="R177" s="1" t="str">
        <f t="shared" si="43"/>
        <v>2</v>
      </c>
      <c r="S177" s="1" t="str">
        <f t="shared" si="43"/>
        <v>0</v>
      </c>
      <c r="T177" s="1" t="str">
        <f t="shared" si="43"/>
        <v>0</v>
      </c>
    </row>
    <row r="178" spans="1:20">
      <c r="A178" s="4">
        <f t="shared" si="38"/>
        <v>166</v>
      </c>
      <c r="B178" s="4">
        <f t="shared" si="30"/>
        <v>199</v>
      </c>
      <c r="C178" s="5">
        <f t="shared" si="31"/>
        <v>206</v>
      </c>
      <c r="D178" s="5">
        <f t="shared" si="32"/>
        <v>2</v>
      </c>
      <c r="E178" s="5">
        <f t="shared" si="33"/>
        <v>0</v>
      </c>
      <c r="F178" s="5">
        <f t="shared" si="34"/>
        <v>0</v>
      </c>
      <c r="G178" s="5">
        <f t="shared" si="44"/>
        <v>32</v>
      </c>
      <c r="H178" s="5">
        <f t="shared" si="39"/>
        <v>0</v>
      </c>
      <c r="I178" s="5">
        <f t="shared" si="40"/>
        <v>718</v>
      </c>
      <c r="J178" s="6">
        <f t="shared" si="35"/>
        <v>188.25815739843026</v>
      </c>
      <c r="K178" s="6">
        <f t="shared" si="36"/>
        <v>12.375</v>
      </c>
      <c r="L178" s="1">
        <f t="shared" si="41"/>
        <v>32</v>
      </c>
      <c r="M178" s="7">
        <f t="shared" si="37"/>
        <v>0</v>
      </c>
      <c r="P178" s="1" t="str">
        <f t="shared" si="42"/>
        <v>CE</v>
      </c>
      <c r="Q178" s="1" t="s">
        <v>317</v>
      </c>
      <c r="R178" s="1" t="str">
        <f t="shared" si="43"/>
        <v>2</v>
      </c>
      <c r="S178" s="1" t="str">
        <f t="shared" si="43"/>
        <v>0</v>
      </c>
      <c r="T178" s="1" t="str">
        <f t="shared" si="43"/>
        <v>0</v>
      </c>
    </row>
    <row r="179" spans="1:20">
      <c r="A179" s="4">
        <f t="shared" si="38"/>
        <v>167</v>
      </c>
      <c r="B179" s="4">
        <f t="shared" si="30"/>
        <v>200</v>
      </c>
      <c r="C179" s="5">
        <f t="shared" si="31"/>
        <v>208</v>
      </c>
      <c r="D179" s="5">
        <f t="shared" si="32"/>
        <v>2</v>
      </c>
      <c r="E179" s="5">
        <f t="shared" si="33"/>
        <v>0</v>
      </c>
      <c r="F179" s="5">
        <f t="shared" si="34"/>
        <v>0</v>
      </c>
      <c r="G179" s="5">
        <f t="shared" si="44"/>
        <v>30</v>
      </c>
      <c r="H179" s="5">
        <f t="shared" si="39"/>
        <v>0</v>
      </c>
      <c r="I179" s="5">
        <f t="shared" si="40"/>
        <v>720</v>
      </c>
      <c r="J179" s="6">
        <f t="shared" si="35"/>
        <v>180.27662914300527</v>
      </c>
      <c r="K179" s="6">
        <f t="shared" si="36"/>
        <v>12.4375</v>
      </c>
      <c r="L179" s="1">
        <f t="shared" si="41"/>
        <v>30</v>
      </c>
      <c r="M179" s="7">
        <f t="shared" si="37"/>
        <v>0</v>
      </c>
      <c r="P179" s="1" t="str">
        <f t="shared" si="42"/>
        <v>D0</v>
      </c>
      <c r="Q179" s="1" t="s">
        <v>318</v>
      </c>
      <c r="R179" s="1" t="str">
        <f t="shared" si="43"/>
        <v>2</v>
      </c>
      <c r="S179" s="1" t="str">
        <f t="shared" si="43"/>
        <v>0</v>
      </c>
      <c r="T179" s="1" t="str">
        <f t="shared" si="43"/>
        <v>0</v>
      </c>
    </row>
    <row r="180" spans="1:20">
      <c r="A180" s="4">
        <f t="shared" si="38"/>
        <v>168</v>
      </c>
      <c r="B180" s="4">
        <f t="shared" si="30"/>
        <v>201</v>
      </c>
      <c r="C180" s="5">
        <f t="shared" si="31"/>
        <v>209</v>
      </c>
      <c r="D180" s="5">
        <f t="shared" si="32"/>
        <v>2</v>
      </c>
      <c r="E180" s="5">
        <f t="shared" si="33"/>
        <v>0</v>
      </c>
      <c r="F180" s="5">
        <f t="shared" si="34"/>
        <v>0</v>
      </c>
      <c r="G180" s="5">
        <f t="shared" si="44"/>
        <v>29</v>
      </c>
      <c r="H180" s="5">
        <f t="shared" si="39"/>
        <v>0</v>
      </c>
      <c r="I180" s="5">
        <f t="shared" si="40"/>
        <v>721</v>
      </c>
      <c r="J180" s="6">
        <f t="shared" si="35"/>
        <v>172.63349150062191</v>
      </c>
      <c r="K180" s="6">
        <f t="shared" si="36"/>
        <v>12.5</v>
      </c>
      <c r="L180" s="1">
        <f t="shared" si="41"/>
        <v>29</v>
      </c>
      <c r="M180" s="7">
        <f t="shared" si="37"/>
        <v>0</v>
      </c>
      <c r="P180" s="1" t="str">
        <f t="shared" si="42"/>
        <v>D1</v>
      </c>
      <c r="Q180" s="1" t="s">
        <v>319</v>
      </c>
      <c r="R180" s="1" t="str">
        <f t="shared" si="43"/>
        <v>2</v>
      </c>
      <c r="S180" s="1" t="str">
        <f t="shared" si="43"/>
        <v>0</v>
      </c>
      <c r="T180" s="1" t="str">
        <f t="shared" si="43"/>
        <v>0</v>
      </c>
    </row>
    <row r="181" spans="1:20">
      <c r="A181" s="4">
        <f t="shared" si="38"/>
        <v>169</v>
      </c>
      <c r="B181" s="4">
        <f t="shared" si="30"/>
        <v>202</v>
      </c>
      <c r="C181" s="5">
        <f t="shared" si="31"/>
        <v>210</v>
      </c>
      <c r="D181" s="5">
        <f t="shared" si="32"/>
        <v>2</v>
      </c>
      <c r="E181" s="5">
        <f t="shared" si="33"/>
        <v>0</v>
      </c>
      <c r="F181" s="5">
        <f t="shared" si="34"/>
        <v>0</v>
      </c>
      <c r="G181" s="5">
        <f t="shared" si="44"/>
        <v>28</v>
      </c>
      <c r="H181" s="5">
        <f t="shared" si="39"/>
        <v>0</v>
      </c>
      <c r="I181" s="5">
        <f t="shared" si="40"/>
        <v>722</v>
      </c>
      <c r="J181" s="6">
        <f t="shared" si="35"/>
        <v>165.31439781944485</v>
      </c>
      <c r="K181" s="6">
        <f t="shared" si="36"/>
        <v>12.562500000000002</v>
      </c>
      <c r="L181" s="1">
        <f t="shared" si="41"/>
        <v>28</v>
      </c>
      <c r="M181" s="7">
        <f t="shared" si="37"/>
        <v>0</v>
      </c>
      <c r="P181" s="1" t="str">
        <f t="shared" si="42"/>
        <v>D2</v>
      </c>
      <c r="Q181" s="1" t="s">
        <v>320</v>
      </c>
      <c r="R181" s="1" t="str">
        <f t="shared" si="43"/>
        <v>2</v>
      </c>
      <c r="S181" s="1" t="str">
        <f t="shared" si="43"/>
        <v>0</v>
      </c>
      <c r="T181" s="1" t="str">
        <f t="shared" si="43"/>
        <v>0</v>
      </c>
    </row>
    <row r="182" spans="1:20">
      <c r="A182" s="4">
        <f t="shared" si="38"/>
        <v>170</v>
      </c>
      <c r="B182" s="4">
        <f t="shared" si="30"/>
        <v>203</v>
      </c>
      <c r="C182" s="5">
        <f t="shared" si="31"/>
        <v>211</v>
      </c>
      <c r="D182" s="5">
        <f t="shared" si="32"/>
        <v>2</v>
      </c>
      <c r="E182" s="5">
        <f t="shared" si="33"/>
        <v>0</v>
      </c>
      <c r="F182" s="5">
        <f t="shared" si="34"/>
        <v>0</v>
      </c>
      <c r="G182" s="5">
        <f t="shared" si="44"/>
        <v>27</v>
      </c>
      <c r="H182" s="5">
        <f t="shared" si="39"/>
        <v>0</v>
      </c>
      <c r="I182" s="5">
        <f t="shared" si="40"/>
        <v>723</v>
      </c>
      <c r="J182" s="6">
        <f t="shared" si="35"/>
        <v>158.30560969860952</v>
      </c>
      <c r="K182" s="6">
        <f t="shared" si="36"/>
        <v>12.625000000000002</v>
      </c>
      <c r="L182" s="1">
        <f t="shared" si="41"/>
        <v>27</v>
      </c>
      <c r="M182" s="7">
        <f t="shared" si="37"/>
        <v>0</v>
      </c>
      <c r="P182" s="1" t="str">
        <f t="shared" si="42"/>
        <v>D3</v>
      </c>
      <c r="Q182" s="1" t="s">
        <v>321</v>
      </c>
      <c r="R182" s="1" t="str">
        <f t="shared" si="43"/>
        <v>2</v>
      </c>
      <c r="S182" s="1" t="str">
        <f t="shared" si="43"/>
        <v>0</v>
      </c>
      <c r="T182" s="1" t="str">
        <f t="shared" si="43"/>
        <v>0</v>
      </c>
    </row>
    <row r="183" spans="1:20">
      <c r="A183" s="4">
        <f t="shared" si="38"/>
        <v>171</v>
      </c>
      <c r="B183" s="4">
        <f t="shared" si="30"/>
        <v>204</v>
      </c>
      <c r="C183" s="5">
        <f t="shared" si="31"/>
        <v>213</v>
      </c>
      <c r="D183" s="5">
        <f t="shared" si="32"/>
        <v>2</v>
      </c>
      <c r="E183" s="5">
        <f t="shared" si="33"/>
        <v>0</v>
      </c>
      <c r="F183" s="5">
        <f t="shared" si="34"/>
        <v>0</v>
      </c>
      <c r="G183" s="5">
        <f t="shared" si="44"/>
        <v>25</v>
      </c>
      <c r="H183" s="5">
        <f t="shared" si="39"/>
        <v>0</v>
      </c>
      <c r="I183" s="5">
        <f t="shared" si="40"/>
        <v>725</v>
      </c>
      <c r="J183" s="6">
        <f t="shared" si="35"/>
        <v>151.59397120037639</v>
      </c>
      <c r="K183" s="6">
        <f t="shared" si="36"/>
        <v>12.687500000000002</v>
      </c>
      <c r="L183" s="1">
        <f t="shared" si="41"/>
        <v>25</v>
      </c>
      <c r="M183" s="7">
        <f t="shared" si="37"/>
        <v>0</v>
      </c>
      <c r="P183" s="1" t="str">
        <f t="shared" si="42"/>
        <v>D5</v>
      </c>
      <c r="Q183" s="1" t="s">
        <v>322</v>
      </c>
      <c r="R183" s="1" t="str">
        <f t="shared" si="43"/>
        <v>2</v>
      </c>
      <c r="S183" s="1" t="str">
        <f t="shared" si="43"/>
        <v>0</v>
      </c>
      <c r="T183" s="1" t="str">
        <f t="shared" si="43"/>
        <v>0</v>
      </c>
    </row>
    <row r="184" spans="1:20">
      <c r="A184" s="4">
        <f t="shared" si="38"/>
        <v>172</v>
      </c>
      <c r="B184" s="4">
        <f t="shared" si="30"/>
        <v>205</v>
      </c>
      <c r="C184" s="5">
        <f t="shared" si="31"/>
        <v>214</v>
      </c>
      <c r="D184" s="5">
        <f t="shared" si="32"/>
        <v>2</v>
      </c>
      <c r="E184" s="5">
        <f t="shared" si="33"/>
        <v>0</v>
      </c>
      <c r="F184" s="5">
        <f t="shared" si="34"/>
        <v>0</v>
      </c>
      <c r="G184" s="5">
        <f t="shared" si="44"/>
        <v>24</v>
      </c>
      <c r="H184" s="5">
        <f t="shared" si="39"/>
        <v>0</v>
      </c>
      <c r="I184" s="5">
        <f t="shared" si="40"/>
        <v>726</v>
      </c>
      <c r="J184" s="6">
        <f t="shared" si="35"/>
        <v>145.16688415560574</v>
      </c>
      <c r="K184" s="6">
        <f t="shared" si="36"/>
        <v>12.749999999999998</v>
      </c>
      <c r="L184" s="1">
        <f t="shared" si="41"/>
        <v>24</v>
      </c>
      <c r="M184" s="7">
        <f t="shared" si="37"/>
        <v>0</v>
      </c>
      <c r="P184" s="1" t="str">
        <f t="shared" si="42"/>
        <v>D6</v>
      </c>
      <c r="Q184" s="1" t="s">
        <v>323</v>
      </c>
      <c r="R184" s="1" t="str">
        <f t="shared" si="43"/>
        <v>2</v>
      </c>
      <c r="S184" s="1" t="str">
        <f t="shared" si="43"/>
        <v>0</v>
      </c>
      <c r="T184" s="1" t="str">
        <f t="shared" si="43"/>
        <v>0</v>
      </c>
    </row>
    <row r="185" spans="1:20">
      <c r="A185" s="4">
        <f t="shared" si="38"/>
        <v>173</v>
      </c>
      <c r="B185" s="4">
        <f t="shared" si="30"/>
        <v>206</v>
      </c>
      <c r="C185" s="5">
        <f t="shared" si="31"/>
        <v>215</v>
      </c>
      <c r="D185" s="5">
        <f t="shared" si="32"/>
        <v>2</v>
      </c>
      <c r="E185" s="5">
        <f t="shared" si="33"/>
        <v>0</v>
      </c>
      <c r="F185" s="5">
        <f t="shared" si="34"/>
        <v>0</v>
      </c>
      <c r="G185" s="5">
        <f t="shared" si="44"/>
        <v>23</v>
      </c>
      <c r="H185" s="5">
        <f t="shared" si="39"/>
        <v>0</v>
      </c>
      <c r="I185" s="5">
        <f t="shared" si="40"/>
        <v>727</v>
      </c>
      <c r="J185" s="6">
        <f t="shared" si="35"/>
        <v>139.01228451619787</v>
      </c>
      <c r="K185" s="6">
        <f t="shared" si="36"/>
        <v>12.812499999999998</v>
      </c>
      <c r="L185" s="1">
        <f t="shared" si="41"/>
        <v>23</v>
      </c>
      <c r="M185" s="7">
        <f t="shared" si="37"/>
        <v>0</v>
      </c>
      <c r="P185" s="1" t="str">
        <f t="shared" si="42"/>
        <v>D7</v>
      </c>
      <c r="Q185" s="1" t="s">
        <v>324</v>
      </c>
      <c r="R185" s="1" t="str">
        <f t="shared" si="43"/>
        <v>2</v>
      </c>
      <c r="S185" s="1" t="str">
        <f t="shared" si="43"/>
        <v>0</v>
      </c>
      <c r="T185" s="1" t="str">
        <f t="shared" si="43"/>
        <v>0</v>
      </c>
    </row>
    <row r="186" spans="1:20">
      <c r="A186" s="4">
        <f t="shared" si="38"/>
        <v>174</v>
      </c>
      <c r="B186" s="4">
        <f t="shared" si="30"/>
        <v>207</v>
      </c>
      <c r="C186" s="5">
        <f t="shared" si="31"/>
        <v>216</v>
      </c>
      <c r="D186" s="5">
        <f t="shared" si="32"/>
        <v>2</v>
      </c>
      <c r="E186" s="5">
        <f t="shared" si="33"/>
        <v>0</v>
      </c>
      <c r="F186" s="5">
        <f t="shared" si="34"/>
        <v>0</v>
      </c>
      <c r="G186" s="5">
        <f t="shared" si="44"/>
        <v>22</v>
      </c>
      <c r="H186" s="5">
        <f t="shared" si="39"/>
        <v>0</v>
      </c>
      <c r="I186" s="5">
        <f t="shared" si="40"/>
        <v>728</v>
      </c>
      <c r="J186" s="6">
        <f t="shared" si="35"/>
        <v>133.11861971011459</v>
      </c>
      <c r="K186" s="6">
        <f t="shared" si="36"/>
        <v>12.875</v>
      </c>
      <c r="L186" s="1">
        <f t="shared" si="41"/>
        <v>22</v>
      </c>
      <c r="M186" s="7">
        <f t="shared" si="37"/>
        <v>0</v>
      </c>
      <c r="P186" s="1" t="str">
        <f t="shared" si="42"/>
        <v>D8</v>
      </c>
      <c r="Q186" s="1" t="s">
        <v>325</v>
      </c>
      <c r="R186" s="1" t="str">
        <f t="shared" si="43"/>
        <v>2</v>
      </c>
      <c r="S186" s="1" t="str">
        <f t="shared" si="43"/>
        <v>0</v>
      </c>
      <c r="T186" s="1" t="str">
        <f t="shared" si="43"/>
        <v>0</v>
      </c>
    </row>
    <row r="187" spans="1:20">
      <c r="A187" s="4">
        <f t="shared" si="38"/>
        <v>175</v>
      </c>
      <c r="B187" s="4">
        <f t="shared" si="30"/>
        <v>208</v>
      </c>
      <c r="C187" s="5">
        <f t="shared" si="31"/>
        <v>217</v>
      </c>
      <c r="D187" s="5">
        <f t="shared" si="32"/>
        <v>2</v>
      </c>
      <c r="E187" s="5">
        <f t="shared" si="33"/>
        <v>0</v>
      </c>
      <c r="F187" s="5">
        <f t="shared" si="34"/>
        <v>0</v>
      </c>
      <c r="G187" s="5">
        <f t="shared" si="44"/>
        <v>21</v>
      </c>
      <c r="H187" s="5">
        <f t="shared" si="39"/>
        <v>0</v>
      </c>
      <c r="I187" s="5">
        <f t="shared" si="40"/>
        <v>729</v>
      </c>
      <c r="J187" s="6">
        <f t="shared" si="35"/>
        <v>127.47482695647152</v>
      </c>
      <c r="K187" s="6">
        <f t="shared" si="36"/>
        <v>12.9375</v>
      </c>
      <c r="L187" s="1">
        <f t="shared" si="41"/>
        <v>21</v>
      </c>
      <c r="M187" s="7">
        <f t="shared" si="37"/>
        <v>0</v>
      </c>
      <c r="P187" s="1" t="str">
        <f t="shared" si="42"/>
        <v>D9</v>
      </c>
      <c r="Q187" s="1" t="s">
        <v>326</v>
      </c>
      <c r="R187" s="1" t="str">
        <f t="shared" si="43"/>
        <v>2</v>
      </c>
      <c r="S187" s="1" t="str">
        <f t="shared" si="43"/>
        <v>0</v>
      </c>
      <c r="T187" s="1" t="str">
        <f t="shared" si="43"/>
        <v>0</v>
      </c>
    </row>
    <row r="188" spans="1:20">
      <c r="A188" s="4">
        <f t="shared" si="38"/>
        <v>176</v>
      </c>
      <c r="B188" s="4">
        <f t="shared" si="30"/>
        <v>209</v>
      </c>
      <c r="C188" s="5">
        <f t="shared" si="31"/>
        <v>218</v>
      </c>
      <c r="D188" s="5">
        <f t="shared" si="32"/>
        <v>2</v>
      </c>
      <c r="E188" s="5">
        <f t="shared" si="33"/>
        <v>0</v>
      </c>
      <c r="F188" s="5">
        <f t="shared" si="34"/>
        <v>0</v>
      </c>
      <c r="G188" s="5">
        <f t="shared" si="44"/>
        <v>20</v>
      </c>
      <c r="H188" s="5">
        <f t="shared" si="39"/>
        <v>0</v>
      </c>
      <c r="I188" s="5">
        <f t="shared" si="40"/>
        <v>730</v>
      </c>
      <c r="J188" s="6">
        <f t="shared" si="35"/>
        <v>122.0703125</v>
      </c>
      <c r="K188" s="6">
        <f t="shared" si="36"/>
        <v>13</v>
      </c>
      <c r="L188" s="1">
        <f t="shared" si="41"/>
        <v>20</v>
      </c>
      <c r="M188" s="7">
        <f t="shared" si="37"/>
        <v>0</v>
      </c>
      <c r="P188" s="1" t="str">
        <f t="shared" si="42"/>
        <v>DA</v>
      </c>
      <c r="Q188" s="1" t="s">
        <v>327</v>
      </c>
      <c r="R188" s="1" t="str">
        <f t="shared" si="43"/>
        <v>2</v>
      </c>
      <c r="S188" s="1" t="str">
        <f t="shared" si="43"/>
        <v>0</v>
      </c>
      <c r="T188" s="1" t="str">
        <f t="shared" si="43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zoomScaleNormal="100" workbookViewId="0">
      <pane xSplit="1" ySplit="11" topLeftCell="B12" activePane="bottomRight" state="frozen"/>
      <selection pane="topRight" activeCell="B1" sqref="B1"/>
      <selection pane="bottomLeft" activeCell="A11" sqref="A11"/>
      <selection pane="bottomRight" activeCell="M1" sqref="M1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4" width="10.875" style="1" customWidth="1"/>
    <col min="15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270" width="10.875" style="1" customWidth="1"/>
    <col min="271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526" width="10.875" style="1" customWidth="1"/>
    <col min="527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782" width="10.875" style="1" customWidth="1"/>
    <col min="783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038" width="10.875" style="1" customWidth="1"/>
    <col min="1039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294" width="10.875" style="1" customWidth="1"/>
    <col min="1295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550" width="10.875" style="1" customWidth="1"/>
    <col min="1551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1806" width="10.875" style="1" customWidth="1"/>
    <col min="1807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062" width="10.875" style="1" customWidth="1"/>
    <col min="2063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318" width="10.875" style="1" customWidth="1"/>
    <col min="2319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574" width="10.875" style="1" customWidth="1"/>
    <col min="2575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2830" width="10.875" style="1" customWidth="1"/>
    <col min="2831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086" width="10.875" style="1" customWidth="1"/>
    <col min="3087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342" width="10.875" style="1" customWidth="1"/>
    <col min="3343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598" width="10.875" style="1" customWidth="1"/>
    <col min="3599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3854" width="10.875" style="1" customWidth="1"/>
    <col min="3855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110" width="10.875" style="1" customWidth="1"/>
    <col min="4111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366" width="10.875" style="1" customWidth="1"/>
    <col min="4367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622" width="10.875" style="1" customWidth="1"/>
    <col min="4623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4878" width="10.875" style="1" customWidth="1"/>
    <col min="4879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134" width="10.875" style="1" customWidth="1"/>
    <col min="5135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390" width="10.875" style="1" customWidth="1"/>
    <col min="5391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646" width="10.875" style="1" customWidth="1"/>
    <col min="5647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5902" width="10.875" style="1" customWidth="1"/>
    <col min="5903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158" width="10.875" style="1" customWidth="1"/>
    <col min="6159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414" width="10.875" style="1" customWidth="1"/>
    <col min="6415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670" width="10.875" style="1" customWidth="1"/>
    <col min="6671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6926" width="10.875" style="1" customWidth="1"/>
    <col min="6927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182" width="10.875" style="1" customWidth="1"/>
    <col min="7183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438" width="10.875" style="1" customWidth="1"/>
    <col min="7439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694" width="10.875" style="1" customWidth="1"/>
    <col min="7695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7950" width="10.875" style="1" customWidth="1"/>
    <col min="7951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206" width="10.875" style="1" customWidth="1"/>
    <col min="8207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462" width="10.875" style="1" customWidth="1"/>
    <col min="8463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718" width="10.875" style="1" customWidth="1"/>
    <col min="8719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8974" width="10.875" style="1" customWidth="1"/>
    <col min="8975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230" width="10.875" style="1" customWidth="1"/>
    <col min="9231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486" width="10.875" style="1" customWidth="1"/>
    <col min="9487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742" width="10.875" style="1" customWidth="1"/>
    <col min="9743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9998" width="10.875" style="1" customWidth="1"/>
    <col min="9999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254" width="10.875" style="1" customWidth="1"/>
    <col min="10255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510" width="10.875" style="1" customWidth="1"/>
    <col min="10511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0766" width="10.875" style="1" customWidth="1"/>
    <col min="10767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022" width="10.875" style="1" customWidth="1"/>
    <col min="11023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278" width="10.875" style="1" customWidth="1"/>
    <col min="11279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534" width="10.875" style="1" customWidth="1"/>
    <col min="11535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1790" width="10.875" style="1" customWidth="1"/>
    <col min="11791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046" width="10.875" style="1" customWidth="1"/>
    <col min="12047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302" width="10.875" style="1" customWidth="1"/>
    <col min="12303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558" width="10.875" style="1" customWidth="1"/>
    <col min="12559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2814" width="10.875" style="1" customWidth="1"/>
    <col min="12815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070" width="10.875" style="1" customWidth="1"/>
    <col min="13071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326" width="10.875" style="1" customWidth="1"/>
    <col min="13327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582" width="10.875" style="1" customWidth="1"/>
    <col min="13583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3838" width="10.875" style="1" customWidth="1"/>
    <col min="13839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094" width="10.875" style="1" customWidth="1"/>
    <col min="14095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350" width="10.875" style="1" customWidth="1"/>
    <col min="14351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606" width="10.875" style="1" customWidth="1"/>
    <col min="14607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4862" width="10.875" style="1" customWidth="1"/>
    <col min="14863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118" width="10.875" style="1" customWidth="1"/>
    <col min="15119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374" width="10.875" style="1" customWidth="1"/>
    <col min="15375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630" width="10.875" style="1" customWidth="1"/>
    <col min="15631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5886" width="10.875" style="1" customWidth="1"/>
    <col min="15887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142" width="10.875" style="1" customWidth="1"/>
    <col min="16143" max="16384" width="9" style="1"/>
  </cols>
  <sheetData>
    <row r="1" spans="1:20">
      <c r="A1" s="1" t="s">
        <v>73</v>
      </c>
      <c r="D1" s="1">
        <v>72000000</v>
      </c>
      <c r="E1" s="1" t="s">
        <v>74</v>
      </c>
      <c r="M1" s="16" t="s">
        <v>116</v>
      </c>
    </row>
    <row r="2" spans="1:20">
      <c r="A2" s="1" t="s">
        <v>75</v>
      </c>
      <c r="D2" s="1">
        <v>420</v>
      </c>
      <c r="F2" s="1" t="s">
        <v>76</v>
      </c>
      <c r="G2" s="2">
        <f>D2/D1*1000000</f>
        <v>5.833333333333333</v>
      </c>
      <c r="H2" s="1" t="s">
        <v>77</v>
      </c>
      <c r="N2" s="2">
        <f>G2</f>
        <v>5.833333333333333</v>
      </c>
    </row>
    <row r="3" spans="1:20">
      <c r="A3" s="1" t="s">
        <v>78</v>
      </c>
      <c r="D3" s="1">
        <v>5720</v>
      </c>
      <c r="F3" s="1" t="s">
        <v>79</v>
      </c>
      <c r="G3" s="2">
        <f>G2*D3</f>
        <v>33366.666666666664</v>
      </c>
      <c r="H3" s="1" t="s">
        <v>77</v>
      </c>
      <c r="N3" s="2">
        <f>G3</f>
        <v>33366.666666666664</v>
      </c>
    </row>
    <row r="4" spans="1:20">
      <c r="A4" s="1" t="s">
        <v>80</v>
      </c>
      <c r="D4" s="1">
        <v>4</v>
      </c>
      <c r="F4" s="1" t="s">
        <v>81</v>
      </c>
      <c r="G4" s="2">
        <f>1000000/G3</f>
        <v>29.970029970029973</v>
      </c>
      <c r="N4" s="2">
        <f>G4</f>
        <v>29.970029970029973</v>
      </c>
    </row>
    <row r="5" spans="1:20">
      <c r="A5" s="1" t="s">
        <v>82</v>
      </c>
      <c r="D5" s="1">
        <v>7</v>
      </c>
      <c r="G5" s="2"/>
    </row>
    <row r="6" spans="1:20">
      <c r="A6" s="1" t="s">
        <v>83</v>
      </c>
      <c r="D6" s="1">
        <v>33</v>
      </c>
    </row>
    <row r="7" spans="1:20">
      <c r="A7" s="1" t="s">
        <v>84</v>
      </c>
      <c r="D7" s="1">
        <v>2</v>
      </c>
    </row>
    <row r="8" spans="1:20">
      <c r="A8" s="1" t="s">
        <v>85</v>
      </c>
      <c r="D8" s="1">
        <v>13</v>
      </c>
    </row>
    <row r="10" spans="1:20" ht="16.5" customHeight="1">
      <c r="A10" s="49" t="s">
        <v>86</v>
      </c>
      <c r="B10" s="50" t="s">
        <v>87</v>
      </c>
      <c r="C10" s="51" t="s">
        <v>88</v>
      </c>
      <c r="D10" s="52"/>
      <c r="E10" s="49" t="s">
        <v>89</v>
      </c>
      <c r="F10" s="49"/>
      <c r="G10" s="47" t="s">
        <v>90</v>
      </c>
      <c r="H10" s="47" t="s">
        <v>91</v>
      </c>
      <c r="I10" s="47" t="s">
        <v>92</v>
      </c>
      <c r="J10" s="49" t="s">
        <v>93</v>
      </c>
      <c r="K10" s="49" t="s">
        <v>94</v>
      </c>
      <c r="L10" s="1" t="s">
        <v>95</v>
      </c>
      <c r="M10" s="1" t="s">
        <v>96</v>
      </c>
    </row>
    <row r="11" spans="1:20">
      <c r="A11" s="49"/>
      <c r="B11" s="48"/>
      <c r="C11" s="3" t="s">
        <v>393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97</v>
      </c>
    </row>
    <row r="12" spans="1:20">
      <c r="A12" s="4">
        <v>0</v>
      </c>
      <c r="B12" s="4">
        <f t="shared" ref="B12:B75" si="0">A12+$D$6</f>
        <v>33</v>
      </c>
      <c r="C12" s="5">
        <f t="shared" ref="C12:C75" si="1">MOD(I12,256)</f>
        <v>87</v>
      </c>
      <c r="D12" s="5">
        <f t="shared" ref="D12:D75" si="2">ROUNDDOWN(I12/256,0)</f>
        <v>11</v>
      </c>
      <c r="E12" s="5">
        <f t="shared" ref="E12:E75" si="3">MOD(H12,256)</f>
        <v>7</v>
      </c>
      <c r="F12" s="5">
        <f t="shared" ref="F12:F75" si="4">ROUNDDOWN(H12/256,0)</f>
        <v>0</v>
      </c>
      <c r="G12" s="5">
        <f>INT(J12/$G$2)</f>
        <v>42857</v>
      </c>
      <c r="H12" s="5">
        <f>ROUNDUP(G12/$D$3,0)-1</f>
        <v>7</v>
      </c>
      <c r="I12" s="5">
        <f>MAX(MIN($D$3*(H12+1)-G12,$D$3*(H12+1)-$D$4),$D$5)</f>
        <v>2903</v>
      </c>
      <c r="J12" s="6">
        <f t="shared" ref="J12:J75" si="5">1/POWER(2,$D$7+A12/16)*1000000</f>
        <v>250000</v>
      </c>
      <c r="K12" s="6">
        <f t="shared" ref="K12:K75" si="6">LOG(1000000/J12,2)</f>
        <v>2</v>
      </c>
      <c r="L12" s="1">
        <f>(H12+1)*$D$3-I12</f>
        <v>42857</v>
      </c>
      <c r="M12" s="7">
        <f>(G12-L12)/G12</f>
        <v>0</v>
      </c>
      <c r="P12" s="1" t="str">
        <f>DEC2HEX(C12)</f>
        <v>57</v>
      </c>
      <c r="Q12" s="1" t="s">
        <v>392</v>
      </c>
      <c r="R12" s="1" t="str">
        <f>DEC2HEX(D12)</f>
        <v>B</v>
      </c>
      <c r="S12" s="1" t="str">
        <f>DEC2HEX(E12)</f>
        <v>7</v>
      </c>
      <c r="T12" s="1" t="str">
        <f>DEC2HEX(F12)</f>
        <v>0</v>
      </c>
    </row>
    <row r="13" spans="1:20">
      <c r="A13" s="4">
        <f t="shared" ref="A13:A76" si="7">A12+1</f>
        <v>1</v>
      </c>
      <c r="B13" s="4">
        <f t="shared" si="0"/>
        <v>34</v>
      </c>
      <c r="C13" s="5">
        <f t="shared" si="1"/>
        <v>105</v>
      </c>
      <c r="D13" s="5">
        <f t="shared" si="2"/>
        <v>18</v>
      </c>
      <c r="E13" s="5">
        <f t="shared" si="3"/>
        <v>7</v>
      </c>
      <c r="F13" s="5">
        <f t="shared" si="4"/>
        <v>0</v>
      </c>
      <c r="G13" s="5">
        <f t="shared" ref="G13:G76" si="8">INT(J13/$G$2)+$D$5</f>
        <v>41047</v>
      </c>
      <c r="H13" s="5">
        <f t="shared" ref="H13:H76" si="9">ROUNDUP(G13/$D$3,0)-1</f>
        <v>7</v>
      </c>
      <c r="I13" s="5">
        <f t="shared" ref="I13:I76" si="10">MAX(MIN($D$3*(H13+1)-G13,$D$3*(H13+1)-$D$4),$D$5)</f>
        <v>4713</v>
      </c>
      <c r="J13" s="6">
        <f t="shared" si="5"/>
        <v>239400.82017464342</v>
      </c>
      <c r="K13" s="6">
        <f t="shared" si="6"/>
        <v>2.0625</v>
      </c>
      <c r="L13" s="1">
        <f t="shared" ref="L13:L76" si="11">(H13+1)*$D$3-I13</f>
        <v>41047</v>
      </c>
      <c r="M13" s="7">
        <f t="shared" ref="M13:M76" si="12">(G13-L13)/G13</f>
        <v>0</v>
      </c>
      <c r="P13" s="1" t="str">
        <f t="shared" ref="P13:P76" si="13">DEC2HEX(C13)</f>
        <v>69</v>
      </c>
      <c r="Q13" s="1" t="s">
        <v>152</v>
      </c>
      <c r="R13" s="1" t="str">
        <f t="shared" ref="R13:T76" si="14">DEC2HEX(D13)</f>
        <v>12</v>
      </c>
      <c r="S13" s="1" t="str">
        <f t="shared" si="14"/>
        <v>7</v>
      </c>
      <c r="T13" s="1" t="str">
        <f t="shared" si="14"/>
        <v>0</v>
      </c>
    </row>
    <row r="14" spans="1:20">
      <c r="A14" s="4">
        <f t="shared" si="7"/>
        <v>2</v>
      </c>
      <c r="B14" s="4">
        <f t="shared" si="0"/>
        <v>35</v>
      </c>
      <c r="C14" s="5">
        <f t="shared" si="1"/>
        <v>221</v>
      </c>
      <c r="D14" s="5">
        <f t="shared" si="2"/>
        <v>2</v>
      </c>
      <c r="E14" s="5">
        <f t="shared" si="3"/>
        <v>6</v>
      </c>
      <c r="F14" s="5">
        <f t="shared" si="4"/>
        <v>0</v>
      </c>
      <c r="G14" s="5">
        <f t="shared" si="8"/>
        <v>39307</v>
      </c>
      <c r="H14" s="5">
        <f t="shared" si="9"/>
        <v>6</v>
      </c>
      <c r="I14" s="5">
        <f t="shared" si="10"/>
        <v>733</v>
      </c>
      <c r="J14" s="6">
        <f t="shared" si="5"/>
        <v>229251.01080116781</v>
      </c>
      <c r="K14" s="6">
        <f t="shared" si="6"/>
        <v>2.125</v>
      </c>
      <c r="L14" s="1">
        <f t="shared" si="11"/>
        <v>39307</v>
      </c>
      <c r="M14" s="7">
        <f t="shared" si="12"/>
        <v>0</v>
      </c>
      <c r="P14" s="1" t="str">
        <f t="shared" si="13"/>
        <v>DD</v>
      </c>
      <c r="Q14" s="1" t="s">
        <v>153</v>
      </c>
      <c r="R14" s="1" t="str">
        <f t="shared" si="14"/>
        <v>2</v>
      </c>
      <c r="S14" s="1" t="str">
        <f t="shared" si="14"/>
        <v>6</v>
      </c>
      <c r="T14" s="1" t="str">
        <f t="shared" si="14"/>
        <v>0</v>
      </c>
    </row>
    <row r="15" spans="1:20">
      <c r="A15" s="4">
        <f t="shared" si="7"/>
        <v>3</v>
      </c>
      <c r="B15" s="4">
        <f t="shared" si="0"/>
        <v>36</v>
      </c>
      <c r="C15" s="5">
        <f t="shared" si="1"/>
        <v>96</v>
      </c>
      <c r="D15" s="5">
        <f t="shared" si="2"/>
        <v>9</v>
      </c>
      <c r="E15" s="5">
        <f t="shared" si="3"/>
        <v>6</v>
      </c>
      <c r="F15" s="5">
        <f t="shared" si="4"/>
        <v>0</v>
      </c>
      <c r="G15" s="5">
        <f t="shared" si="8"/>
        <v>37640</v>
      </c>
      <c r="H15" s="5">
        <f t="shared" si="9"/>
        <v>6</v>
      </c>
      <c r="I15" s="5">
        <f t="shared" si="10"/>
        <v>2400</v>
      </c>
      <c r="J15" s="6">
        <f t="shared" si="5"/>
        <v>219531.52004666245</v>
      </c>
      <c r="K15" s="6">
        <f t="shared" si="6"/>
        <v>2.1875</v>
      </c>
      <c r="L15" s="1">
        <f t="shared" si="11"/>
        <v>37640</v>
      </c>
      <c r="M15" s="7">
        <f t="shared" si="12"/>
        <v>0</v>
      </c>
      <c r="P15" s="1" t="str">
        <f t="shared" si="13"/>
        <v>60</v>
      </c>
      <c r="Q15" s="1" t="s">
        <v>154</v>
      </c>
      <c r="R15" s="1" t="str">
        <f t="shared" si="14"/>
        <v>9</v>
      </c>
      <c r="S15" s="1" t="str">
        <f t="shared" si="14"/>
        <v>6</v>
      </c>
      <c r="T15" s="1" t="str">
        <f t="shared" si="14"/>
        <v>0</v>
      </c>
    </row>
    <row r="16" spans="1:20">
      <c r="A16" s="4">
        <f t="shared" si="7"/>
        <v>4</v>
      </c>
      <c r="B16" s="4">
        <f t="shared" si="0"/>
        <v>37</v>
      </c>
      <c r="C16" s="5">
        <f t="shared" si="1"/>
        <v>155</v>
      </c>
      <c r="D16" s="5">
        <f t="shared" si="2"/>
        <v>15</v>
      </c>
      <c r="E16" s="5">
        <f t="shared" si="3"/>
        <v>6</v>
      </c>
      <c r="F16" s="5">
        <f t="shared" si="4"/>
        <v>0</v>
      </c>
      <c r="G16" s="5">
        <f t="shared" si="8"/>
        <v>36045</v>
      </c>
      <c r="H16" s="5">
        <f t="shared" si="9"/>
        <v>6</v>
      </c>
      <c r="I16" s="5">
        <f t="shared" si="10"/>
        <v>3995</v>
      </c>
      <c r="J16" s="6">
        <f t="shared" si="5"/>
        <v>210224.10381342866</v>
      </c>
      <c r="K16" s="6">
        <f t="shared" si="6"/>
        <v>2.2499999999999996</v>
      </c>
      <c r="L16" s="1">
        <f t="shared" si="11"/>
        <v>36045</v>
      </c>
      <c r="M16" s="7">
        <f t="shared" si="12"/>
        <v>0</v>
      </c>
      <c r="P16" s="1" t="str">
        <f t="shared" si="13"/>
        <v>9B</v>
      </c>
      <c r="Q16" s="1" t="s">
        <v>155</v>
      </c>
      <c r="R16" s="1" t="str">
        <f t="shared" si="14"/>
        <v>F</v>
      </c>
      <c r="S16" s="1" t="str">
        <f t="shared" si="14"/>
        <v>6</v>
      </c>
      <c r="T16" s="1" t="str">
        <f t="shared" si="14"/>
        <v>0</v>
      </c>
    </row>
    <row r="17" spans="1:20">
      <c r="A17" s="4">
        <f t="shared" si="7"/>
        <v>5</v>
      </c>
      <c r="B17" s="4">
        <f t="shared" si="0"/>
        <v>38</v>
      </c>
      <c r="C17" s="5">
        <f t="shared" si="1"/>
        <v>147</v>
      </c>
      <c r="D17" s="5">
        <f t="shared" si="2"/>
        <v>21</v>
      </c>
      <c r="E17" s="5">
        <f t="shared" si="3"/>
        <v>6</v>
      </c>
      <c r="F17" s="5">
        <f t="shared" si="4"/>
        <v>0</v>
      </c>
      <c r="G17" s="5">
        <f t="shared" si="8"/>
        <v>34517</v>
      </c>
      <c r="H17" s="5">
        <f t="shared" si="9"/>
        <v>6</v>
      </c>
      <c r="I17" s="5">
        <f t="shared" si="10"/>
        <v>5523</v>
      </c>
      <c r="J17" s="6">
        <f t="shared" si="5"/>
        <v>201311.29149365684</v>
      </c>
      <c r="K17" s="6">
        <f t="shared" si="6"/>
        <v>2.3125</v>
      </c>
      <c r="L17" s="1">
        <f t="shared" si="11"/>
        <v>34517</v>
      </c>
      <c r="M17" s="7">
        <f t="shared" si="12"/>
        <v>0</v>
      </c>
      <c r="P17" s="1" t="str">
        <f t="shared" si="13"/>
        <v>93</v>
      </c>
      <c r="Q17" s="1" t="s">
        <v>156</v>
      </c>
      <c r="R17" s="1" t="str">
        <f t="shared" si="14"/>
        <v>15</v>
      </c>
      <c r="S17" s="1" t="str">
        <f t="shared" si="14"/>
        <v>6</v>
      </c>
      <c r="T17" s="1" t="str">
        <f t="shared" si="14"/>
        <v>0</v>
      </c>
    </row>
    <row r="18" spans="1:20">
      <c r="A18" s="4">
        <f t="shared" si="7"/>
        <v>6</v>
      </c>
      <c r="B18" s="4">
        <f t="shared" si="0"/>
        <v>39</v>
      </c>
      <c r="C18" s="5">
        <f t="shared" si="1"/>
        <v>242</v>
      </c>
      <c r="D18" s="5">
        <f t="shared" si="2"/>
        <v>4</v>
      </c>
      <c r="E18" s="5">
        <f t="shared" si="3"/>
        <v>5</v>
      </c>
      <c r="F18" s="5">
        <f t="shared" si="4"/>
        <v>0</v>
      </c>
      <c r="G18" s="5">
        <f t="shared" si="8"/>
        <v>33054</v>
      </c>
      <c r="H18" s="5">
        <f t="shared" si="9"/>
        <v>5</v>
      </c>
      <c r="I18" s="5">
        <f t="shared" si="10"/>
        <v>1266</v>
      </c>
      <c r="J18" s="6">
        <f t="shared" si="5"/>
        <v>192776.35317599258</v>
      </c>
      <c r="K18" s="6">
        <f t="shared" si="6"/>
        <v>2.3750000000000004</v>
      </c>
      <c r="L18" s="1">
        <f t="shared" si="11"/>
        <v>33054</v>
      </c>
      <c r="M18" s="7">
        <f t="shared" si="12"/>
        <v>0</v>
      </c>
      <c r="P18" s="1" t="str">
        <f t="shared" si="13"/>
        <v>F2</v>
      </c>
      <c r="Q18" s="1" t="s">
        <v>157</v>
      </c>
      <c r="R18" s="1" t="str">
        <f t="shared" si="14"/>
        <v>4</v>
      </c>
      <c r="S18" s="1" t="str">
        <f t="shared" si="14"/>
        <v>5</v>
      </c>
      <c r="T18" s="1" t="str">
        <f t="shared" si="14"/>
        <v>0</v>
      </c>
    </row>
    <row r="19" spans="1:20">
      <c r="A19" s="4">
        <f t="shared" si="7"/>
        <v>7</v>
      </c>
      <c r="B19" s="4">
        <f t="shared" si="0"/>
        <v>40</v>
      </c>
      <c r="C19" s="5">
        <f t="shared" si="1"/>
        <v>107</v>
      </c>
      <c r="D19" s="5">
        <f t="shared" si="2"/>
        <v>10</v>
      </c>
      <c r="E19" s="5">
        <f t="shared" si="3"/>
        <v>5</v>
      </c>
      <c r="F19" s="5">
        <f t="shared" si="4"/>
        <v>0</v>
      </c>
      <c r="G19" s="5">
        <f t="shared" si="8"/>
        <v>31653</v>
      </c>
      <c r="H19" s="5">
        <f t="shared" si="9"/>
        <v>5</v>
      </c>
      <c r="I19" s="5">
        <f t="shared" si="10"/>
        <v>2667</v>
      </c>
      <c r="J19" s="6">
        <f t="shared" si="5"/>
        <v>184603.26824243742</v>
      </c>
      <c r="K19" s="6">
        <f t="shared" si="6"/>
        <v>2.4375</v>
      </c>
      <c r="L19" s="1">
        <f t="shared" si="11"/>
        <v>31653</v>
      </c>
      <c r="M19" s="7">
        <f t="shared" si="12"/>
        <v>0</v>
      </c>
      <c r="P19" s="1" t="str">
        <f t="shared" si="13"/>
        <v>6B</v>
      </c>
      <c r="Q19" s="1" t="s">
        <v>158</v>
      </c>
      <c r="R19" s="1" t="str">
        <f t="shared" si="14"/>
        <v>A</v>
      </c>
      <c r="S19" s="1" t="str">
        <f t="shared" si="14"/>
        <v>5</v>
      </c>
      <c r="T19" s="1" t="str">
        <f t="shared" si="14"/>
        <v>0</v>
      </c>
    </row>
    <row r="20" spans="1:20">
      <c r="A20" s="4">
        <f t="shared" si="7"/>
        <v>8</v>
      </c>
      <c r="B20" s="4">
        <f t="shared" si="0"/>
        <v>41</v>
      </c>
      <c r="C20" s="5">
        <f t="shared" si="1"/>
        <v>169</v>
      </c>
      <c r="D20" s="5">
        <f t="shared" si="2"/>
        <v>15</v>
      </c>
      <c r="E20" s="5">
        <f t="shared" si="3"/>
        <v>5</v>
      </c>
      <c r="F20" s="5">
        <f t="shared" si="4"/>
        <v>0</v>
      </c>
      <c r="G20" s="5">
        <f t="shared" si="8"/>
        <v>30311</v>
      </c>
      <c r="H20" s="5">
        <f t="shared" si="9"/>
        <v>5</v>
      </c>
      <c r="I20" s="5">
        <f t="shared" si="10"/>
        <v>4009</v>
      </c>
      <c r="J20" s="6">
        <f t="shared" si="5"/>
        <v>176776.69529663687</v>
      </c>
      <c r="K20" s="6">
        <f t="shared" si="6"/>
        <v>2.5</v>
      </c>
      <c r="L20" s="1">
        <f t="shared" si="11"/>
        <v>30311</v>
      </c>
      <c r="M20" s="7">
        <f t="shared" si="12"/>
        <v>0</v>
      </c>
      <c r="P20" s="1" t="str">
        <f t="shared" si="13"/>
        <v>A9</v>
      </c>
      <c r="Q20" s="1" t="s">
        <v>159</v>
      </c>
      <c r="R20" s="1" t="str">
        <f t="shared" si="14"/>
        <v>F</v>
      </c>
      <c r="S20" s="1" t="str">
        <f t="shared" si="14"/>
        <v>5</v>
      </c>
      <c r="T20" s="1" t="str">
        <f t="shared" si="14"/>
        <v>0</v>
      </c>
    </row>
    <row r="21" spans="1:20">
      <c r="A21" s="4">
        <f t="shared" si="7"/>
        <v>9</v>
      </c>
      <c r="B21" s="4">
        <f t="shared" si="0"/>
        <v>42</v>
      </c>
      <c r="C21" s="5">
        <f t="shared" si="1"/>
        <v>174</v>
      </c>
      <c r="D21" s="5">
        <f t="shared" si="2"/>
        <v>20</v>
      </c>
      <c r="E21" s="5">
        <f t="shared" si="3"/>
        <v>5</v>
      </c>
      <c r="F21" s="5">
        <f t="shared" si="4"/>
        <v>0</v>
      </c>
      <c r="G21" s="5">
        <f t="shared" si="8"/>
        <v>29026</v>
      </c>
      <c r="H21" s="5">
        <f t="shared" si="9"/>
        <v>5</v>
      </c>
      <c r="I21" s="5">
        <f t="shared" si="10"/>
        <v>5294</v>
      </c>
      <c r="J21" s="6">
        <f t="shared" si="5"/>
        <v>169281.94336711161</v>
      </c>
      <c r="K21" s="6">
        <f t="shared" si="6"/>
        <v>2.5625</v>
      </c>
      <c r="L21" s="1">
        <f t="shared" si="11"/>
        <v>29026</v>
      </c>
      <c r="M21" s="7">
        <f t="shared" si="12"/>
        <v>0</v>
      </c>
      <c r="P21" s="1" t="str">
        <f t="shared" si="13"/>
        <v>AE</v>
      </c>
      <c r="Q21" s="1" t="s">
        <v>160</v>
      </c>
      <c r="R21" s="1" t="str">
        <f t="shared" si="14"/>
        <v>14</v>
      </c>
      <c r="S21" s="1" t="str">
        <f t="shared" si="14"/>
        <v>5</v>
      </c>
      <c r="T21" s="1" t="str">
        <f t="shared" si="14"/>
        <v>0</v>
      </c>
    </row>
    <row r="22" spans="1:20">
      <c r="A22" s="4">
        <f t="shared" si="7"/>
        <v>10</v>
      </c>
      <c r="B22" s="4">
        <f t="shared" si="0"/>
        <v>43</v>
      </c>
      <c r="C22" s="5">
        <f t="shared" si="1"/>
        <v>36</v>
      </c>
      <c r="D22" s="5">
        <f t="shared" si="2"/>
        <v>3</v>
      </c>
      <c r="E22" s="5">
        <f t="shared" si="3"/>
        <v>4</v>
      </c>
      <c r="F22" s="5">
        <f t="shared" si="4"/>
        <v>0</v>
      </c>
      <c r="G22" s="5">
        <f t="shared" si="8"/>
        <v>27796</v>
      </c>
      <c r="H22" s="5">
        <f t="shared" si="9"/>
        <v>4</v>
      </c>
      <c r="I22" s="5">
        <f t="shared" si="10"/>
        <v>804</v>
      </c>
      <c r="J22" s="6">
        <f t="shared" si="5"/>
        <v>162104.9443313762</v>
      </c>
      <c r="K22" s="6">
        <f t="shared" si="6"/>
        <v>2.625</v>
      </c>
      <c r="L22" s="1">
        <f t="shared" si="11"/>
        <v>27796</v>
      </c>
      <c r="M22" s="7">
        <f t="shared" si="12"/>
        <v>0</v>
      </c>
      <c r="P22" s="1" t="str">
        <f t="shared" si="13"/>
        <v>24</v>
      </c>
      <c r="Q22" s="1" t="s">
        <v>161</v>
      </c>
      <c r="R22" s="1" t="str">
        <f t="shared" si="14"/>
        <v>3</v>
      </c>
      <c r="S22" s="1" t="str">
        <f t="shared" si="14"/>
        <v>4</v>
      </c>
      <c r="T22" s="1" t="str">
        <f t="shared" si="14"/>
        <v>0</v>
      </c>
    </row>
    <row r="23" spans="1:20">
      <c r="A23" s="4">
        <f t="shared" si="7"/>
        <v>11</v>
      </c>
      <c r="B23" s="4">
        <f t="shared" si="0"/>
        <v>44</v>
      </c>
      <c r="C23" s="5">
        <f t="shared" si="1"/>
        <v>190</v>
      </c>
      <c r="D23" s="5">
        <f t="shared" si="2"/>
        <v>7</v>
      </c>
      <c r="E23" s="5">
        <f t="shared" si="3"/>
        <v>4</v>
      </c>
      <c r="F23" s="5">
        <f t="shared" si="4"/>
        <v>0</v>
      </c>
      <c r="G23" s="5">
        <f t="shared" si="8"/>
        <v>26618</v>
      </c>
      <c r="H23" s="5">
        <f t="shared" si="9"/>
        <v>4</v>
      </c>
      <c r="I23" s="5">
        <f t="shared" si="10"/>
        <v>1982</v>
      </c>
      <c r="J23" s="6">
        <f t="shared" si="5"/>
        <v>155232.22650918554</v>
      </c>
      <c r="K23" s="6">
        <f t="shared" si="6"/>
        <v>2.6875</v>
      </c>
      <c r="L23" s="1">
        <f t="shared" si="11"/>
        <v>26618</v>
      </c>
      <c r="M23" s="7">
        <f t="shared" si="12"/>
        <v>0</v>
      </c>
      <c r="P23" s="1" t="str">
        <f t="shared" si="13"/>
        <v>BE</v>
      </c>
      <c r="Q23" s="1" t="s">
        <v>162</v>
      </c>
      <c r="R23" s="1" t="str">
        <f t="shared" si="14"/>
        <v>7</v>
      </c>
      <c r="S23" s="1" t="str">
        <f t="shared" si="14"/>
        <v>4</v>
      </c>
      <c r="T23" s="1" t="str">
        <f t="shared" si="14"/>
        <v>0</v>
      </c>
    </row>
    <row r="24" spans="1:20">
      <c r="A24" s="4">
        <f t="shared" si="7"/>
        <v>12</v>
      </c>
      <c r="B24" s="4">
        <f t="shared" si="0"/>
        <v>45</v>
      </c>
      <c r="C24" s="5">
        <f t="shared" si="1"/>
        <v>38</v>
      </c>
      <c r="D24" s="5">
        <f t="shared" si="2"/>
        <v>12</v>
      </c>
      <c r="E24" s="5">
        <f t="shared" si="3"/>
        <v>4</v>
      </c>
      <c r="F24" s="5">
        <f t="shared" si="4"/>
        <v>0</v>
      </c>
      <c r="G24" s="5">
        <f t="shared" si="8"/>
        <v>25490</v>
      </c>
      <c r="H24" s="5">
        <f t="shared" si="9"/>
        <v>4</v>
      </c>
      <c r="I24" s="5">
        <f t="shared" si="10"/>
        <v>3110</v>
      </c>
      <c r="J24" s="6">
        <f t="shared" si="5"/>
        <v>148650.88937534014</v>
      </c>
      <c r="K24" s="6">
        <f t="shared" si="6"/>
        <v>2.75</v>
      </c>
      <c r="L24" s="1">
        <f t="shared" si="11"/>
        <v>25490</v>
      </c>
      <c r="M24" s="7">
        <f t="shared" si="12"/>
        <v>0</v>
      </c>
      <c r="P24" s="1" t="str">
        <f t="shared" si="13"/>
        <v>26</v>
      </c>
      <c r="Q24" s="1" t="s">
        <v>163</v>
      </c>
      <c r="R24" s="1" t="str">
        <f t="shared" si="14"/>
        <v>C</v>
      </c>
      <c r="S24" s="1" t="str">
        <f t="shared" si="14"/>
        <v>4</v>
      </c>
      <c r="T24" s="1" t="str">
        <f t="shared" si="14"/>
        <v>0</v>
      </c>
    </row>
    <row r="25" spans="1:20">
      <c r="A25" s="4">
        <f t="shared" si="7"/>
        <v>13</v>
      </c>
      <c r="B25" s="4">
        <f t="shared" si="0"/>
        <v>46</v>
      </c>
      <c r="C25" s="5">
        <f t="shared" si="1"/>
        <v>95</v>
      </c>
      <c r="D25" s="5">
        <f t="shared" si="2"/>
        <v>16</v>
      </c>
      <c r="E25" s="5">
        <f t="shared" si="3"/>
        <v>4</v>
      </c>
      <c r="F25" s="5">
        <f t="shared" si="4"/>
        <v>0</v>
      </c>
      <c r="G25" s="5">
        <f t="shared" si="8"/>
        <v>24409</v>
      </c>
      <c r="H25" s="5">
        <f t="shared" si="9"/>
        <v>4</v>
      </c>
      <c r="I25" s="5">
        <f t="shared" si="10"/>
        <v>4191</v>
      </c>
      <c r="J25" s="6">
        <f t="shared" si="5"/>
        <v>142348.57934458647</v>
      </c>
      <c r="K25" s="6">
        <f t="shared" si="6"/>
        <v>2.8125</v>
      </c>
      <c r="L25" s="1">
        <f t="shared" si="11"/>
        <v>24409</v>
      </c>
      <c r="M25" s="7">
        <f t="shared" si="12"/>
        <v>0</v>
      </c>
      <c r="P25" s="1" t="str">
        <f t="shared" si="13"/>
        <v>5F</v>
      </c>
      <c r="Q25" s="1" t="s">
        <v>164</v>
      </c>
      <c r="R25" s="1" t="str">
        <f t="shared" si="14"/>
        <v>10</v>
      </c>
      <c r="S25" s="1" t="str">
        <f t="shared" si="14"/>
        <v>4</v>
      </c>
      <c r="T25" s="1" t="str">
        <f t="shared" si="14"/>
        <v>0</v>
      </c>
    </row>
    <row r="26" spans="1:20">
      <c r="A26" s="4">
        <f t="shared" si="7"/>
        <v>14</v>
      </c>
      <c r="B26" s="4">
        <f t="shared" si="0"/>
        <v>47</v>
      </c>
      <c r="C26" s="5">
        <f t="shared" si="1"/>
        <v>105</v>
      </c>
      <c r="D26" s="5">
        <f t="shared" si="2"/>
        <v>20</v>
      </c>
      <c r="E26" s="5">
        <f t="shared" si="3"/>
        <v>4</v>
      </c>
      <c r="F26" s="5">
        <f t="shared" si="4"/>
        <v>0</v>
      </c>
      <c r="G26" s="5">
        <f t="shared" si="8"/>
        <v>23375</v>
      </c>
      <c r="H26" s="5">
        <f t="shared" si="9"/>
        <v>4</v>
      </c>
      <c r="I26" s="5">
        <f t="shared" si="10"/>
        <v>5225</v>
      </c>
      <c r="J26" s="6">
        <f t="shared" si="5"/>
        <v>136313.46658315722</v>
      </c>
      <c r="K26" s="6">
        <f t="shared" si="6"/>
        <v>2.875</v>
      </c>
      <c r="L26" s="1">
        <f t="shared" si="11"/>
        <v>23375</v>
      </c>
      <c r="M26" s="7">
        <f t="shared" si="12"/>
        <v>0</v>
      </c>
      <c r="P26" s="1" t="str">
        <f t="shared" si="13"/>
        <v>69</v>
      </c>
      <c r="Q26" s="1" t="s">
        <v>165</v>
      </c>
      <c r="R26" s="1" t="str">
        <f t="shared" si="14"/>
        <v>14</v>
      </c>
      <c r="S26" s="1" t="str">
        <f t="shared" si="14"/>
        <v>4</v>
      </c>
      <c r="T26" s="1" t="str">
        <f t="shared" si="14"/>
        <v>0</v>
      </c>
    </row>
    <row r="27" spans="1:20">
      <c r="A27" s="4">
        <f t="shared" si="7"/>
        <v>15</v>
      </c>
      <c r="B27" s="4">
        <f t="shared" si="0"/>
        <v>48</v>
      </c>
      <c r="C27" s="5">
        <f t="shared" si="1"/>
        <v>240</v>
      </c>
      <c r="D27" s="5">
        <f t="shared" si="2"/>
        <v>1</v>
      </c>
      <c r="E27" s="5">
        <f t="shared" si="3"/>
        <v>3</v>
      </c>
      <c r="F27" s="5">
        <f t="shared" si="4"/>
        <v>0</v>
      </c>
      <c r="G27" s="5">
        <f t="shared" si="8"/>
        <v>22384</v>
      </c>
      <c r="H27" s="5">
        <f t="shared" si="9"/>
        <v>3</v>
      </c>
      <c r="I27" s="5">
        <f t="shared" si="10"/>
        <v>496</v>
      </c>
      <c r="J27" s="6">
        <f t="shared" si="5"/>
        <v>130534.22280342672</v>
      </c>
      <c r="K27" s="6">
        <f t="shared" si="6"/>
        <v>2.9375000000000004</v>
      </c>
      <c r="L27" s="1">
        <f t="shared" si="11"/>
        <v>22384</v>
      </c>
      <c r="M27" s="7">
        <f t="shared" si="12"/>
        <v>0</v>
      </c>
      <c r="P27" s="1" t="str">
        <f t="shared" si="13"/>
        <v>F0</v>
      </c>
      <c r="Q27" s="1" t="s">
        <v>166</v>
      </c>
      <c r="R27" s="1" t="str">
        <f t="shared" si="14"/>
        <v>1</v>
      </c>
      <c r="S27" s="1" t="str">
        <f t="shared" si="14"/>
        <v>3</v>
      </c>
      <c r="T27" s="1" t="str">
        <f t="shared" si="14"/>
        <v>0</v>
      </c>
    </row>
    <row r="28" spans="1:20">
      <c r="A28" s="4">
        <f t="shared" si="7"/>
        <v>16</v>
      </c>
      <c r="B28" s="4">
        <f t="shared" si="0"/>
        <v>49</v>
      </c>
      <c r="C28" s="5">
        <f t="shared" si="1"/>
        <v>165</v>
      </c>
      <c r="D28" s="5">
        <f t="shared" si="2"/>
        <v>5</v>
      </c>
      <c r="E28" s="5">
        <f t="shared" si="3"/>
        <v>3</v>
      </c>
      <c r="F28" s="5">
        <f t="shared" si="4"/>
        <v>0</v>
      </c>
      <c r="G28" s="5">
        <f t="shared" si="8"/>
        <v>21435</v>
      </c>
      <c r="H28" s="5">
        <f t="shared" si="9"/>
        <v>3</v>
      </c>
      <c r="I28" s="5">
        <f t="shared" si="10"/>
        <v>1445</v>
      </c>
      <c r="J28" s="6">
        <f t="shared" si="5"/>
        <v>125000</v>
      </c>
      <c r="K28" s="6">
        <f t="shared" si="6"/>
        <v>3</v>
      </c>
      <c r="L28" s="1">
        <f t="shared" si="11"/>
        <v>21435</v>
      </c>
      <c r="M28" s="7">
        <f t="shared" si="12"/>
        <v>0</v>
      </c>
      <c r="P28" s="1" t="str">
        <f t="shared" si="13"/>
        <v>A5</v>
      </c>
      <c r="Q28" s="1" t="s">
        <v>167</v>
      </c>
      <c r="R28" s="1" t="str">
        <f t="shared" si="14"/>
        <v>5</v>
      </c>
      <c r="S28" s="1" t="str">
        <f t="shared" si="14"/>
        <v>3</v>
      </c>
      <c r="T28" s="1" t="str">
        <f t="shared" si="14"/>
        <v>0</v>
      </c>
    </row>
    <row r="29" spans="1:20">
      <c r="A29" s="4">
        <f t="shared" si="7"/>
        <v>17</v>
      </c>
      <c r="B29" s="4">
        <f t="shared" si="0"/>
        <v>50</v>
      </c>
      <c r="C29" s="5">
        <f t="shared" si="1"/>
        <v>49</v>
      </c>
      <c r="D29" s="5">
        <f t="shared" si="2"/>
        <v>9</v>
      </c>
      <c r="E29" s="5">
        <f t="shared" si="3"/>
        <v>3</v>
      </c>
      <c r="F29" s="5">
        <f t="shared" si="4"/>
        <v>0</v>
      </c>
      <c r="G29" s="5">
        <f t="shared" si="8"/>
        <v>20527</v>
      </c>
      <c r="H29" s="5">
        <f t="shared" si="9"/>
        <v>3</v>
      </c>
      <c r="I29" s="5">
        <f t="shared" si="10"/>
        <v>2353</v>
      </c>
      <c r="J29" s="6">
        <f t="shared" si="5"/>
        <v>119700.41008732171</v>
      </c>
      <c r="K29" s="6">
        <f t="shared" si="6"/>
        <v>3.0625</v>
      </c>
      <c r="L29" s="1">
        <f t="shared" si="11"/>
        <v>20527</v>
      </c>
      <c r="M29" s="7">
        <f t="shared" si="12"/>
        <v>0</v>
      </c>
      <c r="P29" s="1" t="str">
        <f t="shared" si="13"/>
        <v>31</v>
      </c>
      <c r="Q29" s="1" t="s">
        <v>168</v>
      </c>
      <c r="R29" s="1" t="str">
        <f t="shared" si="14"/>
        <v>9</v>
      </c>
      <c r="S29" s="1" t="str">
        <f t="shared" si="14"/>
        <v>3</v>
      </c>
      <c r="T29" s="1" t="str">
        <f t="shared" si="14"/>
        <v>0</v>
      </c>
    </row>
    <row r="30" spans="1:20">
      <c r="A30" s="4">
        <f t="shared" si="7"/>
        <v>18</v>
      </c>
      <c r="B30" s="4">
        <f t="shared" si="0"/>
        <v>51</v>
      </c>
      <c r="C30" s="5">
        <f t="shared" si="1"/>
        <v>151</v>
      </c>
      <c r="D30" s="5">
        <f t="shared" si="2"/>
        <v>12</v>
      </c>
      <c r="E30" s="5">
        <f t="shared" si="3"/>
        <v>3</v>
      </c>
      <c r="F30" s="5">
        <f t="shared" si="4"/>
        <v>0</v>
      </c>
      <c r="G30" s="5">
        <f t="shared" si="8"/>
        <v>19657</v>
      </c>
      <c r="H30" s="5">
        <f t="shared" si="9"/>
        <v>3</v>
      </c>
      <c r="I30" s="5">
        <f t="shared" si="10"/>
        <v>3223</v>
      </c>
      <c r="J30" s="6">
        <f t="shared" si="5"/>
        <v>114625.5054005839</v>
      </c>
      <c r="K30" s="6">
        <f t="shared" si="6"/>
        <v>3.125</v>
      </c>
      <c r="L30" s="1">
        <f t="shared" si="11"/>
        <v>19657</v>
      </c>
      <c r="M30" s="7">
        <f t="shared" si="12"/>
        <v>0</v>
      </c>
      <c r="P30" s="1" t="str">
        <f t="shared" si="13"/>
        <v>97</v>
      </c>
      <c r="Q30" s="1" t="s">
        <v>169</v>
      </c>
      <c r="R30" s="1" t="str">
        <f t="shared" si="14"/>
        <v>C</v>
      </c>
      <c r="S30" s="1" t="str">
        <f t="shared" si="14"/>
        <v>3</v>
      </c>
      <c r="T30" s="1" t="str">
        <f t="shared" si="14"/>
        <v>0</v>
      </c>
    </row>
    <row r="31" spans="1:20">
      <c r="A31" s="4">
        <f t="shared" si="7"/>
        <v>19</v>
      </c>
      <c r="B31" s="4">
        <f t="shared" si="0"/>
        <v>52</v>
      </c>
      <c r="C31" s="5">
        <f t="shared" si="1"/>
        <v>217</v>
      </c>
      <c r="D31" s="5">
        <f t="shared" si="2"/>
        <v>15</v>
      </c>
      <c r="E31" s="5">
        <f t="shared" si="3"/>
        <v>3</v>
      </c>
      <c r="F31" s="5">
        <f t="shared" si="4"/>
        <v>0</v>
      </c>
      <c r="G31" s="5">
        <f t="shared" si="8"/>
        <v>18823</v>
      </c>
      <c r="H31" s="5">
        <f t="shared" si="9"/>
        <v>3</v>
      </c>
      <c r="I31" s="5">
        <f t="shared" si="10"/>
        <v>4057</v>
      </c>
      <c r="J31" s="6">
        <f t="shared" si="5"/>
        <v>109765.76002333124</v>
      </c>
      <c r="K31" s="6">
        <f t="shared" si="6"/>
        <v>3.1874999999999996</v>
      </c>
      <c r="L31" s="1">
        <f t="shared" si="11"/>
        <v>18823</v>
      </c>
      <c r="M31" s="7">
        <f t="shared" si="12"/>
        <v>0</v>
      </c>
      <c r="P31" s="1" t="str">
        <f t="shared" si="13"/>
        <v>D9</v>
      </c>
      <c r="Q31" s="1" t="s">
        <v>170</v>
      </c>
      <c r="R31" s="1" t="str">
        <f t="shared" si="14"/>
        <v>F</v>
      </c>
      <c r="S31" s="1" t="str">
        <f t="shared" si="14"/>
        <v>3</v>
      </c>
      <c r="T31" s="1" t="str">
        <f t="shared" si="14"/>
        <v>0</v>
      </c>
    </row>
    <row r="32" spans="1:20">
      <c r="A32" s="4">
        <f t="shared" si="7"/>
        <v>20</v>
      </c>
      <c r="B32" s="4">
        <f t="shared" si="0"/>
        <v>53</v>
      </c>
      <c r="C32" s="5">
        <f t="shared" si="1"/>
        <v>246</v>
      </c>
      <c r="D32" s="5">
        <f t="shared" si="2"/>
        <v>18</v>
      </c>
      <c r="E32" s="5">
        <f t="shared" si="3"/>
        <v>3</v>
      </c>
      <c r="F32" s="5">
        <f t="shared" si="4"/>
        <v>0</v>
      </c>
      <c r="G32" s="5">
        <f t="shared" si="8"/>
        <v>18026</v>
      </c>
      <c r="H32" s="5">
        <f t="shared" si="9"/>
        <v>3</v>
      </c>
      <c r="I32" s="5">
        <f t="shared" si="10"/>
        <v>4854</v>
      </c>
      <c r="J32" s="6">
        <f t="shared" si="5"/>
        <v>105112.05190671435</v>
      </c>
      <c r="K32" s="6">
        <f t="shared" si="6"/>
        <v>3.25</v>
      </c>
      <c r="L32" s="1">
        <f t="shared" si="11"/>
        <v>18026</v>
      </c>
      <c r="M32" s="7">
        <f t="shared" si="12"/>
        <v>0</v>
      </c>
      <c r="P32" s="1" t="str">
        <f t="shared" si="13"/>
        <v>F6</v>
      </c>
      <c r="Q32" s="1" t="s">
        <v>171</v>
      </c>
      <c r="R32" s="1" t="str">
        <f t="shared" si="14"/>
        <v>12</v>
      </c>
      <c r="S32" s="1" t="str">
        <f t="shared" si="14"/>
        <v>3</v>
      </c>
      <c r="T32" s="1" t="str">
        <f t="shared" si="14"/>
        <v>0</v>
      </c>
    </row>
    <row r="33" spans="1:20">
      <c r="A33" s="4">
        <f t="shared" si="7"/>
        <v>21</v>
      </c>
      <c r="B33" s="4">
        <f t="shared" si="0"/>
        <v>54</v>
      </c>
      <c r="C33" s="5">
        <f t="shared" si="1"/>
        <v>242</v>
      </c>
      <c r="D33" s="5">
        <f t="shared" si="2"/>
        <v>21</v>
      </c>
      <c r="E33" s="5">
        <f t="shared" si="3"/>
        <v>3</v>
      </c>
      <c r="F33" s="5">
        <f t="shared" si="4"/>
        <v>0</v>
      </c>
      <c r="G33" s="5">
        <f t="shared" si="8"/>
        <v>17262</v>
      </c>
      <c r="H33" s="5">
        <f t="shared" si="9"/>
        <v>3</v>
      </c>
      <c r="I33" s="5">
        <f t="shared" si="10"/>
        <v>5618</v>
      </c>
      <c r="J33" s="6">
        <f t="shared" si="5"/>
        <v>100655.64574682839</v>
      </c>
      <c r="K33" s="6">
        <f t="shared" si="6"/>
        <v>3.3125</v>
      </c>
      <c r="L33" s="1">
        <f t="shared" si="11"/>
        <v>17262</v>
      </c>
      <c r="M33" s="7">
        <f t="shared" si="12"/>
        <v>0</v>
      </c>
      <c r="P33" s="1" t="str">
        <f t="shared" si="13"/>
        <v>F2</v>
      </c>
      <c r="Q33" s="1" t="s">
        <v>172</v>
      </c>
      <c r="R33" s="1" t="str">
        <f t="shared" si="14"/>
        <v>15</v>
      </c>
      <c r="S33" s="1" t="str">
        <f t="shared" si="14"/>
        <v>3</v>
      </c>
      <c r="T33" s="1" t="str">
        <f t="shared" si="14"/>
        <v>0</v>
      </c>
    </row>
    <row r="34" spans="1:20">
      <c r="A34" s="4">
        <f t="shared" si="7"/>
        <v>22</v>
      </c>
      <c r="B34" s="4">
        <f t="shared" si="0"/>
        <v>55</v>
      </c>
      <c r="C34" s="5">
        <f t="shared" si="1"/>
        <v>118</v>
      </c>
      <c r="D34" s="5">
        <f t="shared" si="2"/>
        <v>2</v>
      </c>
      <c r="E34" s="5">
        <f t="shared" si="3"/>
        <v>2</v>
      </c>
      <c r="F34" s="5">
        <f t="shared" si="4"/>
        <v>0</v>
      </c>
      <c r="G34" s="5">
        <f t="shared" si="8"/>
        <v>16530</v>
      </c>
      <c r="H34" s="5">
        <f t="shared" si="9"/>
        <v>2</v>
      </c>
      <c r="I34" s="5">
        <f t="shared" si="10"/>
        <v>630</v>
      </c>
      <c r="J34" s="6">
        <f t="shared" si="5"/>
        <v>96388.176587996277</v>
      </c>
      <c r="K34" s="6">
        <f t="shared" si="6"/>
        <v>3.3750000000000009</v>
      </c>
      <c r="L34" s="1">
        <f t="shared" si="11"/>
        <v>16530</v>
      </c>
      <c r="M34" s="7">
        <f t="shared" si="12"/>
        <v>0</v>
      </c>
      <c r="P34" s="1" t="str">
        <f t="shared" si="13"/>
        <v>76</v>
      </c>
      <c r="Q34" s="1" t="s">
        <v>173</v>
      </c>
      <c r="R34" s="1" t="str">
        <f t="shared" si="14"/>
        <v>2</v>
      </c>
      <c r="S34" s="1" t="str">
        <f t="shared" si="14"/>
        <v>2</v>
      </c>
      <c r="T34" s="1" t="str">
        <f t="shared" si="14"/>
        <v>0</v>
      </c>
    </row>
    <row r="35" spans="1:20">
      <c r="A35" s="4">
        <f t="shared" si="7"/>
        <v>23</v>
      </c>
      <c r="B35" s="4">
        <f t="shared" si="0"/>
        <v>56</v>
      </c>
      <c r="C35" s="5">
        <f t="shared" si="1"/>
        <v>50</v>
      </c>
      <c r="D35" s="5">
        <f t="shared" si="2"/>
        <v>5</v>
      </c>
      <c r="E35" s="5">
        <f t="shared" si="3"/>
        <v>2</v>
      </c>
      <c r="F35" s="5">
        <f t="shared" si="4"/>
        <v>0</v>
      </c>
      <c r="G35" s="5">
        <f t="shared" si="8"/>
        <v>15830</v>
      </c>
      <c r="H35" s="5">
        <f t="shared" si="9"/>
        <v>2</v>
      </c>
      <c r="I35" s="5">
        <f t="shared" si="10"/>
        <v>1330</v>
      </c>
      <c r="J35" s="6">
        <f t="shared" si="5"/>
        <v>92301.634121218725</v>
      </c>
      <c r="K35" s="6">
        <f t="shared" si="6"/>
        <v>3.4374999999999996</v>
      </c>
      <c r="L35" s="1">
        <f t="shared" si="11"/>
        <v>15830</v>
      </c>
      <c r="M35" s="7">
        <f t="shared" si="12"/>
        <v>0</v>
      </c>
      <c r="P35" s="1" t="str">
        <f t="shared" si="13"/>
        <v>32</v>
      </c>
      <c r="Q35" s="1" t="s">
        <v>174</v>
      </c>
      <c r="R35" s="1" t="str">
        <f t="shared" si="14"/>
        <v>5</v>
      </c>
      <c r="S35" s="1" t="str">
        <f t="shared" si="14"/>
        <v>2</v>
      </c>
      <c r="T35" s="1" t="str">
        <f t="shared" si="14"/>
        <v>0</v>
      </c>
    </row>
    <row r="36" spans="1:20">
      <c r="A36" s="4">
        <f t="shared" si="7"/>
        <v>24</v>
      </c>
      <c r="B36" s="4">
        <f t="shared" si="0"/>
        <v>57</v>
      </c>
      <c r="C36" s="5">
        <f t="shared" si="1"/>
        <v>209</v>
      </c>
      <c r="D36" s="5">
        <f t="shared" si="2"/>
        <v>7</v>
      </c>
      <c r="E36" s="5">
        <f t="shared" si="3"/>
        <v>2</v>
      </c>
      <c r="F36" s="5">
        <f t="shared" si="4"/>
        <v>0</v>
      </c>
      <c r="G36" s="5">
        <f t="shared" si="8"/>
        <v>15159</v>
      </c>
      <c r="H36" s="5">
        <f t="shared" si="9"/>
        <v>2</v>
      </c>
      <c r="I36" s="5">
        <f t="shared" si="10"/>
        <v>2001</v>
      </c>
      <c r="J36" s="6">
        <f t="shared" si="5"/>
        <v>88388.34764831845</v>
      </c>
      <c r="K36" s="6">
        <f t="shared" si="6"/>
        <v>3.5</v>
      </c>
      <c r="L36" s="1">
        <f t="shared" si="11"/>
        <v>15159</v>
      </c>
      <c r="M36" s="7">
        <f t="shared" si="12"/>
        <v>0</v>
      </c>
      <c r="P36" s="1" t="str">
        <f t="shared" si="13"/>
        <v>D1</v>
      </c>
      <c r="Q36" s="1" t="s">
        <v>175</v>
      </c>
      <c r="R36" s="1" t="str">
        <f t="shared" si="14"/>
        <v>7</v>
      </c>
      <c r="S36" s="1" t="str">
        <f t="shared" si="14"/>
        <v>2</v>
      </c>
      <c r="T36" s="1" t="str">
        <f t="shared" si="14"/>
        <v>0</v>
      </c>
    </row>
    <row r="37" spans="1:20">
      <c r="A37" s="4">
        <f t="shared" si="7"/>
        <v>25</v>
      </c>
      <c r="B37" s="4">
        <f t="shared" si="0"/>
        <v>58</v>
      </c>
      <c r="C37" s="5">
        <f t="shared" si="1"/>
        <v>84</v>
      </c>
      <c r="D37" s="5">
        <f t="shared" si="2"/>
        <v>10</v>
      </c>
      <c r="E37" s="5">
        <f t="shared" si="3"/>
        <v>2</v>
      </c>
      <c r="F37" s="5">
        <f t="shared" si="4"/>
        <v>0</v>
      </c>
      <c r="G37" s="5">
        <f t="shared" si="8"/>
        <v>14516</v>
      </c>
      <c r="H37" s="5">
        <f t="shared" si="9"/>
        <v>2</v>
      </c>
      <c r="I37" s="5">
        <f t="shared" si="10"/>
        <v>2644</v>
      </c>
      <c r="J37" s="6">
        <f t="shared" si="5"/>
        <v>84640.971683555792</v>
      </c>
      <c r="K37" s="6">
        <f t="shared" si="6"/>
        <v>3.5625</v>
      </c>
      <c r="L37" s="1">
        <f t="shared" si="11"/>
        <v>14516</v>
      </c>
      <c r="M37" s="7">
        <f t="shared" si="12"/>
        <v>0</v>
      </c>
      <c r="P37" s="1" t="str">
        <f t="shared" si="13"/>
        <v>54</v>
      </c>
      <c r="Q37" s="1" t="s">
        <v>176</v>
      </c>
      <c r="R37" s="1" t="str">
        <f t="shared" si="14"/>
        <v>A</v>
      </c>
      <c r="S37" s="1" t="str">
        <f t="shared" si="14"/>
        <v>2</v>
      </c>
      <c r="T37" s="1" t="str">
        <f t="shared" si="14"/>
        <v>0</v>
      </c>
    </row>
    <row r="38" spans="1:20">
      <c r="A38" s="4">
        <f t="shared" si="7"/>
        <v>26</v>
      </c>
      <c r="B38" s="4">
        <f t="shared" si="0"/>
        <v>59</v>
      </c>
      <c r="C38" s="5">
        <f t="shared" si="1"/>
        <v>187</v>
      </c>
      <c r="D38" s="5">
        <f t="shared" si="2"/>
        <v>12</v>
      </c>
      <c r="E38" s="5">
        <f t="shared" si="3"/>
        <v>2</v>
      </c>
      <c r="F38" s="5">
        <f t="shared" si="4"/>
        <v>0</v>
      </c>
      <c r="G38" s="5">
        <f t="shared" si="8"/>
        <v>13901</v>
      </c>
      <c r="H38" s="5">
        <f t="shared" si="9"/>
        <v>2</v>
      </c>
      <c r="I38" s="5">
        <f t="shared" si="10"/>
        <v>3259</v>
      </c>
      <c r="J38" s="6">
        <f t="shared" si="5"/>
        <v>81052.472165688101</v>
      </c>
      <c r="K38" s="6">
        <f t="shared" si="6"/>
        <v>3.6250000000000004</v>
      </c>
      <c r="L38" s="1">
        <f t="shared" si="11"/>
        <v>13901</v>
      </c>
      <c r="M38" s="7">
        <f t="shared" si="12"/>
        <v>0</v>
      </c>
      <c r="P38" s="1" t="str">
        <f t="shared" si="13"/>
        <v>BB</v>
      </c>
      <c r="Q38" s="1" t="s">
        <v>177</v>
      </c>
      <c r="R38" s="1" t="str">
        <f t="shared" si="14"/>
        <v>C</v>
      </c>
      <c r="S38" s="1" t="str">
        <f t="shared" si="14"/>
        <v>2</v>
      </c>
      <c r="T38" s="1" t="str">
        <f t="shared" si="14"/>
        <v>0</v>
      </c>
    </row>
    <row r="39" spans="1:20">
      <c r="A39" s="4">
        <f t="shared" si="7"/>
        <v>27</v>
      </c>
      <c r="B39" s="4">
        <f t="shared" si="0"/>
        <v>60</v>
      </c>
      <c r="C39" s="5">
        <f t="shared" si="1"/>
        <v>8</v>
      </c>
      <c r="D39" s="5">
        <f t="shared" si="2"/>
        <v>15</v>
      </c>
      <c r="E39" s="5">
        <f t="shared" si="3"/>
        <v>2</v>
      </c>
      <c r="F39" s="5">
        <f t="shared" si="4"/>
        <v>0</v>
      </c>
      <c r="G39" s="5">
        <f t="shared" si="8"/>
        <v>13312</v>
      </c>
      <c r="H39" s="5">
        <f t="shared" si="9"/>
        <v>2</v>
      </c>
      <c r="I39" s="5">
        <f t="shared" si="10"/>
        <v>3848</v>
      </c>
      <c r="J39" s="6">
        <f t="shared" si="5"/>
        <v>77616.113254592783</v>
      </c>
      <c r="K39" s="6">
        <f t="shared" si="6"/>
        <v>3.6875</v>
      </c>
      <c r="L39" s="1">
        <f t="shared" si="11"/>
        <v>13312</v>
      </c>
      <c r="M39" s="7">
        <f t="shared" si="12"/>
        <v>0</v>
      </c>
      <c r="P39" s="1" t="str">
        <f t="shared" si="13"/>
        <v>8</v>
      </c>
      <c r="Q39" s="1" t="s">
        <v>178</v>
      </c>
      <c r="R39" s="1" t="str">
        <f t="shared" si="14"/>
        <v>F</v>
      </c>
      <c r="S39" s="1" t="str">
        <f t="shared" si="14"/>
        <v>2</v>
      </c>
      <c r="T39" s="1" t="str">
        <f t="shared" si="14"/>
        <v>0</v>
      </c>
    </row>
    <row r="40" spans="1:20">
      <c r="A40" s="4">
        <f t="shared" si="7"/>
        <v>28</v>
      </c>
      <c r="B40" s="4">
        <f t="shared" si="0"/>
        <v>61</v>
      </c>
      <c r="C40" s="5">
        <f t="shared" si="1"/>
        <v>60</v>
      </c>
      <c r="D40" s="5">
        <f t="shared" si="2"/>
        <v>17</v>
      </c>
      <c r="E40" s="5">
        <f t="shared" si="3"/>
        <v>2</v>
      </c>
      <c r="F40" s="5">
        <f t="shared" si="4"/>
        <v>0</v>
      </c>
      <c r="G40" s="5">
        <f t="shared" si="8"/>
        <v>12748</v>
      </c>
      <c r="H40" s="5">
        <f t="shared" si="9"/>
        <v>2</v>
      </c>
      <c r="I40" s="5">
        <f t="shared" si="10"/>
        <v>4412</v>
      </c>
      <c r="J40" s="6">
        <f t="shared" si="5"/>
        <v>74325.444687670068</v>
      </c>
      <c r="K40" s="6">
        <f t="shared" si="6"/>
        <v>3.75</v>
      </c>
      <c r="L40" s="1">
        <f t="shared" si="11"/>
        <v>12748</v>
      </c>
      <c r="M40" s="7">
        <f t="shared" si="12"/>
        <v>0</v>
      </c>
      <c r="P40" s="1" t="str">
        <f t="shared" si="13"/>
        <v>3C</v>
      </c>
      <c r="Q40" s="1" t="s">
        <v>179</v>
      </c>
      <c r="R40" s="1" t="str">
        <f t="shared" si="14"/>
        <v>11</v>
      </c>
      <c r="S40" s="1" t="str">
        <f t="shared" si="14"/>
        <v>2</v>
      </c>
      <c r="T40" s="1" t="str">
        <f t="shared" si="14"/>
        <v>0</v>
      </c>
    </row>
    <row r="41" spans="1:20">
      <c r="A41" s="4">
        <f t="shared" si="7"/>
        <v>29</v>
      </c>
      <c r="B41" s="4">
        <f t="shared" si="0"/>
        <v>62</v>
      </c>
      <c r="C41" s="5">
        <f t="shared" si="1"/>
        <v>88</v>
      </c>
      <c r="D41" s="5">
        <f t="shared" si="2"/>
        <v>19</v>
      </c>
      <c r="E41" s="5">
        <f t="shared" si="3"/>
        <v>2</v>
      </c>
      <c r="F41" s="5">
        <f t="shared" si="4"/>
        <v>0</v>
      </c>
      <c r="G41" s="5">
        <f t="shared" si="8"/>
        <v>12208</v>
      </c>
      <c r="H41" s="5">
        <f t="shared" si="9"/>
        <v>2</v>
      </c>
      <c r="I41" s="5">
        <f t="shared" si="10"/>
        <v>4952</v>
      </c>
      <c r="J41" s="6">
        <f t="shared" si="5"/>
        <v>71174.28967229322</v>
      </c>
      <c r="K41" s="6">
        <f t="shared" si="6"/>
        <v>3.8125</v>
      </c>
      <c r="L41" s="1">
        <f t="shared" si="11"/>
        <v>12208</v>
      </c>
      <c r="M41" s="7">
        <f t="shared" si="12"/>
        <v>0</v>
      </c>
      <c r="P41" s="1" t="str">
        <f t="shared" si="13"/>
        <v>58</v>
      </c>
      <c r="Q41" s="1" t="s">
        <v>180</v>
      </c>
      <c r="R41" s="1" t="str">
        <f t="shared" si="14"/>
        <v>13</v>
      </c>
      <c r="S41" s="1" t="str">
        <f t="shared" si="14"/>
        <v>2</v>
      </c>
      <c r="T41" s="1" t="str">
        <f t="shared" si="14"/>
        <v>0</v>
      </c>
    </row>
    <row r="42" spans="1:20">
      <c r="A42" s="4">
        <f t="shared" si="7"/>
        <v>30</v>
      </c>
      <c r="B42" s="4">
        <f t="shared" si="0"/>
        <v>63</v>
      </c>
      <c r="C42" s="5">
        <f t="shared" si="1"/>
        <v>93</v>
      </c>
      <c r="D42" s="5">
        <f t="shared" si="2"/>
        <v>21</v>
      </c>
      <c r="E42" s="5">
        <f t="shared" si="3"/>
        <v>2</v>
      </c>
      <c r="F42" s="5">
        <f t="shared" si="4"/>
        <v>0</v>
      </c>
      <c r="G42" s="5">
        <f t="shared" si="8"/>
        <v>11691</v>
      </c>
      <c r="H42" s="5">
        <f t="shared" si="9"/>
        <v>2</v>
      </c>
      <c r="I42" s="5">
        <f t="shared" si="10"/>
        <v>5469</v>
      </c>
      <c r="J42" s="6">
        <f t="shared" si="5"/>
        <v>68156.733291578596</v>
      </c>
      <c r="K42" s="6">
        <f t="shared" si="6"/>
        <v>3.8750000000000004</v>
      </c>
      <c r="L42" s="1">
        <f t="shared" si="11"/>
        <v>11691</v>
      </c>
      <c r="M42" s="7">
        <f t="shared" si="12"/>
        <v>0</v>
      </c>
      <c r="P42" s="1" t="str">
        <f t="shared" si="13"/>
        <v>5D</v>
      </c>
      <c r="Q42" s="1" t="s">
        <v>181</v>
      </c>
      <c r="R42" s="1" t="str">
        <f t="shared" si="14"/>
        <v>15</v>
      </c>
      <c r="S42" s="1" t="str">
        <f t="shared" si="14"/>
        <v>2</v>
      </c>
      <c r="T42" s="1" t="str">
        <f t="shared" si="14"/>
        <v>0</v>
      </c>
    </row>
    <row r="43" spans="1:20">
      <c r="A43" s="4">
        <f t="shared" si="7"/>
        <v>31</v>
      </c>
      <c r="B43" s="4">
        <f t="shared" si="0"/>
        <v>64</v>
      </c>
      <c r="C43" s="5">
        <f t="shared" si="1"/>
        <v>245</v>
      </c>
      <c r="D43" s="5">
        <f t="shared" si="2"/>
        <v>0</v>
      </c>
      <c r="E43" s="5">
        <f t="shared" si="3"/>
        <v>1</v>
      </c>
      <c r="F43" s="5">
        <f t="shared" si="4"/>
        <v>0</v>
      </c>
      <c r="G43" s="5">
        <f t="shared" si="8"/>
        <v>11195</v>
      </c>
      <c r="H43" s="5">
        <f t="shared" si="9"/>
        <v>1</v>
      </c>
      <c r="I43" s="5">
        <f t="shared" si="10"/>
        <v>245</v>
      </c>
      <c r="J43" s="6">
        <f t="shared" si="5"/>
        <v>65267.111401713373</v>
      </c>
      <c r="K43" s="6">
        <f t="shared" si="6"/>
        <v>3.9375</v>
      </c>
      <c r="L43" s="1">
        <f t="shared" si="11"/>
        <v>11195</v>
      </c>
      <c r="M43" s="7">
        <f t="shared" si="12"/>
        <v>0</v>
      </c>
      <c r="P43" s="1" t="str">
        <f t="shared" si="13"/>
        <v>F5</v>
      </c>
      <c r="Q43" s="1" t="s">
        <v>182</v>
      </c>
      <c r="R43" s="1" t="str">
        <f t="shared" si="14"/>
        <v>0</v>
      </c>
      <c r="S43" s="1" t="str">
        <f t="shared" si="14"/>
        <v>1</v>
      </c>
      <c r="T43" s="1" t="str">
        <f t="shared" si="14"/>
        <v>0</v>
      </c>
    </row>
    <row r="44" spans="1:20">
      <c r="A44" s="4">
        <f t="shared" si="7"/>
        <v>32</v>
      </c>
      <c r="B44" s="4">
        <f t="shared" si="0"/>
        <v>65</v>
      </c>
      <c r="C44" s="5">
        <f t="shared" si="1"/>
        <v>207</v>
      </c>
      <c r="D44" s="5">
        <f t="shared" si="2"/>
        <v>2</v>
      </c>
      <c r="E44" s="5">
        <f t="shared" si="3"/>
        <v>1</v>
      </c>
      <c r="F44" s="5">
        <f t="shared" si="4"/>
        <v>0</v>
      </c>
      <c r="G44" s="5">
        <f t="shared" si="8"/>
        <v>10721</v>
      </c>
      <c r="H44" s="5">
        <f t="shared" si="9"/>
        <v>1</v>
      </c>
      <c r="I44" s="5">
        <f t="shared" si="10"/>
        <v>719</v>
      </c>
      <c r="J44" s="6">
        <f t="shared" si="5"/>
        <v>62500</v>
      </c>
      <c r="K44" s="6">
        <f t="shared" si="6"/>
        <v>4</v>
      </c>
      <c r="L44" s="1">
        <f t="shared" si="11"/>
        <v>10721</v>
      </c>
      <c r="M44" s="7">
        <f t="shared" si="12"/>
        <v>0</v>
      </c>
      <c r="P44" s="1" t="str">
        <f t="shared" si="13"/>
        <v>CF</v>
      </c>
      <c r="Q44" s="1" t="s">
        <v>183</v>
      </c>
      <c r="R44" s="1" t="str">
        <f t="shared" si="14"/>
        <v>2</v>
      </c>
      <c r="S44" s="1" t="str">
        <f t="shared" si="14"/>
        <v>1</v>
      </c>
      <c r="T44" s="1" t="str">
        <f t="shared" si="14"/>
        <v>0</v>
      </c>
    </row>
    <row r="45" spans="1:20">
      <c r="A45" s="4">
        <f t="shared" si="7"/>
        <v>33</v>
      </c>
      <c r="B45" s="4">
        <f t="shared" si="0"/>
        <v>66</v>
      </c>
      <c r="C45" s="5">
        <f t="shared" si="1"/>
        <v>149</v>
      </c>
      <c r="D45" s="5">
        <f t="shared" si="2"/>
        <v>4</v>
      </c>
      <c r="E45" s="5">
        <f t="shared" si="3"/>
        <v>1</v>
      </c>
      <c r="F45" s="5">
        <f t="shared" si="4"/>
        <v>0</v>
      </c>
      <c r="G45" s="5">
        <f t="shared" si="8"/>
        <v>10267</v>
      </c>
      <c r="H45" s="5">
        <f t="shared" si="9"/>
        <v>1</v>
      </c>
      <c r="I45" s="5">
        <f t="shared" si="10"/>
        <v>1173</v>
      </c>
      <c r="J45" s="6">
        <f t="shared" si="5"/>
        <v>59850.205043660855</v>
      </c>
      <c r="K45" s="6">
        <f t="shared" si="6"/>
        <v>4.0625</v>
      </c>
      <c r="L45" s="1">
        <f t="shared" si="11"/>
        <v>10267</v>
      </c>
      <c r="M45" s="7">
        <f t="shared" si="12"/>
        <v>0</v>
      </c>
      <c r="P45" s="1" t="str">
        <f t="shared" si="13"/>
        <v>95</v>
      </c>
      <c r="Q45" s="1" t="s">
        <v>184</v>
      </c>
      <c r="R45" s="1" t="str">
        <f t="shared" si="14"/>
        <v>4</v>
      </c>
      <c r="S45" s="1" t="str">
        <f t="shared" si="14"/>
        <v>1</v>
      </c>
      <c r="T45" s="1" t="str">
        <f t="shared" si="14"/>
        <v>0</v>
      </c>
    </row>
    <row r="46" spans="1:20">
      <c r="A46" s="4">
        <f t="shared" si="7"/>
        <v>34</v>
      </c>
      <c r="B46" s="4">
        <f t="shared" si="0"/>
        <v>67</v>
      </c>
      <c r="C46" s="5">
        <f t="shared" si="1"/>
        <v>72</v>
      </c>
      <c r="D46" s="5">
        <f t="shared" si="2"/>
        <v>6</v>
      </c>
      <c r="E46" s="5">
        <f t="shared" si="3"/>
        <v>1</v>
      </c>
      <c r="F46" s="5">
        <f t="shared" si="4"/>
        <v>0</v>
      </c>
      <c r="G46" s="5">
        <f t="shared" si="8"/>
        <v>9832</v>
      </c>
      <c r="H46" s="5">
        <f t="shared" si="9"/>
        <v>1</v>
      </c>
      <c r="I46" s="5">
        <f t="shared" si="10"/>
        <v>1608</v>
      </c>
      <c r="J46" s="6">
        <f t="shared" si="5"/>
        <v>57312.752700291974</v>
      </c>
      <c r="K46" s="6">
        <f t="shared" si="6"/>
        <v>4.125</v>
      </c>
      <c r="L46" s="1">
        <f t="shared" si="11"/>
        <v>9832</v>
      </c>
      <c r="M46" s="7">
        <f t="shared" si="12"/>
        <v>0</v>
      </c>
      <c r="P46" s="1" t="str">
        <f t="shared" si="13"/>
        <v>48</v>
      </c>
      <c r="Q46" s="1" t="s">
        <v>185</v>
      </c>
      <c r="R46" s="1" t="str">
        <f t="shared" si="14"/>
        <v>6</v>
      </c>
      <c r="S46" s="1" t="str">
        <f t="shared" si="14"/>
        <v>1</v>
      </c>
      <c r="T46" s="1" t="str">
        <f t="shared" si="14"/>
        <v>0</v>
      </c>
    </row>
    <row r="47" spans="1:20">
      <c r="A47" s="4">
        <f t="shared" si="7"/>
        <v>35</v>
      </c>
      <c r="B47" s="4">
        <f t="shared" si="0"/>
        <v>68</v>
      </c>
      <c r="C47" s="5">
        <f t="shared" si="1"/>
        <v>233</v>
      </c>
      <c r="D47" s="5">
        <f t="shared" si="2"/>
        <v>7</v>
      </c>
      <c r="E47" s="5">
        <f t="shared" si="3"/>
        <v>1</v>
      </c>
      <c r="F47" s="5">
        <f t="shared" si="4"/>
        <v>0</v>
      </c>
      <c r="G47" s="5">
        <f t="shared" si="8"/>
        <v>9415</v>
      </c>
      <c r="H47" s="5">
        <f t="shared" si="9"/>
        <v>1</v>
      </c>
      <c r="I47" s="5">
        <f t="shared" si="10"/>
        <v>2025</v>
      </c>
      <c r="J47" s="6">
        <f t="shared" si="5"/>
        <v>54882.88001166562</v>
      </c>
      <c r="K47" s="6">
        <f t="shared" si="6"/>
        <v>4.1875</v>
      </c>
      <c r="L47" s="1">
        <f t="shared" si="11"/>
        <v>9415</v>
      </c>
      <c r="M47" s="7">
        <f t="shared" si="12"/>
        <v>0</v>
      </c>
      <c r="P47" s="1" t="str">
        <f t="shared" si="13"/>
        <v>E9</v>
      </c>
      <c r="Q47" s="1" t="s">
        <v>186</v>
      </c>
      <c r="R47" s="1" t="str">
        <f t="shared" si="14"/>
        <v>7</v>
      </c>
      <c r="S47" s="1" t="str">
        <f t="shared" si="14"/>
        <v>1</v>
      </c>
      <c r="T47" s="1" t="str">
        <f t="shared" si="14"/>
        <v>0</v>
      </c>
    </row>
    <row r="48" spans="1:20">
      <c r="A48" s="4">
        <f t="shared" si="7"/>
        <v>36</v>
      </c>
      <c r="B48" s="4">
        <f t="shared" si="0"/>
        <v>69</v>
      </c>
      <c r="C48" s="5">
        <f t="shared" si="1"/>
        <v>120</v>
      </c>
      <c r="D48" s="5">
        <f t="shared" si="2"/>
        <v>9</v>
      </c>
      <c r="E48" s="5">
        <f t="shared" si="3"/>
        <v>1</v>
      </c>
      <c r="F48" s="5">
        <f t="shared" si="4"/>
        <v>0</v>
      </c>
      <c r="G48" s="5">
        <f t="shared" si="8"/>
        <v>9016</v>
      </c>
      <c r="H48" s="5">
        <f t="shared" si="9"/>
        <v>1</v>
      </c>
      <c r="I48" s="5">
        <f t="shared" si="10"/>
        <v>2424</v>
      </c>
      <c r="J48" s="6">
        <f t="shared" si="5"/>
        <v>52556.025953357166</v>
      </c>
      <c r="K48" s="6">
        <f t="shared" si="6"/>
        <v>4.25</v>
      </c>
      <c r="L48" s="1">
        <f t="shared" si="11"/>
        <v>9016</v>
      </c>
      <c r="M48" s="7">
        <f t="shared" si="12"/>
        <v>0</v>
      </c>
      <c r="P48" s="1" t="str">
        <f t="shared" si="13"/>
        <v>78</v>
      </c>
      <c r="Q48" s="1" t="s">
        <v>187</v>
      </c>
      <c r="R48" s="1" t="str">
        <f t="shared" si="14"/>
        <v>9</v>
      </c>
      <c r="S48" s="1" t="str">
        <f t="shared" si="14"/>
        <v>1</v>
      </c>
      <c r="T48" s="1" t="str">
        <f t="shared" si="14"/>
        <v>0</v>
      </c>
    </row>
    <row r="49" spans="1:20">
      <c r="A49" s="4">
        <f t="shared" si="7"/>
        <v>37</v>
      </c>
      <c r="B49" s="4">
        <f t="shared" si="0"/>
        <v>70</v>
      </c>
      <c r="C49" s="5">
        <f t="shared" si="1"/>
        <v>246</v>
      </c>
      <c r="D49" s="5">
        <f t="shared" si="2"/>
        <v>10</v>
      </c>
      <c r="E49" s="5">
        <f t="shared" si="3"/>
        <v>1</v>
      </c>
      <c r="F49" s="5">
        <f t="shared" si="4"/>
        <v>0</v>
      </c>
      <c r="G49" s="5">
        <f t="shared" si="8"/>
        <v>8634</v>
      </c>
      <c r="H49" s="5">
        <f t="shared" si="9"/>
        <v>1</v>
      </c>
      <c r="I49" s="5">
        <f t="shared" si="10"/>
        <v>2806</v>
      </c>
      <c r="J49" s="6">
        <f t="shared" si="5"/>
        <v>50327.822873414196</v>
      </c>
      <c r="K49" s="6">
        <f t="shared" si="6"/>
        <v>4.3125</v>
      </c>
      <c r="L49" s="1">
        <f t="shared" si="11"/>
        <v>8634</v>
      </c>
      <c r="M49" s="7">
        <f t="shared" si="12"/>
        <v>0</v>
      </c>
      <c r="P49" s="1" t="str">
        <f t="shared" si="13"/>
        <v>F6</v>
      </c>
      <c r="Q49" s="1" t="s">
        <v>188</v>
      </c>
      <c r="R49" s="1" t="str">
        <f t="shared" si="14"/>
        <v>A</v>
      </c>
      <c r="S49" s="1" t="str">
        <f t="shared" si="14"/>
        <v>1</v>
      </c>
      <c r="T49" s="1" t="str">
        <f t="shared" si="14"/>
        <v>0</v>
      </c>
    </row>
    <row r="50" spans="1:20">
      <c r="A50" s="4">
        <f t="shared" si="7"/>
        <v>38</v>
      </c>
      <c r="B50" s="4">
        <f t="shared" si="0"/>
        <v>71</v>
      </c>
      <c r="C50" s="5">
        <f t="shared" si="1"/>
        <v>100</v>
      </c>
      <c r="D50" s="5">
        <f t="shared" si="2"/>
        <v>12</v>
      </c>
      <c r="E50" s="5">
        <f t="shared" si="3"/>
        <v>1</v>
      </c>
      <c r="F50" s="5">
        <f t="shared" si="4"/>
        <v>0</v>
      </c>
      <c r="G50" s="5">
        <f t="shared" si="8"/>
        <v>8268</v>
      </c>
      <c r="H50" s="5">
        <f t="shared" si="9"/>
        <v>1</v>
      </c>
      <c r="I50" s="5">
        <f t="shared" si="10"/>
        <v>3172</v>
      </c>
      <c r="J50" s="6">
        <f t="shared" si="5"/>
        <v>48194.088293998168</v>
      </c>
      <c r="K50" s="6">
        <f t="shared" si="6"/>
        <v>4.375</v>
      </c>
      <c r="L50" s="1">
        <f t="shared" si="11"/>
        <v>8268</v>
      </c>
      <c r="M50" s="7">
        <f t="shared" si="12"/>
        <v>0</v>
      </c>
      <c r="P50" s="1" t="str">
        <f t="shared" si="13"/>
        <v>64</v>
      </c>
      <c r="Q50" s="1" t="s">
        <v>189</v>
      </c>
      <c r="R50" s="1" t="str">
        <f t="shared" si="14"/>
        <v>C</v>
      </c>
      <c r="S50" s="1" t="str">
        <f t="shared" si="14"/>
        <v>1</v>
      </c>
      <c r="T50" s="1" t="str">
        <f t="shared" si="14"/>
        <v>0</v>
      </c>
    </row>
    <row r="51" spans="1:20">
      <c r="A51" s="4">
        <f t="shared" si="7"/>
        <v>39</v>
      </c>
      <c r="B51" s="4">
        <f t="shared" si="0"/>
        <v>72</v>
      </c>
      <c r="C51" s="5">
        <f t="shared" si="1"/>
        <v>194</v>
      </c>
      <c r="D51" s="5">
        <f t="shared" si="2"/>
        <v>13</v>
      </c>
      <c r="E51" s="5">
        <f t="shared" si="3"/>
        <v>1</v>
      </c>
      <c r="F51" s="5">
        <f t="shared" si="4"/>
        <v>0</v>
      </c>
      <c r="G51" s="5">
        <f t="shared" si="8"/>
        <v>7918</v>
      </c>
      <c r="H51" s="5">
        <f t="shared" si="9"/>
        <v>1</v>
      </c>
      <c r="I51" s="5">
        <f t="shared" si="10"/>
        <v>3522</v>
      </c>
      <c r="J51" s="6">
        <f t="shared" si="5"/>
        <v>46150.817060609363</v>
      </c>
      <c r="K51" s="6">
        <f t="shared" si="6"/>
        <v>4.4375</v>
      </c>
      <c r="L51" s="1">
        <f t="shared" si="11"/>
        <v>7918</v>
      </c>
      <c r="M51" s="7">
        <f t="shared" si="12"/>
        <v>0</v>
      </c>
      <c r="P51" s="1" t="str">
        <f t="shared" si="13"/>
        <v>C2</v>
      </c>
      <c r="Q51" s="1" t="s">
        <v>190</v>
      </c>
      <c r="R51" s="1" t="str">
        <f t="shared" si="14"/>
        <v>D</v>
      </c>
      <c r="S51" s="1" t="str">
        <f t="shared" si="14"/>
        <v>1</v>
      </c>
      <c r="T51" s="1" t="str">
        <f t="shared" si="14"/>
        <v>0</v>
      </c>
    </row>
    <row r="52" spans="1:20">
      <c r="A52" s="4">
        <f t="shared" si="7"/>
        <v>40</v>
      </c>
      <c r="B52" s="4">
        <f t="shared" si="0"/>
        <v>73</v>
      </c>
      <c r="C52" s="5">
        <f t="shared" si="1"/>
        <v>17</v>
      </c>
      <c r="D52" s="5">
        <f t="shared" si="2"/>
        <v>15</v>
      </c>
      <c r="E52" s="5">
        <f t="shared" si="3"/>
        <v>1</v>
      </c>
      <c r="F52" s="5">
        <f t="shared" si="4"/>
        <v>0</v>
      </c>
      <c r="G52" s="5">
        <f t="shared" si="8"/>
        <v>7583</v>
      </c>
      <c r="H52" s="5">
        <f t="shared" si="9"/>
        <v>1</v>
      </c>
      <c r="I52" s="5">
        <f t="shared" si="10"/>
        <v>3857</v>
      </c>
      <c r="J52" s="6">
        <f t="shared" si="5"/>
        <v>44194.173824159225</v>
      </c>
      <c r="K52" s="6">
        <f t="shared" si="6"/>
        <v>4.5</v>
      </c>
      <c r="L52" s="1">
        <f t="shared" si="11"/>
        <v>7583</v>
      </c>
      <c r="M52" s="7">
        <f t="shared" si="12"/>
        <v>0</v>
      </c>
      <c r="P52" s="1" t="str">
        <f t="shared" si="13"/>
        <v>11</v>
      </c>
      <c r="Q52" s="1" t="s">
        <v>191</v>
      </c>
      <c r="R52" s="1" t="str">
        <f t="shared" si="14"/>
        <v>F</v>
      </c>
      <c r="S52" s="1" t="str">
        <f t="shared" si="14"/>
        <v>1</v>
      </c>
      <c r="T52" s="1" t="str">
        <f t="shared" si="14"/>
        <v>0</v>
      </c>
    </row>
    <row r="53" spans="1:20">
      <c r="A53" s="4">
        <f t="shared" si="7"/>
        <v>41</v>
      </c>
      <c r="B53" s="4">
        <f t="shared" si="0"/>
        <v>74</v>
      </c>
      <c r="C53" s="5">
        <f t="shared" si="1"/>
        <v>83</v>
      </c>
      <c r="D53" s="5">
        <f t="shared" si="2"/>
        <v>16</v>
      </c>
      <c r="E53" s="5">
        <f t="shared" si="3"/>
        <v>1</v>
      </c>
      <c r="F53" s="5">
        <f t="shared" si="4"/>
        <v>0</v>
      </c>
      <c r="G53" s="5">
        <f t="shared" si="8"/>
        <v>7261</v>
      </c>
      <c r="H53" s="5">
        <f t="shared" si="9"/>
        <v>1</v>
      </c>
      <c r="I53" s="5">
        <f t="shared" si="10"/>
        <v>4179</v>
      </c>
      <c r="J53" s="6">
        <f t="shared" si="5"/>
        <v>42320.485841777896</v>
      </c>
      <c r="K53" s="6">
        <f t="shared" si="6"/>
        <v>4.5625</v>
      </c>
      <c r="L53" s="1">
        <f t="shared" si="11"/>
        <v>7261</v>
      </c>
      <c r="M53" s="7">
        <f t="shared" si="12"/>
        <v>0</v>
      </c>
      <c r="P53" s="1" t="str">
        <f t="shared" si="13"/>
        <v>53</v>
      </c>
      <c r="Q53" s="1" t="s">
        <v>192</v>
      </c>
      <c r="R53" s="1" t="str">
        <f t="shared" si="14"/>
        <v>10</v>
      </c>
      <c r="S53" s="1" t="str">
        <f t="shared" si="14"/>
        <v>1</v>
      </c>
      <c r="T53" s="1" t="str">
        <f t="shared" si="14"/>
        <v>0</v>
      </c>
    </row>
    <row r="54" spans="1:20">
      <c r="A54" s="4">
        <f t="shared" si="7"/>
        <v>42</v>
      </c>
      <c r="B54" s="4">
        <f t="shared" si="0"/>
        <v>75</v>
      </c>
      <c r="C54" s="5">
        <f t="shared" si="1"/>
        <v>134</v>
      </c>
      <c r="D54" s="5">
        <f t="shared" si="2"/>
        <v>17</v>
      </c>
      <c r="E54" s="5">
        <f t="shared" si="3"/>
        <v>1</v>
      </c>
      <c r="F54" s="5">
        <f t="shared" si="4"/>
        <v>0</v>
      </c>
      <c r="G54" s="5">
        <f t="shared" si="8"/>
        <v>6954</v>
      </c>
      <c r="H54" s="5">
        <f t="shared" si="9"/>
        <v>1</v>
      </c>
      <c r="I54" s="5">
        <f t="shared" si="10"/>
        <v>4486</v>
      </c>
      <c r="J54" s="6">
        <f t="shared" si="5"/>
        <v>40526.236082844058</v>
      </c>
      <c r="K54" s="6">
        <f t="shared" si="6"/>
        <v>4.625</v>
      </c>
      <c r="L54" s="1">
        <f t="shared" si="11"/>
        <v>6954</v>
      </c>
      <c r="M54" s="7">
        <f t="shared" si="12"/>
        <v>0</v>
      </c>
      <c r="P54" s="1" t="str">
        <f t="shared" si="13"/>
        <v>86</v>
      </c>
      <c r="Q54" s="1" t="s">
        <v>193</v>
      </c>
      <c r="R54" s="1" t="str">
        <f t="shared" si="14"/>
        <v>11</v>
      </c>
      <c r="S54" s="1" t="str">
        <f t="shared" si="14"/>
        <v>1</v>
      </c>
      <c r="T54" s="1" t="str">
        <f t="shared" si="14"/>
        <v>0</v>
      </c>
    </row>
    <row r="55" spans="1:20">
      <c r="A55" s="4">
        <f t="shared" si="7"/>
        <v>43</v>
      </c>
      <c r="B55" s="4">
        <f t="shared" si="0"/>
        <v>76</v>
      </c>
      <c r="C55" s="5">
        <f t="shared" si="1"/>
        <v>173</v>
      </c>
      <c r="D55" s="5">
        <f t="shared" si="2"/>
        <v>18</v>
      </c>
      <c r="E55" s="5">
        <f t="shared" si="3"/>
        <v>1</v>
      </c>
      <c r="F55" s="5">
        <f t="shared" si="4"/>
        <v>0</v>
      </c>
      <c r="G55" s="5">
        <f t="shared" si="8"/>
        <v>6659</v>
      </c>
      <c r="H55" s="5">
        <f t="shared" si="9"/>
        <v>1</v>
      </c>
      <c r="I55" s="5">
        <f t="shared" si="10"/>
        <v>4781</v>
      </c>
      <c r="J55" s="6">
        <f t="shared" si="5"/>
        <v>38808.056627296384</v>
      </c>
      <c r="K55" s="6">
        <f t="shared" si="6"/>
        <v>4.6875</v>
      </c>
      <c r="L55" s="1">
        <f t="shared" si="11"/>
        <v>6659</v>
      </c>
      <c r="M55" s="7">
        <f t="shared" si="12"/>
        <v>0</v>
      </c>
      <c r="P55" s="1" t="str">
        <f t="shared" si="13"/>
        <v>AD</v>
      </c>
      <c r="Q55" s="1" t="s">
        <v>194</v>
      </c>
      <c r="R55" s="1" t="str">
        <f t="shared" si="14"/>
        <v>12</v>
      </c>
      <c r="S55" s="1" t="str">
        <f t="shared" si="14"/>
        <v>1</v>
      </c>
      <c r="T55" s="1" t="str">
        <f t="shared" si="14"/>
        <v>0</v>
      </c>
    </row>
    <row r="56" spans="1:20">
      <c r="A56" s="4">
        <f t="shared" si="7"/>
        <v>44</v>
      </c>
      <c r="B56" s="4">
        <f t="shared" si="0"/>
        <v>77</v>
      </c>
      <c r="C56" s="5">
        <f t="shared" si="1"/>
        <v>199</v>
      </c>
      <c r="D56" s="5">
        <f t="shared" si="2"/>
        <v>19</v>
      </c>
      <c r="E56" s="5">
        <f t="shared" si="3"/>
        <v>1</v>
      </c>
      <c r="F56" s="5">
        <f t="shared" si="4"/>
        <v>0</v>
      </c>
      <c r="G56" s="5">
        <f t="shared" si="8"/>
        <v>6377</v>
      </c>
      <c r="H56" s="5">
        <f t="shared" si="9"/>
        <v>1</v>
      </c>
      <c r="I56" s="5">
        <f t="shared" si="10"/>
        <v>5063</v>
      </c>
      <c r="J56" s="6">
        <f t="shared" si="5"/>
        <v>37162.722343835034</v>
      </c>
      <c r="K56" s="6">
        <f t="shared" si="6"/>
        <v>4.75</v>
      </c>
      <c r="L56" s="1">
        <f t="shared" si="11"/>
        <v>6377</v>
      </c>
      <c r="M56" s="7">
        <f t="shared" si="12"/>
        <v>0</v>
      </c>
      <c r="P56" s="1" t="str">
        <f t="shared" si="13"/>
        <v>C7</v>
      </c>
      <c r="Q56" s="1" t="s">
        <v>195</v>
      </c>
      <c r="R56" s="1" t="str">
        <f t="shared" si="14"/>
        <v>13</v>
      </c>
      <c r="S56" s="1" t="str">
        <f t="shared" si="14"/>
        <v>1</v>
      </c>
      <c r="T56" s="1" t="str">
        <f t="shared" si="14"/>
        <v>0</v>
      </c>
    </row>
    <row r="57" spans="1:20">
      <c r="A57" s="4">
        <f t="shared" si="7"/>
        <v>45</v>
      </c>
      <c r="B57" s="4">
        <f t="shared" si="0"/>
        <v>78</v>
      </c>
      <c r="C57" s="5">
        <f t="shared" si="1"/>
        <v>213</v>
      </c>
      <c r="D57" s="5">
        <f t="shared" si="2"/>
        <v>20</v>
      </c>
      <c r="E57" s="5">
        <f t="shared" si="3"/>
        <v>1</v>
      </c>
      <c r="F57" s="5">
        <f t="shared" si="4"/>
        <v>0</v>
      </c>
      <c r="G57" s="5">
        <f t="shared" si="8"/>
        <v>6107</v>
      </c>
      <c r="H57" s="5">
        <f t="shared" si="9"/>
        <v>1</v>
      </c>
      <c r="I57" s="5">
        <f t="shared" si="10"/>
        <v>5333</v>
      </c>
      <c r="J57" s="6">
        <f t="shared" si="5"/>
        <v>35587.14483614661</v>
      </c>
      <c r="K57" s="6">
        <f t="shared" si="6"/>
        <v>4.8125</v>
      </c>
      <c r="L57" s="1">
        <f t="shared" si="11"/>
        <v>6107</v>
      </c>
      <c r="M57" s="7">
        <f t="shared" si="12"/>
        <v>0</v>
      </c>
      <c r="P57" s="1" t="str">
        <f t="shared" si="13"/>
        <v>D5</v>
      </c>
      <c r="Q57" s="1" t="s">
        <v>196</v>
      </c>
      <c r="R57" s="1" t="str">
        <f t="shared" si="14"/>
        <v>14</v>
      </c>
      <c r="S57" s="1" t="str">
        <f t="shared" si="14"/>
        <v>1</v>
      </c>
      <c r="T57" s="1" t="str">
        <f t="shared" si="14"/>
        <v>0</v>
      </c>
    </row>
    <row r="58" spans="1:20">
      <c r="A58" s="4">
        <f t="shared" si="7"/>
        <v>46</v>
      </c>
      <c r="B58" s="4">
        <f t="shared" si="0"/>
        <v>79</v>
      </c>
      <c r="C58" s="5">
        <f t="shared" si="1"/>
        <v>215</v>
      </c>
      <c r="D58" s="5">
        <f t="shared" si="2"/>
        <v>21</v>
      </c>
      <c r="E58" s="5">
        <f t="shared" si="3"/>
        <v>1</v>
      </c>
      <c r="F58" s="5">
        <f t="shared" si="4"/>
        <v>0</v>
      </c>
      <c r="G58" s="5">
        <f t="shared" si="8"/>
        <v>5849</v>
      </c>
      <c r="H58" s="5">
        <f t="shared" si="9"/>
        <v>1</v>
      </c>
      <c r="I58" s="5">
        <f t="shared" si="10"/>
        <v>5591</v>
      </c>
      <c r="J58" s="6">
        <f t="shared" si="5"/>
        <v>34078.366645789312</v>
      </c>
      <c r="K58" s="6">
        <f t="shared" si="6"/>
        <v>4.875</v>
      </c>
      <c r="L58" s="1">
        <f t="shared" si="11"/>
        <v>5849</v>
      </c>
      <c r="M58" s="7">
        <f t="shared" si="12"/>
        <v>0</v>
      </c>
      <c r="P58" s="1" t="str">
        <f t="shared" si="13"/>
        <v>D7</v>
      </c>
      <c r="Q58" s="1" t="s">
        <v>197</v>
      </c>
      <c r="R58" s="1" t="str">
        <f t="shared" si="14"/>
        <v>15</v>
      </c>
      <c r="S58" s="1" t="str">
        <f t="shared" si="14"/>
        <v>1</v>
      </c>
      <c r="T58" s="1" t="str">
        <f t="shared" si="14"/>
        <v>0</v>
      </c>
    </row>
    <row r="59" spans="1:20">
      <c r="A59" s="4">
        <f t="shared" si="7"/>
        <v>47</v>
      </c>
      <c r="B59" s="4">
        <f t="shared" si="0"/>
        <v>80</v>
      </c>
      <c r="C59" s="5">
        <f t="shared" si="1"/>
        <v>119</v>
      </c>
      <c r="D59" s="5">
        <f t="shared" si="2"/>
        <v>0</v>
      </c>
      <c r="E59" s="5">
        <f t="shared" si="3"/>
        <v>0</v>
      </c>
      <c r="F59" s="5">
        <f t="shared" si="4"/>
        <v>0</v>
      </c>
      <c r="G59" s="5">
        <f t="shared" si="8"/>
        <v>5601</v>
      </c>
      <c r="H59" s="5">
        <f t="shared" si="9"/>
        <v>0</v>
      </c>
      <c r="I59" s="5">
        <f t="shared" si="10"/>
        <v>119</v>
      </c>
      <c r="J59" s="6">
        <f t="shared" si="5"/>
        <v>32633.555700856687</v>
      </c>
      <c r="K59" s="6">
        <f t="shared" si="6"/>
        <v>4.9375</v>
      </c>
      <c r="L59" s="1">
        <f t="shared" si="11"/>
        <v>5601</v>
      </c>
      <c r="M59" s="7">
        <f t="shared" si="12"/>
        <v>0</v>
      </c>
      <c r="P59" s="1" t="str">
        <f t="shared" si="13"/>
        <v>77</v>
      </c>
      <c r="Q59" s="1" t="s">
        <v>198</v>
      </c>
      <c r="R59" s="1" t="str">
        <f t="shared" si="14"/>
        <v>0</v>
      </c>
      <c r="S59" s="1" t="str">
        <f t="shared" si="14"/>
        <v>0</v>
      </c>
      <c r="T59" s="1" t="str">
        <f t="shared" si="14"/>
        <v>0</v>
      </c>
    </row>
    <row r="60" spans="1:20">
      <c r="A60" s="4">
        <f t="shared" si="7"/>
        <v>48</v>
      </c>
      <c r="B60" s="4">
        <f t="shared" si="0"/>
        <v>81</v>
      </c>
      <c r="C60" s="5">
        <f t="shared" si="1"/>
        <v>100</v>
      </c>
      <c r="D60" s="5">
        <f t="shared" si="2"/>
        <v>1</v>
      </c>
      <c r="E60" s="5">
        <f t="shared" si="3"/>
        <v>0</v>
      </c>
      <c r="F60" s="5">
        <f t="shared" si="4"/>
        <v>0</v>
      </c>
      <c r="G60" s="5">
        <f t="shared" si="8"/>
        <v>5364</v>
      </c>
      <c r="H60" s="5">
        <f t="shared" si="9"/>
        <v>0</v>
      </c>
      <c r="I60" s="5">
        <f t="shared" si="10"/>
        <v>356</v>
      </c>
      <c r="J60" s="6">
        <f t="shared" si="5"/>
        <v>31250</v>
      </c>
      <c r="K60" s="6">
        <f t="shared" si="6"/>
        <v>5</v>
      </c>
      <c r="L60" s="1">
        <f t="shared" si="11"/>
        <v>5364</v>
      </c>
      <c r="M60" s="7">
        <f t="shared" si="12"/>
        <v>0</v>
      </c>
      <c r="P60" s="1" t="str">
        <f t="shared" si="13"/>
        <v>64</v>
      </c>
      <c r="Q60" s="1" t="s">
        <v>199</v>
      </c>
      <c r="R60" s="1" t="str">
        <f t="shared" si="14"/>
        <v>1</v>
      </c>
      <c r="S60" s="1" t="str">
        <f t="shared" si="14"/>
        <v>0</v>
      </c>
      <c r="T60" s="1" t="str">
        <f t="shared" si="14"/>
        <v>0</v>
      </c>
    </row>
    <row r="61" spans="1:20">
      <c r="A61" s="4">
        <f t="shared" si="7"/>
        <v>49</v>
      </c>
      <c r="B61" s="4">
        <f t="shared" si="0"/>
        <v>82</v>
      </c>
      <c r="C61" s="5">
        <f t="shared" si="1"/>
        <v>71</v>
      </c>
      <c r="D61" s="5">
        <f t="shared" si="2"/>
        <v>2</v>
      </c>
      <c r="E61" s="5">
        <f t="shared" si="3"/>
        <v>0</v>
      </c>
      <c r="F61" s="5">
        <f t="shared" si="4"/>
        <v>0</v>
      </c>
      <c r="G61" s="5">
        <f t="shared" si="8"/>
        <v>5137</v>
      </c>
      <c r="H61" s="5">
        <f t="shared" si="9"/>
        <v>0</v>
      </c>
      <c r="I61" s="5">
        <f t="shared" si="10"/>
        <v>583</v>
      </c>
      <c r="J61" s="6">
        <f t="shared" si="5"/>
        <v>29925.102521830435</v>
      </c>
      <c r="K61" s="6">
        <f t="shared" si="6"/>
        <v>5.0625</v>
      </c>
      <c r="L61" s="1">
        <f t="shared" si="11"/>
        <v>5137</v>
      </c>
      <c r="M61" s="7">
        <f t="shared" si="12"/>
        <v>0</v>
      </c>
      <c r="P61" s="1" t="str">
        <f t="shared" si="13"/>
        <v>47</v>
      </c>
      <c r="Q61" s="1" t="s">
        <v>200</v>
      </c>
      <c r="R61" s="1" t="str">
        <f t="shared" si="14"/>
        <v>2</v>
      </c>
      <c r="S61" s="1" t="str">
        <f t="shared" si="14"/>
        <v>0</v>
      </c>
      <c r="T61" s="1" t="str">
        <f t="shared" si="14"/>
        <v>0</v>
      </c>
    </row>
    <row r="62" spans="1:20">
      <c r="A62" s="4">
        <f t="shared" si="7"/>
        <v>50</v>
      </c>
      <c r="B62" s="4">
        <f t="shared" si="0"/>
        <v>83</v>
      </c>
      <c r="C62" s="5">
        <f t="shared" si="1"/>
        <v>33</v>
      </c>
      <c r="D62" s="5">
        <f t="shared" si="2"/>
        <v>3</v>
      </c>
      <c r="E62" s="5">
        <f t="shared" si="3"/>
        <v>0</v>
      </c>
      <c r="F62" s="5">
        <f t="shared" si="4"/>
        <v>0</v>
      </c>
      <c r="G62" s="5">
        <f t="shared" si="8"/>
        <v>4919</v>
      </c>
      <c r="H62" s="5">
        <f t="shared" si="9"/>
        <v>0</v>
      </c>
      <c r="I62" s="5">
        <f t="shared" si="10"/>
        <v>801</v>
      </c>
      <c r="J62" s="6">
        <f t="shared" si="5"/>
        <v>28656.376350145983</v>
      </c>
      <c r="K62" s="6">
        <f t="shared" si="6"/>
        <v>5.125</v>
      </c>
      <c r="L62" s="1">
        <f t="shared" si="11"/>
        <v>4919</v>
      </c>
      <c r="M62" s="7">
        <f t="shared" si="12"/>
        <v>0</v>
      </c>
      <c r="P62" s="1" t="str">
        <f t="shared" si="13"/>
        <v>21</v>
      </c>
      <c r="Q62" s="1" t="s">
        <v>201</v>
      </c>
      <c r="R62" s="1" t="str">
        <f t="shared" si="14"/>
        <v>3</v>
      </c>
      <c r="S62" s="1" t="str">
        <f t="shared" si="14"/>
        <v>0</v>
      </c>
      <c r="T62" s="1" t="str">
        <f t="shared" si="14"/>
        <v>0</v>
      </c>
    </row>
    <row r="63" spans="1:20">
      <c r="A63" s="4">
        <f t="shared" si="7"/>
        <v>51</v>
      </c>
      <c r="B63" s="4">
        <f t="shared" si="0"/>
        <v>84</v>
      </c>
      <c r="C63" s="5">
        <f t="shared" si="1"/>
        <v>241</v>
      </c>
      <c r="D63" s="5">
        <f t="shared" si="2"/>
        <v>3</v>
      </c>
      <c r="E63" s="5">
        <f t="shared" si="3"/>
        <v>0</v>
      </c>
      <c r="F63" s="5">
        <f t="shared" si="4"/>
        <v>0</v>
      </c>
      <c r="G63" s="5">
        <f t="shared" si="8"/>
        <v>4711</v>
      </c>
      <c r="H63" s="5">
        <f t="shared" si="9"/>
        <v>0</v>
      </c>
      <c r="I63" s="5">
        <f t="shared" si="10"/>
        <v>1009</v>
      </c>
      <c r="J63" s="6">
        <f t="shared" si="5"/>
        <v>27441.440005832806</v>
      </c>
      <c r="K63" s="6">
        <f t="shared" si="6"/>
        <v>5.1875</v>
      </c>
      <c r="L63" s="1">
        <f t="shared" si="11"/>
        <v>4711</v>
      </c>
      <c r="M63" s="7">
        <f t="shared" si="12"/>
        <v>0</v>
      </c>
      <c r="P63" s="1" t="str">
        <f t="shared" si="13"/>
        <v>F1</v>
      </c>
      <c r="Q63" s="1" t="s">
        <v>202</v>
      </c>
      <c r="R63" s="1" t="str">
        <f t="shared" si="14"/>
        <v>3</v>
      </c>
      <c r="S63" s="1" t="str">
        <f t="shared" si="14"/>
        <v>0</v>
      </c>
      <c r="T63" s="1" t="str">
        <f t="shared" si="14"/>
        <v>0</v>
      </c>
    </row>
    <row r="64" spans="1:20">
      <c r="A64" s="4">
        <f t="shared" si="7"/>
        <v>52</v>
      </c>
      <c r="B64" s="4">
        <f t="shared" si="0"/>
        <v>85</v>
      </c>
      <c r="C64" s="5">
        <f t="shared" si="1"/>
        <v>185</v>
      </c>
      <c r="D64" s="5">
        <f t="shared" si="2"/>
        <v>4</v>
      </c>
      <c r="E64" s="5">
        <f t="shared" si="3"/>
        <v>0</v>
      </c>
      <c r="F64" s="5">
        <f t="shared" si="4"/>
        <v>0</v>
      </c>
      <c r="G64" s="5">
        <f t="shared" si="8"/>
        <v>4511</v>
      </c>
      <c r="H64" s="5">
        <f t="shared" si="9"/>
        <v>0</v>
      </c>
      <c r="I64" s="5">
        <f t="shared" si="10"/>
        <v>1209</v>
      </c>
      <c r="J64" s="6">
        <f t="shared" si="5"/>
        <v>26278.012976678583</v>
      </c>
      <c r="K64" s="6">
        <f t="shared" si="6"/>
        <v>5.25</v>
      </c>
      <c r="L64" s="1">
        <f t="shared" si="11"/>
        <v>4511</v>
      </c>
      <c r="M64" s="7">
        <f t="shared" si="12"/>
        <v>0</v>
      </c>
      <c r="P64" s="1" t="str">
        <f t="shared" si="13"/>
        <v>B9</v>
      </c>
      <c r="Q64" s="1" t="s">
        <v>203</v>
      </c>
      <c r="R64" s="1" t="str">
        <f t="shared" si="14"/>
        <v>4</v>
      </c>
      <c r="S64" s="1" t="str">
        <f t="shared" si="14"/>
        <v>0</v>
      </c>
      <c r="T64" s="1" t="str">
        <f t="shared" si="14"/>
        <v>0</v>
      </c>
    </row>
    <row r="65" spans="1:20">
      <c r="A65" s="4">
        <f t="shared" si="7"/>
        <v>53</v>
      </c>
      <c r="B65" s="4">
        <f t="shared" si="0"/>
        <v>86</v>
      </c>
      <c r="C65" s="5">
        <f t="shared" si="1"/>
        <v>120</v>
      </c>
      <c r="D65" s="5">
        <f t="shared" si="2"/>
        <v>5</v>
      </c>
      <c r="E65" s="5">
        <f t="shared" si="3"/>
        <v>0</v>
      </c>
      <c r="F65" s="5">
        <f t="shared" si="4"/>
        <v>0</v>
      </c>
      <c r="G65" s="5">
        <f t="shared" si="8"/>
        <v>4320</v>
      </c>
      <c r="H65" s="5">
        <f t="shared" si="9"/>
        <v>0</v>
      </c>
      <c r="I65" s="5">
        <f t="shared" si="10"/>
        <v>1400</v>
      </c>
      <c r="J65" s="6">
        <f t="shared" si="5"/>
        <v>25163.911436707109</v>
      </c>
      <c r="K65" s="6">
        <f t="shared" si="6"/>
        <v>5.3125</v>
      </c>
      <c r="L65" s="1">
        <f t="shared" si="11"/>
        <v>4320</v>
      </c>
      <c r="M65" s="7">
        <f t="shared" si="12"/>
        <v>0</v>
      </c>
      <c r="P65" s="1" t="str">
        <f t="shared" si="13"/>
        <v>78</v>
      </c>
      <c r="Q65" s="1" t="s">
        <v>204</v>
      </c>
      <c r="R65" s="1" t="str">
        <f t="shared" si="14"/>
        <v>5</v>
      </c>
      <c r="S65" s="1" t="str">
        <f t="shared" si="14"/>
        <v>0</v>
      </c>
      <c r="T65" s="1" t="str">
        <f t="shared" si="14"/>
        <v>0</v>
      </c>
    </row>
    <row r="66" spans="1:20">
      <c r="A66" s="4">
        <f t="shared" si="7"/>
        <v>54</v>
      </c>
      <c r="B66" s="4">
        <f t="shared" si="0"/>
        <v>87</v>
      </c>
      <c r="C66" s="5">
        <f t="shared" si="1"/>
        <v>47</v>
      </c>
      <c r="D66" s="5">
        <f t="shared" si="2"/>
        <v>6</v>
      </c>
      <c r="E66" s="5">
        <f t="shared" si="3"/>
        <v>0</v>
      </c>
      <c r="F66" s="5">
        <f t="shared" si="4"/>
        <v>0</v>
      </c>
      <c r="G66" s="5">
        <f t="shared" si="8"/>
        <v>4137</v>
      </c>
      <c r="H66" s="5">
        <f t="shared" si="9"/>
        <v>0</v>
      </c>
      <c r="I66" s="5">
        <f t="shared" si="10"/>
        <v>1583</v>
      </c>
      <c r="J66" s="6">
        <f t="shared" si="5"/>
        <v>24097.04414699908</v>
      </c>
      <c r="K66" s="6">
        <f t="shared" si="6"/>
        <v>5.375</v>
      </c>
      <c r="L66" s="1">
        <f t="shared" si="11"/>
        <v>4137</v>
      </c>
      <c r="M66" s="7">
        <f t="shared" si="12"/>
        <v>0</v>
      </c>
      <c r="P66" s="1" t="str">
        <f t="shared" si="13"/>
        <v>2F</v>
      </c>
      <c r="Q66" s="1" t="s">
        <v>205</v>
      </c>
      <c r="R66" s="1" t="str">
        <f t="shared" si="14"/>
        <v>6</v>
      </c>
      <c r="S66" s="1" t="str">
        <f t="shared" si="14"/>
        <v>0</v>
      </c>
      <c r="T66" s="1" t="str">
        <f t="shared" si="14"/>
        <v>0</v>
      </c>
    </row>
    <row r="67" spans="1:20">
      <c r="A67" s="4">
        <f t="shared" si="7"/>
        <v>55</v>
      </c>
      <c r="B67" s="4">
        <f t="shared" si="0"/>
        <v>88</v>
      </c>
      <c r="C67" s="5">
        <f t="shared" si="1"/>
        <v>222</v>
      </c>
      <c r="D67" s="5">
        <f t="shared" si="2"/>
        <v>6</v>
      </c>
      <c r="E67" s="5">
        <f t="shared" si="3"/>
        <v>0</v>
      </c>
      <c r="F67" s="5">
        <f t="shared" si="4"/>
        <v>0</v>
      </c>
      <c r="G67" s="5">
        <f t="shared" si="8"/>
        <v>3962</v>
      </c>
      <c r="H67" s="5">
        <f t="shared" si="9"/>
        <v>0</v>
      </c>
      <c r="I67" s="5">
        <f t="shared" si="10"/>
        <v>1758</v>
      </c>
      <c r="J67" s="6">
        <f t="shared" si="5"/>
        <v>23075.408530304678</v>
      </c>
      <c r="K67" s="6">
        <f t="shared" si="6"/>
        <v>5.4375</v>
      </c>
      <c r="L67" s="1">
        <f t="shared" si="11"/>
        <v>3962</v>
      </c>
      <c r="M67" s="7">
        <f t="shared" si="12"/>
        <v>0</v>
      </c>
      <c r="P67" s="1" t="str">
        <f t="shared" si="13"/>
        <v>DE</v>
      </c>
      <c r="Q67" s="1" t="s">
        <v>206</v>
      </c>
      <c r="R67" s="1" t="str">
        <f t="shared" si="14"/>
        <v>6</v>
      </c>
      <c r="S67" s="1" t="str">
        <f t="shared" si="14"/>
        <v>0</v>
      </c>
      <c r="T67" s="1" t="str">
        <f t="shared" si="14"/>
        <v>0</v>
      </c>
    </row>
    <row r="68" spans="1:20">
      <c r="A68" s="4">
        <f t="shared" si="7"/>
        <v>56</v>
      </c>
      <c r="B68" s="4">
        <f t="shared" si="0"/>
        <v>89</v>
      </c>
      <c r="C68" s="5">
        <f t="shared" si="1"/>
        <v>133</v>
      </c>
      <c r="D68" s="5">
        <f t="shared" si="2"/>
        <v>7</v>
      </c>
      <c r="E68" s="5">
        <f t="shared" si="3"/>
        <v>0</v>
      </c>
      <c r="F68" s="5">
        <f t="shared" si="4"/>
        <v>0</v>
      </c>
      <c r="G68" s="5">
        <f t="shared" si="8"/>
        <v>3795</v>
      </c>
      <c r="H68" s="5">
        <f t="shared" si="9"/>
        <v>0</v>
      </c>
      <c r="I68" s="5">
        <f t="shared" si="10"/>
        <v>1925</v>
      </c>
      <c r="J68" s="6">
        <f t="shared" si="5"/>
        <v>22097.086912079609</v>
      </c>
      <c r="K68" s="6">
        <f t="shared" si="6"/>
        <v>5.5</v>
      </c>
      <c r="L68" s="1">
        <f t="shared" si="11"/>
        <v>3795</v>
      </c>
      <c r="M68" s="7">
        <f t="shared" si="12"/>
        <v>0</v>
      </c>
      <c r="P68" s="1" t="str">
        <f t="shared" si="13"/>
        <v>85</v>
      </c>
      <c r="Q68" s="1" t="s">
        <v>207</v>
      </c>
      <c r="R68" s="1" t="str">
        <f t="shared" si="14"/>
        <v>7</v>
      </c>
      <c r="S68" s="1" t="str">
        <f t="shared" si="14"/>
        <v>0</v>
      </c>
      <c r="T68" s="1" t="str">
        <f t="shared" si="14"/>
        <v>0</v>
      </c>
    </row>
    <row r="69" spans="1:20">
      <c r="A69" s="4">
        <f t="shared" si="7"/>
        <v>57</v>
      </c>
      <c r="B69" s="4">
        <f t="shared" si="0"/>
        <v>90</v>
      </c>
      <c r="C69" s="5">
        <f t="shared" si="1"/>
        <v>38</v>
      </c>
      <c r="D69" s="5">
        <f t="shared" si="2"/>
        <v>8</v>
      </c>
      <c r="E69" s="5">
        <f t="shared" si="3"/>
        <v>0</v>
      </c>
      <c r="F69" s="5">
        <f t="shared" si="4"/>
        <v>0</v>
      </c>
      <c r="G69" s="5">
        <f t="shared" si="8"/>
        <v>3634</v>
      </c>
      <c r="H69" s="5">
        <f t="shared" si="9"/>
        <v>0</v>
      </c>
      <c r="I69" s="5">
        <f t="shared" si="10"/>
        <v>2086</v>
      </c>
      <c r="J69" s="6">
        <f t="shared" si="5"/>
        <v>21160.242920888955</v>
      </c>
      <c r="K69" s="6">
        <f t="shared" si="6"/>
        <v>5.5625</v>
      </c>
      <c r="L69" s="1">
        <f t="shared" si="11"/>
        <v>3634</v>
      </c>
      <c r="M69" s="7">
        <f t="shared" si="12"/>
        <v>0</v>
      </c>
      <c r="P69" s="1" t="str">
        <f t="shared" si="13"/>
        <v>26</v>
      </c>
      <c r="Q69" s="1" t="s">
        <v>208</v>
      </c>
      <c r="R69" s="1" t="str">
        <f t="shared" si="14"/>
        <v>8</v>
      </c>
      <c r="S69" s="1" t="str">
        <f t="shared" si="14"/>
        <v>0</v>
      </c>
      <c r="T69" s="1" t="str">
        <f t="shared" si="14"/>
        <v>0</v>
      </c>
    </row>
    <row r="70" spans="1:20">
      <c r="A70" s="4">
        <f t="shared" si="7"/>
        <v>58</v>
      </c>
      <c r="B70" s="4">
        <f t="shared" si="0"/>
        <v>91</v>
      </c>
      <c r="C70" s="5">
        <f t="shared" si="1"/>
        <v>192</v>
      </c>
      <c r="D70" s="5">
        <f t="shared" si="2"/>
        <v>8</v>
      </c>
      <c r="E70" s="5">
        <f t="shared" si="3"/>
        <v>0</v>
      </c>
      <c r="F70" s="5">
        <f t="shared" si="4"/>
        <v>0</v>
      </c>
      <c r="G70" s="5">
        <f t="shared" si="8"/>
        <v>3480</v>
      </c>
      <c r="H70" s="5">
        <f t="shared" si="9"/>
        <v>0</v>
      </c>
      <c r="I70" s="5">
        <f t="shared" si="10"/>
        <v>2240</v>
      </c>
      <c r="J70" s="6">
        <f t="shared" si="5"/>
        <v>20263.118041422029</v>
      </c>
      <c r="K70" s="6">
        <f t="shared" si="6"/>
        <v>5.625</v>
      </c>
      <c r="L70" s="1">
        <f t="shared" si="11"/>
        <v>3480</v>
      </c>
      <c r="M70" s="7">
        <f t="shared" si="12"/>
        <v>0</v>
      </c>
      <c r="P70" s="1" t="str">
        <f t="shared" si="13"/>
        <v>C0</v>
      </c>
      <c r="Q70" s="1" t="s">
        <v>209</v>
      </c>
      <c r="R70" s="1" t="str">
        <f t="shared" si="14"/>
        <v>8</v>
      </c>
      <c r="S70" s="1" t="str">
        <f t="shared" si="14"/>
        <v>0</v>
      </c>
      <c r="T70" s="1" t="str">
        <f t="shared" si="14"/>
        <v>0</v>
      </c>
    </row>
    <row r="71" spans="1:20">
      <c r="A71" s="4">
        <f t="shared" si="7"/>
        <v>59</v>
      </c>
      <c r="B71" s="4">
        <f t="shared" si="0"/>
        <v>92</v>
      </c>
      <c r="C71" s="5">
        <f t="shared" si="1"/>
        <v>83</v>
      </c>
      <c r="D71" s="5">
        <f t="shared" si="2"/>
        <v>9</v>
      </c>
      <c r="E71" s="5">
        <f t="shared" si="3"/>
        <v>0</v>
      </c>
      <c r="F71" s="5">
        <f t="shared" si="4"/>
        <v>0</v>
      </c>
      <c r="G71" s="5">
        <f t="shared" si="8"/>
        <v>3333</v>
      </c>
      <c r="H71" s="5">
        <f t="shared" si="9"/>
        <v>0</v>
      </c>
      <c r="I71" s="5">
        <f t="shared" si="10"/>
        <v>2387</v>
      </c>
      <c r="J71" s="6">
        <f t="shared" si="5"/>
        <v>19404.028313648188</v>
      </c>
      <c r="K71" s="6">
        <f t="shared" si="6"/>
        <v>5.6875</v>
      </c>
      <c r="L71" s="1">
        <f t="shared" si="11"/>
        <v>3333</v>
      </c>
      <c r="M71" s="7">
        <f t="shared" si="12"/>
        <v>0</v>
      </c>
      <c r="P71" s="1" t="str">
        <f t="shared" si="13"/>
        <v>53</v>
      </c>
      <c r="Q71" s="1" t="s">
        <v>210</v>
      </c>
      <c r="R71" s="1" t="str">
        <f t="shared" si="14"/>
        <v>9</v>
      </c>
      <c r="S71" s="1" t="str">
        <f t="shared" si="14"/>
        <v>0</v>
      </c>
      <c r="T71" s="1" t="str">
        <f t="shared" si="14"/>
        <v>0</v>
      </c>
    </row>
    <row r="72" spans="1:20">
      <c r="A72" s="4">
        <f t="shared" si="7"/>
        <v>60</v>
      </c>
      <c r="B72" s="4">
        <f t="shared" si="0"/>
        <v>93</v>
      </c>
      <c r="C72" s="5">
        <f t="shared" si="1"/>
        <v>224</v>
      </c>
      <c r="D72" s="5">
        <f t="shared" si="2"/>
        <v>9</v>
      </c>
      <c r="E72" s="5">
        <f t="shared" si="3"/>
        <v>0</v>
      </c>
      <c r="F72" s="5">
        <f t="shared" si="4"/>
        <v>0</v>
      </c>
      <c r="G72" s="5">
        <f t="shared" si="8"/>
        <v>3192</v>
      </c>
      <c r="H72" s="5">
        <f t="shared" si="9"/>
        <v>0</v>
      </c>
      <c r="I72" s="5">
        <f t="shared" si="10"/>
        <v>2528</v>
      </c>
      <c r="J72" s="6">
        <f t="shared" si="5"/>
        <v>18581.361171917517</v>
      </c>
      <c r="K72" s="6">
        <f t="shared" si="6"/>
        <v>5.75</v>
      </c>
      <c r="L72" s="1">
        <f t="shared" si="11"/>
        <v>3192</v>
      </c>
      <c r="M72" s="7">
        <f t="shared" si="12"/>
        <v>0</v>
      </c>
      <c r="P72" s="1" t="str">
        <f t="shared" si="13"/>
        <v>E0</v>
      </c>
      <c r="Q72" s="1" t="s">
        <v>211</v>
      </c>
      <c r="R72" s="1" t="str">
        <f t="shared" si="14"/>
        <v>9</v>
      </c>
      <c r="S72" s="1" t="str">
        <f t="shared" si="14"/>
        <v>0</v>
      </c>
      <c r="T72" s="1" t="str">
        <f t="shared" si="14"/>
        <v>0</v>
      </c>
    </row>
    <row r="73" spans="1:20">
      <c r="A73" s="4">
        <f t="shared" si="7"/>
        <v>61</v>
      </c>
      <c r="B73" s="4">
        <f t="shared" si="0"/>
        <v>94</v>
      </c>
      <c r="C73" s="5">
        <f t="shared" si="1"/>
        <v>103</v>
      </c>
      <c r="D73" s="5">
        <f t="shared" si="2"/>
        <v>10</v>
      </c>
      <c r="E73" s="5">
        <f t="shared" si="3"/>
        <v>0</v>
      </c>
      <c r="F73" s="5">
        <f t="shared" si="4"/>
        <v>0</v>
      </c>
      <c r="G73" s="5">
        <f t="shared" si="8"/>
        <v>3057</v>
      </c>
      <c r="H73" s="5">
        <f t="shared" si="9"/>
        <v>0</v>
      </c>
      <c r="I73" s="5">
        <f t="shared" si="10"/>
        <v>2663</v>
      </c>
      <c r="J73" s="6">
        <f t="shared" si="5"/>
        <v>17793.572418073301</v>
      </c>
      <c r="K73" s="6">
        <f t="shared" si="6"/>
        <v>5.8125000000000009</v>
      </c>
      <c r="L73" s="1">
        <f t="shared" si="11"/>
        <v>3057</v>
      </c>
      <c r="M73" s="7">
        <f t="shared" si="12"/>
        <v>0</v>
      </c>
      <c r="P73" s="1" t="str">
        <f t="shared" si="13"/>
        <v>67</v>
      </c>
      <c r="Q73" s="1" t="s">
        <v>212</v>
      </c>
      <c r="R73" s="1" t="str">
        <f t="shared" si="14"/>
        <v>A</v>
      </c>
      <c r="S73" s="1" t="str">
        <f t="shared" si="14"/>
        <v>0</v>
      </c>
      <c r="T73" s="1" t="str">
        <f t="shared" si="14"/>
        <v>0</v>
      </c>
    </row>
    <row r="74" spans="1:20">
      <c r="A74" s="4">
        <f t="shared" si="7"/>
        <v>62</v>
      </c>
      <c r="B74" s="4">
        <f t="shared" si="0"/>
        <v>95</v>
      </c>
      <c r="C74" s="5">
        <f t="shared" si="1"/>
        <v>232</v>
      </c>
      <c r="D74" s="5">
        <f t="shared" si="2"/>
        <v>10</v>
      </c>
      <c r="E74" s="5">
        <f t="shared" si="3"/>
        <v>0</v>
      </c>
      <c r="F74" s="5">
        <f t="shared" si="4"/>
        <v>0</v>
      </c>
      <c r="G74" s="5">
        <f t="shared" si="8"/>
        <v>2928</v>
      </c>
      <c r="H74" s="5">
        <f t="shared" si="9"/>
        <v>0</v>
      </c>
      <c r="I74" s="5">
        <f t="shared" si="10"/>
        <v>2792</v>
      </c>
      <c r="J74" s="6">
        <f t="shared" si="5"/>
        <v>17039.183322894645</v>
      </c>
      <c r="K74" s="6">
        <f t="shared" si="6"/>
        <v>5.8750000000000009</v>
      </c>
      <c r="L74" s="1">
        <f t="shared" si="11"/>
        <v>2928</v>
      </c>
      <c r="M74" s="7">
        <f t="shared" si="12"/>
        <v>0</v>
      </c>
      <c r="P74" s="1" t="str">
        <f t="shared" si="13"/>
        <v>E8</v>
      </c>
      <c r="Q74" s="1" t="s">
        <v>213</v>
      </c>
      <c r="R74" s="1" t="str">
        <f t="shared" si="14"/>
        <v>A</v>
      </c>
      <c r="S74" s="1" t="str">
        <f t="shared" si="14"/>
        <v>0</v>
      </c>
      <c r="T74" s="1" t="str">
        <f t="shared" si="14"/>
        <v>0</v>
      </c>
    </row>
    <row r="75" spans="1:20">
      <c r="A75" s="4">
        <f t="shared" si="7"/>
        <v>63</v>
      </c>
      <c r="B75" s="4">
        <f t="shared" si="0"/>
        <v>96</v>
      </c>
      <c r="C75" s="5">
        <f t="shared" si="1"/>
        <v>100</v>
      </c>
      <c r="D75" s="5">
        <f t="shared" si="2"/>
        <v>11</v>
      </c>
      <c r="E75" s="5">
        <f t="shared" si="3"/>
        <v>0</v>
      </c>
      <c r="F75" s="5">
        <f t="shared" si="4"/>
        <v>0</v>
      </c>
      <c r="G75" s="5">
        <f t="shared" si="8"/>
        <v>2804</v>
      </c>
      <c r="H75" s="5">
        <f t="shared" si="9"/>
        <v>0</v>
      </c>
      <c r="I75" s="5">
        <f t="shared" si="10"/>
        <v>2916</v>
      </c>
      <c r="J75" s="6">
        <f t="shared" si="5"/>
        <v>16316.777850428351</v>
      </c>
      <c r="K75" s="6">
        <f t="shared" si="6"/>
        <v>5.9374999999999991</v>
      </c>
      <c r="L75" s="1">
        <f t="shared" si="11"/>
        <v>2804</v>
      </c>
      <c r="M75" s="7">
        <f t="shared" si="12"/>
        <v>0</v>
      </c>
      <c r="P75" s="1" t="str">
        <f t="shared" si="13"/>
        <v>64</v>
      </c>
      <c r="Q75" s="1" t="s">
        <v>214</v>
      </c>
      <c r="R75" s="1" t="str">
        <f t="shared" si="14"/>
        <v>B</v>
      </c>
      <c r="S75" s="1" t="str">
        <f t="shared" si="14"/>
        <v>0</v>
      </c>
      <c r="T75" s="1" t="str">
        <f t="shared" si="14"/>
        <v>0</v>
      </c>
    </row>
    <row r="76" spans="1:20">
      <c r="A76" s="4">
        <f t="shared" si="7"/>
        <v>64</v>
      </c>
      <c r="B76" s="4">
        <f t="shared" ref="B76:B139" si="15">A76+$D$6</f>
        <v>97</v>
      </c>
      <c r="C76" s="5">
        <f t="shared" ref="C76:C139" si="16">MOD(I76,256)</f>
        <v>219</v>
      </c>
      <c r="D76" s="5">
        <f t="shared" ref="D76:D139" si="17">ROUNDDOWN(I76/256,0)</f>
        <v>11</v>
      </c>
      <c r="E76" s="5">
        <f t="shared" ref="E76:E139" si="18">MOD(H76,256)</f>
        <v>0</v>
      </c>
      <c r="F76" s="5">
        <f t="shared" ref="F76:F139" si="19">ROUNDDOWN(H76/256,0)</f>
        <v>0</v>
      </c>
      <c r="G76" s="5">
        <f t="shared" si="8"/>
        <v>2685</v>
      </c>
      <c r="H76" s="5">
        <f t="shared" si="9"/>
        <v>0</v>
      </c>
      <c r="I76" s="5">
        <f t="shared" si="10"/>
        <v>3035</v>
      </c>
      <c r="J76" s="6">
        <f t="shared" ref="J76:J139" si="20">1/POWER(2,$D$7+A76/16)*1000000</f>
        <v>15625</v>
      </c>
      <c r="K76" s="6">
        <f t="shared" ref="K76:K139" si="21">LOG(1000000/J76,2)</f>
        <v>6</v>
      </c>
      <c r="L76" s="1">
        <f t="shared" si="11"/>
        <v>2685</v>
      </c>
      <c r="M76" s="7">
        <f t="shared" si="12"/>
        <v>0</v>
      </c>
      <c r="P76" s="1" t="str">
        <f t="shared" si="13"/>
        <v>DB</v>
      </c>
      <c r="Q76" s="1" t="s">
        <v>215</v>
      </c>
      <c r="R76" s="1" t="str">
        <f t="shared" si="14"/>
        <v>B</v>
      </c>
      <c r="S76" s="1" t="str">
        <f t="shared" si="14"/>
        <v>0</v>
      </c>
      <c r="T76" s="1" t="str">
        <f t="shared" si="14"/>
        <v>0</v>
      </c>
    </row>
    <row r="77" spans="1:20">
      <c r="A77" s="4">
        <f t="shared" ref="A77:A140" si="22">A76+1</f>
        <v>65</v>
      </c>
      <c r="B77" s="4">
        <f t="shared" si="15"/>
        <v>98</v>
      </c>
      <c r="C77" s="5">
        <f t="shared" si="16"/>
        <v>76</v>
      </c>
      <c r="D77" s="5">
        <f t="shared" si="17"/>
        <v>12</v>
      </c>
      <c r="E77" s="5">
        <f t="shared" si="18"/>
        <v>0</v>
      </c>
      <c r="F77" s="5">
        <f t="shared" si="19"/>
        <v>0</v>
      </c>
      <c r="G77" s="5">
        <f t="shared" ref="G77:G140" si="23">INT(J77/$G$2)+$D$5</f>
        <v>2572</v>
      </c>
      <c r="H77" s="5">
        <f t="shared" ref="H77:H140" si="24">ROUNDUP(G77/$D$3,0)-1</f>
        <v>0</v>
      </c>
      <c r="I77" s="5">
        <f t="shared" ref="I77:I140" si="25">MAX(MIN($D$3*(H77+1)-G77,$D$3*(H77+1)-$D$4),$D$5)</f>
        <v>3148</v>
      </c>
      <c r="J77" s="6">
        <f t="shared" si="20"/>
        <v>14962.551260915217</v>
      </c>
      <c r="K77" s="6">
        <f t="shared" si="21"/>
        <v>6.0625</v>
      </c>
      <c r="L77" s="1">
        <f t="shared" ref="L77:L140" si="26">(H77+1)*$D$3-I77</f>
        <v>2572</v>
      </c>
      <c r="M77" s="7">
        <f t="shared" ref="M77:M140" si="27">(G77-L77)/G77</f>
        <v>0</v>
      </c>
      <c r="P77" s="1" t="str">
        <f t="shared" ref="P77:P140" si="28">DEC2HEX(C77)</f>
        <v>4C</v>
      </c>
      <c r="Q77" s="1" t="s">
        <v>216</v>
      </c>
      <c r="R77" s="1" t="str">
        <f t="shared" ref="R77:T140" si="29">DEC2HEX(D77)</f>
        <v>C</v>
      </c>
      <c r="S77" s="1" t="str">
        <f t="shared" si="29"/>
        <v>0</v>
      </c>
      <c r="T77" s="1" t="str">
        <f t="shared" si="29"/>
        <v>0</v>
      </c>
    </row>
    <row r="78" spans="1:20">
      <c r="A78" s="4">
        <f t="shared" si="22"/>
        <v>66</v>
      </c>
      <c r="B78" s="4">
        <f t="shared" si="15"/>
        <v>99</v>
      </c>
      <c r="C78" s="5">
        <f t="shared" si="16"/>
        <v>185</v>
      </c>
      <c r="D78" s="5">
        <f t="shared" si="17"/>
        <v>12</v>
      </c>
      <c r="E78" s="5">
        <f t="shared" si="18"/>
        <v>0</v>
      </c>
      <c r="F78" s="5">
        <f t="shared" si="19"/>
        <v>0</v>
      </c>
      <c r="G78" s="5">
        <f t="shared" si="23"/>
        <v>2463</v>
      </c>
      <c r="H78" s="5">
        <f t="shared" si="24"/>
        <v>0</v>
      </c>
      <c r="I78" s="5">
        <f t="shared" si="25"/>
        <v>3257</v>
      </c>
      <c r="J78" s="6">
        <f t="shared" si="20"/>
        <v>14328.188175072992</v>
      </c>
      <c r="K78" s="6">
        <f t="shared" si="21"/>
        <v>6.125</v>
      </c>
      <c r="L78" s="1">
        <f t="shared" si="26"/>
        <v>2463</v>
      </c>
      <c r="M78" s="7">
        <f t="shared" si="27"/>
        <v>0</v>
      </c>
      <c r="P78" s="1" t="str">
        <f t="shared" si="28"/>
        <v>B9</v>
      </c>
      <c r="Q78" s="1" t="s">
        <v>217</v>
      </c>
      <c r="R78" s="1" t="str">
        <f t="shared" si="29"/>
        <v>C</v>
      </c>
      <c r="S78" s="1" t="str">
        <f t="shared" si="29"/>
        <v>0</v>
      </c>
      <c r="T78" s="1" t="str">
        <f t="shared" si="29"/>
        <v>0</v>
      </c>
    </row>
    <row r="79" spans="1:20">
      <c r="A79" s="4">
        <f t="shared" si="22"/>
        <v>67</v>
      </c>
      <c r="B79" s="4">
        <f t="shared" si="15"/>
        <v>100</v>
      </c>
      <c r="C79" s="5">
        <f t="shared" si="16"/>
        <v>33</v>
      </c>
      <c r="D79" s="5">
        <f t="shared" si="17"/>
        <v>13</v>
      </c>
      <c r="E79" s="5">
        <f t="shared" si="18"/>
        <v>0</v>
      </c>
      <c r="F79" s="5">
        <f t="shared" si="19"/>
        <v>0</v>
      </c>
      <c r="G79" s="5">
        <f t="shared" si="23"/>
        <v>2359</v>
      </c>
      <c r="H79" s="5">
        <f t="shared" si="24"/>
        <v>0</v>
      </c>
      <c r="I79" s="5">
        <f t="shared" si="25"/>
        <v>3361</v>
      </c>
      <c r="J79" s="6">
        <f t="shared" si="20"/>
        <v>13720.720002916403</v>
      </c>
      <c r="K79" s="6">
        <f t="shared" si="21"/>
        <v>6.1875</v>
      </c>
      <c r="L79" s="1">
        <f t="shared" si="26"/>
        <v>2359</v>
      </c>
      <c r="M79" s="7">
        <f t="shared" si="27"/>
        <v>0</v>
      </c>
      <c r="P79" s="1" t="str">
        <f t="shared" si="28"/>
        <v>21</v>
      </c>
      <c r="Q79" s="1" t="s">
        <v>218</v>
      </c>
      <c r="R79" s="1" t="str">
        <f t="shared" si="29"/>
        <v>D</v>
      </c>
      <c r="S79" s="1" t="str">
        <f t="shared" si="29"/>
        <v>0</v>
      </c>
      <c r="T79" s="1" t="str">
        <f t="shared" si="29"/>
        <v>0</v>
      </c>
    </row>
    <row r="80" spans="1:20">
      <c r="A80" s="4">
        <f t="shared" si="22"/>
        <v>68</v>
      </c>
      <c r="B80" s="4">
        <f t="shared" si="15"/>
        <v>101</v>
      </c>
      <c r="C80" s="5">
        <f t="shared" si="16"/>
        <v>133</v>
      </c>
      <c r="D80" s="5">
        <f t="shared" si="17"/>
        <v>13</v>
      </c>
      <c r="E80" s="5">
        <f t="shared" si="18"/>
        <v>0</v>
      </c>
      <c r="F80" s="5">
        <f t="shared" si="19"/>
        <v>0</v>
      </c>
      <c r="G80" s="5">
        <f t="shared" si="23"/>
        <v>2259</v>
      </c>
      <c r="H80" s="5">
        <f t="shared" si="24"/>
        <v>0</v>
      </c>
      <c r="I80" s="5">
        <f t="shared" si="25"/>
        <v>3461</v>
      </c>
      <c r="J80" s="6">
        <f t="shared" si="20"/>
        <v>13139.006488339288</v>
      </c>
      <c r="K80" s="6">
        <f t="shared" si="21"/>
        <v>6.25</v>
      </c>
      <c r="L80" s="1">
        <f t="shared" si="26"/>
        <v>2259</v>
      </c>
      <c r="M80" s="7">
        <f t="shared" si="27"/>
        <v>0</v>
      </c>
      <c r="P80" s="1" t="str">
        <f t="shared" si="28"/>
        <v>85</v>
      </c>
      <c r="Q80" s="1" t="s">
        <v>219</v>
      </c>
      <c r="R80" s="1" t="str">
        <f t="shared" si="29"/>
        <v>D</v>
      </c>
      <c r="S80" s="1" t="str">
        <f t="shared" si="29"/>
        <v>0</v>
      </c>
      <c r="T80" s="1" t="str">
        <f t="shared" si="29"/>
        <v>0</v>
      </c>
    </row>
    <row r="81" spans="1:20">
      <c r="A81" s="4">
        <f t="shared" si="22"/>
        <v>69</v>
      </c>
      <c r="B81" s="4">
        <f t="shared" si="15"/>
        <v>102</v>
      </c>
      <c r="C81" s="5">
        <f t="shared" si="16"/>
        <v>229</v>
      </c>
      <c r="D81" s="5">
        <f t="shared" si="17"/>
        <v>13</v>
      </c>
      <c r="E81" s="5">
        <f t="shared" si="18"/>
        <v>0</v>
      </c>
      <c r="F81" s="5">
        <f t="shared" si="19"/>
        <v>0</v>
      </c>
      <c r="G81" s="5">
        <f t="shared" si="23"/>
        <v>2163</v>
      </c>
      <c r="H81" s="5">
        <f t="shared" si="24"/>
        <v>0</v>
      </c>
      <c r="I81" s="5">
        <f t="shared" si="25"/>
        <v>3557</v>
      </c>
      <c r="J81" s="6">
        <f t="shared" si="20"/>
        <v>12581.955718353547</v>
      </c>
      <c r="K81" s="6">
        <f t="shared" si="21"/>
        <v>6.3125000000000009</v>
      </c>
      <c r="L81" s="1">
        <f t="shared" si="26"/>
        <v>2163</v>
      </c>
      <c r="M81" s="7">
        <f t="shared" si="27"/>
        <v>0</v>
      </c>
      <c r="P81" s="1" t="str">
        <f t="shared" si="28"/>
        <v>E5</v>
      </c>
      <c r="Q81" s="1" t="s">
        <v>220</v>
      </c>
      <c r="R81" s="1" t="str">
        <f t="shared" si="29"/>
        <v>D</v>
      </c>
      <c r="S81" s="1" t="str">
        <f t="shared" si="29"/>
        <v>0</v>
      </c>
      <c r="T81" s="1" t="str">
        <f t="shared" si="29"/>
        <v>0</v>
      </c>
    </row>
    <row r="82" spans="1:20">
      <c r="A82" s="4">
        <f t="shared" si="22"/>
        <v>70</v>
      </c>
      <c r="B82" s="4">
        <f t="shared" si="15"/>
        <v>103</v>
      </c>
      <c r="C82" s="5">
        <f t="shared" si="16"/>
        <v>64</v>
      </c>
      <c r="D82" s="5">
        <f t="shared" si="17"/>
        <v>14</v>
      </c>
      <c r="E82" s="5">
        <f t="shared" si="18"/>
        <v>0</v>
      </c>
      <c r="F82" s="5">
        <f t="shared" si="19"/>
        <v>0</v>
      </c>
      <c r="G82" s="5">
        <f t="shared" si="23"/>
        <v>2072</v>
      </c>
      <c r="H82" s="5">
        <f t="shared" si="24"/>
        <v>0</v>
      </c>
      <c r="I82" s="5">
        <f t="shared" si="25"/>
        <v>3648</v>
      </c>
      <c r="J82" s="6">
        <f t="shared" si="20"/>
        <v>12048.522073499544</v>
      </c>
      <c r="K82" s="6">
        <f t="shared" si="21"/>
        <v>6.3749999999999991</v>
      </c>
      <c r="L82" s="1">
        <f t="shared" si="26"/>
        <v>2072</v>
      </c>
      <c r="M82" s="7">
        <f t="shared" si="27"/>
        <v>0</v>
      </c>
      <c r="P82" s="1" t="str">
        <f t="shared" si="28"/>
        <v>40</v>
      </c>
      <c r="Q82" s="1" t="s">
        <v>221</v>
      </c>
      <c r="R82" s="1" t="str">
        <f t="shared" si="29"/>
        <v>E</v>
      </c>
      <c r="S82" s="1" t="str">
        <f t="shared" si="29"/>
        <v>0</v>
      </c>
      <c r="T82" s="1" t="str">
        <f t="shared" si="29"/>
        <v>0</v>
      </c>
    </row>
    <row r="83" spans="1:20">
      <c r="A83" s="4">
        <f t="shared" si="22"/>
        <v>71</v>
      </c>
      <c r="B83" s="4">
        <f t="shared" si="15"/>
        <v>104</v>
      </c>
      <c r="C83" s="5">
        <f t="shared" si="16"/>
        <v>152</v>
      </c>
      <c r="D83" s="5">
        <f t="shared" si="17"/>
        <v>14</v>
      </c>
      <c r="E83" s="5">
        <f t="shared" si="18"/>
        <v>0</v>
      </c>
      <c r="F83" s="5">
        <f t="shared" si="19"/>
        <v>0</v>
      </c>
      <c r="G83" s="5">
        <f t="shared" si="23"/>
        <v>1984</v>
      </c>
      <c r="H83" s="5">
        <f t="shared" si="24"/>
        <v>0</v>
      </c>
      <c r="I83" s="5">
        <f t="shared" si="25"/>
        <v>3736</v>
      </c>
      <c r="J83" s="6">
        <f t="shared" si="20"/>
        <v>11537.704265152342</v>
      </c>
      <c r="K83" s="6">
        <f t="shared" si="21"/>
        <v>6.4375</v>
      </c>
      <c r="L83" s="1">
        <f t="shared" si="26"/>
        <v>1984</v>
      </c>
      <c r="M83" s="7">
        <f t="shared" si="27"/>
        <v>0</v>
      </c>
      <c r="P83" s="1" t="str">
        <f t="shared" si="28"/>
        <v>98</v>
      </c>
      <c r="Q83" s="1" t="s">
        <v>222</v>
      </c>
      <c r="R83" s="1" t="str">
        <f t="shared" si="29"/>
        <v>E</v>
      </c>
      <c r="S83" s="1" t="str">
        <f t="shared" si="29"/>
        <v>0</v>
      </c>
      <c r="T83" s="1" t="str">
        <f t="shared" si="29"/>
        <v>0</v>
      </c>
    </row>
    <row r="84" spans="1:20">
      <c r="A84" s="4">
        <f t="shared" si="22"/>
        <v>72</v>
      </c>
      <c r="B84" s="4">
        <f t="shared" si="15"/>
        <v>105</v>
      </c>
      <c r="C84" s="5">
        <f t="shared" si="16"/>
        <v>235</v>
      </c>
      <c r="D84" s="5">
        <f t="shared" si="17"/>
        <v>14</v>
      </c>
      <c r="E84" s="5">
        <f t="shared" si="18"/>
        <v>0</v>
      </c>
      <c r="F84" s="5">
        <f t="shared" si="19"/>
        <v>0</v>
      </c>
      <c r="G84" s="5">
        <f t="shared" si="23"/>
        <v>1901</v>
      </c>
      <c r="H84" s="5">
        <f t="shared" si="24"/>
        <v>0</v>
      </c>
      <c r="I84" s="5">
        <f t="shared" si="25"/>
        <v>3819</v>
      </c>
      <c r="J84" s="6">
        <f t="shared" si="20"/>
        <v>11048.543456039808</v>
      </c>
      <c r="K84" s="6">
        <f t="shared" si="21"/>
        <v>6.5</v>
      </c>
      <c r="L84" s="1">
        <f t="shared" si="26"/>
        <v>1901</v>
      </c>
      <c r="M84" s="7">
        <f t="shared" si="27"/>
        <v>0</v>
      </c>
      <c r="P84" s="1" t="str">
        <f t="shared" si="28"/>
        <v>EB</v>
      </c>
      <c r="Q84" s="1" t="s">
        <v>223</v>
      </c>
      <c r="R84" s="1" t="str">
        <f t="shared" si="29"/>
        <v>E</v>
      </c>
      <c r="S84" s="1" t="str">
        <f t="shared" si="29"/>
        <v>0</v>
      </c>
      <c r="T84" s="1" t="str">
        <f t="shared" si="29"/>
        <v>0</v>
      </c>
    </row>
    <row r="85" spans="1:20">
      <c r="A85" s="4">
        <f t="shared" si="22"/>
        <v>73</v>
      </c>
      <c r="B85" s="4">
        <f t="shared" si="15"/>
        <v>106</v>
      </c>
      <c r="C85" s="5">
        <f t="shared" si="16"/>
        <v>60</v>
      </c>
      <c r="D85" s="5">
        <f t="shared" si="17"/>
        <v>15</v>
      </c>
      <c r="E85" s="5">
        <f t="shared" si="18"/>
        <v>0</v>
      </c>
      <c r="F85" s="5">
        <f t="shared" si="19"/>
        <v>0</v>
      </c>
      <c r="G85" s="5">
        <f t="shared" si="23"/>
        <v>1820</v>
      </c>
      <c r="H85" s="5">
        <f t="shared" si="24"/>
        <v>0</v>
      </c>
      <c r="I85" s="5">
        <f t="shared" si="25"/>
        <v>3900</v>
      </c>
      <c r="J85" s="6">
        <f t="shared" si="20"/>
        <v>10580.121460444476</v>
      </c>
      <c r="K85" s="6">
        <f t="shared" si="21"/>
        <v>6.5625</v>
      </c>
      <c r="L85" s="1">
        <f t="shared" si="26"/>
        <v>1820</v>
      </c>
      <c r="M85" s="7">
        <f t="shared" si="27"/>
        <v>0</v>
      </c>
      <c r="P85" s="1" t="str">
        <f t="shared" si="28"/>
        <v>3C</v>
      </c>
      <c r="Q85" s="1" t="s">
        <v>224</v>
      </c>
      <c r="R85" s="1" t="str">
        <f t="shared" si="29"/>
        <v>F</v>
      </c>
      <c r="S85" s="1" t="str">
        <f t="shared" si="29"/>
        <v>0</v>
      </c>
      <c r="T85" s="1" t="str">
        <f t="shared" si="29"/>
        <v>0</v>
      </c>
    </row>
    <row r="86" spans="1:20">
      <c r="A86" s="4">
        <f t="shared" si="22"/>
        <v>74</v>
      </c>
      <c r="B86" s="4">
        <f t="shared" si="15"/>
        <v>107</v>
      </c>
      <c r="C86" s="5">
        <f t="shared" si="16"/>
        <v>137</v>
      </c>
      <c r="D86" s="5">
        <f t="shared" si="17"/>
        <v>15</v>
      </c>
      <c r="E86" s="5">
        <f t="shared" si="18"/>
        <v>0</v>
      </c>
      <c r="F86" s="5">
        <f t="shared" si="19"/>
        <v>0</v>
      </c>
      <c r="G86" s="5">
        <f t="shared" si="23"/>
        <v>1743</v>
      </c>
      <c r="H86" s="5">
        <f t="shared" si="24"/>
        <v>0</v>
      </c>
      <c r="I86" s="5">
        <f t="shared" si="25"/>
        <v>3977</v>
      </c>
      <c r="J86" s="6">
        <f t="shared" si="20"/>
        <v>10131.559020711013</v>
      </c>
      <c r="K86" s="6">
        <f t="shared" si="21"/>
        <v>6.625</v>
      </c>
      <c r="L86" s="1">
        <f t="shared" si="26"/>
        <v>1743</v>
      </c>
      <c r="M86" s="7">
        <f t="shared" si="27"/>
        <v>0</v>
      </c>
      <c r="P86" s="1" t="str">
        <f t="shared" si="28"/>
        <v>89</v>
      </c>
      <c r="Q86" s="1" t="s">
        <v>225</v>
      </c>
      <c r="R86" s="1" t="str">
        <f t="shared" si="29"/>
        <v>F</v>
      </c>
      <c r="S86" s="1" t="str">
        <f t="shared" si="29"/>
        <v>0</v>
      </c>
      <c r="T86" s="1" t="str">
        <f t="shared" si="29"/>
        <v>0</v>
      </c>
    </row>
    <row r="87" spans="1:20">
      <c r="A87" s="4">
        <f t="shared" si="22"/>
        <v>75</v>
      </c>
      <c r="B87" s="4">
        <f t="shared" si="15"/>
        <v>108</v>
      </c>
      <c r="C87" s="5">
        <f t="shared" si="16"/>
        <v>210</v>
      </c>
      <c r="D87" s="5">
        <f t="shared" si="17"/>
        <v>15</v>
      </c>
      <c r="E87" s="5">
        <f t="shared" si="18"/>
        <v>0</v>
      </c>
      <c r="F87" s="5">
        <f t="shared" si="19"/>
        <v>0</v>
      </c>
      <c r="G87" s="5">
        <f t="shared" si="23"/>
        <v>1670</v>
      </c>
      <c r="H87" s="5">
        <f t="shared" si="24"/>
        <v>0</v>
      </c>
      <c r="I87" s="5">
        <f t="shared" si="25"/>
        <v>4050</v>
      </c>
      <c r="J87" s="6">
        <f t="shared" si="20"/>
        <v>9702.0141568240942</v>
      </c>
      <c r="K87" s="6">
        <f t="shared" si="21"/>
        <v>6.6875</v>
      </c>
      <c r="L87" s="1">
        <f t="shared" si="26"/>
        <v>1670</v>
      </c>
      <c r="M87" s="7">
        <f t="shared" si="27"/>
        <v>0</v>
      </c>
      <c r="P87" s="1" t="str">
        <f t="shared" si="28"/>
        <v>D2</v>
      </c>
      <c r="Q87" s="1" t="s">
        <v>226</v>
      </c>
      <c r="R87" s="1" t="str">
        <f t="shared" si="29"/>
        <v>F</v>
      </c>
      <c r="S87" s="1" t="str">
        <f t="shared" si="29"/>
        <v>0</v>
      </c>
      <c r="T87" s="1" t="str">
        <f t="shared" si="29"/>
        <v>0</v>
      </c>
    </row>
    <row r="88" spans="1:20">
      <c r="A88" s="4">
        <f t="shared" si="22"/>
        <v>76</v>
      </c>
      <c r="B88" s="4">
        <f t="shared" si="15"/>
        <v>109</v>
      </c>
      <c r="C88" s="5">
        <f t="shared" si="16"/>
        <v>25</v>
      </c>
      <c r="D88" s="5">
        <f t="shared" si="17"/>
        <v>16</v>
      </c>
      <c r="E88" s="5">
        <f t="shared" si="18"/>
        <v>0</v>
      </c>
      <c r="F88" s="5">
        <f t="shared" si="19"/>
        <v>0</v>
      </c>
      <c r="G88" s="5">
        <f t="shared" si="23"/>
        <v>1599</v>
      </c>
      <c r="H88" s="5">
        <f t="shared" si="24"/>
        <v>0</v>
      </c>
      <c r="I88" s="5">
        <f t="shared" si="25"/>
        <v>4121</v>
      </c>
      <c r="J88" s="6">
        <f t="shared" si="20"/>
        <v>9290.6805859587585</v>
      </c>
      <c r="K88" s="6">
        <f t="shared" si="21"/>
        <v>6.75</v>
      </c>
      <c r="L88" s="1">
        <f t="shared" si="26"/>
        <v>1599</v>
      </c>
      <c r="M88" s="7">
        <f t="shared" si="27"/>
        <v>0</v>
      </c>
      <c r="P88" s="1" t="str">
        <f t="shared" si="28"/>
        <v>19</v>
      </c>
      <c r="Q88" s="1" t="s">
        <v>227</v>
      </c>
      <c r="R88" s="1" t="str">
        <f t="shared" si="29"/>
        <v>10</v>
      </c>
      <c r="S88" s="1" t="str">
        <f t="shared" si="29"/>
        <v>0</v>
      </c>
      <c r="T88" s="1" t="str">
        <f t="shared" si="29"/>
        <v>0</v>
      </c>
    </row>
    <row r="89" spans="1:20">
      <c r="A89" s="4">
        <f t="shared" si="22"/>
        <v>77</v>
      </c>
      <c r="B89" s="4">
        <f t="shared" si="15"/>
        <v>110</v>
      </c>
      <c r="C89" s="5">
        <f t="shared" si="16"/>
        <v>92</v>
      </c>
      <c r="D89" s="5">
        <f t="shared" si="17"/>
        <v>16</v>
      </c>
      <c r="E89" s="5">
        <f t="shared" si="18"/>
        <v>0</v>
      </c>
      <c r="F89" s="5">
        <f t="shared" si="19"/>
        <v>0</v>
      </c>
      <c r="G89" s="5">
        <f t="shared" si="23"/>
        <v>1532</v>
      </c>
      <c r="H89" s="5">
        <f t="shared" si="24"/>
        <v>0</v>
      </c>
      <c r="I89" s="5">
        <f t="shared" si="25"/>
        <v>4188</v>
      </c>
      <c r="J89" s="6">
        <f t="shared" si="20"/>
        <v>8896.7862090366507</v>
      </c>
      <c r="K89" s="6">
        <f t="shared" si="21"/>
        <v>6.8125000000000009</v>
      </c>
      <c r="L89" s="1">
        <f t="shared" si="26"/>
        <v>1532</v>
      </c>
      <c r="M89" s="7">
        <f t="shared" si="27"/>
        <v>0</v>
      </c>
      <c r="P89" s="1" t="str">
        <f t="shared" si="28"/>
        <v>5C</v>
      </c>
      <c r="Q89" s="1" t="s">
        <v>228</v>
      </c>
      <c r="R89" s="1" t="str">
        <f t="shared" si="29"/>
        <v>10</v>
      </c>
      <c r="S89" s="1" t="str">
        <f t="shared" si="29"/>
        <v>0</v>
      </c>
      <c r="T89" s="1" t="str">
        <f t="shared" si="29"/>
        <v>0</v>
      </c>
    </row>
    <row r="90" spans="1:20">
      <c r="A90" s="4">
        <f t="shared" si="22"/>
        <v>78</v>
      </c>
      <c r="B90" s="4">
        <f t="shared" si="15"/>
        <v>111</v>
      </c>
      <c r="C90" s="5">
        <f t="shared" si="16"/>
        <v>157</v>
      </c>
      <c r="D90" s="5">
        <f t="shared" si="17"/>
        <v>16</v>
      </c>
      <c r="E90" s="5">
        <f t="shared" si="18"/>
        <v>0</v>
      </c>
      <c r="F90" s="5">
        <f t="shared" si="19"/>
        <v>0</v>
      </c>
      <c r="G90" s="5">
        <f t="shared" si="23"/>
        <v>1467</v>
      </c>
      <c r="H90" s="5">
        <f t="shared" si="24"/>
        <v>0</v>
      </c>
      <c r="I90" s="5">
        <f t="shared" si="25"/>
        <v>4253</v>
      </c>
      <c r="J90" s="6">
        <f t="shared" si="20"/>
        <v>8519.5916614473299</v>
      </c>
      <c r="K90" s="6">
        <f t="shared" si="21"/>
        <v>6.8749999999999991</v>
      </c>
      <c r="L90" s="1">
        <f t="shared" si="26"/>
        <v>1467</v>
      </c>
      <c r="M90" s="7">
        <f t="shared" si="27"/>
        <v>0</v>
      </c>
      <c r="P90" s="1" t="str">
        <f t="shared" si="28"/>
        <v>9D</v>
      </c>
      <c r="Q90" s="1" t="s">
        <v>229</v>
      </c>
      <c r="R90" s="1" t="str">
        <f t="shared" si="29"/>
        <v>10</v>
      </c>
      <c r="S90" s="1" t="str">
        <f t="shared" si="29"/>
        <v>0</v>
      </c>
      <c r="T90" s="1" t="str">
        <f t="shared" si="29"/>
        <v>0</v>
      </c>
    </row>
    <row r="91" spans="1:20">
      <c r="A91" s="4">
        <f t="shared" si="22"/>
        <v>79</v>
      </c>
      <c r="B91" s="4">
        <f t="shared" si="15"/>
        <v>112</v>
      </c>
      <c r="C91" s="5">
        <f t="shared" si="16"/>
        <v>219</v>
      </c>
      <c r="D91" s="5">
        <f t="shared" si="17"/>
        <v>16</v>
      </c>
      <c r="E91" s="5">
        <f t="shared" si="18"/>
        <v>0</v>
      </c>
      <c r="F91" s="5">
        <f t="shared" si="19"/>
        <v>0</v>
      </c>
      <c r="G91" s="5">
        <f t="shared" si="23"/>
        <v>1405</v>
      </c>
      <c r="H91" s="5">
        <f t="shared" si="24"/>
        <v>0</v>
      </c>
      <c r="I91" s="5">
        <f t="shared" si="25"/>
        <v>4315</v>
      </c>
      <c r="J91" s="6">
        <f t="shared" si="20"/>
        <v>8158.3889252141735</v>
      </c>
      <c r="K91" s="6">
        <f t="shared" si="21"/>
        <v>6.9375</v>
      </c>
      <c r="L91" s="1">
        <f t="shared" si="26"/>
        <v>1405</v>
      </c>
      <c r="M91" s="7">
        <f t="shared" si="27"/>
        <v>0</v>
      </c>
      <c r="P91" s="1" t="str">
        <f t="shared" si="28"/>
        <v>DB</v>
      </c>
      <c r="Q91" s="1" t="s">
        <v>230</v>
      </c>
      <c r="R91" s="1" t="str">
        <f t="shared" si="29"/>
        <v>10</v>
      </c>
      <c r="S91" s="1" t="str">
        <f t="shared" si="29"/>
        <v>0</v>
      </c>
      <c r="T91" s="1" t="str">
        <f t="shared" si="29"/>
        <v>0</v>
      </c>
    </row>
    <row r="92" spans="1:20">
      <c r="A92" s="4">
        <f t="shared" si="22"/>
        <v>80</v>
      </c>
      <c r="B92" s="4">
        <f t="shared" si="15"/>
        <v>113</v>
      </c>
      <c r="C92" s="5">
        <f t="shared" si="16"/>
        <v>22</v>
      </c>
      <c r="D92" s="5">
        <f t="shared" si="17"/>
        <v>17</v>
      </c>
      <c r="E92" s="5">
        <f t="shared" si="18"/>
        <v>0</v>
      </c>
      <c r="F92" s="5">
        <f t="shared" si="19"/>
        <v>0</v>
      </c>
      <c r="G92" s="5">
        <f t="shared" si="23"/>
        <v>1346</v>
      </c>
      <c r="H92" s="5">
        <f t="shared" si="24"/>
        <v>0</v>
      </c>
      <c r="I92" s="5">
        <f t="shared" si="25"/>
        <v>4374</v>
      </c>
      <c r="J92" s="6">
        <f t="shared" si="20"/>
        <v>7812.5</v>
      </c>
      <c r="K92" s="6">
        <f t="shared" si="21"/>
        <v>7</v>
      </c>
      <c r="L92" s="1">
        <f t="shared" si="26"/>
        <v>1346</v>
      </c>
      <c r="M92" s="7">
        <f t="shared" si="27"/>
        <v>0</v>
      </c>
      <c r="P92" s="1" t="str">
        <f t="shared" si="28"/>
        <v>16</v>
      </c>
      <c r="Q92" s="1" t="s">
        <v>231</v>
      </c>
      <c r="R92" s="1" t="str">
        <f t="shared" si="29"/>
        <v>11</v>
      </c>
      <c r="S92" s="1" t="str">
        <f t="shared" si="29"/>
        <v>0</v>
      </c>
      <c r="T92" s="1" t="str">
        <f t="shared" si="29"/>
        <v>0</v>
      </c>
    </row>
    <row r="93" spans="1:20">
      <c r="A93" s="4">
        <f t="shared" si="22"/>
        <v>81</v>
      </c>
      <c r="B93" s="4">
        <f t="shared" si="15"/>
        <v>114</v>
      </c>
      <c r="C93" s="5">
        <f t="shared" si="16"/>
        <v>79</v>
      </c>
      <c r="D93" s="5">
        <f t="shared" si="17"/>
        <v>17</v>
      </c>
      <c r="E93" s="5">
        <f t="shared" si="18"/>
        <v>0</v>
      </c>
      <c r="F93" s="5">
        <f t="shared" si="19"/>
        <v>0</v>
      </c>
      <c r="G93" s="5">
        <f t="shared" si="23"/>
        <v>1289</v>
      </c>
      <c r="H93" s="5">
        <f t="shared" si="24"/>
        <v>0</v>
      </c>
      <c r="I93" s="5">
        <f t="shared" si="25"/>
        <v>4431</v>
      </c>
      <c r="J93" s="6">
        <f t="shared" si="20"/>
        <v>7481.2756304576069</v>
      </c>
      <c r="K93" s="6">
        <f t="shared" si="21"/>
        <v>7.0625</v>
      </c>
      <c r="L93" s="1">
        <f t="shared" si="26"/>
        <v>1289</v>
      </c>
      <c r="M93" s="7">
        <f t="shared" si="27"/>
        <v>0</v>
      </c>
      <c r="P93" s="1" t="str">
        <f t="shared" si="28"/>
        <v>4F</v>
      </c>
      <c r="Q93" s="1" t="s">
        <v>232</v>
      </c>
      <c r="R93" s="1" t="str">
        <f t="shared" si="29"/>
        <v>11</v>
      </c>
      <c r="S93" s="1" t="str">
        <f t="shared" si="29"/>
        <v>0</v>
      </c>
      <c r="T93" s="1" t="str">
        <f t="shared" si="29"/>
        <v>0</v>
      </c>
    </row>
    <row r="94" spans="1:20">
      <c r="A94" s="4">
        <f t="shared" si="22"/>
        <v>82</v>
      </c>
      <c r="B94" s="4">
        <f t="shared" si="15"/>
        <v>115</v>
      </c>
      <c r="C94" s="5">
        <f t="shared" si="16"/>
        <v>133</v>
      </c>
      <c r="D94" s="5">
        <f t="shared" si="17"/>
        <v>17</v>
      </c>
      <c r="E94" s="5">
        <f t="shared" si="18"/>
        <v>0</v>
      </c>
      <c r="F94" s="5">
        <f t="shared" si="19"/>
        <v>0</v>
      </c>
      <c r="G94" s="5">
        <f t="shared" si="23"/>
        <v>1235</v>
      </c>
      <c r="H94" s="5">
        <f t="shared" si="24"/>
        <v>0</v>
      </c>
      <c r="I94" s="5">
        <f t="shared" si="25"/>
        <v>4485</v>
      </c>
      <c r="J94" s="6">
        <f t="shared" si="20"/>
        <v>7164.094087536494</v>
      </c>
      <c r="K94" s="6">
        <f t="shared" si="21"/>
        <v>7.125</v>
      </c>
      <c r="L94" s="1">
        <f t="shared" si="26"/>
        <v>1235</v>
      </c>
      <c r="M94" s="7">
        <f t="shared" si="27"/>
        <v>0</v>
      </c>
      <c r="P94" s="1" t="str">
        <f t="shared" si="28"/>
        <v>85</v>
      </c>
      <c r="Q94" s="1" t="s">
        <v>233</v>
      </c>
      <c r="R94" s="1" t="str">
        <f t="shared" si="29"/>
        <v>11</v>
      </c>
      <c r="S94" s="1" t="str">
        <f t="shared" si="29"/>
        <v>0</v>
      </c>
      <c r="T94" s="1" t="str">
        <f t="shared" si="29"/>
        <v>0</v>
      </c>
    </row>
    <row r="95" spans="1:20">
      <c r="A95" s="4">
        <f t="shared" si="22"/>
        <v>83</v>
      </c>
      <c r="B95" s="4">
        <f t="shared" si="15"/>
        <v>116</v>
      </c>
      <c r="C95" s="5">
        <f t="shared" si="16"/>
        <v>185</v>
      </c>
      <c r="D95" s="5">
        <f t="shared" si="17"/>
        <v>17</v>
      </c>
      <c r="E95" s="5">
        <f t="shared" si="18"/>
        <v>0</v>
      </c>
      <c r="F95" s="5">
        <f t="shared" si="19"/>
        <v>0</v>
      </c>
      <c r="G95" s="5">
        <f t="shared" si="23"/>
        <v>1183</v>
      </c>
      <c r="H95" s="5">
        <f t="shared" si="24"/>
        <v>0</v>
      </c>
      <c r="I95" s="5">
        <f t="shared" si="25"/>
        <v>4537</v>
      </c>
      <c r="J95" s="6">
        <f t="shared" si="20"/>
        <v>6860.3600014581998</v>
      </c>
      <c r="K95" s="6">
        <f t="shared" si="21"/>
        <v>7.1875</v>
      </c>
      <c r="L95" s="1">
        <f t="shared" si="26"/>
        <v>1183</v>
      </c>
      <c r="M95" s="7">
        <f t="shared" si="27"/>
        <v>0</v>
      </c>
      <c r="P95" s="1" t="str">
        <f t="shared" si="28"/>
        <v>B9</v>
      </c>
      <c r="Q95" s="1" t="s">
        <v>234</v>
      </c>
      <c r="R95" s="1" t="str">
        <f t="shared" si="29"/>
        <v>11</v>
      </c>
      <c r="S95" s="1" t="str">
        <f t="shared" si="29"/>
        <v>0</v>
      </c>
      <c r="T95" s="1" t="str">
        <f t="shared" si="29"/>
        <v>0</v>
      </c>
    </row>
    <row r="96" spans="1:20">
      <c r="A96" s="4">
        <f t="shared" si="22"/>
        <v>84</v>
      </c>
      <c r="B96" s="4">
        <f t="shared" si="15"/>
        <v>117</v>
      </c>
      <c r="C96" s="5">
        <f t="shared" si="16"/>
        <v>235</v>
      </c>
      <c r="D96" s="5">
        <f t="shared" si="17"/>
        <v>17</v>
      </c>
      <c r="E96" s="5">
        <f t="shared" si="18"/>
        <v>0</v>
      </c>
      <c r="F96" s="5">
        <f t="shared" si="19"/>
        <v>0</v>
      </c>
      <c r="G96" s="5">
        <f t="shared" si="23"/>
        <v>1133</v>
      </c>
      <c r="H96" s="5">
        <f t="shared" si="24"/>
        <v>0</v>
      </c>
      <c r="I96" s="5">
        <f t="shared" si="25"/>
        <v>4587</v>
      </c>
      <c r="J96" s="6">
        <f t="shared" si="20"/>
        <v>6569.5032441696439</v>
      </c>
      <c r="K96" s="6">
        <f t="shared" si="21"/>
        <v>7.2500000000000009</v>
      </c>
      <c r="L96" s="1">
        <f t="shared" si="26"/>
        <v>1133</v>
      </c>
      <c r="M96" s="7">
        <f t="shared" si="27"/>
        <v>0</v>
      </c>
      <c r="P96" s="1" t="str">
        <f t="shared" si="28"/>
        <v>EB</v>
      </c>
      <c r="Q96" s="1" t="s">
        <v>235</v>
      </c>
      <c r="R96" s="1" t="str">
        <f t="shared" si="29"/>
        <v>11</v>
      </c>
      <c r="S96" s="1" t="str">
        <f t="shared" si="29"/>
        <v>0</v>
      </c>
      <c r="T96" s="1" t="str">
        <f t="shared" si="29"/>
        <v>0</v>
      </c>
    </row>
    <row r="97" spans="1:20">
      <c r="A97" s="4">
        <f t="shared" si="22"/>
        <v>85</v>
      </c>
      <c r="B97" s="4">
        <f t="shared" si="15"/>
        <v>118</v>
      </c>
      <c r="C97" s="5">
        <f t="shared" si="16"/>
        <v>27</v>
      </c>
      <c r="D97" s="5">
        <f t="shared" si="17"/>
        <v>18</v>
      </c>
      <c r="E97" s="5">
        <f t="shared" si="18"/>
        <v>0</v>
      </c>
      <c r="F97" s="5">
        <f t="shared" si="19"/>
        <v>0</v>
      </c>
      <c r="G97" s="5">
        <f t="shared" si="23"/>
        <v>1085</v>
      </c>
      <c r="H97" s="5">
        <f t="shared" si="24"/>
        <v>0</v>
      </c>
      <c r="I97" s="5">
        <f t="shared" si="25"/>
        <v>4635</v>
      </c>
      <c r="J97" s="6">
        <f t="shared" si="20"/>
        <v>6290.9778591767781</v>
      </c>
      <c r="K97" s="6">
        <f t="shared" si="21"/>
        <v>7.3124999999999991</v>
      </c>
      <c r="L97" s="1">
        <f t="shared" si="26"/>
        <v>1085</v>
      </c>
      <c r="M97" s="7">
        <f t="shared" si="27"/>
        <v>0</v>
      </c>
      <c r="P97" s="1" t="str">
        <f t="shared" si="28"/>
        <v>1B</v>
      </c>
      <c r="Q97" s="1" t="s">
        <v>236</v>
      </c>
      <c r="R97" s="1" t="str">
        <f t="shared" si="29"/>
        <v>12</v>
      </c>
      <c r="S97" s="1" t="str">
        <f t="shared" si="29"/>
        <v>0</v>
      </c>
      <c r="T97" s="1" t="str">
        <f t="shared" si="29"/>
        <v>0</v>
      </c>
    </row>
    <row r="98" spans="1:20">
      <c r="A98" s="4">
        <f t="shared" si="22"/>
        <v>86</v>
      </c>
      <c r="B98" s="4">
        <f t="shared" si="15"/>
        <v>119</v>
      </c>
      <c r="C98" s="5">
        <f t="shared" si="16"/>
        <v>73</v>
      </c>
      <c r="D98" s="5">
        <f t="shared" si="17"/>
        <v>18</v>
      </c>
      <c r="E98" s="5">
        <f t="shared" si="18"/>
        <v>0</v>
      </c>
      <c r="F98" s="5">
        <f t="shared" si="19"/>
        <v>0</v>
      </c>
      <c r="G98" s="5">
        <f t="shared" si="23"/>
        <v>1039</v>
      </c>
      <c r="H98" s="5">
        <f t="shared" si="24"/>
        <v>0</v>
      </c>
      <c r="I98" s="5">
        <f t="shared" si="25"/>
        <v>4681</v>
      </c>
      <c r="J98" s="6">
        <f t="shared" si="20"/>
        <v>6024.2610367497718</v>
      </c>
      <c r="K98" s="6">
        <f t="shared" si="21"/>
        <v>7.375</v>
      </c>
      <c r="L98" s="1">
        <f t="shared" si="26"/>
        <v>1039</v>
      </c>
      <c r="M98" s="7">
        <f t="shared" si="27"/>
        <v>0</v>
      </c>
      <c r="P98" s="1" t="str">
        <f t="shared" si="28"/>
        <v>49</v>
      </c>
      <c r="Q98" s="1" t="s">
        <v>237</v>
      </c>
      <c r="R98" s="1" t="str">
        <f t="shared" si="29"/>
        <v>12</v>
      </c>
      <c r="S98" s="1" t="str">
        <f t="shared" si="29"/>
        <v>0</v>
      </c>
      <c r="T98" s="1" t="str">
        <f t="shared" si="29"/>
        <v>0</v>
      </c>
    </row>
    <row r="99" spans="1:20">
      <c r="A99" s="4">
        <f t="shared" si="22"/>
        <v>87</v>
      </c>
      <c r="B99" s="4">
        <f t="shared" si="15"/>
        <v>120</v>
      </c>
      <c r="C99" s="5">
        <f t="shared" si="16"/>
        <v>117</v>
      </c>
      <c r="D99" s="5">
        <f t="shared" si="17"/>
        <v>18</v>
      </c>
      <c r="E99" s="5">
        <f t="shared" si="18"/>
        <v>0</v>
      </c>
      <c r="F99" s="5">
        <f t="shared" si="19"/>
        <v>0</v>
      </c>
      <c r="G99" s="5">
        <f t="shared" si="23"/>
        <v>995</v>
      </c>
      <c r="H99" s="5">
        <f t="shared" si="24"/>
        <v>0</v>
      </c>
      <c r="I99" s="5">
        <f t="shared" si="25"/>
        <v>4725</v>
      </c>
      <c r="J99" s="6">
        <f t="shared" si="20"/>
        <v>5768.8521325761712</v>
      </c>
      <c r="K99" s="6">
        <f t="shared" si="21"/>
        <v>7.4375</v>
      </c>
      <c r="L99" s="1">
        <f t="shared" si="26"/>
        <v>995</v>
      </c>
      <c r="M99" s="7">
        <f t="shared" si="27"/>
        <v>0</v>
      </c>
      <c r="P99" s="1" t="str">
        <f t="shared" si="28"/>
        <v>75</v>
      </c>
      <c r="Q99" s="1" t="s">
        <v>238</v>
      </c>
      <c r="R99" s="1" t="str">
        <f t="shared" si="29"/>
        <v>12</v>
      </c>
      <c r="S99" s="1" t="str">
        <f t="shared" si="29"/>
        <v>0</v>
      </c>
      <c r="T99" s="1" t="str">
        <f t="shared" si="29"/>
        <v>0</v>
      </c>
    </row>
    <row r="100" spans="1:20">
      <c r="A100" s="4">
        <f t="shared" si="22"/>
        <v>88</v>
      </c>
      <c r="B100" s="4">
        <f t="shared" si="15"/>
        <v>121</v>
      </c>
      <c r="C100" s="5">
        <f t="shared" si="16"/>
        <v>158</v>
      </c>
      <c r="D100" s="5">
        <f t="shared" si="17"/>
        <v>18</v>
      </c>
      <c r="E100" s="5">
        <f t="shared" si="18"/>
        <v>0</v>
      </c>
      <c r="F100" s="5">
        <f t="shared" si="19"/>
        <v>0</v>
      </c>
      <c r="G100" s="5">
        <f t="shared" si="23"/>
        <v>954</v>
      </c>
      <c r="H100" s="5">
        <f t="shared" si="24"/>
        <v>0</v>
      </c>
      <c r="I100" s="5">
        <f t="shared" si="25"/>
        <v>4766</v>
      </c>
      <c r="J100" s="6">
        <f t="shared" si="20"/>
        <v>5524.271728019904</v>
      </c>
      <c r="K100" s="6">
        <f t="shared" si="21"/>
        <v>7.5</v>
      </c>
      <c r="L100" s="1">
        <f t="shared" si="26"/>
        <v>954</v>
      </c>
      <c r="M100" s="7">
        <f t="shared" si="27"/>
        <v>0</v>
      </c>
      <c r="P100" s="1" t="str">
        <f t="shared" si="28"/>
        <v>9E</v>
      </c>
      <c r="Q100" s="1" t="s">
        <v>239</v>
      </c>
      <c r="R100" s="1" t="str">
        <f t="shared" si="29"/>
        <v>12</v>
      </c>
      <c r="S100" s="1" t="str">
        <f t="shared" si="29"/>
        <v>0</v>
      </c>
      <c r="T100" s="1" t="str">
        <f t="shared" si="29"/>
        <v>0</v>
      </c>
    </row>
    <row r="101" spans="1:20">
      <c r="A101" s="4">
        <f t="shared" si="22"/>
        <v>89</v>
      </c>
      <c r="B101" s="4">
        <f t="shared" si="15"/>
        <v>122</v>
      </c>
      <c r="C101" s="5">
        <f t="shared" si="16"/>
        <v>199</v>
      </c>
      <c r="D101" s="5">
        <f t="shared" si="17"/>
        <v>18</v>
      </c>
      <c r="E101" s="5">
        <f t="shared" si="18"/>
        <v>0</v>
      </c>
      <c r="F101" s="5">
        <f t="shared" si="19"/>
        <v>0</v>
      </c>
      <c r="G101" s="5">
        <f t="shared" si="23"/>
        <v>913</v>
      </c>
      <c r="H101" s="5">
        <f t="shared" si="24"/>
        <v>0</v>
      </c>
      <c r="I101" s="5">
        <f t="shared" si="25"/>
        <v>4807</v>
      </c>
      <c r="J101" s="6">
        <f t="shared" si="20"/>
        <v>5290.0607302222379</v>
      </c>
      <c r="K101" s="6">
        <f t="shared" si="21"/>
        <v>7.5625</v>
      </c>
      <c r="L101" s="1">
        <f t="shared" si="26"/>
        <v>913</v>
      </c>
      <c r="M101" s="7">
        <f t="shared" si="27"/>
        <v>0</v>
      </c>
      <c r="P101" s="1" t="str">
        <f t="shared" si="28"/>
        <v>C7</v>
      </c>
      <c r="Q101" s="1" t="s">
        <v>240</v>
      </c>
      <c r="R101" s="1" t="str">
        <f t="shared" si="29"/>
        <v>12</v>
      </c>
      <c r="S101" s="1" t="str">
        <f t="shared" si="29"/>
        <v>0</v>
      </c>
      <c r="T101" s="1" t="str">
        <f t="shared" si="29"/>
        <v>0</v>
      </c>
    </row>
    <row r="102" spans="1:20">
      <c r="A102" s="4">
        <f t="shared" si="22"/>
        <v>90</v>
      </c>
      <c r="B102" s="4">
        <f t="shared" si="15"/>
        <v>123</v>
      </c>
      <c r="C102" s="5">
        <f t="shared" si="16"/>
        <v>237</v>
      </c>
      <c r="D102" s="5">
        <f t="shared" si="17"/>
        <v>18</v>
      </c>
      <c r="E102" s="5">
        <f t="shared" si="18"/>
        <v>0</v>
      </c>
      <c r="F102" s="5">
        <f t="shared" si="19"/>
        <v>0</v>
      </c>
      <c r="G102" s="5">
        <f t="shared" si="23"/>
        <v>875</v>
      </c>
      <c r="H102" s="5">
        <f t="shared" si="24"/>
        <v>0</v>
      </c>
      <c r="I102" s="5">
        <f t="shared" si="25"/>
        <v>4845</v>
      </c>
      <c r="J102" s="6">
        <f t="shared" si="20"/>
        <v>5065.7795103555063</v>
      </c>
      <c r="K102" s="6">
        <f t="shared" si="21"/>
        <v>7.625</v>
      </c>
      <c r="L102" s="1">
        <f t="shared" si="26"/>
        <v>875</v>
      </c>
      <c r="M102" s="7">
        <f t="shared" si="27"/>
        <v>0</v>
      </c>
      <c r="P102" s="1" t="str">
        <f t="shared" si="28"/>
        <v>ED</v>
      </c>
      <c r="Q102" s="1" t="s">
        <v>241</v>
      </c>
      <c r="R102" s="1" t="str">
        <f t="shared" si="29"/>
        <v>12</v>
      </c>
      <c r="S102" s="1" t="str">
        <f t="shared" si="29"/>
        <v>0</v>
      </c>
      <c r="T102" s="1" t="str">
        <f t="shared" si="29"/>
        <v>0</v>
      </c>
    </row>
    <row r="103" spans="1:20">
      <c r="A103" s="4">
        <f t="shared" si="22"/>
        <v>91</v>
      </c>
      <c r="B103" s="4">
        <f t="shared" si="15"/>
        <v>124</v>
      </c>
      <c r="C103" s="5">
        <f t="shared" si="16"/>
        <v>18</v>
      </c>
      <c r="D103" s="5">
        <f t="shared" si="17"/>
        <v>19</v>
      </c>
      <c r="E103" s="5">
        <f t="shared" si="18"/>
        <v>0</v>
      </c>
      <c r="F103" s="5">
        <f t="shared" si="19"/>
        <v>0</v>
      </c>
      <c r="G103" s="5">
        <f t="shared" si="23"/>
        <v>838</v>
      </c>
      <c r="H103" s="5">
        <f t="shared" si="24"/>
        <v>0</v>
      </c>
      <c r="I103" s="5">
        <f t="shared" si="25"/>
        <v>4882</v>
      </c>
      <c r="J103" s="6">
        <f t="shared" si="20"/>
        <v>4851.0070784120471</v>
      </c>
      <c r="K103" s="6">
        <f t="shared" si="21"/>
        <v>7.6875</v>
      </c>
      <c r="L103" s="1">
        <f t="shared" si="26"/>
        <v>838</v>
      </c>
      <c r="M103" s="7">
        <f t="shared" si="27"/>
        <v>0</v>
      </c>
      <c r="P103" s="1" t="str">
        <f t="shared" si="28"/>
        <v>12</v>
      </c>
      <c r="Q103" s="1" t="s">
        <v>242</v>
      </c>
      <c r="R103" s="1" t="str">
        <f t="shared" si="29"/>
        <v>13</v>
      </c>
      <c r="S103" s="1" t="str">
        <f t="shared" si="29"/>
        <v>0</v>
      </c>
      <c r="T103" s="1" t="str">
        <f t="shared" si="29"/>
        <v>0</v>
      </c>
    </row>
    <row r="104" spans="1:20">
      <c r="A104" s="4">
        <f t="shared" si="22"/>
        <v>92</v>
      </c>
      <c r="B104" s="4">
        <f t="shared" si="15"/>
        <v>125</v>
      </c>
      <c r="C104" s="5">
        <f t="shared" si="16"/>
        <v>53</v>
      </c>
      <c r="D104" s="5">
        <f t="shared" si="17"/>
        <v>19</v>
      </c>
      <c r="E104" s="5">
        <f t="shared" si="18"/>
        <v>0</v>
      </c>
      <c r="F104" s="5">
        <f t="shared" si="19"/>
        <v>0</v>
      </c>
      <c r="G104" s="5">
        <f t="shared" si="23"/>
        <v>803</v>
      </c>
      <c r="H104" s="5">
        <f t="shared" si="24"/>
        <v>0</v>
      </c>
      <c r="I104" s="5">
        <f t="shared" si="25"/>
        <v>4917</v>
      </c>
      <c r="J104" s="6">
        <f t="shared" si="20"/>
        <v>4645.3402929793783</v>
      </c>
      <c r="K104" s="6">
        <f t="shared" si="21"/>
        <v>7.7500000000000009</v>
      </c>
      <c r="L104" s="1">
        <f t="shared" si="26"/>
        <v>803</v>
      </c>
      <c r="M104" s="7">
        <f t="shared" si="27"/>
        <v>0</v>
      </c>
      <c r="P104" s="1" t="str">
        <f t="shared" si="28"/>
        <v>35</v>
      </c>
      <c r="Q104" s="1" t="s">
        <v>243</v>
      </c>
      <c r="R104" s="1" t="str">
        <f t="shared" si="29"/>
        <v>13</v>
      </c>
      <c r="S104" s="1" t="str">
        <f t="shared" si="29"/>
        <v>0</v>
      </c>
      <c r="T104" s="1" t="str">
        <f t="shared" si="29"/>
        <v>0</v>
      </c>
    </row>
    <row r="105" spans="1:20">
      <c r="A105" s="4">
        <f t="shared" si="22"/>
        <v>93</v>
      </c>
      <c r="B105" s="4">
        <f t="shared" si="15"/>
        <v>126</v>
      </c>
      <c r="C105" s="5">
        <f t="shared" si="16"/>
        <v>87</v>
      </c>
      <c r="D105" s="5">
        <f t="shared" si="17"/>
        <v>19</v>
      </c>
      <c r="E105" s="5">
        <f t="shared" si="18"/>
        <v>0</v>
      </c>
      <c r="F105" s="5">
        <f t="shared" si="19"/>
        <v>0</v>
      </c>
      <c r="G105" s="5">
        <f t="shared" si="23"/>
        <v>769</v>
      </c>
      <c r="H105" s="5">
        <f t="shared" si="24"/>
        <v>0</v>
      </c>
      <c r="I105" s="5">
        <f t="shared" si="25"/>
        <v>4951</v>
      </c>
      <c r="J105" s="6">
        <f t="shared" si="20"/>
        <v>4448.393104518329</v>
      </c>
      <c r="K105" s="6">
        <f t="shared" si="21"/>
        <v>7.8124999999999991</v>
      </c>
      <c r="L105" s="1">
        <f t="shared" si="26"/>
        <v>769</v>
      </c>
      <c r="M105" s="7">
        <f t="shared" si="27"/>
        <v>0</v>
      </c>
      <c r="P105" s="1" t="str">
        <f t="shared" si="28"/>
        <v>57</v>
      </c>
      <c r="Q105" s="1" t="s">
        <v>244</v>
      </c>
      <c r="R105" s="1" t="str">
        <f t="shared" si="29"/>
        <v>13</v>
      </c>
      <c r="S105" s="1" t="str">
        <f t="shared" si="29"/>
        <v>0</v>
      </c>
      <c r="T105" s="1" t="str">
        <f t="shared" si="29"/>
        <v>0</v>
      </c>
    </row>
    <row r="106" spans="1:20">
      <c r="A106" s="4">
        <f t="shared" si="22"/>
        <v>94</v>
      </c>
      <c r="B106" s="4">
        <f t="shared" si="15"/>
        <v>127</v>
      </c>
      <c r="C106" s="5">
        <f t="shared" si="16"/>
        <v>119</v>
      </c>
      <c r="D106" s="5">
        <f t="shared" si="17"/>
        <v>19</v>
      </c>
      <c r="E106" s="5">
        <f t="shared" si="18"/>
        <v>0</v>
      </c>
      <c r="F106" s="5">
        <f t="shared" si="19"/>
        <v>0</v>
      </c>
      <c r="G106" s="5">
        <f t="shared" si="23"/>
        <v>737</v>
      </c>
      <c r="H106" s="5">
        <f t="shared" si="24"/>
        <v>0</v>
      </c>
      <c r="I106" s="5">
        <f t="shared" si="25"/>
        <v>4983</v>
      </c>
      <c r="J106" s="6">
        <f t="shared" si="20"/>
        <v>4259.7958307236649</v>
      </c>
      <c r="K106" s="6">
        <f t="shared" si="21"/>
        <v>7.875</v>
      </c>
      <c r="L106" s="1">
        <f t="shared" si="26"/>
        <v>737</v>
      </c>
      <c r="M106" s="7">
        <f t="shared" si="27"/>
        <v>0</v>
      </c>
      <c r="P106" s="1" t="str">
        <f t="shared" si="28"/>
        <v>77</v>
      </c>
      <c r="Q106" s="1" t="s">
        <v>245</v>
      </c>
      <c r="R106" s="1" t="str">
        <f t="shared" si="29"/>
        <v>13</v>
      </c>
      <c r="S106" s="1" t="str">
        <f t="shared" si="29"/>
        <v>0</v>
      </c>
      <c r="T106" s="1" t="str">
        <f t="shared" si="29"/>
        <v>0</v>
      </c>
    </row>
    <row r="107" spans="1:20">
      <c r="A107" s="4">
        <f t="shared" si="22"/>
        <v>95</v>
      </c>
      <c r="B107" s="4">
        <f t="shared" si="15"/>
        <v>128</v>
      </c>
      <c r="C107" s="5">
        <f t="shared" si="16"/>
        <v>150</v>
      </c>
      <c r="D107" s="5">
        <f t="shared" si="17"/>
        <v>19</v>
      </c>
      <c r="E107" s="5">
        <f t="shared" si="18"/>
        <v>0</v>
      </c>
      <c r="F107" s="5">
        <f t="shared" si="19"/>
        <v>0</v>
      </c>
      <c r="G107" s="5">
        <f t="shared" si="23"/>
        <v>706</v>
      </c>
      <c r="H107" s="5">
        <f t="shared" si="24"/>
        <v>0</v>
      </c>
      <c r="I107" s="5">
        <f t="shared" si="25"/>
        <v>5014</v>
      </c>
      <c r="J107" s="6">
        <f t="shared" si="20"/>
        <v>4079.1944626070867</v>
      </c>
      <c r="K107" s="6">
        <f t="shared" si="21"/>
        <v>7.9375</v>
      </c>
      <c r="L107" s="1">
        <f t="shared" si="26"/>
        <v>706</v>
      </c>
      <c r="M107" s="7">
        <f t="shared" si="27"/>
        <v>0</v>
      </c>
      <c r="P107" s="1" t="str">
        <f t="shared" si="28"/>
        <v>96</v>
      </c>
      <c r="Q107" s="1" t="s">
        <v>246</v>
      </c>
      <c r="R107" s="1" t="str">
        <f t="shared" si="29"/>
        <v>13</v>
      </c>
      <c r="S107" s="1" t="str">
        <f t="shared" si="29"/>
        <v>0</v>
      </c>
      <c r="T107" s="1" t="str">
        <f t="shared" si="29"/>
        <v>0</v>
      </c>
    </row>
    <row r="108" spans="1:20">
      <c r="A108" s="4">
        <f t="shared" si="22"/>
        <v>96</v>
      </c>
      <c r="B108" s="4">
        <f t="shared" si="15"/>
        <v>129</v>
      </c>
      <c r="C108" s="5">
        <f t="shared" si="16"/>
        <v>180</v>
      </c>
      <c r="D108" s="5">
        <f t="shared" si="17"/>
        <v>19</v>
      </c>
      <c r="E108" s="5">
        <f t="shared" si="18"/>
        <v>0</v>
      </c>
      <c r="F108" s="5">
        <f t="shared" si="19"/>
        <v>0</v>
      </c>
      <c r="G108" s="5">
        <f t="shared" si="23"/>
        <v>676</v>
      </c>
      <c r="H108" s="5">
        <f t="shared" si="24"/>
        <v>0</v>
      </c>
      <c r="I108" s="5">
        <f t="shared" si="25"/>
        <v>5044</v>
      </c>
      <c r="J108" s="6">
        <f t="shared" si="20"/>
        <v>3906.25</v>
      </c>
      <c r="K108" s="6">
        <f t="shared" si="21"/>
        <v>8</v>
      </c>
      <c r="L108" s="1">
        <f t="shared" si="26"/>
        <v>676</v>
      </c>
      <c r="M108" s="7">
        <f t="shared" si="27"/>
        <v>0</v>
      </c>
      <c r="P108" s="1" t="str">
        <f t="shared" si="28"/>
        <v>B4</v>
      </c>
      <c r="Q108" s="1" t="s">
        <v>247</v>
      </c>
      <c r="R108" s="1" t="str">
        <f t="shared" si="29"/>
        <v>13</v>
      </c>
      <c r="S108" s="1" t="str">
        <f t="shared" si="29"/>
        <v>0</v>
      </c>
      <c r="T108" s="1" t="str">
        <f t="shared" si="29"/>
        <v>0</v>
      </c>
    </row>
    <row r="109" spans="1:20">
      <c r="A109" s="4">
        <f t="shared" si="22"/>
        <v>97</v>
      </c>
      <c r="B109" s="4">
        <f t="shared" si="15"/>
        <v>130</v>
      </c>
      <c r="C109" s="5">
        <f t="shared" si="16"/>
        <v>208</v>
      </c>
      <c r="D109" s="5">
        <f t="shared" si="17"/>
        <v>19</v>
      </c>
      <c r="E109" s="5">
        <f t="shared" si="18"/>
        <v>0</v>
      </c>
      <c r="F109" s="5">
        <f t="shared" si="19"/>
        <v>0</v>
      </c>
      <c r="G109" s="5">
        <f t="shared" si="23"/>
        <v>648</v>
      </c>
      <c r="H109" s="5">
        <f t="shared" si="24"/>
        <v>0</v>
      </c>
      <c r="I109" s="5">
        <f t="shared" si="25"/>
        <v>5072</v>
      </c>
      <c r="J109" s="6">
        <f t="shared" si="20"/>
        <v>3740.6378152288034</v>
      </c>
      <c r="K109" s="6">
        <f t="shared" si="21"/>
        <v>8.0625</v>
      </c>
      <c r="L109" s="1">
        <f t="shared" si="26"/>
        <v>648</v>
      </c>
      <c r="M109" s="7">
        <f t="shared" si="27"/>
        <v>0</v>
      </c>
      <c r="P109" s="1" t="str">
        <f t="shared" si="28"/>
        <v>D0</v>
      </c>
      <c r="Q109" s="1" t="s">
        <v>248</v>
      </c>
      <c r="R109" s="1" t="str">
        <f t="shared" si="29"/>
        <v>13</v>
      </c>
      <c r="S109" s="1" t="str">
        <f t="shared" si="29"/>
        <v>0</v>
      </c>
      <c r="T109" s="1" t="str">
        <f t="shared" si="29"/>
        <v>0</v>
      </c>
    </row>
    <row r="110" spans="1:20">
      <c r="A110" s="4">
        <f t="shared" si="22"/>
        <v>98</v>
      </c>
      <c r="B110" s="4">
        <f t="shared" si="15"/>
        <v>131</v>
      </c>
      <c r="C110" s="5">
        <f t="shared" si="16"/>
        <v>235</v>
      </c>
      <c r="D110" s="5">
        <f t="shared" si="17"/>
        <v>19</v>
      </c>
      <c r="E110" s="5">
        <f t="shared" si="18"/>
        <v>0</v>
      </c>
      <c r="F110" s="5">
        <f t="shared" si="19"/>
        <v>0</v>
      </c>
      <c r="G110" s="5">
        <f t="shared" si="23"/>
        <v>621</v>
      </c>
      <c r="H110" s="5">
        <f t="shared" si="24"/>
        <v>0</v>
      </c>
      <c r="I110" s="5">
        <f t="shared" si="25"/>
        <v>5099</v>
      </c>
      <c r="J110" s="6">
        <f t="shared" si="20"/>
        <v>3582.047043768247</v>
      </c>
      <c r="K110" s="6">
        <f t="shared" si="21"/>
        <v>8.125</v>
      </c>
      <c r="L110" s="1">
        <f t="shared" si="26"/>
        <v>621</v>
      </c>
      <c r="M110" s="7">
        <f t="shared" si="27"/>
        <v>0</v>
      </c>
      <c r="P110" s="1" t="str">
        <f t="shared" si="28"/>
        <v>EB</v>
      </c>
      <c r="Q110" s="1" t="s">
        <v>249</v>
      </c>
      <c r="R110" s="1" t="str">
        <f t="shared" si="29"/>
        <v>13</v>
      </c>
      <c r="S110" s="1" t="str">
        <f t="shared" si="29"/>
        <v>0</v>
      </c>
      <c r="T110" s="1" t="str">
        <f t="shared" si="29"/>
        <v>0</v>
      </c>
    </row>
    <row r="111" spans="1:20">
      <c r="A111" s="4">
        <f t="shared" si="22"/>
        <v>99</v>
      </c>
      <c r="B111" s="4">
        <f t="shared" si="15"/>
        <v>132</v>
      </c>
      <c r="C111" s="5">
        <f t="shared" si="16"/>
        <v>5</v>
      </c>
      <c r="D111" s="5">
        <f t="shared" si="17"/>
        <v>20</v>
      </c>
      <c r="E111" s="5">
        <f t="shared" si="18"/>
        <v>0</v>
      </c>
      <c r="F111" s="5">
        <f t="shared" si="19"/>
        <v>0</v>
      </c>
      <c r="G111" s="5">
        <f t="shared" si="23"/>
        <v>595</v>
      </c>
      <c r="H111" s="5">
        <f t="shared" si="24"/>
        <v>0</v>
      </c>
      <c r="I111" s="5">
        <f t="shared" si="25"/>
        <v>5125</v>
      </c>
      <c r="J111" s="6">
        <f t="shared" si="20"/>
        <v>3430.1800007290999</v>
      </c>
      <c r="K111" s="6">
        <f t="shared" si="21"/>
        <v>8.1875</v>
      </c>
      <c r="L111" s="1">
        <f t="shared" si="26"/>
        <v>595</v>
      </c>
      <c r="M111" s="7">
        <f t="shared" si="27"/>
        <v>0</v>
      </c>
      <c r="P111" s="1" t="str">
        <f t="shared" si="28"/>
        <v>5</v>
      </c>
      <c r="Q111" s="1" t="s">
        <v>250</v>
      </c>
      <c r="R111" s="1" t="str">
        <f t="shared" si="29"/>
        <v>14</v>
      </c>
      <c r="S111" s="1" t="str">
        <f t="shared" si="29"/>
        <v>0</v>
      </c>
      <c r="T111" s="1" t="str">
        <f t="shared" si="29"/>
        <v>0</v>
      </c>
    </row>
    <row r="112" spans="1:20">
      <c r="A112" s="4">
        <f t="shared" si="22"/>
        <v>100</v>
      </c>
      <c r="B112" s="4">
        <f t="shared" si="15"/>
        <v>133</v>
      </c>
      <c r="C112" s="5">
        <f t="shared" si="16"/>
        <v>30</v>
      </c>
      <c r="D112" s="5">
        <f t="shared" si="17"/>
        <v>20</v>
      </c>
      <c r="E112" s="5">
        <f t="shared" si="18"/>
        <v>0</v>
      </c>
      <c r="F112" s="5">
        <f t="shared" si="19"/>
        <v>0</v>
      </c>
      <c r="G112" s="5">
        <f t="shared" si="23"/>
        <v>570</v>
      </c>
      <c r="H112" s="5">
        <f t="shared" si="24"/>
        <v>0</v>
      </c>
      <c r="I112" s="5">
        <f t="shared" si="25"/>
        <v>5150</v>
      </c>
      <c r="J112" s="6">
        <f t="shared" si="20"/>
        <v>3284.7516220848242</v>
      </c>
      <c r="K112" s="6">
        <f t="shared" si="21"/>
        <v>8.25</v>
      </c>
      <c r="L112" s="1">
        <f t="shared" si="26"/>
        <v>570</v>
      </c>
      <c r="M112" s="7">
        <f t="shared" si="27"/>
        <v>0</v>
      </c>
      <c r="P112" s="1" t="str">
        <f t="shared" si="28"/>
        <v>1E</v>
      </c>
      <c r="Q112" s="1" t="s">
        <v>251</v>
      </c>
      <c r="R112" s="1" t="str">
        <f t="shared" si="29"/>
        <v>14</v>
      </c>
      <c r="S112" s="1" t="str">
        <f t="shared" si="29"/>
        <v>0</v>
      </c>
      <c r="T112" s="1" t="str">
        <f t="shared" si="29"/>
        <v>0</v>
      </c>
    </row>
    <row r="113" spans="1:20">
      <c r="A113" s="4">
        <f t="shared" si="22"/>
        <v>101</v>
      </c>
      <c r="B113" s="4">
        <f t="shared" si="15"/>
        <v>134</v>
      </c>
      <c r="C113" s="5">
        <f t="shared" si="16"/>
        <v>54</v>
      </c>
      <c r="D113" s="5">
        <f t="shared" si="17"/>
        <v>20</v>
      </c>
      <c r="E113" s="5">
        <f t="shared" si="18"/>
        <v>0</v>
      </c>
      <c r="F113" s="5">
        <f t="shared" si="19"/>
        <v>0</v>
      </c>
      <c r="G113" s="5">
        <f t="shared" si="23"/>
        <v>546</v>
      </c>
      <c r="H113" s="5">
        <f t="shared" si="24"/>
        <v>0</v>
      </c>
      <c r="I113" s="5">
        <f t="shared" si="25"/>
        <v>5174</v>
      </c>
      <c r="J113" s="6">
        <f t="shared" si="20"/>
        <v>3145.4889295883891</v>
      </c>
      <c r="K113" s="6">
        <f t="shared" si="21"/>
        <v>8.3125</v>
      </c>
      <c r="L113" s="1">
        <f t="shared" si="26"/>
        <v>546</v>
      </c>
      <c r="M113" s="7">
        <f t="shared" si="27"/>
        <v>0</v>
      </c>
      <c r="P113" s="1" t="str">
        <f t="shared" si="28"/>
        <v>36</v>
      </c>
      <c r="Q113" s="1" t="s">
        <v>252</v>
      </c>
      <c r="R113" s="1" t="str">
        <f t="shared" si="29"/>
        <v>14</v>
      </c>
      <c r="S113" s="1" t="str">
        <f t="shared" si="29"/>
        <v>0</v>
      </c>
      <c r="T113" s="1" t="str">
        <f t="shared" si="29"/>
        <v>0</v>
      </c>
    </row>
    <row r="114" spans="1:20">
      <c r="A114" s="4">
        <f t="shared" si="22"/>
        <v>102</v>
      </c>
      <c r="B114" s="4">
        <f t="shared" si="15"/>
        <v>135</v>
      </c>
      <c r="C114" s="5">
        <f t="shared" si="16"/>
        <v>77</v>
      </c>
      <c r="D114" s="5">
        <f t="shared" si="17"/>
        <v>20</v>
      </c>
      <c r="E114" s="5">
        <f t="shared" si="18"/>
        <v>0</v>
      </c>
      <c r="F114" s="5">
        <f t="shared" si="19"/>
        <v>0</v>
      </c>
      <c r="G114" s="5">
        <f t="shared" si="23"/>
        <v>523</v>
      </c>
      <c r="H114" s="5">
        <f t="shared" si="24"/>
        <v>0</v>
      </c>
      <c r="I114" s="5">
        <f t="shared" si="25"/>
        <v>5197</v>
      </c>
      <c r="J114" s="6">
        <f t="shared" si="20"/>
        <v>3012.1305183748855</v>
      </c>
      <c r="K114" s="6">
        <f t="shared" si="21"/>
        <v>8.375</v>
      </c>
      <c r="L114" s="1">
        <f>(H114+1)*$D$3-I114</f>
        <v>523</v>
      </c>
      <c r="M114" s="7">
        <f t="shared" si="27"/>
        <v>0</v>
      </c>
      <c r="P114" s="1" t="str">
        <f t="shared" si="28"/>
        <v>4D</v>
      </c>
      <c r="Q114" s="1" t="s">
        <v>253</v>
      </c>
      <c r="R114" s="1" t="str">
        <f t="shared" si="29"/>
        <v>14</v>
      </c>
      <c r="S114" s="1" t="str">
        <f t="shared" si="29"/>
        <v>0</v>
      </c>
      <c r="T114" s="1" t="str">
        <f t="shared" si="29"/>
        <v>0</v>
      </c>
    </row>
    <row r="115" spans="1:20">
      <c r="A115" s="4">
        <f t="shared" si="22"/>
        <v>103</v>
      </c>
      <c r="B115" s="4">
        <f t="shared" si="15"/>
        <v>136</v>
      </c>
      <c r="C115" s="5">
        <f t="shared" si="16"/>
        <v>99</v>
      </c>
      <c r="D115" s="5">
        <f t="shared" si="17"/>
        <v>20</v>
      </c>
      <c r="E115" s="5">
        <f t="shared" si="18"/>
        <v>0</v>
      </c>
      <c r="F115" s="5">
        <f t="shared" si="19"/>
        <v>0</v>
      </c>
      <c r="G115" s="5">
        <f t="shared" si="23"/>
        <v>501</v>
      </c>
      <c r="H115" s="5">
        <f t="shared" si="24"/>
        <v>0</v>
      </c>
      <c r="I115" s="5">
        <f t="shared" si="25"/>
        <v>5219</v>
      </c>
      <c r="J115" s="6">
        <f t="shared" si="20"/>
        <v>2884.4260662880852</v>
      </c>
      <c r="K115" s="6">
        <f t="shared" si="21"/>
        <v>8.4375</v>
      </c>
      <c r="L115" s="1">
        <f t="shared" si="26"/>
        <v>501</v>
      </c>
      <c r="M115" s="7">
        <f t="shared" si="27"/>
        <v>0</v>
      </c>
      <c r="P115" s="1" t="str">
        <f t="shared" si="28"/>
        <v>63</v>
      </c>
      <c r="Q115" s="1" t="s">
        <v>254</v>
      </c>
      <c r="R115" s="1" t="str">
        <f t="shared" si="29"/>
        <v>14</v>
      </c>
      <c r="S115" s="1" t="str">
        <f t="shared" si="29"/>
        <v>0</v>
      </c>
      <c r="T115" s="1" t="str">
        <f t="shared" si="29"/>
        <v>0</v>
      </c>
    </row>
    <row r="116" spans="1:20">
      <c r="A116" s="4">
        <f t="shared" si="22"/>
        <v>104</v>
      </c>
      <c r="B116" s="4">
        <f t="shared" si="15"/>
        <v>137</v>
      </c>
      <c r="C116" s="5">
        <f t="shared" si="16"/>
        <v>120</v>
      </c>
      <c r="D116" s="5">
        <f t="shared" si="17"/>
        <v>20</v>
      </c>
      <c r="E116" s="5">
        <f t="shared" si="18"/>
        <v>0</v>
      </c>
      <c r="F116" s="5">
        <f t="shared" si="19"/>
        <v>0</v>
      </c>
      <c r="G116" s="5">
        <f t="shared" si="23"/>
        <v>480</v>
      </c>
      <c r="H116" s="5">
        <f t="shared" si="24"/>
        <v>0</v>
      </c>
      <c r="I116" s="5">
        <f t="shared" si="25"/>
        <v>5240</v>
      </c>
      <c r="J116" s="6">
        <f t="shared" si="20"/>
        <v>2762.1358640099515</v>
      </c>
      <c r="K116" s="6">
        <f t="shared" si="21"/>
        <v>8.5</v>
      </c>
      <c r="L116" s="1">
        <f t="shared" si="26"/>
        <v>480</v>
      </c>
      <c r="M116" s="7">
        <f t="shared" si="27"/>
        <v>0</v>
      </c>
      <c r="P116" s="1" t="str">
        <f t="shared" si="28"/>
        <v>78</v>
      </c>
      <c r="Q116" s="1" t="s">
        <v>255</v>
      </c>
      <c r="R116" s="1" t="str">
        <f t="shared" si="29"/>
        <v>14</v>
      </c>
      <c r="S116" s="1" t="str">
        <f t="shared" si="29"/>
        <v>0</v>
      </c>
      <c r="T116" s="1" t="str">
        <f t="shared" si="29"/>
        <v>0</v>
      </c>
    </row>
    <row r="117" spans="1:20">
      <c r="A117" s="4">
        <f t="shared" si="22"/>
        <v>105</v>
      </c>
      <c r="B117" s="4">
        <f t="shared" si="15"/>
        <v>138</v>
      </c>
      <c r="C117" s="5">
        <f t="shared" si="16"/>
        <v>140</v>
      </c>
      <c r="D117" s="5">
        <f t="shared" si="17"/>
        <v>20</v>
      </c>
      <c r="E117" s="5">
        <f t="shared" si="18"/>
        <v>0</v>
      </c>
      <c r="F117" s="5">
        <f t="shared" si="19"/>
        <v>0</v>
      </c>
      <c r="G117" s="5">
        <f t="shared" si="23"/>
        <v>460</v>
      </c>
      <c r="H117" s="5">
        <f t="shared" si="24"/>
        <v>0</v>
      </c>
      <c r="I117" s="5">
        <f t="shared" si="25"/>
        <v>5260</v>
      </c>
      <c r="J117" s="6">
        <f t="shared" si="20"/>
        <v>2645.0303651111185</v>
      </c>
      <c r="K117" s="6">
        <f t="shared" si="21"/>
        <v>8.5625</v>
      </c>
      <c r="L117" s="1">
        <f t="shared" si="26"/>
        <v>460</v>
      </c>
      <c r="M117" s="7">
        <f t="shared" si="27"/>
        <v>0</v>
      </c>
      <c r="P117" s="1" t="str">
        <f t="shared" si="28"/>
        <v>8C</v>
      </c>
      <c r="Q117" s="1" t="s">
        <v>256</v>
      </c>
      <c r="R117" s="1" t="str">
        <f t="shared" si="29"/>
        <v>14</v>
      </c>
      <c r="S117" s="1" t="str">
        <f t="shared" si="29"/>
        <v>0</v>
      </c>
      <c r="T117" s="1" t="str">
        <f t="shared" si="29"/>
        <v>0</v>
      </c>
    </row>
    <row r="118" spans="1:20">
      <c r="A118" s="4">
        <f t="shared" si="22"/>
        <v>106</v>
      </c>
      <c r="B118" s="4">
        <f t="shared" si="15"/>
        <v>139</v>
      </c>
      <c r="C118" s="5">
        <f t="shared" si="16"/>
        <v>159</v>
      </c>
      <c r="D118" s="5">
        <f t="shared" si="17"/>
        <v>20</v>
      </c>
      <c r="E118" s="5">
        <f t="shared" si="18"/>
        <v>0</v>
      </c>
      <c r="F118" s="5">
        <f t="shared" si="19"/>
        <v>0</v>
      </c>
      <c r="G118" s="5">
        <f t="shared" si="23"/>
        <v>441</v>
      </c>
      <c r="H118" s="5">
        <f t="shared" si="24"/>
        <v>0</v>
      </c>
      <c r="I118" s="5">
        <f t="shared" si="25"/>
        <v>5279</v>
      </c>
      <c r="J118" s="6">
        <f t="shared" si="20"/>
        <v>2532.8897551777532</v>
      </c>
      <c r="K118" s="6">
        <f t="shared" si="21"/>
        <v>8.625</v>
      </c>
      <c r="L118" s="1">
        <f t="shared" si="26"/>
        <v>441</v>
      </c>
      <c r="M118" s="7">
        <f t="shared" si="27"/>
        <v>0</v>
      </c>
      <c r="P118" s="1" t="str">
        <f t="shared" si="28"/>
        <v>9F</v>
      </c>
      <c r="Q118" s="1" t="s">
        <v>257</v>
      </c>
      <c r="R118" s="1" t="str">
        <f t="shared" si="29"/>
        <v>14</v>
      </c>
      <c r="S118" s="1" t="str">
        <f t="shared" si="29"/>
        <v>0</v>
      </c>
      <c r="T118" s="1" t="str">
        <f t="shared" si="29"/>
        <v>0</v>
      </c>
    </row>
    <row r="119" spans="1:20">
      <c r="A119" s="4">
        <f t="shared" si="22"/>
        <v>107</v>
      </c>
      <c r="B119" s="4">
        <f t="shared" si="15"/>
        <v>140</v>
      </c>
      <c r="C119" s="5">
        <f t="shared" si="16"/>
        <v>178</v>
      </c>
      <c r="D119" s="5">
        <f t="shared" si="17"/>
        <v>20</v>
      </c>
      <c r="E119" s="5">
        <f t="shared" si="18"/>
        <v>0</v>
      </c>
      <c r="F119" s="5">
        <f t="shared" si="19"/>
        <v>0</v>
      </c>
      <c r="G119" s="5">
        <f t="shared" si="23"/>
        <v>422</v>
      </c>
      <c r="H119" s="5">
        <f t="shared" si="24"/>
        <v>0</v>
      </c>
      <c r="I119" s="5">
        <f t="shared" si="25"/>
        <v>5298</v>
      </c>
      <c r="J119" s="6">
        <f t="shared" si="20"/>
        <v>2425.5035392060231</v>
      </c>
      <c r="K119" s="6">
        <f t="shared" si="21"/>
        <v>8.6875</v>
      </c>
      <c r="L119" s="1">
        <f t="shared" si="26"/>
        <v>422</v>
      </c>
      <c r="M119" s="7">
        <f t="shared" si="27"/>
        <v>0</v>
      </c>
      <c r="P119" s="1" t="str">
        <f t="shared" si="28"/>
        <v>B2</v>
      </c>
      <c r="Q119" s="1" t="s">
        <v>258</v>
      </c>
      <c r="R119" s="1" t="str">
        <f t="shared" si="29"/>
        <v>14</v>
      </c>
      <c r="S119" s="1" t="str">
        <f t="shared" si="29"/>
        <v>0</v>
      </c>
      <c r="T119" s="1" t="str">
        <f t="shared" si="29"/>
        <v>0</v>
      </c>
    </row>
    <row r="120" spans="1:20">
      <c r="A120" s="4">
        <f t="shared" si="22"/>
        <v>108</v>
      </c>
      <c r="B120" s="4">
        <f t="shared" si="15"/>
        <v>141</v>
      </c>
      <c r="C120" s="5">
        <f t="shared" si="16"/>
        <v>195</v>
      </c>
      <c r="D120" s="5">
        <f t="shared" si="17"/>
        <v>20</v>
      </c>
      <c r="E120" s="5">
        <f t="shared" si="18"/>
        <v>0</v>
      </c>
      <c r="F120" s="5">
        <f t="shared" si="19"/>
        <v>0</v>
      </c>
      <c r="G120" s="5">
        <f t="shared" si="23"/>
        <v>405</v>
      </c>
      <c r="H120" s="5">
        <f t="shared" si="24"/>
        <v>0</v>
      </c>
      <c r="I120" s="5">
        <f t="shared" si="25"/>
        <v>5315</v>
      </c>
      <c r="J120" s="6">
        <f t="shared" si="20"/>
        <v>2322.670146489691</v>
      </c>
      <c r="K120" s="6">
        <f t="shared" si="21"/>
        <v>8.75</v>
      </c>
      <c r="L120" s="1">
        <f t="shared" si="26"/>
        <v>405</v>
      </c>
      <c r="M120" s="7">
        <f t="shared" si="27"/>
        <v>0</v>
      </c>
      <c r="P120" s="1" t="str">
        <f t="shared" si="28"/>
        <v>C3</v>
      </c>
      <c r="Q120" s="1" t="s">
        <v>259</v>
      </c>
      <c r="R120" s="1" t="str">
        <f t="shared" si="29"/>
        <v>14</v>
      </c>
      <c r="S120" s="1" t="str">
        <f t="shared" si="29"/>
        <v>0</v>
      </c>
      <c r="T120" s="1" t="str">
        <f t="shared" si="29"/>
        <v>0</v>
      </c>
    </row>
    <row r="121" spans="1:20">
      <c r="A121" s="4">
        <f t="shared" si="22"/>
        <v>109</v>
      </c>
      <c r="B121" s="4">
        <f t="shared" si="15"/>
        <v>142</v>
      </c>
      <c r="C121" s="5">
        <f t="shared" si="16"/>
        <v>212</v>
      </c>
      <c r="D121" s="5">
        <f t="shared" si="17"/>
        <v>20</v>
      </c>
      <c r="E121" s="5">
        <f t="shared" si="18"/>
        <v>0</v>
      </c>
      <c r="F121" s="5">
        <f t="shared" si="19"/>
        <v>0</v>
      </c>
      <c r="G121" s="5">
        <f t="shared" si="23"/>
        <v>388</v>
      </c>
      <c r="H121" s="5">
        <f t="shared" si="24"/>
        <v>0</v>
      </c>
      <c r="I121" s="5">
        <f t="shared" si="25"/>
        <v>5332</v>
      </c>
      <c r="J121" s="6">
        <f t="shared" si="20"/>
        <v>2224.196552259164</v>
      </c>
      <c r="K121" s="6">
        <f t="shared" si="21"/>
        <v>8.8125</v>
      </c>
      <c r="L121" s="1">
        <f t="shared" si="26"/>
        <v>388</v>
      </c>
      <c r="M121" s="7">
        <f t="shared" si="27"/>
        <v>0</v>
      </c>
      <c r="P121" s="1" t="str">
        <f t="shared" si="28"/>
        <v>D4</v>
      </c>
      <c r="Q121" s="1" t="s">
        <v>260</v>
      </c>
      <c r="R121" s="1" t="str">
        <f t="shared" si="29"/>
        <v>14</v>
      </c>
      <c r="S121" s="1" t="str">
        <f t="shared" si="29"/>
        <v>0</v>
      </c>
      <c r="T121" s="1" t="str">
        <f t="shared" si="29"/>
        <v>0</v>
      </c>
    </row>
    <row r="122" spans="1:20">
      <c r="A122" s="4">
        <f t="shared" si="22"/>
        <v>110</v>
      </c>
      <c r="B122" s="4">
        <f t="shared" si="15"/>
        <v>143</v>
      </c>
      <c r="C122" s="5">
        <f t="shared" si="16"/>
        <v>228</v>
      </c>
      <c r="D122" s="5">
        <f t="shared" si="17"/>
        <v>20</v>
      </c>
      <c r="E122" s="5">
        <f t="shared" si="18"/>
        <v>0</v>
      </c>
      <c r="F122" s="5">
        <f t="shared" si="19"/>
        <v>0</v>
      </c>
      <c r="G122" s="5">
        <f t="shared" si="23"/>
        <v>372</v>
      </c>
      <c r="H122" s="5">
        <f t="shared" si="24"/>
        <v>0</v>
      </c>
      <c r="I122" s="5">
        <f t="shared" si="25"/>
        <v>5348</v>
      </c>
      <c r="J122" s="6">
        <f t="shared" si="20"/>
        <v>2129.8979153618325</v>
      </c>
      <c r="K122" s="6">
        <f t="shared" si="21"/>
        <v>8.875</v>
      </c>
      <c r="L122" s="1">
        <f t="shared" si="26"/>
        <v>372</v>
      </c>
      <c r="M122" s="7">
        <f t="shared" si="27"/>
        <v>0</v>
      </c>
      <c r="P122" s="1" t="str">
        <f t="shared" si="28"/>
        <v>E4</v>
      </c>
      <c r="Q122" s="1" t="s">
        <v>261</v>
      </c>
      <c r="R122" s="1" t="str">
        <f t="shared" si="29"/>
        <v>14</v>
      </c>
      <c r="S122" s="1" t="str">
        <f t="shared" si="29"/>
        <v>0</v>
      </c>
      <c r="T122" s="1" t="str">
        <f t="shared" si="29"/>
        <v>0</v>
      </c>
    </row>
    <row r="123" spans="1:20">
      <c r="A123" s="4">
        <f t="shared" si="22"/>
        <v>111</v>
      </c>
      <c r="B123" s="4">
        <f t="shared" si="15"/>
        <v>144</v>
      </c>
      <c r="C123" s="5">
        <f t="shared" si="16"/>
        <v>244</v>
      </c>
      <c r="D123" s="5">
        <f t="shared" si="17"/>
        <v>20</v>
      </c>
      <c r="E123" s="5">
        <f t="shared" si="18"/>
        <v>0</v>
      </c>
      <c r="F123" s="5">
        <f t="shared" si="19"/>
        <v>0</v>
      </c>
      <c r="G123" s="5">
        <f t="shared" si="23"/>
        <v>356</v>
      </c>
      <c r="H123" s="5">
        <f t="shared" si="24"/>
        <v>0</v>
      </c>
      <c r="I123" s="5">
        <f t="shared" si="25"/>
        <v>5364</v>
      </c>
      <c r="J123" s="6">
        <f t="shared" si="20"/>
        <v>2039.5972313035429</v>
      </c>
      <c r="K123" s="6">
        <f t="shared" si="21"/>
        <v>8.9375</v>
      </c>
      <c r="L123" s="1">
        <f t="shared" si="26"/>
        <v>356</v>
      </c>
      <c r="M123" s="7">
        <f t="shared" si="27"/>
        <v>0</v>
      </c>
      <c r="P123" s="1" t="str">
        <f t="shared" si="28"/>
        <v>F4</v>
      </c>
      <c r="Q123" s="1" t="s">
        <v>262</v>
      </c>
      <c r="R123" s="1" t="str">
        <f t="shared" si="29"/>
        <v>14</v>
      </c>
      <c r="S123" s="1" t="str">
        <f t="shared" si="29"/>
        <v>0</v>
      </c>
      <c r="T123" s="1" t="str">
        <f t="shared" si="29"/>
        <v>0</v>
      </c>
    </row>
    <row r="124" spans="1:20">
      <c r="A124" s="4">
        <f t="shared" si="22"/>
        <v>112</v>
      </c>
      <c r="B124" s="4">
        <f t="shared" si="15"/>
        <v>145</v>
      </c>
      <c r="C124" s="5">
        <f t="shared" si="16"/>
        <v>3</v>
      </c>
      <c r="D124" s="5">
        <f t="shared" si="17"/>
        <v>21</v>
      </c>
      <c r="E124" s="5">
        <f t="shared" si="18"/>
        <v>0</v>
      </c>
      <c r="F124" s="5">
        <f t="shared" si="19"/>
        <v>0</v>
      </c>
      <c r="G124" s="5">
        <f t="shared" si="23"/>
        <v>341</v>
      </c>
      <c r="H124" s="5">
        <f t="shared" si="24"/>
        <v>0</v>
      </c>
      <c r="I124" s="5">
        <f t="shared" si="25"/>
        <v>5379</v>
      </c>
      <c r="J124" s="6">
        <f t="shared" si="20"/>
        <v>1953.125</v>
      </c>
      <c r="K124" s="6">
        <f t="shared" si="21"/>
        <v>9</v>
      </c>
      <c r="L124" s="1">
        <f t="shared" si="26"/>
        <v>341</v>
      </c>
      <c r="M124" s="7">
        <f t="shared" si="27"/>
        <v>0</v>
      </c>
      <c r="P124" s="1" t="str">
        <f t="shared" si="28"/>
        <v>3</v>
      </c>
      <c r="Q124" s="1" t="s">
        <v>263</v>
      </c>
      <c r="R124" s="1" t="str">
        <f t="shared" si="29"/>
        <v>15</v>
      </c>
      <c r="S124" s="1" t="str">
        <f t="shared" si="29"/>
        <v>0</v>
      </c>
      <c r="T124" s="1" t="str">
        <f t="shared" si="29"/>
        <v>0</v>
      </c>
    </row>
    <row r="125" spans="1:20">
      <c r="A125" s="4">
        <f t="shared" si="22"/>
        <v>113</v>
      </c>
      <c r="B125" s="4">
        <f t="shared" si="15"/>
        <v>146</v>
      </c>
      <c r="C125" s="5">
        <f t="shared" si="16"/>
        <v>17</v>
      </c>
      <c r="D125" s="5">
        <f t="shared" si="17"/>
        <v>21</v>
      </c>
      <c r="E125" s="5">
        <f t="shared" si="18"/>
        <v>0</v>
      </c>
      <c r="F125" s="5">
        <f t="shared" si="19"/>
        <v>0</v>
      </c>
      <c r="G125" s="5">
        <f t="shared" si="23"/>
        <v>327</v>
      </c>
      <c r="H125" s="5">
        <f t="shared" si="24"/>
        <v>0</v>
      </c>
      <c r="I125" s="5">
        <f t="shared" si="25"/>
        <v>5393</v>
      </c>
      <c r="J125" s="6">
        <f t="shared" si="20"/>
        <v>1870.3189076144017</v>
      </c>
      <c r="K125" s="6">
        <f t="shared" si="21"/>
        <v>9.0625</v>
      </c>
      <c r="L125" s="1">
        <f t="shared" si="26"/>
        <v>327</v>
      </c>
      <c r="M125" s="7">
        <f t="shared" si="27"/>
        <v>0</v>
      </c>
      <c r="P125" s="1" t="str">
        <f t="shared" si="28"/>
        <v>11</v>
      </c>
      <c r="Q125" s="1" t="s">
        <v>264</v>
      </c>
      <c r="R125" s="1" t="str">
        <f t="shared" si="29"/>
        <v>15</v>
      </c>
      <c r="S125" s="1" t="str">
        <f t="shared" si="29"/>
        <v>0</v>
      </c>
      <c r="T125" s="1" t="str">
        <f t="shared" si="29"/>
        <v>0</v>
      </c>
    </row>
    <row r="126" spans="1:20">
      <c r="A126" s="4">
        <f t="shared" si="22"/>
        <v>114</v>
      </c>
      <c r="B126" s="4">
        <f t="shared" si="15"/>
        <v>147</v>
      </c>
      <c r="C126" s="5">
        <f t="shared" si="16"/>
        <v>30</v>
      </c>
      <c r="D126" s="5">
        <f t="shared" si="17"/>
        <v>21</v>
      </c>
      <c r="E126" s="5">
        <f t="shared" si="18"/>
        <v>0</v>
      </c>
      <c r="F126" s="5">
        <f t="shared" si="19"/>
        <v>0</v>
      </c>
      <c r="G126" s="5">
        <f t="shared" si="23"/>
        <v>314</v>
      </c>
      <c r="H126" s="5">
        <f t="shared" si="24"/>
        <v>0</v>
      </c>
      <c r="I126" s="5">
        <f t="shared" si="25"/>
        <v>5406</v>
      </c>
      <c r="J126" s="6">
        <f t="shared" si="20"/>
        <v>1791.0235218841231</v>
      </c>
      <c r="K126" s="6">
        <f t="shared" si="21"/>
        <v>9.125</v>
      </c>
      <c r="L126" s="1">
        <f t="shared" si="26"/>
        <v>314</v>
      </c>
      <c r="M126" s="7">
        <f t="shared" si="27"/>
        <v>0</v>
      </c>
      <c r="P126" s="1" t="str">
        <f t="shared" si="28"/>
        <v>1E</v>
      </c>
      <c r="Q126" s="1" t="s">
        <v>265</v>
      </c>
      <c r="R126" s="1" t="str">
        <f t="shared" si="29"/>
        <v>15</v>
      </c>
      <c r="S126" s="1" t="str">
        <f t="shared" si="29"/>
        <v>0</v>
      </c>
      <c r="T126" s="1" t="str">
        <f t="shared" si="29"/>
        <v>0</v>
      </c>
    </row>
    <row r="127" spans="1:20">
      <c r="A127" s="4">
        <f t="shared" si="22"/>
        <v>115</v>
      </c>
      <c r="B127" s="4">
        <f t="shared" si="15"/>
        <v>148</v>
      </c>
      <c r="C127" s="5">
        <f t="shared" si="16"/>
        <v>43</v>
      </c>
      <c r="D127" s="5">
        <f t="shared" si="17"/>
        <v>21</v>
      </c>
      <c r="E127" s="5">
        <f t="shared" si="18"/>
        <v>0</v>
      </c>
      <c r="F127" s="5">
        <f t="shared" si="19"/>
        <v>0</v>
      </c>
      <c r="G127" s="5">
        <f t="shared" si="23"/>
        <v>301</v>
      </c>
      <c r="H127" s="5">
        <f t="shared" si="24"/>
        <v>0</v>
      </c>
      <c r="I127" s="5">
        <f t="shared" si="25"/>
        <v>5419</v>
      </c>
      <c r="J127" s="6">
        <f t="shared" si="20"/>
        <v>1715.0900003645513</v>
      </c>
      <c r="K127" s="6">
        <f t="shared" si="21"/>
        <v>9.1875</v>
      </c>
      <c r="L127" s="1">
        <f t="shared" si="26"/>
        <v>301</v>
      </c>
      <c r="M127" s="7">
        <f t="shared" si="27"/>
        <v>0</v>
      </c>
      <c r="P127" s="1" t="str">
        <f t="shared" si="28"/>
        <v>2B</v>
      </c>
      <c r="Q127" s="1" t="s">
        <v>266</v>
      </c>
      <c r="R127" s="1" t="str">
        <f t="shared" si="29"/>
        <v>15</v>
      </c>
      <c r="S127" s="1" t="str">
        <f t="shared" si="29"/>
        <v>0</v>
      </c>
      <c r="T127" s="1" t="str">
        <f t="shared" si="29"/>
        <v>0</v>
      </c>
    </row>
    <row r="128" spans="1:20">
      <c r="A128" s="4">
        <f t="shared" si="22"/>
        <v>116</v>
      </c>
      <c r="B128" s="4">
        <f t="shared" si="15"/>
        <v>149</v>
      </c>
      <c r="C128" s="5">
        <f t="shared" si="16"/>
        <v>56</v>
      </c>
      <c r="D128" s="5">
        <f t="shared" si="17"/>
        <v>21</v>
      </c>
      <c r="E128" s="5">
        <f t="shared" si="18"/>
        <v>0</v>
      </c>
      <c r="F128" s="5">
        <f t="shared" si="19"/>
        <v>0</v>
      </c>
      <c r="G128" s="5">
        <f t="shared" si="23"/>
        <v>288</v>
      </c>
      <c r="H128" s="5">
        <f t="shared" si="24"/>
        <v>0</v>
      </c>
      <c r="I128" s="5">
        <f t="shared" si="25"/>
        <v>5432</v>
      </c>
      <c r="J128" s="6">
        <f t="shared" si="20"/>
        <v>1642.3758110424121</v>
      </c>
      <c r="K128" s="6">
        <f t="shared" si="21"/>
        <v>9.25</v>
      </c>
      <c r="L128" s="1">
        <f t="shared" si="26"/>
        <v>288</v>
      </c>
      <c r="M128" s="7">
        <f t="shared" si="27"/>
        <v>0</v>
      </c>
      <c r="P128" s="1" t="str">
        <f t="shared" si="28"/>
        <v>38</v>
      </c>
      <c r="Q128" s="1" t="s">
        <v>267</v>
      </c>
      <c r="R128" s="1" t="str">
        <f t="shared" si="29"/>
        <v>15</v>
      </c>
      <c r="S128" s="1" t="str">
        <f t="shared" si="29"/>
        <v>0</v>
      </c>
      <c r="T128" s="1" t="str">
        <f t="shared" si="29"/>
        <v>0</v>
      </c>
    </row>
    <row r="129" spans="1:20">
      <c r="A129" s="4">
        <f t="shared" si="22"/>
        <v>117</v>
      </c>
      <c r="B129" s="4">
        <f t="shared" si="15"/>
        <v>150</v>
      </c>
      <c r="C129" s="5">
        <f t="shared" si="16"/>
        <v>68</v>
      </c>
      <c r="D129" s="5">
        <f t="shared" si="17"/>
        <v>21</v>
      </c>
      <c r="E129" s="5">
        <f t="shared" si="18"/>
        <v>0</v>
      </c>
      <c r="F129" s="5">
        <f t="shared" si="19"/>
        <v>0</v>
      </c>
      <c r="G129" s="5">
        <f t="shared" si="23"/>
        <v>276</v>
      </c>
      <c r="H129" s="5">
        <f t="shared" si="24"/>
        <v>0</v>
      </c>
      <c r="I129" s="5">
        <f t="shared" si="25"/>
        <v>5444</v>
      </c>
      <c r="J129" s="6">
        <f t="shared" si="20"/>
        <v>1572.7444647941943</v>
      </c>
      <c r="K129" s="6">
        <f t="shared" si="21"/>
        <v>9.3125</v>
      </c>
      <c r="L129" s="1">
        <f t="shared" si="26"/>
        <v>276</v>
      </c>
      <c r="M129" s="7">
        <f t="shared" si="27"/>
        <v>0</v>
      </c>
      <c r="P129" s="1" t="str">
        <f t="shared" si="28"/>
        <v>44</v>
      </c>
      <c r="Q129" s="1" t="s">
        <v>268</v>
      </c>
      <c r="R129" s="1" t="str">
        <f t="shared" si="29"/>
        <v>15</v>
      </c>
      <c r="S129" s="1" t="str">
        <f t="shared" si="29"/>
        <v>0</v>
      </c>
      <c r="T129" s="1" t="str">
        <f t="shared" si="29"/>
        <v>0</v>
      </c>
    </row>
    <row r="130" spans="1:20">
      <c r="A130" s="4">
        <f t="shared" si="22"/>
        <v>118</v>
      </c>
      <c r="B130" s="4">
        <f t="shared" si="15"/>
        <v>151</v>
      </c>
      <c r="C130" s="5">
        <f t="shared" si="16"/>
        <v>79</v>
      </c>
      <c r="D130" s="5">
        <f t="shared" si="17"/>
        <v>21</v>
      </c>
      <c r="E130" s="5">
        <f t="shared" si="18"/>
        <v>0</v>
      </c>
      <c r="F130" s="5">
        <f t="shared" si="19"/>
        <v>0</v>
      </c>
      <c r="G130" s="5">
        <f t="shared" si="23"/>
        <v>265</v>
      </c>
      <c r="H130" s="5">
        <f t="shared" si="24"/>
        <v>0</v>
      </c>
      <c r="I130" s="5">
        <f t="shared" si="25"/>
        <v>5455</v>
      </c>
      <c r="J130" s="6">
        <f t="shared" si="20"/>
        <v>1506.0652591874427</v>
      </c>
      <c r="K130" s="6">
        <f t="shared" si="21"/>
        <v>9.375</v>
      </c>
      <c r="L130" s="1">
        <f t="shared" si="26"/>
        <v>265</v>
      </c>
      <c r="M130" s="7">
        <f t="shared" si="27"/>
        <v>0</v>
      </c>
      <c r="P130" s="1" t="str">
        <f t="shared" si="28"/>
        <v>4F</v>
      </c>
      <c r="Q130" s="1" t="s">
        <v>269</v>
      </c>
      <c r="R130" s="1" t="str">
        <f t="shared" si="29"/>
        <v>15</v>
      </c>
      <c r="S130" s="1" t="str">
        <f t="shared" si="29"/>
        <v>0</v>
      </c>
      <c r="T130" s="1" t="str">
        <f t="shared" si="29"/>
        <v>0</v>
      </c>
    </row>
    <row r="131" spans="1:20">
      <c r="A131" s="4">
        <f t="shared" si="22"/>
        <v>119</v>
      </c>
      <c r="B131" s="4">
        <f t="shared" si="15"/>
        <v>152</v>
      </c>
      <c r="C131" s="5">
        <f t="shared" si="16"/>
        <v>90</v>
      </c>
      <c r="D131" s="5">
        <f t="shared" si="17"/>
        <v>21</v>
      </c>
      <c r="E131" s="5">
        <f t="shared" si="18"/>
        <v>0</v>
      </c>
      <c r="F131" s="5">
        <f t="shared" si="19"/>
        <v>0</v>
      </c>
      <c r="G131" s="5">
        <f t="shared" si="23"/>
        <v>254</v>
      </c>
      <c r="H131" s="5">
        <f t="shared" si="24"/>
        <v>0</v>
      </c>
      <c r="I131" s="5">
        <f t="shared" si="25"/>
        <v>5466</v>
      </c>
      <c r="J131" s="6">
        <f t="shared" si="20"/>
        <v>1442.2130331440426</v>
      </c>
      <c r="K131" s="6">
        <f t="shared" si="21"/>
        <v>9.4375</v>
      </c>
      <c r="L131" s="1">
        <f t="shared" si="26"/>
        <v>254</v>
      </c>
      <c r="M131" s="7">
        <f t="shared" si="27"/>
        <v>0</v>
      </c>
      <c r="P131" s="1" t="str">
        <f t="shared" si="28"/>
        <v>5A</v>
      </c>
      <c r="Q131" s="1" t="s">
        <v>270</v>
      </c>
      <c r="R131" s="1" t="str">
        <f t="shared" si="29"/>
        <v>15</v>
      </c>
      <c r="S131" s="1" t="str">
        <f t="shared" si="29"/>
        <v>0</v>
      </c>
      <c r="T131" s="1" t="str">
        <f t="shared" si="29"/>
        <v>0</v>
      </c>
    </row>
    <row r="132" spans="1:20">
      <c r="A132" s="4">
        <f t="shared" si="22"/>
        <v>120</v>
      </c>
      <c r="B132" s="4">
        <f t="shared" si="15"/>
        <v>153</v>
      </c>
      <c r="C132" s="5">
        <f t="shared" si="16"/>
        <v>101</v>
      </c>
      <c r="D132" s="5">
        <f t="shared" si="17"/>
        <v>21</v>
      </c>
      <c r="E132" s="5">
        <f t="shared" si="18"/>
        <v>0</v>
      </c>
      <c r="F132" s="5">
        <f t="shared" si="19"/>
        <v>0</v>
      </c>
      <c r="G132" s="5">
        <f t="shared" si="23"/>
        <v>243</v>
      </c>
      <c r="H132" s="5">
        <f t="shared" si="24"/>
        <v>0</v>
      </c>
      <c r="I132" s="5">
        <f t="shared" si="25"/>
        <v>5477</v>
      </c>
      <c r="J132" s="6">
        <f t="shared" si="20"/>
        <v>1381.0679320049758</v>
      </c>
      <c r="K132" s="6">
        <f t="shared" si="21"/>
        <v>9.5</v>
      </c>
      <c r="L132" s="1">
        <f t="shared" si="26"/>
        <v>243</v>
      </c>
      <c r="M132" s="7">
        <f t="shared" si="27"/>
        <v>0</v>
      </c>
      <c r="P132" s="1" t="str">
        <f t="shared" si="28"/>
        <v>65</v>
      </c>
      <c r="Q132" s="1" t="s">
        <v>271</v>
      </c>
      <c r="R132" s="1" t="str">
        <f t="shared" si="29"/>
        <v>15</v>
      </c>
      <c r="S132" s="1" t="str">
        <f t="shared" si="29"/>
        <v>0</v>
      </c>
      <c r="T132" s="1" t="str">
        <f t="shared" si="29"/>
        <v>0</v>
      </c>
    </row>
    <row r="133" spans="1:20">
      <c r="A133" s="4">
        <f t="shared" si="22"/>
        <v>121</v>
      </c>
      <c r="B133" s="4">
        <f t="shared" si="15"/>
        <v>154</v>
      </c>
      <c r="C133" s="5">
        <f t="shared" si="16"/>
        <v>111</v>
      </c>
      <c r="D133" s="5">
        <f t="shared" si="17"/>
        <v>21</v>
      </c>
      <c r="E133" s="5">
        <f t="shared" si="18"/>
        <v>0</v>
      </c>
      <c r="F133" s="5">
        <f t="shared" si="19"/>
        <v>0</v>
      </c>
      <c r="G133" s="5">
        <f t="shared" si="23"/>
        <v>233</v>
      </c>
      <c r="H133" s="5">
        <f t="shared" si="24"/>
        <v>0</v>
      </c>
      <c r="I133" s="5">
        <f t="shared" si="25"/>
        <v>5487</v>
      </c>
      <c r="J133" s="6">
        <f t="shared" si="20"/>
        <v>1322.5151825555592</v>
      </c>
      <c r="K133" s="6">
        <f t="shared" si="21"/>
        <v>9.5625</v>
      </c>
      <c r="L133" s="1">
        <f t="shared" si="26"/>
        <v>233</v>
      </c>
      <c r="M133" s="7">
        <f t="shared" si="27"/>
        <v>0</v>
      </c>
      <c r="P133" s="1" t="str">
        <f t="shared" si="28"/>
        <v>6F</v>
      </c>
      <c r="Q133" s="1" t="s">
        <v>272</v>
      </c>
      <c r="R133" s="1" t="str">
        <f t="shared" si="29"/>
        <v>15</v>
      </c>
      <c r="S133" s="1" t="str">
        <f t="shared" si="29"/>
        <v>0</v>
      </c>
      <c r="T133" s="1" t="str">
        <f t="shared" si="29"/>
        <v>0</v>
      </c>
    </row>
    <row r="134" spans="1:20">
      <c r="A134" s="4">
        <f t="shared" si="22"/>
        <v>122</v>
      </c>
      <c r="B134" s="4">
        <f t="shared" si="15"/>
        <v>155</v>
      </c>
      <c r="C134" s="5">
        <f t="shared" si="16"/>
        <v>120</v>
      </c>
      <c r="D134" s="5">
        <f t="shared" si="17"/>
        <v>21</v>
      </c>
      <c r="E134" s="5">
        <f t="shared" si="18"/>
        <v>0</v>
      </c>
      <c r="F134" s="5">
        <f t="shared" si="19"/>
        <v>0</v>
      </c>
      <c r="G134" s="5">
        <f t="shared" si="23"/>
        <v>224</v>
      </c>
      <c r="H134" s="5">
        <f t="shared" si="24"/>
        <v>0</v>
      </c>
      <c r="I134" s="5">
        <f t="shared" si="25"/>
        <v>5496</v>
      </c>
      <c r="J134" s="6">
        <f t="shared" si="20"/>
        <v>1266.4448775888764</v>
      </c>
      <c r="K134" s="6">
        <f t="shared" si="21"/>
        <v>9.625</v>
      </c>
      <c r="L134" s="1">
        <f t="shared" si="26"/>
        <v>224</v>
      </c>
      <c r="M134" s="7">
        <f t="shared" si="27"/>
        <v>0</v>
      </c>
      <c r="P134" s="1" t="str">
        <f t="shared" si="28"/>
        <v>78</v>
      </c>
      <c r="Q134" s="1" t="s">
        <v>273</v>
      </c>
      <c r="R134" s="1" t="str">
        <f t="shared" si="29"/>
        <v>15</v>
      </c>
      <c r="S134" s="1" t="str">
        <f t="shared" si="29"/>
        <v>0</v>
      </c>
      <c r="T134" s="1" t="str">
        <f t="shared" si="29"/>
        <v>0</v>
      </c>
    </row>
    <row r="135" spans="1:20">
      <c r="A135" s="4">
        <f t="shared" si="22"/>
        <v>123</v>
      </c>
      <c r="B135" s="4">
        <f t="shared" si="15"/>
        <v>156</v>
      </c>
      <c r="C135" s="5">
        <f t="shared" si="16"/>
        <v>130</v>
      </c>
      <c r="D135" s="5">
        <f t="shared" si="17"/>
        <v>21</v>
      </c>
      <c r="E135" s="5">
        <f t="shared" si="18"/>
        <v>0</v>
      </c>
      <c r="F135" s="5">
        <f t="shared" si="19"/>
        <v>0</v>
      </c>
      <c r="G135" s="5">
        <f t="shared" si="23"/>
        <v>214</v>
      </c>
      <c r="H135" s="5">
        <f t="shared" si="24"/>
        <v>0</v>
      </c>
      <c r="I135" s="5">
        <f t="shared" si="25"/>
        <v>5506</v>
      </c>
      <c r="J135" s="6">
        <f t="shared" si="20"/>
        <v>1212.7517696030125</v>
      </c>
      <c r="K135" s="6">
        <f t="shared" si="21"/>
        <v>9.6875</v>
      </c>
      <c r="L135" s="1">
        <f t="shared" si="26"/>
        <v>214</v>
      </c>
      <c r="M135" s="7">
        <f t="shared" si="27"/>
        <v>0</v>
      </c>
      <c r="P135" s="1" t="str">
        <f t="shared" si="28"/>
        <v>82</v>
      </c>
      <c r="Q135" s="1" t="s">
        <v>274</v>
      </c>
      <c r="R135" s="1" t="str">
        <f t="shared" si="29"/>
        <v>15</v>
      </c>
      <c r="S135" s="1" t="str">
        <f t="shared" si="29"/>
        <v>0</v>
      </c>
      <c r="T135" s="1" t="str">
        <f t="shared" si="29"/>
        <v>0</v>
      </c>
    </row>
    <row r="136" spans="1:20">
      <c r="A136" s="4">
        <f t="shared" si="22"/>
        <v>124</v>
      </c>
      <c r="B136" s="4">
        <f t="shared" si="15"/>
        <v>157</v>
      </c>
      <c r="C136" s="5">
        <f t="shared" si="16"/>
        <v>138</v>
      </c>
      <c r="D136" s="5">
        <f t="shared" si="17"/>
        <v>21</v>
      </c>
      <c r="E136" s="5">
        <f t="shared" si="18"/>
        <v>0</v>
      </c>
      <c r="F136" s="5">
        <f t="shared" si="19"/>
        <v>0</v>
      </c>
      <c r="G136" s="5">
        <f t="shared" si="23"/>
        <v>206</v>
      </c>
      <c r="H136" s="5">
        <f t="shared" si="24"/>
        <v>0</v>
      </c>
      <c r="I136" s="5">
        <f t="shared" si="25"/>
        <v>5514</v>
      </c>
      <c r="J136" s="6">
        <f t="shared" si="20"/>
        <v>1161.3350732448455</v>
      </c>
      <c r="K136" s="6">
        <f t="shared" si="21"/>
        <v>9.75</v>
      </c>
      <c r="L136" s="1">
        <f t="shared" si="26"/>
        <v>206</v>
      </c>
      <c r="M136" s="7">
        <f t="shared" si="27"/>
        <v>0</v>
      </c>
      <c r="P136" s="1" t="str">
        <f t="shared" si="28"/>
        <v>8A</v>
      </c>
      <c r="Q136" s="1" t="s">
        <v>275</v>
      </c>
      <c r="R136" s="1" t="str">
        <f t="shared" si="29"/>
        <v>15</v>
      </c>
      <c r="S136" s="1" t="str">
        <f t="shared" si="29"/>
        <v>0</v>
      </c>
      <c r="T136" s="1" t="str">
        <f t="shared" si="29"/>
        <v>0</v>
      </c>
    </row>
    <row r="137" spans="1:20">
      <c r="A137" s="4">
        <f t="shared" si="22"/>
        <v>125</v>
      </c>
      <c r="B137" s="4">
        <f t="shared" si="15"/>
        <v>158</v>
      </c>
      <c r="C137" s="5">
        <f t="shared" si="16"/>
        <v>147</v>
      </c>
      <c r="D137" s="5">
        <f t="shared" si="17"/>
        <v>21</v>
      </c>
      <c r="E137" s="5">
        <f t="shared" si="18"/>
        <v>0</v>
      </c>
      <c r="F137" s="5">
        <f t="shared" si="19"/>
        <v>0</v>
      </c>
      <c r="G137" s="5">
        <f t="shared" si="23"/>
        <v>197</v>
      </c>
      <c r="H137" s="5">
        <f t="shared" si="24"/>
        <v>0</v>
      </c>
      <c r="I137" s="5">
        <f t="shared" si="25"/>
        <v>5523</v>
      </c>
      <c r="J137" s="6">
        <f t="shared" si="20"/>
        <v>1112.098276129582</v>
      </c>
      <c r="K137" s="6">
        <f t="shared" si="21"/>
        <v>9.8125</v>
      </c>
      <c r="L137" s="1">
        <f t="shared" si="26"/>
        <v>197</v>
      </c>
      <c r="M137" s="7">
        <f t="shared" si="27"/>
        <v>0</v>
      </c>
      <c r="P137" s="1" t="str">
        <f t="shared" si="28"/>
        <v>93</v>
      </c>
      <c r="Q137" s="1" t="s">
        <v>276</v>
      </c>
      <c r="R137" s="1" t="str">
        <f t="shared" si="29"/>
        <v>15</v>
      </c>
      <c r="S137" s="1" t="str">
        <f t="shared" si="29"/>
        <v>0</v>
      </c>
      <c r="T137" s="1" t="str">
        <f t="shared" si="29"/>
        <v>0</v>
      </c>
    </row>
    <row r="138" spans="1:20">
      <c r="A138" s="4">
        <f t="shared" si="22"/>
        <v>126</v>
      </c>
      <c r="B138" s="4">
        <f t="shared" si="15"/>
        <v>159</v>
      </c>
      <c r="C138" s="5">
        <f t="shared" si="16"/>
        <v>155</v>
      </c>
      <c r="D138" s="5">
        <f t="shared" si="17"/>
        <v>21</v>
      </c>
      <c r="E138" s="5">
        <f t="shared" si="18"/>
        <v>0</v>
      </c>
      <c r="F138" s="5">
        <f t="shared" si="19"/>
        <v>0</v>
      </c>
      <c r="G138" s="5">
        <f t="shared" si="23"/>
        <v>189</v>
      </c>
      <c r="H138" s="5">
        <f t="shared" si="24"/>
        <v>0</v>
      </c>
      <c r="I138" s="5">
        <f t="shared" si="25"/>
        <v>5531</v>
      </c>
      <c r="J138" s="6">
        <f t="shared" si="20"/>
        <v>1064.948957680916</v>
      </c>
      <c r="K138" s="6">
        <f t="shared" si="21"/>
        <v>9.875</v>
      </c>
      <c r="L138" s="1">
        <f t="shared" si="26"/>
        <v>189</v>
      </c>
      <c r="M138" s="7">
        <f t="shared" si="27"/>
        <v>0</v>
      </c>
      <c r="P138" s="1" t="str">
        <f t="shared" si="28"/>
        <v>9B</v>
      </c>
      <c r="Q138" s="1" t="s">
        <v>277</v>
      </c>
      <c r="R138" s="1" t="str">
        <f t="shared" si="29"/>
        <v>15</v>
      </c>
      <c r="S138" s="1" t="str">
        <f t="shared" si="29"/>
        <v>0</v>
      </c>
      <c r="T138" s="1" t="str">
        <f t="shared" si="29"/>
        <v>0</v>
      </c>
    </row>
    <row r="139" spans="1:20">
      <c r="A139" s="4">
        <f t="shared" si="22"/>
        <v>127</v>
      </c>
      <c r="B139" s="4">
        <f t="shared" si="15"/>
        <v>160</v>
      </c>
      <c r="C139" s="5">
        <f t="shared" si="16"/>
        <v>163</v>
      </c>
      <c r="D139" s="5">
        <f t="shared" si="17"/>
        <v>21</v>
      </c>
      <c r="E139" s="5">
        <f t="shared" si="18"/>
        <v>0</v>
      </c>
      <c r="F139" s="5">
        <f t="shared" si="19"/>
        <v>0</v>
      </c>
      <c r="G139" s="5">
        <f t="shared" si="23"/>
        <v>181</v>
      </c>
      <c r="H139" s="5">
        <f t="shared" si="24"/>
        <v>0</v>
      </c>
      <c r="I139" s="5">
        <f t="shared" si="25"/>
        <v>5539</v>
      </c>
      <c r="J139" s="6">
        <f t="shared" si="20"/>
        <v>1019.7986156517715</v>
      </c>
      <c r="K139" s="6">
        <f t="shared" si="21"/>
        <v>9.9375</v>
      </c>
      <c r="L139" s="1">
        <f t="shared" si="26"/>
        <v>181</v>
      </c>
      <c r="M139" s="7">
        <f t="shared" si="27"/>
        <v>0</v>
      </c>
      <c r="P139" s="1" t="str">
        <f t="shared" si="28"/>
        <v>A3</v>
      </c>
      <c r="Q139" s="1" t="s">
        <v>278</v>
      </c>
      <c r="R139" s="1" t="str">
        <f t="shared" si="29"/>
        <v>15</v>
      </c>
      <c r="S139" s="1" t="str">
        <f t="shared" si="29"/>
        <v>0</v>
      </c>
      <c r="T139" s="1" t="str">
        <f t="shared" si="29"/>
        <v>0</v>
      </c>
    </row>
    <row r="140" spans="1:20">
      <c r="A140" s="4">
        <f t="shared" si="22"/>
        <v>128</v>
      </c>
      <c r="B140" s="4">
        <f t="shared" ref="B140:B188" si="30">A140+$D$6</f>
        <v>161</v>
      </c>
      <c r="C140" s="5">
        <f t="shared" ref="C140:C188" si="31">MOD(I140,256)</f>
        <v>170</v>
      </c>
      <c r="D140" s="5">
        <f t="shared" ref="D140:D188" si="32">ROUNDDOWN(I140/256,0)</f>
        <v>21</v>
      </c>
      <c r="E140" s="5">
        <f t="shared" ref="E140:E188" si="33">MOD(H140,256)</f>
        <v>0</v>
      </c>
      <c r="F140" s="5">
        <f t="shared" ref="F140:F188" si="34">ROUNDDOWN(H140/256,0)</f>
        <v>0</v>
      </c>
      <c r="G140" s="5">
        <f t="shared" si="23"/>
        <v>174</v>
      </c>
      <c r="H140" s="5">
        <f t="shared" si="24"/>
        <v>0</v>
      </c>
      <c r="I140" s="5">
        <f t="shared" si="25"/>
        <v>5546</v>
      </c>
      <c r="J140" s="6">
        <f t="shared" ref="J140:J188" si="35">1/POWER(2,$D$7+A140/16)*1000000</f>
        <v>976.5625</v>
      </c>
      <c r="K140" s="6">
        <f t="shared" ref="K140:K188" si="36">LOG(1000000/J140,2)</f>
        <v>10</v>
      </c>
      <c r="L140" s="1">
        <f t="shared" si="26"/>
        <v>174</v>
      </c>
      <c r="M140" s="7">
        <f t="shared" si="27"/>
        <v>0</v>
      </c>
      <c r="P140" s="1" t="str">
        <f t="shared" si="28"/>
        <v>AA</v>
      </c>
      <c r="Q140" s="1" t="s">
        <v>279</v>
      </c>
      <c r="R140" s="1" t="str">
        <f t="shared" si="29"/>
        <v>15</v>
      </c>
      <c r="S140" s="1" t="str">
        <f t="shared" si="29"/>
        <v>0</v>
      </c>
      <c r="T140" s="1" t="str">
        <f t="shared" si="29"/>
        <v>0</v>
      </c>
    </row>
    <row r="141" spans="1:20">
      <c r="A141" s="4">
        <f t="shared" ref="A141:A188" si="37">A140+1</f>
        <v>129</v>
      </c>
      <c r="B141" s="4">
        <f t="shared" si="30"/>
        <v>162</v>
      </c>
      <c r="C141" s="5">
        <f t="shared" si="31"/>
        <v>177</v>
      </c>
      <c r="D141" s="5">
        <f t="shared" si="32"/>
        <v>21</v>
      </c>
      <c r="E141" s="5">
        <f t="shared" si="33"/>
        <v>0</v>
      </c>
      <c r="F141" s="5">
        <f t="shared" si="34"/>
        <v>0</v>
      </c>
      <c r="G141" s="5">
        <f t="shared" ref="G141:G188" si="38">INT(J141/$G$2)+$D$5</f>
        <v>167</v>
      </c>
      <c r="H141" s="5">
        <f t="shared" ref="H141:H188" si="39">ROUNDUP(G141/$D$3,0)-1</f>
        <v>0</v>
      </c>
      <c r="I141" s="5">
        <f t="shared" ref="I141:I188" si="40">MAX(MIN($D$3*(H141+1)-G141,$D$3*(H141+1)-$D$4),$D$5)</f>
        <v>5553</v>
      </c>
      <c r="J141" s="6">
        <f t="shared" si="35"/>
        <v>935.15945380720063</v>
      </c>
      <c r="K141" s="6">
        <f t="shared" si="36"/>
        <v>10.0625</v>
      </c>
      <c r="L141" s="1">
        <f t="shared" ref="L141:L188" si="41">(H141+1)*$D$3-I141</f>
        <v>167</v>
      </c>
      <c r="M141" s="7">
        <f t="shared" ref="M141:M188" si="42">(G141-L141)/G141</f>
        <v>0</v>
      </c>
      <c r="P141" s="1" t="str">
        <f t="shared" ref="P141:P188" si="43">DEC2HEX(C141)</f>
        <v>B1</v>
      </c>
      <c r="Q141" s="1" t="s">
        <v>280</v>
      </c>
      <c r="R141" s="1" t="str">
        <f t="shared" ref="R141:T188" si="44">DEC2HEX(D141)</f>
        <v>15</v>
      </c>
      <c r="S141" s="1" t="str">
        <f t="shared" si="44"/>
        <v>0</v>
      </c>
      <c r="T141" s="1" t="str">
        <f t="shared" si="44"/>
        <v>0</v>
      </c>
    </row>
    <row r="142" spans="1:20">
      <c r="A142" s="4">
        <f t="shared" si="37"/>
        <v>130</v>
      </c>
      <c r="B142" s="4">
        <f t="shared" si="30"/>
        <v>163</v>
      </c>
      <c r="C142" s="5">
        <f t="shared" si="31"/>
        <v>184</v>
      </c>
      <c r="D142" s="5">
        <f t="shared" si="32"/>
        <v>21</v>
      </c>
      <c r="E142" s="5">
        <f t="shared" si="33"/>
        <v>0</v>
      </c>
      <c r="F142" s="5">
        <f t="shared" si="34"/>
        <v>0</v>
      </c>
      <c r="G142" s="5">
        <f t="shared" si="38"/>
        <v>160</v>
      </c>
      <c r="H142" s="5">
        <f t="shared" si="39"/>
        <v>0</v>
      </c>
      <c r="I142" s="5">
        <f t="shared" si="40"/>
        <v>5560</v>
      </c>
      <c r="J142" s="6">
        <f t="shared" si="35"/>
        <v>895.51176094206232</v>
      </c>
      <c r="K142" s="6">
        <f t="shared" si="36"/>
        <v>10.125</v>
      </c>
      <c r="L142" s="1">
        <f t="shared" si="41"/>
        <v>160</v>
      </c>
      <c r="M142" s="7">
        <f t="shared" si="42"/>
        <v>0</v>
      </c>
      <c r="P142" s="1" t="str">
        <f t="shared" si="43"/>
        <v>B8</v>
      </c>
      <c r="Q142" s="1" t="s">
        <v>281</v>
      </c>
      <c r="R142" s="1" t="str">
        <f t="shared" si="44"/>
        <v>15</v>
      </c>
      <c r="S142" s="1" t="str">
        <f t="shared" si="44"/>
        <v>0</v>
      </c>
      <c r="T142" s="1" t="str">
        <f t="shared" si="44"/>
        <v>0</v>
      </c>
    </row>
    <row r="143" spans="1:20">
      <c r="A143" s="4">
        <f t="shared" si="37"/>
        <v>131</v>
      </c>
      <c r="B143" s="4">
        <f t="shared" si="30"/>
        <v>164</v>
      </c>
      <c r="C143" s="5">
        <f t="shared" si="31"/>
        <v>190</v>
      </c>
      <c r="D143" s="5">
        <f t="shared" si="32"/>
        <v>21</v>
      </c>
      <c r="E143" s="5">
        <f t="shared" si="33"/>
        <v>0</v>
      </c>
      <c r="F143" s="5">
        <f t="shared" si="34"/>
        <v>0</v>
      </c>
      <c r="G143" s="5">
        <f t="shared" si="38"/>
        <v>154</v>
      </c>
      <c r="H143" s="5">
        <f t="shared" si="39"/>
        <v>0</v>
      </c>
      <c r="I143" s="5">
        <f t="shared" si="40"/>
        <v>5566</v>
      </c>
      <c r="J143" s="6">
        <f t="shared" si="35"/>
        <v>857.54500018227554</v>
      </c>
      <c r="K143" s="6">
        <f t="shared" si="36"/>
        <v>10.1875</v>
      </c>
      <c r="L143" s="1">
        <f t="shared" si="41"/>
        <v>154</v>
      </c>
      <c r="M143" s="7">
        <f t="shared" si="42"/>
        <v>0</v>
      </c>
      <c r="P143" s="1" t="str">
        <f t="shared" si="43"/>
        <v>BE</v>
      </c>
      <c r="Q143" s="1" t="s">
        <v>282</v>
      </c>
      <c r="R143" s="1" t="str">
        <f t="shared" si="44"/>
        <v>15</v>
      </c>
      <c r="S143" s="1" t="str">
        <f t="shared" si="44"/>
        <v>0</v>
      </c>
      <c r="T143" s="1" t="str">
        <f t="shared" si="44"/>
        <v>0</v>
      </c>
    </row>
    <row r="144" spans="1:20">
      <c r="A144" s="4">
        <f t="shared" si="37"/>
        <v>132</v>
      </c>
      <c r="B144" s="4">
        <f t="shared" si="30"/>
        <v>165</v>
      </c>
      <c r="C144" s="5">
        <f t="shared" si="31"/>
        <v>197</v>
      </c>
      <c r="D144" s="5">
        <f t="shared" si="32"/>
        <v>21</v>
      </c>
      <c r="E144" s="5">
        <f t="shared" si="33"/>
        <v>0</v>
      </c>
      <c r="F144" s="5">
        <f t="shared" si="34"/>
        <v>0</v>
      </c>
      <c r="G144" s="5">
        <f t="shared" si="38"/>
        <v>147</v>
      </c>
      <c r="H144" s="5">
        <f t="shared" si="39"/>
        <v>0</v>
      </c>
      <c r="I144" s="5">
        <f t="shared" si="40"/>
        <v>5573</v>
      </c>
      <c r="J144" s="6">
        <f t="shared" si="35"/>
        <v>821.18790552120595</v>
      </c>
      <c r="K144" s="6">
        <f t="shared" si="36"/>
        <v>10.25</v>
      </c>
      <c r="L144" s="1">
        <f t="shared" si="41"/>
        <v>147</v>
      </c>
      <c r="M144" s="7">
        <f t="shared" si="42"/>
        <v>0</v>
      </c>
      <c r="P144" s="1" t="str">
        <f t="shared" si="43"/>
        <v>C5</v>
      </c>
      <c r="Q144" s="1" t="s">
        <v>283</v>
      </c>
      <c r="R144" s="1" t="str">
        <f t="shared" si="44"/>
        <v>15</v>
      </c>
      <c r="S144" s="1" t="str">
        <f t="shared" si="44"/>
        <v>0</v>
      </c>
      <c r="T144" s="1" t="str">
        <f t="shared" si="44"/>
        <v>0</v>
      </c>
    </row>
    <row r="145" spans="1:20">
      <c r="A145" s="4">
        <f t="shared" si="37"/>
        <v>133</v>
      </c>
      <c r="B145" s="4">
        <f t="shared" si="30"/>
        <v>166</v>
      </c>
      <c r="C145" s="5">
        <f t="shared" si="31"/>
        <v>203</v>
      </c>
      <c r="D145" s="5">
        <f t="shared" si="32"/>
        <v>21</v>
      </c>
      <c r="E145" s="5">
        <f t="shared" si="33"/>
        <v>0</v>
      </c>
      <c r="F145" s="5">
        <f t="shared" si="34"/>
        <v>0</v>
      </c>
      <c r="G145" s="5">
        <f t="shared" si="38"/>
        <v>141</v>
      </c>
      <c r="H145" s="5">
        <f t="shared" si="39"/>
        <v>0</v>
      </c>
      <c r="I145" s="5">
        <f t="shared" si="40"/>
        <v>5579</v>
      </c>
      <c r="J145" s="6">
        <f t="shared" si="35"/>
        <v>786.37223239709715</v>
      </c>
      <c r="K145" s="6">
        <f t="shared" si="36"/>
        <v>10.3125</v>
      </c>
      <c r="L145" s="1">
        <f t="shared" si="41"/>
        <v>141</v>
      </c>
      <c r="M145" s="7">
        <f t="shared" si="42"/>
        <v>0</v>
      </c>
      <c r="P145" s="1" t="str">
        <f t="shared" si="43"/>
        <v>CB</v>
      </c>
      <c r="Q145" s="1" t="s">
        <v>284</v>
      </c>
      <c r="R145" s="1" t="str">
        <f t="shared" si="44"/>
        <v>15</v>
      </c>
      <c r="S145" s="1" t="str">
        <f t="shared" si="44"/>
        <v>0</v>
      </c>
      <c r="T145" s="1" t="str">
        <f t="shared" si="44"/>
        <v>0</v>
      </c>
    </row>
    <row r="146" spans="1:20">
      <c r="A146" s="4">
        <f t="shared" si="37"/>
        <v>134</v>
      </c>
      <c r="B146" s="4">
        <f t="shared" si="30"/>
        <v>167</v>
      </c>
      <c r="C146" s="5">
        <f t="shared" si="31"/>
        <v>208</v>
      </c>
      <c r="D146" s="5">
        <f t="shared" si="32"/>
        <v>21</v>
      </c>
      <c r="E146" s="5">
        <f t="shared" si="33"/>
        <v>0</v>
      </c>
      <c r="F146" s="5">
        <f t="shared" si="34"/>
        <v>0</v>
      </c>
      <c r="G146" s="5">
        <f t="shared" si="38"/>
        <v>136</v>
      </c>
      <c r="H146" s="5">
        <f t="shared" si="39"/>
        <v>0</v>
      </c>
      <c r="I146" s="5">
        <f t="shared" si="40"/>
        <v>5584</v>
      </c>
      <c r="J146" s="6">
        <f t="shared" si="35"/>
        <v>753.03262959372125</v>
      </c>
      <c r="K146" s="6">
        <f t="shared" si="36"/>
        <v>10.375</v>
      </c>
      <c r="L146" s="1">
        <f t="shared" si="41"/>
        <v>136</v>
      </c>
      <c r="M146" s="7">
        <f t="shared" si="42"/>
        <v>0</v>
      </c>
      <c r="P146" s="1" t="str">
        <f t="shared" si="43"/>
        <v>D0</v>
      </c>
      <c r="Q146" s="1" t="s">
        <v>285</v>
      </c>
      <c r="R146" s="1" t="str">
        <f t="shared" si="44"/>
        <v>15</v>
      </c>
      <c r="S146" s="1" t="str">
        <f t="shared" si="44"/>
        <v>0</v>
      </c>
      <c r="T146" s="1" t="str">
        <f t="shared" si="44"/>
        <v>0</v>
      </c>
    </row>
    <row r="147" spans="1:20">
      <c r="A147" s="4">
        <f t="shared" si="37"/>
        <v>135</v>
      </c>
      <c r="B147" s="4">
        <f t="shared" si="30"/>
        <v>168</v>
      </c>
      <c r="C147" s="5">
        <f t="shared" si="31"/>
        <v>214</v>
      </c>
      <c r="D147" s="5">
        <f t="shared" si="32"/>
        <v>21</v>
      </c>
      <c r="E147" s="5">
        <f t="shared" si="33"/>
        <v>0</v>
      </c>
      <c r="F147" s="5">
        <f t="shared" si="34"/>
        <v>0</v>
      </c>
      <c r="G147" s="5">
        <f t="shared" si="38"/>
        <v>130</v>
      </c>
      <c r="H147" s="5">
        <f t="shared" si="39"/>
        <v>0</v>
      </c>
      <c r="I147" s="5">
        <f t="shared" si="40"/>
        <v>5590</v>
      </c>
      <c r="J147" s="6">
        <f t="shared" si="35"/>
        <v>721.10651657202118</v>
      </c>
      <c r="K147" s="6">
        <f t="shared" si="36"/>
        <v>10.4375</v>
      </c>
      <c r="L147" s="1">
        <f t="shared" si="41"/>
        <v>130</v>
      </c>
      <c r="M147" s="7">
        <f t="shared" si="42"/>
        <v>0</v>
      </c>
      <c r="P147" s="1" t="str">
        <f t="shared" si="43"/>
        <v>D6</v>
      </c>
      <c r="Q147" s="1" t="s">
        <v>286</v>
      </c>
      <c r="R147" s="1" t="str">
        <f t="shared" si="44"/>
        <v>15</v>
      </c>
      <c r="S147" s="1" t="str">
        <f t="shared" si="44"/>
        <v>0</v>
      </c>
      <c r="T147" s="1" t="str">
        <f t="shared" si="44"/>
        <v>0</v>
      </c>
    </row>
    <row r="148" spans="1:20">
      <c r="A148" s="4">
        <f t="shared" si="37"/>
        <v>136</v>
      </c>
      <c r="B148" s="4">
        <f t="shared" si="30"/>
        <v>169</v>
      </c>
      <c r="C148" s="5">
        <f t="shared" si="31"/>
        <v>219</v>
      </c>
      <c r="D148" s="5">
        <f t="shared" si="32"/>
        <v>21</v>
      </c>
      <c r="E148" s="5">
        <f t="shared" si="33"/>
        <v>0</v>
      </c>
      <c r="F148" s="5">
        <f t="shared" si="34"/>
        <v>0</v>
      </c>
      <c r="G148" s="5">
        <f t="shared" si="38"/>
        <v>125</v>
      </c>
      <c r="H148" s="5">
        <f t="shared" si="39"/>
        <v>0</v>
      </c>
      <c r="I148" s="5">
        <f t="shared" si="40"/>
        <v>5595</v>
      </c>
      <c r="J148" s="6">
        <f t="shared" si="35"/>
        <v>690.53396600248777</v>
      </c>
      <c r="K148" s="6">
        <f t="shared" si="36"/>
        <v>10.5</v>
      </c>
      <c r="L148" s="1">
        <f t="shared" si="41"/>
        <v>125</v>
      </c>
      <c r="M148" s="7">
        <f t="shared" si="42"/>
        <v>0</v>
      </c>
      <c r="P148" s="1" t="str">
        <f t="shared" si="43"/>
        <v>DB</v>
      </c>
      <c r="Q148" s="1" t="s">
        <v>287</v>
      </c>
      <c r="R148" s="1" t="str">
        <f t="shared" si="44"/>
        <v>15</v>
      </c>
      <c r="S148" s="1" t="str">
        <f t="shared" si="44"/>
        <v>0</v>
      </c>
      <c r="T148" s="1" t="str">
        <f t="shared" si="44"/>
        <v>0</v>
      </c>
    </row>
    <row r="149" spans="1:20">
      <c r="A149" s="4">
        <f t="shared" si="37"/>
        <v>137</v>
      </c>
      <c r="B149" s="4">
        <f t="shared" si="30"/>
        <v>170</v>
      </c>
      <c r="C149" s="5">
        <f t="shared" si="31"/>
        <v>224</v>
      </c>
      <c r="D149" s="5">
        <f t="shared" si="32"/>
        <v>21</v>
      </c>
      <c r="E149" s="5">
        <f t="shared" si="33"/>
        <v>0</v>
      </c>
      <c r="F149" s="5">
        <f t="shared" si="34"/>
        <v>0</v>
      </c>
      <c r="G149" s="5">
        <f t="shared" si="38"/>
        <v>120</v>
      </c>
      <c r="H149" s="5">
        <f t="shared" si="39"/>
        <v>0</v>
      </c>
      <c r="I149" s="5">
        <f t="shared" si="40"/>
        <v>5600</v>
      </c>
      <c r="J149" s="6">
        <f t="shared" si="35"/>
        <v>661.25759127777951</v>
      </c>
      <c r="K149" s="6">
        <f t="shared" si="36"/>
        <v>10.5625</v>
      </c>
      <c r="L149" s="1">
        <f t="shared" si="41"/>
        <v>120</v>
      </c>
      <c r="M149" s="7">
        <f t="shared" si="42"/>
        <v>0</v>
      </c>
      <c r="P149" s="1" t="str">
        <f t="shared" si="43"/>
        <v>E0</v>
      </c>
      <c r="Q149" s="1" t="s">
        <v>288</v>
      </c>
      <c r="R149" s="1" t="str">
        <f t="shared" si="44"/>
        <v>15</v>
      </c>
      <c r="S149" s="1" t="str">
        <f t="shared" si="44"/>
        <v>0</v>
      </c>
      <c r="T149" s="1" t="str">
        <f t="shared" si="44"/>
        <v>0</v>
      </c>
    </row>
    <row r="150" spans="1:20">
      <c r="A150" s="4">
        <f t="shared" si="37"/>
        <v>138</v>
      </c>
      <c r="B150" s="4">
        <f t="shared" si="30"/>
        <v>171</v>
      </c>
      <c r="C150" s="5">
        <f t="shared" si="31"/>
        <v>229</v>
      </c>
      <c r="D150" s="5">
        <f t="shared" si="32"/>
        <v>21</v>
      </c>
      <c r="E150" s="5">
        <f t="shared" si="33"/>
        <v>0</v>
      </c>
      <c r="F150" s="5">
        <f t="shared" si="34"/>
        <v>0</v>
      </c>
      <c r="G150" s="5">
        <f t="shared" si="38"/>
        <v>115</v>
      </c>
      <c r="H150" s="5">
        <f t="shared" si="39"/>
        <v>0</v>
      </c>
      <c r="I150" s="5">
        <f t="shared" si="40"/>
        <v>5605</v>
      </c>
      <c r="J150" s="6">
        <f t="shared" si="35"/>
        <v>633.22243879443874</v>
      </c>
      <c r="K150" s="6">
        <f t="shared" si="36"/>
        <v>10.625</v>
      </c>
      <c r="L150" s="1">
        <f t="shared" si="41"/>
        <v>115</v>
      </c>
      <c r="M150" s="7">
        <f t="shared" si="42"/>
        <v>0</v>
      </c>
      <c r="P150" s="1" t="str">
        <f t="shared" si="43"/>
        <v>E5</v>
      </c>
      <c r="Q150" s="1" t="s">
        <v>289</v>
      </c>
      <c r="R150" s="1" t="str">
        <f t="shared" si="44"/>
        <v>15</v>
      </c>
      <c r="S150" s="1" t="str">
        <f t="shared" si="44"/>
        <v>0</v>
      </c>
      <c r="T150" s="1" t="str">
        <f t="shared" si="44"/>
        <v>0</v>
      </c>
    </row>
    <row r="151" spans="1:20">
      <c r="A151" s="4">
        <f t="shared" si="37"/>
        <v>139</v>
      </c>
      <c r="B151" s="4">
        <f t="shared" si="30"/>
        <v>172</v>
      </c>
      <c r="C151" s="5">
        <f t="shared" si="31"/>
        <v>234</v>
      </c>
      <c r="D151" s="5">
        <f t="shared" si="32"/>
        <v>21</v>
      </c>
      <c r="E151" s="5">
        <f t="shared" si="33"/>
        <v>0</v>
      </c>
      <c r="F151" s="5">
        <f t="shared" si="34"/>
        <v>0</v>
      </c>
      <c r="G151" s="5">
        <f t="shared" si="38"/>
        <v>110</v>
      </c>
      <c r="H151" s="5">
        <f t="shared" si="39"/>
        <v>0</v>
      </c>
      <c r="I151" s="5">
        <f t="shared" si="40"/>
        <v>5610</v>
      </c>
      <c r="J151" s="6">
        <f t="shared" si="35"/>
        <v>606.37588480150623</v>
      </c>
      <c r="K151" s="6">
        <f t="shared" si="36"/>
        <v>10.6875</v>
      </c>
      <c r="L151" s="1">
        <f t="shared" si="41"/>
        <v>110</v>
      </c>
      <c r="M151" s="7">
        <f t="shared" si="42"/>
        <v>0</v>
      </c>
      <c r="P151" s="1" t="str">
        <f t="shared" si="43"/>
        <v>EA</v>
      </c>
      <c r="Q151" s="1" t="s">
        <v>290</v>
      </c>
      <c r="R151" s="1" t="str">
        <f t="shared" si="44"/>
        <v>15</v>
      </c>
      <c r="S151" s="1" t="str">
        <f t="shared" si="44"/>
        <v>0</v>
      </c>
      <c r="T151" s="1" t="str">
        <f t="shared" si="44"/>
        <v>0</v>
      </c>
    </row>
    <row r="152" spans="1:20">
      <c r="A152" s="4">
        <f t="shared" si="37"/>
        <v>140</v>
      </c>
      <c r="B152" s="4">
        <f t="shared" si="30"/>
        <v>173</v>
      </c>
      <c r="C152" s="5">
        <f t="shared" si="31"/>
        <v>238</v>
      </c>
      <c r="D152" s="5">
        <f t="shared" si="32"/>
        <v>21</v>
      </c>
      <c r="E152" s="5">
        <f t="shared" si="33"/>
        <v>0</v>
      </c>
      <c r="F152" s="5">
        <f t="shared" si="34"/>
        <v>0</v>
      </c>
      <c r="G152" s="5">
        <f t="shared" si="38"/>
        <v>106</v>
      </c>
      <c r="H152" s="5">
        <f t="shared" si="39"/>
        <v>0</v>
      </c>
      <c r="I152" s="5">
        <f t="shared" si="40"/>
        <v>5614</v>
      </c>
      <c r="J152" s="6">
        <f t="shared" si="35"/>
        <v>580.66753662242274</v>
      </c>
      <c r="K152" s="6">
        <f t="shared" si="36"/>
        <v>10.75</v>
      </c>
      <c r="L152" s="1">
        <f t="shared" si="41"/>
        <v>106</v>
      </c>
      <c r="M152" s="7">
        <f t="shared" si="42"/>
        <v>0</v>
      </c>
      <c r="P152" s="1" t="str">
        <f t="shared" si="43"/>
        <v>EE</v>
      </c>
      <c r="Q152" s="1" t="s">
        <v>291</v>
      </c>
      <c r="R152" s="1" t="str">
        <f t="shared" si="44"/>
        <v>15</v>
      </c>
      <c r="S152" s="1" t="str">
        <f t="shared" si="44"/>
        <v>0</v>
      </c>
      <c r="T152" s="1" t="str">
        <f t="shared" si="44"/>
        <v>0</v>
      </c>
    </row>
    <row r="153" spans="1:20">
      <c r="A153" s="4">
        <f t="shared" si="37"/>
        <v>141</v>
      </c>
      <c r="B153" s="4">
        <f t="shared" si="30"/>
        <v>174</v>
      </c>
      <c r="C153" s="5">
        <f t="shared" si="31"/>
        <v>242</v>
      </c>
      <c r="D153" s="5">
        <f t="shared" si="32"/>
        <v>21</v>
      </c>
      <c r="E153" s="5">
        <f t="shared" si="33"/>
        <v>0</v>
      </c>
      <c r="F153" s="5">
        <f t="shared" si="34"/>
        <v>0</v>
      </c>
      <c r="G153" s="5">
        <f t="shared" si="38"/>
        <v>102</v>
      </c>
      <c r="H153" s="5">
        <f t="shared" si="39"/>
        <v>0</v>
      </c>
      <c r="I153" s="5">
        <f t="shared" si="40"/>
        <v>5618</v>
      </c>
      <c r="J153" s="6">
        <f t="shared" si="35"/>
        <v>556.04913806479101</v>
      </c>
      <c r="K153" s="6">
        <f t="shared" si="36"/>
        <v>10.8125</v>
      </c>
      <c r="L153" s="1">
        <f t="shared" si="41"/>
        <v>102</v>
      </c>
      <c r="M153" s="7">
        <f t="shared" si="42"/>
        <v>0</v>
      </c>
      <c r="P153" s="1" t="str">
        <f t="shared" si="43"/>
        <v>F2</v>
      </c>
      <c r="Q153" s="1" t="s">
        <v>292</v>
      </c>
      <c r="R153" s="1" t="str">
        <f t="shared" si="44"/>
        <v>15</v>
      </c>
      <c r="S153" s="1" t="str">
        <f t="shared" si="44"/>
        <v>0</v>
      </c>
      <c r="T153" s="1" t="str">
        <f t="shared" si="44"/>
        <v>0</v>
      </c>
    </row>
    <row r="154" spans="1:20">
      <c r="A154" s="4">
        <f t="shared" si="37"/>
        <v>142</v>
      </c>
      <c r="B154" s="4">
        <f t="shared" si="30"/>
        <v>175</v>
      </c>
      <c r="C154" s="5">
        <f t="shared" si="31"/>
        <v>246</v>
      </c>
      <c r="D154" s="5">
        <f t="shared" si="32"/>
        <v>21</v>
      </c>
      <c r="E154" s="5">
        <f t="shared" si="33"/>
        <v>0</v>
      </c>
      <c r="F154" s="5">
        <f t="shared" si="34"/>
        <v>0</v>
      </c>
      <c r="G154" s="5">
        <f t="shared" si="38"/>
        <v>98</v>
      </c>
      <c r="H154" s="5">
        <f t="shared" si="39"/>
        <v>0</v>
      </c>
      <c r="I154" s="5">
        <f t="shared" si="40"/>
        <v>5622</v>
      </c>
      <c r="J154" s="6">
        <f t="shared" si="35"/>
        <v>532.474478840458</v>
      </c>
      <c r="K154" s="6">
        <f t="shared" si="36"/>
        <v>10.875</v>
      </c>
      <c r="L154" s="1">
        <f t="shared" si="41"/>
        <v>98</v>
      </c>
      <c r="M154" s="7">
        <f t="shared" si="42"/>
        <v>0</v>
      </c>
      <c r="P154" s="1" t="str">
        <f t="shared" si="43"/>
        <v>F6</v>
      </c>
      <c r="Q154" s="1" t="s">
        <v>293</v>
      </c>
      <c r="R154" s="1" t="str">
        <f t="shared" si="44"/>
        <v>15</v>
      </c>
      <c r="S154" s="1" t="str">
        <f t="shared" si="44"/>
        <v>0</v>
      </c>
      <c r="T154" s="1" t="str">
        <f t="shared" si="44"/>
        <v>0</v>
      </c>
    </row>
    <row r="155" spans="1:20">
      <c r="A155" s="4">
        <f t="shared" si="37"/>
        <v>143</v>
      </c>
      <c r="B155" s="4">
        <f t="shared" si="30"/>
        <v>176</v>
      </c>
      <c r="C155" s="5">
        <f t="shared" si="31"/>
        <v>250</v>
      </c>
      <c r="D155" s="5">
        <f t="shared" si="32"/>
        <v>21</v>
      </c>
      <c r="E155" s="5">
        <f t="shared" si="33"/>
        <v>0</v>
      </c>
      <c r="F155" s="5">
        <f t="shared" si="34"/>
        <v>0</v>
      </c>
      <c r="G155" s="5">
        <f t="shared" si="38"/>
        <v>94</v>
      </c>
      <c r="H155" s="5">
        <f t="shared" si="39"/>
        <v>0</v>
      </c>
      <c r="I155" s="5">
        <f t="shared" si="40"/>
        <v>5626</v>
      </c>
      <c r="J155" s="6">
        <f t="shared" si="35"/>
        <v>509.89930782588573</v>
      </c>
      <c r="K155" s="6">
        <f t="shared" si="36"/>
        <v>10.9375</v>
      </c>
      <c r="L155" s="1">
        <f t="shared" si="41"/>
        <v>94</v>
      </c>
      <c r="M155" s="7">
        <f t="shared" si="42"/>
        <v>0</v>
      </c>
      <c r="P155" s="1" t="str">
        <f t="shared" si="43"/>
        <v>FA</v>
      </c>
      <c r="Q155" s="1" t="s">
        <v>294</v>
      </c>
      <c r="R155" s="1" t="str">
        <f t="shared" si="44"/>
        <v>15</v>
      </c>
      <c r="S155" s="1" t="str">
        <f t="shared" si="44"/>
        <v>0</v>
      </c>
      <c r="T155" s="1" t="str">
        <f t="shared" si="44"/>
        <v>0</v>
      </c>
    </row>
    <row r="156" spans="1:20">
      <c r="A156" s="4">
        <f t="shared" si="37"/>
        <v>144</v>
      </c>
      <c r="B156" s="4">
        <f t="shared" si="30"/>
        <v>177</v>
      </c>
      <c r="C156" s="5">
        <f t="shared" si="31"/>
        <v>254</v>
      </c>
      <c r="D156" s="5">
        <f t="shared" si="32"/>
        <v>21</v>
      </c>
      <c r="E156" s="5">
        <f t="shared" si="33"/>
        <v>0</v>
      </c>
      <c r="F156" s="5">
        <f t="shared" si="34"/>
        <v>0</v>
      </c>
      <c r="G156" s="5">
        <f t="shared" si="38"/>
        <v>90</v>
      </c>
      <c r="H156" s="5">
        <f t="shared" si="39"/>
        <v>0</v>
      </c>
      <c r="I156" s="5">
        <f t="shared" si="40"/>
        <v>5630</v>
      </c>
      <c r="J156" s="6">
        <f t="shared" si="35"/>
        <v>488.28125</v>
      </c>
      <c r="K156" s="6">
        <f t="shared" si="36"/>
        <v>11</v>
      </c>
      <c r="L156" s="1">
        <f t="shared" si="41"/>
        <v>90</v>
      </c>
      <c r="M156" s="7">
        <f t="shared" si="42"/>
        <v>0</v>
      </c>
      <c r="P156" s="1" t="str">
        <f t="shared" si="43"/>
        <v>FE</v>
      </c>
      <c r="Q156" s="1" t="s">
        <v>295</v>
      </c>
      <c r="R156" s="1" t="str">
        <f t="shared" si="44"/>
        <v>15</v>
      </c>
      <c r="S156" s="1" t="str">
        <f t="shared" si="44"/>
        <v>0</v>
      </c>
      <c r="T156" s="1" t="str">
        <f t="shared" si="44"/>
        <v>0</v>
      </c>
    </row>
    <row r="157" spans="1:20">
      <c r="A157" s="4">
        <f t="shared" si="37"/>
        <v>145</v>
      </c>
      <c r="B157" s="4">
        <f t="shared" si="30"/>
        <v>178</v>
      </c>
      <c r="C157" s="5">
        <f t="shared" si="31"/>
        <v>1</v>
      </c>
      <c r="D157" s="5">
        <f t="shared" si="32"/>
        <v>22</v>
      </c>
      <c r="E157" s="5">
        <f t="shared" si="33"/>
        <v>0</v>
      </c>
      <c r="F157" s="5">
        <f t="shared" si="34"/>
        <v>0</v>
      </c>
      <c r="G157" s="5">
        <f t="shared" si="38"/>
        <v>87</v>
      </c>
      <c r="H157" s="5">
        <f t="shared" si="39"/>
        <v>0</v>
      </c>
      <c r="I157" s="5">
        <f t="shared" si="40"/>
        <v>5633</v>
      </c>
      <c r="J157" s="6">
        <f t="shared" si="35"/>
        <v>467.57972690360077</v>
      </c>
      <c r="K157" s="6">
        <f t="shared" si="36"/>
        <v>11.0625</v>
      </c>
      <c r="L157" s="1">
        <f t="shared" si="41"/>
        <v>87</v>
      </c>
      <c r="M157" s="7">
        <f t="shared" si="42"/>
        <v>0</v>
      </c>
      <c r="P157" s="1" t="str">
        <f t="shared" si="43"/>
        <v>1</v>
      </c>
      <c r="Q157" s="1" t="s">
        <v>296</v>
      </c>
      <c r="R157" s="1" t="str">
        <f t="shared" si="44"/>
        <v>16</v>
      </c>
      <c r="S157" s="1" t="str">
        <f t="shared" si="44"/>
        <v>0</v>
      </c>
      <c r="T157" s="1" t="str">
        <f t="shared" si="44"/>
        <v>0</v>
      </c>
    </row>
    <row r="158" spans="1:20">
      <c r="A158" s="4">
        <f t="shared" si="37"/>
        <v>146</v>
      </c>
      <c r="B158" s="4">
        <f t="shared" si="30"/>
        <v>179</v>
      </c>
      <c r="C158" s="5">
        <f t="shared" si="31"/>
        <v>5</v>
      </c>
      <c r="D158" s="5">
        <f t="shared" si="32"/>
        <v>22</v>
      </c>
      <c r="E158" s="5">
        <f t="shared" si="33"/>
        <v>0</v>
      </c>
      <c r="F158" s="5">
        <f t="shared" si="34"/>
        <v>0</v>
      </c>
      <c r="G158" s="5">
        <f t="shared" si="38"/>
        <v>83</v>
      </c>
      <c r="H158" s="5">
        <f t="shared" si="39"/>
        <v>0</v>
      </c>
      <c r="I158" s="5">
        <f t="shared" si="40"/>
        <v>5637</v>
      </c>
      <c r="J158" s="6">
        <f t="shared" si="35"/>
        <v>447.75588047103116</v>
      </c>
      <c r="K158" s="6">
        <f t="shared" si="36"/>
        <v>11.125</v>
      </c>
      <c r="L158" s="1">
        <f t="shared" si="41"/>
        <v>83</v>
      </c>
      <c r="M158" s="7">
        <f t="shared" si="42"/>
        <v>0</v>
      </c>
      <c r="P158" s="1" t="str">
        <f t="shared" si="43"/>
        <v>5</v>
      </c>
      <c r="Q158" s="1" t="s">
        <v>297</v>
      </c>
      <c r="R158" s="1" t="str">
        <f t="shared" si="44"/>
        <v>16</v>
      </c>
      <c r="S158" s="1" t="str">
        <f t="shared" si="44"/>
        <v>0</v>
      </c>
      <c r="T158" s="1" t="str">
        <f t="shared" si="44"/>
        <v>0</v>
      </c>
    </row>
    <row r="159" spans="1:20">
      <c r="A159" s="4">
        <f t="shared" si="37"/>
        <v>147</v>
      </c>
      <c r="B159" s="4">
        <f t="shared" si="30"/>
        <v>180</v>
      </c>
      <c r="C159" s="5">
        <f t="shared" si="31"/>
        <v>8</v>
      </c>
      <c r="D159" s="5">
        <f t="shared" si="32"/>
        <v>22</v>
      </c>
      <c r="E159" s="5">
        <f t="shared" si="33"/>
        <v>0</v>
      </c>
      <c r="F159" s="5">
        <f t="shared" si="34"/>
        <v>0</v>
      </c>
      <c r="G159" s="5">
        <f t="shared" si="38"/>
        <v>80</v>
      </c>
      <c r="H159" s="5">
        <f t="shared" si="39"/>
        <v>0</v>
      </c>
      <c r="I159" s="5">
        <f t="shared" si="40"/>
        <v>5640</v>
      </c>
      <c r="J159" s="6">
        <f t="shared" si="35"/>
        <v>428.77250009113777</v>
      </c>
      <c r="K159" s="6">
        <f t="shared" si="36"/>
        <v>11.1875</v>
      </c>
      <c r="L159" s="1">
        <f t="shared" si="41"/>
        <v>80</v>
      </c>
      <c r="M159" s="7">
        <f t="shared" si="42"/>
        <v>0</v>
      </c>
      <c r="P159" s="1" t="str">
        <f t="shared" si="43"/>
        <v>8</v>
      </c>
      <c r="Q159" s="1" t="s">
        <v>298</v>
      </c>
      <c r="R159" s="1" t="str">
        <f t="shared" si="44"/>
        <v>16</v>
      </c>
      <c r="S159" s="1" t="str">
        <f t="shared" si="44"/>
        <v>0</v>
      </c>
      <c r="T159" s="1" t="str">
        <f t="shared" si="44"/>
        <v>0</v>
      </c>
    </row>
    <row r="160" spans="1:20">
      <c r="A160" s="4">
        <f t="shared" si="37"/>
        <v>148</v>
      </c>
      <c r="B160" s="4">
        <f t="shared" si="30"/>
        <v>181</v>
      </c>
      <c r="C160" s="5">
        <f t="shared" si="31"/>
        <v>11</v>
      </c>
      <c r="D160" s="5">
        <f t="shared" si="32"/>
        <v>22</v>
      </c>
      <c r="E160" s="5">
        <f t="shared" si="33"/>
        <v>0</v>
      </c>
      <c r="F160" s="5">
        <f t="shared" si="34"/>
        <v>0</v>
      </c>
      <c r="G160" s="5">
        <f t="shared" si="38"/>
        <v>77</v>
      </c>
      <c r="H160" s="5">
        <f t="shared" si="39"/>
        <v>0</v>
      </c>
      <c r="I160" s="5">
        <f t="shared" si="40"/>
        <v>5643</v>
      </c>
      <c r="J160" s="6">
        <f t="shared" si="35"/>
        <v>410.59395276060297</v>
      </c>
      <c r="K160" s="6">
        <f t="shared" si="36"/>
        <v>11.25</v>
      </c>
      <c r="L160" s="1">
        <f t="shared" si="41"/>
        <v>77</v>
      </c>
      <c r="M160" s="7">
        <f t="shared" si="42"/>
        <v>0</v>
      </c>
      <c r="P160" s="1" t="str">
        <f t="shared" si="43"/>
        <v>B</v>
      </c>
      <c r="Q160" s="1" t="s">
        <v>299</v>
      </c>
      <c r="R160" s="1" t="str">
        <f t="shared" si="44"/>
        <v>16</v>
      </c>
      <c r="S160" s="1" t="str">
        <f t="shared" si="44"/>
        <v>0</v>
      </c>
      <c r="T160" s="1" t="str">
        <f t="shared" si="44"/>
        <v>0</v>
      </c>
    </row>
    <row r="161" spans="1:20">
      <c r="A161" s="4">
        <f t="shared" si="37"/>
        <v>149</v>
      </c>
      <c r="B161" s="4">
        <f t="shared" si="30"/>
        <v>182</v>
      </c>
      <c r="C161" s="5">
        <f t="shared" si="31"/>
        <v>14</v>
      </c>
      <c r="D161" s="5">
        <f t="shared" si="32"/>
        <v>22</v>
      </c>
      <c r="E161" s="5">
        <f t="shared" si="33"/>
        <v>0</v>
      </c>
      <c r="F161" s="5">
        <f t="shared" si="34"/>
        <v>0</v>
      </c>
      <c r="G161" s="5">
        <f t="shared" si="38"/>
        <v>74</v>
      </c>
      <c r="H161" s="5">
        <f t="shared" si="39"/>
        <v>0</v>
      </c>
      <c r="I161" s="5">
        <f t="shared" si="40"/>
        <v>5646</v>
      </c>
      <c r="J161" s="6">
        <f t="shared" si="35"/>
        <v>393.18611619854852</v>
      </c>
      <c r="K161" s="6">
        <f t="shared" si="36"/>
        <v>11.3125</v>
      </c>
      <c r="L161" s="1">
        <f t="shared" si="41"/>
        <v>74</v>
      </c>
      <c r="M161" s="7">
        <f t="shared" si="42"/>
        <v>0</v>
      </c>
      <c r="P161" s="1" t="str">
        <f t="shared" si="43"/>
        <v>E</v>
      </c>
      <c r="Q161" s="1" t="s">
        <v>300</v>
      </c>
      <c r="R161" s="1" t="str">
        <f t="shared" si="44"/>
        <v>16</v>
      </c>
      <c r="S161" s="1" t="str">
        <f t="shared" si="44"/>
        <v>0</v>
      </c>
      <c r="T161" s="1" t="str">
        <f t="shared" si="44"/>
        <v>0</v>
      </c>
    </row>
    <row r="162" spans="1:20">
      <c r="A162" s="4">
        <f t="shared" si="37"/>
        <v>150</v>
      </c>
      <c r="B162" s="4">
        <f t="shared" si="30"/>
        <v>183</v>
      </c>
      <c r="C162" s="5">
        <f t="shared" si="31"/>
        <v>17</v>
      </c>
      <c r="D162" s="5">
        <f t="shared" si="32"/>
        <v>22</v>
      </c>
      <c r="E162" s="5">
        <f t="shared" si="33"/>
        <v>0</v>
      </c>
      <c r="F162" s="5">
        <f t="shared" si="34"/>
        <v>0</v>
      </c>
      <c r="G162" s="5">
        <f t="shared" si="38"/>
        <v>71</v>
      </c>
      <c r="H162" s="5">
        <f t="shared" si="39"/>
        <v>0</v>
      </c>
      <c r="I162" s="5">
        <f t="shared" si="40"/>
        <v>5649</v>
      </c>
      <c r="J162" s="6">
        <f t="shared" si="35"/>
        <v>376.51631479686063</v>
      </c>
      <c r="K162" s="6">
        <f t="shared" si="36"/>
        <v>11.375</v>
      </c>
      <c r="L162" s="1">
        <f t="shared" si="41"/>
        <v>71</v>
      </c>
      <c r="M162" s="7">
        <f t="shared" si="42"/>
        <v>0</v>
      </c>
      <c r="P162" s="1" t="str">
        <f t="shared" si="43"/>
        <v>11</v>
      </c>
      <c r="Q162" s="1" t="s">
        <v>301</v>
      </c>
      <c r="R162" s="1" t="str">
        <f t="shared" si="44"/>
        <v>16</v>
      </c>
      <c r="S162" s="1" t="str">
        <f t="shared" si="44"/>
        <v>0</v>
      </c>
      <c r="T162" s="1" t="str">
        <f t="shared" si="44"/>
        <v>0</v>
      </c>
    </row>
    <row r="163" spans="1:20">
      <c r="A163" s="4">
        <f t="shared" si="37"/>
        <v>151</v>
      </c>
      <c r="B163" s="4">
        <f t="shared" si="30"/>
        <v>184</v>
      </c>
      <c r="C163" s="5">
        <f t="shared" si="31"/>
        <v>20</v>
      </c>
      <c r="D163" s="5">
        <f t="shared" si="32"/>
        <v>22</v>
      </c>
      <c r="E163" s="5">
        <f t="shared" si="33"/>
        <v>0</v>
      </c>
      <c r="F163" s="5">
        <f t="shared" si="34"/>
        <v>0</v>
      </c>
      <c r="G163" s="5">
        <f t="shared" si="38"/>
        <v>68</v>
      </c>
      <c r="H163" s="5">
        <f t="shared" si="39"/>
        <v>0</v>
      </c>
      <c r="I163" s="5">
        <f t="shared" si="40"/>
        <v>5652</v>
      </c>
      <c r="J163" s="6">
        <f t="shared" si="35"/>
        <v>360.55325828601059</v>
      </c>
      <c r="K163" s="6">
        <f t="shared" si="36"/>
        <v>11.4375</v>
      </c>
      <c r="L163" s="1">
        <f t="shared" si="41"/>
        <v>68</v>
      </c>
      <c r="M163" s="7">
        <f t="shared" si="42"/>
        <v>0</v>
      </c>
      <c r="P163" s="1" t="str">
        <f t="shared" si="43"/>
        <v>14</v>
      </c>
      <c r="Q163" s="1" t="s">
        <v>302</v>
      </c>
      <c r="R163" s="1" t="str">
        <f t="shared" si="44"/>
        <v>16</v>
      </c>
      <c r="S163" s="1" t="str">
        <f t="shared" si="44"/>
        <v>0</v>
      </c>
      <c r="T163" s="1" t="str">
        <f t="shared" si="44"/>
        <v>0</v>
      </c>
    </row>
    <row r="164" spans="1:20">
      <c r="A164" s="4">
        <f t="shared" si="37"/>
        <v>152</v>
      </c>
      <c r="B164" s="4">
        <f t="shared" si="30"/>
        <v>185</v>
      </c>
      <c r="C164" s="5">
        <f t="shared" si="31"/>
        <v>22</v>
      </c>
      <c r="D164" s="5">
        <f t="shared" si="32"/>
        <v>22</v>
      </c>
      <c r="E164" s="5">
        <f t="shared" si="33"/>
        <v>0</v>
      </c>
      <c r="F164" s="5">
        <f t="shared" si="34"/>
        <v>0</v>
      </c>
      <c r="G164" s="5">
        <f t="shared" si="38"/>
        <v>66</v>
      </c>
      <c r="H164" s="5">
        <f t="shared" si="39"/>
        <v>0</v>
      </c>
      <c r="I164" s="5">
        <f t="shared" si="40"/>
        <v>5654</v>
      </c>
      <c r="J164" s="6">
        <f t="shared" si="35"/>
        <v>345.26698300124389</v>
      </c>
      <c r="K164" s="6">
        <f t="shared" si="36"/>
        <v>11.5</v>
      </c>
      <c r="L164" s="1">
        <f t="shared" si="41"/>
        <v>66</v>
      </c>
      <c r="M164" s="7">
        <f t="shared" si="42"/>
        <v>0</v>
      </c>
      <c r="P164" s="1" t="str">
        <f t="shared" si="43"/>
        <v>16</v>
      </c>
      <c r="Q164" s="1" t="s">
        <v>303</v>
      </c>
      <c r="R164" s="1" t="str">
        <f t="shared" si="44"/>
        <v>16</v>
      </c>
      <c r="S164" s="1" t="str">
        <f t="shared" si="44"/>
        <v>0</v>
      </c>
      <c r="T164" s="1" t="str">
        <f t="shared" si="44"/>
        <v>0</v>
      </c>
    </row>
    <row r="165" spans="1:20">
      <c r="A165" s="4">
        <f t="shared" si="37"/>
        <v>153</v>
      </c>
      <c r="B165" s="4">
        <f t="shared" si="30"/>
        <v>186</v>
      </c>
      <c r="C165" s="5">
        <f t="shared" si="31"/>
        <v>25</v>
      </c>
      <c r="D165" s="5">
        <f t="shared" si="32"/>
        <v>22</v>
      </c>
      <c r="E165" s="5">
        <f t="shared" si="33"/>
        <v>0</v>
      </c>
      <c r="F165" s="5">
        <f t="shared" si="34"/>
        <v>0</v>
      </c>
      <c r="G165" s="5">
        <f t="shared" si="38"/>
        <v>63</v>
      </c>
      <c r="H165" s="5">
        <f t="shared" si="39"/>
        <v>0</v>
      </c>
      <c r="I165" s="5">
        <f t="shared" si="40"/>
        <v>5657</v>
      </c>
      <c r="J165" s="6">
        <f t="shared" si="35"/>
        <v>330.62879563888976</v>
      </c>
      <c r="K165" s="6">
        <f t="shared" si="36"/>
        <v>11.5625</v>
      </c>
      <c r="L165" s="1">
        <f t="shared" si="41"/>
        <v>63</v>
      </c>
      <c r="M165" s="7">
        <f t="shared" si="42"/>
        <v>0</v>
      </c>
      <c r="P165" s="1" t="str">
        <f t="shared" si="43"/>
        <v>19</v>
      </c>
      <c r="Q165" s="1" t="s">
        <v>304</v>
      </c>
      <c r="R165" s="1" t="str">
        <f t="shared" si="44"/>
        <v>16</v>
      </c>
      <c r="S165" s="1" t="str">
        <f t="shared" si="44"/>
        <v>0</v>
      </c>
      <c r="T165" s="1" t="str">
        <f t="shared" si="44"/>
        <v>0</v>
      </c>
    </row>
    <row r="166" spans="1:20">
      <c r="A166" s="4">
        <f t="shared" si="37"/>
        <v>154</v>
      </c>
      <c r="B166" s="4">
        <f t="shared" si="30"/>
        <v>187</v>
      </c>
      <c r="C166" s="5">
        <f t="shared" si="31"/>
        <v>27</v>
      </c>
      <c r="D166" s="5">
        <f t="shared" si="32"/>
        <v>22</v>
      </c>
      <c r="E166" s="5">
        <f t="shared" si="33"/>
        <v>0</v>
      </c>
      <c r="F166" s="5">
        <f t="shared" si="34"/>
        <v>0</v>
      </c>
      <c r="G166" s="5">
        <f t="shared" si="38"/>
        <v>61</v>
      </c>
      <c r="H166" s="5">
        <f t="shared" si="39"/>
        <v>0</v>
      </c>
      <c r="I166" s="5">
        <f t="shared" si="40"/>
        <v>5659</v>
      </c>
      <c r="J166" s="6">
        <f t="shared" si="35"/>
        <v>316.61121939721903</v>
      </c>
      <c r="K166" s="6">
        <f t="shared" si="36"/>
        <v>11.625000000000002</v>
      </c>
      <c r="L166" s="1">
        <f t="shared" si="41"/>
        <v>61</v>
      </c>
      <c r="M166" s="7">
        <f t="shared" si="42"/>
        <v>0</v>
      </c>
      <c r="P166" s="1" t="str">
        <f t="shared" si="43"/>
        <v>1B</v>
      </c>
      <c r="Q166" s="1" t="s">
        <v>305</v>
      </c>
      <c r="R166" s="1" t="str">
        <f t="shared" si="44"/>
        <v>16</v>
      </c>
      <c r="S166" s="1" t="str">
        <f t="shared" si="44"/>
        <v>0</v>
      </c>
      <c r="T166" s="1" t="str">
        <f t="shared" si="44"/>
        <v>0</v>
      </c>
    </row>
    <row r="167" spans="1:20">
      <c r="A167" s="4">
        <f t="shared" si="37"/>
        <v>155</v>
      </c>
      <c r="B167" s="4">
        <f t="shared" si="30"/>
        <v>188</v>
      </c>
      <c r="C167" s="5">
        <f t="shared" si="31"/>
        <v>30</v>
      </c>
      <c r="D167" s="5">
        <f t="shared" si="32"/>
        <v>22</v>
      </c>
      <c r="E167" s="5">
        <f t="shared" si="33"/>
        <v>0</v>
      </c>
      <c r="F167" s="5">
        <f t="shared" si="34"/>
        <v>0</v>
      </c>
      <c r="G167" s="5">
        <f t="shared" si="38"/>
        <v>58</v>
      </c>
      <c r="H167" s="5">
        <f t="shared" si="39"/>
        <v>0</v>
      </c>
      <c r="I167" s="5">
        <f t="shared" si="40"/>
        <v>5662</v>
      </c>
      <c r="J167" s="6">
        <f t="shared" si="35"/>
        <v>303.18794240075277</v>
      </c>
      <c r="K167" s="6">
        <f t="shared" si="36"/>
        <v>11.687500000000002</v>
      </c>
      <c r="L167" s="1">
        <f t="shared" si="41"/>
        <v>58</v>
      </c>
      <c r="M167" s="7">
        <f t="shared" si="42"/>
        <v>0</v>
      </c>
      <c r="P167" s="1" t="str">
        <f t="shared" si="43"/>
        <v>1E</v>
      </c>
      <c r="Q167" s="1" t="s">
        <v>306</v>
      </c>
      <c r="R167" s="1" t="str">
        <f t="shared" si="44"/>
        <v>16</v>
      </c>
      <c r="S167" s="1" t="str">
        <f t="shared" si="44"/>
        <v>0</v>
      </c>
      <c r="T167" s="1" t="str">
        <f t="shared" si="44"/>
        <v>0</v>
      </c>
    </row>
    <row r="168" spans="1:20">
      <c r="A168" s="4">
        <f t="shared" si="37"/>
        <v>156</v>
      </c>
      <c r="B168" s="4">
        <f t="shared" si="30"/>
        <v>189</v>
      </c>
      <c r="C168" s="5">
        <f t="shared" si="31"/>
        <v>32</v>
      </c>
      <c r="D168" s="5">
        <f t="shared" si="32"/>
        <v>22</v>
      </c>
      <c r="E168" s="5">
        <f t="shared" si="33"/>
        <v>0</v>
      </c>
      <c r="F168" s="5">
        <f t="shared" si="34"/>
        <v>0</v>
      </c>
      <c r="G168" s="5">
        <f t="shared" si="38"/>
        <v>56</v>
      </c>
      <c r="H168" s="5">
        <f t="shared" si="39"/>
        <v>0</v>
      </c>
      <c r="I168" s="5">
        <f t="shared" si="40"/>
        <v>5664</v>
      </c>
      <c r="J168" s="6">
        <f t="shared" si="35"/>
        <v>290.33376831121103</v>
      </c>
      <c r="K168" s="6">
        <f t="shared" si="36"/>
        <v>11.750000000000002</v>
      </c>
      <c r="L168" s="1">
        <f t="shared" si="41"/>
        <v>56</v>
      </c>
      <c r="M168" s="7">
        <f t="shared" si="42"/>
        <v>0</v>
      </c>
      <c r="P168" s="1" t="str">
        <f t="shared" si="43"/>
        <v>20</v>
      </c>
      <c r="Q168" s="1" t="s">
        <v>307</v>
      </c>
      <c r="R168" s="1" t="str">
        <f t="shared" si="44"/>
        <v>16</v>
      </c>
      <c r="S168" s="1" t="str">
        <f t="shared" si="44"/>
        <v>0</v>
      </c>
      <c r="T168" s="1" t="str">
        <f t="shared" si="44"/>
        <v>0</v>
      </c>
    </row>
    <row r="169" spans="1:20">
      <c r="A169" s="4">
        <f t="shared" si="37"/>
        <v>157</v>
      </c>
      <c r="B169" s="4">
        <f t="shared" si="30"/>
        <v>190</v>
      </c>
      <c r="C169" s="5">
        <f t="shared" si="31"/>
        <v>34</v>
      </c>
      <c r="D169" s="5">
        <f t="shared" si="32"/>
        <v>22</v>
      </c>
      <c r="E169" s="5">
        <f t="shared" si="33"/>
        <v>0</v>
      </c>
      <c r="F169" s="5">
        <f t="shared" si="34"/>
        <v>0</v>
      </c>
      <c r="G169" s="5">
        <f t="shared" si="38"/>
        <v>54</v>
      </c>
      <c r="H169" s="5">
        <f t="shared" si="39"/>
        <v>0</v>
      </c>
      <c r="I169" s="5">
        <f t="shared" si="40"/>
        <v>5666</v>
      </c>
      <c r="J169" s="6">
        <f t="shared" si="35"/>
        <v>278.02456903239573</v>
      </c>
      <c r="K169" s="6">
        <f t="shared" si="36"/>
        <v>11.812499999999998</v>
      </c>
      <c r="L169" s="1">
        <f t="shared" si="41"/>
        <v>54</v>
      </c>
      <c r="M169" s="7">
        <f t="shared" si="42"/>
        <v>0</v>
      </c>
      <c r="P169" s="1" t="str">
        <f t="shared" si="43"/>
        <v>22</v>
      </c>
      <c r="Q169" s="1" t="s">
        <v>308</v>
      </c>
      <c r="R169" s="1" t="str">
        <f t="shared" si="44"/>
        <v>16</v>
      </c>
      <c r="S169" s="1" t="str">
        <f t="shared" si="44"/>
        <v>0</v>
      </c>
      <c r="T169" s="1" t="str">
        <f t="shared" si="44"/>
        <v>0</v>
      </c>
    </row>
    <row r="170" spans="1:20">
      <c r="A170" s="4">
        <f t="shared" si="37"/>
        <v>158</v>
      </c>
      <c r="B170" s="4">
        <f t="shared" si="30"/>
        <v>191</v>
      </c>
      <c r="C170" s="5">
        <f t="shared" si="31"/>
        <v>36</v>
      </c>
      <c r="D170" s="5">
        <f t="shared" si="32"/>
        <v>22</v>
      </c>
      <c r="E170" s="5">
        <f t="shared" si="33"/>
        <v>0</v>
      </c>
      <c r="F170" s="5">
        <f t="shared" si="34"/>
        <v>0</v>
      </c>
      <c r="G170" s="5">
        <f t="shared" si="38"/>
        <v>52</v>
      </c>
      <c r="H170" s="5">
        <f t="shared" si="39"/>
        <v>0</v>
      </c>
      <c r="I170" s="5">
        <f t="shared" si="40"/>
        <v>5668</v>
      </c>
      <c r="J170" s="6">
        <f t="shared" si="35"/>
        <v>266.23723942022917</v>
      </c>
      <c r="K170" s="6">
        <f t="shared" si="36"/>
        <v>11.874999999999998</v>
      </c>
      <c r="L170" s="1">
        <f t="shared" si="41"/>
        <v>52</v>
      </c>
      <c r="M170" s="7">
        <f t="shared" si="42"/>
        <v>0</v>
      </c>
      <c r="P170" s="1" t="str">
        <f t="shared" si="43"/>
        <v>24</v>
      </c>
      <c r="Q170" s="1" t="s">
        <v>309</v>
      </c>
      <c r="R170" s="1" t="str">
        <f t="shared" si="44"/>
        <v>16</v>
      </c>
      <c r="S170" s="1" t="str">
        <f t="shared" si="44"/>
        <v>0</v>
      </c>
      <c r="T170" s="1" t="str">
        <f t="shared" si="44"/>
        <v>0</v>
      </c>
    </row>
    <row r="171" spans="1:20">
      <c r="A171" s="4">
        <f t="shared" si="37"/>
        <v>159</v>
      </c>
      <c r="B171" s="4">
        <f t="shared" si="30"/>
        <v>192</v>
      </c>
      <c r="C171" s="5">
        <f t="shared" si="31"/>
        <v>38</v>
      </c>
      <c r="D171" s="5">
        <f t="shared" si="32"/>
        <v>22</v>
      </c>
      <c r="E171" s="5">
        <f t="shared" si="33"/>
        <v>0</v>
      </c>
      <c r="F171" s="5">
        <f t="shared" si="34"/>
        <v>0</v>
      </c>
      <c r="G171" s="5">
        <f t="shared" si="38"/>
        <v>50</v>
      </c>
      <c r="H171" s="5">
        <f t="shared" si="39"/>
        <v>0</v>
      </c>
      <c r="I171" s="5">
        <f t="shared" si="40"/>
        <v>5670</v>
      </c>
      <c r="J171" s="6">
        <f t="shared" si="35"/>
        <v>254.94965391294303</v>
      </c>
      <c r="K171" s="6">
        <f t="shared" si="36"/>
        <v>11.9375</v>
      </c>
      <c r="L171" s="1">
        <f t="shared" si="41"/>
        <v>50</v>
      </c>
      <c r="M171" s="7">
        <f t="shared" si="42"/>
        <v>0</v>
      </c>
      <c r="P171" s="1" t="str">
        <f t="shared" si="43"/>
        <v>26</v>
      </c>
      <c r="Q171" s="1" t="s">
        <v>310</v>
      </c>
      <c r="R171" s="1" t="str">
        <f t="shared" si="44"/>
        <v>16</v>
      </c>
      <c r="S171" s="1" t="str">
        <f t="shared" si="44"/>
        <v>0</v>
      </c>
      <c r="T171" s="1" t="str">
        <f t="shared" si="44"/>
        <v>0</v>
      </c>
    </row>
    <row r="172" spans="1:20">
      <c r="A172" s="4">
        <f t="shared" si="37"/>
        <v>160</v>
      </c>
      <c r="B172" s="4">
        <f t="shared" si="30"/>
        <v>193</v>
      </c>
      <c r="C172" s="5">
        <f t="shared" si="31"/>
        <v>40</v>
      </c>
      <c r="D172" s="5">
        <f t="shared" si="32"/>
        <v>22</v>
      </c>
      <c r="E172" s="5">
        <f t="shared" si="33"/>
        <v>0</v>
      </c>
      <c r="F172" s="5">
        <f t="shared" si="34"/>
        <v>0</v>
      </c>
      <c r="G172" s="5">
        <f t="shared" si="38"/>
        <v>48</v>
      </c>
      <c r="H172" s="5">
        <f t="shared" si="39"/>
        <v>0</v>
      </c>
      <c r="I172" s="5">
        <f t="shared" si="40"/>
        <v>5672</v>
      </c>
      <c r="J172" s="6">
        <f t="shared" si="35"/>
        <v>244.140625</v>
      </c>
      <c r="K172" s="6">
        <f t="shared" si="36"/>
        <v>12</v>
      </c>
      <c r="L172" s="1">
        <f t="shared" si="41"/>
        <v>48</v>
      </c>
      <c r="M172" s="7">
        <f t="shared" si="42"/>
        <v>0</v>
      </c>
      <c r="P172" s="1" t="str">
        <f t="shared" si="43"/>
        <v>28</v>
      </c>
      <c r="Q172" s="1" t="s">
        <v>311</v>
      </c>
      <c r="R172" s="1" t="str">
        <f t="shared" si="44"/>
        <v>16</v>
      </c>
      <c r="S172" s="1" t="str">
        <f t="shared" si="44"/>
        <v>0</v>
      </c>
      <c r="T172" s="1" t="str">
        <f t="shared" si="44"/>
        <v>0</v>
      </c>
    </row>
    <row r="173" spans="1:20">
      <c r="A173" s="4">
        <f t="shared" si="37"/>
        <v>161</v>
      </c>
      <c r="B173" s="4">
        <f t="shared" si="30"/>
        <v>194</v>
      </c>
      <c r="C173" s="5">
        <f t="shared" si="31"/>
        <v>41</v>
      </c>
      <c r="D173" s="5">
        <f t="shared" si="32"/>
        <v>22</v>
      </c>
      <c r="E173" s="5">
        <f t="shared" si="33"/>
        <v>0</v>
      </c>
      <c r="F173" s="5">
        <f t="shared" si="34"/>
        <v>0</v>
      </c>
      <c r="G173" s="5">
        <f t="shared" si="38"/>
        <v>47</v>
      </c>
      <c r="H173" s="5">
        <f t="shared" si="39"/>
        <v>0</v>
      </c>
      <c r="I173" s="5">
        <f t="shared" si="40"/>
        <v>5673</v>
      </c>
      <c r="J173" s="6">
        <f t="shared" si="35"/>
        <v>233.78986345180033</v>
      </c>
      <c r="K173" s="6">
        <f t="shared" si="36"/>
        <v>12.0625</v>
      </c>
      <c r="L173" s="1">
        <f t="shared" si="41"/>
        <v>47</v>
      </c>
      <c r="M173" s="7">
        <f t="shared" si="42"/>
        <v>0</v>
      </c>
      <c r="P173" s="1" t="str">
        <f t="shared" si="43"/>
        <v>29</v>
      </c>
      <c r="Q173" s="1" t="s">
        <v>312</v>
      </c>
      <c r="R173" s="1" t="str">
        <f t="shared" si="44"/>
        <v>16</v>
      </c>
      <c r="S173" s="1" t="str">
        <f t="shared" si="44"/>
        <v>0</v>
      </c>
      <c r="T173" s="1" t="str">
        <f t="shared" si="44"/>
        <v>0</v>
      </c>
    </row>
    <row r="174" spans="1:20">
      <c r="A174" s="4">
        <f t="shared" si="37"/>
        <v>162</v>
      </c>
      <c r="B174" s="4">
        <f t="shared" si="30"/>
        <v>195</v>
      </c>
      <c r="C174" s="5">
        <f t="shared" si="31"/>
        <v>43</v>
      </c>
      <c r="D174" s="5">
        <f t="shared" si="32"/>
        <v>22</v>
      </c>
      <c r="E174" s="5">
        <f t="shared" si="33"/>
        <v>0</v>
      </c>
      <c r="F174" s="5">
        <f t="shared" si="34"/>
        <v>0</v>
      </c>
      <c r="G174" s="5">
        <f t="shared" si="38"/>
        <v>45</v>
      </c>
      <c r="H174" s="5">
        <f t="shared" si="39"/>
        <v>0</v>
      </c>
      <c r="I174" s="5">
        <f t="shared" si="40"/>
        <v>5675</v>
      </c>
      <c r="J174" s="6">
        <f t="shared" si="35"/>
        <v>223.87794023551558</v>
      </c>
      <c r="K174" s="6">
        <f t="shared" si="36"/>
        <v>12.125</v>
      </c>
      <c r="L174" s="1">
        <f t="shared" si="41"/>
        <v>45</v>
      </c>
      <c r="M174" s="7">
        <f t="shared" si="42"/>
        <v>0</v>
      </c>
      <c r="P174" s="1" t="str">
        <f t="shared" si="43"/>
        <v>2B</v>
      </c>
      <c r="Q174" s="1" t="s">
        <v>313</v>
      </c>
      <c r="R174" s="1" t="str">
        <f t="shared" si="44"/>
        <v>16</v>
      </c>
      <c r="S174" s="1" t="str">
        <f t="shared" si="44"/>
        <v>0</v>
      </c>
      <c r="T174" s="1" t="str">
        <f t="shared" si="44"/>
        <v>0</v>
      </c>
    </row>
    <row r="175" spans="1:20">
      <c r="A175" s="4">
        <f t="shared" si="37"/>
        <v>163</v>
      </c>
      <c r="B175" s="4">
        <f t="shared" si="30"/>
        <v>196</v>
      </c>
      <c r="C175" s="5">
        <f t="shared" si="31"/>
        <v>45</v>
      </c>
      <c r="D175" s="5">
        <f t="shared" si="32"/>
        <v>22</v>
      </c>
      <c r="E175" s="5">
        <f t="shared" si="33"/>
        <v>0</v>
      </c>
      <c r="F175" s="5">
        <f t="shared" si="34"/>
        <v>0</v>
      </c>
      <c r="G175" s="5">
        <f t="shared" si="38"/>
        <v>43</v>
      </c>
      <c r="H175" s="5">
        <f t="shared" si="39"/>
        <v>0</v>
      </c>
      <c r="I175" s="5">
        <f t="shared" si="40"/>
        <v>5677</v>
      </c>
      <c r="J175" s="6">
        <f t="shared" si="35"/>
        <v>214.38625004556889</v>
      </c>
      <c r="K175" s="6">
        <f t="shared" si="36"/>
        <v>12.1875</v>
      </c>
      <c r="L175" s="1">
        <f t="shared" si="41"/>
        <v>43</v>
      </c>
      <c r="M175" s="7">
        <f t="shared" si="42"/>
        <v>0</v>
      </c>
      <c r="P175" s="1" t="str">
        <f t="shared" si="43"/>
        <v>2D</v>
      </c>
      <c r="Q175" s="1" t="s">
        <v>314</v>
      </c>
      <c r="R175" s="1" t="str">
        <f t="shared" si="44"/>
        <v>16</v>
      </c>
      <c r="S175" s="1" t="str">
        <f t="shared" si="44"/>
        <v>0</v>
      </c>
      <c r="T175" s="1" t="str">
        <f t="shared" si="44"/>
        <v>0</v>
      </c>
    </row>
    <row r="176" spans="1:20">
      <c r="A176" s="4">
        <f t="shared" si="37"/>
        <v>164</v>
      </c>
      <c r="B176" s="4">
        <f t="shared" si="30"/>
        <v>197</v>
      </c>
      <c r="C176" s="5">
        <f t="shared" si="31"/>
        <v>46</v>
      </c>
      <c r="D176" s="5">
        <f t="shared" si="32"/>
        <v>22</v>
      </c>
      <c r="E176" s="5">
        <f t="shared" si="33"/>
        <v>0</v>
      </c>
      <c r="F176" s="5">
        <f t="shared" si="34"/>
        <v>0</v>
      </c>
      <c r="G176" s="5">
        <f t="shared" si="38"/>
        <v>42</v>
      </c>
      <c r="H176" s="5">
        <f t="shared" si="39"/>
        <v>0</v>
      </c>
      <c r="I176" s="5">
        <f t="shared" si="40"/>
        <v>5678</v>
      </c>
      <c r="J176" s="6">
        <f t="shared" si="35"/>
        <v>205.29697638030146</v>
      </c>
      <c r="K176" s="6">
        <f t="shared" si="36"/>
        <v>12.25</v>
      </c>
      <c r="L176" s="1">
        <f t="shared" si="41"/>
        <v>42</v>
      </c>
      <c r="M176" s="7">
        <f t="shared" si="42"/>
        <v>0</v>
      </c>
      <c r="P176" s="1" t="str">
        <f t="shared" si="43"/>
        <v>2E</v>
      </c>
      <c r="Q176" s="1" t="s">
        <v>315</v>
      </c>
      <c r="R176" s="1" t="str">
        <f t="shared" si="44"/>
        <v>16</v>
      </c>
      <c r="S176" s="1" t="str">
        <f t="shared" si="44"/>
        <v>0</v>
      </c>
      <c r="T176" s="1" t="str">
        <f t="shared" si="44"/>
        <v>0</v>
      </c>
    </row>
    <row r="177" spans="1:20">
      <c r="A177" s="4">
        <f t="shared" si="37"/>
        <v>165</v>
      </c>
      <c r="B177" s="4">
        <f t="shared" si="30"/>
        <v>198</v>
      </c>
      <c r="C177" s="5">
        <f t="shared" si="31"/>
        <v>48</v>
      </c>
      <c r="D177" s="5">
        <f t="shared" si="32"/>
        <v>22</v>
      </c>
      <c r="E177" s="5">
        <f t="shared" si="33"/>
        <v>0</v>
      </c>
      <c r="F177" s="5">
        <f t="shared" si="34"/>
        <v>0</v>
      </c>
      <c r="G177" s="5">
        <f t="shared" si="38"/>
        <v>40</v>
      </c>
      <c r="H177" s="5">
        <f t="shared" si="39"/>
        <v>0</v>
      </c>
      <c r="I177" s="5">
        <f t="shared" si="40"/>
        <v>5680</v>
      </c>
      <c r="J177" s="6">
        <f t="shared" si="35"/>
        <v>196.59305809927426</v>
      </c>
      <c r="K177" s="6">
        <f t="shared" si="36"/>
        <v>12.3125</v>
      </c>
      <c r="L177" s="1">
        <f t="shared" si="41"/>
        <v>40</v>
      </c>
      <c r="M177" s="7">
        <f t="shared" si="42"/>
        <v>0</v>
      </c>
      <c r="P177" s="1" t="str">
        <f t="shared" si="43"/>
        <v>30</v>
      </c>
      <c r="Q177" s="1" t="s">
        <v>316</v>
      </c>
      <c r="R177" s="1" t="str">
        <f t="shared" si="44"/>
        <v>16</v>
      </c>
      <c r="S177" s="1" t="str">
        <f t="shared" si="44"/>
        <v>0</v>
      </c>
      <c r="T177" s="1" t="str">
        <f t="shared" si="44"/>
        <v>0</v>
      </c>
    </row>
    <row r="178" spans="1:20">
      <c r="A178" s="4">
        <f t="shared" si="37"/>
        <v>166</v>
      </c>
      <c r="B178" s="4">
        <f t="shared" si="30"/>
        <v>199</v>
      </c>
      <c r="C178" s="5">
        <f t="shared" si="31"/>
        <v>49</v>
      </c>
      <c r="D178" s="5">
        <f t="shared" si="32"/>
        <v>22</v>
      </c>
      <c r="E178" s="5">
        <f t="shared" si="33"/>
        <v>0</v>
      </c>
      <c r="F178" s="5">
        <f t="shared" si="34"/>
        <v>0</v>
      </c>
      <c r="G178" s="5">
        <f t="shared" si="38"/>
        <v>39</v>
      </c>
      <c r="H178" s="5">
        <f t="shared" si="39"/>
        <v>0</v>
      </c>
      <c r="I178" s="5">
        <f t="shared" si="40"/>
        <v>5681</v>
      </c>
      <c r="J178" s="6">
        <f t="shared" si="35"/>
        <v>188.25815739843026</v>
      </c>
      <c r="K178" s="6">
        <f t="shared" si="36"/>
        <v>12.375</v>
      </c>
      <c r="L178" s="1">
        <f t="shared" si="41"/>
        <v>39</v>
      </c>
      <c r="M178" s="7">
        <f t="shared" si="42"/>
        <v>0</v>
      </c>
      <c r="P178" s="1" t="str">
        <f t="shared" si="43"/>
        <v>31</v>
      </c>
      <c r="Q178" s="1" t="s">
        <v>317</v>
      </c>
      <c r="R178" s="1" t="str">
        <f t="shared" si="44"/>
        <v>16</v>
      </c>
      <c r="S178" s="1" t="str">
        <f t="shared" si="44"/>
        <v>0</v>
      </c>
      <c r="T178" s="1" t="str">
        <f t="shared" si="44"/>
        <v>0</v>
      </c>
    </row>
    <row r="179" spans="1:20">
      <c r="A179" s="4">
        <f t="shared" si="37"/>
        <v>167</v>
      </c>
      <c r="B179" s="4">
        <f t="shared" si="30"/>
        <v>200</v>
      </c>
      <c r="C179" s="5">
        <f t="shared" si="31"/>
        <v>51</v>
      </c>
      <c r="D179" s="5">
        <f t="shared" si="32"/>
        <v>22</v>
      </c>
      <c r="E179" s="5">
        <f t="shared" si="33"/>
        <v>0</v>
      </c>
      <c r="F179" s="5">
        <f t="shared" si="34"/>
        <v>0</v>
      </c>
      <c r="G179" s="5">
        <f t="shared" si="38"/>
        <v>37</v>
      </c>
      <c r="H179" s="5">
        <f t="shared" si="39"/>
        <v>0</v>
      </c>
      <c r="I179" s="5">
        <f t="shared" si="40"/>
        <v>5683</v>
      </c>
      <c r="J179" s="6">
        <f t="shared" si="35"/>
        <v>180.27662914300527</v>
      </c>
      <c r="K179" s="6">
        <f t="shared" si="36"/>
        <v>12.4375</v>
      </c>
      <c r="L179" s="1">
        <f t="shared" si="41"/>
        <v>37</v>
      </c>
      <c r="M179" s="7">
        <f t="shared" si="42"/>
        <v>0</v>
      </c>
      <c r="P179" s="1" t="str">
        <f t="shared" si="43"/>
        <v>33</v>
      </c>
      <c r="Q179" s="1" t="s">
        <v>318</v>
      </c>
      <c r="R179" s="1" t="str">
        <f t="shared" si="44"/>
        <v>16</v>
      </c>
      <c r="S179" s="1" t="str">
        <f t="shared" si="44"/>
        <v>0</v>
      </c>
      <c r="T179" s="1" t="str">
        <f t="shared" si="44"/>
        <v>0</v>
      </c>
    </row>
    <row r="180" spans="1:20">
      <c r="A180" s="4">
        <f t="shared" si="37"/>
        <v>168</v>
      </c>
      <c r="B180" s="4">
        <f t="shared" si="30"/>
        <v>201</v>
      </c>
      <c r="C180" s="5">
        <f t="shared" si="31"/>
        <v>52</v>
      </c>
      <c r="D180" s="5">
        <f t="shared" si="32"/>
        <v>22</v>
      </c>
      <c r="E180" s="5">
        <f t="shared" si="33"/>
        <v>0</v>
      </c>
      <c r="F180" s="5">
        <f t="shared" si="34"/>
        <v>0</v>
      </c>
      <c r="G180" s="5">
        <f t="shared" si="38"/>
        <v>36</v>
      </c>
      <c r="H180" s="5">
        <f t="shared" si="39"/>
        <v>0</v>
      </c>
      <c r="I180" s="5">
        <f t="shared" si="40"/>
        <v>5684</v>
      </c>
      <c r="J180" s="6">
        <f t="shared" si="35"/>
        <v>172.63349150062191</v>
      </c>
      <c r="K180" s="6">
        <f t="shared" si="36"/>
        <v>12.5</v>
      </c>
      <c r="L180" s="1">
        <f t="shared" si="41"/>
        <v>36</v>
      </c>
      <c r="M180" s="7">
        <f t="shared" si="42"/>
        <v>0</v>
      </c>
      <c r="P180" s="1" t="str">
        <f t="shared" si="43"/>
        <v>34</v>
      </c>
      <c r="Q180" s="1" t="s">
        <v>319</v>
      </c>
      <c r="R180" s="1" t="str">
        <f t="shared" si="44"/>
        <v>16</v>
      </c>
      <c r="S180" s="1" t="str">
        <f t="shared" si="44"/>
        <v>0</v>
      </c>
      <c r="T180" s="1" t="str">
        <f t="shared" si="44"/>
        <v>0</v>
      </c>
    </row>
    <row r="181" spans="1:20">
      <c r="A181" s="4">
        <f t="shared" si="37"/>
        <v>169</v>
      </c>
      <c r="B181" s="4">
        <f t="shared" si="30"/>
        <v>202</v>
      </c>
      <c r="C181" s="5">
        <f t="shared" si="31"/>
        <v>53</v>
      </c>
      <c r="D181" s="5">
        <f t="shared" si="32"/>
        <v>22</v>
      </c>
      <c r="E181" s="5">
        <f t="shared" si="33"/>
        <v>0</v>
      </c>
      <c r="F181" s="5">
        <f t="shared" si="34"/>
        <v>0</v>
      </c>
      <c r="G181" s="5">
        <f t="shared" si="38"/>
        <v>35</v>
      </c>
      <c r="H181" s="5">
        <f t="shared" si="39"/>
        <v>0</v>
      </c>
      <c r="I181" s="5">
        <f t="shared" si="40"/>
        <v>5685</v>
      </c>
      <c r="J181" s="6">
        <f t="shared" si="35"/>
        <v>165.31439781944485</v>
      </c>
      <c r="K181" s="6">
        <f t="shared" si="36"/>
        <v>12.562500000000002</v>
      </c>
      <c r="L181" s="1">
        <f t="shared" si="41"/>
        <v>35</v>
      </c>
      <c r="M181" s="7">
        <f t="shared" si="42"/>
        <v>0</v>
      </c>
      <c r="P181" s="1" t="str">
        <f t="shared" si="43"/>
        <v>35</v>
      </c>
      <c r="Q181" s="1" t="s">
        <v>320</v>
      </c>
      <c r="R181" s="1" t="str">
        <f t="shared" si="44"/>
        <v>16</v>
      </c>
      <c r="S181" s="1" t="str">
        <f t="shared" si="44"/>
        <v>0</v>
      </c>
      <c r="T181" s="1" t="str">
        <f t="shared" si="44"/>
        <v>0</v>
      </c>
    </row>
    <row r="182" spans="1:20">
      <c r="A182" s="4">
        <f t="shared" si="37"/>
        <v>170</v>
      </c>
      <c r="B182" s="4">
        <f t="shared" si="30"/>
        <v>203</v>
      </c>
      <c r="C182" s="5">
        <f t="shared" si="31"/>
        <v>54</v>
      </c>
      <c r="D182" s="5">
        <f t="shared" si="32"/>
        <v>22</v>
      </c>
      <c r="E182" s="5">
        <f t="shared" si="33"/>
        <v>0</v>
      </c>
      <c r="F182" s="5">
        <f t="shared" si="34"/>
        <v>0</v>
      </c>
      <c r="G182" s="5">
        <f t="shared" si="38"/>
        <v>34</v>
      </c>
      <c r="H182" s="5">
        <f t="shared" si="39"/>
        <v>0</v>
      </c>
      <c r="I182" s="5">
        <f t="shared" si="40"/>
        <v>5686</v>
      </c>
      <c r="J182" s="6">
        <f t="shared" si="35"/>
        <v>158.30560969860952</v>
      </c>
      <c r="K182" s="6">
        <f t="shared" si="36"/>
        <v>12.625000000000002</v>
      </c>
      <c r="L182" s="1">
        <f t="shared" si="41"/>
        <v>34</v>
      </c>
      <c r="M182" s="7">
        <f t="shared" si="42"/>
        <v>0</v>
      </c>
      <c r="P182" s="1" t="str">
        <f t="shared" si="43"/>
        <v>36</v>
      </c>
      <c r="Q182" s="1" t="s">
        <v>321</v>
      </c>
      <c r="R182" s="1" t="str">
        <f t="shared" si="44"/>
        <v>16</v>
      </c>
      <c r="S182" s="1" t="str">
        <f t="shared" si="44"/>
        <v>0</v>
      </c>
      <c r="T182" s="1" t="str">
        <f t="shared" si="44"/>
        <v>0</v>
      </c>
    </row>
    <row r="183" spans="1:20">
      <c r="A183" s="4">
        <f t="shared" si="37"/>
        <v>171</v>
      </c>
      <c r="B183" s="4">
        <f t="shared" si="30"/>
        <v>204</v>
      </c>
      <c r="C183" s="5">
        <f t="shared" si="31"/>
        <v>56</v>
      </c>
      <c r="D183" s="5">
        <f t="shared" si="32"/>
        <v>22</v>
      </c>
      <c r="E183" s="5">
        <f t="shared" si="33"/>
        <v>0</v>
      </c>
      <c r="F183" s="5">
        <f t="shared" si="34"/>
        <v>0</v>
      </c>
      <c r="G183" s="5">
        <f t="shared" si="38"/>
        <v>32</v>
      </c>
      <c r="H183" s="5">
        <f t="shared" si="39"/>
        <v>0</v>
      </c>
      <c r="I183" s="5">
        <f t="shared" si="40"/>
        <v>5688</v>
      </c>
      <c r="J183" s="6">
        <f t="shared" si="35"/>
        <v>151.59397120037639</v>
      </c>
      <c r="K183" s="6">
        <f t="shared" si="36"/>
        <v>12.687500000000002</v>
      </c>
      <c r="L183" s="1">
        <f t="shared" si="41"/>
        <v>32</v>
      </c>
      <c r="M183" s="7">
        <f t="shared" si="42"/>
        <v>0</v>
      </c>
      <c r="P183" s="1" t="str">
        <f t="shared" si="43"/>
        <v>38</v>
      </c>
      <c r="Q183" s="1" t="s">
        <v>322</v>
      </c>
      <c r="R183" s="1" t="str">
        <f t="shared" si="44"/>
        <v>16</v>
      </c>
      <c r="S183" s="1" t="str">
        <f t="shared" si="44"/>
        <v>0</v>
      </c>
      <c r="T183" s="1" t="str">
        <f t="shared" si="44"/>
        <v>0</v>
      </c>
    </row>
    <row r="184" spans="1:20">
      <c r="A184" s="4">
        <f t="shared" si="37"/>
        <v>172</v>
      </c>
      <c r="B184" s="4">
        <f t="shared" si="30"/>
        <v>205</v>
      </c>
      <c r="C184" s="5">
        <f t="shared" si="31"/>
        <v>57</v>
      </c>
      <c r="D184" s="5">
        <f t="shared" si="32"/>
        <v>22</v>
      </c>
      <c r="E184" s="5">
        <f t="shared" si="33"/>
        <v>0</v>
      </c>
      <c r="F184" s="5">
        <f t="shared" si="34"/>
        <v>0</v>
      </c>
      <c r="G184" s="5">
        <f t="shared" si="38"/>
        <v>31</v>
      </c>
      <c r="H184" s="5">
        <f t="shared" si="39"/>
        <v>0</v>
      </c>
      <c r="I184" s="5">
        <f t="shared" si="40"/>
        <v>5689</v>
      </c>
      <c r="J184" s="6">
        <f t="shared" si="35"/>
        <v>145.16688415560574</v>
      </c>
      <c r="K184" s="6">
        <f t="shared" si="36"/>
        <v>12.749999999999998</v>
      </c>
      <c r="L184" s="1">
        <f t="shared" si="41"/>
        <v>31</v>
      </c>
      <c r="M184" s="7">
        <f t="shared" si="42"/>
        <v>0</v>
      </c>
      <c r="P184" s="1" t="str">
        <f t="shared" si="43"/>
        <v>39</v>
      </c>
      <c r="Q184" s="1" t="s">
        <v>323</v>
      </c>
      <c r="R184" s="1" t="str">
        <f t="shared" si="44"/>
        <v>16</v>
      </c>
      <c r="S184" s="1" t="str">
        <f t="shared" si="44"/>
        <v>0</v>
      </c>
      <c r="T184" s="1" t="str">
        <f t="shared" si="44"/>
        <v>0</v>
      </c>
    </row>
    <row r="185" spans="1:20">
      <c r="A185" s="4">
        <f t="shared" si="37"/>
        <v>173</v>
      </c>
      <c r="B185" s="4">
        <f t="shared" si="30"/>
        <v>206</v>
      </c>
      <c r="C185" s="5">
        <f t="shared" si="31"/>
        <v>58</v>
      </c>
      <c r="D185" s="5">
        <f t="shared" si="32"/>
        <v>22</v>
      </c>
      <c r="E185" s="5">
        <f t="shared" si="33"/>
        <v>0</v>
      </c>
      <c r="F185" s="5">
        <f t="shared" si="34"/>
        <v>0</v>
      </c>
      <c r="G185" s="5">
        <f t="shared" si="38"/>
        <v>30</v>
      </c>
      <c r="H185" s="5">
        <f t="shared" si="39"/>
        <v>0</v>
      </c>
      <c r="I185" s="5">
        <f t="shared" si="40"/>
        <v>5690</v>
      </c>
      <c r="J185" s="6">
        <f t="shared" si="35"/>
        <v>139.01228451619787</v>
      </c>
      <c r="K185" s="6">
        <f t="shared" si="36"/>
        <v>12.812499999999998</v>
      </c>
      <c r="L185" s="1">
        <f t="shared" si="41"/>
        <v>30</v>
      </c>
      <c r="M185" s="7">
        <f t="shared" si="42"/>
        <v>0</v>
      </c>
      <c r="P185" s="1" t="str">
        <f t="shared" si="43"/>
        <v>3A</v>
      </c>
      <c r="Q185" s="1" t="s">
        <v>324</v>
      </c>
      <c r="R185" s="1" t="str">
        <f t="shared" si="44"/>
        <v>16</v>
      </c>
      <c r="S185" s="1" t="str">
        <f t="shared" si="44"/>
        <v>0</v>
      </c>
      <c r="T185" s="1" t="str">
        <f t="shared" si="44"/>
        <v>0</v>
      </c>
    </row>
    <row r="186" spans="1:20">
      <c r="A186" s="4">
        <f t="shared" si="37"/>
        <v>174</v>
      </c>
      <c r="B186" s="4">
        <f t="shared" si="30"/>
        <v>207</v>
      </c>
      <c r="C186" s="5">
        <f t="shared" si="31"/>
        <v>59</v>
      </c>
      <c r="D186" s="5">
        <f t="shared" si="32"/>
        <v>22</v>
      </c>
      <c r="E186" s="5">
        <f t="shared" si="33"/>
        <v>0</v>
      </c>
      <c r="F186" s="5">
        <f t="shared" si="34"/>
        <v>0</v>
      </c>
      <c r="G186" s="5">
        <f t="shared" si="38"/>
        <v>29</v>
      </c>
      <c r="H186" s="5">
        <f t="shared" si="39"/>
        <v>0</v>
      </c>
      <c r="I186" s="5">
        <f t="shared" si="40"/>
        <v>5691</v>
      </c>
      <c r="J186" s="6">
        <f t="shared" si="35"/>
        <v>133.11861971011459</v>
      </c>
      <c r="K186" s="6">
        <f t="shared" si="36"/>
        <v>12.875</v>
      </c>
      <c r="L186" s="1">
        <f t="shared" si="41"/>
        <v>29</v>
      </c>
      <c r="M186" s="7">
        <f t="shared" si="42"/>
        <v>0</v>
      </c>
      <c r="P186" s="1" t="str">
        <f t="shared" si="43"/>
        <v>3B</v>
      </c>
      <c r="Q186" s="1" t="s">
        <v>325</v>
      </c>
      <c r="R186" s="1" t="str">
        <f t="shared" si="44"/>
        <v>16</v>
      </c>
      <c r="S186" s="1" t="str">
        <f t="shared" si="44"/>
        <v>0</v>
      </c>
      <c r="T186" s="1" t="str">
        <f t="shared" si="44"/>
        <v>0</v>
      </c>
    </row>
    <row r="187" spans="1:20">
      <c r="A187" s="4">
        <f t="shared" si="37"/>
        <v>175</v>
      </c>
      <c r="B187" s="4">
        <f t="shared" si="30"/>
        <v>208</v>
      </c>
      <c r="C187" s="5">
        <f t="shared" si="31"/>
        <v>60</v>
      </c>
      <c r="D187" s="5">
        <f t="shared" si="32"/>
        <v>22</v>
      </c>
      <c r="E187" s="5">
        <f t="shared" si="33"/>
        <v>0</v>
      </c>
      <c r="F187" s="5">
        <f t="shared" si="34"/>
        <v>0</v>
      </c>
      <c r="G187" s="5">
        <f t="shared" si="38"/>
        <v>28</v>
      </c>
      <c r="H187" s="5">
        <f t="shared" si="39"/>
        <v>0</v>
      </c>
      <c r="I187" s="5">
        <f t="shared" si="40"/>
        <v>5692</v>
      </c>
      <c r="J187" s="6">
        <f t="shared" si="35"/>
        <v>127.47482695647152</v>
      </c>
      <c r="K187" s="6">
        <f t="shared" si="36"/>
        <v>12.9375</v>
      </c>
      <c r="L187" s="1">
        <f t="shared" si="41"/>
        <v>28</v>
      </c>
      <c r="M187" s="7">
        <f t="shared" si="42"/>
        <v>0</v>
      </c>
      <c r="P187" s="1" t="str">
        <f t="shared" si="43"/>
        <v>3C</v>
      </c>
      <c r="Q187" s="1" t="s">
        <v>326</v>
      </c>
      <c r="R187" s="1" t="str">
        <f t="shared" si="44"/>
        <v>16</v>
      </c>
      <c r="S187" s="1" t="str">
        <f t="shared" si="44"/>
        <v>0</v>
      </c>
      <c r="T187" s="1" t="str">
        <f t="shared" si="44"/>
        <v>0</v>
      </c>
    </row>
    <row r="188" spans="1:20">
      <c r="A188" s="4">
        <f t="shared" si="37"/>
        <v>176</v>
      </c>
      <c r="B188" s="4">
        <f t="shared" si="30"/>
        <v>209</v>
      </c>
      <c r="C188" s="5">
        <f t="shared" si="31"/>
        <v>61</v>
      </c>
      <c r="D188" s="5">
        <f t="shared" si="32"/>
        <v>22</v>
      </c>
      <c r="E188" s="5">
        <f t="shared" si="33"/>
        <v>0</v>
      </c>
      <c r="F188" s="5">
        <f t="shared" si="34"/>
        <v>0</v>
      </c>
      <c r="G188" s="5">
        <f t="shared" si="38"/>
        <v>27</v>
      </c>
      <c r="H188" s="5">
        <f t="shared" si="39"/>
        <v>0</v>
      </c>
      <c r="I188" s="5">
        <f t="shared" si="40"/>
        <v>5693</v>
      </c>
      <c r="J188" s="6">
        <f t="shared" si="35"/>
        <v>122.0703125</v>
      </c>
      <c r="K188" s="6">
        <f t="shared" si="36"/>
        <v>13</v>
      </c>
      <c r="L188" s="1">
        <f t="shared" si="41"/>
        <v>27</v>
      </c>
      <c r="M188" s="7">
        <f t="shared" si="42"/>
        <v>0</v>
      </c>
      <c r="P188" s="1" t="str">
        <f t="shared" si="43"/>
        <v>3D</v>
      </c>
      <c r="Q188" s="1" t="s">
        <v>327</v>
      </c>
      <c r="R188" s="1" t="str">
        <f t="shared" si="44"/>
        <v>16</v>
      </c>
      <c r="S188" s="1" t="str">
        <f t="shared" si="44"/>
        <v>0</v>
      </c>
      <c r="T188" s="1" t="str">
        <f t="shared" si="44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zoomScaleNormal="100" workbookViewId="0">
      <pane xSplit="1" ySplit="11" topLeftCell="B93" activePane="bottomRight" state="frozen"/>
      <selection pane="topRight" activeCell="B1" sqref="B1"/>
      <selection pane="bottomLeft" activeCell="A11" sqref="A11"/>
      <selection pane="bottomRight" activeCell="I128" sqref="I128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4" width="10.875" style="1" customWidth="1"/>
    <col min="15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270" width="10.875" style="1" customWidth="1"/>
    <col min="271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526" width="10.875" style="1" customWidth="1"/>
    <col min="527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782" width="10.875" style="1" customWidth="1"/>
    <col min="783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038" width="10.875" style="1" customWidth="1"/>
    <col min="1039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294" width="10.875" style="1" customWidth="1"/>
    <col min="1295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550" width="10.875" style="1" customWidth="1"/>
    <col min="1551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1806" width="10.875" style="1" customWidth="1"/>
    <col min="1807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062" width="10.875" style="1" customWidth="1"/>
    <col min="2063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318" width="10.875" style="1" customWidth="1"/>
    <col min="2319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574" width="10.875" style="1" customWidth="1"/>
    <col min="2575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2830" width="10.875" style="1" customWidth="1"/>
    <col min="2831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086" width="10.875" style="1" customWidth="1"/>
    <col min="3087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342" width="10.875" style="1" customWidth="1"/>
    <col min="3343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598" width="10.875" style="1" customWidth="1"/>
    <col min="3599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3854" width="10.875" style="1" customWidth="1"/>
    <col min="3855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110" width="10.875" style="1" customWidth="1"/>
    <col min="4111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366" width="10.875" style="1" customWidth="1"/>
    <col min="4367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622" width="10.875" style="1" customWidth="1"/>
    <col min="4623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4878" width="10.875" style="1" customWidth="1"/>
    <col min="4879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134" width="10.875" style="1" customWidth="1"/>
    <col min="5135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390" width="10.875" style="1" customWidth="1"/>
    <col min="5391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646" width="10.875" style="1" customWidth="1"/>
    <col min="5647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5902" width="10.875" style="1" customWidth="1"/>
    <col min="5903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158" width="10.875" style="1" customWidth="1"/>
    <col min="6159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414" width="10.875" style="1" customWidth="1"/>
    <col min="6415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670" width="10.875" style="1" customWidth="1"/>
    <col min="6671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6926" width="10.875" style="1" customWidth="1"/>
    <col min="6927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182" width="10.875" style="1" customWidth="1"/>
    <col min="7183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438" width="10.875" style="1" customWidth="1"/>
    <col min="7439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694" width="10.875" style="1" customWidth="1"/>
    <col min="7695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7950" width="10.875" style="1" customWidth="1"/>
    <col min="7951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206" width="10.875" style="1" customWidth="1"/>
    <col min="8207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462" width="10.875" style="1" customWidth="1"/>
    <col min="8463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718" width="10.875" style="1" customWidth="1"/>
    <col min="8719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8974" width="10.875" style="1" customWidth="1"/>
    <col min="8975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230" width="10.875" style="1" customWidth="1"/>
    <col min="9231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486" width="10.875" style="1" customWidth="1"/>
    <col min="9487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742" width="10.875" style="1" customWidth="1"/>
    <col min="9743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9998" width="10.875" style="1" customWidth="1"/>
    <col min="9999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254" width="10.875" style="1" customWidth="1"/>
    <col min="10255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510" width="10.875" style="1" customWidth="1"/>
    <col min="10511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0766" width="10.875" style="1" customWidth="1"/>
    <col min="10767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022" width="10.875" style="1" customWidth="1"/>
    <col min="11023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278" width="10.875" style="1" customWidth="1"/>
    <col min="11279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534" width="10.875" style="1" customWidth="1"/>
    <col min="11535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1790" width="10.875" style="1" customWidth="1"/>
    <col min="11791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046" width="10.875" style="1" customWidth="1"/>
    <col min="12047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302" width="10.875" style="1" customWidth="1"/>
    <col min="12303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558" width="10.875" style="1" customWidth="1"/>
    <col min="12559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2814" width="10.875" style="1" customWidth="1"/>
    <col min="12815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070" width="10.875" style="1" customWidth="1"/>
    <col min="13071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326" width="10.875" style="1" customWidth="1"/>
    <col min="13327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582" width="10.875" style="1" customWidth="1"/>
    <col min="13583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3838" width="10.875" style="1" customWidth="1"/>
    <col min="13839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094" width="10.875" style="1" customWidth="1"/>
    <col min="14095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350" width="10.875" style="1" customWidth="1"/>
    <col min="14351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606" width="10.875" style="1" customWidth="1"/>
    <col min="14607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4862" width="10.875" style="1" customWidth="1"/>
    <col min="14863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118" width="10.875" style="1" customWidth="1"/>
    <col min="15119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374" width="10.875" style="1" customWidth="1"/>
    <col min="15375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630" width="10.875" style="1" customWidth="1"/>
    <col min="15631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5886" width="10.875" style="1" customWidth="1"/>
    <col min="15887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142" width="10.875" style="1" customWidth="1"/>
    <col min="16143" max="16384" width="9" style="1"/>
  </cols>
  <sheetData>
    <row r="1" spans="1:20">
      <c r="A1" s="1" t="s">
        <v>27</v>
      </c>
      <c r="D1" s="1">
        <v>72000000</v>
      </c>
      <c r="E1" s="1" t="s">
        <v>28</v>
      </c>
      <c r="M1" s="16" t="s">
        <v>116</v>
      </c>
    </row>
    <row r="2" spans="1:20">
      <c r="A2" s="1" t="s">
        <v>29</v>
      </c>
      <c r="D2" s="1">
        <v>385</v>
      </c>
      <c r="F2" s="1" t="s">
        <v>30</v>
      </c>
      <c r="G2" s="2">
        <f>D2/D1*1000000</f>
        <v>5.3472222222222223</v>
      </c>
      <c r="H2" s="1" t="s">
        <v>7</v>
      </c>
      <c r="N2" s="2">
        <f>G2</f>
        <v>5.3472222222222223</v>
      </c>
    </row>
    <row r="3" spans="1:20">
      <c r="A3" s="1" t="s">
        <v>5</v>
      </c>
      <c r="D3" s="1">
        <v>436</v>
      </c>
      <c r="F3" s="1" t="s">
        <v>6</v>
      </c>
      <c r="G3" s="2">
        <f>G2*D3</f>
        <v>2331.3888888888891</v>
      </c>
      <c r="H3" s="1" t="s">
        <v>7</v>
      </c>
      <c r="N3" s="2">
        <f>G3</f>
        <v>2331.3888888888891</v>
      </c>
    </row>
    <row r="4" spans="1:20">
      <c r="A4" s="1" t="s">
        <v>8</v>
      </c>
      <c r="D4" s="1">
        <v>7</v>
      </c>
      <c r="F4" s="1" t="s">
        <v>9</v>
      </c>
      <c r="G4" s="2">
        <f>1000000/G3</f>
        <v>428.92886929584171</v>
      </c>
      <c r="N4" s="2">
        <f>G4</f>
        <v>428.92886929584171</v>
      </c>
    </row>
    <row r="5" spans="1:20">
      <c r="A5" s="1" t="s">
        <v>10</v>
      </c>
      <c r="D5" s="1">
        <v>12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20">
      <c r="A11" s="49"/>
      <c r="B11" s="48"/>
      <c r="C11" s="3" t="s">
        <v>147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20">
      <c r="A12" s="4">
        <v>0</v>
      </c>
      <c r="B12" s="4">
        <f t="shared" ref="B12:B75" si="0">A12+$D$6</f>
        <v>33</v>
      </c>
      <c r="C12" s="5">
        <f t="shared" ref="C12:C75" si="1">MOD(I12,256)</f>
        <v>79</v>
      </c>
      <c r="D12" s="5">
        <f t="shared" ref="D12:D75" si="2">ROUNDDOWN(I12/256,0)</f>
        <v>1</v>
      </c>
      <c r="E12" s="5">
        <f t="shared" ref="E12:E75" si="3">MOD(H12,256)</f>
        <v>107</v>
      </c>
      <c r="F12" s="5">
        <f t="shared" ref="F12:F75" si="4">ROUNDDOWN(H12/256,0)</f>
        <v>0</v>
      </c>
      <c r="G12" s="5">
        <f>INT(J12/$G$2)</f>
        <v>46753</v>
      </c>
      <c r="H12" s="5">
        <f>ROUNDUP(G12/$D$3,0)-1</f>
        <v>107</v>
      </c>
      <c r="I12" s="5">
        <f>MAX(MIN($D$3*(H12+1)-G12,$D$3*(H12+1)-$D$4),$D$5)</f>
        <v>335</v>
      </c>
      <c r="J12" s="6">
        <f t="shared" ref="J12:J75" si="5">1/POWER(2,$D$7+A12/16)*1000000</f>
        <v>250000</v>
      </c>
      <c r="K12" s="6">
        <f t="shared" ref="K12:K75" si="6">LOG(1000000/J12,2)</f>
        <v>2</v>
      </c>
      <c r="L12" s="1">
        <f>(H12+1)*$D$3-I12</f>
        <v>46753</v>
      </c>
      <c r="M12" s="7">
        <f>(G12-L12)/G12</f>
        <v>0</v>
      </c>
      <c r="P12" s="1" t="str">
        <f>DEC2HEX(C12)</f>
        <v>4F</v>
      </c>
      <c r="Q12" s="1" t="s">
        <v>392</v>
      </c>
      <c r="R12" s="1" t="str">
        <f>DEC2HEX(D12)</f>
        <v>1</v>
      </c>
      <c r="S12" s="1" t="str">
        <f>DEC2HEX(E12)</f>
        <v>6B</v>
      </c>
      <c r="T12" s="1" t="str">
        <f>DEC2HEX(F12)</f>
        <v>0</v>
      </c>
    </row>
    <row r="13" spans="1:20">
      <c r="A13" s="4">
        <f t="shared" ref="A13:A76" si="7">A12+1</f>
        <v>1</v>
      </c>
      <c r="B13" s="4">
        <f t="shared" si="0"/>
        <v>34</v>
      </c>
      <c r="C13" s="5">
        <f t="shared" si="1"/>
        <v>125</v>
      </c>
      <c r="D13" s="5">
        <f t="shared" si="2"/>
        <v>0</v>
      </c>
      <c r="E13" s="5">
        <f t="shared" si="3"/>
        <v>102</v>
      </c>
      <c r="F13" s="5">
        <f t="shared" si="4"/>
        <v>0</v>
      </c>
      <c r="G13" s="5">
        <f t="shared" ref="G13:G76" si="8">INT(J13/$G$2)+$D$5</f>
        <v>44783</v>
      </c>
      <c r="H13" s="5">
        <f t="shared" ref="H13:H76" si="9">ROUNDUP(G13/$D$3,0)-1</f>
        <v>102</v>
      </c>
      <c r="I13" s="5">
        <f t="shared" ref="I13:I76" si="10">MAX(MIN($D$3*(H13+1)-G13,$D$3*(H13+1)-$D$4),$D$5)</f>
        <v>125</v>
      </c>
      <c r="J13" s="6">
        <f t="shared" si="5"/>
        <v>239400.82017464342</v>
      </c>
      <c r="K13" s="6">
        <f t="shared" si="6"/>
        <v>2.0625</v>
      </c>
      <c r="L13" s="1">
        <f t="shared" ref="L13:L76" si="11">(H13+1)*$D$3-I13</f>
        <v>44783</v>
      </c>
      <c r="M13" s="7">
        <f t="shared" ref="M13:M76" si="12">(G13-L13)/G13</f>
        <v>0</v>
      </c>
      <c r="P13" s="1" t="str">
        <f t="shared" ref="P13:P76" si="13">DEC2HEX(C13)</f>
        <v>7D</v>
      </c>
      <c r="Q13" s="1" t="s">
        <v>152</v>
      </c>
      <c r="R13" s="1" t="str">
        <f t="shared" ref="R13:T76" si="14">DEC2HEX(D13)</f>
        <v>0</v>
      </c>
      <c r="S13" s="1" t="str">
        <f t="shared" si="14"/>
        <v>66</v>
      </c>
      <c r="T13" s="1" t="str">
        <f t="shared" si="14"/>
        <v>0</v>
      </c>
    </row>
    <row r="14" spans="1:20">
      <c r="A14" s="4">
        <f t="shared" si="7"/>
        <v>2</v>
      </c>
      <c r="B14" s="4">
        <f t="shared" si="0"/>
        <v>35</v>
      </c>
      <c r="C14" s="5">
        <f t="shared" si="1"/>
        <v>24</v>
      </c>
      <c r="D14" s="5">
        <f t="shared" si="2"/>
        <v>1</v>
      </c>
      <c r="E14" s="5">
        <f t="shared" si="3"/>
        <v>98</v>
      </c>
      <c r="F14" s="5">
        <f t="shared" si="4"/>
        <v>0</v>
      </c>
      <c r="G14" s="5">
        <f t="shared" si="8"/>
        <v>42884</v>
      </c>
      <c r="H14" s="5">
        <f t="shared" si="9"/>
        <v>98</v>
      </c>
      <c r="I14" s="5">
        <f t="shared" si="10"/>
        <v>280</v>
      </c>
      <c r="J14" s="6">
        <f t="shared" si="5"/>
        <v>229251.01080116781</v>
      </c>
      <c r="K14" s="6">
        <f t="shared" si="6"/>
        <v>2.125</v>
      </c>
      <c r="L14" s="1">
        <f t="shared" si="11"/>
        <v>42884</v>
      </c>
      <c r="M14" s="7">
        <f t="shared" si="12"/>
        <v>0</v>
      </c>
      <c r="P14" s="1" t="str">
        <f t="shared" si="13"/>
        <v>18</v>
      </c>
      <c r="Q14" s="1" t="s">
        <v>153</v>
      </c>
      <c r="R14" s="1" t="str">
        <f t="shared" si="14"/>
        <v>1</v>
      </c>
      <c r="S14" s="1" t="str">
        <f t="shared" si="14"/>
        <v>62</v>
      </c>
      <c r="T14" s="1" t="str">
        <f t="shared" si="14"/>
        <v>0</v>
      </c>
    </row>
    <row r="15" spans="1:20">
      <c r="A15" s="4">
        <f t="shared" si="7"/>
        <v>3</v>
      </c>
      <c r="B15" s="4">
        <f t="shared" si="0"/>
        <v>36</v>
      </c>
      <c r="C15" s="5">
        <f t="shared" si="1"/>
        <v>97</v>
      </c>
      <c r="D15" s="5">
        <f t="shared" si="2"/>
        <v>1</v>
      </c>
      <c r="E15" s="5">
        <f t="shared" si="3"/>
        <v>94</v>
      </c>
      <c r="F15" s="5">
        <f t="shared" si="4"/>
        <v>0</v>
      </c>
      <c r="G15" s="5">
        <f t="shared" si="8"/>
        <v>41067</v>
      </c>
      <c r="H15" s="5">
        <f t="shared" si="9"/>
        <v>94</v>
      </c>
      <c r="I15" s="5">
        <f t="shared" si="10"/>
        <v>353</v>
      </c>
      <c r="J15" s="6">
        <f t="shared" si="5"/>
        <v>219531.52004666245</v>
      </c>
      <c r="K15" s="6">
        <f t="shared" si="6"/>
        <v>2.1875</v>
      </c>
      <c r="L15" s="1">
        <f t="shared" si="11"/>
        <v>41067</v>
      </c>
      <c r="M15" s="7">
        <f t="shared" si="12"/>
        <v>0</v>
      </c>
      <c r="P15" s="1" t="str">
        <f t="shared" si="13"/>
        <v>61</v>
      </c>
      <c r="Q15" s="1" t="s">
        <v>154</v>
      </c>
      <c r="R15" s="1" t="str">
        <f t="shared" si="14"/>
        <v>1</v>
      </c>
      <c r="S15" s="1" t="str">
        <f t="shared" si="14"/>
        <v>5E</v>
      </c>
      <c r="T15" s="1" t="str">
        <f t="shared" si="14"/>
        <v>0</v>
      </c>
    </row>
    <row r="16" spans="1:20">
      <c r="A16" s="4">
        <f t="shared" si="7"/>
        <v>4</v>
      </c>
      <c r="B16" s="4">
        <f t="shared" si="0"/>
        <v>37</v>
      </c>
      <c r="C16" s="5">
        <f t="shared" si="1"/>
        <v>94</v>
      </c>
      <c r="D16" s="5">
        <f t="shared" si="2"/>
        <v>1</v>
      </c>
      <c r="E16" s="5">
        <f t="shared" si="3"/>
        <v>90</v>
      </c>
      <c r="F16" s="5">
        <f t="shared" si="4"/>
        <v>0</v>
      </c>
      <c r="G16" s="5">
        <f t="shared" si="8"/>
        <v>39326</v>
      </c>
      <c r="H16" s="5">
        <f t="shared" si="9"/>
        <v>90</v>
      </c>
      <c r="I16" s="5">
        <f t="shared" si="10"/>
        <v>350</v>
      </c>
      <c r="J16" s="6">
        <f t="shared" si="5"/>
        <v>210224.10381342866</v>
      </c>
      <c r="K16" s="6">
        <f t="shared" si="6"/>
        <v>2.2499999999999996</v>
      </c>
      <c r="L16" s="1">
        <f t="shared" si="11"/>
        <v>39326</v>
      </c>
      <c r="M16" s="7">
        <f t="shared" si="12"/>
        <v>0</v>
      </c>
      <c r="P16" s="1" t="str">
        <f t="shared" si="13"/>
        <v>5E</v>
      </c>
      <c r="Q16" s="1" t="s">
        <v>155</v>
      </c>
      <c r="R16" s="1" t="str">
        <f t="shared" si="14"/>
        <v>1</v>
      </c>
      <c r="S16" s="1" t="str">
        <f t="shared" si="14"/>
        <v>5A</v>
      </c>
      <c r="T16" s="1" t="str">
        <f t="shared" si="14"/>
        <v>0</v>
      </c>
    </row>
    <row r="17" spans="1:20">
      <c r="A17" s="4">
        <f t="shared" si="7"/>
        <v>5</v>
      </c>
      <c r="B17" s="4">
        <f t="shared" si="0"/>
        <v>38</v>
      </c>
      <c r="C17" s="5">
        <f t="shared" si="1"/>
        <v>17</v>
      </c>
      <c r="D17" s="5">
        <f t="shared" si="2"/>
        <v>1</v>
      </c>
      <c r="E17" s="5">
        <f t="shared" si="3"/>
        <v>86</v>
      </c>
      <c r="F17" s="5">
        <f t="shared" si="4"/>
        <v>0</v>
      </c>
      <c r="G17" s="5">
        <f t="shared" si="8"/>
        <v>37659</v>
      </c>
      <c r="H17" s="5">
        <f t="shared" si="9"/>
        <v>86</v>
      </c>
      <c r="I17" s="5">
        <f t="shared" si="10"/>
        <v>273</v>
      </c>
      <c r="J17" s="6">
        <f t="shared" si="5"/>
        <v>201311.29149365684</v>
      </c>
      <c r="K17" s="6">
        <f t="shared" si="6"/>
        <v>2.3125</v>
      </c>
      <c r="L17" s="1">
        <f t="shared" si="11"/>
        <v>37659</v>
      </c>
      <c r="M17" s="7">
        <f t="shared" si="12"/>
        <v>0</v>
      </c>
      <c r="P17" s="1" t="str">
        <f t="shared" si="13"/>
        <v>11</v>
      </c>
      <c r="Q17" s="1" t="s">
        <v>156</v>
      </c>
      <c r="R17" s="1" t="str">
        <f t="shared" si="14"/>
        <v>1</v>
      </c>
      <c r="S17" s="1" t="str">
        <f t="shared" si="14"/>
        <v>56</v>
      </c>
      <c r="T17" s="1" t="str">
        <f t="shared" si="14"/>
        <v>0</v>
      </c>
    </row>
    <row r="18" spans="1:20">
      <c r="A18" s="4">
        <f t="shared" si="7"/>
        <v>6</v>
      </c>
      <c r="B18" s="4">
        <f t="shared" si="0"/>
        <v>39</v>
      </c>
      <c r="C18" s="5">
        <f t="shared" si="1"/>
        <v>125</v>
      </c>
      <c r="D18" s="5">
        <f t="shared" si="2"/>
        <v>0</v>
      </c>
      <c r="E18" s="5">
        <f t="shared" si="3"/>
        <v>82</v>
      </c>
      <c r="F18" s="5">
        <f t="shared" si="4"/>
        <v>0</v>
      </c>
      <c r="G18" s="5">
        <f t="shared" si="8"/>
        <v>36063</v>
      </c>
      <c r="H18" s="5">
        <f t="shared" si="9"/>
        <v>82</v>
      </c>
      <c r="I18" s="5">
        <f t="shared" si="10"/>
        <v>125</v>
      </c>
      <c r="J18" s="6">
        <f t="shared" si="5"/>
        <v>192776.35317599258</v>
      </c>
      <c r="K18" s="6">
        <f t="shared" si="6"/>
        <v>2.3750000000000004</v>
      </c>
      <c r="L18" s="1">
        <f t="shared" si="11"/>
        <v>36063</v>
      </c>
      <c r="M18" s="7">
        <f t="shared" si="12"/>
        <v>0</v>
      </c>
      <c r="P18" s="1" t="str">
        <f t="shared" si="13"/>
        <v>7D</v>
      </c>
      <c r="Q18" s="1" t="s">
        <v>157</v>
      </c>
      <c r="R18" s="1" t="str">
        <f t="shared" si="14"/>
        <v>0</v>
      </c>
      <c r="S18" s="1" t="str">
        <f t="shared" si="14"/>
        <v>52</v>
      </c>
      <c r="T18" s="1" t="str">
        <f t="shared" si="14"/>
        <v>0</v>
      </c>
    </row>
    <row r="19" spans="1:20">
      <c r="A19" s="4">
        <f t="shared" si="7"/>
        <v>7</v>
      </c>
      <c r="B19" s="4">
        <f t="shared" si="0"/>
        <v>40</v>
      </c>
      <c r="C19" s="5">
        <f t="shared" si="1"/>
        <v>89</v>
      </c>
      <c r="D19" s="5">
        <f t="shared" si="2"/>
        <v>1</v>
      </c>
      <c r="E19" s="5">
        <f t="shared" si="3"/>
        <v>79</v>
      </c>
      <c r="F19" s="5">
        <f t="shared" si="4"/>
        <v>0</v>
      </c>
      <c r="G19" s="5">
        <f t="shared" si="8"/>
        <v>34535</v>
      </c>
      <c r="H19" s="5">
        <f t="shared" si="9"/>
        <v>79</v>
      </c>
      <c r="I19" s="5">
        <f t="shared" si="10"/>
        <v>345</v>
      </c>
      <c r="J19" s="6">
        <f t="shared" si="5"/>
        <v>184603.26824243742</v>
      </c>
      <c r="K19" s="6">
        <f t="shared" si="6"/>
        <v>2.4375</v>
      </c>
      <c r="L19" s="1">
        <f t="shared" si="11"/>
        <v>34535</v>
      </c>
      <c r="M19" s="7">
        <f t="shared" si="12"/>
        <v>0</v>
      </c>
      <c r="P19" s="1" t="str">
        <f t="shared" si="13"/>
        <v>59</v>
      </c>
      <c r="Q19" s="1" t="s">
        <v>158</v>
      </c>
      <c r="R19" s="1" t="str">
        <f t="shared" si="14"/>
        <v>1</v>
      </c>
      <c r="S19" s="1" t="str">
        <f t="shared" si="14"/>
        <v>4F</v>
      </c>
      <c r="T19" s="1" t="str">
        <f t="shared" si="14"/>
        <v>0</v>
      </c>
    </row>
    <row r="20" spans="1:20">
      <c r="A20" s="4">
        <f t="shared" si="7"/>
        <v>8</v>
      </c>
      <c r="B20" s="4">
        <f t="shared" si="0"/>
        <v>41</v>
      </c>
      <c r="C20" s="5">
        <f t="shared" si="1"/>
        <v>65</v>
      </c>
      <c r="D20" s="5">
        <f t="shared" si="2"/>
        <v>0</v>
      </c>
      <c r="E20" s="5">
        <f t="shared" si="3"/>
        <v>75</v>
      </c>
      <c r="F20" s="5">
        <f t="shared" si="4"/>
        <v>0</v>
      </c>
      <c r="G20" s="5">
        <f t="shared" si="8"/>
        <v>33071</v>
      </c>
      <c r="H20" s="5">
        <f t="shared" si="9"/>
        <v>75</v>
      </c>
      <c r="I20" s="5">
        <f t="shared" si="10"/>
        <v>65</v>
      </c>
      <c r="J20" s="6">
        <f t="shared" si="5"/>
        <v>176776.69529663687</v>
      </c>
      <c r="K20" s="6">
        <f t="shared" si="6"/>
        <v>2.5</v>
      </c>
      <c r="L20" s="1">
        <f t="shared" si="11"/>
        <v>33071</v>
      </c>
      <c r="M20" s="7">
        <f t="shared" si="12"/>
        <v>0</v>
      </c>
      <c r="P20" s="1" t="str">
        <f t="shared" si="13"/>
        <v>41</v>
      </c>
      <c r="Q20" s="1" t="s">
        <v>159</v>
      </c>
      <c r="R20" s="1" t="str">
        <f t="shared" si="14"/>
        <v>0</v>
      </c>
      <c r="S20" s="1" t="str">
        <f t="shared" si="14"/>
        <v>4B</v>
      </c>
      <c r="T20" s="1" t="str">
        <f t="shared" si="14"/>
        <v>0</v>
      </c>
    </row>
    <row r="21" spans="1:20">
      <c r="A21" s="4">
        <f t="shared" si="7"/>
        <v>9</v>
      </c>
      <c r="B21" s="4">
        <f t="shared" si="0"/>
        <v>42</v>
      </c>
      <c r="C21" s="5">
        <f t="shared" si="1"/>
        <v>159</v>
      </c>
      <c r="D21" s="5">
        <f t="shared" si="2"/>
        <v>0</v>
      </c>
      <c r="E21" s="5">
        <f t="shared" si="3"/>
        <v>72</v>
      </c>
      <c r="F21" s="5">
        <f t="shared" si="4"/>
        <v>0</v>
      </c>
      <c r="G21" s="5">
        <f t="shared" si="8"/>
        <v>31669</v>
      </c>
      <c r="H21" s="5">
        <f t="shared" si="9"/>
        <v>72</v>
      </c>
      <c r="I21" s="5">
        <f t="shared" si="10"/>
        <v>159</v>
      </c>
      <c r="J21" s="6">
        <f t="shared" si="5"/>
        <v>169281.94336711161</v>
      </c>
      <c r="K21" s="6">
        <f t="shared" si="6"/>
        <v>2.5625</v>
      </c>
      <c r="L21" s="1">
        <f t="shared" si="11"/>
        <v>31669</v>
      </c>
      <c r="M21" s="7">
        <f t="shared" si="12"/>
        <v>0</v>
      </c>
      <c r="P21" s="1" t="str">
        <f t="shared" si="13"/>
        <v>9F</v>
      </c>
      <c r="Q21" s="1" t="s">
        <v>160</v>
      </c>
      <c r="R21" s="1" t="str">
        <f t="shared" si="14"/>
        <v>0</v>
      </c>
      <c r="S21" s="1" t="str">
        <f t="shared" si="14"/>
        <v>48</v>
      </c>
      <c r="T21" s="1" t="str">
        <f t="shared" si="14"/>
        <v>0</v>
      </c>
    </row>
    <row r="22" spans="1:20">
      <c r="A22" s="4">
        <f t="shared" si="7"/>
        <v>10</v>
      </c>
      <c r="B22" s="4">
        <f t="shared" si="0"/>
        <v>43</v>
      </c>
      <c r="C22" s="5">
        <f t="shared" si="1"/>
        <v>193</v>
      </c>
      <c r="D22" s="5">
        <f t="shared" si="2"/>
        <v>0</v>
      </c>
      <c r="E22" s="5">
        <f t="shared" si="3"/>
        <v>69</v>
      </c>
      <c r="F22" s="5">
        <f t="shared" si="4"/>
        <v>0</v>
      </c>
      <c r="G22" s="5">
        <f t="shared" si="8"/>
        <v>30327</v>
      </c>
      <c r="H22" s="5">
        <f t="shared" si="9"/>
        <v>69</v>
      </c>
      <c r="I22" s="5">
        <f t="shared" si="10"/>
        <v>193</v>
      </c>
      <c r="J22" s="6">
        <f t="shared" si="5"/>
        <v>162104.9443313762</v>
      </c>
      <c r="K22" s="6">
        <f t="shared" si="6"/>
        <v>2.625</v>
      </c>
      <c r="L22" s="1">
        <f t="shared" si="11"/>
        <v>30327</v>
      </c>
      <c r="M22" s="7">
        <f t="shared" si="12"/>
        <v>0</v>
      </c>
      <c r="P22" s="1" t="str">
        <f t="shared" si="13"/>
        <v>C1</v>
      </c>
      <c r="Q22" s="1" t="s">
        <v>161</v>
      </c>
      <c r="R22" s="1" t="str">
        <f t="shared" si="14"/>
        <v>0</v>
      </c>
      <c r="S22" s="1" t="str">
        <f t="shared" si="14"/>
        <v>45</v>
      </c>
      <c r="T22" s="1" t="str">
        <f t="shared" si="14"/>
        <v>0</v>
      </c>
    </row>
    <row r="23" spans="1:20">
      <c r="A23" s="4">
        <f t="shared" si="7"/>
        <v>11</v>
      </c>
      <c r="B23" s="4">
        <f t="shared" si="0"/>
        <v>44</v>
      </c>
      <c r="C23" s="5">
        <f t="shared" si="1"/>
        <v>170</v>
      </c>
      <c r="D23" s="5">
        <f t="shared" si="2"/>
        <v>0</v>
      </c>
      <c r="E23" s="5">
        <f t="shared" si="3"/>
        <v>66</v>
      </c>
      <c r="F23" s="5">
        <f t="shared" si="4"/>
        <v>0</v>
      </c>
      <c r="G23" s="5">
        <f t="shared" si="8"/>
        <v>29042</v>
      </c>
      <c r="H23" s="5">
        <f t="shared" si="9"/>
        <v>66</v>
      </c>
      <c r="I23" s="5">
        <f t="shared" si="10"/>
        <v>170</v>
      </c>
      <c r="J23" s="6">
        <f t="shared" si="5"/>
        <v>155232.22650918554</v>
      </c>
      <c r="K23" s="6">
        <f t="shared" si="6"/>
        <v>2.6875</v>
      </c>
      <c r="L23" s="1">
        <f t="shared" si="11"/>
        <v>29042</v>
      </c>
      <c r="M23" s="7">
        <f t="shared" si="12"/>
        <v>0</v>
      </c>
      <c r="P23" s="1" t="str">
        <f t="shared" si="13"/>
        <v>AA</v>
      </c>
      <c r="Q23" s="1" t="s">
        <v>162</v>
      </c>
      <c r="R23" s="1" t="str">
        <f t="shared" si="14"/>
        <v>0</v>
      </c>
      <c r="S23" s="1" t="str">
        <f t="shared" si="14"/>
        <v>42</v>
      </c>
      <c r="T23" s="1" t="str">
        <f t="shared" si="14"/>
        <v>0</v>
      </c>
    </row>
    <row r="24" spans="1:20">
      <c r="A24" s="4">
        <f t="shared" si="7"/>
        <v>12</v>
      </c>
      <c r="B24" s="4">
        <f t="shared" si="0"/>
        <v>45</v>
      </c>
      <c r="C24" s="5">
        <f t="shared" si="1"/>
        <v>93</v>
      </c>
      <c r="D24" s="5">
        <f t="shared" si="2"/>
        <v>0</v>
      </c>
      <c r="E24" s="5">
        <f t="shared" si="3"/>
        <v>63</v>
      </c>
      <c r="F24" s="5">
        <f t="shared" si="4"/>
        <v>0</v>
      </c>
      <c r="G24" s="5">
        <f t="shared" si="8"/>
        <v>27811</v>
      </c>
      <c r="H24" s="5">
        <f t="shared" si="9"/>
        <v>63</v>
      </c>
      <c r="I24" s="5">
        <f t="shared" si="10"/>
        <v>93</v>
      </c>
      <c r="J24" s="6">
        <f t="shared" si="5"/>
        <v>148650.88937534014</v>
      </c>
      <c r="K24" s="6">
        <f t="shared" si="6"/>
        <v>2.75</v>
      </c>
      <c r="L24" s="1">
        <f t="shared" si="11"/>
        <v>27811</v>
      </c>
      <c r="M24" s="7">
        <f t="shared" si="12"/>
        <v>0</v>
      </c>
      <c r="P24" s="1" t="str">
        <f t="shared" si="13"/>
        <v>5D</v>
      </c>
      <c r="Q24" s="1" t="s">
        <v>163</v>
      </c>
      <c r="R24" s="1" t="str">
        <f t="shared" si="14"/>
        <v>0</v>
      </c>
      <c r="S24" s="1" t="str">
        <f t="shared" si="14"/>
        <v>3F</v>
      </c>
      <c r="T24" s="1" t="str">
        <f t="shared" si="14"/>
        <v>0</v>
      </c>
    </row>
    <row r="25" spans="1:20">
      <c r="A25" s="4">
        <f t="shared" si="7"/>
        <v>13</v>
      </c>
      <c r="B25" s="4">
        <f t="shared" si="0"/>
        <v>46</v>
      </c>
      <c r="C25" s="5">
        <f t="shared" si="1"/>
        <v>143</v>
      </c>
      <c r="D25" s="5">
        <f t="shared" si="2"/>
        <v>1</v>
      </c>
      <c r="E25" s="5">
        <f t="shared" si="3"/>
        <v>61</v>
      </c>
      <c r="F25" s="5">
        <f t="shared" si="4"/>
        <v>0</v>
      </c>
      <c r="G25" s="5">
        <f t="shared" si="8"/>
        <v>26633</v>
      </c>
      <c r="H25" s="5">
        <f t="shared" si="9"/>
        <v>61</v>
      </c>
      <c r="I25" s="5">
        <f t="shared" si="10"/>
        <v>399</v>
      </c>
      <c r="J25" s="6">
        <f t="shared" si="5"/>
        <v>142348.57934458647</v>
      </c>
      <c r="K25" s="6">
        <f t="shared" si="6"/>
        <v>2.8125</v>
      </c>
      <c r="L25" s="1">
        <f t="shared" si="11"/>
        <v>26633</v>
      </c>
      <c r="M25" s="7">
        <f t="shared" si="12"/>
        <v>0</v>
      </c>
      <c r="P25" s="1" t="str">
        <f t="shared" si="13"/>
        <v>8F</v>
      </c>
      <c r="Q25" s="1" t="s">
        <v>164</v>
      </c>
      <c r="R25" s="1" t="str">
        <f t="shared" si="14"/>
        <v>1</v>
      </c>
      <c r="S25" s="1" t="str">
        <f t="shared" si="14"/>
        <v>3D</v>
      </c>
      <c r="T25" s="1" t="str">
        <f t="shared" si="14"/>
        <v>0</v>
      </c>
    </row>
    <row r="26" spans="1:20">
      <c r="A26" s="4">
        <f t="shared" si="7"/>
        <v>14</v>
      </c>
      <c r="B26" s="4">
        <f t="shared" si="0"/>
        <v>47</v>
      </c>
      <c r="C26" s="5">
        <f t="shared" si="1"/>
        <v>220</v>
      </c>
      <c r="D26" s="5">
        <f t="shared" si="2"/>
        <v>0</v>
      </c>
      <c r="E26" s="5">
        <f t="shared" si="3"/>
        <v>58</v>
      </c>
      <c r="F26" s="5">
        <f t="shared" si="4"/>
        <v>0</v>
      </c>
      <c r="G26" s="5">
        <f t="shared" si="8"/>
        <v>25504</v>
      </c>
      <c r="H26" s="5">
        <f t="shared" si="9"/>
        <v>58</v>
      </c>
      <c r="I26" s="5">
        <f t="shared" si="10"/>
        <v>220</v>
      </c>
      <c r="J26" s="6">
        <f t="shared" si="5"/>
        <v>136313.46658315722</v>
      </c>
      <c r="K26" s="6">
        <f t="shared" si="6"/>
        <v>2.875</v>
      </c>
      <c r="L26" s="1">
        <f t="shared" si="11"/>
        <v>25504</v>
      </c>
      <c r="M26" s="7">
        <f t="shared" si="12"/>
        <v>0</v>
      </c>
      <c r="P26" s="1" t="str">
        <f t="shared" si="13"/>
        <v>DC</v>
      </c>
      <c r="Q26" s="1" t="s">
        <v>165</v>
      </c>
      <c r="R26" s="1" t="str">
        <f t="shared" si="14"/>
        <v>0</v>
      </c>
      <c r="S26" s="1" t="str">
        <f t="shared" si="14"/>
        <v>3A</v>
      </c>
      <c r="T26" s="1" t="str">
        <f t="shared" si="14"/>
        <v>0</v>
      </c>
    </row>
    <row r="27" spans="1:20">
      <c r="A27" s="4">
        <f t="shared" si="7"/>
        <v>15</v>
      </c>
      <c r="B27" s="4">
        <f t="shared" si="0"/>
        <v>48</v>
      </c>
      <c r="C27" s="5">
        <f t="shared" si="1"/>
        <v>173</v>
      </c>
      <c r="D27" s="5">
        <f t="shared" si="2"/>
        <v>1</v>
      </c>
      <c r="E27" s="5">
        <f t="shared" si="3"/>
        <v>56</v>
      </c>
      <c r="F27" s="5">
        <f t="shared" si="4"/>
        <v>0</v>
      </c>
      <c r="G27" s="5">
        <f t="shared" si="8"/>
        <v>24423</v>
      </c>
      <c r="H27" s="5">
        <f t="shared" si="9"/>
        <v>56</v>
      </c>
      <c r="I27" s="5">
        <f t="shared" si="10"/>
        <v>429</v>
      </c>
      <c r="J27" s="6">
        <f t="shared" si="5"/>
        <v>130534.22280342672</v>
      </c>
      <c r="K27" s="6">
        <f t="shared" si="6"/>
        <v>2.9375000000000004</v>
      </c>
      <c r="L27" s="1">
        <f t="shared" si="11"/>
        <v>24423</v>
      </c>
      <c r="M27" s="7">
        <f t="shared" si="12"/>
        <v>0</v>
      </c>
      <c r="P27" s="1" t="str">
        <f t="shared" si="13"/>
        <v>AD</v>
      </c>
      <c r="Q27" s="1" t="s">
        <v>166</v>
      </c>
      <c r="R27" s="1" t="str">
        <f t="shared" si="14"/>
        <v>1</v>
      </c>
      <c r="S27" s="1" t="str">
        <f t="shared" si="14"/>
        <v>38</v>
      </c>
      <c r="T27" s="1" t="str">
        <f t="shared" si="14"/>
        <v>0</v>
      </c>
    </row>
    <row r="28" spans="1:20">
      <c r="A28" s="4">
        <f t="shared" si="7"/>
        <v>16</v>
      </c>
      <c r="B28" s="4">
        <f t="shared" si="0"/>
        <v>49</v>
      </c>
      <c r="C28" s="5">
        <f t="shared" si="1"/>
        <v>156</v>
      </c>
      <c r="D28" s="5">
        <f t="shared" si="2"/>
        <v>0</v>
      </c>
      <c r="E28" s="5">
        <f t="shared" si="3"/>
        <v>53</v>
      </c>
      <c r="F28" s="5">
        <f t="shared" si="4"/>
        <v>0</v>
      </c>
      <c r="G28" s="5">
        <f t="shared" si="8"/>
        <v>23388</v>
      </c>
      <c r="H28" s="5">
        <f t="shared" si="9"/>
        <v>53</v>
      </c>
      <c r="I28" s="5">
        <f t="shared" si="10"/>
        <v>156</v>
      </c>
      <c r="J28" s="6">
        <f t="shared" si="5"/>
        <v>125000</v>
      </c>
      <c r="K28" s="6">
        <f t="shared" si="6"/>
        <v>3</v>
      </c>
      <c r="L28" s="1">
        <f t="shared" si="11"/>
        <v>23388</v>
      </c>
      <c r="M28" s="7">
        <f t="shared" si="12"/>
        <v>0</v>
      </c>
      <c r="P28" s="1" t="str">
        <f t="shared" si="13"/>
        <v>9C</v>
      </c>
      <c r="Q28" s="1" t="s">
        <v>167</v>
      </c>
      <c r="R28" s="1" t="str">
        <f t="shared" si="14"/>
        <v>0</v>
      </c>
      <c r="S28" s="1" t="str">
        <f t="shared" si="14"/>
        <v>35</v>
      </c>
      <c r="T28" s="1" t="str">
        <f t="shared" si="14"/>
        <v>0</v>
      </c>
    </row>
    <row r="29" spans="1:20">
      <c r="A29" s="4">
        <f t="shared" si="7"/>
        <v>17</v>
      </c>
      <c r="B29" s="4">
        <f t="shared" si="0"/>
        <v>50</v>
      </c>
      <c r="C29" s="5">
        <f t="shared" si="1"/>
        <v>19</v>
      </c>
      <c r="D29" s="5">
        <f t="shared" si="2"/>
        <v>1</v>
      </c>
      <c r="E29" s="5">
        <f t="shared" si="3"/>
        <v>51</v>
      </c>
      <c r="F29" s="5">
        <f t="shared" si="4"/>
        <v>0</v>
      </c>
      <c r="G29" s="5">
        <f t="shared" si="8"/>
        <v>22397</v>
      </c>
      <c r="H29" s="5">
        <f t="shared" si="9"/>
        <v>51</v>
      </c>
      <c r="I29" s="5">
        <f t="shared" si="10"/>
        <v>275</v>
      </c>
      <c r="J29" s="6">
        <f t="shared" si="5"/>
        <v>119700.41008732171</v>
      </c>
      <c r="K29" s="6">
        <f t="shared" si="6"/>
        <v>3.0625</v>
      </c>
      <c r="L29" s="1">
        <f t="shared" si="11"/>
        <v>22397</v>
      </c>
      <c r="M29" s="7">
        <f t="shared" si="12"/>
        <v>0</v>
      </c>
      <c r="P29" s="1" t="str">
        <f t="shared" si="13"/>
        <v>13</v>
      </c>
      <c r="Q29" s="1" t="s">
        <v>168</v>
      </c>
      <c r="R29" s="1" t="str">
        <f t="shared" si="14"/>
        <v>1</v>
      </c>
      <c r="S29" s="1" t="str">
        <f t="shared" si="14"/>
        <v>33</v>
      </c>
      <c r="T29" s="1" t="str">
        <f t="shared" si="14"/>
        <v>0</v>
      </c>
    </row>
    <row r="30" spans="1:20">
      <c r="A30" s="4">
        <f t="shared" si="7"/>
        <v>18</v>
      </c>
      <c r="B30" s="4">
        <f t="shared" si="0"/>
        <v>51</v>
      </c>
      <c r="C30" s="5">
        <f t="shared" si="1"/>
        <v>96</v>
      </c>
      <c r="D30" s="5">
        <f t="shared" si="2"/>
        <v>1</v>
      </c>
      <c r="E30" s="5">
        <f t="shared" si="3"/>
        <v>49</v>
      </c>
      <c r="F30" s="5">
        <f t="shared" si="4"/>
        <v>0</v>
      </c>
      <c r="G30" s="5">
        <f t="shared" si="8"/>
        <v>21448</v>
      </c>
      <c r="H30" s="5">
        <f t="shared" si="9"/>
        <v>49</v>
      </c>
      <c r="I30" s="5">
        <f t="shared" si="10"/>
        <v>352</v>
      </c>
      <c r="J30" s="6">
        <f t="shared" si="5"/>
        <v>114625.5054005839</v>
      </c>
      <c r="K30" s="6">
        <f t="shared" si="6"/>
        <v>3.125</v>
      </c>
      <c r="L30" s="1">
        <f t="shared" si="11"/>
        <v>21448</v>
      </c>
      <c r="M30" s="7">
        <f t="shared" si="12"/>
        <v>0</v>
      </c>
      <c r="P30" s="1" t="str">
        <f t="shared" si="13"/>
        <v>60</v>
      </c>
      <c r="Q30" s="1" t="s">
        <v>169</v>
      </c>
      <c r="R30" s="1" t="str">
        <f t="shared" si="14"/>
        <v>1</v>
      </c>
      <c r="S30" s="1" t="str">
        <f t="shared" si="14"/>
        <v>31</v>
      </c>
      <c r="T30" s="1" t="str">
        <f t="shared" si="14"/>
        <v>0</v>
      </c>
    </row>
    <row r="31" spans="1:20">
      <c r="A31" s="4">
        <f t="shared" si="7"/>
        <v>19</v>
      </c>
      <c r="B31" s="4">
        <f t="shared" si="0"/>
        <v>52</v>
      </c>
      <c r="C31" s="5">
        <f t="shared" si="1"/>
        <v>133</v>
      </c>
      <c r="D31" s="5">
        <f t="shared" si="2"/>
        <v>1</v>
      </c>
      <c r="E31" s="5">
        <f t="shared" si="3"/>
        <v>47</v>
      </c>
      <c r="F31" s="5">
        <f t="shared" si="4"/>
        <v>0</v>
      </c>
      <c r="G31" s="5">
        <f t="shared" si="8"/>
        <v>20539</v>
      </c>
      <c r="H31" s="5">
        <f t="shared" si="9"/>
        <v>47</v>
      </c>
      <c r="I31" s="5">
        <f t="shared" si="10"/>
        <v>389</v>
      </c>
      <c r="J31" s="6">
        <f t="shared" si="5"/>
        <v>109765.76002333124</v>
      </c>
      <c r="K31" s="6">
        <f t="shared" si="6"/>
        <v>3.1874999999999996</v>
      </c>
      <c r="L31" s="1">
        <f t="shared" si="11"/>
        <v>20539</v>
      </c>
      <c r="M31" s="7">
        <f t="shared" si="12"/>
        <v>0</v>
      </c>
      <c r="P31" s="1" t="str">
        <f t="shared" si="13"/>
        <v>85</v>
      </c>
      <c r="Q31" s="1" t="s">
        <v>170</v>
      </c>
      <c r="R31" s="1" t="str">
        <f t="shared" si="14"/>
        <v>1</v>
      </c>
      <c r="S31" s="1" t="str">
        <f t="shared" si="14"/>
        <v>2F</v>
      </c>
      <c r="T31" s="1" t="str">
        <f t="shared" si="14"/>
        <v>0</v>
      </c>
    </row>
    <row r="32" spans="1:20">
      <c r="A32" s="4">
        <f t="shared" si="7"/>
        <v>20</v>
      </c>
      <c r="B32" s="4">
        <f t="shared" si="0"/>
        <v>53</v>
      </c>
      <c r="C32" s="5">
        <f t="shared" si="1"/>
        <v>131</v>
      </c>
      <c r="D32" s="5">
        <f t="shared" si="2"/>
        <v>1</v>
      </c>
      <c r="E32" s="5">
        <f t="shared" si="3"/>
        <v>45</v>
      </c>
      <c r="F32" s="5">
        <f t="shared" si="4"/>
        <v>0</v>
      </c>
      <c r="G32" s="5">
        <f t="shared" si="8"/>
        <v>19669</v>
      </c>
      <c r="H32" s="5">
        <f t="shared" si="9"/>
        <v>45</v>
      </c>
      <c r="I32" s="5">
        <f t="shared" si="10"/>
        <v>387</v>
      </c>
      <c r="J32" s="6">
        <f t="shared" si="5"/>
        <v>105112.05190671435</v>
      </c>
      <c r="K32" s="6">
        <f t="shared" si="6"/>
        <v>3.25</v>
      </c>
      <c r="L32" s="1">
        <f t="shared" si="11"/>
        <v>19669</v>
      </c>
      <c r="M32" s="7">
        <f t="shared" si="12"/>
        <v>0</v>
      </c>
      <c r="P32" s="1" t="str">
        <f t="shared" si="13"/>
        <v>83</v>
      </c>
      <c r="Q32" s="1" t="s">
        <v>171</v>
      </c>
      <c r="R32" s="1" t="str">
        <f t="shared" si="14"/>
        <v>1</v>
      </c>
      <c r="S32" s="1" t="str">
        <f t="shared" si="14"/>
        <v>2D</v>
      </c>
      <c r="T32" s="1" t="str">
        <f t="shared" si="14"/>
        <v>0</v>
      </c>
    </row>
    <row r="33" spans="1:20">
      <c r="A33" s="4">
        <f t="shared" si="7"/>
        <v>21</v>
      </c>
      <c r="B33" s="4">
        <f t="shared" si="0"/>
        <v>54</v>
      </c>
      <c r="C33" s="5">
        <f t="shared" si="1"/>
        <v>93</v>
      </c>
      <c r="D33" s="5">
        <f t="shared" si="2"/>
        <v>1</v>
      </c>
      <c r="E33" s="5">
        <f t="shared" si="3"/>
        <v>43</v>
      </c>
      <c r="F33" s="5">
        <f t="shared" si="4"/>
        <v>0</v>
      </c>
      <c r="G33" s="5">
        <f t="shared" si="8"/>
        <v>18835</v>
      </c>
      <c r="H33" s="5">
        <f t="shared" si="9"/>
        <v>43</v>
      </c>
      <c r="I33" s="5">
        <f t="shared" si="10"/>
        <v>349</v>
      </c>
      <c r="J33" s="6">
        <f t="shared" si="5"/>
        <v>100655.64574682839</v>
      </c>
      <c r="K33" s="6">
        <f t="shared" si="6"/>
        <v>3.3125</v>
      </c>
      <c r="L33" s="1">
        <f t="shared" si="11"/>
        <v>18835</v>
      </c>
      <c r="M33" s="7">
        <f t="shared" si="12"/>
        <v>0</v>
      </c>
      <c r="P33" s="1" t="str">
        <f t="shared" si="13"/>
        <v>5D</v>
      </c>
      <c r="Q33" s="1" t="s">
        <v>172</v>
      </c>
      <c r="R33" s="1" t="str">
        <f t="shared" si="14"/>
        <v>1</v>
      </c>
      <c r="S33" s="1" t="str">
        <f t="shared" si="14"/>
        <v>2B</v>
      </c>
      <c r="T33" s="1" t="str">
        <f t="shared" si="14"/>
        <v>0</v>
      </c>
    </row>
    <row r="34" spans="1:20">
      <c r="A34" s="4">
        <f t="shared" si="7"/>
        <v>22</v>
      </c>
      <c r="B34" s="4">
        <f t="shared" si="0"/>
        <v>55</v>
      </c>
      <c r="C34" s="5">
        <f t="shared" si="1"/>
        <v>19</v>
      </c>
      <c r="D34" s="5">
        <f t="shared" si="2"/>
        <v>1</v>
      </c>
      <c r="E34" s="5">
        <f t="shared" si="3"/>
        <v>41</v>
      </c>
      <c r="F34" s="5">
        <f t="shared" si="4"/>
        <v>0</v>
      </c>
      <c r="G34" s="5">
        <f t="shared" si="8"/>
        <v>18037</v>
      </c>
      <c r="H34" s="5">
        <f t="shared" si="9"/>
        <v>41</v>
      </c>
      <c r="I34" s="5">
        <f t="shared" si="10"/>
        <v>275</v>
      </c>
      <c r="J34" s="6">
        <f t="shared" si="5"/>
        <v>96388.176587996277</v>
      </c>
      <c r="K34" s="6">
        <f t="shared" si="6"/>
        <v>3.3750000000000009</v>
      </c>
      <c r="L34" s="1">
        <f t="shared" si="11"/>
        <v>18037</v>
      </c>
      <c r="M34" s="7">
        <f t="shared" si="12"/>
        <v>0</v>
      </c>
      <c r="P34" s="1" t="str">
        <f t="shared" si="13"/>
        <v>13</v>
      </c>
      <c r="Q34" s="1" t="s">
        <v>173</v>
      </c>
      <c r="R34" s="1" t="str">
        <f t="shared" si="14"/>
        <v>1</v>
      </c>
      <c r="S34" s="1" t="str">
        <f t="shared" si="14"/>
        <v>29</v>
      </c>
      <c r="T34" s="1" t="str">
        <f t="shared" si="14"/>
        <v>0</v>
      </c>
    </row>
    <row r="35" spans="1:20">
      <c r="A35" s="4">
        <f t="shared" si="7"/>
        <v>23</v>
      </c>
      <c r="B35" s="4">
        <f t="shared" si="0"/>
        <v>56</v>
      </c>
      <c r="C35" s="5">
        <f t="shared" si="1"/>
        <v>167</v>
      </c>
      <c r="D35" s="5">
        <f t="shared" si="2"/>
        <v>0</v>
      </c>
      <c r="E35" s="5">
        <f t="shared" si="3"/>
        <v>39</v>
      </c>
      <c r="F35" s="5">
        <f t="shared" si="4"/>
        <v>0</v>
      </c>
      <c r="G35" s="5">
        <f t="shared" si="8"/>
        <v>17273</v>
      </c>
      <c r="H35" s="5">
        <f t="shared" si="9"/>
        <v>39</v>
      </c>
      <c r="I35" s="5">
        <f t="shared" si="10"/>
        <v>167</v>
      </c>
      <c r="J35" s="6">
        <f t="shared" si="5"/>
        <v>92301.634121218725</v>
      </c>
      <c r="K35" s="6">
        <f t="shared" si="6"/>
        <v>3.4374999999999996</v>
      </c>
      <c r="L35" s="1">
        <f t="shared" si="11"/>
        <v>17273</v>
      </c>
      <c r="M35" s="7">
        <f t="shared" si="12"/>
        <v>0</v>
      </c>
      <c r="P35" s="1" t="str">
        <f t="shared" si="13"/>
        <v>A7</v>
      </c>
      <c r="Q35" s="1" t="s">
        <v>174</v>
      </c>
      <c r="R35" s="1" t="str">
        <f t="shared" si="14"/>
        <v>0</v>
      </c>
      <c r="S35" s="1" t="str">
        <f t="shared" si="14"/>
        <v>27</v>
      </c>
      <c r="T35" s="1" t="str">
        <f t="shared" si="14"/>
        <v>0</v>
      </c>
    </row>
    <row r="36" spans="1:20">
      <c r="A36" s="4">
        <f t="shared" si="7"/>
        <v>24</v>
      </c>
      <c r="B36" s="4">
        <f t="shared" si="0"/>
        <v>57</v>
      </c>
      <c r="C36" s="5">
        <f t="shared" si="1"/>
        <v>27</v>
      </c>
      <c r="D36" s="5">
        <f t="shared" si="2"/>
        <v>0</v>
      </c>
      <c r="E36" s="5">
        <f t="shared" si="3"/>
        <v>37</v>
      </c>
      <c r="F36" s="5">
        <f t="shared" si="4"/>
        <v>0</v>
      </c>
      <c r="G36" s="5">
        <f t="shared" si="8"/>
        <v>16541</v>
      </c>
      <c r="H36" s="5">
        <f t="shared" si="9"/>
        <v>37</v>
      </c>
      <c r="I36" s="5">
        <f t="shared" si="10"/>
        <v>27</v>
      </c>
      <c r="J36" s="6">
        <f t="shared" si="5"/>
        <v>88388.34764831845</v>
      </c>
      <c r="K36" s="6">
        <f t="shared" si="6"/>
        <v>3.5</v>
      </c>
      <c r="L36" s="1">
        <f t="shared" si="11"/>
        <v>16541</v>
      </c>
      <c r="M36" s="7">
        <f t="shared" si="12"/>
        <v>0</v>
      </c>
      <c r="P36" s="1" t="str">
        <f t="shared" si="13"/>
        <v>1B</v>
      </c>
      <c r="Q36" s="1" t="s">
        <v>175</v>
      </c>
      <c r="R36" s="1" t="str">
        <f t="shared" si="14"/>
        <v>0</v>
      </c>
      <c r="S36" s="1" t="str">
        <f t="shared" si="14"/>
        <v>25</v>
      </c>
      <c r="T36" s="1" t="str">
        <f t="shared" si="14"/>
        <v>0</v>
      </c>
    </row>
    <row r="37" spans="1:20">
      <c r="A37" s="4">
        <f t="shared" si="7"/>
        <v>25</v>
      </c>
      <c r="B37" s="4">
        <f t="shared" si="0"/>
        <v>58</v>
      </c>
      <c r="C37" s="5">
        <f t="shared" si="1"/>
        <v>36</v>
      </c>
      <c r="D37" s="5">
        <f t="shared" si="2"/>
        <v>1</v>
      </c>
      <c r="E37" s="5">
        <f t="shared" si="3"/>
        <v>36</v>
      </c>
      <c r="F37" s="5">
        <f t="shared" si="4"/>
        <v>0</v>
      </c>
      <c r="G37" s="5">
        <f t="shared" si="8"/>
        <v>15840</v>
      </c>
      <c r="H37" s="5">
        <f t="shared" si="9"/>
        <v>36</v>
      </c>
      <c r="I37" s="5">
        <f t="shared" si="10"/>
        <v>292</v>
      </c>
      <c r="J37" s="6">
        <f t="shared" si="5"/>
        <v>84640.971683555792</v>
      </c>
      <c r="K37" s="6">
        <f t="shared" si="6"/>
        <v>3.5625</v>
      </c>
      <c r="L37" s="1">
        <f t="shared" si="11"/>
        <v>15840</v>
      </c>
      <c r="M37" s="7">
        <f t="shared" si="12"/>
        <v>0</v>
      </c>
      <c r="P37" s="1" t="str">
        <f t="shared" si="13"/>
        <v>24</v>
      </c>
      <c r="Q37" s="1" t="s">
        <v>176</v>
      </c>
      <c r="R37" s="1" t="str">
        <f t="shared" si="14"/>
        <v>1</v>
      </c>
      <c r="S37" s="1" t="str">
        <f t="shared" si="14"/>
        <v>24</v>
      </c>
      <c r="T37" s="1" t="str">
        <f t="shared" si="14"/>
        <v>0</v>
      </c>
    </row>
    <row r="38" spans="1:20">
      <c r="A38" s="4">
        <f t="shared" si="7"/>
        <v>26</v>
      </c>
      <c r="B38" s="4">
        <f t="shared" si="0"/>
        <v>59</v>
      </c>
      <c r="C38" s="5">
        <f t="shared" si="1"/>
        <v>91</v>
      </c>
      <c r="D38" s="5">
        <f t="shared" si="2"/>
        <v>0</v>
      </c>
      <c r="E38" s="5">
        <f t="shared" si="3"/>
        <v>34</v>
      </c>
      <c r="F38" s="5">
        <f t="shared" si="4"/>
        <v>0</v>
      </c>
      <c r="G38" s="5">
        <f t="shared" si="8"/>
        <v>15169</v>
      </c>
      <c r="H38" s="5">
        <f t="shared" si="9"/>
        <v>34</v>
      </c>
      <c r="I38" s="5">
        <f t="shared" si="10"/>
        <v>91</v>
      </c>
      <c r="J38" s="6">
        <f t="shared" si="5"/>
        <v>81052.472165688101</v>
      </c>
      <c r="K38" s="6">
        <f t="shared" si="6"/>
        <v>3.6250000000000004</v>
      </c>
      <c r="L38" s="1">
        <f t="shared" si="11"/>
        <v>15169</v>
      </c>
      <c r="M38" s="7">
        <f t="shared" si="12"/>
        <v>0</v>
      </c>
      <c r="P38" s="1" t="str">
        <f t="shared" si="13"/>
        <v>5B</v>
      </c>
      <c r="Q38" s="1" t="s">
        <v>177</v>
      </c>
      <c r="R38" s="1" t="str">
        <f t="shared" si="14"/>
        <v>0</v>
      </c>
      <c r="S38" s="1" t="str">
        <f t="shared" si="14"/>
        <v>22</v>
      </c>
      <c r="T38" s="1" t="str">
        <f t="shared" si="14"/>
        <v>0</v>
      </c>
    </row>
    <row r="39" spans="1:20">
      <c r="A39" s="4">
        <f t="shared" si="7"/>
        <v>27</v>
      </c>
      <c r="B39" s="4">
        <f t="shared" si="0"/>
        <v>60</v>
      </c>
      <c r="C39" s="5">
        <f t="shared" si="1"/>
        <v>41</v>
      </c>
      <c r="D39" s="5">
        <f t="shared" si="2"/>
        <v>1</v>
      </c>
      <c r="E39" s="5">
        <f t="shared" si="3"/>
        <v>33</v>
      </c>
      <c r="F39" s="5">
        <f t="shared" si="4"/>
        <v>0</v>
      </c>
      <c r="G39" s="5">
        <f t="shared" si="8"/>
        <v>14527</v>
      </c>
      <c r="H39" s="5">
        <f t="shared" si="9"/>
        <v>33</v>
      </c>
      <c r="I39" s="5">
        <f t="shared" si="10"/>
        <v>297</v>
      </c>
      <c r="J39" s="6">
        <f t="shared" si="5"/>
        <v>77616.113254592783</v>
      </c>
      <c r="K39" s="6">
        <f t="shared" si="6"/>
        <v>3.6875</v>
      </c>
      <c r="L39" s="1">
        <f t="shared" si="11"/>
        <v>14527</v>
      </c>
      <c r="M39" s="7">
        <f t="shared" si="12"/>
        <v>0</v>
      </c>
      <c r="P39" s="1" t="str">
        <f t="shared" si="13"/>
        <v>29</v>
      </c>
      <c r="Q39" s="1" t="s">
        <v>178</v>
      </c>
      <c r="R39" s="1" t="str">
        <f t="shared" si="14"/>
        <v>1</v>
      </c>
      <c r="S39" s="1" t="str">
        <f t="shared" si="14"/>
        <v>21</v>
      </c>
      <c r="T39" s="1" t="str">
        <f t="shared" si="14"/>
        <v>0</v>
      </c>
    </row>
    <row r="40" spans="1:20">
      <c r="A40" s="4">
        <f t="shared" si="7"/>
        <v>28</v>
      </c>
      <c r="B40" s="4">
        <f t="shared" si="0"/>
        <v>61</v>
      </c>
      <c r="C40" s="5">
        <f t="shared" si="1"/>
        <v>41</v>
      </c>
      <c r="D40" s="5">
        <f t="shared" si="2"/>
        <v>0</v>
      </c>
      <c r="E40" s="5">
        <f t="shared" si="3"/>
        <v>31</v>
      </c>
      <c r="F40" s="5">
        <f t="shared" si="4"/>
        <v>0</v>
      </c>
      <c r="G40" s="5">
        <f t="shared" si="8"/>
        <v>13911</v>
      </c>
      <c r="H40" s="5">
        <f t="shared" si="9"/>
        <v>31</v>
      </c>
      <c r="I40" s="5">
        <f t="shared" si="10"/>
        <v>41</v>
      </c>
      <c r="J40" s="6">
        <f t="shared" si="5"/>
        <v>74325.444687670068</v>
      </c>
      <c r="K40" s="6">
        <f t="shared" si="6"/>
        <v>3.75</v>
      </c>
      <c r="L40" s="1">
        <f t="shared" si="11"/>
        <v>13911</v>
      </c>
      <c r="M40" s="7">
        <f t="shared" si="12"/>
        <v>0</v>
      </c>
      <c r="P40" s="1" t="str">
        <f t="shared" si="13"/>
        <v>29</v>
      </c>
      <c r="Q40" s="1" t="s">
        <v>179</v>
      </c>
      <c r="R40" s="1" t="str">
        <f t="shared" si="14"/>
        <v>0</v>
      </c>
      <c r="S40" s="1" t="str">
        <f t="shared" si="14"/>
        <v>1F</v>
      </c>
      <c r="T40" s="1" t="str">
        <f t="shared" si="14"/>
        <v>0</v>
      </c>
    </row>
    <row r="41" spans="1:20">
      <c r="A41" s="4">
        <f t="shared" si="7"/>
        <v>29</v>
      </c>
      <c r="B41" s="4">
        <f t="shared" si="0"/>
        <v>62</v>
      </c>
      <c r="C41" s="5">
        <f t="shared" si="1"/>
        <v>194</v>
      </c>
      <c r="D41" s="5">
        <f t="shared" si="2"/>
        <v>0</v>
      </c>
      <c r="E41" s="5">
        <f t="shared" si="3"/>
        <v>30</v>
      </c>
      <c r="F41" s="5">
        <f t="shared" si="4"/>
        <v>0</v>
      </c>
      <c r="G41" s="5">
        <f t="shared" si="8"/>
        <v>13322</v>
      </c>
      <c r="H41" s="5">
        <f t="shared" si="9"/>
        <v>30</v>
      </c>
      <c r="I41" s="5">
        <f t="shared" si="10"/>
        <v>194</v>
      </c>
      <c r="J41" s="6">
        <f t="shared" si="5"/>
        <v>71174.28967229322</v>
      </c>
      <c r="K41" s="6">
        <f t="shared" si="6"/>
        <v>3.8125</v>
      </c>
      <c r="L41" s="1">
        <f t="shared" si="11"/>
        <v>13322</v>
      </c>
      <c r="M41" s="7">
        <f t="shared" si="12"/>
        <v>0</v>
      </c>
      <c r="P41" s="1" t="str">
        <f t="shared" si="13"/>
        <v>C2</v>
      </c>
      <c r="Q41" s="1" t="s">
        <v>180</v>
      </c>
      <c r="R41" s="1" t="str">
        <f t="shared" si="14"/>
        <v>0</v>
      </c>
      <c r="S41" s="1" t="str">
        <f t="shared" si="14"/>
        <v>1E</v>
      </c>
      <c r="T41" s="1" t="str">
        <f t="shared" si="14"/>
        <v>0</v>
      </c>
    </row>
    <row r="42" spans="1:20">
      <c r="A42" s="4">
        <f t="shared" si="7"/>
        <v>30</v>
      </c>
      <c r="B42" s="4">
        <f t="shared" si="0"/>
        <v>63</v>
      </c>
      <c r="C42" s="5">
        <f t="shared" si="1"/>
        <v>66</v>
      </c>
      <c r="D42" s="5">
        <f t="shared" si="2"/>
        <v>1</v>
      </c>
      <c r="E42" s="5">
        <f t="shared" si="3"/>
        <v>29</v>
      </c>
      <c r="F42" s="5">
        <f t="shared" si="4"/>
        <v>0</v>
      </c>
      <c r="G42" s="5">
        <f t="shared" si="8"/>
        <v>12758</v>
      </c>
      <c r="H42" s="5">
        <f t="shared" si="9"/>
        <v>29</v>
      </c>
      <c r="I42" s="5">
        <f t="shared" si="10"/>
        <v>322</v>
      </c>
      <c r="J42" s="6">
        <f t="shared" si="5"/>
        <v>68156.733291578596</v>
      </c>
      <c r="K42" s="6">
        <f t="shared" si="6"/>
        <v>3.8750000000000004</v>
      </c>
      <c r="L42" s="1">
        <f t="shared" si="11"/>
        <v>12758</v>
      </c>
      <c r="M42" s="7">
        <f t="shared" si="12"/>
        <v>0</v>
      </c>
      <c r="P42" s="1" t="str">
        <f t="shared" si="13"/>
        <v>42</v>
      </c>
      <c r="Q42" s="1" t="s">
        <v>181</v>
      </c>
      <c r="R42" s="1" t="str">
        <f t="shared" si="14"/>
        <v>1</v>
      </c>
      <c r="S42" s="1" t="str">
        <f t="shared" si="14"/>
        <v>1D</v>
      </c>
      <c r="T42" s="1" t="str">
        <f t="shared" si="14"/>
        <v>0</v>
      </c>
    </row>
    <row r="43" spans="1:20">
      <c r="A43" s="4">
        <f t="shared" si="7"/>
        <v>31</v>
      </c>
      <c r="B43" s="4">
        <f t="shared" si="0"/>
        <v>64</v>
      </c>
      <c r="C43" s="5">
        <f t="shared" si="1"/>
        <v>171</v>
      </c>
      <c r="D43" s="5">
        <f t="shared" si="2"/>
        <v>1</v>
      </c>
      <c r="E43" s="5">
        <f t="shared" si="3"/>
        <v>28</v>
      </c>
      <c r="F43" s="5">
        <f t="shared" si="4"/>
        <v>0</v>
      </c>
      <c r="G43" s="5">
        <f t="shared" si="8"/>
        <v>12217</v>
      </c>
      <c r="H43" s="5">
        <f t="shared" si="9"/>
        <v>28</v>
      </c>
      <c r="I43" s="5">
        <f t="shared" si="10"/>
        <v>427</v>
      </c>
      <c r="J43" s="6">
        <f t="shared" si="5"/>
        <v>65267.111401713373</v>
      </c>
      <c r="K43" s="6">
        <f t="shared" si="6"/>
        <v>3.9375</v>
      </c>
      <c r="L43" s="1">
        <f t="shared" si="11"/>
        <v>12217</v>
      </c>
      <c r="M43" s="7">
        <f t="shared" si="12"/>
        <v>0</v>
      </c>
      <c r="P43" s="1" t="str">
        <f t="shared" si="13"/>
        <v>AB</v>
      </c>
      <c r="Q43" s="1" t="s">
        <v>182</v>
      </c>
      <c r="R43" s="1" t="str">
        <f t="shared" si="14"/>
        <v>1</v>
      </c>
      <c r="S43" s="1" t="str">
        <f t="shared" si="14"/>
        <v>1C</v>
      </c>
      <c r="T43" s="1" t="str">
        <f t="shared" si="14"/>
        <v>0</v>
      </c>
    </row>
    <row r="44" spans="1:20">
      <c r="A44" s="4">
        <f t="shared" si="7"/>
        <v>32</v>
      </c>
      <c r="B44" s="4">
        <f t="shared" si="0"/>
        <v>65</v>
      </c>
      <c r="C44" s="5">
        <f t="shared" si="1"/>
        <v>72</v>
      </c>
      <c r="D44" s="5">
        <f t="shared" si="2"/>
        <v>0</v>
      </c>
      <c r="E44" s="5">
        <f t="shared" si="3"/>
        <v>26</v>
      </c>
      <c r="F44" s="5">
        <f t="shared" si="4"/>
        <v>0</v>
      </c>
      <c r="G44" s="5">
        <f t="shared" si="8"/>
        <v>11700</v>
      </c>
      <c r="H44" s="5">
        <f t="shared" si="9"/>
        <v>26</v>
      </c>
      <c r="I44" s="5">
        <f t="shared" si="10"/>
        <v>72</v>
      </c>
      <c r="J44" s="6">
        <f t="shared" si="5"/>
        <v>62500</v>
      </c>
      <c r="K44" s="6">
        <f t="shared" si="6"/>
        <v>4</v>
      </c>
      <c r="L44" s="1">
        <f t="shared" si="11"/>
        <v>11700</v>
      </c>
      <c r="M44" s="7">
        <f t="shared" si="12"/>
        <v>0</v>
      </c>
      <c r="P44" s="1" t="str">
        <f t="shared" si="13"/>
        <v>48</v>
      </c>
      <c r="Q44" s="1" t="s">
        <v>183</v>
      </c>
      <c r="R44" s="1" t="str">
        <f t="shared" si="14"/>
        <v>0</v>
      </c>
      <c r="S44" s="1" t="str">
        <f t="shared" si="14"/>
        <v>1A</v>
      </c>
      <c r="T44" s="1" t="str">
        <f t="shared" si="14"/>
        <v>0</v>
      </c>
    </row>
    <row r="45" spans="1:20">
      <c r="A45" s="4">
        <f t="shared" si="7"/>
        <v>33</v>
      </c>
      <c r="B45" s="4">
        <f t="shared" si="0"/>
        <v>66</v>
      </c>
      <c r="C45" s="5">
        <f t="shared" si="1"/>
        <v>132</v>
      </c>
      <c r="D45" s="5">
        <f t="shared" si="2"/>
        <v>0</v>
      </c>
      <c r="E45" s="5">
        <f t="shared" si="3"/>
        <v>25</v>
      </c>
      <c r="F45" s="5">
        <f t="shared" si="4"/>
        <v>0</v>
      </c>
      <c r="G45" s="5">
        <f t="shared" si="8"/>
        <v>11204</v>
      </c>
      <c r="H45" s="5">
        <f t="shared" si="9"/>
        <v>25</v>
      </c>
      <c r="I45" s="5">
        <f t="shared" si="10"/>
        <v>132</v>
      </c>
      <c r="J45" s="6">
        <f t="shared" si="5"/>
        <v>59850.205043660855</v>
      </c>
      <c r="K45" s="6">
        <f t="shared" si="6"/>
        <v>4.0625</v>
      </c>
      <c r="L45" s="1">
        <f t="shared" si="11"/>
        <v>11204</v>
      </c>
      <c r="M45" s="7">
        <f t="shared" si="12"/>
        <v>0</v>
      </c>
      <c r="P45" s="1" t="str">
        <f t="shared" si="13"/>
        <v>84</v>
      </c>
      <c r="Q45" s="1" t="s">
        <v>184</v>
      </c>
      <c r="R45" s="1" t="str">
        <f t="shared" si="14"/>
        <v>0</v>
      </c>
      <c r="S45" s="1" t="str">
        <f t="shared" si="14"/>
        <v>19</v>
      </c>
      <c r="T45" s="1" t="str">
        <f t="shared" si="14"/>
        <v>0</v>
      </c>
    </row>
    <row r="46" spans="1:20">
      <c r="A46" s="4">
        <f t="shared" si="7"/>
        <v>34</v>
      </c>
      <c r="B46" s="4">
        <f t="shared" si="0"/>
        <v>67</v>
      </c>
      <c r="C46" s="5">
        <f t="shared" si="1"/>
        <v>170</v>
      </c>
      <c r="D46" s="5">
        <f t="shared" si="2"/>
        <v>0</v>
      </c>
      <c r="E46" s="5">
        <f t="shared" si="3"/>
        <v>24</v>
      </c>
      <c r="F46" s="5">
        <f t="shared" si="4"/>
        <v>0</v>
      </c>
      <c r="G46" s="5">
        <f t="shared" si="8"/>
        <v>10730</v>
      </c>
      <c r="H46" s="5">
        <f t="shared" si="9"/>
        <v>24</v>
      </c>
      <c r="I46" s="5">
        <f t="shared" si="10"/>
        <v>170</v>
      </c>
      <c r="J46" s="6">
        <f t="shared" si="5"/>
        <v>57312.752700291974</v>
      </c>
      <c r="K46" s="6">
        <f t="shared" si="6"/>
        <v>4.125</v>
      </c>
      <c r="L46" s="1">
        <f t="shared" si="11"/>
        <v>10730</v>
      </c>
      <c r="M46" s="7">
        <f t="shared" si="12"/>
        <v>0</v>
      </c>
      <c r="P46" s="1" t="str">
        <f t="shared" si="13"/>
        <v>AA</v>
      </c>
      <c r="Q46" s="1" t="s">
        <v>185</v>
      </c>
      <c r="R46" s="1" t="str">
        <f t="shared" si="14"/>
        <v>0</v>
      </c>
      <c r="S46" s="1" t="str">
        <f t="shared" si="14"/>
        <v>18</v>
      </c>
      <c r="T46" s="1" t="str">
        <f t="shared" si="14"/>
        <v>0</v>
      </c>
    </row>
    <row r="47" spans="1:20">
      <c r="A47" s="4">
        <f t="shared" si="7"/>
        <v>35</v>
      </c>
      <c r="B47" s="4">
        <f t="shared" si="0"/>
        <v>68</v>
      </c>
      <c r="C47" s="5">
        <f t="shared" si="1"/>
        <v>189</v>
      </c>
      <c r="D47" s="5">
        <f t="shared" si="2"/>
        <v>0</v>
      </c>
      <c r="E47" s="5">
        <f t="shared" si="3"/>
        <v>23</v>
      </c>
      <c r="F47" s="5">
        <f t="shared" si="4"/>
        <v>0</v>
      </c>
      <c r="G47" s="5">
        <f t="shared" si="8"/>
        <v>10275</v>
      </c>
      <c r="H47" s="5">
        <f t="shared" si="9"/>
        <v>23</v>
      </c>
      <c r="I47" s="5">
        <f t="shared" si="10"/>
        <v>189</v>
      </c>
      <c r="J47" s="6">
        <f t="shared" si="5"/>
        <v>54882.88001166562</v>
      </c>
      <c r="K47" s="6">
        <f t="shared" si="6"/>
        <v>4.1875</v>
      </c>
      <c r="L47" s="1">
        <f t="shared" si="11"/>
        <v>10275</v>
      </c>
      <c r="M47" s="7">
        <f t="shared" si="12"/>
        <v>0</v>
      </c>
      <c r="P47" s="1" t="str">
        <f t="shared" si="13"/>
        <v>BD</v>
      </c>
      <c r="Q47" s="1" t="s">
        <v>186</v>
      </c>
      <c r="R47" s="1" t="str">
        <f t="shared" si="14"/>
        <v>0</v>
      </c>
      <c r="S47" s="1" t="str">
        <f t="shared" si="14"/>
        <v>17</v>
      </c>
      <c r="T47" s="1" t="str">
        <f t="shared" si="14"/>
        <v>0</v>
      </c>
    </row>
    <row r="48" spans="1:20">
      <c r="A48" s="4">
        <f t="shared" si="7"/>
        <v>36</v>
      </c>
      <c r="B48" s="4">
        <f t="shared" si="0"/>
        <v>69</v>
      </c>
      <c r="C48" s="5">
        <f t="shared" si="1"/>
        <v>188</v>
      </c>
      <c r="D48" s="5">
        <f t="shared" si="2"/>
        <v>0</v>
      </c>
      <c r="E48" s="5">
        <f t="shared" si="3"/>
        <v>22</v>
      </c>
      <c r="F48" s="5">
        <f t="shared" si="4"/>
        <v>0</v>
      </c>
      <c r="G48" s="5">
        <f t="shared" si="8"/>
        <v>9840</v>
      </c>
      <c r="H48" s="5">
        <f t="shared" si="9"/>
        <v>22</v>
      </c>
      <c r="I48" s="5">
        <f t="shared" si="10"/>
        <v>188</v>
      </c>
      <c r="J48" s="6">
        <f t="shared" si="5"/>
        <v>52556.025953357166</v>
      </c>
      <c r="K48" s="6">
        <f t="shared" si="6"/>
        <v>4.25</v>
      </c>
      <c r="L48" s="1">
        <f t="shared" si="11"/>
        <v>9840</v>
      </c>
      <c r="M48" s="7">
        <f t="shared" si="12"/>
        <v>0</v>
      </c>
      <c r="P48" s="1" t="str">
        <f t="shared" si="13"/>
        <v>BC</v>
      </c>
      <c r="Q48" s="1" t="s">
        <v>187</v>
      </c>
      <c r="R48" s="1" t="str">
        <f t="shared" si="14"/>
        <v>0</v>
      </c>
      <c r="S48" s="1" t="str">
        <f t="shared" si="14"/>
        <v>16</v>
      </c>
      <c r="T48" s="1" t="str">
        <f t="shared" si="14"/>
        <v>0</v>
      </c>
    </row>
    <row r="49" spans="1:20">
      <c r="A49" s="4">
        <f t="shared" si="7"/>
        <v>37</v>
      </c>
      <c r="B49" s="4">
        <f t="shared" si="0"/>
        <v>70</v>
      </c>
      <c r="C49" s="5">
        <f t="shared" si="1"/>
        <v>169</v>
      </c>
      <c r="D49" s="5">
        <f t="shared" si="2"/>
        <v>0</v>
      </c>
      <c r="E49" s="5">
        <f t="shared" si="3"/>
        <v>21</v>
      </c>
      <c r="F49" s="5">
        <f t="shared" si="4"/>
        <v>0</v>
      </c>
      <c r="G49" s="5">
        <f t="shared" si="8"/>
        <v>9423</v>
      </c>
      <c r="H49" s="5">
        <f t="shared" si="9"/>
        <v>21</v>
      </c>
      <c r="I49" s="5">
        <f t="shared" si="10"/>
        <v>169</v>
      </c>
      <c r="J49" s="6">
        <f t="shared" si="5"/>
        <v>50327.822873414196</v>
      </c>
      <c r="K49" s="6">
        <f t="shared" si="6"/>
        <v>4.3125</v>
      </c>
      <c r="L49" s="1">
        <f t="shared" si="11"/>
        <v>9423</v>
      </c>
      <c r="M49" s="7">
        <f t="shared" si="12"/>
        <v>0</v>
      </c>
      <c r="P49" s="1" t="str">
        <f t="shared" si="13"/>
        <v>A9</v>
      </c>
      <c r="Q49" s="1" t="s">
        <v>188</v>
      </c>
      <c r="R49" s="1" t="str">
        <f t="shared" si="14"/>
        <v>0</v>
      </c>
      <c r="S49" s="1" t="str">
        <f t="shared" si="14"/>
        <v>15</v>
      </c>
      <c r="T49" s="1" t="str">
        <f t="shared" si="14"/>
        <v>0</v>
      </c>
    </row>
    <row r="50" spans="1:20">
      <c r="A50" s="4">
        <f t="shared" si="7"/>
        <v>38</v>
      </c>
      <c r="B50" s="4">
        <f t="shared" si="0"/>
        <v>71</v>
      </c>
      <c r="C50" s="5">
        <f t="shared" si="1"/>
        <v>132</v>
      </c>
      <c r="D50" s="5">
        <f t="shared" si="2"/>
        <v>0</v>
      </c>
      <c r="E50" s="5">
        <f t="shared" si="3"/>
        <v>20</v>
      </c>
      <c r="F50" s="5">
        <f t="shared" si="4"/>
        <v>0</v>
      </c>
      <c r="G50" s="5">
        <f t="shared" si="8"/>
        <v>9024</v>
      </c>
      <c r="H50" s="5">
        <f t="shared" si="9"/>
        <v>20</v>
      </c>
      <c r="I50" s="5">
        <f t="shared" si="10"/>
        <v>132</v>
      </c>
      <c r="J50" s="6">
        <f t="shared" si="5"/>
        <v>48194.088293998168</v>
      </c>
      <c r="K50" s="6">
        <f t="shared" si="6"/>
        <v>4.375</v>
      </c>
      <c r="L50" s="1">
        <f t="shared" si="11"/>
        <v>9024</v>
      </c>
      <c r="M50" s="7">
        <f t="shared" si="12"/>
        <v>0</v>
      </c>
      <c r="P50" s="1" t="str">
        <f t="shared" si="13"/>
        <v>84</v>
      </c>
      <c r="Q50" s="1" t="s">
        <v>189</v>
      </c>
      <c r="R50" s="1" t="str">
        <f t="shared" si="14"/>
        <v>0</v>
      </c>
      <c r="S50" s="1" t="str">
        <f t="shared" si="14"/>
        <v>14</v>
      </c>
      <c r="T50" s="1" t="str">
        <f t="shared" si="14"/>
        <v>0</v>
      </c>
    </row>
    <row r="51" spans="1:20">
      <c r="A51" s="4">
        <f t="shared" si="7"/>
        <v>39</v>
      </c>
      <c r="B51" s="4">
        <f t="shared" si="0"/>
        <v>72</v>
      </c>
      <c r="C51" s="5">
        <f t="shared" si="1"/>
        <v>78</v>
      </c>
      <c r="D51" s="5">
        <f t="shared" si="2"/>
        <v>0</v>
      </c>
      <c r="E51" s="5">
        <f t="shared" si="3"/>
        <v>19</v>
      </c>
      <c r="F51" s="5">
        <f t="shared" si="4"/>
        <v>0</v>
      </c>
      <c r="G51" s="5">
        <f t="shared" si="8"/>
        <v>8642</v>
      </c>
      <c r="H51" s="5">
        <f t="shared" si="9"/>
        <v>19</v>
      </c>
      <c r="I51" s="5">
        <f t="shared" si="10"/>
        <v>78</v>
      </c>
      <c r="J51" s="6">
        <f t="shared" si="5"/>
        <v>46150.817060609363</v>
      </c>
      <c r="K51" s="6">
        <f t="shared" si="6"/>
        <v>4.4375</v>
      </c>
      <c r="L51" s="1">
        <f t="shared" si="11"/>
        <v>8642</v>
      </c>
      <c r="M51" s="7">
        <f t="shared" si="12"/>
        <v>0</v>
      </c>
      <c r="P51" s="1" t="str">
        <f t="shared" si="13"/>
        <v>4E</v>
      </c>
      <c r="Q51" s="1" t="s">
        <v>190</v>
      </c>
      <c r="R51" s="1" t="str">
        <f t="shared" si="14"/>
        <v>0</v>
      </c>
      <c r="S51" s="1" t="str">
        <f t="shared" si="14"/>
        <v>13</v>
      </c>
      <c r="T51" s="1" t="str">
        <f t="shared" si="14"/>
        <v>0</v>
      </c>
    </row>
    <row r="52" spans="1:20">
      <c r="A52" s="4">
        <f t="shared" si="7"/>
        <v>40</v>
      </c>
      <c r="B52" s="4">
        <f t="shared" si="0"/>
        <v>73</v>
      </c>
      <c r="C52" s="5">
        <f t="shared" si="1"/>
        <v>12</v>
      </c>
      <c r="D52" s="5">
        <f t="shared" si="2"/>
        <v>0</v>
      </c>
      <c r="E52" s="5">
        <f t="shared" si="3"/>
        <v>18</v>
      </c>
      <c r="F52" s="5">
        <f t="shared" si="4"/>
        <v>0</v>
      </c>
      <c r="G52" s="5">
        <f t="shared" si="8"/>
        <v>8276</v>
      </c>
      <c r="H52" s="5">
        <f t="shared" si="9"/>
        <v>18</v>
      </c>
      <c r="I52" s="5">
        <f t="shared" si="10"/>
        <v>12</v>
      </c>
      <c r="J52" s="6">
        <f t="shared" si="5"/>
        <v>44194.173824159225</v>
      </c>
      <c r="K52" s="6">
        <f t="shared" si="6"/>
        <v>4.5</v>
      </c>
      <c r="L52" s="1">
        <f t="shared" si="11"/>
        <v>8272</v>
      </c>
      <c r="M52" s="7">
        <f t="shared" si="12"/>
        <v>4.833252779120348E-4</v>
      </c>
      <c r="P52" s="1" t="str">
        <f t="shared" si="13"/>
        <v>C</v>
      </c>
      <c r="Q52" s="1" t="s">
        <v>191</v>
      </c>
      <c r="R52" s="1" t="str">
        <f t="shared" si="14"/>
        <v>0</v>
      </c>
      <c r="S52" s="1" t="str">
        <f t="shared" si="14"/>
        <v>12</v>
      </c>
      <c r="T52" s="1" t="str">
        <f t="shared" si="14"/>
        <v>0</v>
      </c>
    </row>
    <row r="53" spans="1:20">
      <c r="A53" s="4">
        <f t="shared" si="7"/>
        <v>41</v>
      </c>
      <c r="B53" s="4">
        <f t="shared" si="0"/>
        <v>74</v>
      </c>
      <c r="C53" s="5">
        <f t="shared" si="1"/>
        <v>102</v>
      </c>
      <c r="D53" s="5">
        <f t="shared" si="2"/>
        <v>1</v>
      </c>
      <c r="E53" s="5">
        <f t="shared" si="3"/>
        <v>18</v>
      </c>
      <c r="F53" s="5">
        <f t="shared" si="4"/>
        <v>0</v>
      </c>
      <c r="G53" s="5">
        <f t="shared" si="8"/>
        <v>7926</v>
      </c>
      <c r="H53" s="5">
        <f t="shared" si="9"/>
        <v>18</v>
      </c>
      <c r="I53" s="5">
        <f t="shared" si="10"/>
        <v>358</v>
      </c>
      <c r="J53" s="6">
        <f t="shared" si="5"/>
        <v>42320.485841777896</v>
      </c>
      <c r="K53" s="6">
        <f t="shared" si="6"/>
        <v>4.5625</v>
      </c>
      <c r="L53" s="1">
        <f t="shared" si="11"/>
        <v>7926</v>
      </c>
      <c r="M53" s="7">
        <f t="shared" si="12"/>
        <v>0</v>
      </c>
      <c r="P53" s="1" t="str">
        <f t="shared" si="13"/>
        <v>66</v>
      </c>
      <c r="Q53" s="1" t="s">
        <v>192</v>
      </c>
      <c r="R53" s="1" t="str">
        <f t="shared" si="14"/>
        <v>1</v>
      </c>
      <c r="S53" s="1" t="str">
        <f t="shared" si="14"/>
        <v>12</v>
      </c>
      <c r="T53" s="1" t="str">
        <f t="shared" si="14"/>
        <v>0</v>
      </c>
    </row>
    <row r="54" spans="1:20">
      <c r="A54" s="4">
        <f t="shared" si="7"/>
        <v>42</v>
      </c>
      <c r="B54" s="4">
        <f t="shared" si="0"/>
        <v>75</v>
      </c>
      <c r="C54" s="5">
        <f t="shared" si="1"/>
        <v>2</v>
      </c>
      <c r="D54" s="5">
        <f t="shared" si="2"/>
        <v>1</v>
      </c>
      <c r="E54" s="5">
        <f t="shared" si="3"/>
        <v>17</v>
      </c>
      <c r="F54" s="5">
        <f t="shared" si="4"/>
        <v>0</v>
      </c>
      <c r="G54" s="5">
        <f t="shared" si="8"/>
        <v>7590</v>
      </c>
      <c r="H54" s="5">
        <f t="shared" si="9"/>
        <v>17</v>
      </c>
      <c r="I54" s="5">
        <f t="shared" si="10"/>
        <v>258</v>
      </c>
      <c r="J54" s="6">
        <f t="shared" si="5"/>
        <v>40526.236082844058</v>
      </c>
      <c r="K54" s="6">
        <f t="shared" si="6"/>
        <v>4.625</v>
      </c>
      <c r="L54" s="1">
        <f t="shared" si="11"/>
        <v>7590</v>
      </c>
      <c r="M54" s="7">
        <f t="shared" si="12"/>
        <v>0</v>
      </c>
      <c r="P54" s="1" t="str">
        <f t="shared" si="13"/>
        <v>2</v>
      </c>
      <c r="Q54" s="1" t="s">
        <v>193</v>
      </c>
      <c r="R54" s="1" t="str">
        <f t="shared" si="14"/>
        <v>1</v>
      </c>
      <c r="S54" s="1" t="str">
        <f t="shared" si="14"/>
        <v>11</v>
      </c>
      <c r="T54" s="1" t="str">
        <f t="shared" si="14"/>
        <v>0</v>
      </c>
    </row>
    <row r="55" spans="1:20">
      <c r="A55" s="4">
        <f t="shared" si="7"/>
        <v>43</v>
      </c>
      <c r="B55" s="4">
        <f t="shared" si="0"/>
        <v>76</v>
      </c>
      <c r="C55" s="5">
        <f t="shared" si="1"/>
        <v>143</v>
      </c>
      <c r="D55" s="5">
        <f t="shared" si="2"/>
        <v>0</v>
      </c>
      <c r="E55" s="5">
        <f t="shared" si="3"/>
        <v>16</v>
      </c>
      <c r="F55" s="5">
        <f t="shared" si="4"/>
        <v>0</v>
      </c>
      <c r="G55" s="5">
        <f t="shared" si="8"/>
        <v>7269</v>
      </c>
      <c r="H55" s="5">
        <f t="shared" si="9"/>
        <v>16</v>
      </c>
      <c r="I55" s="5">
        <f t="shared" si="10"/>
        <v>143</v>
      </c>
      <c r="J55" s="6">
        <f t="shared" si="5"/>
        <v>38808.056627296384</v>
      </c>
      <c r="K55" s="6">
        <f t="shared" si="6"/>
        <v>4.6875</v>
      </c>
      <c r="L55" s="1">
        <f t="shared" si="11"/>
        <v>7269</v>
      </c>
      <c r="M55" s="7">
        <f t="shared" si="12"/>
        <v>0</v>
      </c>
      <c r="P55" s="1" t="str">
        <f t="shared" si="13"/>
        <v>8F</v>
      </c>
      <c r="Q55" s="1" t="s">
        <v>194</v>
      </c>
      <c r="R55" s="1" t="str">
        <f t="shared" si="14"/>
        <v>0</v>
      </c>
      <c r="S55" s="1" t="str">
        <f t="shared" si="14"/>
        <v>10</v>
      </c>
      <c r="T55" s="1" t="str">
        <f t="shared" si="14"/>
        <v>0</v>
      </c>
    </row>
    <row r="56" spans="1:20">
      <c r="A56" s="4">
        <f t="shared" si="7"/>
        <v>44</v>
      </c>
      <c r="B56" s="4">
        <f t="shared" si="0"/>
        <v>77</v>
      </c>
      <c r="C56" s="5">
        <f t="shared" si="1"/>
        <v>15</v>
      </c>
      <c r="D56" s="5">
        <f t="shared" si="2"/>
        <v>0</v>
      </c>
      <c r="E56" s="5">
        <f t="shared" si="3"/>
        <v>15</v>
      </c>
      <c r="F56" s="5">
        <f t="shared" si="4"/>
        <v>0</v>
      </c>
      <c r="G56" s="5">
        <f t="shared" si="8"/>
        <v>6961</v>
      </c>
      <c r="H56" s="5">
        <f t="shared" si="9"/>
        <v>15</v>
      </c>
      <c r="I56" s="5">
        <f t="shared" si="10"/>
        <v>15</v>
      </c>
      <c r="J56" s="6">
        <f t="shared" si="5"/>
        <v>37162.722343835034</v>
      </c>
      <c r="K56" s="6">
        <f t="shared" si="6"/>
        <v>4.75</v>
      </c>
      <c r="L56" s="1">
        <f t="shared" si="11"/>
        <v>6961</v>
      </c>
      <c r="M56" s="7">
        <f t="shared" si="12"/>
        <v>0</v>
      </c>
      <c r="P56" s="1" t="str">
        <f t="shared" si="13"/>
        <v>F</v>
      </c>
      <c r="Q56" s="1" t="s">
        <v>195</v>
      </c>
      <c r="R56" s="1" t="str">
        <f t="shared" si="14"/>
        <v>0</v>
      </c>
      <c r="S56" s="1" t="str">
        <f t="shared" si="14"/>
        <v>F</v>
      </c>
      <c r="T56" s="1" t="str">
        <f t="shared" si="14"/>
        <v>0</v>
      </c>
    </row>
    <row r="57" spans="1:20">
      <c r="A57" s="4">
        <f t="shared" si="7"/>
        <v>45</v>
      </c>
      <c r="B57" s="4">
        <f t="shared" si="0"/>
        <v>78</v>
      </c>
      <c r="C57" s="5">
        <f t="shared" si="1"/>
        <v>53</v>
      </c>
      <c r="D57" s="5">
        <f t="shared" si="2"/>
        <v>1</v>
      </c>
      <c r="E57" s="5">
        <f t="shared" si="3"/>
        <v>15</v>
      </c>
      <c r="F57" s="5">
        <f t="shared" si="4"/>
        <v>0</v>
      </c>
      <c r="G57" s="5">
        <f t="shared" si="8"/>
        <v>6667</v>
      </c>
      <c r="H57" s="5">
        <f t="shared" si="9"/>
        <v>15</v>
      </c>
      <c r="I57" s="5">
        <f t="shared" si="10"/>
        <v>309</v>
      </c>
      <c r="J57" s="6">
        <f t="shared" si="5"/>
        <v>35587.14483614661</v>
      </c>
      <c r="K57" s="6">
        <f t="shared" si="6"/>
        <v>4.8125</v>
      </c>
      <c r="L57" s="1">
        <f t="shared" si="11"/>
        <v>6667</v>
      </c>
      <c r="M57" s="7">
        <f t="shared" si="12"/>
        <v>0</v>
      </c>
      <c r="P57" s="1" t="str">
        <f t="shared" si="13"/>
        <v>35</v>
      </c>
      <c r="Q57" s="1" t="s">
        <v>196</v>
      </c>
      <c r="R57" s="1" t="str">
        <f t="shared" si="14"/>
        <v>1</v>
      </c>
      <c r="S57" s="1" t="str">
        <f t="shared" si="14"/>
        <v>F</v>
      </c>
      <c r="T57" s="1" t="str">
        <f t="shared" si="14"/>
        <v>0</v>
      </c>
    </row>
    <row r="58" spans="1:20">
      <c r="A58" s="4">
        <f t="shared" si="7"/>
        <v>46</v>
      </c>
      <c r="B58" s="4">
        <f t="shared" si="0"/>
        <v>79</v>
      </c>
      <c r="C58" s="5">
        <f t="shared" si="1"/>
        <v>155</v>
      </c>
      <c r="D58" s="5">
        <f t="shared" si="2"/>
        <v>0</v>
      </c>
      <c r="E58" s="5">
        <f t="shared" si="3"/>
        <v>14</v>
      </c>
      <c r="F58" s="5">
        <f t="shared" si="4"/>
        <v>0</v>
      </c>
      <c r="G58" s="5">
        <f t="shared" si="8"/>
        <v>6385</v>
      </c>
      <c r="H58" s="5">
        <f t="shared" si="9"/>
        <v>14</v>
      </c>
      <c r="I58" s="5">
        <f t="shared" si="10"/>
        <v>155</v>
      </c>
      <c r="J58" s="6">
        <f t="shared" si="5"/>
        <v>34078.366645789312</v>
      </c>
      <c r="K58" s="6">
        <f t="shared" si="6"/>
        <v>4.875</v>
      </c>
      <c r="L58" s="1">
        <f t="shared" si="11"/>
        <v>6385</v>
      </c>
      <c r="M58" s="7">
        <f t="shared" si="12"/>
        <v>0</v>
      </c>
      <c r="P58" s="1" t="str">
        <f t="shared" si="13"/>
        <v>9B</v>
      </c>
      <c r="Q58" s="1" t="s">
        <v>197</v>
      </c>
      <c r="R58" s="1" t="str">
        <f t="shared" si="14"/>
        <v>0</v>
      </c>
      <c r="S58" s="1" t="str">
        <f t="shared" si="14"/>
        <v>E</v>
      </c>
      <c r="T58" s="1" t="str">
        <f t="shared" si="14"/>
        <v>0</v>
      </c>
    </row>
    <row r="59" spans="1:20">
      <c r="A59" s="4">
        <f t="shared" si="7"/>
        <v>47</v>
      </c>
      <c r="B59" s="4">
        <f t="shared" si="0"/>
        <v>80</v>
      </c>
      <c r="C59" s="5">
        <f t="shared" si="1"/>
        <v>170</v>
      </c>
      <c r="D59" s="5">
        <f t="shared" si="2"/>
        <v>1</v>
      </c>
      <c r="E59" s="5">
        <f t="shared" si="3"/>
        <v>14</v>
      </c>
      <c r="F59" s="5">
        <f t="shared" si="4"/>
        <v>0</v>
      </c>
      <c r="G59" s="5">
        <f t="shared" si="8"/>
        <v>6114</v>
      </c>
      <c r="H59" s="5">
        <f t="shared" si="9"/>
        <v>14</v>
      </c>
      <c r="I59" s="5">
        <f t="shared" si="10"/>
        <v>426</v>
      </c>
      <c r="J59" s="6">
        <f t="shared" si="5"/>
        <v>32633.555700856687</v>
      </c>
      <c r="K59" s="6">
        <f t="shared" si="6"/>
        <v>4.9375</v>
      </c>
      <c r="L59" s="1">
        <f t="shared" si="11"/>
        <v>6114</v>
      </c>
      <c r="M59" s="7">
        <f t="shared" si="12"/>
        <v>0</v>
      </c>
      <c r="P59" s="1" t="str">
        <f t="shared" si="13"/>
        <v>AA</v>
      </c>
      <c r="Q59" s="1" t="s">
        <v>198</v>
      </c>
      <c r="R59" s="1" t="str">
        <f t="shared" si="14"/>
        <v>1</v>
      </c>
      <c r="S59" s="1" t="str">
        <f t="shared" si="14"/>
        <v>E</v>
      </c>
      <c r="T59" s="1" t="str">
        <f t="shared" si="14"/>
        <v>0</v>
      </c>
    </row>
    <row r="60" spans="1:20">
      <c r="A60" s="4">
        <f t="shared" si="7"/>
        <v>48</v>
      </c>
      <c r="B60" s="4">
        <f t="shared" si="0"/>
        <v>81</v>
      </c>
      <c r="C60" s="5">
        <f t="shared" si="1"/>
        <v>248</v>
      </c>
      <c r="D60" s="5">
        <f t="shared" si="2"/>
        <v>0</v>
      </c>
      <c r="E60" s="5">
        <f t="shared" si="3"/>
        <v>13</v>
      </c>
      <c r="F60" s="5">
        <f t="shared" si="4"/>
        <v>0</v>
      </c>
      <c r="G60" s="5">
        <f t="shared" si="8"/>
        <v>5856</v>
      </c>
      <c r="H60" s="5">
        <f t="shared" si="9"/>
        <v>13</v>
      </c>
      <c r="I60" s="5">
        <f t="shared" si="10"/>
        <v>248</v>
      </c>
      <c r="J60" s="6">
        <f t="shared" si="5"/>
        <v>31250</v>
      </c>
      <c r="K60" s="6">
        <f t="shared" si="6"/>
        <v>5</v>
      </c>
      <c r="L60" s="1">
        <f t="shared" si="11"/>
        <v>5856</v>
      </c>
      <c r="M60" s="7">
        <f t="shared" si="12"/>
        <v>0</v>
      </c>
      <c r="P60" s="1" t="str">
        <f t="shared" si="13"/>
        <v>F8</v>
      </c>
      <c r="Q60" s="1" t="s">
        <v>199</v>
      </c>
      <c r="R60" s="1" t="str">
        <f t="shared" si="14"/>
        <v>0</v>
      </c>
      <c r="S60" s="1" t="str">
        <f t="shared" si="14"/>
        <v>D</v>
      </c>
      <c r="T60" s="1" t="str">
        <f t="shared" si="14"/>
        <v>0</v>
      </c>
    </row>
    <row r="61" spans="1:20">
      <c r="A61" s="4">
        <f t="shared" si="7"/>
        <v>49</v>
      </c>
      <c r="B61" s="4">
        <f t="shared" si="0"/>
        <v>82</v>
      </c>
      <c r="C61" s="5">
        <f t="shared" si="1"/>
        <v>60</v>
      </c>
      <c r="D61" s="5">
        <f t="shared" si="2"/>
        <v>0</v>
      </c>
      <c r="E61" s="5">
        <f t="shared" si="3"/>
        <v>12</v>
      </c>
      <c r="F61" s="5">
        <f t="shared" si="4"/>
        <v>0</v>
      </c>
      <c r="G61" s="5">
        <f t="shared" si="8"/>
        <v>5608</v>
      </c>
      <c r="H61" s="5">
        <f t="shared" si="9"/>
        <v>12</v>
      </c>
      <c r="I61" s="5">
        <f t="shared" si="10"/>
        <v>60</v>
      </c>
      <c r="J61" s="6">
        <f t="shared" si="5"/>
        <v>29925.102521830435</v>
      </c>
      <c r="K61" s="6">
        <f t="shared" si="6"/>
        <v>5.0625</v>
      </c>
      <c r="L61" s="1">
        <f t="shared" si="11"/>
        <v>5608</v>
      </c>
      <c r="M61" s="7">
        <f t="shared" si="12"/>
        <v>0</v>
      </c>
      <c r="P61" s="1" t="str">
        <f t="shared" si="13"/>
        <v>3C</v>
      </c>
      <c r="Q61" s="1" t="s">
        <v>200</v>
      </c>
      <c r="R61" s="1" t="str">
        <f t="shared" si="14"/>
        <v>0</v>
      </c>
      <c r="S61" s="1" t="str">
        <f t="shared" si="14"/>
        <v>C</v>
      </c>
      <c r="T61" s="1" t="str">
        <f t="shared" si="14"/>
        <v>0</v>
      </c>
    </row>
    <row r="62" spans="1:20">
      <c r="A62" s="4">
        <f t="shared" si="7"/>
        <v>50</v>
      </c>
      <c r="B62" s="4">
        <f t="shared" si="0"/>
        <v>83</v>
      </c>
      <c r="C62" s="5">
        <f t="shared" si="1"/>
        <v>41</v>
      </c>
      <c r="D62" s="5">
        <f t="shared" si="2"/>
        <v>1</v>
      </c>
      <c r="E62" s="5">
        <f t="shared" si="3"/>
        <v>12</v>
      </c>
      <c r="F62" s="5">
        <f t="shared" si="4"/>
        <v>0</v>
      </c>
      <c r="G62" s="5">
        <f t="shared" si="8"/>
        <v>5371</v>
      </c>
      <c r="H62" s="5">
        <f t="shared" si="9"/>
        <v>12</v>
      </c>
      <c r="I62" s="5">
        <f t="shared" si="10"/>
        <v>297</v>
      </c>
      <c r="J62" s="6">
        <f t="shared" si="5"/>
        <v>28656.376350145983</v>
      </c>
      <c r="K62" s="6">
        <f t="shared" si="6"/>
        <v>5.125</v>
      </c>
      <c r="L62" s="1">
        <f t="shared" si="11"/>
        <v>5371</v>
      </c>
      <c r="M62" s="7">
        <f t="shared" si="12"/>
        <v>0</v>
      </c>
      <c r="P62" s="1" t="str">
        <f t="shared" si="13"/>
        <v>29</v>
      </c>
      <c r="Q62" s="1" t="s">
        <v>201</v>
      </c>
      <c r="R62" s="1" t="str">
        <f t="shared" si="14"/>
        <v>1</v>
      </c>
      <c r="S62" s="1" t="str">
        <f t="shared" si="14"/>
        <v>C</v>
      </c>
      <c r="T62" s="1" t="str">
        <f t="shared" si="14"/>
        <v>0</v>
      </c>
    </row>
    <row r="63" spans="1:20">
      <c r="A63" s="4">
        <f t="shared" si="7"/>
        <v>51</v>
      </c>
      <c r="B63" s="4">
        <f t="shared" si="0"/>
        <v>84</v>
      </c>
      <c r="C63" s="5">
        <f t="shared" si="1"/>
        <v>89</v>
      </c>
      <c r="D63" s="5">
        <f t="shared" si="2"/>
        <v>0</v>
      </c>
      <c r="E63" s="5">
        <f t="shared" si="3"/>
        <v>11</v>
      </c>
      <c r="F63" s="5">
        <f t="shared" si="4"/>
        <v>0</v>
      </c>
      <c r="G63" s="5">
        <f t="shared" si="8"/>
        <v>5143</v>
      </c>
      <c r="H63" s="5">
        <f t="shared" si="9"/>
        <v>11</v>
      </c>
      <c r="I63" s="5">
        <f t="shared" si="10"/>
        <v>89</v>
      </c>
      <c r="J63" s="6">
        <f t="shared" si="5"/>
        <v>27441.440005832806</v>
      </c>
      <c r="K63" s="6">
        <f t="shared" si="6"/>
        <v>5.1875</v>
      </c>
      <c r="L63" s="1">
        <f t="shared" si="11"/>
        <v>5143</v>
      </c>
      <c r="M63" s="7">
        <f t="shared" si="12"/>
        <v>0</v>
      </c>
      <c r="P63" s="1" t="str">
        <f t="shared" si="13"/>
        <v>59</v>
      </c>
      <c r="Q63" s="1" t="s">
        <v>202</v>
      </c>
      <c r="R63" s="1" t="str">
        <f t="shared" si="14"/>
        <v>0</v>
      </c>
      <c r="S63" s="1" t="str">
        <f t="shared" si="14"/>
        <v>B</v>
      </c>
      <c r="T63" s="1" t="str">
        <f t="shared" si="14"/>
        <v>0</v>
      </c>
    </row>
    <row r="64" spans="1:20">
      <c r="A64" s="4">
        <f t="shared" si="7"/>
        <v>52</v>
      </c>
      <c r="B64" s="4">
        <f t="shared" si="0"/>
        <v>85</v>
      </c>
      <c r="C64" s="5">
        <f t="shared" si="1"/>
        <v>50</v>
      </c>
      <c r="D64" s="5">
        <f t="shared" si="2"/>
        <v>1</v>
      </c>
      <c r="E64" s="5">
        <f t="shared" si="3"/>
        <v>11</v>
      </c>
      <c r="F64" s="5">
        <f t="shared" si="4"/>
        <v>0</v>
      </c>
      <c r="G64" s="5">
        <f t="shared" si="8"/>
        <v>4926</v>
      </c>
      <c r="H64" s="5">
        <f t="shared" si="9"/>
        <v>11</v>
      </c>
      <c r="I64" s="5">
        <f t="shared" si="10"/>
        <v>306</v>
      </c>
      <c r="J64" s="6">
        <f t="shared" si="5"/>
        <v>26278.012976678583</v>
      </c>
      <c r="K64" s="6">
        <f t="shared" si="6"/>
        <v>5.25</v>
      </c>
      <c r="L64" s="1">
        <f t="shared" si="11"/>
        <v>4926</v>
      </c>
      <c r="M64" s="7">
        <f t="shared" si="12"/>
        <v>0</v>
      </c>
      <c r="P64" s="1" t="str">
        <f t="shared" si="13"/>
        <v>32</v>
      </c>
      <c r="Q64" s="1" t="s">
        <v>203</v>
      </c>
      <c r="R64" s="1" t="str">
        <f t="shared" si="14"/>
        <v>1</v>
      </c>
      <c r="S64" s="1" t="str">
        <f t="shared" si="14"/>
        <v>B</v>
      </c>
      <c r="T64" s="1" t="str">
        <f t="shared" si="14"/>
        <v>0</v>
      </c>
    </row>
    <row r="65" spans="1:20">
      <c r="A65" s="4">
        <f t="shared" si="7"/>
        <v>53</v>
      </c>
      <c r="B65" s="4">
        <f t="shared" si="0"/>
        <v>86</v>
      </c>
      <c r="C65" s="5">
        <f t="shared" si="1"/>
        <v>79</v>
      </c>
      <c r="D65" s="5">
        <f t="shared" si="2"/>
        <v>0</v>
      </c>
      <c r="E65" s="5">
        <f t="shared" si="3"/>
        <v>10</v>
      </c>
      <c r="F65" s="5">
        <f t="shared" si="4"/>
        <v>0</v>
      </c>
      <c r="G65" s="5">
        <f t="shared" si="8"/>
        <v>4717</v>
      </c>
      <c r="H65" s="5">
        <f t="shared" si="9"/>
        <v>10</v>
      </c>
      <c r="I65" s="5">
        <f t="shared" si="10"/>
        <v>79</v>
      </c>
      <c r="J65" s="6">
        <f t="shared" si="5"/>
        <v>25163.911436707109</v>
      </c>
      <c r="K65" s="6">
        <f t="shared" si="6"/>
        <v>5.3125</v>
      </c>
      <c r="L65" s="1">
        <f t="shared" si="11"/>
        <v>4717</v>
      </c>
      <c r="M65" s="7">
        <f t="shared" si="12"/>
        <v>0</v>
      </c>
      <c r="P65" s="1" t="str">
        <f t="shared" si="13"/>
        <v>4F</v>
      </c>
      <c r="Q65" s="1" t="s">
        <v>204</v>
      </c>
      <c r="R65" s="1" t="str">
        <f t="shared" si="14"/>
        <v>0</v>
      </c>
      <c r="S65" s="1" t="str">
        <f t="shared" si="14"/>
        <v>A</v>
      </c>
      <c r="T65" s="1" t="str">
        <f t="shared" si="14"/>
        <v>0</v>
      </c>
    </row>
    <row r="66" spans="1:20">
      <c r="A66" s="4">
        <f t="shared" si="7"/>
        <v>54</v>
      </c>
      <c r="B66" s="4">
        <f t="shared" si="0"/>
        <v>87</v>
      </c>
      <c r="C66" s="5">
        <f t="shared" si="1"/>
        <v>22</v>
      </c>
      <c r="D66" s="5">
        <f t="shared" si="2"/>
        <v>1</v>
      </c>
      <c r="E66" s="5">
        <f t="shared" si="3"/>
        <v>10</v>
      </c>
      <c r="F66" s="5">
        <f t="shared" si="4"/>
        <v>0</v>
      </c>
      <c r="G66" s="5">
        <f t="shared" si="8"/>
        <v>4518</v>
      </c>
      <c r="H66" s="5">
        <f t="shared" si="9"/>
        <v>10</v>
      </c>
      <c r="I66" s="5">
        <f t="shared" si="10"/>
        <v>278</v>
      </c>
      <c r="J66" s="6">
        <f t="shared" si="5"/>
        <v>24097.04414699908</v>
      </c>
      <c r="K66" s="6">
        <f t="shared" si="6"/>
        <v>5.375</v>
      </c>
      <c r="L66" s="1">
        <f t="shared" si="11"/>
        <v>4518</v>
      </c>
      <c r="M66" s="7">
        <f t="shared" si="12"/>
        <v>0</v>
      </c>
      <c r="P66" s="1" t="str">
        <f t="shared" si="13"/>
        <v>16</v>
      </c>
      <c r="Q66" s="1" t="s">
        <v>205</v>
      </c>
      <c r="R66" s="1" t="str">
        <f t="shared" si="14"/>
        <v>1</v>
      </c>
      <c r="S66" s="1" t="str">
        <f t="shared" si="14"/>
        <v>A</v>
      </c>
      <c r="T66" s="1" t="str">
        <f t="shared" si="14"/>
        <v>0</v>
      </c>
    </row>
    <row r="67" spans="1:20">
      <c r="A67" s="4">
        <f t="shared" si="7"/>
        <v>55</v>
      </c>
      <c r="B67" s="4">
        <f t="shared" si="0"/>
        <v>88</v>
      </c>
      <c r="C67" s="5">
        <f t="shared" si="1"/>
        <v>33</v>
      </c>
      <c r="D67" s="5">
        <f t="shared" si="2"/>
        <v>0</v>
      </c>
      <c r="E67" s="5">
        <f t="shared" si="3"/>
        <v>9</v>
      </c>
      <c r="F67" s="5">
        <f t="shared" si="4"/>
        <v>0</v>
      </c>
      <c r="G67" s="5">
        <f t="shared" si="8"/>
        <v>4327</v>
      </c>
      <c r="H67" s="5">
        <f t="shared" si="9"/>
        <v>9</v>
      </c>
      <c r="I67" s="5">
        <f t="shared" si="10"/>
        <v>33</v>
      </c>
      <c r="J67" s="6">
        <f t="shared" si="5"/>
        <v>23075.408530304678</v>
      </c>
      <c r="K67" s="6">
        <f t="shared" si="6"/>
        <v>5.4375</v>
      </c>
      <c r="L67" s="1">
        <f t="shared" si="11"/>
        <v>4327</v>
      </c>
      <c r="M67" s="7">
        <f t="shared" si="12"/>
        <v>0</v>
      </c>
      <c r="P67" s="1" t="str">
        <f t="shared" si="13"/>
        <v>21</v>
      </c>
      <c r="Q67" s="1" t="s">
        <v>206</v>
      </c>
      <c r="R67" s="1" t="str">
        <f t="shared" si="14"/>
        <v>0</v>
      </c>
      <c r="S67" s="1" t="str">
        <f t="shared" si="14"/>
        <v>9</v>
      </c>
      <c r="T67" s="1" t="str">
        <f t="shared" si="14"/>
        <v>0</v>
      </c>
    </row>
    <row r="68" spans="1:20">
      <c r="A68" s="4">
        <f t="shared" si="7"/>
        <v>56</v>
      </c>
      <c r="B68" s="4">
        <f t="shared" si="0"/>
        <v>89</v>
      </c>
      <c r="C68" s="5">
        <f t="shared" si="1"/>
        <v>216</v>
      </c>
      <c r="D68" s="5">
        <f t="shared" si="2"/>
        <v>0</v>
      </c>
      <c r="E68" s="5">
        <f t="shared" si="3"/>
        <v>9</v>
      </c>
      <c r="F68" s="5">
        <f t="shared" si="4"/>
        <v>0</v>
      </c>
      <c r="G68" s="5">
        <f t="shared" si="8"/>
        <v>4144</v>
      </c>
      <c r="H68" s="5">
        <f t="shared" si="9"/>
        <v>9</v>
      </c>
      <c r="I68" s="5">
        <f t="shared" si="10"/>
        <v>216</v>
      </c>
      <c r="J68" s="6">
        <f t="shared" si="5"/>
        <v>22097.086912079609</v>
      </c>
      <c r="K68" s="6">
        <f t="shared" si="6"/>
        <v>5.5</v>
      </c>
      <c r="L68" s="1">
        <f t="shared" si="11"/>
        <v>4144</v>
      </c>
      <c r="M68" s="7">
        <f t="shared" si="12"/>
        <v>0</v>
      </c>
      <c r="P68" s="1" t="str">
        <f t="shared" si="13"/>
        <v>D8</v>
      </c>
      <c r="Q68" s="1" t="s">
        <v>207</v>
      </c>
      <c r="R68" s="1" t="str">
        <f t="shared" si="14"/>
        <v>0</v>
      </c>
      <c r="S68" s="1" t="str">
        <f t="shared" si="14"/>
        <v>9</v>
      </c>
      <c r="T68" s="1" t="str">
        <f t="shared" si="14"/>
        <v>0</v>
      </c>
    </row>
    <row r="69" spans="1:20">
      <c r="A69" s="4">
        <f t="shared" si="7"/>
        <v>57</v>
      </c>
      <c r="B69" s="4">
        <f t="shared" si="0"/>
        <v>90</v>
      </c>
      <c r="C69" s="5">
        <f t="shared" si="1"/>
        <v>135</v>
      </c>
      <c r="D69" s="5">
        <f t="shared" si="2"/>
        <v>1</v>
      </c>
      <c r="E69" s="5">
        <f t="shared" si="3"/>
        <v>9</v>
      </c>
      <c r="F69" s="5">
        <f t="shared" si="4"/>
        <v>0</v>
      </c>
      <c r="G69" s="5">
        <f t="shared" si="8"/>
        <v>3969</v>
      </c>
      <c r="H69" s="5">
        <f t="shared" si="9"/>
        <v>9</v>
      </c>
      <c r="I69" s="5">
        <f t="shared" si="10"/>
        <v>391</v>
      </c>
      <c r="J69" s="6">
        <f t="shared" si="5"/>
        <v>21160.242920888955</v>
      </c>
      <c r="K69" s="6">
        <f t="shared" si="6"/>
        <v>5.5625</v>
      </c>
      <c r="L69" s="1">
        <f t="shared" si="11"/>
        <v>3969</v>
      </c>
      <c r="M69" s="7">
        <f t="shared" si="12"/>
        <v>0</v>
      </c>
      <c r="P69" s="1" t="str">
        <f t="shared" si="13"/>
        <v>87</v>
      </c>
      <c r="Q69" s="1" t="s">
        <v>208</v>
      </c>
      <c r="R69" s="1" t="str">
        <f t="shared" si="14"/>
        <v>1</v>
      </c>
      <c r="S69" s="1" t="str">
        <f t="shared" si="14"/>
        <v>9</v>
      </c>
      <c r="T69" s="1" t="str">
        <f t="shared" si="14"/>
        <v>0</v>
      </c>
    </row>
    <row r="70" spans="1:20">
      <c r="A70" s="4">
        <f t="shared" si="7"/>
        <v>58</v>
      </c>
      <c r="B70" s="4">
        <f t="shared" si="0"/>
        <v>91</v>
      </c>
      <c r="C70" s="5">
        <f t="shared" si="1"/>
        <v>123</v>
      </c>
      <c r="D70" s="5">
        <f t="shared" si="2"/>
        <v>0</v>
      </c>
      <c r="E70" s="5">
        <f t="shared" si="3"/>
        <v>8</v>
      </c>
      <c r="F70" s="5">
        <f t="shared" si="4"/>
        <v>0</v>
      </c>
      <c r="G70" s="5">
        <f t="shared" si="8"/>
        <v>3801</v>
      </c>
      <c r="H70" s="5">
        <f t="shared" si="9"/>
        <v>8</v>
      </c>
      <c r="I70" s="5">
        <f t="shared" si="10"/>
        <v>123</v>
      </c>
      <c r="J70" s="6">
        <f t="shared" si="5"/>
        <v>20263.118041422029</v>
      </c>
      <c r="K70" s="6">
        <f t="shared" si="6"/>
        <v>5.625</v>
      </c>
      <c r="L70" s="1">
        <f t="shared" si="11"/>
        <v>3801</v>
      </c>
      <c r="M70" s="7">
        <f t="shared" si="12"/>
        <v>0</v>
      </c>
      <c r="P70" s="1" t="str">
        <f t="shared" si="13"/>
        <v>7B</v>
      </c>
      <c r="Q70" s="1" t="s">
        <v>209</v>
      </c>
      <c r="R70" s="1" t="str">
        <f t="shared" si="14"/>
        <v>0</v>
      </c>
      <c r="S70" s="1" t="str">
        <f t="shared" si="14"/>
        <v>8</v>
      </c>
      <c r="T70" s="1" t="str">
        <f t="shared" si="14"/>
        <v>0</v>
      </c>
    </row>
    <row r="71" spans="1:20">
      <c r="A71" s="4">
        <f t="shared" si="7"/>
        <v>59</v>
      </c>
      <c r="B71" s="4">
        <f t="shared" si="0"/>
        <v>92</v>
      </c>
      <c r="C71" s="5">
        <f t="shared" si="1"/>
        <v>28</v>
      </c>
      <c r="D71" s="5">
        <f t="shared" si="2"/>
        <v>1</v>
      </c>
      <c r="E71" s="5">
        <f t="shared" si="3"/>
        <v>8</v>
      </c>
      <c r="F71" s="5">
        <f t="shared" si="4"/>
        <v>0</v>
      </c>
      <c r="G71" s="5">
        <f t="shared" si="8"/>
        <v>3640</v>
      </c>
      <c r="H71" s="5">
        <f t="shared" si="9"/>
        <v>8</v>
      </c>
      <c r="I71" s="5">
        <f t="shared" si="10"/>
        <v>284</v>
      </c>
      <c r="J71" s="6">
        <f t="shared" si="5"/>
        <v>19404.028313648188</v>
      </c>
      <c r="K71" s="6">
        <f t="shared" si="6"/>
        <v>5.6875</v>
      </c>
      <c r="L71" s="1">
        <f t="shared" si="11"/>
        <v>3640</v>
      </c>
      <c r="M71" s="7">
        <f t="shared" si="12"/>
        <v>0</v>
      </c>
      <c r="P71" s="1" t="str">
        <f t="shared" si="13"/>
        <v>1C</v>
      </c>
      <c r="Q71" s="1" t="s">
        <v>210</v>
      </c>
      <c r="R71" s="1" t="str">
        <f t="shared" si="14"/>
        <v>1</v>
      </c>
      <c r="S71" s="1" t="str">
        <f t="shared" si="14"/>
        <v>8</v>
      </c>
      <c r="T71" s="1" t="str">
        <f t="shared" si="14"/>
        <v>0</v>
      </c>
    </row>
    <row r="72" spans="1:20">
      <c r="A72" s="4">
        <f t="shared" si="7"/>
        <v>60</v>
      </c>
      <c r="B72" s="4">
        <f t="shared" si="0"/>
        <v>93</v>
      </c>
      <c r="C72" s="5">
        <f t="shared" si="1"/>
        <v>12</v>
      </c>
      <c r="D72" s="5">
        <f t="shared" si="2"/>
        <v>0</v>
      </c>
      <c r="E72" s="5">
        <f t="shared" si="3"/>
        <v>7</v>
      </c>
      <c r="F72" s="5">
        <f t="shared" si="4"/>
        <v>0</v>
      </c>
      <c r="G72" s="5">
        <f t="shared" si="8"/>
        <v>3486</v>
      </c>
      <c r="H72" s="5">
        <f t="shared" si="9"/>
        <v>7</v>
      </c>
      <c r="I72" s="5">
        <f t="shared" si="10"/>
        <v>12</v>
      </c>
      <c r="J72" s="6">
        <f t="shared" si="5"/>
        <v>18581.361171917517</v>
      </c>
      <c r="K72" s="6">
        <f t="shared" si="6"/>
        <v>5.75</v>
      </c>
      <c r="L72" s="1">
        <f t="shared" si="11"/>
        <v>3476</v>
      </c>
      <c r="M72" s="7">
        <f t="shared" si="12"/>
        <v>2.8686173264486519E-3</v>
      </c>
      <c r="P72" s="1" t="str">
        <f t="shared" si="13"/>
        <v>C</v>
      </c>
      <c r="Q72" s="1" t="s">
        <v>211</v>
      </c>
      <c r="R72" s="1" t="str">
        <f t="shared" si="14"/>
        <v>0</v>
      </c>
      <c r="S72" s="1" t="str">
        <f t="shared" si="14"/>
        <v>7</v>
      </c>
      <c r="T72" s="1" t="str">
        <f t="shared" si="14"/>
        <v>0</v>
      </c>
    </row>
    <row r="73" spans="1:20">
      <c r="A73" s="4">
        <f t="shared" si="7"/>
        <v>61</v>
      </c>
      <c r="B73" s="4">
        <f t="shared" si="0"/>
        <v>94</v>
      </c>
      <c r="C73" s="5">
        <f t="shared" si="1"/>
        <v>149</v>
      </c>
      <c r="D73" s="5">
        <f t="shared" si="2"/>
        <v>0</v>
      </c>
      <c r="E73" s="5">
        <f t="shared" si="3"/>
        <v>7</v>
      </c>
      <c r="F73" s="5">
        <f t="shared" si="4"/>
        <v>0</v>
      </c>
      <c r="G73" s="5">
        <f t="shared" si="8"/>
        <v>3339</v>
      </c>
      <c r="H73" s="5">
        <f t="shared" si="9"/>
        <v>7</v>
      </c>
      <c r="I73" s="5">
        <f t="shared" si="10"/>
        <v>149</v>
      </c>
      <c r="J73" s="6">
        <f t="shared" si="5"/>
        <v>17793.572418073301</v>
      </c>
      <c r="K73" s="6">
        <f t="shared" si="6"/>
        <v>5.8125000000000009</v>
      </c>
      <c r="L73" s="1">
        <f t="shared" si="11"/>
        <v>3339</v>
      </c>
      <c r="M73" s="7">
        <f t="shared" si="12"/>
        <v>0</v>
      </c>
      <c r="P73" s="1" t="str">
        <f t="shared" si="13"/>
        <v>95</v>
      </c>
      <c r="Q73" s="1" t="s">
        <v>212</v>
      </c>
      <c r="R73" s="1" t="str">
        <f t="shared" si="14"/>
        <v>0</v>
      </c>
      <c r="S73" s="1" t="str">
        <f t="shared" si="14"/>
        <v>7</v>
      </c>
      <c r="T73" s="1" t="str">
        <f t="shared" si="14"/>
        <v>0</v>
      </c>
    </row>
    <row r="74" spans="1:20">
      <c r="A74" s="4">
        <f t="shared" si="7"/>
        <v>62</v>
      </c>
      <c r="B74" s="4">
        <f t="shared" si="0"/>
        <v>95</v>
      </c>
      <c r="C74" s="5">
        <f t="shared" si="1"/>
        <v>34</v>
      </c>
      <c r="D74" s="5">
        <f t="shared" si="2"/>
        <v>1</v>
      </c>
      <c r="E74" s="5">
        <f t="shared" si="3"/>
        <v>7</v>
      </c>
      <c r="F74" s="5">
        <f t="shared" si="4"/>
        <v>0</v>
      </c>
      <c r="G74" s="5">
        <f t="shared" si="8"/>
        <v>3198</v>
      </c>
      <c r="H74" s="5">
        <f t="shared" si="9"/>
        <v>7</v>
      </c>
      <c r="I74" s="5">
        <f t="shared" si="10"/>
        <v>290</v>
      </c>
      <c r="J74" s="6">
        <f t="shared" si="5"/>
        <v>17039.183322894645</v>
      </c>
      <c r="K74" s="6">
        <f t="shared" si="6"/>
        <v>5.8750000000000009</v>
      </c>
      <c r="L74" s="1">
        <f t="shared" si="11"/>
        <v>3198</v>
      </c>
      <c r="M74" s="7">
        <f t="shared" si="12"/>
        <v>0</v>
      </c>
      <c r="P74" s="1" t="str">
        <f t="shared" si="13"/>
        <v>22</v>
      </c>
      <c r="Q74" s="1" t="s">
        <v>213</v>
      </c>
      <c r="R74" s="1" t="str">
        <f t="shared" si="14"/>
        <v>1</v>
      </c>
      <c r="S74" s="1" t="str">
        <f t="shared" si="14"/>
        <v>7</v>
      </c>
      <c r="T74" s="1" t="str">
        <f t="shared" si="14"/>
        <v>0</v>
      </c>
    </row>
    <row r="75" spans="1:20">
      <c r="A75" s="4">
        <f t="shared" si="7"/>
        <v>63</v>
      </c>
      <c r="B75" s="4">
        <f t="shared" si="0"/>
        <v>96</v>
      </c>
      <c r="C75" s="5">
        <f t="shared" si="1"/>
        <v>169</v>
      </c>
      <c r="D75" s="5">
        <f t="shared" si="2"/>
        <v>1</v>
      </c>
      <c r="E75" s="5">
        <f t="shared" si="3"/>
        <v>7</v>
      </c>
      <c r="F75" s="5">
        <f t="shared" si="4"/>
        <v>0</v>
      </c>
      <c r="G75" s="5">
        <f t="shared" si="8"/>
        <v>3063</v>
      </c>
      <c r="H75" s="5">
        <f t="shared" si="9"/>
        <v>7</v>
      </c>
      <c r="I75" s="5">
        <f t="shared" si="10"/>
        <v>425</v>
      </c>
      <c r="J75" s="6">
        <f t="shared" si="5"/>
        <v>16316.777850428351</v>
      </c>
      <c r="K75" s="6">
        <f t="shared" si="6"/>
        <v>5.9374999999999991</v>
      </c>
      <c r="L75" s="1">
        <f t="shared" si="11"/>
        <v>3063</v>
      </c>
      <c r="M75" s="7">
        <f t="shared" si="12"/>
        <v>0</v>
      </c>
      <c r="P75" s="1" t="str">
        <f t="shared" si="13"/>
        <v>A9</v>
      </c>
      <c r="Q75" s="1" t="s">
        <v>214</v>
      </c>
      <c r="R75" s="1" t="str">
        <f t="shared" si="14"/>
        <v>1</v>
      </c>
      <c r="S75" s="1" t="str">
        <f t="shared" si="14"/>
        <v>7</v>
      </c>
      <c r="T75" s="1" t="str">
        <f t="shared" si="14"/>
        <v>0</v>
      </c>
    </row>
    <row r="76" spans="1:20">
      <c r="A76" s="4">
        <f t="shared" si="7"/>
        <v>64</v>
      </c>
      <c r="B76" s="4">
        <f t="shared" ref="B76:B139" si="15">A76+$D$6</f>
        <v>97</v>
      </c>
      <c r="C76" s="5">
        <f t="shared" ref="C76:C139" si="16">MOD(I76,256)</f>
        <v>118</v>
      </c>
      <c r="D76" s="5">
        <f t="shared" ref="D76:D139" si="17">ROUNDDOWN(I76/256,0)</f>
        <v>0</v>
      </c>
      <c r="E76" s="5">
        <f t="shared" ref="E76:E139" si="18">MOD(H76,256)</f>
        <v>6</v>
      </c>
      <c r="F76" s="5">
        <f t="shared" ref="F76:F139" si="19">ROUNDDOWN(H76/256,0)</f>
        <v>0</v>
      </c>
      <c r="G76" s="5">
        <f t="shared" si="8"/>
        <v>2934</v>
      </c>
      <c r="H76" s="5">
        <f t="shared" si="9"/>
        <v>6</v>
      </c>
      <c r="I76" s="5">
        <f t="shared" si="10"/>
        <v>118</v>
      </c>
      <c r="J76" s="6">
        <f t="shared" ref="J76:J139" si="20">1/POWER(2,$D$7+A76/16)*1000000</f>
        <v>15625</v>
      </c>
      <c r="K76" s="6">
        <f t="shared" ref="K76:K139" si="21">LOG(1000000/J76,2)</f>
        <v>6</v>
      </c>
      <c r="L76" s="1">
        <f t="shared" si="11"/>
        <v>2934</v>
      </c>
      <c r="M76" s="7">
        <f t="shared" si="12"/>
        <v>0</v>
      </c>
      <c r="P76" s="1" t="str">
        <f t="shared" si="13"/>
        <v>76</v>
      </c>
      <c r="Q76" s="1" t="s">
        <v>215</v>
      </c>
      <c r="R76" s="1" t="str">
        <f t="shared" si="14"/>
        <v>0</v>
      </c>
      <c r="S76" s="1" t="str">
        <f t="shared" si="14"/>
        <v>6</v>
      </c>
      <c r="T76" s="1" t="str">
        <f t="shared" si="14"/>
        <v>0</v>
      </c>
    </row>
    <row r="77" spans="1:20">
      <c r="A77" s="4">
        <f t="shared" ref="A77:A140" si="22">A76+1</f>
        <v>65</v>
      </c>
      <c r="B77" s="4">
        <f t="shared" si="15"/>
        <v>98</v>
      </c>
      <c r="C77" s="5">
        <f t="shared" si="16"/>
        <v>242</v>
      </c>
      <c r="D77" s="5">
        <f t="shared" si="17"/>
        <v>0</v>
      </c>
      <c r="E77" s="5">
        <f t="shared" si="18"/>
        <v>6</v>
      </c>
      <c r="F77" s="5">
        <f t="shared" si="19"/>
        <v>0</v>
      </c>
      <c r="G77" s="5">
        <f t="shared" ref="G77:G140" si="23">INT(J77/$G$2)+$D$5</f>
        <v>2810</v>
      </c>
      <c r="H77" s="5">
        <f t="shared" ref="H77:H140" si="24">ROUNDUP(G77/$D$3,0)-1</f>
        <v>6</v>
      </c>
      <c r="I77" s="5">
        <f t="shared" ref="I77:I140" si="25">MAX(MIN($D$3*(H77+1)-G77,$D$3*(H77+1)-$D$4),$D$5)</f>
        <v>242</v>
      </c>
      <c r="J77" s="6">
        <f t="shared" si="20"/>
        <v>14962.551260915217</v>
      </c>
      <c r="K77" s="6">
        <f t="shared" si="21"/>
        <v>6.0625</v>
      </c>
      <c r="L77" s="1">
        <f t="shared" ref="L77:L140" si="26">(H77+1)*$D$3-I77</f>
        <v>2810</v>
      </c>
      <c r="M77" s="7">
        <f t="shared" ref="M77:M140" si="27">(G77-L77)/G77</f>
        <v>0</v>
      </c>
      <c r="P77" s="1" t="str">
        <f t="shared" ref="P77:P140" si="28">DEC2HEX(C77)</f>
        <v>F2</v>
      </c>
      <c r="Q77" s="1" t="s">
        <v>216</v>
      </c>
      <c r="R77" s="1" t="str">
        <f t="shared" ref="R77:T140" si="29">DEC2HEX(D77)</f>
        <v>0</v>
      </c>
      <c r="S77" s="1" t="str">
        <f t="shared" si="29"/>
        <v>6</v>
      </c>
      <c r="T77" s="1" t="str">
        <f t="shared" si="29"/>
        <v>0</v>
      </c>
    </row>
    <row r="78" spans="1:20">
      <c r="A78" s="4">
        <f t="shared" si="22"/>
        <v>66</v>
      </c>
      <c r="B78" s="4">
        <f t="shared" si="15"/>
        <v>99</v>
      </c>
      <c r="C78" s="5">
        <f t="shared" si="16"/>
        <v>105</v>
      </c>
      <c r="D78" s="5">
        <f t="shared" si="17"/>
        <v>1</v>
      </c>
      <c r="E78" s="5">
        <f t="shared" si="18"/>
        <v>6</v>
      </c>
      <c r="F78" s="5">
        <f t="shared" si="19"/>
        <v>0</v>
      </c>
      <c r="G78" s="5">
        <f t="shared" si="23"/>
        <v>2691</v>
      </c>
      <c r="H78" s="5">
        <f t="shared" si="24"/>
        <v>6</v>
      </c>
      <c r="I78" s="5">
        <f t="shared" si="25"/>
        <v>361</v>
      </c>
      <c r="J78" s="6">
        <f t="shared" si="20"/>
        <v>14328.188175072992</v>
      </c>
      <c r="K78" s="6">
        <f t="shared" si="21"/>
        <v>6.125</v>
      </c>
      <c r="L78" s="1">
        <f t="shared" si="26"/>
        <v>2691</v>
      </c>
      <c r="M78" s="7">
        <f t="shared" si="27"/>
        <v>0</v>
      </c>
      <c r="P78" s="1" t="str">
        <f t="shared" si="28"/>
        <v>69</v>
      </c>
      <c r="Q78" s="1" t="s">
        <v>217</v>
      </c>
      <c r="R78" s="1" t="str">
        <f t="shared" si="29"/>
        <v>1</v>
      </c>
      <c r="S78" s="1" t="str">
        <f t="shared" si="29"/>
        <v>6</v>
      </c>
      <c r="T78" s="1" t="str">
        <f t="shared" si="29"/>
        <v>0</v>
      </c>
    </row>
    <row r="79" spans="1:20">
      <c r="A79" s="4">
        <f t="shared" si="22"/>
        <v>67</v>
      </c>
      <c r="B79" s="4">
        <f t="shared" si="15"/>
        <v>100</v>
      </c>
      <c r="C79" s="5">
        <f t="shared" si="16"/>
        <v>39</v>
      </c>
      <c r="D79" s="5">
        <f t="shared" si="17"/>
        <v>0</v>
      </c>
      <c r="E79" s="5">
        <f t="shared" si="18"/>
        <v>5</v>
      </c>
      <c r="F79" s="5">
        <f t="shared" si="19"/>
        <v>0</v>
      </c>
      <c r="G79" s="5">
        <f t="shared" si="23"/>
        <v>2577</v>
      </c>
      <c r="H79" s="5">
        <f t="shared" si="24"/>
        <v>5</v>
      </c>
      <c r="I79" s="5">
        <f t="shared" si="25"/>
        <v>39</v>
      </c>
      <c r="J79" s="6">
        <f t="shared" si="20"/>
        <v>13720.720002916403</v>
      </c>
      <c r="K79" s="6">
        <f t="shared" si="21"/>
        <v>6.1875</v>
      </c>
      <c r="L79" s="1">
        <f t="shared" si="26"/>
        <v>2577</v>
      </c>
      <c r="M79" s="7">
        <f t="shared" si="27"/>
        <v>0</v>
      </c>
      <c r="P79" s="1" t="str">
        <f t="shared" si="28"/>
        <v>27</v>
      </c>
      <c r="Q79" s="1" t="s">
        <v>218</v>
      </c>
      <c r="R79" s="1" t="str">
        <f t="shared" si="29"/>
        <v>0</v>
      </c>
      <c r="S79" s="1" t="str">
        <f t="shared" si="29"/>
        <v>5</v>
      </c>
      <c r="T79" s="1" t="str">
        <f t="shared" si="29"/>
        <v>0</v>
      </c>
    </row>
    <row r="80" spans="1:20">
      <c r="A80" s="4">
        <f t="shared" si="22"/>
        <v>68</v>
      </c>
      <c r="B80" s="4">
        <f t="shared" si="15"/>
        <v>101</v>
      </c>
      <c r="C80" s="5">
        <f t="shared" si="16"/>
        <v>147</v>
      </c>
      <c r="D80" s="5">
        <f t="shared" si="17"/>
        <v>0</v>
      </c>
      <c r="E80" s="5">
        <f t="shared" si="18"/>
        <v>5</v>
      </c>
      <c r="F80" s="5">
        <f t="shared" si="19"/>
        <v>0</v>
      </c>
      <c r="G80" s="5">
        <f t="shared" si="23"/>
        <v>2469</v>
      </c>
      <c r="H80" s="5">
        <f t="shared" si="24"/>
        <v>5</v>
      </c>
      <c r="I80" s="5">
        <f t="shared" si="25"/>
        <v>147</v>
      </c>
      <c r="J80" s="6">
        <f t="shared" si="20"/>
        <v>13139.006488339288</v>
      </c>
      <c r="K80" s="6">
        <f t="shared" si="21"/>
        <v>6.25</v>
      </c>
      <c r="L80" s="1">
        <f t="shared" si="26"/>
        <v>2469</v>
      </c>
      <c r="M80" s="7">
        <f t="shared" si="27"/>
        <v>0</v>
      </c>
      <c r="P80" s="1" t="str">
        <f t="shared" si="28"/>
        <v>93</v>
      </c>
      <c r="Q80" s="1" t="s">
        <v>219</v>
      </c>
      <c r="R80" s="1" t="str">
        <f t="shared" si="29"/>
        <v>0</v>
      </c>
      <c r="S80" s="1" t="str">
        <f t="shared" si="29"/>
        <v>5</v>
      </c>
      <c r="T80" s="1" t="str">
        <f t="shared" si="29"/>
        <v>0</v>
      </c>
    </row>
    <row r="81" spans="1:20">
      <c r="A81" s="4">
        <f t="shared" si="22"/>
        <v>69</v>
      </c>
      <c r="B81" s="4">
        <f t="shared" si="15"/>
        <v>102</v>
      </c>
      <c r="C81" s="5">
        <f t="shared" si="16"/>
        <v>252</v>
      </c>
      <c r="D81" s="5">
        <f t="shared" si="17"/>
        <v>0</v>
      </c>
      <c r="E81" s="5">
        <f t="shared" si="18"/>
        <v>5</v>
      </c>
      <c r="F81" s="5">
        <f t="shared" si="19"/>
        <v>0</v>
      </c>
      <c r="G81" s="5">
        <f t="shared" si="23"/>
        <v>2364</v>
      </c>
      <c r="H81" s="5">
        <f t="shared" si="24"/>
        <v>5</v>
      </c>
      <c r="I81" s="5">
        <f t="shared" si="25"/>
        <v>252</v>
      </c>
      <c r="J81" s="6">
        <f t="shared" si="20"/>
        <v>12581.955718353547</v>
      </c>
      <c r="K81" s="6">
        <f t="shared" si="21"/>
        <v>6.3125000000000009</v>
      </c>
      <c r="L81" s="1">
        <f t="shared" si="26"/>
        <v>2364</v>
      </c>
      <c r="M81" s="7">
        <f t="shared" si="27"/>
        <v>0</v>
      </c>
      <c r="P81" s="1" t="str">
        <f t="shared" si="28"/>
        <v>FC</v>
      </c>
      <c r="Q81" s="1" t="s">
        <v>220</v>
      </c>
      <c r="R81" s="1" t="str">
        <f t="shared" si="29"/>
        <v>0</v>
      </c>
      <c r="S81" s="1" t="str">
        <f t="shared" si="29"/>
        <v>5</v>
      </c>
      <c r="T81" s="1" t="str">
        <f t="shared" si="29"/>
        <v>0</v>
      </c>
    </row>
    <row r="82" spans="1:20">
      <c r="A82" s="4">
        <f t="shared" si="22"/>
        <v>70</v>
      </c>
      <c r="B82" s="4">
        <f t="shared" si="15"/>
        <v>103</v>
      </c>
      <c r="C82" s="5">
        <f t="shared" si="16"/>
        <v>95</v>
      </c>
      <c r="D82" s="5">
        <f t="shared" si="17"/>
        <v>1</v>
      </c>
      <c r="E82" s="5">
        <f t="shared" si="18"/>
        <v>5</v>
      </c>
      <c r="F82" s="5">
        <f t="shared" si="19"/>
        <v>0</v>
      </c>
      <c r="G82" s="5">
        <f t="shared" si="23"/>
        <v>2265</v>
      </c>
      <c r="H82" s="5">
        <f t="shared" si="24"/>
        <v>5</v>
      </c>
      <c r="I82" s="5">
        <f t="shared" si="25"/>
        <v>351</v>
      </c>
      <c r="J82" s="6">
        <f t="shared" si="20"/>
        <v>12048.522073499544</v>
      </c>
      <c r="K82" s="6">
        <f t="shared" si="21"/>
        <v>6.3749999999999991</v>
      </c>
      <c r="L82" s="1">
        <f t="shared" si="26"/>
        <v>2265</v>
      </c>
      <c r="M82" s="7">
        <f t="shared" si="27"/>
        <v>0</v>
      </c>
      <c r="P82" s="1" t="str">
        <f t="shared" si="28"/>
        <v>5F</v>
      </c>
      <c r="Q82" s="1" t="s">
        <v>221</v>
      </c>
      <c r="R82" s="1" t="str">
        <f t="shared" si="29"/>
        <v>1</v>
      </c>
      <c r="S82" s="1" t="str">
        <f t="shared" si="29"/>
        <v>5</v>
      </c>
      <c r="T82" s="1" t="str">
        <f t="shared" si="29"/>
        <v>0</v>
      </c>
    </row>
    <row r="83" spans="1:20">
      <c r="A83" s="4">
        <f t="shared" si="22"/>
        <v>71</v>
      </c>
      <c r="B83" s="4">
        <f t="shared" si="15"/>
        <v>104</v>
      </c>
      <c r="C83" s="5">
        <f t="shared" si="16"/>
        <v>12</v>
      </c>
      <c r="D83" s="5">
        <f t="shared" si="17"/>
        <v>0</v>
      </c>
      <c r="E83" s="5">
        <f t="shared" si="18"/>
        <v>4</v>
      </c>
      <c r="F83" s="5">
        <f t="shared" si="19"/>
        <v>0</v>
      </c>
      <c r="G83" s="5">
        <f t="shared" si="23"/>
        <v>2169</v>
      </c>
      <c r="H83" s="5">
        <f t="shared" si="24"/>
        <v>4</v>
      </c>
      <c r="I83" s="5">
        <f t="shared" si="25"/>
        <v>12</v>
      </c>
      <c r="J83" s="6">
        <f t="shared" si="20"/>
        <v>11537.704265152342</v>
      </c>
      <c r="K83" s="6">
        <f t="shared" si="21"/>
        <v>6.4375</v>
      </c>
      <c r="L83" s="1">
        <f t="shared" si="26"/>
        <v>2168</v>
      </c>
      <c r="M83" s="7">
        <f t="shared" si="27"/>
        <v>4.6104195481788842E-4</v>
      </c>
      <c r="P83" s="1" t="str">
        <f t="shared" si="28"/>
        <v>C</v>
      </c>
      <c r="Q83" s="1" t="s">
        <v>222</v>
      </c>
      <c r="R83" s="1" t="str">
        <f t="shared" si="29"/>
        <v>0</v>
      </c>
      <c r="S83" s="1" t="str">
        <f t="shared" si="29"/>
        <v>4</v>
      </c>
      <c r="T83" s="1" t="str">
        <f t="shared" si="29"/>
        <v>0</v>
      </c>
    </row>
    <row r="84" spans="1:20">
      <c r="A84" s="4">
        <f t="shared" si="22"/>
        <v>72</v>
      </c>
      <c r="B84" s="4">
        <f t="shared" si="15"/>
        <v>105</v>
      </c>
      <c r="C84" s="5">
        <f t="shared" si="16"/>
        <v>102</v>
      </c>
      <c r="D84" s="5">
        <f t="shared" si="17"/>
        <v>0</v>
      </c>
      <c r="E84" s="5">
        <f t="shared" si="18"/>
        <v>4</v>
      </c>
      <c r="F84" s="5">
        <f t="shared" si="19"/>
        <v>0</v>
      </c>
      <c r="G84" s="5">
        <f t="shared" si="23"/>
        <v>2078</v>
      </c>
      <c r="H84" s="5">
        <f t="shared" si="24"/>
        <v>4</v>
      </c>
      <c r="I84" s="5">
        <f t="shared" si="25"/>
        <v>102</v>
      </c>
      <c r="J84" s="6">
        <f t="shared" si="20"/>
        <v>11048.543456039808</v>
      </c>
      <c r="K84" s="6">
        <f t="shared" si="21"/>
        <v>6.5</v>
      </c>
      <c r="L84" s="1">
        <f t="shared" si="26"/>
        <v>2078</v>
      </c>
      <c r="M84" s="7">
        <f t="shared" si="27"/>
        <v>0</v>
      </c>
      <c r="P84" s="1" t="str">
        <f t="shared" si="28"/>
        <v>66</v>
      </c>
      <c r="Q84" s="1" t="s">
        <v>223</v>
      </c>
      <c r="R84" s="1" t="str">
        <f t="shared" si="29"/>
        <v>0</v>
      </c>
      <c r="S84" s="1" t="str">
        <f t="shared" si="29"/>
        <v>4</v>
      </c>
      <c r="T84" s="1" t="str">
        <f t="shared" si="29"/>
        <v>0</v>
      </c>
    </row>
    <row r="85" spans="1:20">
      <c r="A85" s="4">
        <f t="shared" si="22"/>
        <v>73</v>
      </c>
      <c r="B85" s="4">
        <f t="shared" si="15"/>
        <v>106</v>
      </c>
      <c r="C85" s="5">
        <f t="shared" si="16"/>
        <v>190</v>
      </c>
      <c r="D85" s="5">
        <f t="shared" si="17"/>
        <v>0</v>
      </c>
      <c r="E85" s="5">
        <f t="shared" si="18"/>
        <v>4</v>
      </c>
      <c r="F85" s="5">
        <f t="shared" si="19"/>
        <v>0</v>
      </c>
      <c r="G85" s="5">
        <f t="shared" si="23"/>
        <v>1990</v>
      </c>
      <c r="H85" s="5">
        <f t="shared" si="24"/>
        <v>4</v>
      </c>
      <c r="I85" s="5">
        <f t="shared" si="25"/>
        <v>190</v>
      </c>
      <c r="J85" s="6">
        <f t="shared" si="20"/>
        <v>10580.121460444476</v>
      </c>
      <c r="K85" s="6">
        <f t="shared" si="21"/>
        <v>6.5625</v>
      </c>
      <c r="L85" s="1">
        <f t="shared" si="26"/>
        <v>1990</v>
      </c>
      <c r="M85" s="7">
        <f t="shared" si="27"/>
        <v>0</v>
      </c>
      <c r="P85" s="1" t="str">
        <f t="shared" si="28"/>
        <v>BE</v>
      </c>
      <c r="Q85" s="1" t="s">
        <v>224</v>
      </c>
      <c r="R85" s="1" t="str">
        <f t="shared" si="29"/>
        <v>0</v>
      </c>
      <c r="S85" s="1" t="str">
        <f t="shared" si="29"/>
        <v>4</v>
      </c>
      <c r="T85" s="1" t="str">
        <f t="shared" si="29"/>
        <v>0</v>
      </c>
    </row>
    <row r="86" spans="1:20">
      <c r="A86" s="4">
        <f t="shared" si="22"/>
        <v>74</v>
      </c>
      <c r="B86" s="4">
        <f t="shared" si="15"/>
        <v>107</v>
      </c>
      <c r="C86" s="5">
        <f t="shared" si="16"/>
        <v>18</v>
      </c>
      <c r="D86" s="5">
        <f t="shared" si="17"/>
        <v>1</v>
      </c>
      <c r="E86" s="5">
        <f t="shared" si="18"/>
        <v>4</v>
      </c>
      <c r="F86" s="5">
        <f t="shared" si="19"/>
        <v>0</v>
      </c>
      <c r="G86" s="5">
        <f t="shared" si="23"/>
        <v>1906</v>
      </c>
      <c r="H86" s="5">
        <f t="shared" si="24"/>
        <v>4</v>
      </c>
      <c r="I86" s="5">
        <f t="shared" si="25"/>
        <v>274</v>
      </c>
      <c r="J86" s="6">
        <f t="shared" si="20"/>
        <v>10131.559020711013</v>
      </c>
      <c r="K86" s="6">
        <f t="shared" si="21"/>
        <v>6.625</v>
      </c>
      <c r="L86" s="1">
        <f t="shared" si="26"/>
        <v>1906</v>
      </c>
      <c r="M86" s="7">
        <f t="shared" si="27"/>
        <v>0</v>
      </c>
      <c r="P86" s="1" t="str">
        <f t="shared" si="28"/>
        <v>12</v>
      </c>
      <c r="Q86" s="1" t="s">
        <v>225</v>
      </c>
      <c r="R86" s="1" t="str">
        <f t="shared" si="29"/>
        <v>1</v>
      </c>
      <c r="S86" s="1" t="str">
        <f t="shared" si="29"/>
        <v>4</v>
      </c>
      <c r="T86" s="1" t="str">
        <f t="shared" si="29"/>
        <v>0</v>
      </c>
    </row>
    <row r="87" spans="1:20">
      <c r="A87" s="4">
        <f t="shared" si="22"/>
        <v>75</v>
      </c>
      <c r="B87" s="4">
        <f t="shared" si="15"/>
        <v>108</v>
      </c>
      <c r="C87" s="5">
        <f t="shared" si="16"/>
        <v>98</v>
      </c>
      <c r="D87" s="5">
        <f t="shared" si="17"/>
        <v>1</v>
      </c>
      <c r="E87" s="5">
        <f t="shared" si="18"/>
        <v>4</v>
      </c>
      <c r="F87" s="5">
        <f t="shared" si="19"/>
        <v>0</v>
      </c>
      <c r="G87" s="5">
        <f t="shared" si="23"/>
        <v>1826</v>
      </c>
      <c r="H87" s="5">
        <f t="shared" si="24"/>
        <v>4</v>
      </c>
      <c r="I87" s="5">
        <f t="shared" si="25"/>
        <v>354</v>
      </c>
      <c r="J87" s="6">
        <f t="shared" si="20"/>
        <v>9702.0141568240942</v>
      </c>
      <c r="K87" s="6">
        <f t="shared" si="21"/>
        <v>6.6875</v>
      </c>
      <c r="L87" s="1">
        <f t="shared" si="26"/>
        <v>1826</v>
      </c>
      <c r="M87" s="7">
        <f t="shared" si="27"/>
        <v>0</v>
      </c>
      <c r="P87" s="1" t="str">
        <f t="shared" si="28"/>
        <v>62</v>
      </c>
      <c r="Q87" s="1" t="s">
        <v>226</v>
      </c>
      <c r="R87" s="1" t="str">
        <f t="shared" si="29"/>
        <v>1</v>
      </c>
      <c r="S87" s="1" t="str">
        <f t="shared" si="29"/>
        <v>4</v>
      </c>
      <c r="T87" s="1" t="str">
        <f t="shared" si="29"/>
        <v>0</v>
      </c>
    </row>
    <row r="88" spans="1:20">
      <c r="A88" s="4">
        <f t="shared" si="22"/>
        <v>76</v>
      </c>
      <c r="B88" s="4">
        <f t="shared" si="15"/>
        <v>109</v>
      </c>
      <c r="C88" s="5">
        <f t="shared" si="16"/>
        <v>175</v>
      </c>
      <c r="D88" s="5">
        <f t="shared" si="17"/>
        <v>1</v>
      </c>
      <c r="E88" s="5">
        <f t="shared" si="18"/>
        <v>4</v>
      </c>
      <c r="F88" s="5">
        <f t="shared" si="19"/>
        <v>0</v>
      </c>
      <c r="G88" s="5">
        <f t="shared" si="23"/>
        <v>1749</v>
      </c>
      <c r="H88" s="5">
        <f t="shared" si="24"/>
        <v>4</v>
      </c>
      <c r="I88" s="5">
        <f t="shared" si="25"/>
        <v>431</v>
      </c>
      <c r="J88" s="6">
        <f t="shared" si="20"/>
        <v>9290.6805859587585</v>
      </c>
      <c r="K88" s="6">
        <f t="shared" si="21"/>
        <v>6.75</v>
      </c>
      <c r="L88" s="1">
        <f t="shared" si="26"/>
        <v>1749</v>
      </c>
      <c r="M88" s="7">
        <f t="shared" si="27"/>
        <v>0</v>
      </c>
      <c r="P88" s="1" t="str">
        <f t="shared" si="28"/>
        <v>AF</v>
      </c>
      <c r="Q88" s="1" t="s">
        <v>227</v>
      </c>
      <c r="R88" s="1" t="str">
        <f t="shared" si="29"/>
        <v>1</v>
      </c>
      <c r="S88" s="1" t="str">
        <f t="shared" si="29"/>
        <v>4</v>
      </c>
      <c r="T88" s="1" t="str">
        <f t="shared" si="29"/>
        <v>0</v>
      </c>
    </row>
    <row r="89" spans="1:20">
      <c r="A89" s="4">
        <f t="shared" si="22"/>
        <v>77</v>
      </c>
      <c r="B89" s="4">
        <f t="shared" si="15"/>
        <v>110</v>
      </c>
      <c r="C89" s="5">
        <f t="shared" si="16"/>
        <v>69</v>
      </c>
      <c r="D89" s="5">
        <f t="shared" si="17"/>
        <v>0</v>
      </c>
      <c r="E89" s="5">
        <f t="shared" si="18"/>
        <v>3</v>
      </c>
      <c r="F89" s="5">
        <f t="shared" si="19"/>
        <v>0</v>
      </c>
      <c r="G89" s="5">
        <f t="shared" si="23"/>
        <v>1675</v>
      </c>
      <c r="H89" s="5">
        <f t="shared" si="24"/>
        <v>3</v>
      </c>
      <c r="I89" s="5">
        <f t="shared" si="25"/>
        <v>69</v>
      </c>
      <c r="J89" s="6">
        <f t="shared" si="20"/>
        <v>8896.7862090366507</v>
      </c>
      <c r="K89" s="6">
        <f t="shared" si="21"/>
        <v>6.8125000000000009</v>
      </c>
      <c r="L89" s="1">
        <f t="shared" si="26"/>
        <v>1675</v>
      </c>
      <c r="M89" s="7">
        <f t="shared" si="27"/>
        <v>0</v>
      </c>
      <c r="P89" s="1" t="str">
        <f t="shared" si="28"/>
        <v>45</v>
      </c>
      <c r="Q89" s="1" t="s">
        <v>228</v>
      </c>
      <c r="R89" s="1" t="str">
        <f t="shared" si="29"/>
        <v>0</v>
      </c>
      <c r="S89" s="1" t="str">
        <f t="shared" si="29"/>
        <v>3</v>
      </c>
      <c r="T89" s="1" t="str">
        <f t="shared" si="29"/>
        <v>0</v>
      </c>
    </row>
    <row r="90" spans="1:20">
      <c r="A90" s="4">
        <f t="shared" si="22"/>
        <v>78</v>
      </c>
      <c r="B90" s="4">
        <f t="shared" si="15"/>
        <v>111</v>
      </c>
      <c r="C90" s="5">
        <f t="shared" si="16"/>
        <v>139</v>
      </c>
      <c r="D90" s="5">
        <f t="shared" si="17"/>
        <v>0</v>
      </c>
      <c r="E90" s="5">
        <f t="shared" si="18"/>
        <v>3</v>
      </c>
      <c r="F90" s="5">
        <f t="shared" si="19"/>
        <v>0</v>
      </c>
      <c r="G90" s="5">
        <f t="shared" si="23"/>
        <v>1605</v>
      </c>
      <c r="H90" s="5">
        <f t="shared" si="24"/>
        <v>3</v>
      </c>
      <c r="I90" s="5">
        <f t="shared" si="25"/>
        <v>139</v>
      </c>
      <c r="J90" s="6">
        <f t="shared" si="20"/>
        <v>8519.5916614473299</v>
      </c>
      <c r="K90" s="6">
        <f t="shared" si="21"/>
        <v>6.8749999999999991</v>
      </c>
      <c r="L90" s="1">
        <f t="shared" si="26"/>
        <v>1605</v>
      </c>
      <c r="M90" s="7">
        <f t="shared" si="27"/>
        <v>0</v>
      </c>
      <c r="P90" s="1" t="str">
        <f t="shared" si="28"/>
        <v>8B</v>
      </c>
      <c r="Q90" s="1" t="s">
        <v>229</v>
      </c>
      <c r="R90" s="1" t="str">
        <f t="shared" si="29"/>
        <v>0</v>
      </c>
      <c r="S90" s="1" t="str">
        <f t="shared" si="29"/>
        <v>3</v>
      </c>
      <c r="T90" s="1" t="str">
        <f t="shared" si="29"/>
        <v>0</v>
      </c>
    </row>
    <row r="91" spans="1:20">
      <c r="A91" s="4">
        <f t="shared" si="22"/>
        <v>79</v>
      </c>
      <c r="B91" s="4">
        <f t="shared" si="15"/>
        <v>112</v>
      </c>
      <c r="C91" s="5">
        <f t="shared" si="16"/>
        <v>207</v>
      </c>
      <c r="D91" s="5">
        <f t="shared" si="17"/>
        <v>0</v>
      </c>
      <c r="E91" s="5">
        <f t="shared" si="18"/>
        <v>3</v>
      </c>
      <c r="F91" s="5">
        <f t="shared" si="19"/>
        <v>0</v>
      </c>
      <c r="G91" s="5">
        <f t="shared" si="23"/>
        <v>1537</v>
      </c>
      <c r="H91" s="5">
        <f t="shared" si="24"/>
        <v>3</v>
      </c>
      <c r="I91" s="5">
        <f t="shared" si="25"/>
        <v>207</v>
      </c>
      <c r="J91" s="6">
        <f t="shared" si="20"/>
        <v>8158.3889252141735</v>
      </c>
      <c r="K91" s="6">
        <f t="shared" si="21"/>
        <v>6.9375</v>
      </c>
      <c r="L91" s="1">
        <f t="shared" si="26"/>
        <v>1537</v>
      </c>
      <c r="M91" s="7">
        <f t="shared" si="27"/>
        <v>0</v>
      </c>
      <c r="P91" s="1" t="str">
        <f t="shared" si="28"/>
        <v>CF</v>
      </c>
      <c r="Q91" s="1" t="s">
        <v>230</v>
      </c>
      <c r="R91" s="1" t="str">
        <f t="shared" si="29"/>
        <v>0</v>
      </c>
      <c r="S91" s="1" t="str">
        <f t="shared" si="29"/>
        <v>3</v>
      </c>
      <c r="T91" s="1" t="str">
        <f t="shared" si="29"/>
        <v>0</v>
      </c>
    </row>
    <row r="92" spans="1:20">
      <c r="A92" s="4">
        <f t="shared" si="22"/>
        <v>80</v>
      </c>
      <c r="B92" s="4">
        <f t="shared" si="15"/>
        <v>113</v>
      </c>
      <c r="C92" s="5">
        <f t="shared" si="16"/>
        <v>15</v>
      </c>
      <c r="D92" s="5">
        <f t="shared" si="17"/>
        <v>1</v>
      </c>
      <c r="E92" s="5">
        <f t="shared" si="18"/>
        <v>3</v>
      </c>
      <c r="F92" s="5">
        <f t="shared" si="19"/>
        <v>0</v>
      </c>
      <c r="G92" s="5">
        <f t="shared" si="23"/>
        <v>1473</v>
      </c>
      <c r="H92" s="5">
        <f t="shared" si="24"/>
        <v>3</v>
      </c>
      <c r="I92" s="5">
        <f t="shared" si="25"/>
        <v>271</v>
      </c>
      <c r="J92" s="6">
        <f t="shared" si="20"/>
        <v>7812.5</v>
      </c>
      <c r="K92" s="6">
        <f t="shared" si="21"/>
        <v>7</v>
      </c>
      <c r="L92" s="1">
        <f t="shared" si="26"/>
        <v>1473</v>
      </c>
      <c r="M92" s="7">
        <f t="shared" si="27"/>
        <v>0</v>
      </c>
      <c r="P92" s="1" t="str">
        <f t="shared" si="28"/>
        <v>F</v>
      </c>
      <c r="Q92" s="1" t="s">
        <v>231</v>
      </c>
      <c r="R92" s="1" t="str">
        <f t="shared" si="29"/>
        <v>1</v>
      </c>
      <c r="S92" s="1" t="str">
        <f t="shared" si="29"/>
        <v>3</v>
      </c>
      <c r="T92" s="1" t="str">
        <f t="shared" si="29"/>
        <v>0</v>
      </c>
    </row>
    <row r="93" spans="1:20">
      <c r="A93" s="4">
        <f t="shared" si="22"/>
        <v>81</v>
      </c>
      <c r="B93" s="4">
        <f t="shared" si="15"/>
        <v>114</v>
      </c>
      <c r="C93" s="5">
        <f t="shared" si="16"/>
        <v>77</v>
      </c>
      <c r="D93" s="5">
        <f t="shared" si="17"/>
        <v>1</v>
      </c>
      <c r="E93" s="5">
        <f t="shared" si="18"/>
        <v>3</v>
      </c>
      <c r="F93" s="5">
        <f t="shared" si="19"/>
        <v>0</v>
      </c>
      <c r="G93" s="5">
        <f t="shared" si="23"/>
        <v>1411</v>
      </c>
      <c r="H93" s="5">
        <f t="shared" si="24"/>
        <v>3</v>
      </c>
      <c r="I93" s="5">
        <f t="shared" si="25"/>
        <v>333</v>
      </c>
      <c r="J93" s="6">
        <f t="shared" si="20"/>
        <v>7481.2756304576069</v>
      </c>
      <c r="K93" s="6">
        <f t="shared" si="21"/>
        <v>7.0625</v>
      </c>
      <c r="L93" s="1">
        <f t="shared" si="26"/>
        <v>1411</v>
      </c>
      <c r="M93" s="7">
        <f t="shared" si="27"/>
        <v>0</v>
      </c>
      <c r="P93" s="1" t="str">
        <f t="shared" si="28"/>
        <v>4D</v>
      </c>
      <c r="Q93" s="1" t="s">
        <v>232</v>
      </c>
      <c r="R93" s="1" t="str">
        <f t="shared" si="29"/>
        <v>1</v>
      </c>
      <c r="S93" s="1" t="str">
        <f t="shared" si="29"/>
        <v>3</v>
      </c>
      <c r="T93" s="1" t="str">
        <f t="shared" si="29"/>
        <v>0</v>
      </c>
    </row>
    <row r="94" spans="1:20">
      <c r="A94" s="4">
        <f t="shared" si="22"/>
        <v>82</v>
      </c>
      <c r="B94" s="4">
        <f t="shared" si="15"/>
        <v>115</v>
      </c>
      <c r="C94" s="5">
        <f t="shared" si="16"/>
        <v>137</v>
      </c>
      <c r="D94" s="5">
        <f t="shared" si="17"/>
        <v>1</v>
      </c>
      <c r="E94" s="5">
        <f t="shared" si="18"/>
        <v>3</v>
      </c>
      <c r="F94" s="5">
        <f t="shared" si="19"/>
        <v>0</v>
      </c>
      <c r="G94" s="5">
        <f t="shared" si="23"/>
        <v>1351</v>
      </c>
      <c r="H94" s="5">
        <f t="shared" si="24"/>
        <v>3</v>
      </c>
      <c r="I94" s="5">
        <f t="shared" si="25"/>
        <v>393</v>
      </c>
      <c r="J94" s="6">
        <f t="shared" si="20"/>
        <v>7164.094087536494</v>
      </c>
      <c r="K94" s="6">
        <f t="shared" si="21"/>
        <v>7.125</v>
      </c>
      <c r="L94" s="1">
        <f t="shared" si="26"/>
        <v>1351</v>
      </c>
      <c r="M94" s="7">
        <f t="shared" si="27"/>
        <v>0</v>
      </c>
      <c r="P94" s="1" t="str">
        <f t="shared" si="28"/>
        <v>89</v>
      </c>
      <c r="Q94" s="1" t="s">
        <v>233</v>
      </c>
      <c r="R94" s="1" t="str">
        <f t="shared" si="29"/>
        <v>1</v>
      </c>
      <c r="S94" s="1" t="str">
        <f t="shared" si="29"/>
        <v>3</v>
      </c>
      <c r="T94" s="1" t="str">
        <f t="shared" si="29"/>
        <v>0</v>
      </c>
    </row>
    <row r="95" spans="1:20">
      <c r="A95" s="4">
        <f t="shared" si="22"/>
        <v>83</v>
      </c>
      <c r="B95" s="4">
        <f t="shared" si="15"/>
        <v>116</v>
      </c>
      <c r="C95" s="5">
        <f t="shared" si="16"/>
        <v>14</v>
      </c>
      <c r="D95" s="5">
        <f t="shared" si="17"/>
        <v>0</v>
      </c>
      <c r="E95" s="5">
        <f t="shared" si="18"/>
        <v>2</v>
      </c>
      <c r="F95" s="5">
        <f t="shared" si="19"/>
        <v>0</v>
      </c>
      <c r="G95" s="5">
        <f t="shared" si="23"/>
        <v>1294</v>
      </c>
      <c r="H95" s="5">
        <f t="shared" si="24"/>
        <v>2</v>
      </c>
      <c r="I95" s="5">
        <f t="shared" si="25"/>
        <v>14</v>
      </c>
      <c r="J95" s="6">
        <f t="shared" si="20"/>
        <v>6860.3600014581998</v>
      </c>
      <c r="K95" s="6">
        <f t="shared" si="21"/>
        <v>7.1875</v>
      </c>
      <c r="L95" s="1">
        <f t="shared" si="26"/>
        <v>1294</v>
      </c>
      <c r="M95" s="7">
        <f t="shared" si="27"/>
        <v>0</v>
      </c>
      <c r="P95" s="1" t="str">
        <f t="shared" si="28"/>
        <v>E</v>
      </c>
      <c r="Q95" s="1" t="s">
        <v>234</v>
      </c>
      <c r="R95" s="1" t="str">
        <f t="shared" si="29"/>
        <v>0</v>
      </c>
      <c r="S95" s="1" t="str">
        <f t="shared" si="29"/>
        <v>2</v>
      </c>
      <c r="T95" s="1" t="str">
        <f t="shared" si="29"/>
        <v>0</v>
      </c>
    </row>
    <row r="96" spans="1:20">
      <c r="A96" s="4">
        <f t="shared" si="22"/>
        <v>84</v>
      </c>
      <c r="B96" s="4">
        <f t="shared" si="15"/>
        <v>117</v>
      </c>
      <c r="C96" s="5">
        <f t="shared" si="16"/>
        <v>68</v>
      </c>
      <c r="D96" s="5">
        <f t="shared" si="17"/>
        <v>0</v>
      </c>
      <c r="E96" s="5">
        <f t="shared" si="18"/>
        <v>2</v>
      </c>
      <c r="F96" s="5">
        <f t="shared" si="19"/>
        <v>0</v>
      </c>
      <c r="G96" s="5">
        <f t="shared" si="23"/>
        <v>1240</v>
      </c>
      <c r="H96" s="5">
        <f t="shared" si="24"/>
        <v>2</v>
      </c>
      <c r="I96" s="5">
        <f t="shared" si="25"/>
        <v>68</v>
      </c>
      <c r="J96" s="6">
        <f t="shared" si="20"/>
        <v>6569.5032441696439</v>
      </c>
      <c r="K96" s="6">
        <f t="shared" si="21"/>
        <v>7.2500000000000009</v>
      </c>
      <c r="L96" s="1">
        <f t="shared" si="26"/>
        <v>1240</v>
      </c>
      <c r="M96" s="7">
        <f t="shared" si="27"/>
        <v>0</v>
      </c>
      <c r="P96" s="1" t="str">
        <f t="shared" si="28"/>
        <v>44</v>
      </c>
      <c r="Q96" s="1" t="s">
        <v>235</v>
      </c>
      <c r="R96" s="1" t="str">
        <f t="shared" si="29"/>
        <v>0</v>
      </c>
      <c r="S96" s="1" t="str">
        <f t="shared" si="29"/>
        <v>2</v>
      </c>
      <c r="T96" s="1" t="str">
        <f t="shared" si="29"/>
        <v>0</v>
      </c>
    </row>
    <row r="97" spans="1:20">
      <c r="A97" s="4">
        <f t="shared" si="22"/>
        <v>85</v>
      </c>
      <c r="B97" s="4">
        <f t="shared" si="15"/>
        <v>118</v>
      </c>
      <c r="C97" s="5">
        <f t="shared" si="16"/>
        <v>120</v>
      </c>
      <c r="D97" s="5">
        <f t="shared" si="17"/>
        <v>0</v>
      </c>
      <c r="E97" s="5">
        <f t="shared" si="18"/>
        <v>2</v>
      </c>
      <c r="F97" s="5">
        <f t="shared" si="19"/>
        <v>0</v>
      </c>
      <c r="G97" s="5">
        <f t="shared" si="23"/>
        <v>1188</v>
      </c>
      <c r="H97" s="5">
        <f t="shared" si="24"/>
        <v>2</v>
      </c>
      <c r="I97" s="5">
        <f t="shared" si="25"/>
        <v>120</v>
      </c>
      <c r="J97" s="6">
        <f t="shared" si="20"/>
        <v>6290.9778591767781</v>
      </c>
      <c r="K97" s="6">
        <f t="shared" si="21"/>
        <v>7.3124999999999991</v>
      </c>
      <c r="L97" s="1">
        <f t="shared" si="26"/>
        <v>1188</v>
      </c>
      <c r="M97" s="7">
        <f t="shared" si="27"/>
        <v>0</v>
      </c>
      <c r="P97" s="1" t="str">
        <f t="shared" si="28"/>
        <v>78</v>
      </c>
      <c r="Q97" s="1" t="s">
        <v>236</v>
      </c>
      <c r="R97" s="1" t="str">
        <f t="shared" si="29"/>
        <v>0</v>
      </c>
      <c r="S97" s="1" t="str">
        <f t="shared" si="29"/>
        <v>2</v>
      </c>
      <c r="T97" s="1" t="str">
        <f t="shared" si="29"/>
        <v>0</v>
      </c>
    </row>
    <row r="98" spans="1:20">
      <c r="A98" s="4">
        <f t="shared" si="22"/>
        <v>86</v>
      </c>
      <c r="B98" s="4">
        <f t="shared" si="15"/>
        <v>119</v>
      </c>
      <c r="C98" s="5">
        <f t="shared" si="16"/>
        <v>170</v>
      </c>
      <c r="D98" s="5">
        <f t="shared" si="17"/>
        <v>0</v>
      </c>
      <c r="E98" s="5">
        <f t="shared" si="18"/>
        <v>2</v>
      </c>
      <c r="F98" s="5">
        <f t="shared" si="19"/>
        <v>0</v>
      </c>
      <c r="G98" s="5">
        <f t="shared" si="23"/>
        <v>1138</v>
      </c>
      <c r="H98" s="5">
        <f t="shared" si="24"/>
        <v>2</v>
      </c>
      <c r="I98" s="5">
        <f t="shared" si="25"/>
        <v>170</v>
      </c>
      <c r="J98" s="6">
        <f t="shared" si="20"/>
        <v>6024.2610367497718</v>
      </c>
      <c r="K98" s="6">
        <f t="shared" si="21"/>
        <v>7.375</v>
      </c>
      <c r="L98" s="1">
        <f t="shared" si="26"/>
        <v>1138</v>
      </c>
      <c r="M98" s="7">
        <f t="shared" si="27"/>
        <v>0</v>
      </c>
      <c r="P98" s="1" t="str">
        <f t="shared" si="28"/>
        <v>AA</v>
      </c>
      <c r="Q98" s="1" t="s">
        <v>237</v>
      </c>
      <c r="R98" s="1" t="str">
        <f t="shared" si="29"/>
        <v>0</v>
      </c>
      <c r="S98" s="1" t="str">
        <f t="shared" si="29"/>
        <v>2</v>
      </c>
      <c r="T98" s="1" t="str">
        <f t="shared" si="29"/>
        <v>0</v>
      </c>
    </row>
    <row r="99" spans="1:20">
      <c r="A99" s="4">
        <f t="shared" si="22"/>
        <v>87</v>
      </c>
      <c r="B99" s="4">
        <f t="shared" si="15"/>
        <v>120</v>
      </c>
      <c r="C99" s="5">
        <f t="shared" si="16"/>
        <v>218</v>
      </c>
      <c r="D99" s="5">
        <f t="shared" si="17"/>
        <v>0</v>
      </c>
      <c r="E99" s="5">
        <f t="shared" si="18"/>
        <v>2</v>
      </c>
      <c r="F99" s="5">
        <f t="shared" si="19"/>
        <v>0</v>
      </c>
      <c r="G99" s="5">
        <f t="shared" si="23"/>
        <v>1090</v>
      </c>
      <c r="H99" s="5">
        <f t="shared" si="24"/>
        <v>2</v>
      </c>
      <c r="I99" s="5">
        <f t="shared" si="25"/>
        <v>218</v>
      </c>
      <c r="J99" s="6">
        <f t="shared" si="20"/>
        <v>5768.8521325761712</v>
      </c>
      <c r="K99" s="6">
        <f t="shared" si="21"/>
        <v>7.4375</v>
      </c>
      <c r="L99" s="1">
        <f t="shared" si="26"/>
        <v>1090</v>
      </c>
      <c r="M99" s="7">
        <f t="shared" si="27"/>
        <v>0</v>
      </c>
      <c r="P99" s="1" t="str">
        <f t="shared" si="28"/>
        <v>DA</v>
      </c>
      <c r="Q99" s="1" t="s">
        <v>238</v>
      </c>
      <c r="R99" s="1" t="str">
        <f t="shared" si="29"/>
        <v>0</v>
      </c>
      <c r="S99" s="1" t="str">
        <f t="shared" si="29"/>
        <v>2</v>
      </c>
      <c r="T99" s="1" t="str">
        <f t="shared" si="29"/>
        <v>0</v>
      </c>
    </row>
    <row r="100" spans="1:20">
      <c r="A100" s="4">
        <f t="shared" si="22"/>
        <v>88</v>
      </c>
      <c r="B100" s="4">
        <f t="shared" si="15"/>
        <v>121</v>
      </c>
      <c r="C100" s="5">
        <f t="shared" si="16"/>
        <v>7</v>
      </c>
      <c r="D100" s="5">
        <f t="shared" si="17"/>
        <v>1</v>
      </c>
      <c r="E100" s="5">
        <f t="shared" si="18"/>
        <v>2</v>
      </c>
      <c r="F100" s="5">
        <f t="shared" si="19"/>
        <v>0</v>
      </c>
      <c r="G100" s="5">
        <f t="shared" si="23"/>
        <v>1045</v>
      </c>
      <c r="H100" s="5">
        <f t="shared" si="24"/>
        <v>2</v>
      </c>
      <c r="I100" s="5">
        <f t="shared" si="25"/>
        <v>263</v>
      </c>
      <c r="J100" s="6">
        <f t="shared" si="20"/>
        <v>5524.271728019904</v>
      </c>
      <c r="K100" s="6">
        <f t="shared" si="21"/>
        <v>7.5</v>
      </c>
      <c r="L100" s="1">
        <f t="shared" si="26"/>
        <v>1045</v>
      </c>
      <c r="M100" s="7">
        <f t="shared" si="27"/>
        <v>0</v>
      </c>
      <c r="P100" s="1" t="str">
        <f t="shared" si="28"/>
        <v>7</v>
      </c>
      <c r="Q100" s="1" t="s">
        <v>239</v>
      </c>
      <c r="R100" s="1" t="str">
        <f t="shared" si="29"/>
        <v>1</v>
      </c>
      <c r="S100" s="1" t="str">
        <f t="shared" si="29"/>
        <v>2</v>
      </c>
      <c r="T100" s="1" t="str">
        <f t="shared" si="29"/>
        <v>0</v>
      </c>
    </row>
    <row r="101" spans="1:20">
      <c r="A101" s="4">
        <f t="shared" si="22"/>
        <v>89</v>
      </c>
      <c r="B101" s="4">
        <f t="shared" si="15"/>
        <v>122</v>
      </c>
      <c r="C101" s="5">
        <f t="shared" si="16"/>
        <v>51</v>
      </c>
      <c r="D101" s="5">
        <f t="shared" si="17"/>
        <v>1</v>
      </c>
      <c r="E101" s="5">
        <f t="shared" si="18"/>
        <v>2</v>
      </c>
      <c r="F101" s="5">
        <f t="shared" si="19"/>
        <v>0</v>
      </c>
      <c r="G101" s="5">
        <f t="shared" si="23"/>
        <v>1001</v>
      </c>
      <c r="H101" s="5">
        <f t="shared" si="24"/>
        <v>2</v>
      </c>
      <c r="I101" s="5">
        <f t="shared" si="25"/>
        <v>307</v>
      </c>
      <c r="J101" s="6">
        <f t="shared" si="20"/>
        <v>5290.0607302222379</v>
      </c>
      <c r="K101" s="6">
        <f t="shared" si="21"/>
        <v>7.5625</v>
      </c>
      <c r="L101" s="1">
        <f t="shared" si="26"/>
        <v>1001</v>
      </c>
      <c r="M101" s="7">
        <f t="shared" si="27"/>
        <v>0</v>
      </c>
      <c r="P101" s="1" t="str">
        <f t="shared" si="28"/>
        <v>33</v>
      </c>
      <c r="Q101" s="1" t="s">
        <v>240</v>
      </c>
      <c r="R101" s="1" t="str">
        <f t="shared" si="29"/>
        <v>1</v>
      </c>
      <c r="S101" s="1" t="str">
        <f t="shared" si="29"/>
        <v>2</v>
      </c>
      <c r="T101" s="1" t="str">
        <f t="shared" si="29"/>
        <v>0</v>
      </c>
    </row>
    <row r="102" spans="1:20">
      <c r="A102" s="4">
        <f t="shared" si="22"/>
        <v>90</v>
      </c>
      <c r="B102" s="4">
        <f t="shared" si="15"/>
        <v>123</v>
      </c>
      <c r="C102" s="5">
        <f t="shared" si="16"/>
        <v>93</v>
      </c>
      <c r="D102" s="5">
        <f t="shared" si="17"/>
        <v>1</v>
      </c>
      <c r="E102" s="5">
        <f t="shared" si="18"/>
        <v>2</v>
      </c>
      <c r="F102" s="5">
        <f t="shared" si="19"/>
        <v>0</v>
      </c>
      <c r="G102" s="5">
        <f t="shared" si="23"/>
        <v>959</v>
      </c>
      <c r="H102" s="5">
        <f t="shared" si="24"/>
        <v>2</v>
      </c>
      <c r="I102" s="5">
        <f t="shared" si="25"/>
        <v>349</v>
      </c>
      <c r="J102" s="6">
        <f t="shared" si="20"/>
        <v>5065.7795103555063</v>
      </c>
      <c r="K102" s="6">
        <f t="shared" si="21"/>
        <v>7.625</v>
      </c>
      <c r="L102" s="1">
        <f t="shared" si="26"/>
        <v>959</v>
      </c>
      <c r="M102" s="7">
        <f t="shared" si="27"/>
        <v>0</v>
      </c>
      <c r="P102" s="1" t="str">
        <f t="shared" si="28"/>
        <v>5D</v>
      </c>
      <c r="Q102" s="1" t="s">
        <v>241</v>
      </c>
      <c r="R102" s="1" t="str">
        <f t="shared" si="29"/>
        <v>1</v>
      </c>
      <c r="S102" s="1" t="str">
        <f t="shared" si="29"/>
        <v>2</v>
      </c>
      <c r="T102" s="1" t="str">
        <f t="shared" si="29"/>
        <v>0</v>
      </c>
    </row>
    <row r="103" spans="1:20">
      <c r="A103" s="4">
        <f t="shared" si="22"/>
        <v>91</v>
      </c>
      <c r="B103" s="4">
        <f t="shared" si="15"/>
        <v>124</v>
      </c>
      <c r="C103" s="5">
        <f t="shared" si="16"/>
        <v>133</v>
      </c>
      <c r="D103" s="5">
        <f t="shared" si="17"/>
        <v>1</v>
      </c>
      <c r="E103" s="5">
        <f t="shared" si="18"/>
        <v>2</v>
      </c>
      <c r="F103" s="5">
        <f t="shared" si="19"/>
        <v>0</v>
      </c>
      <c r="G103" s="5">
        <f t="shared" si="23"/>
        <v>919</v>
      </c>
      <c r="H103" s="5">
        <f t="shared" si="24"/>
        <v>2</v>
      </c>
      <c r="I103" s="5">
        <f t="shared" si="25"/>
        <v>389</v>
      </c>
      <c r="J103" s="6">
        <f t="shared" si="20"/>
        <v>4851.0070784120471</v>
      </c>
      <c r="K103" s="6">
        <f t="shared" si="21"/>
        <v>7.6875</v>
      </c>
      <c r="L103" s="1">
        <f t="shared" si="26"/>
        <v>919</v>
      </c>
      <c r="M103" s="7">
        <f t="shared" si="27"/>
        <v>0</v>
      </c>
      <c r="P103" s="1" t="str">
        <f t="shared" si="28"/>
        <v>85</v>
      </c>
      <c r="Q103" s="1" t="s">
        <v>242</v>
      </c>
      <c r="R103" s="1" t="str">
        <f t="shared" si="29"/>
        <v>1</v>
      </c>
      <c r="S103" s="1" t="str">
        <f t="shared" si="29"/>
        <v>2</v>
      </c>
      <c r="T103" s="1" t="str">
        <f t="shared" si="29"/>
        <v>0</v>
      </c>
    </row>
    <row r="104" spans="1:20">
      <c r="A104" s="4">
        <f t="shared" si="22"/>
        <v>92</v>
      </c>
      <c r="B104" s="4">
        <f t="shared" si="15"/>
        <v>125</v>
      </c>
      <c r="C104" s="5">
        <f t="shared" si="16"/>
        <v>172</v>
      </c>
      <c r="D104" s="5">
        <f t="shared" si="17"/>
        <v>1</v>
      </c>
      <c r="E104" s="5">
        <f t="shared" si="18"/>
        <v>2</v>
      </c>
      <c r="F104" s="5">
        <f t="shared" si="19"/>
        <v>0</v>
      </c>
      <c r="G104" s="5">
        <f t="shared" si="23"/>
        <v>880</v>
      </c>
      <c r="H104" s="5">
        <f t="shared" si="24"/>
        <v>2</v>
      </c>
      <c r="I104" s="5">
        <f t="shared" si="25"/>
        <v>428</v>
      </c>
      <c r="J104" s="6">
        <f t="shared" si="20"/>
        <v>4645.3402929793783</v>
      </c>
      <c r="K104" s="6">
        <f t="shared" si="21"/>
        <v>7.7500000000000009</v>
      </c>
      <c r="L104" s="1">
        <f t="shared" si="26"/>
        <v>880</v>
      </c>
      <c r="M104" s="7">
        <f t="shared" si="27"/>
        <v>0</v>
      </c>
      <c r="P104" s="1" t="str">
        <f t="shared" si="28"/>
        <v>AC</v>
      </c>
      <c r="Q104" s="1" t="s">
        <v>243</v>
      </c>
      <c r="R104" s="1" t="str">
        <f t="shared" si="29"/>
        <v>1</v>
      </c>
      <c r="S104" s="1" t="str">
        <f t="shared" si="29"/>
        <v>2</v>
      </c>
      <c r="T104" s="1" t="str">
        <f t="shared" si="29"/>
        <v>0</v>
      </c>
    </row>
    <row r="105" spans="1:20">
      <c r="A105" s="4">
        <f t="shared" si="22"/>
        <v>93</v>
      </c>
      <c r="B105" s="4">
        <f t="shared" si="15"/>
        <v>126</v>
      </c>
      <c r="C105" s="5">
        <f t="shared" si="16"/>
        <v>29</v>
      </c>
      <c r="D105" s="5">
        <f t="shared" si="17"/>
        <v>0</v>
      </c>
      <c r="E105" s="5">
        <f t="shared" si="18"/>
        <v>1</v>
      </c>
      <c r="F105" s="5">
        <f t="shared" si="19"/>
        <v>0</v>
      </c>
      <c r="G105" s="5">
        <f t="shared" si="23"/>
        <v>843</v>
      </c>
      <c r="H105" s="5">
        <f t="shared" si="24"/>
        <v>1</v>
      </c>
      <c r="I105" s="5">
        <f t="shared" si="25"/>
        <v>29</v>
      </c>
      <c r="J105" s="6">
        <f t="shared" si="20"/>
        <v>4448.393104518329</v>
      </c>
      <c r="K105" s="6">
        <f t="shared" si="21"/>
        <v>7.8124999999999991</v>
      </c>
      <c r="L105" s="1">
        <f t="shared" si="26"/>
        <v>843</v>
      </c>
      <c r="M105" s="7">
        <f t="shared" si="27"/>
        <v>0</v>
      </c>
      <c r="P105" s="1" t="str">
        <f t="shared" si="28"/>
        <v>1D</v>
      </c>
      <c r="Q105" s="1" t="s">
        <v>244</v>
      </c>
      <c r="R105" s="1" t="str">
        <f t="shared" si="29"/>
        <v>0</v>
      </c>
      <c r="S105" s="1" t="str">
        <f t="shared" si="29"/>
        <v>1</v>
      </c>
      <c r="T105" s="1" t="str">
        <f t="shared" si="29"/>
        <v>0</v>
      </c>
    </row>
    <row r="106" spans="1:20">
      <c r="A106" s="4">
        <f t="shared" si="22"/>
        <v>94</v>
      </c>
      <c r="B106" s="4">
        <f t="shared" si="15"/>
        <v>127</v>
      </c>
      <c r="C106" s="5">
        <f t="shared" si="16"/>
        <v>64</v>
      </c>
      <c r="D106" s="5">
        <f t="shared" si="17"/>
        <v>0</v>
      </c>
      <c r="E106" s="5">
        <f t="shared" si="18"/>
        <v>1</v>
      </c>
      <c r="F106" s="5">
        <f t="shared" si="19"/>
        <v>0</v>
      </c>
      <c r="G106" s="5">
        <f t="shared" si="23"/>
        <v>808</v>
      </c>
      <c r="H106" s="5">
        <f t="shared" si="24"/>
        <v>1</v>
      </c>
      <c r="I106" s="5">
        <f t="shared" si="25"/>
        <v>64</v>
      </c>
      <c r="J106" s="6">
        <f t="shared" si="20"/>
        <v>4259.7958307236649</v>
      </c>
      <c r="K106" s="6">
        <f t="shared" si="21"/>
        <v>7.875</v>
      </c>
      <c r="L106" s="1">
        <f t="shared" si="26"/>
        <v>808</v>
      </c>
      <c r="M106" s="7">
        <f t="shared" si="27"/>
        <v>0</v>
      </c>
      <c r="P106" s="1" t="str">
        <f t="shared" si="28"/>
        <v>40</v>
      </c>
      <c r="Q106" s="1" t="s">
        <v>245</v>
      </c>
      <c r="R106" s="1" t="str">
        <f t="shared" si="29"/>
        <v>0</v>
      </c>
      <c r="S106" s="1" t="str">
        <f t="shared" si="29"/>
        <v>1</v>
      </c>
      <c r="T106" s="1" t="str">
        <f t="shared" si="29"/>
        <v>0</v>
      </c>
    </row>
    <row r="107" spans="1:20">
      <c r="A107" s="4">
        <f t="shared" si="22"/>
        <v>95</v>
      </c>
      <c r="B107" s="4">
        <f t="shared" si="15"/>
        <v>128</v>
      </c>
      <c r="C107" s="5">
        <f t="shared" si="16"/>
        <v>98</v>
      </c>
      <c r="D107" s="5">
        <f t="shared" si="17"/>
        <v>0</v>
      </c>
      <c r="E107" s="5">
        <f t="shared" si="18"/>
        <v>1</v>
      </c>
      <c r="F107" s="5">
        <f t="shared" si="19"/>
        <v>0</v>
      </c>
      <c r="G107" s="5">
        <f t="shared" si="23"/>
        <v>774</v>
      </c>
      <c r="H107" s="5">
        <f t="shared" si="24"/>
        <v>1</v>
      </c>
      <c r="I107" s="5">
        <f t="shared" si="25"/>
        <v>98</v>
      </c>
      <c r="J107" s="6">
        <f t="shared" si="20"/>
        <v>4079.1944626070867</v>
      </c>
      <c r="K107" s="6">
        <f t="shared" si="21"/>
        <v>7.9375</v>
      </c>
      <c r="L107" s="1">
        <f t="shared" si="26"/>
        <v>774</v>
      </c>
      <c r="M107" s="7">
        <f t="shared" si="27"/>
        <v>0</v>
      </c>
      <c r="P107" s="1" t="str">
        <f t="shared" si="28"/>
        <v>62</v>
      </c>
      <c r="Q107" s="1" t="s">
        <v>246</v>
      </c>
      <c r="R107" s="1" t="str">
        <f t="shared" si="29"/>
        <v>0</v>
      </c>
      <c r="S107" s="1" t="str">
        <f t="shared" si="29"/>
        <v>1</v>
      </c>
      <c r="T107" s="1" t="str">
        <f t="shared" si="29"/>
        <v>0</v>
      </c>
    </row>
    <row r="108" spans="1:20">
      <c r="A108" s="4">
        <f t="shared" si="22"/>
        <v>96</v>
      </c>
      <c r="B108" s="4">
        <f t="shared" si="15"/>
        <v>129</v>
      </c>
      <c r="C108" s="5">
        <f t="shared" si="16"/>
        <v>130</v>
      </c>
      <c r="D108" s="5">
        <f t="shared" si="17"/>
        <v>0</v>
      </c>
      <c r="E108" s="5">
        <f t="shared" si="18"/>
        <v>1</v>
      </c>
      <c r="F108" s="5">
        <f t="shared" si="19"/>
        <v>0</v>
      </c>
      <c r="G108" s="5">
        <f t="shared" si="23"/>
        <v>742</v>
      </c>
      <c r="H108" s="5">
        <f t="shared" si="24"/>
        <v>1</v>
      </c>
      <c r="I108" s="5">
        <f t="shared" si="25"/>
        <v>130</v>
      </c>
      <c r="J108" s="6">
        <f t="shared" si="20"/>
        <v>3906.25</v>
      </c>
      <c r="K108" s="6">
        <f t="shared" si="21"/>
        <v>8</v>
      </c>
      <c r="L108" s="1">
        <f t="shared" si="26"/>
        <v>742</v>
      </c>
      <c r="M108" s="7">
        <f t="shared" si="27"/>
        <v>0</v>
      </c>
      <c r="P108" s="1" t="str">
        <f t="shared" si="28"/>
        <v>82</v>
      </c>
      <c r="Q108" s="1" t="s">
        <v>247</v>
      </c>
      <c r="R108" s="1" t="str">
        <f t="shared" si="29"/>
        <v>0</v>
      </c>
      <c r="S108" s="1" t="str">
        <f t="shared" si="29"/>
        <v>1</v>
      </c>
      <c r="T108" s="1" t="str">
        <f t="shared" si="29"/>
        <v>0</v>
      </c>
    </row>
    <row r="109" spans="1:20">
      <c r="A109" s="4">
        <f t="shared" si="22"/>
        <v>97</v>
      </c>
      <c r="B109" s="4">
        <f t="shared" si="15"/>
        <v>130</v>
      </c>
      <c r="C109" s="5">
        <f t="shared" si="16"/>
        <v>161</v>
      </c>
      <c r="D109" s="5">
        <f t="shared" si="17"/>
        <v>0</v>
      </c>
      <c r="E109" s="5">
        <f t="shared" si="18"/>
        <v>1</v>
      </c>
      <c r="F109" s="5">
        <f t="shared" si="19"/>
        <v>0</v>
      </c>
      <c r="G109" s="5">
        <f t="shared" si="23"/>
        <v>711</v>
      </c>
      <c r="H109" s="5">
        <f t="shared" si="24"/>
        <v>1</v>
      </c>
      <c r="I109" s="5">
        <f t="shared" si="25"/>
        <v>161</v>
      </c>
      <c r="J109" s="6">
        <f t="shared" si="20"/>
        <v>3740.6378152288034</v>
      </c>
      <c r="K109" s="6">
        <f t="shared" si="21"/>
        <v>8.0625</v>
      </c>
      <c r="L109" s="1">
        <f t="shared" si="26"/>
        <v>711</v>
      </c>
      <c r="M109" s="7">
        <f t="shared" si="27"/>
        <v>0</v>
      </c>
      <c r="P109" s="1" t="str">
        <f t="shared" si="28"/>
        <v>A1</v>
      </c>
      <c r="Q109" s="1" t="s">
        <v>248</v>
      </c>
      <c r="R109" s="1" t="str">
        <f t="shared" si="29"/>
        <v>0</v>
      </c>
      <c r="S109" s="1" t="str">
        <f t="shared" si="29"/>
        <v>1</v>
      </c>
      <c r="T109" s="1" t="str">
        <f t="shared" si="29"/>
        <v>0</v>
      </c>
    </row>
    <row r="110" spans="1:20">
      <c r="A110" s="4">
        <f t="shared" si="22"/>
        <v>98</v>
      </c>
      <c r="B110" s="4">
        <f t="shared" si="15"/>
        <v>131</v>
      </c>
      <c r="C110" s="5">
        <f t="shared" si="16"/>
        <v>191</v>
      </c>
      <c r="D110" s="5">
        <f t="shared" si="17"/>
        <v>0</v>
      </c>
      <c r="E110" s="5">
        <f t="shared" si="18"/>
        <v>1</v>
      </c>
      <c r="F110" s="5">
        <f t="shared" si="19"/>
        <v>0</v>
      </c>
      <c r="G110" s="5">
        <f t="shared" si="23"/>
        <v>681</v>
      </c>
      <c r="H110" s="5">
        <f t="shared" si="24"/>
        <v>1</v>
      </c>
      <c r="I110" s="5">
        <f t="shared" si="25"/>
        <v>191</v>
      </c>
      <c r="J110" s="6">
        <f t="shared" si="20"/>
        <v>3582.047043768247</v>
      </c>
      <c r="K110" s="6">
        <f t="shared" si="21"/>
        <v>8.125</v>
      </c>
      <c r="L110" s="1">
        <f t="shared" si="26"/>
        <v>681</v>
      </c>
      <c r="M110" s="7">
        <f t="shared" si="27"/>
        <v>0</v>
      </c>
      <c r="P110" s="1" t="str">
        <f t="shared" si="28"/>
        <v>BF</v>
      </c>
      <c r="Q110" s="1" t="s">
        <v>249</v>
      </c>
      <c r="R110" s="1" t="str">
        <f t="shared" si="29"/>
        <v>0</v>
      </c>
      <c r="S110" s="1" t="str">
        <f t="shared" si="29"/>
        <v>1</v>
      </c>
      <c r="T110" s="1" t="str">
        <f t="shared" si="29"/>
        <v>0</v>
      </c>
    </row>
    <row r="111" spans="1:20">
      <c r="A111" s="4">
        <f t="shared" si="22"/>
        <v>99</v>
      </c>
      <c r="B111" s="4">
        <f t="shared" si="15"/>
        <v>132</v>
      </c>
      <c r="C111" s="5">
        <f t="shared" si="16"/>
        <v>219</v>
      </c>
      <c r="D111" s="5">
        <f t="shared" si="17"/>
        <v>0</v>
      </c>
      <c r="E111" s="5">
        <f t="shared" si="18"/>
        <v>1</v>
      </c>
      <c r="F111" s="5">
        <f t="shared" si="19"/>
        <v>0</v>
      </c>
      <c r="G111" s="5">
        <f t="shared" si="23"/>
        <v>653</v>
      </c>
      <c r="H111" s="5">
        <f t="shared" si="24"/>
        <v>1</v>
      </c>
      <c r="I111" s="5">
        <f t="shared" si="25"/>
        <v>219</v>
      </c>
      <c r="J111" s="6">
        <f t="shared" si="20"/>
        <v>3430.1800007290999</v>
      </c>
      <c r="K111" s="6">
        <f t="shared" si="21"/>
        <v>8.1875</v>
      </c>
      <c r="L111" s="1">
        <f t="shared" si="26"/>
        <v>653</v>
      </c>
      <c r="M111" s="7">
        <f t="shared" si="27"/>
        <v>0</v>
      </c>
      <c r="P111" s="1" t="str">
        <f t="shared" si="28"/>
        <v>DB</v>
      </c>
      <c r="Q111" s="1" t="s">
        <v>250</v>
      </c>
      <c r="R111" s="1" t="str">
        <f t="shared" si="29"/>
        <v>0</v>
      </c>
      <c r="S111" s="1" t="str">
        <f t="shared" si="29"/>
        <v>1</v>
      </c>
      <c r="T111" s="1" t="str">
        <f t="shared" si="29"/>
        <v>0</v>
      </c>
    </row>
    <row r="112" spans="1:20">
      <c r="A112" s="4">
        <f t="shared" si="22"/>
        <v>100</v>
      </c>
      <c r="B112" s="4">
        <f t="shared" si="15"/>
        <v>133</v>
      </c>
      <c r="C112" s="5">
        <f t="shared" si="16"/>
        <v>246</v>
      </c>
      <c r="D112" s="5">
        <f t="shared" si="17"/>
        <v>0</v>
      </c>
      <c r="E112" s="5">
        <f t="shared" si="18"/>
        <v>1</v>
      </c>
      <c r="F112" s="5">
        <f t="shared" si="19"/>
        <v>0</v>
      </c>
      <c r="G112" s="5">
        <f t="shared" si="23"/>
        <v>626</v>
      </c>
      <c r="H112" s="5">
        <f t="shared" si="24"/>
        <v>1</v>
      </c>
      <c r="I112" s="5">
        <f t="shared" si="25"/>
        <v>246</v>
      </c>
      <c r="J112" s="6">
        <f t="shared" si="20"/>
        <v>3284.7516220848242</v>
      </c>
      <c r="K112" s="6">
        <f t="shared" si="21"/>
        <v>8.25</v>
      </c>
      <c r="L112" s="1">
        <f t="shared" si="26"/>
        <v>626</v>
      </c>
      <c r="M112" s="7">
        <f t="shared" si="27"/>
        <v>0</v>
      </c>
      <c r="P112" s="1" t="str">
        <f t="shared" si="28"/>
        <v>F6</v>
      </c>
      <c r="Q112" s="1" t="s">
        <v>251</v>
      </c>
      <c r="R112" s="1" t="str">
        <f t="shared" si="29"/>
        <v>0</v>
      </c>
      <c r="S112" s="1" t="str">
        <f t="shared" si="29"/>
        <v>1</v>
      </c>
      <c r="T112" s="1" t="str">
        <f t="shared" si="29"/>
        <v>0</v>
      </c>
    </row>
    <row r="113" spans="1:20">
      <c r="A113" s="4">
        <f t="shared" si="22"/>
        <v>101</v>
      </c>
      <c r="B113" s="4">
        <f t="shared" si="15"/>
        <v>134</v>
      </c>
      <c r="C113" s="5">
        <f t="shared" si="16"/>
        <v>16</v>
      </c>
      <c r="D113" s="5">
        <f t="shared" si="17"/>
        <v>1</v>
      </c>
      <c r="E113" s="5">
        <f t="shared" si="18"/>
        <v>1</v>
      </c>
      <c r="F113" s="5">
        <f t="shared" si="19"/>
        <v>0</v>
      </c>
      <c r="G113" s="5">
        <f t="shared" si="23"/>
        <v>600</v>
      </c>
      <c r="H113" s="5">
        <f t="shared" si="24"/>
        <v>1</v>
      </c>
      <c r="I113" s="5">
        <f t="shared" si="25"/>
        <v>272</v>
      </c>
      <c r="J113" s="6">
        <f t="shared" si="20"/>
        <v>3145.4889295883891</v>
      </c>
      <c r="K113" s="6">
        <f t="shared" si="21"/>
        <v>8.3125</v>
      </c>
      <c r="L113" s="1">
        <f t="shared" si="26"/>
        <v>600</v>
      </c>
      <c r="M113" s="7">
        <f t="shared" si="27"/>
        <v>0</v>
      </c>
      <c r="P113" s="1" t="str">
        <f t="shared" si="28"/>
        <v>10</v>
      </c>
      <c r="Q113" s="1" t="s">
        <v>252</v>
      </c>
      <c r="R113" s="1" t="str">
        <f t="shared" si="29"/>
        <v>1</v>
      </c>
      <c r="S113" s="1" t="str">
        <f t="shared" si="29"/>
        <v>1</v>
      </c>
      <c r="T113" s="1" t="str">
        <f t="shared" si="29"/>
        <v>0</v>
      </c>
    </row>
    <row r="114" spans="1:20">
      <c r="A114" s="4">
        <f t="shared" si="22"/>
        <v>102</v>
      </c>
      <c r="B114" s="4">
        <f t="shared" si="15"/>
        <v>135</v>
      </c>
      <c r="C114" s="5">
        <f t="shared" si="16"/>
        <v>41</v>
      </c>
      <c r="D114" s="5">
        <f t="shared" si="17"/>
        <v>1</v>
      </c>
      <c r="E114" s="5">
        <f t="shared" si="18"/>
        <v>1</v>
      </c>
      <c r="F114" s="5">
        <f t="shared" si="19"/>
        <v>0</v>
      </c>
      <c r="G114" s="5">
        <f t="shared" si="23"/>
        <v>575</v>
      </c>
      <c r="H114" s="5">
        <f t="shared" si="24"/>
        <v>1</v>
      </c>
      <c r="I114" s="5">
        <f t="shared" si="25"/>
        <v>297</v>
      </c>
      <c r="J114" s="6">
        <f t="shared" si="20"/>
        <v>3012.1305183748855</v>
      </c>
      <c r="K114" s="6">
        <f t="shared" si="21"/>
        <v>8.375</v>
      </c>
      <c r="L114" s="1">
        <f>(H114+1)*$D$3-I114</f>
        <v>575</v>
      </c>
      <c r="M114" s="7">
        <f t="shared" si="27"/>
        <v>0</v>
      </c>
      <c r="P114" s="1" t="str">
        <f t="shared" si="28"/>
        <v>29</v>
      </c>
      <c r="Q114" s="1" t="s">
        <v>253</v>
      </c>
      <c r="R114" s="1" t="str">
        <f t="shared" si="29"/>
        <v>1</v>
      </c>
      <c r="S114" s="1" t="str">
        <f t="shared" si="29"/>
        <v>1</v>
      </c>
      <c r="T114" s="1" t="str">
        <f t="shared" si="29"/>
        <v>0</v>
      </c>
    </row>
    <row r="115" spans="1:20">
      <c r="A115" s="4">
        <f t="shared" si="22"/>
        <v>103</v>
      </c>
      <c r="B115" s="4">
        <f t="shared" si="15"/>
        <v>136</v>
      </c>
      <c r="C115" s="5">
        <f t="shared" si="16"/>
        <v>65</v>
      </c>
      <c r="D115" s="5">
        <f t="shared" si="17"/>
        <v>1</v>
      </c>
      <c r="E115" s="5">
        <f t="shared" si="18"/>
        <v>1</v>
      </c>
      <c r="F115" s="5">
        <f t="shared" si="19"/>
        <v>0</v>
      </c>
      <c r="G115" s="5">
        <f t="shared" si="23"/>
        <v>551</v>
      </c>
      <c r="H115" s="5">
        <f t="shared" si="24"/>
        <v>1</v>
      </c>
      <c r="I115" s="5">
        <f t="shared" si="25"/>
        <v>321</v>
      </c>
      <c r="J115" s="6">
        <f t="shared" si="20"/>
        <v>2884.4260662880852</v>
      </c>
      <c r="K115" s="6">
        <f t="shared" si="21"/>
        <v>8.4375</v>
      </c>
      <c r="L115" s="1">
        <f t="shared" si="26"/>
        <v>551</v>
      </c>
      <c r="M115" s="7">
        <f t="shared" si="27"/>
        <v>0</v>
      </c>
      <c r="P115" s="1" t="str">
        <f t="shared" si="28"/>
        <v>41</v>
      </c>
      <c r="Q115" s="1" t="s">
        <v>254</v>
      </c>
      <c r="R115" s="1" t="str">
        <f t="shared" si="29"/>
        <v>1</v>
      </c>
      <c r="S115" s="1" t="str">
        <f t="shared" si="29"/>
        <v>1</v>
      </c>
      <c r="T115" s="1" t="str">
        <f t="shared" si="29"/>
        <v>0</v>
      </c>
    </row>
    <row r="116" spans="1:20">
      <c r="A116" s="4">
        <f t="shared" si="22"/>
        <v>104</v>
      </c>
      <c r="B116" s="4">
        <f t="shared" si="15"/>
        <v>137</v>
      </c>
      <c r="C116" s="5">
        <f t="shared" si="16"/>
        <v>88</v>
      </c>
      <c r="D116" s="5">
        <f t="shared" si="17"/>
        <v>1</v>
      </c>
      <c r="E116" s="5">
        <f t="shared" si="18"/>
        <v>1</v>
      </c>
      <c r="F116" s="5">
        <f t="shared" si="19"/>
        <v>0</v>
      </c>
      <c r="G116" s="5">
        <f t="shared" si="23"/>
        <v>528</v>
      </c>
      <c r="H116" s="5">
        <f t="shared" si="24"/>
        <v>1</v>
      </c>
      <c r="I116" s="5">
        <f t="shared" si="25"/>
        <v>344</v>
      </c>
      <c r="J116" s="6">
        <f t="shared" si="20"/>
        <v>2762.1358640099515</v>
      </c>
      <c r="K116" s="6">
        <f t="shared" si="21"/>
        <v>8.5</v>
      </c>
      <c r="L116" s="1">
        <f t="shared" si="26"/>
        <v>528</v>
      </c>
      <c r="M116" s="7">
        <f t="shared" si="27"/>
        <v>0</v>
      </c>
      <c r="P116" s="1" t="str">
        <f t="shared" si="28"/>
        <v>58</v>
      </c>
      <c r="Q116" s="1" t="s">
        <v>255</v>
      </c>
      <c r="R116" s="1" t="str">
        <f t="shared" si="29"/>
        <v>1</v>
      </c>
      <c r="S116" s="1" t="str">
        <f t="shared" si="29"/>
        <v>1</v>
      </c>
      <c r="T116" s="1" t="str">
        <f t="shared" si="29"/>
        <v>0</v>
      </c>
    </row>
    <row r="117" spans="1:20">
      <c r="A117" s="4">
        <f t="shared" si="22"/>
        <v>105</v>
      </c>
      <c r="B117" s="4">
        <f t="shared" si="15"/>
        <v>138</v>
      </c>
      <c r="C117" s="5">
        <f t="shared" si="16"/>
        <v>110</v>
      </c>
      <c r="D117" s="5">
        <f t="shared" si="17"/>
        <v>1</v>
      </c>
      <c r="E117" s="5">
        <f t="shared" si="18"/>
        <v>1</v>
      </c>
      <c r="F117" s="5">
        <f t="shared" si="19"/>
        <v>0</v>
      </c>
      <c r="G117" s="5">
        <f t="shared" si="23"/>
        <v>506</v>
      </c>
      <c r="H117" s="5">
        <f t="shared" si="24"/>
        <v>1</v>
      </c>
      <c r="I117" s="5">
        <f t="shared" si="25"/>
        <v>366</v>
      </c>
      <c r="J117" s="6">
        <f t="shared" si="20"/>
        <v>2645.0303651111185</v>
      </c>
      <c r="K117" s="6">
        <f t="shared" si="21"/>
        <v>8.5625</v>
      </c>
      <c r="L117" s="1">
        <f t="shared" si="26"/>
        <v>506</v>
      </c>
      <c r="M117" s="7">
        <f t="shared" si="27"/>
        <v>0</v>
      </c>
      <c r="P117" s="1" t="str">
        <f t="shared" si="28"/>
        <v>6E</v>
      </c>
      <c r="Q117" s="1" t="s">
        <v>256</v>
      </c>
      <c r="R117" s="1" t="str">
        <f t="shared" si="29"/>
        <v>1</v>
      </c>
      <c r="S117" s="1" t="str">
        <f t="shared" si="29"/>
        <v>1</v>
      </c>
      <c r="T117" s="1" t="str">
        <f t="shared" si="29"/>
        <v>0</v>
      </c>
    </row>
    <row r="118" spans="1:20">
      <c r="A118" s="4">
        <f t="shared" si="22"/>
        <v>106</v>
      </c>
      <c r="B118" s="4">
        <f t="shared" si="15"/>
        <v>139</v>
      </c>
      <c r="C118" s="5">
        <f t="shared" si="16"/>
        <v>131</v>
      </c>
      <c r="D118" s="5">
        <f t="shared" si="17"/>
        <v>1</v>
      </c>
      <c r="E118" s="5">
        <f t="shared" si="18"/>
        <v>1</v>
      </c>
      <c r="F118" s="5">
        <f t="shared" si="19"/>
        <v>0</v>
      </c>
      <c r="G118" s="5">
        <f t="shared" si="23"/>
        <v>485</v>
      </c>
      <c r="H118" s="5">
        <f t="shared" si="24"/>
        <v>1</v>
      </c>
      <c r="I118" s="5">
        <f t="shared" si="25"/>
        <v>387</v>
      </c>
      <c r="J118" s="6">
        <f t="shared" si="20"/>
        <v>2532.8897551777532</v>
      </c>
      <c r="K118" s="6">
        <f t="shared" si="21"/>
        <v>8.625</v>
      </c>
      <c r="L118" s="1">
        <f t="shared" si="26"/>
        <v>485</v>
      </c>
      <c r="M118" s="7">
        <f t="shared" si="27"/>
        <v>0</v>
      </c>
      <c r="P118" s="1" t="str">
        <f t="shared" si="28"/>
        <v>83</v>
      </c>
      <c r="Q118" s="1" t="s">
        <v>257</v>
      </c>
      <c r="R118" s="1" t="str">
        <f t="shared" si="29"/>
        <v>1</v>
      </c>
      <c r="S118" s="1" t="str">
        <f t="shared" si="29"/>
        <v>1</v>
      </c>
      <c r="T118" s="1" t="str">
        <f t="shared" si="29"/>
        <v>0</v>
      </c>
    </row>
    <row r="119" spans="1:20">
      <c r="A119" s="4">
        <f t="shared" si="22"/>
        <v>107</v>
      </c>
      <c r="B119" s="4">
        <f t="shared" si="15"/>
        <v>140</v>
      </c>
      <c r="C119" s="5">
        <f t="shared" si="16"/>
        <v>151</v>
      </c>
      <c r="D119" s="5">
        <f t="shared" si="17"/>
        <v>1</v>
      </c>
      <c r="E119" s="5">
        <f t="shared" si="18"/>
        <v>1</v>
      </c>
      <c r="F119" s="5">
        <f t="shared" si="19"/>
        <v>0</v>
      </c>
      <c r="G119" s="5">
        <f t="shared" si="23"/>
        <v>465</v>
      </c>
      <c r="H119" s="5">
        <f t="shared" si="24"/>
        <v>1</v>
      </c>
      <c r="I119" s="5">
        <f t="shared" si="25"/>
        <v>407</v>
      </c>
      <c r="J119" s="6">
        <f t="shared" si="20"/>
        <v>2425.5035392060231</v>
      </c>
      <c r="K119" s="6">
        <f t="shared" si="21"/>
        <v>8.6875</v>
      </c>
      <c r="L119" s="1">
        <f t="shared" si="26"/>
        <v>465</v>
      </c>
      <c r="M119" s="7">
        <f t="shared" si="27"/>
        <v>0</v>
      </c>
      <c r="P119" s="1" t="str">
        <f t="shared" si="28"/>
        <v>97</v>
      </c>
      <c r="Q119" s="1" t="s">
        <v>258</v>
      </c>
      <c r="R119" s="1" t="str">
        <f t="shared" si="29"/>
        <v>1</v>
      </c>
      <c r="S119" s="1" t="str">
        <f t="shared" si="29"/>
        <v>1</v>
      </c>
      <c r="T119" s="1" t="str">
        <f t="shared" si="29"/>
        <v>0</v>
      </c>
    </row>
    <row r="120" spans="1:20">
      <c r="A120" s="4">
        <f t="shared" si="22"/>
        <v>108</v>
      </c>
      <c r="B120" s="4">
        <f t="shared" si="15"/>
        <v>141</v>
      </c>
      <c r="C120" s="5">
        <f t="shared" si="16"/>
        <v>170</v>
      </c>
      <c r="D120" s="5">
        <f t="shared" si="17"/>
        <v>1</v>
      </c>
      <c r="E120" s="5">
        <f t="shared" si="18"/>
        <v>1</v>
      </c>
      <c r="F120" s="5">
        <f t="shared" si="19"/>
        <v>0</v>
      </c>
      <c r="G120" s="5">
        <f t="shared" si="23"/>
        <v>446</v>
      </c>
      <c r="H120" s="5">
        <f t="shared" si="24"/>
        <v>1</v>
      </c>
      <c r="I120" s="5">
        <f t="shared" si="25"/>
        <v>426</v>
      </c>
      <c r="J120" s="6">
        <f t="shared" si="20"/>
        <v>2322.670146489691</v>
      </c>
      <c r="K120" s="6">
        <f t="shared" si="21"/>
        <v>8.75</v>
      </c>
      <c r="L120" s="1">
        <f t="shared" si="26"/>
        <v>446</v>
      </c>
      <c r="M120" s="7">
        <f t="shared" si="27"/>
        <v>0</v>
      </c>
      <c r="P120" s="1" t="str">
        <f t="shared" si="28"/>
        <v>AA</v>
      </c>
      <c r="Q120" s="1" t="s">
        <v>259</v>
      </c>
      <c r="R120" s="1" t="str">
        <f t="shared" si="29"/>
        <v>1</v>
      </c>
      <c r="S120" s="1" t="str">
        <f t="shared" si="29"/>
        <v>1</v>
      </c>
      <c r="T120" s="1" t="str">
        <f t="shared" si="29"/>
        <v>0</v>
      </c>
    </row>
    <row r="121" spans="1:20">
      <c r="A121" s="4">
        <f t="shared" si="22"/>
        <v>109</v>
      </c>
      <c r="B121" s="4">
        <f t="shared" si="15"/>
        <v>142</v>
      </c>
      <c r="C121" s="5">
        <f t="shared" si="16"/>
        <v>12</v>
      </c>
      <c r="D121" s="5">
        <f t="shared" si="17"/>
        <v>0</v>
      </c>
      <c r="E121" s="5">
        <f t="shared" si="18"/>
        <v>0</v>
      </c>
      <c r="F121" s="5">
        <f t="shared" si="19"/>
        <v>0</v>
      </c>
      <c r="G121" s="5">
        <f t="shared" si="23"/>
        <v>427</v>
      </c>
      <c r="H121" s="5">
        <f t="shared" si="24"/>
        <v>0</v>
      </c>
      <c r="I121" s="5">
        <f t="shared" si="25"/>
        <v>12</v>
      </c>
      <c r="J121" s="6">
        <f t="shared" si="20"/>
        <v>2224.196552259164</v>
      </c>
      <c r="K121" s="6">
        <f t="shared" si="21"/>
        <v>8.8125</v>
      </c>
      <c r="L121" s="1">
        <f t="shared" si="26"/>
        <v>424</v>
      </c>
      <c r="M121" s="7">
        <f t="shared" si="27"/>
        <v>7.0257611241217799E-3</v>
      </c>
      <c r="P121" s="1" t="str">
        <f t="shared" si="28"/>
        <v>C</v>
      </c>
      <c r="Q121" s="1" t="s">
        <v>260</v>
      </c>
      <c r="R121" s="1" t="str">
        <f t="shared" si="29"/>
        <v>0</v>
      </c>
      <c r="S121" s="1" t="str">
        <f t="shared" si="29"/>
        <v>0</v>
      </c>
      <c r="T121" s="1" t="str">
        <f t="shared" si="29"/>
        <v>0</v>
      </c>
    </row>
    <row r="122" spans="1:20">
      <c r="A122" s="4">
        <f t="shared" si="22"/>
        <v>110</v>
      </c>
      <c r="B122" s="4">
        <f t="shared" si="15"/>
        <v>143</v>
      </c>
      <c r="C122" s="5">
        <f t="shared" si="16"/>
        <v>26</v>
      </c>
      <c r="D122" s="5">
        <f t="shared" si="17"/>
        <v>0</v>
      </c>
      <c r="E122" s="5">
        <f t="shared" si="18"/>
        <v>0</v>
      </c>
      <c r="F122" s="5">
        <f t="shared" si="19"/>
        <v>0</v>
      </c>
      <c r="G122" s="5">
        <f t="shared" si="23"/>
        <v>410</v>
      </c>
      <c r="H122" s="5">
        <f t="shared" si="24"/>
        <v>0</v>
      </c>
      <c r="I122" s="5">
        <f t="shared" si="25"/>
        <v>26</v>
      </c>
      <c r="J122" s="6">
        <f t="shared" si="20"/>
        <v>2129.8979153618325</v>
      </c>
      <c r="K122" s="6">
        <f t="shared" si="21"/>
        <v>8.875</v>
      </c>
      <c r="L122" s="1">
        <f t="shared" si="26"/>
        <v>410</v>
      </c>
      <c r="M122" s="7">
        <f t="shared" si="27"/>
        <v>0</v>
      </c>
      <c r="P122" s="1" t="str">
        <f t="shared" si="28"/>
        <v>1A</v>
      </c>
      <c r="Q122" s="1" t="s">
        <v>261</v>
      </c>
      <c r="R122" s="1" t="str">
        <f t="shared" si="29"/>
        <v>0</v>
      </c>
      <c r="S122" s="1" t="str">
        <f t="shared" si="29"/>
        <v>0</v>
      </c>
      <c r="T122" s="1" t="str">
        <f t="shared" si="29"/>
        <v>0</v>
      </c>
    </row>
    <row r="123" spans="1:20">
      <c r="A123" s="4">
        <f t="shared" si="22"/>
        <v>111</v>
      </c>
      <c r="B123" s="4">
        <f t="shared" si="15"/>
        <v>144</v>
      </c>
      <c r="C123" s="5">
        <f t="shared" si="16"/>
        <v>43</v>
      </c>
      <c r="D123" s="5">
        <f t="shared" si="17"/>
        <v>0</v>
      </c>
      <c r="E123" s="5">
        <f t="shared" si="18"/>
        <v>0</v>
      </c>
      <c r="F123" s="5">
        <f t="shared" si="19"/>
        <v>0</v>
      </c>
      <c r="G123" s="5">
        <f t="shared" si="23"/>
        <v>393</v>
      </c>
      <c r="H123" s="5">
        <f t="shared" si="24"/>
        <v>0</v>
      </c>
      <c r="I123" s="5">
        <f t="shared" si="25"/>
        <v>43</v>
      </c>
      <c r="J123" s="6">
        <f t="shared" si="20"/>
        <v>2039.5972313035429</v>
      </c>
      <c r="K123" s="6">
        <f t="shared" si="21"/>
        <v>8.9375</v>
      </c>
      <c r="L123" s="1">
        <f t="shared" si="26"/>
        <v>393</v>
      </c>
      <c r="M123" s="7">
        <f t="shared" si="27"/>
        <v>0</v>
      </c>
      <c r="P123" s="1" t="str">
        <f t="shared" si="28"/>
        <v>2B</v>
      </c>
      <c r="Q123" s="1" t="s">
        <v>262</v>
      </c>
      <c r="R123" s="1" t="str">
        <f t="shared" si="29"/>
        <v>0</v>
      </c>
      <c r="S123" s="1" t="str">
        <f t="shared" si="29"/>
        <v>0</v>
      </c>
      <c r="T123" s="1" t="str">
        <f t="shared" si="29"/>
        <v>0</v>
      </c>
    </row>
    <row r="124" spans="1:20">
      <c r="A124" s="4">
        <f t="shared" si="22"/>
        <v>112</v>
      </c>
      <c r="B124" s="4">
        <f t="shared" si="15"/>
        <v>145</v>
      </c>
      <c r="C124" s="5">
        <f t="shared" si="16"/>
        <v>59</v>
      </c>
      <c r="D124" s="5">
        <f t="shared" si="17"/>
        <v>0</v>
      </c>
      <c r="E124" s="5">
        <f t="shared" si="18"/>
        <v>0</v>
      </c>
      <c r="F124" s="5">
        <f t="shared" si="19"/>
        <v>0</v>
      </c>
      <c r="G124" s="5">
        <f t="shared" si="23"/>
        <v>377</v>
      </c>
      <c r="H124" s="5">
        <f t="shared" si="24"/>
        <v>0</v>
      </c>
      <c r="I124" s="5">
        <f t="shared" si="25"/>
        <v>59</v>
      </c>
      <c r="J124" s="6">
        <f t="shared" si="20"/>
        <v>1953.125</v>
      </c>
      <c r="K124" s="6">
        <f t="shared" si="21"/>
        <v>9</v>
      </c>
      <c r="L124" s="1">
        <f t="shared" si="26"/>
        <v>377</v>
      </c>
      <c r="M124" s="7">
        <f t="shared" si="27"/>
        <v>0</v>
      </c>
      <c r="P124" s="1" t="str">
        <f t="shared" si="28"/>
        <v>3B</v>
      </c>
      <c r="Q124" s="1" t="s">
        <v>263</v>
      </c>
      <c r="R124" s="1" t="str">
        <f t="shared" si="29"/>
        <v>0</v>
      </c>
      <c r="S124" s="1" t="str">
        <f t="shared" si="29"/>
        <v>0</v>
      </c>
      <c r="T124" s="1" t="str">
        <f t="shared" si="29"/>
        <v>0</v>
      </c>
    </row>
    <row r="125" spans="1:20">
      <c r="A125" s="4">
        <f t="shared" si="22"/>
        <v>113</v>
      </c>
      <c r="B125" s="4">
        <f t="shared" si="15"/>
        <v>146</v>
      </c>
      <c r="C125" s="5">
        <f t="shared" si="16"/>
        <v>75</v>
      </c>
      <c r="D125" s="5">
        <f t="shared" si="17"/>
        <v>0</v>
      </c>
      <c r="E125" s="5">
        <f t="shared" si="18"/>
        <v>0</v>
      </c>
      <c r="F125" s="5">
        <f t="shared" si="19"/>
        <v>0</v>
      </c>
      <c r="G125" s="5">
        <f t="shared" si="23"/>
        <v>361</v>
      </c>
      <c r="H125" s="5">
        <f t="shared" si="24"/>
        <v>0</v>
      </c>
      <c r="I125" s="5">
        <f t="shared" si="25"/>
        <v>75</v>
      </c>
      <c r="J125" s="6">
        <f t="shared" si="20"/>
        <v>1870.3189076144017</v>
      </c>
      <c r="K125" s="6">
        <f t="shared" si="21"/>
        <v>9.0625</v>
      </c>
      <c r="L125" s="1">
        <f t="shared" si="26"/>
        <v>361</v>
      </c>
      <c r="M125" s="7">
        <f t="shared" si="27"/>
        <v>0</v>
      </c>
      <c r="P125" s="1" t="str">
        <f t="shared" si="28"/>
        <v>4B</v>
      </c>
      <c r="Q125" s="1" t="s">
        <v>264</v>
      </c>
      <c r="R125" s="1" t="str">
        <f t="shared" si="29"/>
        <v>0</v>
      </c>
      <c r="S125" s="1" t="str">
        <f t="shared" si="29"/>
        <v>0</v>
      </c>
      <c r="T125" s="1" t="str">
        <f t="shared" si="29"/>
        <v>0</v>
      </c>
    </row>
    <row r="126" spans="1:20">
      <c r="A126" s="4">
        <f t="shared" si="22"/>
        <v>114</v>
      </c>
      <c r="B126" s="4">
        <f t="shared" si="15"/>
        <v>147</v>
      </c>
      <c r="C126" s="5">
        <f t="shared" si="16"/>
        <v>90</v>
      </c>
      <c r="D126" s="5">
        <f t="shared" si="17"/>
        <v>0</v>
      </c>
      <c r="E126" s="5">
        <f t="shared" si="18"/>
        <v>0</v>
      </c>
      <c r="F126" s="5">
        <f t="shared" si="19"/>
        <v>0</v>
      </c>
      <c r="G126" s="5">
        <f t="shared" si="23"/>
        <v>346</v>
      </c>
      <c r="H126" s="5">
        <f t="shared" si="24"/>
        <v>0</v>
      </c>
      <c r="I126" s="5">
        <f t="shared" si="25"/>
        <v>90</v>
      </c>
      <c r="J126" s="6">
        <f t="shared" si="20"/>
        <v>1791.0235218841231</v>
      </c>
      <c r="K126" s="6">
        <f t="shared" si="21"/>
        <v>9.125</v>
      </c>
      <c r="L126" s="1">
        <f t="shared" si="26"/>
        <v>346</v>
      </c>
      <c r="M126" s="7">
        <f t="shared" si="27"/>
        <v>0</v>
      </c>
      <c r="P126" s="1" t="str">
        <f t="shared" si="28"/>
        <v>5A</v>
      </c>
      <c r="Q126" s="1" t="s">
        <v>265</v>
      </c>
      <c r="R126" s="1" t="str">
        <f t="shared" si="29"/>
        <v>0</v>
      </c>
      <c r="S126" s="1" t="str">
        <f t="shared" si="29"/>
        <v>0</v>
      </c>
      <c r="T126" s="1" t="str">
        <f t="shared" si="29"/>
        <v>0</v>
      </c>
    </row>
    <row r="127" spans="1:20">
      <c r="A127" s="4">
        <f t="shared" si="22"/>
        <v>115</v>
      </c>
      <c r="B127" s="4">
        <f t="shared" si="15"/>
        <v>148</v>
      </c>
      <c r="C127" s="5">
        <f t="shared" si="16"/>
        <v>104</v>
      </c>
      <c r="D127" s="5">
        <f t="shared" si="17"/>
        <v>0</v>
      </c>
      <c r="E127" s="5">
        <f t="shared" si="18"/>
        <v>0</v>
      </c>
      <c r="F127" s="5">
        <f t="shared" si="19"/>
        <v>0</v>
      </c>
      <c r="G127" s="5">
        <f t="shared" si="23"/>
        <v>332</v>
      </c>
      <c r="H127" s="5">
        <f t="shared" si="24"/>
        <v>0</v>
      </c>
      <c r="I127" s="5">
        <f t="shared" si="25"/>
        <v>104</v>
      </c>
      <c r="J127" s="6">
        <f t="shared" si="20"/>
        <v>1715.0900003645513</v>
      </c>
      <c r="K127" s="6">
        <f t="shared" si="21"/>
        <v>9.1875</v>
      </c>
      <c r="L127" s="1">
        <f t="shared" si="26"/>
        <v>332</v>
      </c>
      <c r="M127" s="7">
        <f t="shared" si="27"/>
        <v>0</v>
      </c>
      <c r="P127" s="1" t="str">
        <f t="shared" si="28"/>
        <v>68</v>
      </c>
      <c r="Q127" s="1" t="s">
        <v>266</v>
      </c>
      <c r="R127" s="1" t="str">
        <f t="shared" si="29"/>
        <v>0</v>
      </c>
      <c r="S127" s="1" t="str">
        <f t="shared" si="29"/>
        <v>0</v>
      </c>
      <c r="T127" s="1" t="str">
        <f t="shared" si="29"/>
        <v>0</v>
      </c>
    </row>
    <row r="128" spans="1:20">
      <c r="A128" s="4">
        <f t="shared" si="22"/>
        <v>116</v>
      </c>
      <c r="B128" s="4">
        <f t="shared" si="15"/>
        <v>149</v>
      </c>
      <c r="C128" s="5">
        <f t="shared" si="16"/>
        <v>117</v>
      </c>
      <c r="D128" s="5">
        <f t="shared" si="17"/>
        <v>0</v>
      </c>
      <c r="E128" s="5">
        <f t="shared" si="18"/>
        <v>0</v>
      </c>
      <c r="F128" s="5">
        <f t="shared" si="19"/>
        <v>0</v>
      </c>
      <c r="G128" s="5">
        <f t="shared" si="23"/>
        <v>319</v>
      </c>
      <c r="H128" s="5">
        <f t="shared" si="24"/>
        <v>0</v>
      </c>
      <c r="I128" s="5">
        <f t="shared" si="25"/>
        <v>117</v>
      </c>
      <c r="J128" s="6">
        <f t="shared" si="20"/>
        <v>1642.3758110424121</v>
      </c>
      <c r="K128" s="6">
        <f t="shared" si="21"/>
        <v>9.25</v>
      </c>
      <c r="L128" s="1">
        <f t="shared" si="26"/>
        <v>319</v>
      </c>
      <c r="M128" s="7">
        <f t="shared" si="27"/>
        <v>0</v>
      </c>
      <c r="P128" s="1" t="str">
        <f t="shared" si="28"/>
        <v>75</v>
      </c>
      <c r="Q128" s="1" t="s">
        <v>267</v>
      </c>
      <c r="R128" s="1" t="str">
        <f t="shared" si="29"/>
        <v>0</v>
      </c>
      <c r="S128" s="1" t="str">
        <f t="shared" si="29"/>
        <v>0</v>
      </c>
      <c r="T128" s="1" t="str">
        <f t="shared" si="29"/>
        <v>0</v>
      </c>
    </row>
    <row r="129" spans="1:20">
      <c r="A129" s="4">
        <f t="shared" si="22"/>
        <v>117</v>
      </c>
      <c r="B129" s="4">
        <f t="shared" si="15"/>
        <v>150</v>
      </c>
      <c r="C129" s="5">
        <f t="shared" si="16"/>
        <v>130</v>
      </c>
      <c r="D129" s="5">
        <f t="shared" si="17"/>
        <v>0</v>
      </c>
      <c r="E129" s="5">
        <f t="shared" si="18"/>
        <v>0</v>
      </c>
      <c r="F129" s="5">
        <f t="shared" si="19"/>
        <v>0</v>
      </c>
      <c r="G129" s="5">
        <f t="shared" si="23"/>
        <v>306</v>
      </c>
      <c r="H129" s="5">
        <f t="shared" si="24"/>
        <v>0</v>
      </c>
      <c r="I129" s="5">
        <f t="shared" si="25"/>
        <v>130</v>
      </c>
      <c r="J129" s="6">
        <f t="shared" si="20"/>
        <v>1572.7444647941943</v>
      </c>
      <c r="K129" s="6">
        <f t="shared" si="21"/>
        <v>9.3125</v>
      </c>
      <c r="L129" s="1">
        <f t="shared" si="26"/>
        <v>306</v>
      </c>
      <c r="M129" s="7">
        <f t="shared" si="27"/>
        <v>0</v>
      </c>
      <c r="P129" s="1" t="str">
        <f t="shared" si="28"/>
        <v>82</v>
      </c>
      <c r="Q129" s="1" t="s">
        <v>268</v>
      </c>
      <c r="R129" s="1" t="str">
        <f t="shared" si="29"/>
        <v>0</v>
      </c>
      <c r="S129" s="1" t="str">
        <f t="shared" si="29"/>
        <v>0</v>
      </c>
      <c r="T129" s="1" t="str">
        <f t="shared" si="29"/>
        <v>0</v>
      </c>
    </row>
    <row r="130" spans="1:20">
      <c r="A130" s="4">
        <f t="shared" si="22"/>
        <v>118</v>
      </c>
      <c r="B130" s="4">
        <f t="shared" si="15"/>
        <v>151</v>
      </c>
      <c r="C130" s="5">
        <f t="shared" si="16"/>
        <v>143</v>
      </c>
      <c r="D130" s="5">
        <f t="shared" si="17"/>
        <v>0</v>
      </c>
      <c r="E130" s="5">
        <f t="shared" si="18"/>
        <v>0</v>
      </c>
      <c r="F130" s="5">
        <f t="shared" si="19"/>
        <v>0</v>
      </c>
      <c r="G130" s="5">
        <f t="shared" si="23"/>
        <v>293</v>
      </c>
      <c r="H130" s="5">
        <f t="shared" si="24"/>
        <v>0</v>
      </c>
      <c r="I130" s="5">
        <f t="shared" si="25"/>
        <v>143</v>
      </c>
      <c r="J130" s="6">
        <f t="shared" si="20"/>
        <v>1506.0652591874427</v>
      </c>
      <c r="K130" s="6">
        <f t="shared" si="21"/>
        <v>9.375</v>
      </c>
      <c r="L130" s="1">
        <f t="shared" si="26"/>
        <v>293</v>
      </c>
      <c r="M130" s="7">
        <f t="shared" si="27"/>
        <v>0</v>
      </c>
      <c r="P130" s="1" t="str">
        <f t="shared" si="28"/>
        <v>8F</v>
      </c>
      <c r="Q130" s="1" t="s">
        <v>269</v>
      </c>
      <c r="R130" s="1" t="str">
        <f t="shared" si="29"/>
        <v>0</v>
      </c>
      <c r="S130" s="1" t="str">
        <f t="shared" si="29"/>
        <v>0</v>
      </c>
      <c r="T130" s="1" t="str">
        <f t="shared" si="29"/>
        <v>0</v>
      </c>
    </row>
    <row r="131" spans="1:20">
      <c r="A131" s="4">
        <f t="shared" si="22"/>
        <v>119</v>
      </c>
      <c r="B131" s="4">
        <f t="shared" si="15"/>
        <v>152</v>
      </c>
      <c r="C131" s="5">
        <f t="shared" si="16"/>
        <v>155</v>
      </c>
      <c r="D131" s="5">
        <f t="shared" si="17"/>
        <v>0</v>
      </c>
      <c r="E131" s="5">
        <f t="shared" si="18"/>
        <v>0</v>
      </c>
      <c r="F131" s="5">
        <f t="shared" si="19"/>
        <v>0</v>
      </c>
      <c r="G131" s="5">
        <f t="shared" si="23"/>
        <v>281</v>
      </c>
      <c r="H131" s="5">
        <f t="shared" si="24"/>
        <v>0</v>
      </c>
      <c r="I131" s="5">
        <f t="shared" si="25"/>
        <v>155</v>
      </c>
      <c r="J131" s="6">
        <f t="shared" si="20"/>
        <v>1442.2130331440426</v>
      </c>
      <c r="K131" s="6">
        <f t="shared" si="21"/>
        <v>9.4375</v>
      </c>
      <c r="L131" s="1">
        <f t="shared" si="26"/>
        <v>281</v>
      </c>
      <c r="M131" s="7">
        <f t="shared" si="27"/>
        <v>0</v>
      </c>
      <c r="P131" s="1" t="str">
        <f t="shared" si="28"/>
        <v>9B</v>
      </c>
      <c r="Q131" s="1" t="s">
        <v>270</v>
      </c>
      <c r="R131" s="1" t="str">
        <f t="shared" si="29"/>
        <v>0</v>
      </c>
      <c r="S131" s="1" t="str">
        <f t="shared" si="29"/>
        <v>0</v>
      </c>
      <c r="T131" s="1" t="str">
        <f t="shared" si="29"/>
        <v>0</v>
      </c>
    </row>
    <row r="132" spans="1:20">
      <c r="A132" s="4">
        <f t="shared" si="22"/>
        <v>120</v>
      </c>
      <c r="B132" s="4">
        <f t="shared" si="15"/>
        <v>153</v>
      </c>
      <c r="C132" s="5">
        <f t="shared" si="16"/>
        <v>166</v>
      </c>
      <c r="D132" s="5">
        <f t="shared" si="17"/>
        <v>0</v>
      </c>
      <c r="E132" s="5">
        <f t="shared" si="18"/>
        <v>0</v>
      </c>
      <c r="F132" s="5">
        <f t="shared" si="19"/>
        <v>0</v>
      </c>
      <c r="G132" s="5">
        <f t="shared" si="23"/>
        <v>270</v>
      </c>
      <c r="H132" s="5">
        <f t="shared" si="24"/>
        <v>0</v>
      </c>
      <c r="I132" s="5">
        <f t="shared" si="25"/>
        <v>166</v>
      </c>
      <c r="J132" s="6">
        <f t="shared" si="20"/>
        <v>1381.0679320049758</v>
      </c>
      <c r="K132" s="6">
        <f t="shared" si="21"/>
        <v>9.5</v>
      </c>
      <c r="L132" s="1">
        <f t="shared" si="26"/>
        <v>270</v>
      </c>
      <c r="M132" s="7">
        <f t="shared" si="27"/>
        <v>0</v>
      </c>
      <c r="P132" s="1" t="str">
        <f t="shared" si="28"/>
        <v>A6</v>
      </c>
      <c r="Q132" s="1" t="s">
        <v>271</v>
      </c>
      <c r="R132" s="1" t="str">
        <f t="shared" si="29"/>
        <v>0</v>
      </c>
      <c r="S132" s="1" t="str">
        <f t="shared" si="29"/>
        <v>0</v>
      </c>
      <c r="T132" s="1" t="str">
        <f t="shared" si="29"/>
        <v>0</v>
      </c>
    </row>
    <row r="133" spans="1:20">
      <c r="A133" s="4">
        <f t="shared" si="22"/>
        <v>121</v>
      </c>
      <c r="B133" s="4">
        <f t="shared" si="15"/>
        <v>154</v>
      </c>
      <c r="C133" s="5">
        <f t="shared" si="16"/>
        <v>177</v>
      </c>
      <c r="D133" s="5">
        <f t="shared" si="17"/>
        <v>0</v>
      </c>
      <c r="E133" s="5">
        <f t="shared" si="18"/>
        <v>0</v>
      </c>
      <c r="F133" s="5">
        <f t="shared" si="19"/>
        <v>0</v>
      </c>
      <c r="G133" s="5">
        <f t="shared" si="23"/>
        <v>259</v>
      </c>
      <c r="H133" s="5">
        <f t="shared" si="24"/>
        <v>0</v>
      </c>
      <c r="I133" s="5">
        <f t="shared" si="25"/>
        <v>177</v>
      </c>
      <c r="J133" s="6">
        <f t="shared" si="20"/>
        <v>1322.5151825555592</v>
      </c>
      <c r="K133" s="6">
        <f t="shared" si="21"/>
        <v>9.5625</v>
      </c>
      <c r="L133" s="1">
        <f t="shared" si="26"/>
        <v>259</v>
      </c>
      <c r="M133" s="7">
        <f t="shared" si="27"/>
        <v>0</v>
      </c>
      <c r="P133" s="1" t="str">
        <f t="shared" si="28"/>
        <v>B1</v>
      </c>
      <c r="Q133" s="1" t="s">
        <v>272</v>
      </c>
      <c r="R133" s="1" t="str">
        <f t="shared" si="29"/>
        <v>0</v>
      </c>
      <c r="S133" s="1" t="str">
        <f t="shared" si="29"/>
        <v>0</v>
      </c>
      <c r="T133" s="1" t="str">
        <f t="shared" si="29"/>
        <v>0</v>
      </c>
    </row>
    <row r="134" spans="1:20">
      <c r="A134" s="4">
        <f t="shared" si="22"/>
        <v>122</v>
      </c>
      <c r="B134" s="4">
        <f t="shared" si="15"/>
        <v>155</v>
      </c>
      <c r="C134" s="5">
        <f t="shared" si="16"/>
        <v>188</v>
      </c>
      <c r="D134" s="5">
        <f t="shared" si="17"/>
        <v>0</v>
      </c>
      <c r="E134" s="5">
        <f t="shared" si="18"/>
        <v>0</v>
      </c>
      <c r="F134" s="5">
        <f t="shared" si="19"/>
        <v>0</v>
      </c>
      <c r="G134" s="5">
        <f t="shared" si="23"/>
        <v>248</v>
      </c>
      <c r="H134" s="5">
        <f t="shared" si="24"/>
        <v>0</v>
      </c>
      <c r="I134" s="5">
        <f t="shared" si="25"/>
        <v>188</v>
      </c>
      <c r="J134" s="6">
        <f t="shared" si="20"/>
        <v>1266.4448775888764</v>
      </c>
      <c r="K134" s="6">
        <f t="shared" si="21"/>
        <v>9.625</v>
      </c>
      <c r="L134" s="1">
        <f t="shared" si="26"/>
        <v>248</v>
      </c>
      <c r="M134" s="7">
        <f t="shared" si="27"/>
        <v>0</v>
      </c>
      <c r="P134" s="1" t="str">
        <f t="shared" si="28"/>
        <v>BC</v>
      </c>
      <c r="Q134" s="1" t="s">
        <v>273</v>
      </c>
      <c r="R134" s="1" t="str">
        <f t="shared" si="29"/>
        <v>0</v>
      </c>
      <c r="S134" s="1" t="str">
        <f t="shared" si="29"/>
        <v>0</v>
      </c>
      <c r="T134" s="1" t="str">
        <f t="shared" si="29"/>
        <v>0</v>
      </c>
    </row>
    <row r="135" spans="1:20">
      <c r="A135" s="4">
        <f t="shared" si="22"/>
        <v>123</v>
      </c>
      <c r="B135" s="4">
        <f t="shared" si="15"/>
        <v>156</v>
      </c>
      <c r="C135" s="5">
        <f t="shared" si="16"/>
        <v>198</v>
      </c>
      <c r="D135" s="5">
        <f t="shared" si="17"/>
        <v>0</v>
      </c>
      <c r="E135" s="5">
        <f t="shared" si="18"/>
        <v>0</v>
      </c>
      <c r="F135" s="5">
        <f t="shared" si="19"/>
        <v>0</v>
      </c>
      <c r="G135" s="5">
        <f t="shared" si="23"/>
        <v>238</v>
      </c>
      <c r="H135" s="5">
        <f t="shared" si="24"/>
        <v>0</v>
      </c>
      <c r="I135" s="5">
        <f t="shared" si="25"/>
        <v>198</v>
      </c>
      <c r="J135" s="6">
        <f t="shared" si="20"/>
        <v>1212.7517696030125</v>
      </c>
      <c r="K135" s="6">
        <f t="shared" si="21"/>
        <v>9.6875</v>
      </c>
      <c r="L135" s="1">
        <f t="shared" si="26"/>
        <v>238</v>
      </c>
      <c r="M135" s="7">
        <f t="shared" si="27"/>
        <v>0</v>
      </c>
      <c r="P135" s="1" t="str">
        <f t="shared" si="28"/>
        <v>C6</v>
      </c>
      <c r="Q135" s="1" t="s">
        <v>274</v>
      </c>
      <c r="R135" s="1" t="str">
        <f t="shared" si="29"/>
        <v>0</v>
      </c>
      <c r="S135" s="1" t="str">
        <f t="shared" si="29"/>
        <v>0</v>
      </c>
      <c r="T135" s="1" t="str">
        <f t="shared" si="29"/>
        <v>0</v>
      </c>
    </row>
    <row r="136" spans="1:20">
      <c r="A136" s="4">
        <f t="shared" si="22"/>
        <v>124</v>
      </c>
      <c r="B136" s="4">
        <f t="shared" si="15"/>
        <v>157</v>
      </c>
      <c r="C136" s="5">
        <f t="shared" si="16"/>
        <v>207</v>
      </c>
      <c r="D136" s="5">
        <f t="shared" si="17"/>
        <v>0</v>
      </c>
      <c r="E136" s="5">
        <f t="shared" si="18"/>
        <v>0</v>
      </c>
      <c r="F136" s="5">
        <f t="shared" si="19"/>
        <v>0</v>
      </c>
      <c r="G136" s="5">
        <f t="shared" si="23"/>
        <v>229</v>
      </c>
      <c r="H136" s="5">
        <f t="shared" si="24"/>
        <v>0</v>
      </c>
      <c r="I136" s="5">
        <f t="shared" si="25"/>
        <v>207</v>
      </c>
      <c r="J136" s="6">
        <f t="shared" si="20"/>
        <v>1161.3350732448455</v>
      </c>
      <c r="K136" s="6">
        <f t="shared" si="21"/>
        <v>9.75</v>
      </c>
      <c r="L136" s="1">
        <f t="shared" si="26"/>
        <v>229</v>
      </c>
      <c r="M136" s="7">
        <f t="shared" si="27"/>
        <v>0</v>
      </c>
      <c r="P136" s="1" t="str">
        <f t="shared" si="28"/>
        <v>CF</v>
      </c>
      <c r="Q136" s="1" t="s">
        <v>275</v>
      </c>
      <c r="R136" s="1" t="str">
        <f t="shared" si="29"/>
        <v>0</v>
      </c>
      <c r="S136" s="1" t="str">
        <f t="shared" si="29"/>
        <v>0</v>
      </c>
      <c r="T136" s="1" t="str">
        <f t="shared" si="29"/>
        <v>0</v>
      </c>
    </row>
    <row r="137" spans="1:20">
      <c r="A137" s="4">
        <f t="shared" si="22"/>
        <v>125</v>
      </c>
      <c r="B137" s="4">
        <f t="shared" si="15"/>
        <v>158</v>
      </c>
      <c r="C137" s="5">
        <f t="shared" si="16"/>
        <v>217</v>
      </c>
      <c r="D137" s="5">
        <f t="shared" si="17"/>
        <v>0</v>
      </c>
      <c r="E137" s="5">
        <f t="shared" si="18"/>
        <v>0</v>
      </c>
      <c r="F137" s="5">
        <f t="shared" si="19"/>
        <v>0</v>
      </c>
      <c r="G137" s="5">
        <f t="shared" si="23"/>
        <v>219</v>
      </c>
      <c r="H137" s="5">
        <f t="shared" si="24"/>
        <v>0</v>
      </c>
      <c r="I137" s="5">
        <f t="shared" si="25"/>
        <v>217</v>
      </c>
      <c r="J137" s="6">
        <f t="shared" si="20"/>
        <v>1112.098276129582</v>
      </c>
      <c r="K137" s="6">
        <f t="shared" si="21"/>
        <v>9.8125</v>
      </c>
      <c r="L137" s="1">
        <f t="shared" si="26"/>
        <v>219</v>
      </c>
      <c r="M137" s="7">
        <f t="shared" si="27"/>
        <v>0</v>
      </c>
      <c r="P137" s="1" t="str">
        <f t="shared" si="28"/>
        <v>D9</v>
      </c>
      <c r="Q137" s="1" t="s">
        <v>276</v>
      </c>
      <c r="R137" s="1" t="str">
        <f t="shared" si="29"/>
        <v>0</v>
      </c>
      <c r="S137" s="1" t="str">
        <f t="shared" si="29"/>
        <v>0</v>
      </c>
      <c r="T137" s="1" t="str">
        <f t="shared" si="29"/>
        <v>0</v>
      </c>
    </row>
    <row r="138" spans="1:20">
      <c r="A138" s="4">
        <f t="shared" si="22"/>
        <v>126</v>
      </c>
      <c r="B138" s="4">
        <f t="shared" si="15"/>
        <v>159</v>
      </c>
      <c r="C138" s="5">
        <f t="shared" si="16"/>
        <v>225</v>
      </c>
      <c r="D138" s="5">
        <f t="shared" si="17"/>
        <v>0</v>
      </c>
      <c r="E138" s="5">
        <f t="shared" si="18"/>
        <v>0</v>
      </c>
      <c r="F138" s="5">
        <f t="shared" si="19"/>
        <v>0</v>
      </c>
      <c r="G138" s="5">
        <f t="shared" si="23"/>
        <v>211</v>
      </c>
      <c r="H138" s="5">
        <f t="shared" si="24"/>
        <v>0</v>
      </c>
      <c r="I138" s="5">
        <f t="shared" si="25"/>
        <v>225</v>
      </c>
      <c r="J138" s="6">
        <f t="shared" si="20"/>
        <v>1064.948957680916</v>
      </c>
      <c r="K138" s="6">
        <f t="shared" si="21"/>
        <v>9.875</v>
      </c>
      <c r="L138" s="1">
        <f t="shared" si="26"/>
        <v>211</v>
      </c>
      <c r="M138" s="7">
        <f t="shared" si="27"/>
        <v>0</v>
      </c>
      <c r="P138" s="1" t="str">
        <f t="shared" si="28"/>
        <v>E1</v>
      </c>
      <c r="Q138" s="1" t="s">
        <v>277</v>
      </c>
      <c r="R138" s="1" t="str">
        <f t="shared" si="29"/>
        <v>0</v>
      </c>
      <c r="S138" s="1" t="str">
        <f t="shared" si="29"/>
        <v>0</v>
      </c>
      <c r="T138" s="1" t="str">
        <f t="shared" si="29"/>
        <v>0</v>
      </c>
    </row>
    <row r="139" spans="1:20">
      <c r="A139" s="4">
        <f t="shared" si="22"/>
        <v>127</v>
      </c>
      <c r="B139" s="4">
        <f t="shared" si="15"/>
        <v>160</v>
      </c>
      <c r="C139" s="5">
        <f t="shared" si="16"/>
        <v>234</v>
      </c>
      <c r="D139" s="5">
        <f t="shared" si="17"/>
        <v>0</v>
      </c>
      <c r="E139" s="5">
        <f t="shared" si="18"/>
        <v>0</v>
      </c>
      <c r="F139" s="5">
        <f t="shared" si="19"/>
        <v>0</v>
      </c>
      <c r="G139" s="5">
        <f t="shared" si="23"/>
        <v>202</v>
      </c>
      <c r="H139" s="5">
        <f t="shared" si="24"/>
        <v>0</v>
      </c>
      <c r="I139" s="5">
        <f t="shared" si="25"/>
        <v>234</v>
      </c>
      <c r="J139" s="6">
        <f t="shared" si="20"/>
        <v>1019.7986156517715</v>
      </c>
      <c r="K139" s="6">
        <f t="shared" si="21"/>
        <v>9.9375</v>
      </c>
      <c r="L139" s="1">
        <f t="shared" si="26"/>
        <v>202</v>
      </c>
      <c r="M139" s="7">
        <f t="shared" si="27"/>
        <v>0</v>
      </c>
      <c r="P139" s="1" t="str">
        <f t="shared" si="28"/>
        <v>EA</v>
      </c>
      <c r="Q139" s="1" t="s">
        <v>278</v>
      </c>
      <c r="R139" s="1" t="str">
        <f t="shared" si="29"/>
        <v>0</v>
      </c>
      <c r="S139" s="1" t="str">
        <f t="shared" si="29"/>
        <v>0</v>
      </c>
      <c r="T139" s="1" t="str">
        <f t="shared" si="29"/>
        <v>0</v>
      </c>
    </row>
    <row r="140" spans="1:20">
      <c r="A140" s="4">
        <f t="shared" si="22"/>
        <v>128</v>
      </c>
      <c r="B140" s="4">
        <f t="shared" ref="B140:B188" si="30">A140+$D$6</f>
        <v>161</v>
      </c>
      <c r="C140" s="5">
        <f t="shared" ref="C140:C188" si="31">MOD(I140,256)</f>
        <v>242</v>
      </c>
      <c r="D140" s="5">
        <f t="shared" ref="D140:D188" si="32">ROUNDDOWN(I140/256,0)</f>
        <v>0</v>
      </c>
      <c r="E140" s="5">
        <f t="shared" ref="E140:E188" si="33">MOD(H140,256)</f>
        <v>0</v>
      </c>
      <c r="F140" s="5">
        <f t="shared" ref="F140:F188" si="34">ROUNDDOWN(H140/256,0)</f>
        <v>0</v>
      </c>
      <c r="G140" s="5">
        <f t="shared" si="23"/>
        <v>194</v>
      </c>
      <c r="H140" s="5">
        <f t="shared" si="24"/>
        <v>0</v>
      </c>
      <c r="I140" s="5">
        <f t="shared" si="25"/>
        <v>242</v>
      </c>
      <c r="J140" s="6">
        <f t="shared" ref="J140:J188" si="35">1/POWER(2,$D$7+A140/16)*1000000</f>
        <v>976.5625</v>
      </c>
      <c r="K140" s="6">
        <f t="shared" ref="K140:K188" si="36">LOG(1000000/J140,2)</f>
        <v>10</v>
      </c>
      <c r="L140" s="1">
        <f t="shared" si="26"/>
        <v>194</v>
      </c>
      <c r="M140" s="7">
        <f t="shared" si="27"/>
        <v>0</v>
      </c>
      <c r="P140" s="1" t="str">
        <f t="shared" si="28"/>
        <v>F2</v>
      </c>
      <c r="Q140" s="1" t="s">
        <v>279</v>
      </c>
      <c r="R140" s="1" t="str">
        <f t="shared" si="29"/>
        <v>0</v>
      </c>
      <c r="S140" s="1" t="str">
        <f t="shared" si="29"/>
        <v>0</v>
      </c>
      <c r="T140" s="1" t="str">
        <f t="shared" si="29"/>
        <v>0</v>
      </c>
    </row>
    <row r="141" spans="1:20">
      <c r="A141" s="4">
        <f t="shared" ref="A141:A188" si="37">A140+1</f>
        <v>129</v>
      </c>
      <c r="B141" s="4">
        <f t="shared" si="30"/>
        <v>162</v>
      </c>
      <c r="C141" s="5">
        <f t="shared" si="31"/>
        <v>250</v>
      </c>
      <c r="D141" s="5">
        <f t="shared" si="32"/>
        <v>0</v>
      </c>
      <c r="E141" s="5">
        <f t="shared" si="33"/>
        <v>0</v>
      </c>
      <c r="F141" s="5">
        <f t="shared" si="34"/>
        <v>0</v>
      </c>
      <c r="G141" s="5">
        <f t="shared" ref="G141:G188" si="38">INT(J141/$G$2)+$D$5</f>
        <v>186</v>
      </c>
      <c r="H141" s="5">
        <f t="shared" ref="H141:H188" si="39">ROUNDUP(G141/$D$3,0)-1</f>
        <v>0</v>
      </c>
      <c r="I141" s="5">
        <f t="shared" ref="I141:I188" si="40">MAX(MIN($D$3*(H141+1)-G141,$D$3*(H141+1)-$D$4),$D$5)</f>
        <v>250</v>
      </c>
      <c r="J141" s="6">
        <f t="shared" si="35"/>
        <v>935.15945380720063</v>
      </c>
      <c r="K141" s="6">
        <f t="shared" si="36"/>
        <v>10.0625</v>
      </c>
      <c r="L141" s="1">
        <f t="shared" ref="L141:L188" si="41">(H141+1)*$D$3-I141</f>
        <v>186</v>
      </c>
      <c r="M141" s="7">
        <f t="shared" ref="M141:M188" si="42">(G141-L141)/G141</f>
        <v>0</v>
      </c>
      <c r="P141" s="1" t="str">
        <f t="shared" ref="P141:P188" si="43">DEC2HEX(C141)</f>
        <v>FA</v>
      </c>
      <c r="Q141" s="1" t="s">
        <v>280</v>
      </c>
      <c r="R141" s="1" t="str">
        <f t="shared" ref="R141:T188" si="44">DEC2HEX(D141)</f>
        <v>0</v>
      </c>
      <c r="S141" s="1" t="str">
        <f t="shared" si="44"/>
        <v>0</v>
      </c>
      <c r="T141" s="1" t="str">
        <f t="shared" si="44"/>
        <v>0</v>
      </c>
    </row>
    <row r="142" spans="1:20">
      <c r="A142" s="4">
        <f t="shared" si="37"/>
        <v>130</v>
      </c>
      <c r="B142" s="4">
        <f t="shared" si="30"/>
        <v>163</v>
      </c>
      <c r="C142" s="5">
        <f t="shared" si="31"/>
        <v>1</v>
      </c>
      <c r="D142" s="5">
        <f t="shared" si="32"/>
        <v>1</v>
      </c>
      <c r="E142" s="5">
        <f t="shared" si="33"/>
        <v>0</v>
      </c>
      <c r="F142" s="5">
        <f t="shared" si="34"/>
        <v>0</v>
      </c>
      <c r="G142" s="5">
        <f t="shared" si="38"/>
        <v>179</v>
      </c>
      <c r="H142" s="5">
        <f t="shared" si="39"/>
        <v>0</v>
      </c>
      <c r="I142" s="5">
        <f t="shared" si="40"/>
        <v>257</v>
      </c>
      <c r="J142" s="6">
        <f t="shared" si="35"/>
        <v>895.51176094206232</v>
      </c>
      <c r="K142" s="6">
        <f t="shared" si="36"/>
        <v>10.125</v>
      </c>
      <c r="L142" s="1">
        <f t="shared" si="41"/>
        <v>179</v>
      </c>
      <c r="M142" s="7">
        <f t="shared" si="42"/>
        <v>0</v>
      </c>
      <c r="P142" s="1" t="str">
        <f t="shared" si="43"/>
        <v>1</v>
      </c>
      <c r="Q142" s="1" t="s">
        <v>281</v>
      </c>
      <c r="R142" s="1" t="str">
        <f t="shared" si="44"/>
        <v>1</v>
      </c>
      <c r="S142" s="1" t="str">
        <f t="shared" si="44"/>
        <v>0</v>
      </c>
      <c r="T142" s="1" t="str">
        <f t="shared" si="44"/>
        <v>0</v>
      </c>
    </row>
    <row r="143" spans="1:20">
      <c r="A143" s="4">
        <f t="shared" si="37"/>
        <v>131</v>
      </c>
      <c r="B143" s="4">
        <f t="shared" si="30"/>
        <v>164</v>
      </c>
      <c r="C143" s="5">
        <f t="shared" si="31"/>
        <v>8</v>
      </c>
      <c r="D143" s="5">
        <f t="shared" si="32"/>
        <v>1</v>
      </c>
      <c r="E143" s="5">
        <f t="shared" si="33"/>
        <v>0</v>
      </c>
      <c r="F143" s="5">
        <f t="shared" si="34"/>
        <v>0</v>
      </c>
      <c r="G143" s="5">
        <f t="shared" si="38"/>
        <v>172</v>
      </c>
      <c r="H143" s="5">
        <f t="shared" si="39"/>
        <v>0</v>
      </c>
      <c r="I143" s="5">
        <f t="shared" si="40"/>
        <v>264</v>
      </c>
      <c r="J143" s="6">
        <f t="shared" si="35"/>
        <v>857.54500018227554</v>
      </c>
      <c r="K143" s="6">
        <f t="shared" si="36"/>
        <v>10.1875</v>
      </c>
      <c r="L143" s="1">
        <f t="shared" si="41"/>
        <v>172</v>
      </c>
      <c r="M143" s="7">
        <f t="shared" si="42"/>
        <v>0</v>
      </c>
      <c r="P143" s="1" t="str">
        <f t="shared" si="43"/>
        <v>8</v>
      </c>
      <c r="Q143" s="1" t="s">
        <v>282</v>
      </c>
      <c r="R143" s="1" t="str">
        <f t="shared" si="44"/>
        <v>1</v>
      </c>
      <c r="S143" s="1" t="str">
        <f t="shared" si="44"/>
        <v>0</v>
      </c>
      <c r="T143" s="1" t="str">
        <f t="shared" si="44"/>
        <v>0</v>
      </c>
    </row>
    <row r="144" spans="1:20">
      <c r="A144" s="4">
        <f t="shared" si="37"/>
        <v>132</v>
      </c>
      <c r="B144" s="4">
        <f t="shared" si="30"/>
        <v>165</v>
      </c>
      <c r="C144" s="5">
        <f t="shared" si="31"/>
        <v>15</v>
      </c>
      <c r="D144" s="5">
        <f t="shared" si="32"/>
        <v>1</v>
      </c>
      <c r="E144" s="5">
        <f t="shared" si="33"/>
        <v>0</v>
      </c>
      <c r="F144" s="5">
        <f t="shared" si="34"/>
        <v>0</v>
      </c>
      <c r="G144" s="5">
        <f t="shared" si="38"/>
        <v>165</v>
      </c>
      <c r="H144" s="5">
        <f t="shared" si="39"/>
        <v>0</v>
      </c>
      <c r="I144" s="5">
        <f t="shared" si="40"/>
        <v>271</v>
      </c>
      <c r="J144" s="6">
        <f t="shared" si="35"/>
        <v>821.18790552120595</v>
      </c>
      <c r="K144" s="6">
        <f t="shared" si="36"/>
        <v>10.25</v>
      </c>
      <c r="L144" s="1">
        <f t="shared" si="41"/>
        <v>165</v>
      </c>
      <c r="M144" s="7">
        <f t="shared" si="42"/>
        <v>0</v>
      </c>
      <c r="P144" s="1" t="str">
        <f t="shared" si="43"/>
        <v>F</v>
      </c>
      <c r="Q144" s="1" t="s">
        <v>283</v>
      </c>
      <c r="R144" s="1" t="str">
        <f t="shared" si="44"/>
        <v>1</v>
      </c>
      <c r="S144" s="1" t="str">
        <f t="shared" si="44"/>
        <v>0</v>
      </c>
      <c r="T144" s="1" t="str">
        <f t="shared" si="44"/>
        <v>0</v>
      </c>
    </row>
    <row r="145" spans="1:20">
      <c r="A145" s="4">
        <f t="shared" si="37"/>
        <v>133</v>
      </c>
      <c r="B145" s="4">
        <f t="shared" si="30"/>
        <v>166</v>
      </c>
      <c r="C145" s="5">
        <f t="shared" si="31"/>
        <v>21</v>
      </c>
      <c r="D145" s="5">
        <f t="shared" si="32"/>
        <v>1</v>
      </c>
      <c r="E145" s="5">
        <f t="shared" si="33"/>
        <v>0</v>
      </c>
      <c r="F145" s="5">
        <f t="shared" si="34"/>
        <v>0</v>
      </c>
      <c r="G145" s="5">
        <f t="shared" si="38"/>
        <v>159</v>
      </c>
      <c r="H145" s="5">
        <f t="shared" si="39"/>
        <v>0</v>
      </c>
      <c r="I145" s="5">
        <f t="shared" si="40"/>
        <v>277</v>
      </c>
      <c r="J145" s="6">
        <f t="shared" si="35"/>
        <v>786.37223239709715</v>
      </c>
      <c r="K145" s="6">
        <f t="shared" si="36"/>
        <v>10.3125</v>
      </c>
      <c r="L145" s="1">
        <f t="shared" si="41"/>
        <v>159</v>
      </c>
      <c r="M145" s="7">
        <f t="shared" si="42"/>
        <v>0</v>
      </c>
      <c r="P145" s="1" t="str">
        <f t="shared" si="43"/>
        <v>15</v>
      </c>
      <c r="Q145" s="1" t="s">
        <v>284</v>
      </c>
      <c r="R145" s="1" t="str">
        <f t="shared" si="44"/>
        <v>1</v>
      </c>
      <c r="S145" s="1" t="str">
        <f t="shared" si="44"/>
        <v>0</v>
      </c>
      <c r="T145" s="1" t="str">
        <f t="shared" si="44"/>
        <v>0</v>
      </c>
    </row>
    <row r="146" spans="1:20">
      <c r="A146" s="4">
        <f t="shared" si="37"/>
        <v>134</v>
      </c>
      <c r="B146" s="4">
        <f t="shared" si="30"/>
        <v>167</v>
      </c>
      <c r="C146" s="5">
        <f t="shared" si="31"/>
        <v>28</v>
      </c>
      <c r="D146" s="5">
        <f t="shared" si="32"/>
        <v>1</v>
      </c>
      <c r="E146" s="5">
        <f t="shared" si="33"/>
        <v>0</v>
      </c>
      <c r="F146" s="5">
        <f t="shared" si="34"/>
        <v>0</v>
      </c>
      <c r="G146" s="5">
        <f t="shared" si="38"/>
        <v>152</v>
      </c>
      <c r="H146" s="5">
        <f t="shared" si="39"/>
        <v>0</v>
      </c>
      <c r="I146" s="5">
        <f t="shared" si="40"/>
        <v>284</v>
      </c>
      <c r="J146" s="6">
        <f t="shared" si="35"/>
        <v>753.03262959372125</v>
      </c>
      <c r="K146" s="6">
        <f t="shared" si="36"/>
        <v>10.375</v>
      </c>
      <c r="L146" s="1">
        <f t="shared" si="41"/>
        <v>152</v>
      </c>
      <c r="M146" s="7">
        <f t="shared" si="42"/>
        <v>0</v>
      </c>
      <c r="P146" s="1" t="str">
        <f t="shared" si="43"/>
        <v>1C</v>
      </c>
      <c r="Q146" s="1" t="s">
        <v>285</v>
      </c>
      <c r="R146" s="1" t="str">
        <f t="shared" si="44"/>
        <v>1</v>
      </c>
      <c r="S146" s="1" t="str">
        <f t="shared" si="44"/>
        <v>0</v>
      </c>
      <c r="T146" s="1" t="str">
        <f t="shared" si="44"/>
        <v>0</v>
      </c>
    </row>
    <row r="147" spans="1:20">
      <c r="A147" s="4">
        <f t="shared" si="37"/>
        <v>135</v>
      </c>
      <c r="B147" s="4">
        <f t="shared" si="30"/>
        <v>168</v>
      </c>
      <c r="C147" s="5">
        <f t="shared" si="31"/>
        <v>34</v>
      </c>
      <c r="D147" s="5">
        <f t="shared" si="32"/>
        <v>1</v>
      </c>
      <c r="E147" s="5">
        <f t="shared" si="33"/>
        <v>0</v>
      </c>
      <c r="F147" s="5">
        <f t="shared" si="34"/>
        <v>0</v>
      </c>
      <c r="G147" s="5">
        <f t="shared" si="38"/>
        <v>146</v>
      </c>
      <c r="H147" s="5">
        <f t="shared" si="39"/>
        <v>0</v>
      </c>
      <c r="I147" s="5">
        <f t="shared" si="40"/>
        <v>290</v>
      </c>
      <c r="J147" s="6">
        <f t="shared" si="35"/>
        <v>721.10651657202118</v>
      </c>
      <c r="K147" s="6">
        <f t="shared" si="36"/>
        <v>10.4375</v>
      </c>
      <c r="L147" s="1">
        <f t="shared" si="41"/>
        <v>146</v>
      </c>
      <c r="M147" s="7">
        <f t="shared" si="42"/>
        <v>0</v>
      </c>
      <c r="P147" s="1" t="str">
        <f t="shared" si="43"/>
        <v>22</v>
      </c>
      <c r="Q147" s="1" t="s">
        <v>286</v>
      </c>
      <c r="R147" s="1" t="str">
        <f t="shared" si="44"/>
        <v>1</v>
      </c>
      <c r="S147" s="1" t="str">
        <f t="shared" si="44"/>
        <v>0</v>
      </c>
      <c r="T147" s="1" t="str">
        <f t="shared" si="44"/>
        <v>0</v>
      </c>
    </row>
    <row r="148" spans="1:20">
      <c r="A148" s="4">
        <f t="shared" si="37"/>
        <v>136</v>
      </c>
      <c r="B148" s="4">
        <f t="shared" si="30"/>
        <v>169</v>
      </c>
      <c r="C148" s="5">
        <f t="shared" si="31"/>
        <v>39</v>
      </c>
      <c r="D148" s="5">
        <f t="shared" si="32"/>
        <v>1</v>
      </c>
      <c r="E148" s="5">
        <f t="shared" si="33"/>
        <v>0</v>
      </c>
      <c r="F148" s="5">
        <f t="shared" si="34"/>
        <v>0</v>
      </c>
      <c r="G148" s="5">
        <f t="shared" si="38"/>
        <v>141</v>
      </c>
      <c r="H148" s="5">
        <f t="shared" si="39"/>
        <v>0</v>
      </c>
      <c r="I148" s="5">
        <f t="shared" si="40"/>
        <v>295</v>
      </c>
      <c r="J148" s="6">
        <f t="shared" si="35"/>
        <v>690.53396600248777</v>
      </c>
      <c r="K148" s="6">
        <f t="shared" si="36"/>
        <v>10.5</v>
      </c>
      <c r="L148" s="1">
        <f t="shared" si="41"/>
        <v>141</v>
      </c>
      <c r="M148" s="7">
        <f t="shared" si="42"/>
        <v>0</v>
      </c>
      <c r="P148" s="1" t="str">
        <f t="shared" si="43"/>
        <v>27</v>
      </c>
      <c r="Q148" s="1" t="s">
        <v>287</v>
      </c>
      <c r="R148" s="1" t="str">
        <f t="shared" si="44"/>
        <v>1</v>
      </c>
      <c r="S148" s="1" t="str">
        <f t="shared" si="44"/>
        <v>0</v>
      </c>
      <c r="T148" s="1" t="str">
        <f t="shared" si="44"/>
        <v>0</v>
      </c>
    </row>
    <row r="149" spans="1:20">
      <c r="A149" s="4">
        <f t="shared" si="37"/>
        <v>137</v>
      </c>
      <c r="B149" s="4">
        <f t="shared" si="30"/>
        <v>170</v>
      </c>
      <c r="C149" s="5">
        <f t="shared" si="31"/>
        <v>45</v>
      </c>
      <c r="D149" s="5">
        <f t="shared" si="32"/>
        <v>1</v>
      </c>
      <c r="E149" s="5">
        <f t="shared" si="33"/>
        <v>0</v>
      </c>
      <c r="F149" s="5">
        <f t="shared" si="34"/>
        <v>0</v>
      </c>
      <c r="G149" s="5">
        <f t="shared" si="38"/>
        <v>135</v>
      </c>
      <c r="H149" s="5">
        <f t="shared" si="39"/>
        <v>0</v>
      </c>
      <c r="I149" s="5">
        <f t="shared" si="40"/>
        <v>301</v>
      </c>
      <c r="J149" s="6">
        <f t="shared" si="35"/>
        <v>661.25759127777951</v>
      </c>
      <c r="K149" s="6">
        <f t="shared" si="36"/>
        <v>10.5625</v>
      </c>
      <c r="L149" s="1">
        <f t="shared" si="41"/>
        <v>135</v>
      </c>
      <c r="M149" s="7">
        <f t="shared" si="42"/>
        <v>0</v>
      </c>
      <c r="P149" s="1" t="str">
        <f t="shared" si="43"/>
        <v>2D</v>
      </c>
      <c r="Q149" s="1" t="s">
        <v>288</v>
      </c>
      <c r="R149" s="1" t="str">
        <f t="shared" si="44"/>
        <v>1</v>
      </c>
      <c r="S149" s="1" t="str">
        <f t="shared" si="44"/>
        <v>0</v>
      </c>
      <c r="T149" s="1" t="str">
        <f t="shared" si="44"/>
        <v>0</v>
      </c>
    </row>
    <row r="150" spans="1:20">
      <c r="A150" s="4">
        <f t="shared" si="37"/>
        <v>138</v>
      </c>
      <c r="B150" s="4">
        <f t="shared" si="30"/>
        <v>171</v>
      </c>
      <c r="C150" s="5">
        <f t="shared" si="31"/>
        <v>50</v>
      </c>
      <c r="D150" s="5">
        <f t="shared" si="32"/>
        <v>1</v>
      </c>
      <c r="E150" s="5">
        <f t="shared" si="33"/>
        <v>0</v>
      </c>
      <c r="F150" s="5">
        <f t="shared" si="34"/>
        <v>0</v>
      </c>
      <c r="G150" s="5">
        <f t="shared" si="38"/>
        <v>130</v>
      </c>
      <c r="H150" s="5">
        <f t="shared" si="39"/>
        <v>0</v>
      </c>
      <c r="I150" s="5">
        <f t="shared" si="40"/>
        <v>306</v>
      </c>
      <c r="J150" s="6">
        <f t="shared" si="35"/>
        <v>633.22243879443874</v>
      </c>
      <c r="K150" s="6">
        <f t="shared" si="36"/>
        <v>10.625</v>
      </c>
      <c r="L150" s="1">
        <f t="shared" si="41"/>
        <v>130</v>
      </c>
      <c r="M150" s="7">
        <f t="shared" si="42"/>
        <v>0</v>
      </c>
      <c r="P150" s="1" t="str">
        <f t="shared" si="43"/>
        <v>32</v>
      </c>
      <c r="Q150" s="1" t="s">
        <v>289</v>
      </c>
      <c r="R150" s="1" t="str">
        <f t="shared" si="44"/>
        <v>1</v>
      </c>
      <c r="S150" s="1" t="str">
        <f t="shared" si="44"/>
        <v>0</v>
      </c>
      <c r="T150" s="1" t="str">
        <f t="shared" si="44"/>
        <v>0</v>
      </c>
    </row>
    <row r="151" spans="1:20">
      <c r="A151" s="4">
        <f t="shared" si="37"/>
        <v>139</v>
      </c>
      <c r="B151" s="4">
        <f t="shared" si="30"/>
        <v>172</v>
      </c>
      <c r="C151" s="5">
        <f t="shared" si="31"/>
        <v>55</v>
      </c>
      <c r="D151" s="5">
        <f t="shared" si="32"/>
        <v>1</v>
      </c>
      <c r="E151" s="5">
        <f t="shared" si="33"/>
        <v>0</v>
      </c>
      <c r="F151" s="5">
        <f t="shared" si="34"/>
        <v>0</v>
      </c>
      <c r="G151" s="5">
        <f t="shared" si="38"/>
        <v>125</v>
      </c>
      <c r="H151" s="5">
        <f t="shared" si="39"/>
        <v>0</v>
      </c>
      <c r="I151" s="5">
        <f t="shared" si="40"/>
        <v>311</v>
      </c>
      <c r="J151" s="6">
        <f t="shared" si="35"/>
        <v>606.37588480150623</v>
      </c>
      <c r="K151" s="6">
        <f t="shared" si="36"/>
        <v>10.6875</v>
      </c>
      <c r="L151" s="1">
        <f t="shared" si="41"/>
        <v>125</v>
      </c>
      <c r="M151" s="7">
        <f t="shared" si="42"/>
        <v>0</v>
      </c>
      <c r="P151" s="1" t="str">
        <f t="shared" si="43"/>
        <v>37</v>
      </c>
      <c r="Q151" s="1" t="s">
        <v>290</v>
      </c>
      <c r="R151" s="1" t="str">
        <f t="shared" si="44"/>
        <v>1</v>
      </c>
      <c r="S151" s="1" t="str">
        <f t="shared" si="44"/>
        <v>0</v>
      </c>
      <c r="T151" s="1" t="str">
        <f t="shared" si="44"/>
        <v>0</v>
      </c>
    </row>
    <row r="152" spans="1:20">
      <c r="A152" s="4">
        <f t="shared" si="37"/>
        <v>140</v>
      </c>
      <c r="B152" s="4">
        <f t="shared" si="30"/>
        <v>173</v>
      </c>
      <c r="C152" s="5">
        <f t="shared" si="31"/>
        <v>60</v>
      </c>
      <c r="D152" s="5">
        <f t="shared" si="32"/>
        <v>1</v>
      </c>
      <c r="E152" s="5">
        <f t="shared" si="33"/>
        <v>0</v>
      </c>
      <c r="F152" s="5">
        <f t="shared" si="34"/>
        <v>0</v>
      </c>
      <c r="G152" s="5">
        <f t="shared" si="38"/>
        <v>120</v>
      </c>
      <c r="H152" s="5">
        <f t="shared" si="39"/>
        <v>0</v>
      </c>
      <c r="I152" s="5">
        <f t="shared" si="40"/>
        <v>316</v>
      </c>
      <c r="J152" s="6">
        <f t="shared" si="35"/>
        <v>580.66753662242274</v>
      </c>
      <c r="K152" s="6">
        <f t="shared" si="36"/>
        <v>10.75</v>
      </c>
      <c r="L152" s="1">
        <f t="shared" si="41"/>
        <v>120</v>
      </c>
      <c r="M152" s="7">
        <f t="shared" si="42"/>
        <v>0</v>
      </c>
      <c r="P152" s="1" t="str">
        <f t="shared" si="43"/>
        <v>3C</v>
      </c>
      <c r="Q152" s="1" t="s">
        <v>291</v>
      </c>
      <c r="R152" s="1" t="str">
        <f t="shared" si="44"/>
        <v>1</v>
      </c>
      <c r="S152" s="1" t="str">
        <f t="shared" si="44"/>
        <v>0</v>
      </c>
      <c r="T152" s="1" t="str">
        <f t="shared" si="44"/>
        <v>0</v>
      </c>
    </row>
    <row r="153" spans="1:20">
      <c r="A153" s="4">
        <f t="shared" si="37"/>
        <v>141</v>
      </c>
      <c r="B153" s="4">
        <f t="shared" si="30"/>
        <v>174</v>
      </c>
      <c r="C153" s="5">
        <f t="shared" si="31"/>
        <v>65</v>
      </c>
      <c r="D153" s="5">
        <f t="shared" si="32"/>
        <v>1</v>
      </c>
      <c r="E153" s="5">
        <f t="shared" si="33"/>
        <v>0</v>
      </c>
      <c r="F153" s="5">
        <f t="shared" si="34"/>
        <v>0</v>
      </c>
      <c r="G153" s="5">
        <f t="shared" si="38"/>
        <v>115</v>
      </c>
      <c r="H153" s="5">
        <f t="shared" si="39"/>
        <v>0</v>
      </c>
      <c r="I153" s="5">
        <f t="shared" si="40"/>
        <v>321</v>
      </c>
      <c r="J153" s="6">
        <f t="shared" si="35"/>
        <v>556.04913806479101</v>
      </c>
      <c r="K153" s="6">
        <f t="shared" si="36"/>
        <v>10.8125</v>
      </c>
      <c r="L153" s="1">
        <f t="shared" si="41"/>
        <v>115</v>
      </c>
      <c r="M153" s="7">
        <f t="shared" si="42"/>
        <v>0</v>
      </c>
      <c r="P153" s="1" t="str">
        <f t="shared" si="43"/>
        <v>41</v>
      </c>
      <c r="Q153" s="1" t="s">
        <v>292</v>
      </c>
      <c r="R153" s="1" t="str">
        <f t="shared" si="44"/>
        <v>1</v>
      </c>
      <c r="S153" s="1" t="str">
        <f t="shared" si="44"/>
        <v>0</v>
      </c>
      <c r="T153" s="1" t="str">
        <f t="shared" si="44"/>
        <v>0</v>
      </c>
    </row>
    <row r="154" spans="1:20">
      <c r="A154" s="4">
        <f t="shared" si="37"/>
        <v>142</v>
      </c>
      <c r="B154" s="4">
        <f t="shared" si="30"/>
        <v>175</v>
      </c>
      <c r="C154" s="5">
        <f t="shared" si="31"/>
        <v>69</v>
      </c>
      <c r="D154" s="5">
        <f t="shared" si="32"/>
        <v>1</v>
      </c>
      <c r="E154" s="5">
        <f t="shared" si="33"/>
        <v>0</v>
      </c>
      <c r="F154" s="5">
        <f t="shared" si="34"/>
        <v>0</v>
      </c>
      <c r="G154" s="5">
        <f t="shared" si="38"/>
        <v>111</v>
      </c>
      <c r="H154" s="5">
        <f t="shared" si="39"/>
        <v>0</v>
      </c>
      <c r="I154" s="5">
        <f t="shared" si="40"/>
        <v>325</v>
      </c>
      <c r="J154" s="6">
        <f t="shared" si="35"/>
        <v>532.474478840458</v>
      </c>
      <c r="K154" s="6">
        <f t="shared" si="36"/>
        <v>10.875</v>
      </c>
      <c r="L154" s="1">
        <f t="shared" si="41"/>
        <v>111</v>
      </c>
      <c r="M154" s="7">
        <f t="shared" si="42"/>
        <v>0</v>
      </c>
      <c r="P154" s="1" t="str">
        <f t="shared" si="43"/>
        <v>45</v>
      </c>
      <c r="Q154" s="1" t="s">
        <v>293</v>
      </c>
      <c r="R154" s="1" t="str">
        <f t="shared" si="44"/>
        <v>1</v>
      </c>
      <c r="S154" s="1" t="str">
        <f t="shared" si="44"/>
        <v>0</v>
      </c>
      <c r="T154" s="1" t="str">
        <f t="shared" si="44"/>
        <v>0</v>
      </c>
    </row>
    <row r="155" spans="1:20">
      <c r="A155" s="4">
        <f t="shared" si="37"/>
        <v>143</v>
      </c>
      <c r="B155" s="4">
        <f t="shared" si="30"/>
        <v>176</v>
      </c>
      <c r="C155" s="5">
        <f t="shared" si="31"/>
        <v>73</v>
      </c>
      <c r="D155" s="5">
        <f t="shared" si="32"/>
        <v>1</v>
      </c>
      <c r="E155" s="5">
        <f t="shared" si="33"/>
        <v>0</v>
      </c>
      <c r="F155" s="5">
        <f t="shared" si="34"/>
        <v>0</v>
      </c>
      <c r="G155" s="5">
        <f t="shared" si="38"/>
        <v>107</v>
      </c>
      <c r="H155" s="5">
        <f t="shared" si="39"/>
        <v>0</v>
      </c>
      <c r="I155" s="5">
        <f t="shared" si="40"/>
        <v>329</v>
      </c>
      <c r="J155" s="6">
        <f t="shared" si="35"/>
        <v>509.89930782588573</v>
      </c>
      <c r="K155" s="6">
        <f t="shared" si="36"/>
        <v>10.9375</v>
      </c>
      <c r="L155" s="1">
        <f t="shared" si="41"/>
        <v>107</v>
      </c>
      <c r="M155" s="7">
        <f t="shared" si="42"/>
        <v>0</v>
      </c>
      <c r="P155" s="1" t="str">
        <f t="shared" si="43"/>
        <v>49</v>
      </c>
      <c r="Q155" s="1" t="s">
        <v>294</v>
      </c>
      <c r="R155" s="1" t="str">
        <f t="shared" si="44"/>
        <v>1</v>
      </c>
      <c r="S155" s="1" t="str">
        <f t="shared" si="44"/>
        <v>0</v>
      </c>
      <c r="T155" s="1" t="str">
        <f t="shared" si="44"/>
        <v>0</v>
      </c>
    </row>
    <row r="156" spans="1:20">
      <c r="A156" s="4">
        <f t="shared" si="37"/>
        <v>144</v>
      </c>
      <c r="B156" s="4">
        <f t="shared" si="30"/>
        <v>177</v>
      </c>
      <c r="C156" s="5">
        <f t="shared" si="31"/>
        <v>77</v>
      </c>
      <c r="D156" s="5">
        <f t="shared" si="32"/>
        <v>1</v>
      </c>
      <c r="E156" s="5">
        <f t="shared" si="33"/>
        <v>0</v>
      </c>
      <c r="F156" s="5">
        <f t="shared" si="34"/>
        <v>0</v>
      </c>
      <c r="G156" s="5">
        <f t="shared" si="38"/>
        <v>103</v>
      </c>
      <c r="H156" s="5">
        <f t="shared" si="39"/>
        <v>0</v>
      </c>
      <c r="I156" s="5">
        <f t="shared" si="40"/>
        <v>333</v>
      </c>
      <c r="J156" s="6">
        <f t="shared" si="35"/>
        <v>488.28125</v>
      </c>
      <c r="K156" s="6">
        <f t="shared" si="36"/>
        <v>11</v>
      </c>
      <c r="L156" s="1">
        <f t="shared" si="41"/>
        <v>103</v>
      </c>
      <c r="M156" s="7">
        <f t="shared" si="42"/>
        <v>0</v>
      </c>
      <c r="P156" s="1" t="str">
        <f t="shared" si="43"/>
        <v>4D</v>
      </c>
      <c r="Q156" s="1" t="s">
        <v>295</v>
      </c>
      <c r="R156" s="1" t="str">
        <f t="shared" si="44"/>
        <v>1</v>
      </c>
      <c r="S156" s="1" t="str">
        <f t="shared" si="44"/>
        <v>0</v>
      </c>
      <c r="T156" s="1" t="str">
        <f t="shared" si="44"/>
        <v>0</v>
      </c>
    </row>
    <row r="157" spans="1:20">
      <c r="A157" s="4">
        <f t="shared" si="37"/>
        <v>145</v>
      </c>
      <c r="B157" s="4">
        <f t="shared" si="30"/>
        <v>178</v>
      </c>
      <c r="C157" s="5">
        <f t="shared" si="31"/>
        <v>81</v>
      </c>
      <c r="D157" s="5">
        <f t="shared" si="32"/>
        <v>1</v>
      </c>
      <c r="E157" s="5">
        <f t="shared" si="33"/>
        <v>0</v>
      </c>
      <c r="F157" s="5">
        <f t="shared" si="34"/>
        <v>0</v>
      </c>
      <c r="G157" s="5">
        <f t="shared" si="38"/>
        <v>99</v>
      </c>
      <c r="H157" s="5">
        <f t="shared" si="39"/>
        <v>0</v>
      </c>
      <c r="I157" s="5">
        <f t="shared" si="40"/>
        <v>337</v>
      </c>
      <c r="J157" s="6">
        <f t="shared" si="35"/>
        <v>467.57972690360077</v>
      </c>
      <c r="K157" s="6">
        <f t="shared" si="36"/>
        <v>11.0625</v>
      </c>
      <c r="L157" s="1">
        <f t="shared" si="41"/>
        <v>99</v>
      </c>
      <c r="M157" s="7">
        <f t="shared" si="42"/>
        <v>0</v>
      </c>
      <c r="P157" s="1" t="str">
        <f t="shared" si="43"/>
        <v>51</v>
      </c>
      <c r="Q157" s="1" t="s">
        <v>296</v>
      </c>
      <c r="R157" s="1" t="str">
        <f t="shared" si="44"/>
        <v>1</v>
      </c>
      <c r="S157" s="1" t="str">
        <f t="shared" si="44"/>
        <v>0</v>
      </c>
      <c r="T157" s="1" t="str">
        <f t="shared" si="44"/>
        <v>0</v>
      </c>
    </row>
    <row r="158" spans="1:20">
      <c r="A158" s="4">
        <f t="shared" si="37"/>
        <v>146</v>
      </c>
      <c r="B158" s="4">
        <f t="shared" si="30"/>
        <v>179</v>
      </c>
      <c r="C158" s="5">
        <f t="shared" si="31"/>
        <v>85</v>
      </c>
      <c r="D158" s="5">
        <f t="shared" si="32"/>
        <v>1</v>
      </c>
      <c r="E158" s="5">
        <f t="shared" si="33"/>
        <v>0</v>
      </c>
      <c r="F158" s="5">
        <f t="shared" si="34"/>
        <v>0</v>
      </c>
      <c r="G158" s="5">
        <f t="shared" si="38"/>
        <v>95</v>
      </c>
      <c r="H158" s="5">
        <f t="shared" si="39"/>
        <v>0</v>
      </c>
      <c r="I158" s="5">
        <f t="shared" si="40"/>
        <v>341</v>
      </c>
      <c r="J158" s="6">
        <f t="shared" si="35"/>
        <v>447.75588047103116</v>
      </c>
      <c r="K158" s="6">
        <f t="shared" si="36"/>
        <v>11.125</v>
      </c>
      <c r="L158" s="1">
        <f t="shared" si="41"/>
        <v>95</v>
      </c>
      <c r="M158" s="7">
        <f t="shared" si="42"/>
        <v>0</v>
      </c>
      <c r="P158" s="1" t="str">
        <f t="shared" si="43"/>
        <v>55</v>
      </c>
      <c r="Q158" s="1" t="s">
        <v>297</v>
      </c>
      <c r="R158" s="1" t="str">
        <f t="shared" si="44"/>
        <v>1</v>
      </c>
      <c r="S158" s="1" t="str">
        <f t="shared" si="44"/>
        <v>0</v>
      </c>
      <c r="T158" s="1" t="str">
        <f t="shared" si="44"/>
        <v>0</v>
      </c>
    </row>
    <row r="159" spans="1:20">
      <c r="A159" s="4">
        <f t="shared" si="37"/>
        <v>147</v>
      </c>
      <c r="B159" s="4">
        <f t="shared" si="30"/>
        <v>180</v>
      </c>
      <c r="C159" s="5">
        <f t="shared" si="31"/>
        <v>88</v>
      </c>
      <c r="D159" s="5">
        <f t="shared" si="32"/>
        <v>1</v>
      </c>
      <c r="E159" s="5">
        <f t="shared" si="33"/>
        <v>0</v>
      </c>
      <c r="F159" s="5">
        <f t="shared" si="34"/>
        <v>0</v>
      </c>
      <c r="G159" s="5">
        <f t="shared" si="38"/>
        <v>92</v>
      </c>
      <c r="H159" s="5">
        <f t="shared" si="39"/>
        <v>0</v>
      </c>
      <c r="I159" s="5">
        <f t="shared" si="40"/>
        <v>344</v>
      </c>
      <c r="J159" s="6">
        <f t="shared" si="35"/>
        <v>428.77250009113777</v>
      </c>
      <c r="K159" s="6">
        <f t="shared" si="36"/>
        <v>11.1875</v>
      </c>
      <c r="L159" s="1">
        <f t="shared" si="41"/>
        <v>92</v>
      </c>
      <c r="M159" s="7">
        <f t="shared" si="42"/>
        <v>0</v>
      </c>
      <c r="P159" s="1" t="str">
        <f t="shared" si="43"/>
        <v>58</v>
      </c>
      <c r="Q159" s="1" t="s">
        <v>298</v>
      </c>
      <c r="R159" s="1" t="str">
        <f t="shared" si="44"/>
        <v>1</v>
      </c>
      <c r="S159" s="1" t="str">
        <f t="shared" si="44"/>
        <v>0</v>
      </c>
      <c r="T159" s="1" t="str">
        <f t="shared" si="44"/>
        <v>0</v>
      </c>
    </row>
    <row r="160" spans="1:20">
      <c r="A160" s="4">
        <f t="shared" si="37"/>
        <v>148</v>
      </c>
      <c r="B160" s="4">
        <f t="shared" si="30"/>
        <v>181</v>
      </c>
      <c r="C160" s="5">
        <f t="shared" si="31"/>
        <v>92</v>
      </c>
      <c r="D160" s="5">
        <f t="shared" si="32"/>
        <v>1</v>
      </c>
      <c r="E160" s="5">
        <f t="shared" si="33"/>
        <v>0</v>
      </c>
      <c r="F160" s="5">
        <f t="shared" si="34"/>
        <v>0</v>
      </c>
      <c r="G160" s="5">
        <f t="shared" si="38"/>
        <v>88</v>
      </c>
      <c r="H160" s="5">
        <f t="shared" si="39"/>
        <v>0</v>
      </c>
      <c r="I160" s="5">
        <f t="shared" si="40"/>
        <v>348</v>
      </c>
      <c r="J160" s="6">
        <f t="shared" si="35"/>
        <v>410.59395276060297</v>
      </c>
      <c r="K160" s="6">
        <f t="shared" si="36"/>
        <v>11.25</v>
      </c>
      <c r="L160" s="1">
        <f t="shared" si="41"/>
        <v>88</v>
      </c>
      <c r="M160" s="7">
        <f t="shared" si="42"/>
        <v>0</v>
      </c>
      <c r="P160" s="1" t="str">
        <f t="shared" si="43"/>
        <v>5C</v>
      </c>
      <c r="Q160" s="1" t="s">
        <v>299</v>
      </c>
      <c r="R160" s="1" t="str">
        <f t="shared" si="44"/>
        <v>1</v>
      </c>
      <c r="S160" s="1" t="str">
        <f t="shared" si="44"/>
        <v>0</v>
      </c>
      <c r="T160" s="1" t="str">
        <f t="shared" si="44"/>
        <v>0</v>
      </c>
    </row>
    <row r="161" spans="1:20">
      <c r="A161" s="4">
        <f t="shared" si="37"/>
        <v>149</v>
      </c>
      <c r="B161" s="4">
        <f t="shared" si="30"/>
        <v>182</v>
      </c>
      <c r="C161" s="5">
        <f t="shared" si="31"/>
        <v>95</v>
      </c>
      <c r="D161" s="5">
        <f t="shared" si="32"/>
        <v>1</v>
      </c>
      <c r="E161" s="5">
        <f t="shared" si="33"/>
        <v>0</v>
      </c>
      <c r="F161" s="5">
        <f t="shared" si="34"/>
        <v>0</v>
      </c>
      <c r="G161" s="5">
        <f t="shared" si="38"/>
        <v>85</v>
      </c>
      <c r="H161" s="5">
        <f t="shared" si="39"/>
        <v>0</v>
      </c>
      <c r="I161" s="5">
        <f t="shared" si="40"/>
        <v>351</v>
      </c>
      <c r="J161" s="6">
        <f t="shared" si="35"/>
        <v>393.18611619854852</v>
      </c>
      <c r="K161" s="6">
        <f t="shared" si="36"/>
        <v>11.3125</v>
      </c>
      <c r="L161" s="1">
        <f t="shared" si="41"/>
        <v>85</v>
      </c>
      <c r="M161" s="7">
        <f t="shared" si="42"/>
        <v>0</v>
      </c>
      <c r="P161" s="1" t="str">
        <f t="shared" si="43"/>
        <v>5F</v>
      </c>
      <c r="Q161" s="1" t="s">
        <v>300</v>
      </c>
      <c r="R161" s="1" t="str">
        <f t="shared" si="44"/>
        <v>1</v>
      </c>
      <c r="S161" s="1" t="str">
        <f t="shared" si="44"/>
        <v>0</v>
      </c>
      <c r="T161" s="1" t="str">
        <f t="shared" si="44"/>
        <v>0</v>
      </c>
    </row>
    <row r="162" spans="1:20">
      <c r="A162" s="4">
        <f t="shared" si="37"/>
        <v>150</v>
      </c>
      <c r="B162" s="4">
        <f t="shared" si="30"/>
        <v>183</v>
      </c>
      <c r="C162" s="5">
        <f t="shared" si="31"/>
        <v>98</v>
      </c>
      <c r="D162" s="5">
        <f t="shared" si="32"/>
        <v>1</v>
      </c>
      <c r="E162" s="5">
        <f t="shared" si="33"/>
        <v>0</v>
      </c>
      <c r="F162" s="5">
        <f t="shared" si="34"/>
        <v>0</v>
      </c>
      <c r="G162" s="5">
        <f t="shared" si="38"/>
        <v>82</v>
      </c>
      <c r="H162" s="5">
        <f t="shared" si="39"/>
        <v>0</v>
      </c>
      <c r="I162" s="5">
        <f t="shared" si="40"/>
        <v>354</v>
      </c>
      <c r="J162" s="6">
        <f t="shared" si="35"/>
        <v>376.51631479686063</v>
      </c>
      <c r="K162" s="6">
        <f t="shared" si="36"/>
        <v>11.375</v>
      </c>
      <c r="L162" s="1">
        <f t="shared" si="41"/>
        <v>82</v>
      </c>
      <c r="M162" s="7">
        <f t="shared" si="42"/>
        <v>0</v>
      </c>
      <c r="P162" s="1" t="str">
        <f t="shared" si="43"/>
        <v>62</v>
      </c>
      <c r="Q162" s="1" t="s">
        <v>301</v>
      </c>
      <c r="R162" s="1" t="str">
        <f t="shared" si="44"/>
        <v>1</v>
      </c>
      <c r="S162" s="1" t="str">
        <f t="shared" si="44"/>
        <v>0</v>
      </c>
      <c r="T162" s="1" t="str">
        <f t="shared" si="44"/>
        <v>0</v>
      </c>
    </row>
    <row r="163" spans="1:20">
      <c r="A163" s="4">
        <f t="shared" si="37"/>
        <v>151</v>
      </c>
      <c r="B163" s="4">
        <f t="shared" si="30"/>
        <v>184</v>
      </c>
      <c r="C163" s="5">
        <f t="shared" si="31"/>
        <v>101</v>
      </c>
      <c r="D163" s="5">
        <f t="shared" si="32"/>
        <v>1</v>
      </c>
      <c r="E163" s="5">
        <f t="shared" si="33"/>
        <v>0</v>
      </c>
      <c r="F163" s="5">
        <f t="shared" si="34"/>
        <v>0</v>
      </c>
      <c r="G163" s="5">
        <f t="shared" si="38"/>
        <v>79</v>
      </c>
      <c r="H163" s="5">
        <f t="shared" si="39"/>
        <v>0</v>
      </c>
      <c r="I163" s="5">
        <f t="shared" si="40"/>
        <v>357</v>
      </c>
      <c r="J163" s="6">
        <f t="shared" si="35"/>
        <v>360.55325828601059</v>
      </c>
      <c r="K163" s="6">
        <f t="shared" si="36"/>
        <v>11.4375</v>
      </c>
      <c r="L163" s="1">
        <f t="shared" si="41"/>
        <v>79</v>
      </c>
      <c r="M163" s="7">
        <f t="shared" si="42"/>
        <v>0</v>
      </c>
      <c r="P163" s="1" t="str">
        <f t="shared" si="43"/>
        <v>65</v>
      </c>
      <c r="Q163" s="1" t="s">
        <v>302</v>
      </c>
      <c r="R163" s="1" t="str">
        <f t="shared" si="44"/>
        <v>1</v>
      </c>
      <c r="S163" s="1" t="str">
        <f t="shared" si="44"/>
        <v>0</v>
      </c>
      <c r="T163" s="1" t="str">
        <f t="shared" si="44"/>
        <v>0</v>
      </c>
    </row>
    <row r="164" spans="1:20">
      <c r="A164" s="4">
        <f t="shared" si="37"/>
        <v>152</v>
      </c>
      <c r="B164" s="4">
        <f t="shared" si="30"/>
        <v>185</v>
      </c>
      <c r="C164" s="5">
        <f t="shared" si="31"/>
        <v>104</v>
      </c>
      <c r="D164" s="5">
        <f t="shared" si="32"/>
        <v>1</v>
      </c>
      <c r="E164" s="5">
        <f t="shared" si="33"/>
        <v>0</v>
      </c>
      <c r="F164" s="5">
        <f t="shared" si="34"/>
        <v>0</v>
      </c>
      <c r="G164" s="5">
        <f t="shared" si="38"/>
        <v>76</v>
      </c>
      <c r="H164" s="5">
        <f t="shared" si="39"/>
        <v>0</v>
      </c>
      <c r="I164" s="5">
        <f t="shared" si="40"/>
        <v>360</v>
      </c>
      <c r="J164" s="6">
        <f t="shared" si="35"/>
        <v>345.26698300124389</v>
      </c>
      <c r="K164" s="6">
        <f t="shared" si="36"/>
        <v>11.5</v>
      </c>
      <c r="L164" s="1">
        <f t="shared" si="41"/>
        <v>76</v>
      </c>
      <c r="M164" s="7">
        <f t="shared" si="42"/>
        <v>0</v>
      </c>
      <c r="P164" s="1" t="str">
        <f t="shared" si="43"/>
        <v>68</v>
      </c>
      <c r="Q164" s="1" t="s">
        <v>303</v>
      </c>
      <c r="R164" s="1" t="str">
        <f t="shared" si="44"/>
        <v>1</v>
      </c>
      <c r="S164" s="1" t="str">
        <f t="shared" si="44"/>
        <v>0</v>
      </c>
      <c r="T164" s="1" t="str">
        <f t="shared" si="44"/>
        <v>0</v>
      </c>
    </row>
    <row r="165" spans="1:20">
      <c r="A165" s="4">
        <f t="shared" si="37"/>
        <v>153</v>
      </c>
      <c r="B165" s="4">
        <f t="shared" si="30"/>
        <v>186</v>
      </c>
      <c r="C165" s="5">
        <f t="shared" si="31"/>
        <v>107</v>
      </c>
      <c r="D165" s="5">
        <f t="shared" si="32"/>
        <v>1</v>
      </c>
      <c r="E165" s="5">
        <f t="shared" si="33"/>
        <v>0</v>
      </c>
      <c r="F165" s="5">
        <f t="shared" si="34"/>
        <v>0</v>
      </c>
      <c r="G165" s="5">
        <f t="shared" si="38"/>
        <v>73</v>
      </c>
      <c r="H165" s="5">
        <f t="shared" si="39"/>
        <v>0</v>
      </c>
      <c r="I165" s="5">
        <f t="shared" si="40"/>
        <v>363</v>
      </c>
      <c r="J165" s="6">
        <f t="shared" si="35"/>
        <v>330.62879563888976</v>
      </c>
      <c r="K165" s="6">
        <f t="shared" si="36"/>
        <v>11.5625</v>
      </c>
      <c r="L165" s="1">
        <f t="shared" si="41"/>
        <v>73</v>
      </c>
      <c r="M165" s="7">
        <f t="shared" si="42"/>
        <v>0</v>
      </c>
      <c r="P165" s="1" t="str">
        <f t="shared" si="43"/>
        <v>6B</v>
      </c>
      <c r="Q165" s="1" t="s">
        <v>304</v>
      </c>
      <c r="R165" s="1" t="str">
        <f t="shared" si="44"/>
        <v>1</v>
      </c>
      <c r="S165" s="1" t="str">
        <f t="shared" si="44"/>
        <v>0</v>
      </c>
      <c r="T165" s="1" t="str">
        <f t="shared" si="44"/>
        <v>0</v>
      </c>
    </row>
    <row r="166" spans="1:20">
      <c r="A166" s="4">
        <f t="shared" si="37"/>
        <v>154</v>
      </c>
      <c r="B166" s="4">
        <f t="shared" si="30"/>
        <v>187</v>
      </c>
      <c r="C166" s="5">
        <f t="shared" si="31"/>
        <v>109</v>
      </c>
      <c r="D166" s="5">
        <f t="shared" si="32"/>
        <v>1</v>
      </c>
      <c r="E166" s="5">
        <f t="shared" si="33"/>
        <v>0</v>
      </c>
      <c r="F166" s="5">
        <f t="shared" si="34"/>
        <v>0</v>
      </c>
      <c r="G166" s="5">
        <f t="shared" si="38"/>
        <v>71</v>
      </c>
      <c r="H166" s="5">
        <f t="shared" si="39"/>
        <v>0</v>
      </c>
      <c r="I166" s="5">
        <f t="shared" si="40"/>
        <v>365</v>
      </c>
      <c r="J166" s="6">
        <f t="shared" si="35"/>
        <v>316.61121939721903</v>
      </c>
      <c r="K166" s="6">
        <f t="shared" si="36"/>
        <v>11.625000000000002</v>
      </c>
      <c r="L166" s="1">
        <f t="shared" si="41"/>
        <v>71</v>
      </c>
      <c r="M166" s="7">
        <f t="shared" si="42"/>
        <v>0</v>
      </c>
      <c r="P166" s="1" t="str">
        <f t="shared" si="43"/>
        <v>6D</v>
      </c>
      <c r="Q166" s="1" t="s">
        <v>305</v>
      </c>
      <c r="R166" s="1" t="str">
        <f t="shared" si="44"/>
        <v>1</v>
      </c>
      <c r="S166" s="1" t="str">
        <f t="shared" si="44"/>
        <v>0</v>
      </c>
      <c r="T166" s="1" t="str">
        <f t="shared" si="44"/>
        <v>0</v>
      </c>
    </row>
    <row r="167" spans="1:20">
      <c r="A167" s="4">
        <f t="shared" si="37"/>
        <v>155</v>
      </c>
      <c r="B167" s="4">
        <f t="shared" si="30"/>
        <v>188</v>
      </c>
      <c r="C167" s="5">
        <f t="shared" si="31"/>
        <v>112</v>
      </c>
      <c r="D167" s="5">
        <f t="shared" si="32"/>
        <v>1</v>
      </c>
      <c r="E167" s="5">
        <f t="shared" si="33"/>
        <v>0</v>
      </c>
      <c r="F167" s="5">
        <f t="shared" si="34"/>
        <v>0</v>
      </c>
      <c r="G167" s="5">
        <f t="shared" si="38"/>
        <v>68</v>
      </c>
      <c r="H167" s="5">
        <f t="shared" si="39"/>
        <v>0</v>
      </c>
      <c r="I167" s="5">
        <f t="shared" si="40"/>
        <v>368</v>
      </c>
      <c r="J167" s="6">
        <f t="shared" si="35"/>
        <v>303.18794240075277</v>
      </c>
      <c r="K167" s="6">
        <f t="shared" si="36"/>
        <v>11.687500000000002</v>
      </c>
      <c r="L167" s="1">
        <f t="shared" si="41"/>
        <v>68</v>
      </c>
      <c r="M167" s="7">
        <f t="shared" si="42"/>
        <v>0</v>
      </c>
      <c r="P167" s="1" t="str">
        <f t="shared" si="43"/>
        <v>70</v>
      </c>
      <c r="Q167" s="1" t="s">
        <v>306</v>
      </c>
      <c r="R167" s="1" t="str">
        <f t="shared" si="44"/>
        <v>1</v>
      </c>
      <c r="S167" s="1" t="str">
        <f t="shared" si="44"/>
        <v>0</v>
      </c>
      <c r="T167" s="1" t="str">
        <f t="shared" si="44"/>
        <v>0</v>
      </c>
    </row>
    <row r="168" spans="1:20">
      <c r="A168" s="4">
        <f t="shared" si="37"/>
        <v>156</v>
      </c>
      <c r="B168" s="4">
        <f t="shared" si="30"/>
        <v>189</v>
      </c>
      <c r="C168" s="5">
        <f t="shared" si="31"/>
        <v>114</v>
      </c>
      <c r="D168" s="5">
        <f t="shared" si="32"/>
        <v>1</v>
      </c>
      <c r="E168" s="5">
        <f t="shared" si="33"/>
        <v>0</v>
      </c>
      <c r="F168" s="5">
        <f t="shared" si="34"/>
        <v>0</v>
      </c>
      <c r="G168" s="5">
        <f t="shared" si="38"/>
        <v>66</v>
      </c>
      <c r="H168" s="5">
        <f t="shared" si="39"/>
        <v>0</v>
      </c>
      <c r="I168" s="5">
        <f t="shared" si="40"/>
        <v>370</v>
      </c>
      <c r="J168" s="6">
        <f t="shared" si="35"/>
        <v>290.33376831121103</v>
      </c>
      <c r="K168" s="6">
        <f t="shared" si="36"/>
        <v>11.750000000000002</v>
      </c>
      <c r="L168" s="1">
        <f t="shared" si="41"/>
        <v>66</v>
      </c>
      <c r="M168" s="7">
        <f t="shared" si="42"/>
        <v>0</v>
      </c>
      <c r="P168" s="1" t="str">
        <f t="shared" si="43"/>
        <v>72</v>
      </c>
      <c r="Q168" s="1" t="s">
        <v>307</v>
      </c>
      <c r="R168" s="1" t="str">
        <f t="shared" si="44"/>
        <v>1</v>
      </c>
      <c r="S168" s="1" t="str">
        <f t="shared" si="44"/>
        <v>0</v>
      </c>
      <c r="T168" s="1" t="str">
        <f t="shared" si="44"/>
        <v>0</v>
      </c>
    </row>
    <row r="169" spans="1:20">
      <c r="A169" s="4">
        <f t="shared" si="37"/>
        <v>157</v>
      </c>
      <c r="B169" s="4">
        <f t="shared" si="30"/>
        <v>190</v>
      </c>
      <c r="C169" s="5">
        <f t="shared" si="31"/>
        <v>117</v>
      </c>
      <c r="D169" s="5">
        <f t="shared" si="32"/>
        <v>1</v>
      </c>
      <c r="E169" s="5">
        <f t="shared" si="33"/>
        <v>0</v>
      </c>
      <c r="F169" s="5">
        <f t="shared" si="34"/>
        <v>0</v>
      </c>
      <c r="G169" s="5">
        <f t="shared" si="38"/>
        <v>63</v>
      </c>
      <c r="H169" s="5">
        <f t="shared" si="39"/>
        <v>0</v>
      </c>
      <c r="I169" s="5">
        <f t="shared" si="40"/>
        <v>373</v>
      </c>
      <c r="J169" s="6">
        <f t="shared" si="35"/>
        <v>278.02456903239573</v>
      </c>
      <c r="K169" s="6">
        <f t="shared" si="36"/>
        <v>11.812499999999998</v>
      </c>
      <c r="L169" s="1">
        <f t="shared" si="41"/>
        <v>63</v>
      </c>
      <c r="M169" s="7">
        <f t="shared" si="42"/>
        <v>0</v>
      </c>
      <c r="P169" s="1" t="str">
        <f t="shared" si="43"/>
        <v>75</v>
      </c>
      <c r="Q169" s="1" t="s">
        <v>308</v>
      </c>
      <c r="R169" s="1" t="str">
        <f t="shared" si="44"/>
        <v>1</v>
      </c>
      <c r="S169" s="1" t="str">
        <f t="shared" si="44"/>
        <v>0</v>
      </c>
      <c r="T169" s="1" t="str">
        <f t="shared" si="44"/>
        <v>0</v>
      </c>
    </row>
    <row r="170" spans="1:20">
      <c r="A170" s="4">
        <f t="shared" si="37"/>
        <v>158</v>
      </c>
      <c r="B170" s="4">
        <f t="shared" si="30"/>
        <v>191</v>
      </c>
      <c r="C170" s="5">
        <f t="shared" si="31"/>
        <v>119</v>
      </c>
      <c r="D170" s="5">
        <f t="shared" si="32"/>
        <v>1</v>
      </c>
      <c r="E170" s="5">
        <f t="shared" si="33"/>
        <v>0</v>
      </c>
      <c r="F170" s="5">
        <f t="shared" si="34"/>
        <v>0</v>
      </c>
      <c r="G170" s="5">
        <f t="shared" si="38"/>
        <v>61</v>
      </c>
      <c r="H170" s="5">
        <f t="shared" si="39"/>
        <v>0</v>
      </c>
      <c r="I170" s="5">
        <f t="shared" si="40"/>
        <v>375</v>
      </c>
      <c r="J170" s="6">
        <f t="shared" si="35"/>
        <v>266.23723942022917</v>
      </c>
      <c r="K170" s="6">
        <f t="shared" si="36"/>
        <v>11.874999999999998</v>
      </c>
      <c r="L170" s="1">
        <f t="shared" si="41"/>
        <v>61</v>
      </c>
      <c r="M170" s="7">
        <f t="shared" si="42"/>
        <v>0</v>
      </c>
      <c r="P170" s="1" t="str">
        <f t="shared" si="43"/>
        <v>77</v>
      </c>
      <c r="Q170" s="1" t="s">
        <v>309</v>
      </c>
      <c r="R170" s="1" t="str">
        <f t="shared" si="44"/>
        <v>1</v>
      </c>
      <c r="S170" s="1" t="str">
        <f t="shared" si="44"/>
        <v>0</v>
      </c>
      <c r="T170" s="1" t="str">
        <f t="shared" si="44"/>
        <v>0</v>
      </c>
    </row>
    <row r="171" spans="1:20">
      <c r="A171" s="4">
        <f t="shared" si="37"/>
        <v>159</v>
      </c>
      <c r="B171" s="4">
        <f t="shared" si="30"/>
        <v>192</v>
      </c>
      <c r="C171" s="5">
        <f t="shared" si="31"/>
        <v>121</v>
      </c>
      <c r="D171" s="5">
        <f t="shared" si="32"/>
        <v>1</v>
      </c>
      <c r="E171" s="5">
        <f t="shared" si="33"/>
        <v>0</v>
      </c>
      <c r="F171" s="5">
        <f t="shared" si="34"/>
        <v>0</v>
      </c>
      <c r="G171" s="5">
        <f t="shared" si="38"/>
        <v>59</v>
      </c>
      <c r="H171" s="5">
        <f t="shared" si="39"/>
        <v>0</v>
      </c>
      <c r="I171" s="5">
        <f t="shared" si="40"/>
        <v>377</v>
      </c>
      <c r="J171" s="6">
        <f t="shared" si="35"/>
        <v>254.94965391294303</v>
      </c>
      <c r="K171" s="6">
        <f t="shared" si="36"/>
        <v>11.9375</v>
      </c>
      <c r="L171" s="1">
        <f t="shared" si="41"/>
        <v>59</v>
      </c>
      <c r="M171" s="7">
        <f t="shared" si="42"/>
        <v>0</v>
      </c>
      <c r="P171" s="1" t="str">
        <f t="shared" si="43"/>
        <v>79</v>
      </c>
      <c r="Q171" s="1" t="s">
        <v>310</v>
      </c>
      <c r="R171" s="1" t="str">
        <f t="shared" si="44"/>
        <v>1</v>
      </c>
      <c r="S171" s="1" t="str">
        <f t="shared" si="44"/>
        <v>0</v>
      </c>
      <c r="T171" s="1" t="str">
        <f t="shared" si="44"/>
        <v>0</v>
      </c>
    </row>
    <row r="172" spans="1:20">
      <c r="A172" s="4">
        <f t="shared" si="37"/>
        <v>160</v>
      </c>
      <c r="B172" s="4">
        <f t="shared" si="30"/>
        <v>193</v>
      </c>
      <c r="C172" s="5">
        <f t="shared" si="31"/>
        <v>123</v>
      </c>
      <c r="D172" s="5">
        <f t="shared" si="32"/>
        <v>1</v>
      </c>
      <c r="E172" s="5">
        <f t="shared" si="33"/>
        <v>0</v>
      </c>
      <c r="F172" s="5">
        <f t="shared" si="34"/>
        <v>0</v>
      </c>
      <c r="G172" s="5">
        <f t="shared" si="38"/>
        <v>57</v>
      </c>
      <c r="H172" s="5">
        <f t="shared" si="39"/>
        <v>0</v>
      </c>
      <c r="I172" s="5">
        <f t="shared" si="40"/>
        <v>379</v>
      </c>
      <c r="J172" s="6">
        <f t="shared" si="35"/>
        <v>244.140625</v>
      </c>
      <c r="K172" s="6">
        <f t="shared" si="36"/>
        <v>12</v>
      </c>
      <c r="L172" s="1">
        <f t="shared" si="41"/>
        <v>57</v>
      </c>
      <c r="M172" s="7">
        <f t="shared" si="42"/>
        <v>0</v>
      </c>
      <c r="P172" s="1" t="str">
        <f t="shared" si="43"/>
        <v>7B</v>
      </c>
      <c r="Q172" s="1" t="s">
        <v>311</v>
      </c>
      <c r="R172" s="1" t="str">
        <f t="shared" si="44"/>
        <v>1</v>
      </c>
      <c r="S172" s="1" t="str">
        <f t="shared" si="44"/>
        <v>0</v>
      </c>
      <c r="T172" s="1" t="str">
        <f t="shared" si="44"/>
        <v>0</v>
      </c>
    </row>
    <row r="173" spans="1:20">
      <c r="A173" s="4">
        <f t="shared" si="37"/>
        <v>161</v>
      </c>
      <c r="B173" s="4">
        <f t="shared" si="30"/>
        <v>194</v>
      </c>
      <c r="C173" s="5">
        <f t="shared" si="31"/>
        <v>125</v>
      </c>
      <c r="D173" s="5">
        <f t="shared" si="32"/>
        <v>1</v>
      </c>
      <c r="E173" s="5">
        <f t="shared" si="33"/>
        <v>0</v>
      </c>
      <c r="F173" s="5">
        <f t="shared" si="34"/>
        <v>0</v>
      </c>
      <c r="G173" s="5">
        <f t="shared" si="38"/>
        <v>55</v>
      </c>
      <c r="H173" s="5">
        <f t="shared" si="39"/>
        <v>0</v>
      </c>
      <c r="I173" s="5">
        <f t="shared" si="40"/>
        <v>381</v>
      </c>
      <c r="J173" s="6">
        <f t="shared" si="35"/>
        <v>233.78986345180033</v>
      </c>
      <c r="K173" s="6">
        <f t="shared" si="36"/>
        <v>12.0625</v>
      </c>
      <c r="L173" s="1">
        <f t="shared" si="41"/>
        <v>55</v>
      </c>
      <c r="M173" s="7">
        <f t="shared" si="42"/>
        <v>0</v>
      </c>
      <c r="P173" s="1" t="str">
        <f t="shared" si="43"/>
        <v>7D</v>
      </c>
      <c r="Q173" s="1" t="s">
        <v>312</v>
      </c>
      <c r="R173" s="1" t="str">
        <f t="shared" si="44"/>
        <v>1</v>
      </c>
      <c r="S173" s="1" t="str">
        <f t="shared" si="44"/>
        <v>0</v>
      </c>
      <c r="T173" s="1" t="str">
        <f t="shared" si="44"/>
        <v>0</v>
      </c>
    </row>
    <row r="174" spans="1:20">
      <c r="A174" s="4">
        <f t="shared" si="37"/>
        <v>162</v>
      </c>
      <c r="B174" s="4">
        <f t="shared" si="30"/>
        <v>195</v>
      </c>
      <c r="C174" s="5">
        <f t="shared" si="31"/>
        <v>127</v>
      </c>
      <c r="D174" s="5">
        <f t="shared" si="32"/>
        <v>1</v>
      </c>
      <c r="E174" s="5">
        <f t="shared" si="33"/>
        <v>0</v>
      </c>
      <c r="F174" s="5">
        <f t="shared" si="34"/>
        <v>0</v>
      </c>
      <c r="G174" s="5">
        <f t="shared" si="38"/>
        <v>53</v>
      </c>
      <c r="H174" s="5">
        <f t="shared" si="39"/>
        <v>0</v>
      </c>
      <c r="I174" s="5">
        <f t="shared" si="40"/>
        <v>383</v>
      </c>
      <c r="J174" s="6">
        <f t="shared" si="35"/>
        <v>223.87794023551558</v>
      </c>
      <c r="K174" s="6">
        <f t="shared" si="36"/>
        <v>12.125</v>
      </c>
      <c r="L174" s="1">
        <f t="shared" si="41"/>
        <v>53</v>
      </c>
      <c r="M174" s="7">
        <f t="shared" si="42"/>
        <v>0</v>
      </c>
      <c r="P174" s="1" t="str">
        <f t="shared" si="43"/>
        <v>7F</v>
      </c>
      <c r="Q174" s="1" t="s">
        <v>313</v>
      </c>
      <c r="R174" s="1" t="str">
        <f t="shared" si="44"/>
        <v>1</v>
      </c>
      <c r="S174" s="1" t="str">
        <f t="shared" si="44"/>
        <v>0</v>
      </c>
      <c r="T174" s="1" t="str">
        <f t="shared" si="44"/>
        <v>0</v>
      </c>
    </row>
    <row r="175" spans="1:20">
      <c r="A175" s="4">
        <f t="shared" si="37"/>
        <v>163</v>
      </c>
      <c r="B175" s="4">
        <f t="shared" si="30"/>
        <v>196</v>
      </c>
      <c r="C175" s="5">
        <f t="shared" si="31"/>
        <v>128</v>
      </c>
      <c r="D175" s="5">
        <f t="shared" si="32"/>
        <v>1</v>
      </c>
      <c r="E175" s="5">
        <f t="shared" si="33"/>
        <v>0</v>
      </c>
      <c r="F175" s="5">
        <f t="shared" si="34"/>
        <v>0</v>
      </c>
      <c r="G175" s="5">
        <f t="shared" si="38"/>
        <v>52</v>
      </c>
      <c r="H175" s="5">
        <f t="shared" si="39"/>
        <v>0</v>
      </c>
      <c r="I175" s="5">
        <f t="shared" si="40"/>
        <v>384</v>
      </c>
      <c r="J175" s="6">
        <f t="shared" si="35"/>
        <v>214.38625004556889</v>
      </c>
      <c r="K175" s="6">
        <f t="shared" si="36"/>
        <v>12.1875</v>
      </c>
      <c r="L175" s="1">
        <f t="shared" si="41"/>
        <v>52</v>
      </c>
      <c r="M175" s="7">
        <f t="shared" si="42"/>
        <v>0</v>
      </c>
      <c r="P175" s="1" t="str">
        <f t="shared" si="43"/>
        <v>80</v>
      </c>
      <c r="Q175" s="1" t="s">
        <v>314</v>
      </c>
      <c r="R175" s="1" t="str">
        <f t="shared" si="44"/>
        <v>1</v>
      </c>
      <c r="S175" s="1" t="str">
        <f t="shared" si="44"/>
        <v>0</v>
      </c>
      <c r="T175" s="1" t="str">
        <f t="shared" si="44"/>
        <v>0</v>
      </c>
    </row>
    <row r="176" spans="1:20">
      <c r="A176" s="4">
        <f t="shared" si="37"/>
        <v>164</v>
      </c>
      <c r="B176" s="4">
        <f t="shared" si="30"/>
        <v>197</v>
      </c>
      <c r="C176" s="5">
        <f t="shared" si="31"/>
        <v>130</v>
      </c>
      <c r="D176" s="5">
        <f t="shared" si="32"/>
        <v>1</v>
      </c>
      <c r="E176" s="5">
        <f t="shared" si="33"/>
        <v>0</v>
      </c>
      <c r="F176" s="5">
        <f t="shared" si="34"/>
        <v>0</v>
      </c>
      <c r="G176" s="5">
        <f t="shared" si="38"/>
        <v>50</v>
      </c>
      <c r="H176" s="5">
        <f t="shared" si="39"/>
        <v>0</v>
      </c>
      <c r="I176" s="5">
        <f t="shared" si="40"/>
        <v>386</v>
      </c>
      <c r="J176" s="6">
        <f t="shared" si="35"/>
        <v>205.29697638030146</v>
      </c>
      <c r="K176" s="6">
        <f t="shared" si="36"/>
        <v>12.25</v>
      </c>
      <c r="L176" s="1">
        <f t="shared" si="41"/>
        <v>50</v>
      </c>
      <c r="M176" s="7">
        <f t="shared" si="42"/>
        <v>0</v>
      </c>
      <c r="P176" s="1" t="str">
        <f t="shared" si="43"/>
        <v>82</v>
      </c>
      <c r="Q176" s="1" t="s">
        <v>315</v>
      </c>
      <c r="R176" s="1" t="str">
        <f t="shared" si="44"/>
        <v>1</v>
      </c>
      <c r="S176" s="1" t="str">
        <f t="shared" si="44"/>
        <v>0</v>
      </c>
      <c r="T176" s="1" t="str">
        <f t="shared" si="44"/>
        <v>0</v>
      </c>
    </row>
    <row r="177" spans="1:20">
      <c r="A177" s="4">
        <f t="shared" si="37"/>
        <v>165</v>
      </c>
      <c r="B177" s="4">
        <f t="shared" si="30"/>
        <v>198</v>
      </c>
      <c r="C177" s="5">
        <f t="shared" si="31"/>
        <v>132</v>
      </c>
      <c r="D177" s="5">
        <f t="shared" si="32"/>
        <v>1</v>
      </c>
      <c r="E177" s="5">
        <f t="shared" si="33"/>
        <v>0</v>
      </c>
      <c r="F177" s="5">
        <f t="shared" si="34"/>
        <v>0</v>
      </c>
      <c r="G177" s="5">
        <f t="shared" si="38"/>
        <v>48</v>
      </c>
      <c r="H177" s="5">
        <f t="shared" si="39"/>
        <v>0</v>
      </c>
      <c r="I177" s="5">
        <f t="shared" si="40"/>
        <v>388</v>
      </c>
      <c r="J177" s="6">
        <f t="shared" si="35"/>
        <v>196.59305809927426</v>
      </c>
      <c r="K177" s="6">
        <f t="shared" si="36"/>
        <v>12.3125</v>
      </c>
      <c r="L177" s="1">
        <f t="shared" si="41"/>
        <v>48</v>
      </c>
      <c r="M177" s="7">
        <f t="shared" si="42"/>
        <v>0</v>
      </c>
      <c r="P177" s="1" t="str">
        <f t="shared" si="43"/>
        <v>84</v>
      </c>
      <c r="Q177" s="1" t="s">
        <v>316</v>
      </c>
      <c r="R177" s="1" t="str">
        <f t="shared" si="44"/>
        <v>1</v>
      </c>
      <c r="S177" s="1" t="str">
        <f t="shared" si="44"/>
        <v>0</v>
      </c>
      <c r="T177" s="1" t="str">
        <f t="shared" si="44"/>
        <v>0</v>
      </c>
    </row>
    <row r="178" spans="1:20">
      <c r="A178" s="4">
        <f t="shared" si="37"/>
        <v>166</v>
      </c>
      <c r="B178" s="4">
        <f t="shared" si="30"/>
        <v>199</v>
      </c>
      <c r="C178" s="5">
        <f t="shared" si="31"/>
        <v>133</v>
      </c>
      <c r="D178" s="5">
        <f t="shared" si="32"/>
        <v>1</v>
      </c>
      <c r="E178" s="5">
        <f t="shared" si="33"/>
        <v>0</v>
      </c>
      <c r="F178" s="5">
        <f t="shared" si="34"/>
        <v>0</v>
      </c>
      <c r="G178" s="5">
        <f t="shared" si="38"/>
        <v>47</v>
      </c>
      <c r="H178" s="5">
        <f t="shared" si="39"/>
        <v>0</v>
      </c>
      <c r="I178" s="5">
        <f t="shared" si="40"/>
        <v>389</v>
      </c>
      <c r="J178" s="6">
        <f t="shared" si="35"/>
        <v>188.25815739843026</v>
      </c>
      <c r="K178" s="6">
        <f t="shared" si="36"/>
        <v>12.375</v>
      </c>
      <c r="L178" s="1">
        <f t="shared" si="41"/>
        <v>47</v>
      </c>
      <c r="M178" s="7">
        <f t="shared" si="42"/>
        <v>0</v>
      </c>
      <c r="P178" s="1" t="str">
        <f t="shared" si="43"/>
        <v>85</v>
      </c>
      <c r="Q178" s="1" t="s">
        <v>317</v>
      </c>
      <c r="R178" s="1" t="str">
        <f t="shared" si="44"/>
        <v>1</v>
      </c>
      <c r="S178" s="1" t="str">
        <f t="shared" si="44"/>
        <v>0</v>
      </c>
      <c r="T178" s="1" t="str">
        <f t="shared" si="44"/>
        <v>0</v>
      </c>
    </row>
    <row r="179" spans="1:20">
      <c r="A179" s="4">
        <f t="shared" si="37"/>
        <v>167</v>
      </c>
      <c r="B179" s="4">
        <f t="shared" si="30"/>
        <v>200</v>
      </c>
      <c r="C179" s="5">
        <f t="shared" si="31"/>
        <v>135</v>
      </c>
      <c r="D179" s="5">
        <f t="shared" si="32"/>
        <v>1</v>
      </c>
      <c r="E179" s="5">
        <f t="shared" si="33"/>
        <v>0</v>
      </c>
      <c r="F179" s="5">
        <f t="shared" si="34"/>
        <v>0</v>
      </c>
      <c r="G179" s="5">
        <f t="shared" si="38"/>
        <v>45</v>
      </c>
      <c r="H179" s="5">
        <f t="shared" si="39"/>
        <v>0</v>
      </c>
      <c r="I179" s="5">
        <f t="shared" si="40"/>
        <v>391</v>
      </c>
      <c r="J179" s="6">
        <f t="shared" si="35"/>
        <v>180.27662914300527</v>
      </c>
      <c r="K179" s="6">
        <f t="shared" si="36"/>
        <v>12.4375</v>
      </c>
      <c r="L179" s="1">
        <f t="shared" si="41"/>
        <v>45</v>
      </c>
      <c r="M179" s="7">
        <f t="shared" si="42"/>
        <v>0</v>
      </c>
      <c r="P179" s="1" t="str">
        <f t="shared" si="43"/>
        <v>87</v>
      </c>
      <c r="Q179" s="1" t="s">
        <v>318</v>
      </c>
      <c r="R179" s="1" t="str">
        <f t="shared" si="44"/>
        <v>1</v>
      </c>
      <c r="S179" s="1" t="str">
        <f t="shared" si="44"/>
        <v>0</v>
      </c>
      <c r="T179" s="1" t="str">
        <f t="shared" si="44"/>
        <v>0</v>
      </c>
    </row>
    <row r="180" spans="1:20">
      <c r="A180" s="4">
        <f t="shared" si="37"/>
        <v>168</v>
      </c>
      <c r="B180" s="4">
        <f t="shared" si="30"/>
        <v>201</v>
      </c>
      <c r="C180" s="5">
        <f t="shared" si="31"/>
        <v>136</v>
      </c>
      <c r="D180" s="5">
        <f t="shared" si="32"/>
        <v>1</v>
      </c>
      <c r="E180" s="5">
        <f t="shared" si="33"/>
        <v>0</v>
      </c>
      <c r="F180" s="5">
        <f t="shared" si="34"/>
        <v>0</v>
      </c>
      <c r="G180" s="5">
        <f t="shared" si="38"/>
        <v>44</v>
      </c>
      <c r="H180" s="5">
        <f t="shared" si="39"/>
        <v>0</v>
      </c>
      <c r="I180" s="5">
        <f t="shared" si="40"/>
        <v>392</v>
      </c>
      <c r="J180" s="6">
        <f t="shared" si="35"/>
        <v>172.63349150062191</v>
      </c>
      <c r="K180" s="6">
        <f t="shared" si="36"/>
        <v>12.5</v>
      </c>
      <c r="L180" s="1">
        <f t="shared" si="41"/>
        <v>44</v>
      </c>
      <c r="M180" s="7">
        <f t="shared" si="42"/>
        <v>0</v>
      </c>
      <c r="P180" s="1" t="str">
        <f t="shared" si="43"/>
        <v>88</v>
      </c>
      <c r="Q180" s="1" t="s">
        <v>319</v>
      </c>
      <c r="R180" s="1" t="str">
        <f t="shared" si="44"/>
        <v>1</v>
      </c>
      <c r="S180" s="1" t="str">
        <f t="shared" si="44"/>
        <v>0</v>
      </c>
      <c r="T180" s="1" t="str">
        <f t="shared" si="44"/>
        <v>0</v>
      </c>
    </row>
    <row r="181" spans="1:20">
      <c r="A181" s="4">
        <f t="shared" si="37"/>
        <v>169</v>
      </c>
      <c r="B181" s="4">
        <f t="shared" si="30"/>
        <v>202</v>
      </c>
      <c r="C181" s="5">
        <f t="shared" si="31"/>
        <v>138</v>
      </c>
      <c r="D181" s="5">
        <f t="shared" si="32"/>
        <v>1</v>
      </c>
      <c r="E181" s="5">
        <f t="shared" si="33"/>
        <v>0</v>
      </c>
      <c r="F181" s="5">
        <f t="shared" si="34"/>
        <v>0</v>
      </c>
      <c r="G181" s="5">
        <f t="shared" si="38"/>
        <v>42</v>
      </c>
      <c r="H181" s="5">
        <f t="shared" si="39"/>
        <v>0</v>
      </c>
      <c r="I181" s="5">
        <f t="shared" si="40"/>
        <v>394</v>
      </c>
      <c r="J181" s="6">
        <f t="shared" si="35"/>
        <v>165.31439781944485</v>
      </c>
      <c r="K181" s="6">
        <f t="shared" si="36"/>
        <v>12.562500000000002</v>
      </c>
      <c r="L181" s="1">
        <f t="shared" si="41"/>
        <v>42</v>
      </c>
      <c r="M181" s="7">
        <f t="shared" si="42"/>
        <v>0</v>
      </c>
      <c r="P181" s="1" t="str">
        <f t="shared" si="43"/>
        <v>8A</v>
      </c>
      <c r="Q181" s="1" t="s">
        <v>320</v>
      </c>
      <c r="R181" s="1" t="str">
        <f t="shared" si="44"/>
        <v>1</v>
      </c>
      <c r="S181" s="1" t="str">
        <f t="shared" si="44"/>
        <v>0</v>
      </c>
      <c r="T181" s="1" t="str">
        <f t="shared" si="44"/>
        <v>0</v>
      </c>
    </row>
    <row r="182" spans="1:20">
      <c r="A182" s="4">
        <f t="shared" si="37"/>
        <v>170</v>
      </c>
      <c r="B182" s="4">
        <f t="shared" si="30"/>
        <v>203</v>
      </c>
      <c r="C182" s="5">
        <f t="shared" si="31"/>
        <v>139</v>
      </c>
      <c r="D182" s="5">
        <f t="shared" si="32"/>
        <v>1</v>
      </c>
      <c r="E182" s="5">
        <f t="shared" si="33"/>
        <v>0</v>
      </c>
      <c r="F182" s="5">
        <f t="shared" si="34"/>
        <v>0</v>
      </c>
      <c r="G182" s="5">
        <f t="shared" si="38"/>
        <v>41</v>
      </c>
      <c r="H182" s="5">
        <f t="shared" si="39"/>
        <v>0</v>
      </c>
      <c r="I182" s="5">
        <f t="shared" si="40"/>
        <v>395</v>
      </c>
      <c r="J182" s="6">
        <f t="shared" si="35"/>
        <v>158.30560969860952</v>
      </c>
      <c r="K182" s="6">
        <f t="shared" si="36"/>
        <v>12.625000000000002</v>
      </c>
      <c r="L182" s="1">
        <f t="shared" si="41"/>
        <v>41</v>
      </c>
      <c r="M182" s="7">
        <f t="shared" si="42"/>
        <v>0</v>
      </c>
      <c r="P182" s="1" t="str">
        <f t="shared" si="43"/>
        <v>8B</v>
      </c>
      <c r="Q182" s="1" t="s">
        <v>321</v>
      </c>
      <c r="R182" s="1" t="str">
        <f t="shared" si="44"/>
        <v>1</v>
      </c>
      <c r="S182" s="1" t="str">
        <f t="shared" si="44"/>
        <v>0</v>
      </c>
      <c r="T182" s="1" t="str">
        <f t="shared" si="44"/>
        <v>0</v>
      </c>
    </row>
    <row r="183" spans="1:20">
      <c r="A183" s="4">
        <f t="shared" si="37"/>
        <v>171</v>
      </c>
      <c r="B183" s="4">
        <f t="shared" si="30"/>
        <v>204</v>
      </c>
      <c r="C183" s="5">
        <f t="shared" si="31"/>
        <v>140</v>
      </c>
      <c r="D183" s="5">
        <f t="shared" si="32"/>
        <v>1</v>
      </c>
      <c r="E183" s="5">
        <f t="shared" si="33"/>
        <v>0</v>
      </c>
      <c r="F183" s="5">
        <f t="shared" si="34"/>
        <v>0</v>
      </c>
      <c r="G183" s="5">
        <f t="shared" si="38"/>
        <v>40</v>
      </c>
      <c r="H183" s="5">
        <f t="shared" si="39"/>
        <v>0</v>
      </c>
      <c r="I183" s="5">
        <f t="shared" si="40"/>
        <v>396</v>
      </c>
      <c r="J183" s="6">
        <f t="shared" si="35"/>
        <v>151.59397120037639</v>
      </c>
      <c r="K183" s="6">
        <f t="shared" si="36"/>
        <v>12.687500000000002</v>
      </c>
      <c r="L183" s="1">
        <f t="shared" si="41"/>
        <v>40</v>
      </c>
      <c r="M183" s="7">
        <f t="shared" si="42"/>
        <v>0</v>
      </c>
      <c r="P183" s="1" t="str">
        <f t="shared" si="43"/>
        <v>8C</v>
      </c>
      <c r="Q183" s="1" t="s">
        <v>322</v>
      </c>
      <c r="R183" s="1" t="str">
        <f t="shared" si="44"/>
        <v>1</v>
      </c>
      <c r="S183" s="1" t="str">
        <f t="shared" si="44"/>
        <v>0</v>
      </c>
      <c r="T183" s="1" t="str">
        <f t="shared" si="44"/>
        <v>0</v>
      </c>
    </row>
    <row r="184" spans="1:20">
      <c r="A184" s="4">
        <f t="shared" si="37"/>
        <v>172</v>
      </c>
      <c r="B184" s="4">
        <f t="shared" si="30"/>
        <v>205</v>
      </c>
      <c r="C184" s="5">
        <f t="shared" si="31"/>
        <v>141</v>
      </c>
      <c r="D184" s="5">
        <f t="shared" si="32"/>
        <v>1</v>
      </c>
      <c r="E184" s="5">
        <f t="shared" si="33"/>
        <v>0</v>
      </c>
      <c r="F184" s="5">
        <f t="shared" si="34"/>
        <v>0</v>
      </c>
      <c r="G184" s="5">
        <f t="shared" si="38"/>
        <v>39</v>
      </c>
      <c r="H184" s="5">
        <f t="shared" si="39"/>
        <v>0</v>
      </c>
      <c r="I184" s="5">
        <f t="shared" si="40"/>
        <v>397</v>
      </c>
      <c r="J184" s="6">
        <f t="shared" si="35"/>
        <v>145.16688415560574</v>
      </c>
      <c r="K184" s="6">
        <f t="shared" si="36"/>
        <v>12.749999999999998</v>
      </c>
      <c r="L184" s="1">
        <f t="shared" si="41"/>
        <v>39</v>
      </c>
      <c r="M184" s="7">
        <f t="shared" si="42"/>
        <v>0</v>
      </c>
      <c r="P184" s="1" t="str">
        <f t="shared" si="43"/>
        <v>8D</v>
      </c>
      <c r="Q184" s="1" t="s">
        <v>323</v>
      </c>
      <c r="R184" s="1" t="str">
        <f t="shared" si="44"/>
        <v>1</v>
      </c>
      <c r="S184" s="1" t="str">
        <f t="shared" si="44"/>
        <v>0</v>
      </c>
      <c r="T184" s="1" t="str">
        <f t="shared" si="44"/>
        <v>0</v>
      </c>
    </row>
    <row r="185" spans="1:20">
      <c r="A185" s="4">
        <f t="shared" si="37"/>
        <v>173</v>
      </c>
      <c r="B185" s="4">
        <f t="shared" si="30"/>
        <v>206</v>
      </c>
      <c r="C185" s="5">
        <f t="shared" si="31"/>
        <v>143</v>
      </c>
      <c r="D185" s="5">
        <f t="shared" si="32"/>
        <v>1</v>
      </c>
      <c r="E185" s="5">
        <f t="shared" si="33"/>
        <v>0</v>
      </c>
      <c r="F185" s="5">
        <f t="shared" si="34"/>
        <v>0</v>
      </c>
      <c r="G185" s="5">
        <f t="shared" si="38"/>
        <v>37</v>
      </c>
      <c r="H185" s="5">
        <f t="shared" si="39"/>
        <v>0</v>
      </c>
      <c r="I185" s="5">
        <f t="shared" si="40"/>
        <v>399</v>
      </c>
      <c r="J185" s="6">
        <f t="shared" si="35"/>
        <v>139.01228451619787</v>
      </c>
      <c r="K185" s="6">
        <f t="shared" si="36"/>
        <v>12.812499999999998</v>
      </c>
      <c r="L185" s="1">
        <f t="shared" si="41"/>
        <v>37</v>
      </c>
      <c r="M185" s="7">
        <f t="shared" si="42"/>
        <v>0</v>
      </c>
      <c r="P185" s="1" t="str">
        <f t="shared" si="43"/>
        <v>8F</v>
      </c>
      <c r="Q185" s="1" t="s">
        <v>324</v>
      </c>
      <c r="R185" s="1" t="str">
        <f t="shared" si="44"/>
        <v>1</v>
      </c>
      <c r="S185" s="1" t="str">
        <f t="shared" si="44"/>
        <v>0</v>
      </c>
      <c r="T185" s="1" t="str">
        <f t="shared" si="44"/>
        <v>0</v>
      </c>
    </row>
    <row r="186" spans="1:20">
      <c r="A186" s="4">
        <f t="shared" si="37"/>
        <v>174</v>
      </c>
      <c r="B186" s="4">
        <f t="shared" si="30"/>
        <v>207</v>
      </c>
      <c r="C186" s="5">
        <f t="shared" si="31"/>
        <v>144</v>
      </c>
      <c r="D186" s="5">
        <f t="shared" si="32"/>
        <v>1</v>
      </c>
      <c r="E186" s="5">
        <f t="shared" si="33"/>
        <v>0</v>
      </c>
      <c r="F186" s="5">
        <f t="shared" si="34"/>
        <v>0</v>
      </c>
      <c r="G186" s="5">
        <f t="shared" si="38"/>
        <v>36</v>
      </c>
      <c r="H186" s="5">
        <f t="shared" si="39"/>
        <v>0</v>
      </c>
      <c r="I186" s="5">
        <f t="shared" si="40"/>
        <v>400</v>
      </c>
      <c r="J186" s="6">
        <f t="shared" si="35"/>
        <v>133.11861971011459</v>
      </c>
      <c r="K186" s="6">
        <f t="shared" si="36"/>
        <v>12.875</v>
      </c>
      <c r="L186" s="1">
        <f t="shared" si="41"/>
        <v>36</v>
      </c>
      <c r="M186" s="7">
        <f t="shared" si="42"/>
        <v>0</v>
      </c>
      <c r="P186" s="1" t="str">
        <f t="shared" si="43"/>
        <v>90</v>
      </c>
      <c r="Q186" s="1" t="s">
        <v>325</v>
      </c>
      <c r="R186" s="1" t="str">
        <f t="shared" si="44"/>
        <v>1</v>
      </c>
      <c r="S186" s="1" t="str">
        <f t="shared" si="44"/>
        <v>0</v>
      </c>
      <c r="T186" s="1" t="str">
        <f t="shared" si="44"/>
        <v>0</v>
      </c>
    </row>
    <row r="187" spans="1:20">
      <c r="A187" s="4">
        <f t="shared" si="37"/>
        <v>175</v>
      </c>
      <c r="B187" s="4">
        <f t="shared" si="30"/>
        <v>208</v>
      </c>
      <c r="C187" s="5">
        <f t="shared" si="31"/>
        <v>145</v>
      </c>
      <c r="D187" s="5">
        <f t="shared" si="32"/>
        <v>1</v>
      </c>
      <c r="E187" s="5">
        <f t="shared" si="33"/>
        <v>0</v>
      </c>
      <c r="F187" s="5">
        <f t="shared" si="34"/>
        <v>0</v>
      </c>
      <c r="G187" s="5">
        <f t="shared" si="38"/>
        <v>35</v>
      </c>
      <c r="H187" s="5">
        <f t="shared" si="39"/>
        <v>0</v>
      </c>
      <c r="I187" s="5">
        <f t="shared" si="40"/>
        <v>401</v>
      </c>
      <c r="J187" s="6">
        <f t="shared" si="35"/>
        <v>127.47482695647152</v>
      </c>
      <c r="K187" s="6">
        <f t="shared" si="36"/>
        <v>12.9375</v>
      </c>
      <c r="L187" s="1">
        <f t="shared" si="41"/>
        <v>35</v>
      </c>
      <c r="M187" s="7">
        <f t="shared" si="42"/>
        <v>0</v>
      </c>
      <c r="P187" s="1" t="str">
        <f t="shared" si="43"/>
        <v>91</v>
      </c>
      <c r="Q187" s="1" t="s">
        <v>326</v>
      </c>
      <c r="R187" s="1" t="str">
        <f t="shared" si="44"/>
        <v>1</v>
      </c>
      <c r="S187" s="1" t="str">
        <f t="shared" si="44"/>
        <v>0</v>
      </c>
      <c r="T187" s="1" t="str">
        <f t="shared" si="44"/>
        <v>0</v>
      </c>
    </row>
    <row r="188" spans="1:20">
      <c r="A188" s="4">
        <f t="shared" si="37"/>
        <v>176</v>
      </c>
      <c r="B188" s="4">
        <f t="shared" si="30"/>
        <v>209</v>
      </c>
      <c r="C188" s="5">
        <f t="shared" si="31"/>
        <v>146</v>
      </c>
      <c r="D188" s="5">
        <f t="shared" si="32"/>
        <v>1</v>
      </c>
      <c r="E188" s="5">
        <f t="shared" si="33"/>
        <v>0</v>
      </c>
      <c r="F188" s="5">
        <f t="shared" si="34"/>
        <v>0</v>
      </c>
      <c r="G188" s="5">
        <f t="shared" si="38"/>
        <v>34</v>
      </c>
      <c r="H188" s="5">
        <f t="shared" si="39"/>
        <v>0</v>
      </c>
      <c r="I188" s="5">
        <f t="shared" si="40"/>
        <v>402</v>
      </c>
      <c r="J188" s="6">
        <f t="shared" si="35"/>
        <v>122.0703125</v>
      </c>
      <c r="K188" s="6">
        <f t="shared" si="36"/>
        <v>13</v>
      </c>
      <c r="L188" s="1">
        <f t="shared" si="41"/>
        <v>34</v>
      </c>
      <c r="M188" s="7">
        <f t="shared" si="42"/>
        <v>0</v>
      </c>
      <c r="P188" s="1" t="str">
        <f t="shared" si="43"/>
        <v>92</v>
      </c>
      <c r="Q188" s="1" t="s">
        <v>327</v>
      </c>
      <c r="R188" s="1" t="str">
        <f t="shared" si="44"/>
        <v>1</v>
      </c>
      <c r="S188" s="1" t="str">
        <f t="shared" si="44"/>
        <v>0</v>
      </c>
      <c r="T188" s="1" t="str">
        <f t="shared" si="44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zoomScaleNormal="100" workbookViewId="0">
      <pane xSplit="1" ySplit="11" topLeftCell="B120" activePane="bottomRight" state="frozen"/>
      <selection activeCell="N2" sqref="N2:N4"/>
      <selection pane="topRight" activeCell="N2" sqref="N2:N4"/>
      <selection pane="bottomLeft" activeCell="N2" sqref="N2:N4"/>
      <selection pane="bottomRight" activeCell="H131" sqref="H131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4" width="10.25" style="1" customWidth="1"/>
    <col min="15" max="16" width="9" style="1"/>
    <col min="17" max="17" width="13.625" style="1" customWidth="1"/>
    <col min="18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270" width="10.25" style="1" customWidth="1"/>
    <col min="271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526" width="10.25" style="1" customWidth="1"/>
    <col min="527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782" width="10.25" style="1" customWidth="1"/>
    <col min="783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038" width="10.25" style="1" customWidth="1"/>
    <col min="1039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294" width="10.25" style="1" customWidth="1"/>
    <col min="1295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550" width="10.25" style="1" customWidth="1"/>
    <col min="1551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1806" width="10.25" style="1" customWidth="1"/>
    <col min="1807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062" width="10.25" style="1" customWidth="1"/>
    <col min="2063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318" width="10.25" style="1" customWidth="1"/>
    <col min="2319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574" width="10.25" style="1" customWidth="1"/>
    <col min="2575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2830" width="10.25" style="1" customWidth="1"/>
    <col min="2831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086" width="10.25" style="1" customWidth="1"/>
    <col min="3087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342" width="10.25" style="1" customWidth="1"/>
    <col min="3343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598" width="10.25" style="1" customWidth="1"/>
    <col min="3599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3854" width="10.25" style="1" customWidth="1"/>
    <col min="3855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110" width="10.25" style="1" customWidth="1"/>
    <col min="4111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366" width="10.25" style="1" customWidth="1"/>
    <col min="4367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622" width="10.25" style="1" customWidth="1"/>
    <col min="4623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4878" width="10.25" style="1" customWidth="1"/>
    <col min="4879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134" width="10.25" style="1" customWidth="1"/>
    <col min="5135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390" width="10.25" style="1" customWidth="1"/>
    <col min="5391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646" width="10.25" style="1" customWidth="1"/>
    <col min="5647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5902" width="10.25" style="1" customWidth="1"/>
    <col min="5903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158" width="10.25" style="1" customWidth="1"/>
    <col min="6159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414" width="10.25" style="1" customWidth="1"/>
    <col min="6415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670" width="10.25" style="1" customWidth="1"/>
    <col min="6671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6926" width="10.25" style="1" customWidth="1"/>
    <col min="6927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182" width="10.25" style="1" customWidth="1"/>
    <col min="7183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438" width="10.25" style="1" customWidth="1"/>
    <col min="7439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694" width="10.25" style="1" customWidth="1"/>
    <col min="7695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7950" width="10.25" style="1" customWidth="1"/>
    <col min="7951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206" width="10.25" style="1" customWidth="1"/>
    <col min="8207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462" width="10.25" style="1" customWidth="1"/>
    <col min="8463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718" width="10.25" style="1" customWidth="1"/>
    <col min="8719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8974" width="10.25" style="1" customWidth="1"/>
    <col min="8975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230" width="10.25" style="1" customWidth="1"/>
    <col min="9231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486" width="10.25" style="1" customWidth="1"/>
    <col min="9487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742" width="10.25" style="1" customWidth="1"/>
    <col min="9743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9998" width="10.25" style="1" customWidth="1"/>
    <col min="9999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254" width="10.25" style="1" customWidth="1"/>
    <col min="10255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510" width="10.25" style="1" customWidth="1"/>
    <col min="10511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0766" width="10.25" style="1" customWidth="1"/>
    <col min="10767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022" width="10.25" style="1" customWidth="1"/>
    <col min="11023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278" width="10.25" style="1" customWidth="1"/>
    <col min="11279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534" width="10.25" style="1" customWidth="1"/>
    <col min="11535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1790" width="10.25" style="1" customWidth="1"/>
    <col min="11791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046" width="10.25" style="1" customWidth="1"/>
    <col min="12047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302" width="10.25" style="1" customWidth="1"/>
    <col min="12303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558" width="10.25" style="1" customWidth="1"/>
    <col min="12559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2814" width="10.25" style="1" customWidth="1"/>
    <col min="12815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070" width="10.25" style="1" customWidth="1"/>
    <col min="13071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326" width="10.25" style="1" customWidth="1"/>
    <col min="13327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582" width="10.25" style="1" customWidth="1"/>
    <col min="13583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3838" width="10.25" style="1" customWidth="1"/>
    <col min="13839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094" width="10.25" style="1" customWidth="1"/>
    <col min="14095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350" width="10.25" style="1" customWidth="1"/>
    <col min="14351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606" width="10.25" style="1" customWidth="1"/>
    <col min="14607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4862" width="10.25" style="1" customWidth="1"/>
    <col min="14863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118" width="10.25" style="1" customWidth="1"/>
    <col min="15119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374" width="10.25" style="1" customWidth="1"/>
    <col min="15375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630" width="10.25" style="1" customWidth="1"/>
    <col min="15631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5886" width="10.25" style="1" customWidth="1"/>
    <col min="15887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142" width="10.25" style="1" customWidth="1"/>
    <col min="16143" max="16384" width="9" style="1"/>
  </cols>
  <sheetData>
    <row r="1" spans="1:20">
      <c r="A1" s="1" t="s">
        <v>27</v>
      </c>
      <c r="D1" s="1">
        <v>72000000</v>
      </c>
      <c r="E1" s="1" t="s">
        <v>28</v>
      </c>
      <c r="M1" s="16" t="s">
        <v>116</v>
      </c>
    </row>
    <row r="2" spans="1:20">
      <c r="A2" s="1" t="s">
        <v>29</v>
      </c>
      <c r="D2" s="1">
        <v>390</v>
      </c>
      <c r="F2" s="1" t="s">
        <v>30</v>
      </c>
      <c r="G2" s="2">
        <f>D2/D1*1000000</f>
        <v>5.416666666666667</v>
      </c>
      <c r="H2" s="1" t="s">
        <v>7</v>
      </c>
      <c r="N2" s="2">
        <f>G2</f>
        <v>5.416666666666667</v>
      </c>
    </row>
    <row r="3" spans="1:20">
      <c r="A3" s="1" t="s">
        <v>5</v>
      </c>
      <c r="D3" s="1">
        <v>276</v>
      </c>
      <c r="F3" s="1" t="s">
        <v>6</v>
      </c>
      <c r="G3" s="2">
        <f>G2*D3</f>
        <v>1495</v>
      </c>
      <c r="H3" s="1" t="s">
        <v>7</v>
      </c>
      <c r="N3" s="2">
        <f>G3</f>
        <v>1495</v>
      </c>
    </row>
    <row r="4" spans="1:20">
      <c r="A4" s="1" t="s">
        <v>8</v>
      </c>
      <c r="D4" s="1">
        <v>7</v>
      </c>
      <c r="F4" s="1" t="s">
        <v>9</v>
      </c>
      <c r="G4" s="2">
        <f>1000000/G3</f>
        <v>668.89632107023408</v>
      </c>
      <c r="N4" s="2">
        <f>G4</f>
        <v>668.89632107023408</v>
      </c>
    </row>
    <row r="5" spans="1:20">
      <c r="A5" s="1" t="s">
        <v>10</v>
      </c>
      <c r="D5" s="1">
        <v>12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20">
      <c r="A11" s="49"/>
      <c r="B11" s="48"/>
      <c r="C11" s="3" t="s">
        <v>147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20">
      <c r="A12" s="4">
        <v>0</v>
      </c>
      <c r="B12" s="4">
        <f>A12+$D$6</f>
        <v>33</v>
      </c>
      <c r="C12" s="5">
        <f>MOD(I12,256)</f>
        <v>215</v>
      </c>
      <c r="D12" s="5">
        <f>ROUNDDOWN(I12/256,0)</f>
        <v>0</v>
      </c>
      <c r="E12" s="5">
        <f>MOD(H12,256)</f>
        <v>167</v>
      </c>
      <c r="F12" s="5">
        <f>ROUNDDOWN(H12/256,0)</f>
        <v>0</v>
      </c>
      <c r="G12" s="5">
        <f>INT(J12/$G$2)</f>
        <v>46153</v>
      </c>
      <c r="H12" s="5">
        <f t="shared" ref="H12:H75" si="0">ROUNDUP(G12/$D$3,0)-1</f>
        <v>167</v>
      </c>
      <c r="I12" s="5">
        <f>MAX(MIN($D$3*(H12+1)-G12,$D$3*(H12+1)-$D$4),$D$5)</f>
        <v>215</v>
      </c>
      <c r="J12" s="6">
        <f>1/POWER(2,$D$7+A12/16)*1000000</f>
        <v>250000</v>
      </c>
      <c r="K12" s="6">
        <f>LOG(1000000/J12,2)</f>
        <v>2</v>
      </c>
      <c r="L12" s="1">
        <f>(H12+1)*$D$3-I12</f>
        <v>46153</v>
      </c>
      <c r="M12" s="7">
        <f>(G12-L12)/G12</f>
        <v>0</v>
      </c>
      <c r="P12" s="1" t="str">
        <f>DEC2HEX(C12)</f>
        <v>D7</v>
      </c>
      <c r="Q12" s="1" t="s">
        <v>392</v>
      </c>
      <c r="R12" s="1" t="str">
        <f>DEC2HEX(D12)</f>
        <v>0</v>
      </c>
      <c r="S12" s="1" t="str">
        <f>DEC2HEX(E12)</f>
        <v>A7</v>
      </c>
      <c r="T12" s="1" t="str">
        <f>DEC2HEX(F12)</f>
        <v>0</v>
      </c>
    </row>
    <row r="13" spans="1:20">
      <c r="A13" s="4">
        <f>A12+1</f>
        <v>1</v>
      </c>
      <c r="B13" s="4">
        <f t="shared" ref="B13:B76" si="1">A13+$D$6</f>
        <v>34</v>
      </c>
      <c r="C13" s="5">
        <f t="shared" ref="C13:C76" si="2">MOD(I13,256)</f>
        <v>239</v>
      </c>
      <c r="D13" s="5">
        <f t="shared" ref="D13:D76" si="3">ROUNDDOWN(I13/256,0)</f>
        <v>0</v>
      </c>
      <c r="E13" s="5">
        <f t="shared" ref="E13:E74" si="4">MOD(H13,256)</f>
        <v>160</v>
      </c>
      <c r="F13" s="5">
        <f t="shared" ref="F13:F74" si="5">ROUNDDOWN(H13/256,0)</f>
        <v>0</v>
      </c>
      <c r="G13" s="5">
        <f t="shared" ref="G13:G76" si="6">INT(J13/$G$2)</f>
        <v>44197</v>
      </c>
      <c r="H13" s="5">
        <f t="shared" si="0"/>
        <v>160</v>
      </c>
      <c r="I13" s="5">
        <f t="shared" ref="I13:I76" si="7">MAX(MIN($D$3*(H13+1)-G13,$D$3*(H13+1)-$D$4),$D$5)</f>
        <v>239</v>
      </c>
      <c r="J13" s="6">
        <f t="shared" ref="J13:J76" si="8">1/POWER(2,$D$7+A13/16)*1000000</f>
        <v>239400.82017464342</v>
      </c>
      <c r="K13" s="6">
        <f t="shared" ref="K13:K76" si="9">LOG(1000000/J13,2)</f>
        <v>2.0625</v>
      </c>
      <c r="L13" s="1">
        <f t="shared" ref="L13:L76" si="10">(H13+1)*$D$3-I13</f>
        <v>44197</v>
      </c>
      <c r="M13" s="7">
        <f t="shared" ref="M13:M76" si="11">(G13-L13)/G13</f>
        <v>0</v>
      </c>
      <c r="P13" s="1" t="str">
        <f t="shared" ref="P13:P76" si="12">DEC2HEX(C13)</f>
        <v>EF</v>
      </c>
      <c r="Q13" s="1" t="s">
        <v>152</v>
      </c>
      <c r="R13" s="1" t="str">
        <f t="shared" ref="R13:T76" si="13">DEC2HEX(D13)</f>
        <v>0</v>
      </c>
      <c r="S13" s="1" t="str">
        <f t="shared" si="13"/>
        <v>A0</v>
      </c>
      <c r="T13" s="1" t="str">
        <f t="shared" si="13"/>
        <v>0</v>
      </c>
    </row>
    <row r="14" spans="1:20">
      <c r="A14" s="4">
        <f t="shared" ref="A14:A77" si="14">A13+1</f>
        <v>2</v>
      </c>
      <c r="B14" s="4">
        <f t="shared" si="1"/>
        <v>35</v>
      </c>
      <c r="C14" s="5">
        <f t="shared" si="2"/>
        <v>181</v>
      </c>
      <c r="D14" s="5">
        <f t="shared" si="3"/>
        <v>0</v>
      </c>
      <c r="E14" s="5">
        <f t="shared" si="4"/>
        <v>153</v>
      </c>
      <c r="F14" s="5">
        <f t="shared" si="5"/>
        <v>0</v>
      </c>
      <c r="G14" s="5">
        <f t="shared" si="6"/>
        <v>42323</v>
      </c>
      <c r="H14" s="5">
        <f t="shared" si="0"/>
        <v>153</v>
      </c>
      <c r="I14" s="5">
        <f t="shared" si="7"/>
        <v>181</v>
      </c>
      <c r="J14" s="6">
        <f t="shared" si="8"/>
        <v>229251.01080116781</v>
      </c>
      <c r="K14" s="6">
        <f t="shared" si="9"/>
        <v>2.125</v>
      </c>
      <c r="L14" s="1">
        <f t="shared" si="10"/>
        <v>42323</v>
      </c>
      <c r="M14" s="7">
        <f t="shared" si="11"/>
        <v>0</v>
      </c>
      <c r="P14" s="1" t="str">
        <f t="shared" si="12"/>
        <v>B5</v>
      </c>
      <c r="Q14" s="1" t="s">
        <v>153</v>
      </c>
      <c r="R14" s="1" t="str">
        <f t="shared" si="13"/>
        <v>0</v>
      </c>
      <c r="S14" s="1" t="str">
        <f t="shared" si="13"/>
        <v>99</v>
      </c>
      <c r="T14" s="1" t="str">
        <f t="shared" si="13"/>
        <v>0</v>
      </c>
    </row>
    <row r="15" spans="1:20">
      <c r="A15" s="4">
        <f t="shared" si="14"/>
        <v>3</v>
      </c>
      <c r="B15" s="4">
        <f t="shared" si="1"/>
        <v>36</v>
      </c>
      <c r="C15" s="5">
        <f t="shared" si="2"/>
        <v>44</v>
      </c>
      <c r="D15" s="5">
        <f t="shared" si="3"/>
        <v>0</v>
      </c>
      <c r="E15" s="5">
        <f t="shared" si="4"/>
        <v>146</v>
      </c>
      <c r="F15" s="5">
        <f t="shared" si="5"/>
        <v>0</v>
      </c>
      <c r="G15" s="5">
        <f t="shared" si="6"/>
        <v>40528</v>
      </c>
      <c r="H15" s="5">
        <f t="shared" si="0"/>
        <v>146</v>
      </c>
      <c r="I15" s="5">
        <f t="shared" si="7"/>
        <v>44</v>
      </c>
      <c r="J15" s="6">
        <f t="shared" si="8"/>
        <v>219531.52004666245</v>
      </c>
      <c r="K15" s="6">
        <f t="shared" si="9"/>
        <v>2.1875</v>
      </c>
      <c r="L15" s="1">
        <f t="shared" si="10"/>
        <v>40528</v>
      </c>
      <c r="M15" s="7">
        <f t="shared" si="11"/>
        <v>0</v>
      </c>
      <c r="P15" s="1" t="str">
        <f t="shared" si="12"/>
        <v>2C</v>
      </c>
      <c r="Q15" s="1" t="s">
        <v>154</v>
      </c>
      <c r="R15" s="1" t="str">
        <f t="shared" si="13"/>
        <v>0</v>
      </c>
      <c r="S15" s="1" t="str">
        <f t="shared" si="13"/>
        <v>92</v>
      </c>
      <c r="T15" s="1" t="str">
        <f t="shared" si="13"/>
        <v>0</v>
      </c>
    </row>
    <row r="16" spans="1:20">
      <c r="A16" s="4">
        <f t="shared" si="14"/>
        <v>4</v>
      </c>
      <c r="B16" s="4">
        <f t="shared" si="1"/>
        <v>37</v>
      </c>
      <c r="C16" s="5">
        <f t="shared" si="2"/>
        <v>106</v>
      </c>
      <c r="D16" s="5">
        <f t="shared" si="3"/>
        <v>0</v>
      </c>
      <c r="E16" s="5">
        <f t="shared" si="4"/>
        <v>140</v>
      </c>
      <c r="F16" s="5">
        <f t="shared" si="5"/>
        <v>0</v>
      </c>
      <c r="G16" s="5">
        <f t="shared" si="6"/>
        <v>38810</v>
      </c>
      <c r="H16" s="5">
        <f t="shared" si="0"/>
        <v>140</v>
      </c>
      <c r="I16" s="5">
        <f t="shared" si="7"/>
        <v>106</v>
      </c>
      <c r="J16" s="6">
        <f t="shared" si="8"/>
        <v>210224.10381342866</v>
      </c>
      <c r="K16" s="6">
        <f t="shared" si="9"/>
        <v>2.2499999999999996</v>
      </c>
      <c r="L16" s="1">
        <f t="shared" si="10"/>
        <v>38810</v>
      </c>
      <c r="M16" s="7">
        <f t="shared" si="11"/>
        <v>0</v>
      </c>
      <c r="P16" s="1" t="str">
        <f t="shared" si="12"/>
        <v>6A</v>
      </c>
      <c r="Q16" s="1" t="s">
        <v>155</v>
      </c>
      <c r="R16" s="1" t="str">
        <f t="shared" si="13"/>
        <v>0</v>
      </c>
      <c r="S16" s="1" t="str">
        <f t="shared" si="13"/>
        <v>8C</v>
      </c>
      <c r="T16" s="1" t="str">
        <f t="shared" si="13"/>
        <v>0</v>
      </c>
    </row>
    <row r="17" spans="1:20">
      <c r="A17" s="4">
        <f t="shared" si="14"/>
        <v>5</v>
      </c>
      <c r="B17" s="4">
        <f t="shared" si="1"/>
        <v>38</v>
      </c>
      <c r="C17" s="5">
        <f t="shared" si="2"/>
        <v>95</v>
      </c>
      <c r="D17" s="5">
        <f t="shared" si="3"/>
        <v>0</v>
      </c>
      <c r="E17" s="5">
        <f t="shared" si="4"/>
        <v>134</v>
      </c>
      <c r="F17" s="5">
        <f t="shared" si="5"/>
        <v>0</v>
      </c>
      <c r="G17" s="5">
        <f t="shared" si="6"/>
        <v>37165</v>
      </c>
      <c r="H17" s="5">
        <f t="shared" si="0"/>
        <v>134</v>
      </c>
      <c r="I17" s="5">
        <f t="shared" si="7"/>
        <v>95</v>
      </c>
      <c r="J17" s="6">
        <f t="shared" si="8"/>
        <v>201311.29149365684</v>
      </c>
      <c r="K17" s="6">
        <f t="shared" si="9"/>
        <v>2.3125</v>
      </c>
      <c r="L17" s="1">
        <f t="shared" si="10"/>
        <v>37165</v>
      </c>
      <c r="M17" s="7">
        <f t="shared" si="11"/>
        <v>0</v>
      </c>
      <c r="P17" s="1" t="str">
        <f t="shared" si="12"/>
        <v>5F</v>
      </c>
      <c r="Q17" s="1" t="s">
        <v>156</v>
      </c>
      <c r="R17" s="1" t="str">
        <f t="shared" si="13"/>
        <v>0</v>
      </c>
      <c r="S17" s="1" t="str">
        <f t="shared" si="13"/>
        <v>86</v>
      </c>
      <c r="T17" s="1" t="str">
        <f t="shared" si="13"/>
        <v>0</v>
      </c>
    </row>
    <row r="18" spans="1:20">
      <c r="A18" s="4">
        <f t="shared" si="14"/>
        <v>6</v>
      </c>
      <c r="B18" s="4">
        <f t="shared" si="1"/>
        <v>39</v>
      </c>
      <c r="C18" s="5">
        <f t="shared" si="2"/>
        <v>15</v>
      </c>
      <c r="D18" s="5">
        <f t="shared" si="3"/>
        <v>0</v>
      </c>
      <c r="E18" s="5">
        <f t="shared" si="4"/>
        <v>128</v>
      </c>
      <c r="F18" s="5">
        <f t="shared" si="5"/>
        <v>0</v>
      </c>
      <c r="G18" s="5">
        <f t="shared" si="6"/>
        <v>35589</v>
      </c>
      <c r="H18" s="5">
        <f t="shared" si="0"/>
        <v>128</v>
      </c>
      <c r="I18" s="5">
        <f t="shared" si="7"/>
        <v>15</v>
      </c>
      <c r="J18" s="6">
        <f t="shared" si="8"/>
        <v>192776.35317599258</v>
      </c>
      <c r="K18" s="6">
        <f t="shared" si="9"/>
        <v>2.3750000000000004</v>
      </c>
      <c r="L18" s="1">
        <f t="shared" si="10"/>
        <v>35589</v>
      </c>
      <c r="M18" s="7">
        <f t="shared" si="11"/>
        <v>0</v>
      </c>
      <c r="P18" s="1" t="str">
        <f t="shared" si="12"/>
        <v>F</v>
      </c>
      <c r="Q18" s="1" t="s">
        <v>157</v>
      </c>
      <c r="R18" s="1" t="str">
        <f t="shared" si="13"/>
        <v>0</v>
      </c>
      <c r="S18" s="1" t="str">
        <f t="shared" si="13"/>
        <v>80</v>
      </c>
      <c r="T18" s="1" t="str">
        <f t="shared" si="13"/>
        <v>0</v>
      </c>
    </row>
    <row r="19" spans="1:20">
      <c r="A19" s="4">
        <f t="shared" si="14"/>
        <v>7</v>
      </c>
      <c r="B19" s="4">
        <f t="shared" si="1"/>
        <v>40</v>
      </c>
      <c r="C19" s="5">
        <f t="shared" si="2"/>
        <v>144</v>
      </c>
      <c r="D19" s="5">
        <f t="shared" si="3"/>
        <v>0</v>
      </c>
      <c r="E19" s="5">
        <f t="shared" si="4"/>
        <v>123</v>
      </c>
      <c r="F19" s="5">
        <f t="shared" si="5"/>
        <v>0</v>
      </c>
      <c r="G19" s="5">
        <f t="shared" si="6"/>
        <v>34080</v>
      </c>
      <c r="H19" s="5">
        <f t="shared" si="0"/>
        <v>123</v>
      </c>
      <c r="I19" s="5">
        <f t="shared" si="7"/>
        <v>144</v>
      </c>
      <c r="J19" s="6">
        <f t="shared" si="8"/>
        <v>184603.26824243742</v>
      </c>
      <c r="K19" s="6">
        <f t="shared" si="9"/>
        <v>2.4375</v>
      </c>
      <c r="L19" s="1">
        <f t="shared" si="10"/>
        <v>34080</v>
      </c>
      <c r="M19" s="7">
        <f t="shared" si="11"/>
        <v>0</v>
      </c>
      <c r="P19" s="1" t="str">
        <f t="shared" si="12"/>
        <v>90</v>
      </c>
      <c r="Q19" s="1" t="s">
        <v>158</v>
      </c>
      <c r="R19" s="1" t="str">
        <f t="shared" si="13"/>
        <v>0</v>
      </c>
      <c r="S19" s="1" t="str">
        <f t="shared" si="13"/>
        <v>7B</v>
      </c>
      <c r="T19" s="1" t="str">
        <f t="shared" si="13"/>
        <v>0</v>
      </c>
    </row>
    <row r="20" spans="1:20">
      <c r="A20" s="4">
        <f t="shared" si="14"/>
        <v>8</v>
      </c>
      <c r="B20" s="4">
        <f t="shared" si="1"/>
        <v>41</v>
      </c>
      <c r="C20" s="5">
        <f t="shared" si="2"/>
        <v>209</v>
      </c>
      <c r="D20" s="5">
        <f t="shared" si="3"/>
        <v>0</v>
      </c>
      <c r="E20" s="5">
        <f t="shared" si="4"/>
        <v>118</v>
      </c>
      <c r="F20" s="5">
        <f t="shared" si="5"/>
        <v>0</v>
      </c>
      <c r="G20" s="5">
        <f t="shared" si="6"/>
        <v>32635</v>
      </c>
      <c r="H20" s="5">
        <f t="shared" si="0"/>
        <v>118</v>
      </c>
      <c r="I20" s="5">
        <f t="shared" si="7"/>
        <v>209</v>
      </c>
      <c r="J20" s="6">
        <f t="shared" si="8"/>
        <v>176776.69529663687</v>
      </c>
      <c r="K20" s="6">
        <f t="shared" si="9"/>
        <v>2.5</v>
      </c>
      <c r="L20" s="1">
        <f t="shared" si="10"/>
        <v>32635</v>
      </c>
      <c r="M20" s="7">
        <f t="shared" si="11"/>
        <v>0</v>
      </c>
      <c r="P20" s="1" t="str">
        <f t="shared" si="12"/>
        <v>D1</v>
      </c>
      <c r="Q20" s="1" t="s">
        <v>159</v>
      </c>
      <c r="R20" s="1" t="str">
        <f t="shared" si="13"/>
        <v>0</v>
      </c>
      <c r="S20" s="1" t="str">
        <f t="shared" si="13"/>
        <v>76</v>
      </c>
      <c r="T20" s="1" t="str">
        <f t="shared" si="13"/>
        <v>0</v>
      </c>
    </row>
    <row r="21" spans="1:20">
      <c r="A21" s="4">
        <f t="shared" si="14"/>
        <v>9</v>
      </c>
      <c r="B21" s="4">
        <f t="shared" si="1"/>
        <v>42</v>
      </c>
      <c r="C21" s="5">
        <f t="shared" si="2"/>
        <v>212</v>
      </c>
      <c r="D21" s="5">
        <f t="shared" si="3"/>
        <v>0</v>
      </c>
      <c r="E21" s="5">
        <f t="shared" si="4"/>
        <v>113</v>
      </c>
      <c r="F21" s="5">
        <f t="shared" si="5"/>
        <v>0</v>
      </c>
      <c r="G21" s="5">
        <f t="shared" si="6"/>
        <v>31252</v>
      </c>
      <c r="H21" s="5">
        <f t="shared" si="0"/>
        <v>113</v>
      </c>
      <c r="I21" s="5">
        <f t="shared" si="7"/>
        <v>212</v>
      </c>
      <c r="J21" s="6">
        <f t="shared" si="8"/>
        <v>169281.94336711161</v>
      </c>
      <c r="K21" s="6">
        <f t="shared" si="9"/>
        <v>2.5625</v>
      </c>
      <c r="L21" s="1">
        <f t="shared" si="10"/>
        <v>31252</v>
      </c>
      <c r="M21" s="7">
        <f t="shared" si="11"/>
        <v>0</v>
      </c>
      <c r="P21" s="1" t="str">
        <f t="shared" si="12"/>
        <v>D4</v>
      </c>
      <c r="Q21" s="1" t="s">
        <v>160</v>
      </c>
      <c r="R21" s="1" t="str">
        <f t="shared" si="13"/>
        <v>0</v>
      </c>
      <c r="S21" s="1" t="str">
        <f t="shared" si="13"/>
        <v>71</v>
      </c>
      <c r="T21" s="1" t="str">
        <f t="shared" si="13"/>
        <v>0</v>
      </c>
    </row>
    <row r="22" spans="1:20">
      <c r="A22" s="4">
        <f t="shared" si="14"/>
        <v>10</v>
      </c>
      <c r="B22" s="4">
        <f t="shared" si="1"/>
        <v>43</v>
      </c>
      <c r="C22" s="5">
        <f t="shared" si="2"/>
        <v>157</v>
      </c>
      <c r="D22" s="5">
        <f t="shared" si="3"/>
        <v>0</v>
      </c>
      <c r="E22" s="5">
        <f t="shared" si="4"/>
        <v>108</v>
      </c>
      <c r="F22" s="5">
        <f t="shared" si="5"/>
        <v>0</v>
      </c>
      <c r="G22" s="5">
        <f t="shared" si="6"/>
        <v>29927</v>
      </c>
      <c r="H22" s="5">
        <f t="shared" si="0"/>
        <v>108</v>
      </c>
      <c r="I22" s="5">
        <f t="shared" si="7"/>
        <v>157</v>
      </c>
      <c r="J22" s="6">
        <f t="shared" si="8"/>
        <v>162104.9443313762</v>
      </c>
      <c r="K22" s="6">
        <f t="shared" si="9"/>
        <v>2.625</v>
      </c>
      <c r="L22" s="1">
        <f t="shared" si="10"/>
        <v>29927</v>
      </c>
      <c r="M22" s="7">
        <f t="shared" si="11"/>
        <v>0</v>
      </c>
      <c r="P22" s="1" t="str">
        <f t="shared" si="12"/>
        <v>9D</v>
      </c>
      <c r="Q22" s="1" t="s">
        <v>161</v>
      </c>
      <c r="R22" s="1" t="str">
        <f t="shared" si="13"/>
        <v>0</v>
      </c>
      <c r="S22" s="1" t="str">
        <f t="shared" si="13"/>
        <v>6C</v>
      </c>
      <c r="T22" s="1" t="str">
        <f t="shared" si="13"/>
        <v>0</v>
      </c>
    </row>
    <row r="23" spans="1:20">
      <c r="A23" s="4">
        <f t="shared" si="14"/>
        <v>11</v>
      </c>
      <c r="B23" s="4">
        <f t="shared" si="1"/>
        <v>44</v>
      </c>
      <c r="C23" s="5">
        <f t="shared" si="2"/>
        <v>46</v>
      </c>
      <c r="D23" s="5">
        <f t="shared" si="3"/>
        <v>0</v>
      </c>
      <c r="E23" s="5">
        <f t="shared" si="4"/>
        <v>103</v>
      </c>
      <c r="F23" s="5">
        <f t="shared" si="5"/>
        <v>0</v>
      </c>
      <c r="G23" s="5">
        <f t="shared" si="6"/>
        <v>28658</v>
      </c>
      <c r="H23" s="5">
        <f t="shared" si="0"/>
        <v>103</v>
      </c>
      <c r="I23" s="5">
        <f t="shared" si="7"/>
        <v>46</v>
      </c>
      <c r="J23" s="6">
        <f t="shared" si="8"/>
        <v>155232.22650918554</v>
      </c>
      <c r="K23" s="6">
        <f t="shared" si="9"/>
        <v>2.6875</v>
      </c>
      <c r="L23" s="1">
        <f t="shared" si="10"/>
        <v>28658</v>
      </c>
      <c r="M23" s="7">
        <f t="shared" si="11"/>
        <v>0</v>
      </c>
      <c r="P23" s="1" t="str">
        <f t="shared" si="12"/>
        <v>2E</v>
      </c>
      <c r="Q23" s="1" t="s">
        <v>162</v>
      </c>
      <c r="R23" s="1" t="str">
        <f t="shared" si="13"/>
        <v>0</v>
      </c>
      <c r="S23" s="1" t="str">
        <f t="shared" si="13"/>
        <v>67</v>
      </c>
      <c r="T23" s="1" t="str">
        <f t="shared" si="13"/>
        <v>0</v>
      </c>
    </row>
    <row r="24" spans="1:20">
      <c r="A24" s="4">
        <f t="shared" si="14"/>
        <v>12</v>
      </c>
      <c r="B24" s="4">
        <f t="shared" si="1"/>
        <v>45</v>
      </c>
      <c r="C24" s="5">
        <f t="shared" si="2"/>
        <v>157</v>
      </c>
      <c r="D24" s="5">
        <f t="shared" si="3"/>
        <v>0</v>
      </c>
      <c r="E24" s="5">
        <f t="shared" si="4"/>
        <v>99</v>
      </c>
      <c r="F24" s="5">
        <f t="shared" si="5"/>
        <v>0</v>
      </c>
      <c r="G24" s="5">
        <f t="shared" si="6"/>
        <v>27443</v>
      </c>
      <c r="H24" s="5">
        <f t="shared" si="0"/>
        <v>99</v>
      </c>
      <c r="I24" s="5">
        <f t="shared" si="7"/>
        <v>157</v>
      </c>
      <c r="J24" s="6">
        <f t="shared" si="8"/>
        <v>148650.88937534014</v>
      </c>
      <c r="K24" s="6">
        <f t="shared" si="9"/>
        <v>2.75</v>
      </c>
      <c r="L24" s="1">
        <f t="shared" si="10"/>
        <v>27443</v>
      </c>
      <c r="M24" s="7">
        <f t="shared" si="11"/>
        <v>0</v>
      </c>
      <c r="P24" s="1" t="str">
        <f t="shared" si="12"/>
        <v>9D</v>
      </c>
      <c r="Q24" s="1" t="s">
        <v>163</v>
      </c>
      <c r="R24" s="1" t="str">
        <f t="shared" si="13"/>
        <v>0</v>
      </c>
      <c r="S24" s="1" t="str">
        <f t="shared" si="13"/>
        <v>63</v>
      </c>
      <c r="T24" s="1" t="str">
        <f t="shared" si="13"/>
        <v>0</v>
      </c>
    </row>
    <row r="25" spans="1:20">
      <c r="A25" s="4">
        <f t="shared" si="14"/>
        <v>13</v>
      </c>
      <c r="B25" s="4">
        <f t="shared" si="1"/>
        <v>46</v>
      </c>
      <c r="C25" s="5">
        <f t="shared" si="2"/>
        <v>217</v>
      </c>
      <c r="D25" s="5">
        <f t="shared" si="3"/>
        <v>0</v>
      </c>
      <c r="E25" s="5">
        <f t="shared" si="4"/>
        <v>95</v>
      </c>
      <c r="F25" s="5">
        <f t="shared" si="5"/>
        <v>0</v>
      </c>
      <c r="G25" s="5">
        <f t="shared" si="6"/>
        <v>26279</v>
      </c>
      <c r="H25" s="5">
        <f t="shared" si="0"/>
        <v>95</v>
      </c>
      <c r="I25" s="5">
        <f t="shared" si="7"/>
        <v>217</v>
      </c>
      <c r="J25" s="6">
        <f t="shared" si="8"/>
        <v>142348.57934458647</v>
      </c>
      <c r="K25" s="6">
        <f t="shared" si="9"/>
        <v>2.8125</v>
      </c>
      <c r="L25" s="1">
        <f t="shared" si="10"/>
        <v>26279</v>
      </c>
      <c r="M25" s="7">
        <f t="shared" si="11"/>
        <v>0</v>
      </c>
      <c r="P25" s="1" t="str">
        <f t="shared" si="12"/>
        <v>D9</v>
      </c>
      <c r="Q25" s="1" t="s">
        <v>164</v>
      </c>
      <c r="R25" s="1" t="str">
        <f t="shared" si="13"/>
        <v>0</v>
      </c>
      <c r="S25" s="1" t="str">
        <f t="shared" si="13"/>
        <v>5F</v>
      </c>
      <c r="T25" s="1" t="str">
        <f t="shared" si="13"/>
        <v>0</v>
      </c>
    </row>
    <row r="26" spans="1:20">
      <c r="A26" s="4">
        <f t="shared" si="14"/>
        <v>14</v>
      </c>
      <c r="B26" s="4">
        <f t="shared" si="1"/>
        <v>47</v>
      </c>
      <c r="C26" s="5">
        <f t="shared" si="2"/>
        <v>227</v>
      </c>
      <c r="D26" s="5">
        <f t="shared" si="3"/>
        <v>0</v>
      </c>
      <c r="E26" s="5">
        <f t="shared" si="4"/>
        <v>91</v>
      </c>
      <c r="F26" s="5">
        <f t="shared" si="5"/>
        <v>0</v>
      </c>
      <c r="G26" s="5">
        <f t="shared" si="6"/>
        <v>25165</v>
      </c>
      <c r="H26" s="5">
        <f t="shared" si="0"/>
        <v>91</v>
      </c>
      <c r="I26" s="5">
        <f t="shared" si="7"/>
        <v>227</v>
      </c>
      <c r="J26" s="6">
        <f t="shared" si="8"/>
        <v>136313.46658315722</v>
      </c>
      <c r="K26" s="6">
        <f t="shared" si="9"/>
        <v>2.875</v>
      </c>
      <c r="L26" s="1">
        <f t="shared" si="10"/>
        <v>25165</v>
      </c>
      <c r="M26" s="7">
        <f t="shared" si="11"/>
        <v>0</v>
      </c>
      <c r="P26" s="1" t="str">
        <f t="shared" si="12"/>
        <v>E3</v>
      </c>
      <c r="Q26" s="1" t="s">
        <v>165</v>
      </c>
      <c r="R26" s="1" t="str">
        <f t="shared" si="13"/>
        <v>0</v>
      </c>
      <c r="S26" s="1" t="str">
        <f t="shared" si="13"/>
        <v>5B</v>
      </c>
      <c r="T26" s="1" t="str">
        <f t="shared" si="13"/>
        <v>0</v>
      </c>
    </row>
    <row r="27" spans="1:20">
      <c r="A27" s="4">
        <f t="shared" si="14"/>
        <v>15</v>
      </c>
      <c r="B27" s="4">
        <f t="shared" si="1"/>
        <v>48</v>
      </c>
      <c r="C27" s="5">
        <f t="shared" si="2"/>
        <v>190</v>
      </c>
      <c r="D27" s="5">
        <f t="shared" si="3"/>
        <v>0</v>
      </c>
      <c r="E27" s="5">
        <f t="shared" si="4"/>
        <v>87</v>
      </c>
      <c r="F27" s="5">
        <f t="shared" si="5"/>
        <v>0</v>
      </c>
      <c r="G27" s="5">
        <f t="shared" si="6"/>
        <v>24098</v>
      </c>
      <c r="H27" s="5">
        <f t="shared" si="0"/>
        <v>87</v>
      </c>
      <c r="I27" s="5">
        <f t="shared" si="7"/>
        <v>190</v>
      </c>
      <c r="J27" s="6">
        <f t="shared" si="8"/>
        <v>130534.22280342672</v>
      </c>
      <c r="K27" s="6">
        <f t="shared" si="9"/>
        <v>2.9375000000000004</v>
      </c>
      <c r="L27" s="1">
        <f t="shared" si="10"/>
        <v>24098</v>
      </c>
      <c r="M27" s="7">
        <f t="shared" si="11"/>
        <v>0</v>
      </c>
      <c r="P27" s="1" t="str">
        <f t="shared" si="12"/>
        <v>BE</v>
      </c>
      <c r="Q27" s="1" t="s">
        <v>166</v>
      </c>
      <c r="R27" s="1" t="str">
        <f t="shared" si="13"/>
        <v>0</v>
      </c>
      <c r="S27" s="1" t="str">
        <f t="shared" si="13"/>
        <v>57</v>
      </c>
      <c r="T27" s="1" t="str">
        <f t="shared" si="13"/>
        <v>0</v>
      </c>
    </row>
    <row r="28" spans="1:20">
      <c r="A28" s="4">
        <f t="shared" si="14"/>
        <v>16</v>
      </c>
      <c r="B28" s="4">
        <f t="shared" si="1"/>
        <v>49</v>
      </c>
      <c r="C28" s="5">
        <f t="shared" si="2"/>
        <v>108</v>
      </c>
      <c r="D28" s="5">
        <f t="shared" si="3"/>
        <v>0</v>
      </c>
      <c r="E28" s="5">
        <f t="shared" si="4"/>
        <v>83</v>
      </c>
      <c r="F28" s="5">
        <f t="shared" si="5"/>
        <v>0</v>
      </c>
      <c r="G28" s="5">
        <f t="shared" si="6"/>
        <v>23076</v>
      </c>
      <c r="H28" s="5">
        <f t="shared" si="0"/>
        <v>83</v>
      </c>
      <c r="I28" s="5">
        <f t="shared" si="7"/>
        <v>108</v>
      </c>
      <c r="J28" s="6">
        <f t="shared" si="8"/>
        <v>125000</v>
      </c>
      <c r="K28" s="6">
        <f t="shared" si="9"/>
        <v>3</v>
      </c>
      <c r="L28" s="1">
        <f t="shared" si="10"/>
        <v>23076</v>
      </c>
      <c r="M28" s="7">
        <f t="shared" si="11"/>
        <v>0</v>
      </c>
      <c r="P28" s="1" t="str">
        <f t="shared" si="12"/>
        <v>6C</v>
      </c>
      <c r="Q28" s="1" t="s">
        <v>167</v>
      </c>
      <c r="R28" s="1" t="str">
        <f t="shared" si="13"/>
        <v>0</v>
      </c>
      <c r="S28" s="1" t="str">
        <f t="shared" si="13"/>
        <v>53</v>
      </c>
      <c r="T28" s="1" t="str">
        <f t="shared" si="13"/>
        <v>0</v>
      </c>
    </row>
    <row r="29" spans="1:20">
      <c r="A29" s="4">
        <f t="shared" si="14"/>
        <v>17</v>
      </c>
      <c r="B29" s="4">
        <f t="shared" si="1"/>
        <v>50</v>
      </c>
      <c r="C29" s="5">
        <f t="shared" si="2"/>
        <v>2</v>
      </c>
      <c r="D29" s="5">
        <f t="shared" si="3"/>
        <v>1</v>
      </c>
      <c r="E29" s="5">
        <f t="shared" si="4"/>
        <v>80</v>
      </c>
      <c r="F29" s="5">
        <f t="shared" si="5"/>
        <v>0</v>
      </c>
      <c r="G29" s="5">
        <f t="shared" si="6"/>
        <v>22098</v>
      </c>
      <c r="H29" s="5">
        <f t="shared" si="0"/>
        <v>80</v>
      </c>
      <c r="I29" s="5">
        <f t="shared" si="7"/>
        <v>258</v>
      </c>
      <c r="J29" s="6">
        <f t="shared" si="8"/>
        <v>119700.41008732171</v>
      </c>
      <c r="K29" s="6">
        <f t="shared" si="9"/>
        <v>3.0625</v>
      </c>
      <c r="L29" s="1">
        <f t="shared" si="10"/>
        <v>22098</v>
      </c>
      <c r="M29" s="7">
        <f t="shared" si="11"/>
        <v>0</v>
      </c>
      <c r="P29" s="1" t="str">
        <f t="shared" si="12"/>
        <v>2</v>
      </c>
      <c r="Q29" s="1" t="s">
        <v>168</v>
      </c>
      <c r="R29" s="1" t="str">
        <f t="shared" si="13"/>
        <v>1</v>
      </c>
      <c r="S29" s="1" t="str">
        <f t="shared" si="13"/>
        <v>50</v>
      </c>
      <c r="T29" s="1" t="str">
        <f t="shared" si="13"/>
        <v>0</v>
      </c>
    </row>
    <row r="30" spans="1:20">
      <c r="A30" s="4">
        <f t="shared" si="14"/>
        <v>18</v>
      </c>
      <c r="B30" s="4">
        <f t="shared" si="1"/>
        <v>51</v>
      </c>
      <c r="C30" s="5">
        <f t="shared" si="2"/>
        <v>91</v>
      </c>
      <c r="D30" s="5">
        <f t="shared" si="3"/>
        <v>0</v>
      </c>
      <c r="E30" s="5">
        <f t="shared" si="4"/>
        <v>76</v>
      </c>
      <c r="F30" s="5">
        <f t="shared" si="5"/>
        <v>0</v>
      </c>
      <c r="G30" s="5">
        <f t="shared" si="6"/>
        <v>21161</v>
      </c>
      <c r="H30" s="5">
        <f t="shared" si="0"/>
        <v>76</v>
      </c>
      <c r="I30" s="5">
        <f t="shared" si="7"/>
        <v>91</v>
      </c>
      <c r="J30" s="6">
        <f t="shared" si="8"/>
        <v>114625.5054005839</v>
      </c>
      <c r="K30" s="6">
        <f t="shared" si="9"/>
        <v>3.125</v>
      </c>
      <c r="L30" s="1">
        <f t="shared" si="10"/>
        <v>21161</v>
      </c>
      <c r="M30" s="7">
        <f t="shared" si="11"/>
        <v>0</v>
      </c>
      <c r="P30" s="1" t="str">
        <f t="shared" si="12"/>
        <v>5B</v>
      </c>
      <c r="Q30" s="1" t="s">
        <v>169</v>
      </c>
      <c r="R30" s="1" t="str">
        <f t="shared" si="13"/>
        <v>0</v>
      </c>
      <c r="S30" s="1" t="str">
        <f t="shared" si="13"/>
        <v>4C</v>
      </c>
      <c r="T30" s="1" t="str">
        <f t="shared" si="13"/>
        <v>0</v>
      </c>
    </row>
    <row r="31" spans="1:20">
      <c r="A31" s="4">
        <f t="shared" si="14"/>
        <v>19</v>
      </c>
      <c r="B31" s="4">
        <f t="shared" si="1"/>
        <v>52</v>
      </c>
      <c r="C31" s="5">
        <f t="shared" si="2"/>
        <v>160</v>
      </c>
      <c r="D31" s="5">
        <f t="shared" si="3"/>
        <v>0</v>
      </c>
      <c r="E31" s="5">
        <f t="shared" si="4"/>
        <v>73</v>
      </c>
      <c r="F31" s="5">
        <f t="shared" si="5"/>
        <v>0</v>
      </c>
      <c r="G31" s="5">
        <f t="shared" si="6"/>
        <v>20264</v>
      </c>
      <c r="H31" s="5">
        <f t="shared" si="0"/>
        <v>73</v>
      </c>
      <c r="I31" s="5">
        <f t="shared" si="7"/>
        <v>160</v>
      </c>
      <c r="J31" s="6">
        <f t="shared" si="8"/>
        <v>109765.76002333124</v>
      </c>
      <c r="K31" s="6">
        <f t="shared" si="9"/>
        <v>3.1874999999999996</v>
      </c>
      <c r="L31" s="1">
        <f t="shared" si="10"/>
        <v>20264</v>
      </c>
      <c r="M31" s="7">
        <f t="shared" si="11"/>
        <v>0</v>
      </c>
      <c r="P31" s="1" t="str">
        <f t="shared" si="12"/>
        <v>A0</v>
      </c>
      <c r="Q31" s="1" t="s">
        <v>170</v>
      </c>
      <c r="R31" s="1" t="str">
        <f t="shared" si="13"/>
        <v>0</v>
      </c>
      <c r="S31" s="1" t="str">
        <f t="shared" si="13"/>
        <v>49</v>
      </c>
      <c r="T31" s="1" t="str">
        <f t="shared" si="13"/>
        <v>0</v>
      </c>
    </row>
    <row r="32" spans="1:20">
      <c r="A32" s="4">
        <f t="shared" si="14"/>
        <v>20</v>
      </c>
      <c r="B32" s="4">
        <f t="shared" si="1"/>
        <v>53</v>
      </c>
      <c r="C32" s="5">
        <f t="shared" si="2"/>
        <v>191</v>
      </c>
      <c r="D32" s="5">
        <f t="shared" si="3"/>
        <v>0</v>
      </c>
      <c r="E32" s="5">
        <f t="shared" si="4"/>
        <v>70</v>
      </c>
      <c r="F32" s="5">
        <f t="shared" si="5"/>
        <v>0</v>
      </c>
      <c r="G32" s="5">
        <f t="shared" si="6"/>
        <v>19405</v>
      </c>
      <c r="H32" s="5">
        <f t="shared" si="0"/>
        <v>70</v>
      </c>
      <c r="I32" s="5">
        <f t="shared" si="7"/>
        <v>191</v>
      </c>
      <c r="J32" s="6">
        <f t="shared" si="8"/>
        <v>105112.05190671435</v>
      </c>
      <c r="K32" s="6">
        <f t="shared" si="9"/>
        <v>3.25</v>
      </c>
      <c r="L32" s="1">
        <f t="shared" si="10"/>
        <v>19405</v>
      </c>
      <c r="M32" s="7">
        <f t="shared" si="11"/>
        <v>0</v>
      </c>
      <c r="P32" s="1" t="str">
        <f t="shared" si="12"/>
        <v>BF</v>
      </c>
      <c r="Q32" s="1" t="s">
        <v>171</v>
      </c>
      <c r="R32" s="1" t="str">
        <f t="shared" si="13"/>
        <v>0</v>
      </c>
      <c r="S32" s="1" t="str">
        <f t="shared" si="13"/>
        <v>46</v>
      </c>
      <c r="T32" s="1" t="str">
        <f t="shared" si="13"/>
        <v>0</v>
      </c>
    </row>
    <row r="33" spans="1:20">
      <c r="A33" s="4">
        <f t="shared" si="14"/>
        <v>21</v>
      </c>
      <c r="B33" s="4">
        <f t="shared" si="1"/>
        <v>54</v>
      </c>
      <c r="C33" s="5">
        <f t="shared" si="2"/>
        <v>186</v>
      </c>
      <c r="D33" s="5">
        <f t="shared" si="3"/>
        <v>0</v>
      </c>
      <c r="E33" s="5">
        <f t="shared" si="4"/>
        <v>67</v>
      </c>
      <c r="F33" s="5">
        <f t="shared" si="5"/>
        <v>0</v>
      </c>
      <c r="G33" s="5">
        <f t="shared" si="6"/>
        <v>18582</v>
      </c>
      <c r="H33" s="5">
        <f t="shared" si="0"/>
        <v>67</v>
      </c>
      <c r="I33" s="5">
        <f t="shared" si="7"/>
        <v>186</v>
      </c>
      <c r="J33" s="6">
        <f t="shared" si="8"/>
        <v>100655.64574682839</v>
      </c>
      <c r="K33" s="6">
        <f t="shared" si="9"/>
        <v>3.3125</v>
      </c>
      <c r="L33" s="1">
        <f t="shared" si="10"/>
        <v>18582</v>
      </c>
      <c r="M33" s="7">
        <f t="shared" si="11"/>
        <v>0</v>
      </c>
      <c r="P33" s="1" t="str">
        <f t="shared" si="12"/>
        <v>BA</v>
      </c>
      <c r="Q33" s="1" t="s">
        <v>172</v>
      </c>
      <c r="R33" s="1" t="str">
        <f t="shared" si="13"/>
        <v>0</v>
      </c>
      <c r="S33" s="1" t="str">
        <f t="shared" si="13"/>
        <v>43</v>
      </c>
      <c r="T33" s="1" t="str">
        <f t="shared" si="13"/>
        <v>0</v>
      </c>
    </row>
    <row r="34" spans="1:20">
      <c r="A34" s="4">
        <f t="shared" si="14"/>
        <v>22</v>
      </c>
      <c r="B34" s="4">
        <f t="shared" si="1"/>
        <v>55</v>
      </c>
      <c r="C34" s="5">
        <f t="shared" si="2"/>
        <v>146</v>
      </c>
      <c r="D34" s="5">
        <f t="shared" si="3"/>
        <v>0</v>
      </c>
      <c r="E34" s="5">
        <f t="shared" si="4"/>
        <v>64</v>
      </c>
      <c r="F34" s="5">
        <f t="shared" si="5"/>
        <v>0</v>
      </c>
      <c r="G34" s="5">
        <f t="shared" si="6"/>
        <v>17794</v>
      </c>
      <c r="H34" s="5">
        <f t="shared" si="0"/>
        <v>64</v>
      </c>
      <c r="I34" s="5">
        <f t="shared" si="7"/>
        <v>146</v>
      </c>
      <c r="J34" s="6">
        <f t="shared" si="8"/>
        <v>96388.176587996277</v>
      </c>
      <c r="K34" s="6">
        <f t="shared" si="9"/>
        <v>3.3750000000000009</v>
      </c>
      <c r="L34" s="1">
        <f t="shared" si="10"/>
        <v>17794</v>
      </c>
      <c r="M34" s="7">
        <f t="shared" si="11"/>
        <v>0</v>
      </c>
      <c r="P34" s="1" t="str">
        <f t="shared" si="12"/>
        <v>92</v>
      </c>
      <c r="Q34" s="1" t="s">
        <v>173</v>
      </c>
      <c r="R34" s="1" t="str">
        <f t="shared" si="13"/>
        <v>0</v>
      </c>
      <c r="S34" s="1" t="str">
        <f t="shared" si="13"/>
        <v>40</v>
      </c>
      <c r="T34" s="1" t="str">
        <f t="shared" si="13"/>
        <v>0</v>
      </c>
    </row>
    <row r="35" spans="1:20">
      <c r="A35" s="4">
        <f t="shared" si="14"/>
        <v>23</v>
      </c>
      <c r="B35" s="4">
        <f t="shared" si="1"/>
        <v>56</v>
      </c>
      <c r="C35" s="5">
        <f t="shared" si="2"/>
        <v>72</v>
      </c>
      <c r="D35" s="5">
        <f t="shared" si="3"/>
        <v>0</v>
      </c>
      <c r="E35" s="5">
        <f t="shared" si="4"/>
        <v>61</v>
      </c>
      <c r="F35" s="5">
        <f t="shared" si="5"/>
        <v>0</v>
      </c>
      <c r="G35" s="5">
        <f t="shared" si="6"/>
        <v>17040</v>
      </c>
      <c r="H35" s="5">
        <f t="shared" si="0"/>
        <v>61</v>
      </c>
      <c r="I35" s="5">
        <f t="shared" si="7"/>
        <v>72</v>
      </c>
      <c r="J35" s="6">
        <f t="shared" si="8"/>
        <v>92301.634121218725</v>
      </c>
      <c r="K35" s="6">
        <f t="shared" si="9"/>
        <v>3.4374999999999996</v>
      </c>
      <c r="L35" s="1">
        <f t="shared" si="10"/>
        <v>17040</v>
      </c>
      <c r="M35" s="7">
        <f t="shared" si="11"/>
        <v>0</v>
      </c>
      <c r="P35" s="1" t="str">
        <f t="shared" si="12"/>
        <v>48</v>
      </c>
      <c r="Q35" s="1" t="s">
        <v>174</v>
      </c>
      <c r="R35" s="1" t="str">
        <f t="shared" si="13"/>
        <v>0</v>
      </c>
      <c r="S35" s="1" t="str">
        <f t="shared" si="13"/>
        <v>3D</v>
      </c>
      <c r="T35" s="1" t="str">
        <f t="shared" si="13"/>
        <v>0</v>
      </c>
    </row>
    <row r="36" spans="1:20">
      <c r="A36" s="4">
        <f t="shared" si="14"/>
        <v>24</v>
      </c>
      <c r="B36" s="4">
        <f t="shared" si="1"/>
        <v>57</v>
      </c>
      <c r="C36" s="5">
        <f t="shared" si="2"/>
        <v>243</v>
      </c>
      <c r="D36" s="5">
        <f t="shared" si="3"/>
        <v>0</v>
      </c>
      <c r="E36" s="5">
        <f t="shared" si="4"/>
        <v>59</v>
      </c>
      <c r="F36" s="5">
        <f t="shared" si="5"/>
        <v>0</v>
      </c>
      <c r="G36" s="5">
        <f t="shared" si="6"/>
        <v>16317</v>
      </c>
      <c r="H36" s="5">
        <f t="shared" si="0"/>
        <v>59</v>
      </c>
      <c r="I36" s="5">
        <f t="shared" si="7"/>
        <v>243</v>
      </c>
      <c r="J36" s="6">
        <f t="shared" si="8"/>
        <v>88388.34764831845</v>
      </c>
      <c r="K36" s="6">
        <f t="shared" si="9"/>
        <v>3.5</v>
      </c>
      <c r="L36" s="1">
        <f t="shared" si="10"/>
        <v>16317</v>
      </c>
      <c r="M36" s="7">
        <f t="shared" si="11"/>
        <v>0</v>
      </c>
      <c r="P36" s="1" t="str">
        <f t="shared" si="12"/>
        <v>F3</v>
      </c>
      <c r="Q36" s="1" t="s">
        <v>175</v>
      </c>
      <c r="R36" s="1" t="str">
        <f t="shared" si="13"/>
        <v>0</v>
      </c>
      <c r="S36" s="1" t="str">
        <f t="shared" si="13"/>
        <v>3B</v>
      </c>
      <c r="T36" s="1" t="str">
        <f t="shared" si="13"/>
        <v>0</v>
      </c>
    </row>
    <row r="37" spans="1:20">
      <c r="A37" s="4">
        <f t="shared" si="14"/>
        <v>25</v>
      </c>
      <c r="B37" s="4">
        <f t="shared" si="1"/>
        <v>58</v>
      </c>
      <c r="C37" s="5">
        <f t="shared" si="2"/>
        <v>106</v>
      </c>
      <c r="D37" s="5">
        <f t="shared" si="3"/>
        <v>0</v>
      </c>
      <c r="E37" s="5">
        <f t="shared" si="4"/>
        <v>56</v>
      </c>
      <c r="F37" s="5">
        <f t="shared" si="5"/>
        <v>0</v>
      </c>
      <c r="G37" s="5">
        <f t="shared" si="6"/>
        <v>15626</v>
      </c>
      <c r="H37" s="5">
        <f t="shared" si="0"/>
        <v>56</v>
      </c>
      <c r="I37" s="5">
        <f t="shared" si="7"/>
        <v>106</v>
      </c>
      <c r="J37" s="6">
        <f t="shared" si="8"/>
        <v>84640.971683555792</v>
      </c>
      <c r="K37" s="6">
        <f t="shared" si="9"/>
        <v>3.5625</v>
      </c>
      <c r="L37" s="1">
        <f t="shared" si="10"/>
        <v>15626</v>
      </c>
      <c r="M37" s="7">
        <f t="shared" si="11"/>
        <v>0</v>
      </c>
      <c r="P37" s="1" t="str">
        <f t="shared" si="12"/>
        <v>6A</v>
      </c>
      <c r="Q37" s="1" t="s">
        <v>176</v>
      </c>
      <c r="R37" s="1" t="str">
        <f t="shared" si="13"/>
        <v>0</v>
      </c>
      <c r="S37" s="1" t="str">
        <f t="shared" si="13"/>
        <v>38</v>
      </c>
      <c r="T37" s="1" t="str">
        <f t="shared" si="13"/>
        <v>0</v>
      </c>
    </row>
    <row r="38" spans="1:20">
      <c r="A38" s="4">
        <f t="shared" si="14"/>
        <v>26</v>
      </c>
      <c r="B38" s="4">
        <f t="shared" si="1"/>
        <v>59</v>
      </c>
      <c r="C38" s="5">
        <f t="shared" si="2"/>
        <v>217</v>
      </c>
      <c r="D38" s="5">
        <f t="shared" si="3"/>
        <v>0</v>
      </c>
      <c r="E38" s="5">
        <f t="shared" si="4"/>
        <v>54</v>
      </c>
      <c r="F38" s="5">
        <f t="shared" si="5"/>
        <v>0</v>
      </c>
      <c r="G38" s="5">
        <f t="shared" si="6"/>
        <v>14963</v>
      </c>
      <c r="H38" s="5">
        <f t="shared" si="0"/>
        <v>54</v>
      </c>
      <c r="I38" s="5">
        <f t="shared" si="7"/>
        <v>217</v>
      </c>
      <c r="J38" s="6">
        <f t="shared" si="8"/>
        <v>81052.472165688101</v>
      </c>
      <c r="K38" s="6">
        <f t="shared" si="9"/>
        <v>3.6250000000000004</v>
      </c>
      <c r="L38" s="1">
        <f t="shared" si="10"/>
        <v>14963</v>
      </c>
      <c r="M38" s="7">
        <f t="shared" si="11"/>
        <v>0</v>
      </c>
      <c r="P38" s="1" t="str">
        <f t="shared" si="12"/>
        <v>D9</v>
      </c>
      <c r="Q38" s="1" t="s">
        <v>177</v>
      </c>
      <c r="R38" s="1" t="str">
        <f t="shared" si="13"/>
        <v>0</v>
      </c>
      <c r="S38" s="1" t="str">
        <f t="shared" si="13"/>
        <v>36</v>
      </c>
      <c r="T38" s="1" t="str">
        <f t="shared" si="13"/>
        <v>0</v>
      </c>
    </row>
    <row r="39" spans="1:20">
      <c r="A39" s="4">
        <f t="shared" si="14"/>
        <v>27</v>
      </c>
      <c r="B39" s="4">
        <f t="shared" si="1"/>
        <v>60</v>
      </c>
      <c r="C39" s="5">
        <f t="shared" si="2"/>
        <v>23</v>
      </c>
      <c r="D39" s="5">
        <f t="shared" si="3"/>
        <v>0</v>
      </c>
      <c r="E39" s="5">
        <f t="shared" si="4"/>
        <v>51</v>
      </c>
      <c r="F39" s="5">
        <f t="shared" si="5"/>
        <v>0</v>
      </c>
      <c r="G39" s="5">
        <f t="shared" si="6"/>
        <v>14329</v>
      </c>
      <c r="H39" s="5">
        <f t="shared" si="0"/>
        <v>51</v>
      </c>
      <c r="I39" s="5">
        <f t="shared" si="7"/>
        <v>23</v>
      </c>
      <c r="J39" s="6">
        <f t="shared" si="8"/>
        <v>77616.113254592783</v>
      </c>
      <c r="K39" s="6">
        <f t="shared" si="9"/>
        <v>3.6875</v>
      </c>
      <c r="L39" s="1">
        <f t="shared" si="10"/>
        <v>14329</v>
      </c>
      <c r="M39" s="7">
        <f t="shared" si="11"/>
        <v>0</v>
      </c>
      <c r="P39" s="1" t="str">
        <f t="shared" si="12"/>
        <v>17</v>
      </c>
      <c r="Q39" s="1" t="s">
        <v>178</v>
      </c>
      <c r="R39" s="1" t="str">
        <f t="shared" si="13"/>
        <v>0</v>
      </c>
      <c r="S39" s="1" t="str">
        <f t="shared" si="13"/>
        <v>33</v>
      </c>
      <c r="T39" s="1" t="str">
        <f t="shared" si="13"/>
        <v>0</v>
      </c>
    </row>
    <row r="40" spans="1:20">
      <c r="A40" s="4">
        <f t="shared" si="14"/>
        <v>28</v>
      </c>
      <c r="B40" s="4">
        <f t="shared" si="1"/>
        <v>61</v>
      </c>
      <c r="C40" s="5">
        <f t="shared" si="2"/>
        <v>79</v>
      </c>
      <c r="D40" s="5">
        <f t="shared" si="3"/>
        <v>0</v>
      </c>
      <c r="E40" s="5">
        <f t="shared" si="4"/>
        <v>49</v>
      </c>
      <c r="F40" s="5">
        <f t="shared" si="5"/>
        <v>0</v>
      </c>
      <c r="G40" s="5">
        <f t="shared" si="6"/>
        <v>13721</v>
      </c>
      <c r="H40" s="5">
        <f t="shared" si="0"/>
        <v>49</v>
      </c>
      <c r="I40" s="5">
        <f t="shared" si="7"/>
        <v>79</v>
      </c>
      <c r="J40" s="6">
        <f t="shared" si="8"/>
        <v>74325.444687670068</v>
      </c>
      <c r="K40" s="6">
        <f t="shared" si="9"/>
        <v>3.75</v>
      </c>
      <c r="L40" s="1">
        <f t="shared" si="10"/>
        <v>13721</v>
      </c>
      <c r="M40" s="7">
        <f t="shared" si="11"/>
        <v>0</v>
      </c>
      <c r="P40" s="1" t="str">
        <f t="shared" si="12"/>
        <v>4F</v>
      </c>
      <c r="Q40" s="1" t="s">
        <v>179</v>
      </c>
      <c r="R40" s="1" t="str">
        <f t="shared" si="13"/>
        <v>0</v>
      </c>
      <c r="S40" s="1" t="str">
        <f t="shared" si="13"/>
        <v>31</v>
      </c>
      <c r="T40" s="1" t="str">
        <f t="shared" si="13"/>
        <v>0</v>
      </c>
    </row>
    <row r="41" spans="1:20">
      <c r="A41" s="4">
        <f t="shared" si="14"/>
        <v>29</v>
      </c>
      <c r="B41" s="4">
        <f t="shared" si="1"/>
        <v>62</v>
      </c>
      <c r="C41" s="5">
        <f t="shared" si="2"/>
        <v>109</v>
      </c>
      <c r="D41" s="5">
        <f t="shared" si="3"/>
        <v>0</v>
      </c>
      <c r="E41" s="5">
        <f t="shared" si="4"/>
        <v>47</v>
      </c>
      <c r="F41" s="5">
        <f t="shared" si="5"/>
        <v>0</v>
      </c>
      <c r="G41" s="5">
        <f t="shared" si="6"/>
        <v>13139</v>
      </c>
      <c r="H41" s="5">
        <f t="shared" si="0"/>
        <v>47</v>
      </c>
      <c r="I41" s="5">
        <f t="shared" si="7"/>
        <v>109</v>
      </c>
      <c r="J41" s="6">
        <f t="shared" si="8"/>
        <v>71174.28967229322</v>
      </c>
      <c r="K41" s="6">
        <f t="shared" si="9"/>
        <v>3.8125</v>
      </c>
      <c r="L41" s="1">
        <f t="shared" si="10"/>
        <v>13139</v>
      </c>
      <c r="M41" s="7">
        <f t="shared" si="11"/>
        <v>0</v>
      </c>
      <c r="P41" s="1" t="str">
        <f t="shared" si="12"/>
        <v>6D</v>
      </c>
      <c r="Q41" s="1" t="s">
        <v>180</v>
      </c>
      <c r="R41" s="1" t="str">
        <f t="shared" si="13"/>
        <v>0</v>
      </c>
      <c r="S41" s="1" t="str">
        <f t="shared" si="13"/>
        <v>2F</v>
      </c>
      <c r="T41" s="1" t="str">
        <f t="shared" si="13"/>
        <v>0</v>
      </c>
    </row>
    <row r="42" spans="1:20">
      <c r="A42" s="4">
        <f t="shared" si="14"/>
        <v>30</v>
      </c>
      <c r="B42" s="4">
        <f t="shared" si="1"/>
        <v>63</v>
      </c>
      <c r="C42" s="5">
        <f t="shared" si="2"/>
        <v>114</v>
      </c>
      <c r="D42" s="5">
        <f t="shared" si="3"/>
        <v>0</v>
      </c>
      <c r="E42" s="5">
        <f t="shared" si="4"/>
        <v>45</v>
      </c>
      <c r="F42" s="5">
        <f t="shared" si="5"/>
        <v>0</v>
      </c>
      <c r="G42" s="5">
        <f t="shared" si="6"/>
        <v>12582</v>
      </c>
      <c r="H42" s="5">
        <f t="shared" si="0"/>
        <v>45</v>
      </c>
      <c r="I42" s="5">
        <f t="shared" si="7"/>
        <v>114</v>
      </c>
      <c r="J42" s="6">
        <f t="shared" si="8"/>
        <v>68156.733291578596</v>
      </c>
      <c r="K42" s="6">
        <f t="shared" si="9"/>
        <v>3.8750000000000004</v>
      </c>
      <c r="L42" s="1">
        <f t="shared" si="10"/>
        <v>12582</v>
      </c>
      <c r="M42" s="7">
        <f t="shared" si="11"/>
        <v>0</v>
      </c>
      <c r="P42" s="1" t="str">
        <f t="shared" si="12"/>
        <v>72</v>
      </c>
      <c r="Q42" s="1" t="s">
        <v>181</v>
      </c>
      <c r="R42" s="1" t="str">
        <f t="shared" si="13"/>
        <v>0</v>
      </c>
      <c r="S42" s="1" t="str">
        <f t="shared" si="13"/>
        <v>2D</v>
      </c>
      <c r="T42" s="1" t="str">
        <f t="shared" si="13"/>
        <v>0</v>
      </c>
    </row>
    <row r="43" spans="1:20">
      <c r="A43" s="4">
        <f t="shared" si="14"/>
        <v>31</v>
      </c>
      <c r="B43" s="4">
        <f t="shared" si="1"/>
        <v>64</v>
      </c>
      <c r="C43" s="5">
        <f t="shared" si="2"/>
        <v>95</v>
      </c>
      <c r="D43" s="5">
        <f t="shared" si="3"/>
        <v>0</v>
      </c>
      <c r="E43" s="5">
        <f t="shared" si="4"/>
        <v>43</v>
      </c>
      <c r="F43" s="5">
        <f t="shared" si="5"/>
        <v>0</v>
      </c>
      <c r="G43" s="5">
        <f t="shared" si="6"/>
        <v>12049</v>
      </c>
      <c r="H43" s="5">
        <f t="shared" si="0"/>
        <v>43</v>
      </c>
      <c r="I43" s="5">
        <f t="shared" si="7"/>
        <v>95</v>
      </c>
      <c r="J43" s="6">
        <f t="shared" si="8"/>
        <v>65267.111401713373</v>
      </c>
      <c r="K43" s="6">
        <f t="shared" si="9"/>
        <v>3.9375</v>
      </c>
      <c r="L43" s="1">
        <f t="shared" si="10"/>
        <v>12049</v>
      </c>
      <c r="M43" s="7">
        <f t="shared" si="11"/>
        <v>0</v>
      </c>
      <c r="P43" s="1" t="str">
        <f t="shared" si="12"/>
        <v>5F</v>
      </c>
      <c r="Q43" s="1" t="s">
        <v>182</v>
      </c>
      <c r="R43" s="1" t="str">
        <f t="shared" si="13"/>
        <v>0</v>
      </c>
      <c r="S43" s="1" t="str">
        <f t="shared" si="13"/>
        <v>2B</v>
      </c>
      <c r="T43" s="1" t="str">
        <f t="shared" si="13"/>
        <v>0</v>
      </c>
    </row>
    <row r="44" spans="1:20">
      <c r="A44" s="4">
        <f t="shared" si="14"/>
        <v>32</v>
      </c>
      <c r="B44" s="4">
        <f t="shared" si="1"/>
        <v>65</v>
      </c>
      <c r="C44" s="5">
        <f t="shared" si="2"/>
        <v>54</v>
      </c>
      <c r="D44" s="5">
        <f t="shared" si="3"/>
        <v>0</v>
      </c>
      <c r="E44" s="5">
        <f t="shared" si="4"/>
        <v>41</v>
      </c>
      <c r="F44" s="5">
        <f t="shared" si="5"/>
        <v>0</v>
      </c>
      <c r="G44" s="5">
        <f t="shared" si="6"/>
        <v>11538</v>
      </c>
      <c r="H44" s="5">
        <f t="shared" si="0"/>
        <v>41</v>
      </c>
      <c r="I44" s="5">
        <f t="shared" si="7"/>
        <v>54</v>
      </c>
      <c r="J44" s="6">
        <f t="shared" si="8"/>
        <v>62500</v>
      </c>
      <c r="K44" s="6">
        <f t="shared" si="9"/>
        <v>4</v>
      </c>
      <c r="L44" s="1">
        <f t="shared" si="10"/>
        <v>11538</v>
      </c>
      <c r="M44" s="7">
        <f t="shared" si="11"/>
        <v>0</v>
      </c>
      <c r="P44" s="1" t="str">
        <f t="shared" si="12"/>
        <v>36</v>
      </c>
      <c r="Q44" s="1" t="s">
        <v>183</v>
      </c>
      <c r="R44" s="1" t="str">
        <f t="shared" si="13"/>
        <v>0</v>
      </c>
      <c r="S44" s="1" t="str">
        <f t="shared" si="13"/>
        <v>29</v>
      </c>
      <c r="T44" s="1" t="str">
        <f t="shared" si="13"/>
        <v>0</v>
      </c>
    </row>
    <row r="45" spans="1:20">
      <c r="A45" s="4">
        <f t="shared" si="14"/>
        <v>33</v>
      </c>
      <c r="B45" s="4">
        <f t="shared" si="1"/>
        <v>66</v>
      </c>
      <c r="C45" s="5">
        <f t="shared" si="2"/>
        <v>11</v>
      </c>
      <c r="D45" s="5">
        <f t="shared" si="3"/>
        <v>1</v>
      </c>
      <c r="E45" s="5">
        <f t="shared" si="4"/>
        <v>40</v>
      </c>
      <c r="F45" s="5">
        <f t="shared" si="5"/>
        <v>0</v>
      </c>
      <c r="G45" s="5">
        <f t="shared" si="6"/>
        <v>11049</v>
      </c>
      <c r="H45" s="5">
        <f t="shared" si="0"/>
        <v>40</v>
      </c>
      <c r="I45" s="5">
        <f t="shared" si="7"/>
        <v>267</v>
      </c>
      <c r="J45" s="6">
        <f t="shared" si="8"/>
        <v>59850.205043660855</v>
      </c>
      <c r="K45" s="6">
        <f t="shared" si="9"/>
        <v>4.0625</v>
      </c>
      <c r="L45" s="1">
        <f t="shared" si="10"/>
        <v>11049</v>
      </c>
      <c r="M45" s="7">
        <f t="shared" si="11"/>
        <v>0</v>
      </c>
      <c r="P45" s="1" t="str">
        <f t="shared" si="12"/>
        <v>B</v>
      </c>
      <c r="Q45" s="1" t="s">
        <v>184</v>
      </c>
      <c r="R45" s="1" t="str">
        <f t="shared" si="13"/>
        <v>1</v>
      </c>
      <c r="S45" s="1" t="str">
        <f t="shared" si="13"/>
        <v>28</v>
      </c>
      <c r="T45" s="1" t="str">
        <f t="shared" si="13"/>
        <v>0</v>
      </c>
    </row>
    <row r="46" spans="1:20">
      <c r="A46" s="4">
        <f t="shared" si="14"/>
        <v>34</v>
      </c>
      <c r="B46" s="4">
        <f t="shared" si="1"/>
        <v>67</v>
      </c>
      <c r="C46" s="5">
        <f t="shared" si="2"/>
        <v>184</v>
      </c>
      <c r="D46" s="5">
        <f t="shared" si="3"/>
        <v>0</v>
      </c>
      <c r="E46" s="5">
        <f t="shared" si="4"/>
        <v>38</v>
      </c>
      <c r="F46" s="5">
        <f t="shared" si="5"/>
        <v>0</v>
      </c>
      <c r="G46" s="5">
        <f t="shared" si="6"/>
        <v>10580</v>
      </c>
      <c r="H46" s="5">
        <f t="shared" si="0"/>
        <v>38</v>
      </c>
      <c r="I46" s="5">
        <f t="shared" si="7"/>
        <v>184</v>
      </c>
      <c r="J46" s="6">
        <f t="shared" si="8"/>
        <v>57312.752700291974</v>
      </c>
      <c r="K46" s="6">
        <f t="shared" si="9"/>
        <v>4.125</v>
      </c>
      <c r="L46" s="1">
        <f t="shared" si="10"/>
        <v>10580</v>
      </c>
      <c r="M46" s="7">
        <f t="shared" si="11"/>
        <v>0</v>
      </c>
      <c r="P46" s="1" t="str">
        <f t="shared" si="12"/>
        <v>B8</v>
      </c>
      <c r="Q46" s="1" t="s">
        <v>185</v>
      </c>
      <c r="R46" s="1" t="str">
        <f t="shared" si="13"/>
        <v>0</v>
      </c>
      <c r="S46" s="1" t="str">
        <f t="shared" si="13"/>
        <v>26</v>
      </c>
      <c r="T46" s="1" t="str">
        <f t="shared" si="13"/>
        <v>0</v>
      </c>
    </row>
    <row r="47" spans="1:20">
      <c r="A47" s="4">
        <f t="shared" si="14"/>
        <v>35</v>
      </c>
      <c r="B47" s="4">
        <f t="shared" si="1"/>
        <v>68</v>
      </c>
      <c r="C47" s="5">
        <f t="shared" si="2"/>
        <v>80</v>
      </c>
      <c r="D47" s="5">
        <f t="shared" si="3"/>
        <v>0</v>
      </c>
      <c r="E47" s="5">
        <f t="shared" si="4"/>
        <v>36</v>
      </c>
      <c r="F47" s="5">
        <f t="shared" si="5"/>
        <v>0</v>
      </c>
      <c r="G47" s="5">
        <f t="shared" si="6"/>
        <v>10132</v>
      </c>
      <c r="H47" s="5">
        <f t="shared" si="0"/>
        <v>36</v>
      </c>
      <c r="I47" s="5">
        <f t="shared" si="7"/>
        <v>80</v>
      </c>
      <c r="J47" s="6">
        <f t="shared" si="8"/>
        <v>54882.88001166562</v>
      </c>
      <c r="K47" s="6">
        <f t="shared" si="9"/>
        <v>4.1875</v>
      </c>
      <c r="L47" s="1">
        <f t="shared" si="10"/>
        <v>10132</v>
      </c>
      <c r="M47" s="7">
        <f t="shared" si="11"/>
        <v>0</v>
      </c>
      <c r="P47" s="1" t="str">
        <f t="shared" si="12"/>
        <v>50</v>
      </c>
      <c r="Q47" s="1" t="s">
        <v>186</v>
      </c>
      <c r="R47" s="1" t="str">
        <f t="shared" si="13"/>
        <v>0</v>
      </c>
      <c r="S47" s="1" t="str">
        <f t="shared" si="13"/>
        <v>24</v>
      </c>
      <c r="T47" s="1" t="str">
        <f t="shared" si="13"/>
        <v>0</v>
      </c>
    </row>
    <row r="48" spans="1:20">
      <c r="A48" s="4">
        <f t="shared" si="14"/>
        <v>36</v>
      </c>
      <c r="B48" s="4">
        <f t="shared" si="1"/>
        <v>69</v>
      </c>
      <c r="C48" s="5">
        <f t="shared" si="2"/>
        <v>234</v>
      </c>
      <c r="D48" s="5">
        <f t="shared" si="3"/>
        <v>0</v>
      </c>
      <c r="E48" s="5">
        <f t="shared" si="4"/>
        <v>35</v>
      </c>
      <c r="F48" s="5">
        <f t="shared" si="5"/>
        <v>0</v>
      </c>
      <c r="G48" s="5">
        <f t="shared" si="6"/>
        <v>9702</v>
      </c>
      <c r="H48" s="5">
        <f t="shared" si="0"/>
        <v>35</v>
      </c>
      <c r="I48" s="5">
        <f t="shared" si="7"/>
        <v>234</v>
      </c>
      <c r="J48" s="6">
        <f t="shared" si="8"/>
        <v>52556.025953357166</v>
      </c>
      <c r="K48" s="6">
        <f t="shared" si="9"/>
        <v>4.25</v>
      </c>
      <c r="L48" s="1">
        <f t="shared" si="10"/>
        <v>9702</v>
      </c>
      <c r="M48" s="7">
        <f t="shared" si="11"/>
        <v>0</v>
      </c>
      <c r="P48" s="1" t="str">
        <f t="shared" si="12"/>
        <v>EA</v>
      </c>
      <c r="Q48" s="1" t="s">
        <v>187</v>
      </c>
      <c r="R48" s="1" t="str">
        <f t="shared" si="13"/>
        <v>0</v>
      </c>
      <c r="S48" s="1" t="str">
        <f t="shared" si="13"/>
        <v>23</v>
      </c>
      <c r="T48" s="1" t="str">
        <f t="shared" si="13"/>
        <v>0</v>
      </c>
    </row>
    <row r="49" spans="1:20">
      <c r="A49" s="4">
        <f t="shared" si="14"/>
        <v>37</v>
      </c>
      <c r="B49" s="4">
        <f t="shared" si="1"/>
        <v>70</v>
      </c>
      <c r="C49" s="5">
        <f t="shared" si="2"/>
        <v>93</v>
      </c>
      <c r="D49" s="5">
        <f t="shared" si="3"/>
        <v>0</v>
      </c>
      <c r="E49" s="5">
        <f t="shared" si="4"/>
        <v>33</v>
      </c>
      <c r="F49" s="5">
        <f t="shared" si="5"/>
        <v>0</v>
      </c>
      <c r="G49" s="5">
        <f t="shared" si="6"/>
        <v>9291</v>
      </c>
      <c r="H49" s="5">
        <f t="shared" si="0"/>
        <v>33</v>
      </c>
      <c r="I49" s="5">
        <f t="shared" si="7"/>
        <v>93</v>
      </c>
      <c r="J49" s="6">
        <f t="shared" si="8"/>
        <v>50327.822873414196</v>
      </c>
      <c r="K49" s="6">
        <f t="shared" si="9"/>
        <v>4.3125</v>
      </c>
      <c r="L49" s="1">
        <f t="shared" si="10"/>
        <v>9291</v>
      </c>
      <c r="M49" s="7">
        <f t="shared" si="11"/>
        <v>0</v>
      </c>
      <c r="P49" s="1" t="str">
        <f t="shared" si="12"/>
        <v>5D</v>
      </c>
      <c r="Q49" s="1" t="s">
        <v>188</v>
      </c>
      <c r="R49" s="1" t="str">
        <f t="shared" si="13"/>
        <v>0</v>
      </c>
      <c r="S49" s="1" t="str">
        <f t="shared" si="13"/>
        <v>21</v>
      </c>
      <c r="T49" s="1" t="str">
        <f t="shared" si="13"/>
        <v>0</v>
      </c>
    </row>
    <row r="50" spans="1:20">
      <c r="A50" s="4">
        <f t="shared" si="14"/>
        <v>38</v>
      </c>
      <c r="B50" s="4">
        <f t="shared" si="1"/>
        <v>71</v>
      </c>
      <c r="C50" s="5">
        <f t="shared" si="2"/>
        <v>211</v>
      </c>
      <c r="D50" s="5">
        <f t="shared" si="3"/>
        <v>0</v>
      </c>
      <c r="E50" s="5">
        <f t="shared" si="4"/>
        <v>32</v>
      </c>
      <c r="F50" s="5">
        <f t="shared" si="5"/>
        <v>0</v>
      </c>
      <c r="G50" s="5">
        <f t="shared" si="6"/>
        <v>8897</v>
      </c>
      <c r="H50" s="5">
        <f t="shared" si="0"/>
        <v>32</v>
      </c>
      <c r="I50" s="5">
        <f t="shared" si="7"/>
        <v>211</v>
      </c>
      <c r="J50" s="6">
        <f t="shared" si="8"/>
        <v>48194.088293998168</v>
      </c>
      <c r="K50" s="6">
        <f t="shared" si="9"/>
        <v>4.375</v>
      </c>
      <c r="L50" s="1">
        <f t="shared" si="10"/>
        <v>8897</v>
      </c>
      <c r="M50" s="7">
        <f t="shared" si="11"/>
        <v>0</v>
      </c>
      <c r="P50" s="1" t="str">
        <f t="shared" si="12"/>
        <v>D3</v>
      </c>
      <c r="Q50" s="1" t="s">
        <v>189</v>
      </c>
      <c r="R50" s="1" t="str">
        <f t="shared" si="13"/>
        <v>0</v>
      </c>
      <c r="S50" s="1" t="str">
        <f t="shared" si="13"/>
        <v>20</v>
      </c>
      <c r="T50" s="1" t="str">
        <f t="shared" si="13"/>
        <v>0</v>
      </c>
    </row>
    <row r="51" spans="1:20">
      <c r="A51" s="4">
        <f t="shared" si="14"/>
        <v>39</v>
      </c>
      <c r="B51" s="4">
        <f t="shared" si="1"/>
        <v>72</v>
      </c>
      <c r="C51" s="5">
        <f t="shared" si="2"/>
        <v>36</v>
      </c>
      <c r="D51" s="5">
        <f t="shared" si="3"/>
        <v>0</v>
      </c>
      <c r="E51" s="5">
        <f t="shared" si="4"/>
        <v>30</v>
      </c>
      <c r="F51" s="5">
        <f t="shared" si="5"/>
        <v>0</v>
      </c>
      <c r="G51" s="5">
        <f t="shared" si="6"/>
        <v>8520</v>
      </c>
      <c r="H51" s="5">
        <f t="shared" si="0"/>
        <v>30</v>
      </c>
      <c r="I51" s="5">
        <f t="shared" si="7"/>
        <v>36</v>
      </c>
      <c r="J51" s="6">
        <f t="shared" si="8"/>
        <v>46150.817060609363</v>
      </c>
      <c r="K51" s="6">
        <f t="shared" si="9"/>
        <v>4.4375</v>
      </c>
      <c r="L51" s="1">
        <f t="shared" si="10"/>
        <v>8520</v>
      </c>
      <c r="M51" s="7">
        <f t="shared" si="11"/>
        <v>0</v>
      </c>
      <c r="P51" s="1" t="str">
        <f t="shared" si="12"/>
        <v>24</v>
      </c>
      <c r="Q51" s="1" t="s">
        <v>190</v>
      </c>
      <c r="R51" s="1" t="str">
        <f t="shared" si="13"/>
        <v>0</v>
      </c>
      <c r="S51" s="1" t="str">
        <f t="shared" si="13"/>
        <v>1E</v>
      </c>
      <c r="T51" s="1" t="str">
        <f t="shared" si="13"/>
        <v>0</v>
      </c>
    </row>
    <row r="52" spans="1:20">
      <c r="A52" s="4">
        <f t="shared" si="14"/>
        <v>40</v>
      </c>
      <c r="B52" s="4">
        <f t="shared" si="1"/>
        <v>73</v>
      </c>
      <c r="C52" s="5">
        <f t="shared" si="2"/>
        <v>122</v>
      </c>
      <c r="D52" s="5">
        <f t="shared" si="3"/>
        <v>0</v>
      </c>
      <c r="E52" s="5">
        <f t="shared" si="4"/>
        <v>29</v>
      </c>
      <c r="F52" s="5">
        <f t="shared" si="5"/>
        <v>0</v>
      </c>
      <c r="G52" s="5">
        <f t="shared" si="6"/>
        <v>8158</v>
      </c>
      <c r="H52" s="5">
        <f t="shared" si="0"/>
        <v>29</v>
      </c>
      <c r="I52" s="5">
        <f t="shared" si="7"/>
        <v>122</v>
      </c>
      <c r="J52" s="6">
        <f t="shared" si="8"/>
        <v>44194.173824159225</v>
      </c>
      <c r="K52" s="6">
        <f t="shared" si="9"/>
        <v>4.5</v>
      </c>
      <c r="L52" s="1">
        <f t="shared" si="10"/>
        <v>8158</v>
      </c>
      <c r="M52" s="7">
        <f t="shared" si="11"/>
        <v>0</v>
      </c>
      <c r="P52" s="1" t="str">
        <f t="shared" si="12"/>
        <v>7A</v>
      </c>
      <c r="Q52" s="1" t="s">
        <v>191</v>
      </c>
      <c r="R52" s="1" t="str">
        <f t="shared" si="13"/>
        <v>0</v>
      </c>
      <c r="S52" s="1" t="str">
        <f t="shared" si="13"/>
        <v>1D</v>
      </c>
      <c r="T52" s="1" t="str">
        <f t="shared" si="13"/>
        <v>0</v>
      </c>
    </row>
    <row r="53" spans="1:20">
      <c r="A53" s="4">
        <f t="shared" si="14"/>
        <v>41</v>
      </c>
      <c r="B53" s="4">
        <f t="shared" si="1"/>
        <v>74</v>
      </c>
      <c r="C53" s="5">
        <f t="shared" si="2"/>
        <v>191</v>
      </c>
      <c r="D53" s="5">
        <f t="shared" si="3"/>
        <v>0</v>
      </c>
      <c r="E53" s="5">
        <f t="shared" si="4"/>
        <v>28</v>
      </c>
      <c r="F53" s="5">
        <f t="shared" si="5"/>
        <v>0</v>
      </c>
      <c r="G53" s="5">
        <f t="shared" si="6"/>
        <v>7813</v>
      </c>
      <c r="H53" s="5">
        <f t="shared" si="0"/>
        <v>28</v>
      </c>
      <c r="I53" s="5">
        <f t="shared" si="7"/>
        <v>191</v>
      </c>
      <c r="J53" s="6">
        <f t="shared" si="8"/>
        <v>42320.485841777896</v>
      </c>
      <c r="K53" s="6">
        <f t="shared" si="9"/>
        <v>4.5625</v>
      </c>
      <c r="L53" s="1">
        <f t="shared" si="10"/>
        <v>7813</v>
      </c>
      <c r="M53" s="7">
        <f t="shared" si="11"/>
        <v>0</v>
      </c>
      <c r="P53" s="1" t="str">
        <f t="shared" si="12"/>
        <v>BF</v>
      </c>
      <c r="Q53" s="1" t="s">
        <v>192</v>
      </c>
      <c r="R53" s="1" t="str">
        <f t="shared" si="13"/>
        <v>0</v>
      </c>
      <c r="S53" s="1" t="str">
        <f t="shared" si="13"/>
        <v>1C</v>
      </c>
      <c r="T53" s="1" t="str">
        <f t="shared" si="13"/>
        <v>0</v>
      </c>
    </row>
    <row r="54" spans="1:20">
      <c r="A54" s="4">
        <f t="shared" si="14"/>
        <v>42</v>
      </c>
      <c r="B54" s="4">
        <f t="shared" si="1"/>
        <v>75</v>
      </c>
      <c r="C54" s="5">
        <f t="shared" si="2"/>
        <v>247</v>
      </c>
      <c r="D54" s="5">
        <f t="shared" si="3"/>
        <v>0</v>
      </c>
      <c r="E54" s="5">
        <f t="shared" si="4"/>
        <v>27</v>
      </c>
      <c r="F54" s="5">
        <f t="shared" si="5"/>
        <v>0</v>
      </c>
      <c r="G54" s="5">
        <f t="shared" si="6"/>
        <v>7481</v>
      </c>
      <c r="H54" s="5">
        <f t="shared" si="0"/>
        <v>27</v>
      </c>
      <c r="I54" s="5">
        <f t="shared" si="7"/>
        <v>247</v>
      </c>
      <c r="J54" s="6">
        <f t="shared" si="8"/>
        <v>40526.236082844058</v>
      </c>
      <c r="K54" s="6">
        <f t="shared" si="9"/>
        <v>4.625</v>
      </c>
      <c r="L54" s="1">
        <f t="shared" si="10"/>
        <v>7481</v>
      </c>
      <c r="M54" s="7">
        <f t="shared" si="11"/>
        <v>0</v>
      </c>
      <c r="P54" s="1" t="str">
        <f t="shared" si="12"/>
        <v>F7</v>
      </c>
      <c r="Q54" s="1" t="s">
        <v>193</v>
      </c>
      <c r="R54" s="1" t="str">
        <f t="shared" si="13"/>
        <v>0</v>
      </c>
      <c r="S54" s="1" t="str">
        <f t="shared" si="13"/>
        <v>1B</v>
      </c>
      <c r="T54" s="1" t="str">
        <f t="shared" si="13"/>
        <v>0</v>
      </c>
    </row>
    <row r="55" spans="1:20">
      <c r="A55" s="4">
        <f t="shared" si="14"/>
        <v>43</v>
      </c>
      <c r="B55" s="4">
        <f t="shared" si="1"/>
        <v>76</v>
      </c>
      <c r="C55" s="5">
        <f t="shared" si="2"/>
        <v>12</v>
      </c>
      <c r="D55" s="5">
        <f t="shared" si="3"/>
        <v>0</v>
      </c>
      <c r="E55" s="5">
        <f t="shared" si="4"/>
        <v>25</v>
      </c>
      <c r="F55" s="5">
        <f t="shared" si="5"/>
        <v>0</v>
      </c>
      <c r="G55" s="5">
        <f t="shared" si="6"/>
        <v>7164</v>
      </c>
      <c r="H55" s="5">
        <f t="shared" si="0"/>
        <v>25</v>
      </c>
      <c r="I55" s="5">
        <f t="shared" si="7"/>
        <v>12</v>
      </c>
      <c r="J55" s="6">
        <f t="shared" si="8"/>
        <v>38808.056627296384</v>
      </c>
      <c r="K55" s="6">
        <f t="shared" si="9"/>
        <v>4.6875</v>
      </c>
      <c r="L55" s="1">
        <f t="shared" si="10"/>
        <v>7164</v>
      </c>
      <c r="M55" s="7">
        <f t="shared" si="11"/>
        <v>0</v>
      </c>
      <c r="P55" s="1" t="str">
        <f t="shared" si="12"/>
        <v>C</v>
      </c>
      <c r="Q55" s="1" t="s">
        <v>194</v>
      </c>
      <c r="R55" s="1" t="str">
        <f t="shared" si="13"/>
        <v>0</v>
      </c>
      <c r="S55" s="1" t="str">
        <f t="shared" si="13"/>
        <v>19</v>
      </c>
      <c r="T55" s="1" t="str">
        <f t="shared" si="13"/>
        <v>0</v>
      </c>
    </row>
    <row r="56" spans="1:20">
      <c r="A56" s="4">
        <f t="shared" si="14"/>
        <v>44</v>
      </c>
      <c r="B56" s="4">
        <f t="shared" si="1"/>
        <v>77</v>
      </c>
      <c r="C56" s="5">
        <f t="shared" si="2"/>
        <v>40</v>
      </c>
      <c r="D56" s="5">
        <f t="shared" si="3"/>
        <v>0</v>
      </c>
      <c r="E56" s="5">
        <f t="shared" si="4"/>
        <v>24</v>
      </c>
      <c r="F56" s="5">
        <f t="shared" si="5"/>
        <v>0</v>
      </c>
      <c r="G56" s="5">
        <f t="shared" si="6"/>
        <v>6860</v>
      </c>
      <c r="H56" s="5">
        <f t="shared" si="0"/>
        <v>24</v>
      </c>
      <c r="I56" s="5">
        <f t="shared" si="7"/>
        <v>40</v>
      </c>
      <c r="J56" s="6">
        <f t="shared" si="8"/>
        <v>37162.722343835034</v>
      </c>
      <c r="K56" s="6">
        <f t="shared" si="9"/>
        <v>4.75</v>
      </c>
      <c r="L56" s="1">
        <f t="shared" si="10"/>
        <v>6860</v>
      </c>
      <c r="M56" s="7">
        <f t="shared" si="11"/>
        <v>0</v>
      </c>
      <c r="P56" s="1" t="str">
        <f t="shared" si="12"/>
        <v>28</v>
      </c>
      <c r="Q56" s="1" t="s">
        <v>195</v>
      </c>
      <c r="R56" s="1" t="str">
        <f t="shared" si="13"/>
        <v>0</v>
      </c>
      <c r="S56" s="1" t="str">
        <f t="shared" si="13"/>
        <v>18</v>
      </c>
      <c r="T56" s="1" t="str">
        <f t="shared" si="13"/>
        <v>0</v>
      </c>
    </row>
    <row r="57" spans="1:20">
      <c r="A57" s="4">
        <f t="shared" si="14"/>
        <v>45</v>
      </c>
      <c r="B57" s="4">
        <f t="shared" si="1"/>
        <v>78</v>
      </c>
      <c r="C57" s="5">
        <f t="shared" si="2"/>
        <v>55</v>
      </c>
      <c r="D57" s="5">
        <f t="shared" si="3"/>
        <v>0</v>
      </c>
      <c r="E57" s="5">
        <f t="shared" si="4"/>
        <v>23</v>
      </c>
      <c r="F57" s="5">
        <f t="shared" si="5"/>
        <v>0</v>
      </c>
      <c r="G57" s="5">
        <f t="shared" si="6"/>
        <v>6569</v>
      </c>
      <c r="H57" s="5">
        <f t="shared" si="0"/>
        <v>23</v>
      </c>
      <c r="I57" s="5">
        <f t="shared" si="7"/>
        <v>55</v>
      </c>
      <c r="J57" s="6">
        <f t="shared" si="8"/>
        <v>35587.14483614661</v>
      </c>
      <c r="K57" s="6">
        <f t="shared" si="9"/>
        <v>4.8125</v>
      </c>
      <c r="L57" s="1">
        <f t="shared" si="10"/>
        <v>6569</v>
      </c>
      <c r="M57" s="7">
        <f t="shared" si="11"/>
        <v>0</v>
      </c>
      <c r="P57" s="1" t="str">
        <f t="shared" si="12"/>
        <v>37</v>
      </c>
      <c r="Q57" s="1" t="s">
        <v>196</v>
      </c>
      <c r="R57" s="1" t="str">
        <f t="shared" si="13"/>
        <v>0</v>
      </c>
      <c r="S57" s="1" t="str">
        <f t="shared" si="13"/>
        <v>17</v>
      </c>
      <c r="T57" s="1" t="str">
        <f t="shared" si="13"/>
        <v>0</v>
      </c>
    </row>
    <row r="58" spans="1:20">
      <c r="A58" s="4">
        <f t="shared" si="14"/>
        <v>46</v>
      </c>
      <c r="B58" s="4">
        <f t="shared" si="1"/>
        <v>79</v>
      </c>
      <c r="C58" s="5">
        <f t="shared" si="2"/>
        <v>57</v>
      </c>
      <c r="D58" s="5">
        <f t="shared" si="3"/>
        <v>0</v>
      </c>
      <c r="E58" s="5">
        <f t="shared" si="4"/>
        <v>22</v>
      </c>
      <c r="F58" s="5">
        <f t="shared" si="5"/>
        <v>0</v>
      </c>
      <c r="G58" s="5">
        <f t="shared" si="6"/>
        <v>6291</v>
      </c>
      <c r="H58" s="5">
        <f t="shared" si="0"/>
        <v>22</v>
      </c>
      <c r="I58" s="5">
        <f t="shared" si="7"/>
        <v>57</v>
      </c>
      <c r="J58" s="6">
        <f t="shared" si="8"/>
        <v>34078.366645789312</v>
      </c>
      <c r="K58" s="6">
        <f t="shared" si="9"/>
        <v>4.875</v>
      </c>
      <c r="L58" s="1">
        <f t="shared" si="10"/>
        <v>6291</v>
      </c>
      <c r="M58" s="7">
        <f t="shared" si="11"/>
        <v>0</v>
      </c>
      <c r="P58" s="1" t="str">
        <f t="shared" si="12"/>
        <v>39</v>
      </c>
      <c r="Q58" s="1" t="s">
        <v>197</v>
      </c>
      <c r="R58" s="1" t="str">
        <f t="shared" si="13"/>
        <v>0</v>
      </c>
      <c r="S58" s="1" t="str">
        <f t="shared" si="13"/>
        <v>16</v>
      </c>
      <c r="T58" s="1" t="str">
        <f t="shared" si="13"/>
        <v>0</v>
      </c>
    </row>
    <row r="59" spans="1:20">
      <c r="A59" s="4">
        <f t="shared" si="14"/>
        <v>47</v>
      </c>
      <c r="B59" s="4">
        <f t="shared" si="1"/>
        <v>80</v>
      </c>
      <c r="C59" s="5">
        <f t="shared" si="2"/>
        <v>48</v>
      </c>
      <c r="D59" s="5">
        <f t="shared" si="3"/>
        <v>0</v>
      </c>
      <c r="E59" s="5">
        <f t="shared" si="4"/>
        <v>21</v>
      </c>
      <c r="F59" s="5">
        <f t="shared" si="5"/>
        <v>0</v>
      </c>
      <c r="G59" s="5">
        <f t="shared" si="6"/>
        <v>6024</v>
      </c>
      <c r="H59" s="5">
        <f t="shared" si="0"/>
        <v>21</v>
      </c>
      <c r="I59" s="5">
        <f t="shared" si="7"/>
        <v>48</v>
      </c>
      <c r="J59" s="6">
        <f t="shared" si="8"/>
        <v>32633.555700856687</v>
      </c>
      <c r="K59" s="6">
        <f t="shared" si="9"/>
        <v>4.9375</v>
      </c>
      <c r="L59" s="1">
        <f t="shared" si="10"/>
        <v>6024</v>
      </c>
      <c r="M59" s="7">
        <f t="shared" si="11"/>
        <v>0</v>
      </c>
      <c r="P59" s="1" t="str">
        <f t="shared" si="12"/>
        <v>30</v>
      </c>
      <c r="Q59" s="1" t="s">
        <v>198</v>
      </c>
      <c r="R59" s="1" t="str">
        <f t="shared" si="13"/>
        <v>0</v>
      </c>
      <c r="S59" s="1" t="str">
        <f t="shared" si="13"/>
        <v>15</v>
      </c>
      <c r="T59" s="1" t="str">
        <f t="shared" si="13"/>
        <v>0</v>
      </c>
    </row>
    <row r="60" spans="1:20">
      <c r="A60" s="4">
        <f t="shared" si="14"/>
        <v>48</v>
      </c>
      <c r="B60" s="4">
        <f t="shared" si="1"/>
        <v>81</v>
      </c>
      <c r="C60" s="5">
        <f t="shared" si="2"/>
        <v>27</v>
      </c>
      <c r="D60" s="5">
        <f t="shared" si="3"/>
        <v>0</v>
      </c>
      <c r="E60" s="5">
        <f t="shared" si="4"/>
        <v>20</v>
      </c>
      <c r="F60" s="5">
        <f t="shared" si="5"/>
        <v>0</v>
      </c>
      <c r="G60" s="5">
        <f t="shared" si="6"/>
        <v>5769</v>
      </c>
      <c r="H60" s="5">
        <f t="shared" si="0"/>
        <v>20</v>
      </c>
      <c r="I60" s="5">
        <f t="shared" si="7"/>
        <v>27</v>
      </c>
      <c r="J60" s="6">
        <f t="shared" si="8"/>
        <v>31250</v>
      </c>
      <c r="K60" s="6">
        <f t="shared" si="9"/>
        <v>5</v>
      </c>
      <c r="L60" s="1">
        <f t="shared" si="10"/>
        <v>5769</v>
      </c>
      <c r="M60" s="7">
        <f t="shared" si="11"/>
        <v>0</v>
      </c>
      <c r="P60" s="1" t="str">
        <f t="shared" si="12"/>
        <v>1B</v>
      </c>
      <c r="Q60" s="1" t="s">
        <v>199</v>
      </c>
      <c r="R60" s="1" t="str">
        <f t="shared" si="13"/>
        <v>0</v>
      </c>
      <c r="S60" s="1" t="str">
        <f t="shared" si="13"/>
        <v>14</v>
      </c>
      <c r="T60" s="1" t="str">
        <f t="shared" si="13"/>
        <v>0</v>
      </c>
    </row>
    <row r="61" spans="1:20">
      <c r="A61" s="4">
        <f t="shared" si="14"/>
        <v>49</v>
      </c>
      <c r="B61" s="4">
        <f t="shared" si="1"/>
        <v>82</v>
      </c>
      <c r="C61" s="5">
        <f t="shared" si="2"/>
        <v>16</v>
      </c>
      <c r="D61" s="5">
        <f t="shared" si="3"/>
        <v>1</v>
      </c>
      <c r="E61" s="5">
        <f t="shared" si="4"/>
        <v>20</v>
      </c>
      <c r="F61" s="5">
        <f t="shared" si="5"/>
        <v>0</v>
      </c>
      <c r="G61" s="5">
        <f t="shared" si="6"/>
        <v>5524</v>
      </c>
      <c r="H61" s="5">
        <f t="shared" si="0"/>
        <v>20</v>
      </c>
      <c r="I61" s="5">
        <f t="shared" si="7"/>
        <v>272</v>
      </c>
      <c r="J61" s="6">
        <f t="shared" si="8"/>
        <v>29925.102521830435</v>
      </c>
      <c r="K61" s="6">
        <f t="shared" si="9"/>
        <v>5.0625</v>
      </c>
      <c r="L61" s="1">
        <f t="shared" si="10"/>
        <v>5524</v>
      </c>
      <c r="M61" s="7">
        <f t="shared" si="11"/>
        <v>0</v>
      </c>
      <c r="P61" s="1" t="str">
        <f t="shared" si="12"/>
        <v>10</v>
      </c>
      <c r="Q61" s="1" t="s">
        <v>200</v>
      </c>
      <c r="R61" s="1" t="str">
        <f t="shared" si="13"/>
        <v>1</v>
      </c>
      <c r="S61" s="1" t="str">
        <f t="shared" si="13"/>
        <v>14</v>
      </c>
      <c r="T61" s="1" t="str">
        <f t="shared" si="13"/>
        <v>0</v>
      </c>
    </row>
    <row r="62" spans="1:20">
      <c r="A62" s="4">
        <f t="shared" si="14"/>
        <v>50</v>
      </c>
      <c r="B62" s="4">
        <f t="shared" si="1"/>
        <v>83</v>
      </c>
      <c r="C62" s="5">
        <f t="shared" si="2"/>
        <v>230</v>
      </c>
      <c r="D62" s="5">
        <f t="shared" si="3"/>
        <v>0</v>
      </c>
      <c r="E62" s="5">
        <f t="shared" si="4"/>
        <v>19</v>
      </c>
      <c r="F62" s="5">
        <f t="shared" si="5"/>
        <v>0</v>
      </c>
      <c r="G62" s="5">
        <f t="shared" si="6"/>
        <v>5290</v>
      </c>
      <c r="H62" s="5">
        <f t="shared" si="0"/>
        <v>19</v>
      </c>
      <c r="I62" s="5">
        <f t="shared" si="7"/>
        <v>230</v>
      </c>
      <c r="J62" s="6">
        <f t="shared" si="8"/>
        <v>28656.376350145983</v>
      </c>
      <c r="K62" s="6">
        <f t="shared" si="9"/>
        <v>5.125</v>
      </c>
      <c r="L62" s="1">
        <f t="shared" si="10"/>
        <v>5290</v>
      </c>
      <c r="M62" s="7">
        <f t="shared" si="11"/>
        <v>0</v>
      </c>
      <c r="P62" s="1" t="str">
        <f t="shared" si="12"/>
        <v>E6</v>
      </c>
      <c r="Q62" s="1" t="s">
        <v>201</v>
      </c>
      <c r="R62" s="1" t="str">
        <f t="shared" si="13"/>
        <v>0</v>
      </c>
      <c r="S62" s="1" t="str">
        <f t="shared" si="13"/>
        <v>13</v>
      </c>
      <c r="T62" s="1" t="str">
        <f t="shared" si="13"/>
        <v>0</v>
      </c>
    </row>
    <row r="63" spans="1:20">
      <c r="A63" s="4">
        <f t="shared" si="14"/>
        <v>51</v>
      </c>
      <c r="B63" s="4">
        <f t="shared" si="1"/>
        <v>84</v>
      </c>
      <c r="C63" s="5">
        <f t="shared" si="2"/>
        <v>178</v>
      </c>
      <c r="D63" s="5">
        <f t="shared" si="3"/>
        <v>0</v>
      </c>
      <c r="E63" s="5">
        <f t="shared" si="4"/>
        <v>18</v>
      </c>
      <c r="F63" s="5">
        <f t="shared" si="5"/>
        <v>0</v>
      </c>
      <c r="G63" s="5">
        <f t="shared" si="6"/>
        <v>5066</v>
      </c>
      <c r="H63" s="5">
        <f t="shared" si="0"/>
        <v>18</v>
      </c>
      <c r="I63" s="5">
        <f t="shared" si="7"/>
        <v>178</v>
      </c>
      <c r="J63" s="6">
        <f t="shared" si="8"/>
        <v>27441.440005832806</v>
      </c>
      <c r="K63" s="6">
        <f t="shared" si="9"/>
        <v>5.1875</v>
      </c>
      <c r="L63" s="1">
        <f t="shared" si="10"/>
        <v>5066</v>
      </c>
      <c r="M63" s="7">
        <f t="shared" si="11"/>
        <v>0</v>
      </c>
      <c r="P63" s="1" t="str">
        <f t="shared" si="12"/>
        <v>B2</v>
      </c>
      <c r="Q63" s="1" t="s">
        <v>202</v>
      </c>
      <c r="R63" s="1" t="str">
        <f t="shared" si="13"/>
        <v>0</v>
      </c>
      <c r="S63" s="1" t="str">
        <f t="shared" si="13"/>
        <v>12</v>
      </c>
      <c r="T63" s="1" t="str">
        <f t="shared" si="13"/>
        <v>0</v>
      </c>
    </row>
    <row r="64" spans="1:20">
      <c r="A64" s="4">
        <f t="shared" si="14"/>
        <v>52</v>
      </c>
      <c r="B64" s="4">
        <f t="shared" si="1"/>
        <v>85</v>
      </c>
      <c r="C64" s="5">
        <f t="shared" si="2"/>
        <v>117</v>
      </c>
      <c r="D64" s="5">
        <f t="shared" si="3"/>
        <v>0</v>
      </c>
      <c r="E64" s="5">
        <f t="shared" si="4"/>
        <v>17</v>
      </c>
      <c r="F64" s="5">
        <f t="shared" si="5"/>
        <v>0</v>
      </c>
      <c r="G64" s="5">
        <f t="shared" si="6"/>
        <v>4851</v>
      </c>
      <c r="H64" s="5">
        <f t="shared" si="0"/>
        <v>17</v>
      </c>
      <c r="I64" s="5">
        <f t="shared" si="7"/>
        <v>117</v>
      </c>
      <c r="J64" s="6">
        <f t="shared" si="8"/>
        <v>26278.012976678583</v>
      </c>
      <c r="K64" s="6">
        <f t="shared" si="9"/>
        <v>5.25</v>
      </c>
      <c r="L64" s="1">
        <f t="shared" si="10"/>
        <v>4851</v>
      </c>
      <c r="M64" s="7">
        <f t="shared" si="11"/>
        <v>0</v>
      </c>
      <c r="P64" s="1" t="str">
        <f t="shared" si="12"/>
        <v>75</v>
      </c>
      <c r="Q64" s="1" t="s">
        <v>203</v>
      </c>
      <c r="R64" s="1" t="str">
        <f t="shared" si="13"/>
        <v>0</v>
      </c>
      <c r="S64" s="1" t="str">
        <f t="shared" si="13"/>
        <v>11</v>
      </c>
      <c r="T64" s="1" t="str">
        <f t="shared" si="13"/>
        <v>0</v>
      </c>
    </row>
    <row r="65" spans="1:20">
      <c r="A65" s="4">
        <f t="shared" si="14"/>
        <v>53</v>
      </c>
      <c r="B65" s="4">
        <f t="shared" si="1"/>
        <v>86</v>
      </c>
      <c r="C65" s="5">
        <f t="shared" si="2"/>
        <v>47</v>
      </c>
      <c r="D65" s="5">
        <f t="shared" si="3"/>
        <v>0</v>
      </c>
      <c r="E65" s="5">
        <f t="shared" si="4"/>
        <v>16</v>
      </c>
      <c r="F65" s="5">
        <f t="shared" si="5"/>
        <v>0</v>
      </c>
      <c r="G65" s="5">
        <f t="shared" si="6"/>
        <v>4645</v>
      </c>
      <c r="H65" s="5">
        <f t="shared" si="0"/>
        <v>16</v>
      </c>
      <c r="I65" s="5">
        <f t="shared" si="7"/>
        <v>47</v>
      </c>
      <c r="J65" s="6">
        <f t="shared" si="8"/>
        <v>25163.911436707109</v>
      </c>
      <c r="K65" s="6">
        <f t="shared" si="9"/>
        <v>5.3125</v>
      </c>
      <c r="L65" s="1">
        <f t="shared" si="10"/>
        <v>4645</v>
      </c>
      <c r="M65" s="7">
        <f t="shared" si="11"/>
        <v>0</v>
      </c>
      <c r="P65" s="1" t="str">
        <f t="shared" si="12"/>
        <v>2F</v>
      </c>
      <c r="Q65" s="1" t="s">
        <v>204</v>
      </c>
      <c r="R65" s="1" t="str">
        <f t="shared" si="13"/>
        <v>0</v>
      </c>
      <c r="S65" s="1" t="str">
        <f t="shared" si="13"/>
        <v>10</v>
      </c>
      <c r="T65" s="1" t="str">
        <f t="shared" si="13"/>
        <v>0</v>
      </c>
    </row>
    <row r="66" spans="1:20">
      <c r="A66" s="4">
        <f t="shared" si="14"/>
        <v>54</v>
      </c>
      <c r="B66" s="4">
        <f t="shared" si="1"/>
        <v>87</v>
      </c>
      <c r="C66" s="5">
        <f t="shared" si="2"/>
        <v>244</v>
      </c>
      <c r="D66" s="5">
        <f t="shared" si="3"/>
        <v>0</v>
      </c>
      <c r="E66" s="5">
        <f t="shared" si="4"/>
        <v>16</v>
      </c>
      <c r="F66" s="5">
        <f t="shared" si="5"/>
        <v>0</v>
      </c>
      <c r="G66" s="5">
        <f t="shared" si="6"/>
        <v>4448</v>
      </c>
      <c r="H66" s="5">
        <f t="shared" si="0"/>
        <v>16</v>
      </c>
      <c r="I66" s="5">
        <f t="shared" si="7"/>
        <v>244</v>
      </c>
      <c r="J66" s="6">
        <f t="shared" si="8"/>
        <v>24097.04414699908</v>
      </c>
      <c r="K66" s="6">
        <f t="shared" si="9"/>
        <v>5.375</v>
      </c>
      <c r="L66" s="1">
        <f t="shared" si="10"/>
        <v>4448</v>
      </c>
      <c r="M66" s="7">
        <f t="shared" si="11"/>
        <v>0</v>
      </c>
      <c r="P66" s="1" t="str">
        <f t="shared" si="12"/>
        <v>F4</v>
      </c>
      <c r="Q66" s="1" t="s">
        <v>205</v>
      </c>
      <c r="R66" s="1" t="str">
        <f t="shared" si="13"/>
        <v>0</v>
      </c>
      <c r="S66" s="1" t="str">
        <f t="shared" si="13"/>
        <v>10</v>
      </c>
      <c r="T66" s="1" t="str">
        <f t="shared" si="13"/>
        <v>0</v>
      </c>
    </row>
    <row r="67" spans="1:20">
      <c r="A67" s="4">
        <f t="shared" si="14"/>
        <v>55</v>
      </c>
      <c r="B67" s="4">
        <f t="shared" si="1"/>
        <v>88</v>
      </c>
      <c r="C67" s="5">
        <f t="shared" si="2"/>
        <v>156</v>
      </c>
      <c r="D67" s="5">
        <f t="shared" si="3"/>
        <v>0</v>
      </c>
      <c r="E67" s="5">
        <f t="shared" si="4"/>
        <v>15</v>
      </c>
      <c r="F67" s="5">
        <f t="shared" si="5"/>
        <v>0</v>
      </c>
      <c r="G67" s="5">
        <f t="shared" si="6"/>
        <v>4260</v>
      </c>
      <c r="H67" s="5">
        <f t="shared" si="0"/>
        <v>15</v>
      </c>
      <c r="I67" s="5">
        <f t="shared" si="7"/>
        <v>156</v>
      </c>
      <c r="J67" s="6">
        <f t="shared" si="8"/>
        <v>23075.408530304678</v>
      </c>
      <c r="K67" s="6">
        <f t="shared" si="9"/>
        <v>5.4375</v>
      </c>
      <c r="L67" s="1">
        <f t="shared" si="10"/>
        <v>4260</v>
      </c>
      <c r="M67" s="7">
        <f t="shared" si="11"/>
        <v>0</v>
      </c>
      <c r="P67" s="1" t="str">
        <f t="shared" si="12"/>
        <v>9C</v>
      </c>
      <c r="Q67" s="1" t="s">
        <v>206</v>
      </c>
      <c r="R67" s="1" t="str">
        <f t="shared" si="13"/>
        <v>0</v>
      </c>
      <c r="S67" s="1" t="str">
        <f t="shared" si="13"/>
        <v>F</v>
      </c>
      <c r="T67" s="1" t="str">
        <f t="shared" si="13"/>
        <v>0</v>
      </c>
    </row>
    <row r="68" spans="1:20">
      <c r="A68" s="4">
        <f t="shared" si="14"/>
        <v>56</v>
      </c>
      <c r="B68" s="4">
        <f t="shared" si="1"/>
        <v>89</v>
      </c>
      <c r="C68" s="5">
        <f t="shared" si="2"/>
        <v>61</v>
      </c>
      <c r="D68" s="5">
        <f t="shared" si="3"/>
        <v>0</v>
      </c>
      <c r="E68" s="5">
        <f t="shared" si="4"/>
        <v>14</v>
      </c>
      <c r="F68" s="5">
        <f t="shared" si="5"/>
        <v>0</v>
      </c>
      <c r="G68" s="5">
        <f t="shared" si="6"/>
        <v>4079</v>
      </c>
      <c r="H68" s="5">
        <f t="shared" si="0"/>
        <v>14</v>
      </c>
      <c r="I68" s="5">
        <f t="shared" si="7"/>
        <v>61</v>
      </c>
      <c r="J68" s="6">
        <f t="shared" si="8"/>
        <v>22097.086912079609</v>
      </c>
      <c r="K68" s="6">
        <f t="shared" si="9"/>
        <v>5.5</v>
      </c>
      <c r="L68" s="1">
        <f t="shared" si="10"/>
        <v>4079</v>
      </c>
      <c r="M68" s="7">
        <f t="shared" si="11"/>
        <v>0</v>
      </c>
      <c r="P68" s="1" t="str">
        <f t="shared" si="12"/>
        <v>3D</v>
      </c>
      <c r="Q68" s="1" t="s">
        <v>207</v>
      </c>
      <c r="R68" s="1" t="str">
        <f t="shared" si="13"/>
        <v>0</v>
      </c>
      <c r="S68" s="1" t="str">
        <f t="shared" si="13"/>
        <v>E</v>
      </c>
      <c r="T68" s="1" t="str">
        <f t="shared" si="13"/>
        <v>0</v>
      </c>
    </row>
    <row r="69" spans="1:20">
      <c r="A69" s="4">
        <f t="shared" si="14"/>
        <v>57</v>
      </c>
      <c r="B69" s="4">
        <f t="shared" si="1"/>
        <v>90</v>
      </c>
      <c r="C69" s="5">
        <f t="shared" si="2"/>
        <v>234</v>
      </c>
      <c r="D69" s="5">
        <f t="shared" si="3"/>
        <v>0</v>
      </c>
      <c r="E69" s="5">
        <f t="shared" si="4"/>
        <v>14</v>
      </c>
      <c r="F69" s="5">
        <f t="shared" si="5"/>
        <v>0</v>
      </c>
      <c r="G69" s="5">
        <f t="shared" si="6"/>
        <v>3906</v>
      </c>
      <c r="H69" s="5">
        <f t="shared" si="0"/>
        <v>14</v>
      </c>
      <c r="I69" s="5">
        <f t="shared" si="7"/>
        <v>234</v>
      </c>
      <c r="J69" s="6">
        <f t="shared" si="8"/>
        <v>21160.242920888955</v>
      </c>
      <c r="K69" s="6">
        <f t="shared" si="9"/>
        <v>5.5625</v>
      </c>
      <c r="L69" s="1">
        <f t="shared" si="10"/>
        <v>3906</v>
      </c>
      <c r="M69" s="7">
        <f t="shared" si="11"/>
        <v>0</v>
      </c>
      <c r="P69" s="1" t="str">
        <f t="shared" si="12"/>
        <v>EA</v>
      </c>
      <c r="Q69" s="1" t="s">
        <v>208</v>
      </c>
      <c r="R69" s="1" t="str">
        <f t="shared" si="13"/>
        <v>0</v>
      </c>
      <c r="S69" s="1" t="str">
        <f t="shared" si="13"/>
        <v>E</v>
      </c>
      <c r="T69" s="1" t="str">
        <f t="shared" si="13"/>
        <v>0</v>
      </c>
    </row>
    <row r="70" spans="1:20">
      <c r="A70" s="4">
        <f t="shared" si="14"/>
        <v>58</v>
      </c>
      <c r="B70" s="4">
        <f t="shared" si="1"/>
        <v>91</v>
      </c>
      <c r="C70" s="5">
        <f t="shared" si="2"/>
        <v>124</v>
      </c>
      <c r="D70" s="5">
        <f t="shared" si="3"/>
        <v>0</v>
      </c>
      <c r="E70" s="5">
        <f t="shared" si="4"/>
        <v>13</v>
      </c>
      <c r="F70" s="5">
        <f t="shared" si="5"/>
        <v>0</v>
      </c>
      <c r="G70" s="5">
        <f t="shared" si="6"/>
        <v>3740</v>
      </c>
      <c r="H70" s="5">
        <f t="shared" si="0"/>
        <v>13</v>
      </c>
      <c r="I70" s="5">
        <f t="shared" si="7"/>
        <v>124</v>
      </c>
      <c r="J70" s="6">
        <f t="shared" si="8"/>
        <v>20263.118041422029</v>
      </c>
      <c r="K70" s="6">
        <f t="shared" si="9"/>
        <v>5.625</v>
      </c>
      <c r="L70" s="1">
        <f t="shared" si="10"/>
        <v>3740</v>
      </c>
      <c r="M70" s="7">
        <f t="shared" si="11"/>
        <v>0</v>
      </c>
      <c r="P70" s="1" t="str">
        <f t="shared" si="12"/>
        <v>7C</v>
      </c>
      <c r="Q70" s="1" t="s">
        <v>209</v>
      </c>
      <c r="R70" s="1" t="str">
        <f t="shared" si="13"/>
        <v>0</v>
      </c>
      <c r="S70" s="1" t="str">
        <f t="shared" si="13"/>
        <v>D</v>
      </c>
      <c r="T70" s="1" t="str">
        <f t="shared" si="13"/>
        <v>0</v>
      </c>
    </row>
    <row r="71" spans="1:20">
      <c r="A71" s="4">
        <f t="shared" si="14"/>
        <v>59</v>
      </c>
      <c r="B71" s="4">
        <f t="shared" si="1"/>
        <v>92</v>
      </c>
      <c r="C71" s="5">
        <f t="shared" si="2"/>
        <v>12</v>
      </c>
      <c r="D71" s="5">
        <f t="shared" si="3"/>
        <v>0</v>
      </c>
      <c r="E71" s="5">
        <f t="shared" si="4"/>
        <v>12</v>
      </c>
      <c r="F71" s="5">
        <f t="shared" si="5"/>
        <v>0</v>
      </c>
      <c r="G71" s="5">
        <f t="shared" si="6"/>
        <v>3582</v>
      </c>
      <c r="H71" s="5">
        <f t="shared" si="0"/>
        <v>12</v>
      </c>
      <c r="I71" s="5">
        <f t="shared" si="7"/>
        <v>12</v>
      </c>
      <c r="J71" s="6">
        <f t="shared" si="8"/>
        <v>19404.028313648188</v>
      </c>
      <c r="K71" s="6">
        <f t="shared" si="9"/>
        <v>5.6875</v>
      </c>
      <c r="L71" s="1">
        <f t="shared" si="10"/>
        <v>3576</v>
      </c>
      <c r="M71" s="7">
        <f t="shared" si="11"/>
        <v>1.6750418760469012E-3</v>
      </c>
      <c r="P71" s="1" t="str">
        <f t="shared" si="12"/>
        <v>C</v>
      </c>
      <c r="Q71" s="1" t="s">
        <v>210</v>
      </c>
      <c r="R71" s="1" t="str">
        <f t="shared" si="13"/>
        <v>0</v>
      </c>
      <c r="S71" s="1" t="str">
        <f t="shared" si="13"/>
        <v>C</v>
      </c>
      <c r="T71" s="1" t="str">
        <f t="shared" si="13"/>
        <v>0</v>
      </c>
    </row>
    <row r="72" spans="1:20">
      <c r="A72" s="4">
        <f t="shared" si="14"/>
        <v>60</v>
      </c>
      <c r="B72" s="4">
        <f t="shared" si="1"/>
        <v>93</v>
      </c>
      <c r="C72" s="5">
        <f t="shared" si="2"/>
        <v>158</v>
      </c>
      <c r="D72" s="5">
        <f t="shared" si="3"/>
        <v>0</v>
      </c>
      <c r="E72" s="5">
        <f t="shared" si="4"/>
        <v>12</v>
      </c>
      <c r="F72" s="5">
        <f t="shared" si="5"/>
        <v>0</v>
      </c>
      <c r="G72" s="5">
        <f t="shared" si="6"/>
        <v>3430</v>
      </c>
      <c r="H72" s="5">
        <f t="shared" si="0"/>
        <v>12</v>
      </c>
      <c r="I72" s="5">
        <f t="shared" si="7"/>
        <v>158</v>
      </c>
      <c r="J72" s="6">
        <f t="shared" si="8"/>
        <v>18581.361171917517</v>
      </c>
      <c r="K72" s="6">
        <f t="shared" si="9"/>
        <v>5.75</v>
      </c>
      <c r="L72" s="1">
        <f t="shared" si="10"/>
        <v>3430</v>
      </c>
      <c r="M72" s="7">
        <f t="shared" si="11"/>
        <v>0</v>
      </c>
      <c r="P72" s="1" t="str">
        <f t="shared" si="12"/>
        <v>9E</v>
      </c>
      <c r="Q72" s="1" t="s">
        <v>211</v>
      </c>
      <c r="R72" s="1" t="str">
        <f t="shared" si="13"/>
        <v>0</v>
      </c>
      <c r="S72" s="1" t="str">
        <f t="shared" si="13"/>
        <v>C</v>
      </c>
      <c r="T72" s="1" t="str">
        <f t="shared" si="13"/>
        <v>0</v>
      </c>
    </row>
    <row r="73" spans="1:20">
      <c r="A73" s="4">
        <f t="shared" si="14"/>
        <v>61</v>
      </c>
      <c r="B73" s="4">
        <f t="shared" si="1"/>
        <v>94</v>
      </c>
      <c r="C73" s="5">
        <f t="shared" si="2"/>
        <v>28</v>
      </c>
      <c r="D73" s="5">
        <f t="shared" si="3"/>
        <v>0</v>
      </c>
      <c r="E73" s="5">
        <f t="shared" si="4"/>
        <v>11</v>
      </c>
      <c r="F73" s="5">
        <f t="shared" si="5"/>
        <v>0</v>
      </c>
      <c r="G73" s="5">
        <f t="shared" si="6"/>
        <v>3284</v>
      </c>
      <c r="H73" s="5">
        <f t="shared" si="0"/>
        <v>11</v>
      </c>
      <c r="I73" s="5">
        <f t="shared" si="7"/>
        <v>28</v>
      </c>
      <c r="J73" s="6">
        <f t="shared" si="8"/>
        <v>17793.572418073301</v>
      </c>
      <c r="K73" s="6">
        <f t="shared" si="9"/>
        <v>5.8125000000000009</v>
      </c>
      <c r="L73" s="1">
        <f t="shared" si="10"/>
        <v>3284</v>
      </c>
      <c r="M73" s="7">
        <f t="shared" si="11"/>
        <v>0</v>
      </c>
      <c r="P73" s="1" t="str">
        <f t="shared" si="12"/>
        <v>1C</v>
      </c>
      <c r="Q73" s="1" t="s">
        <v>212</v>
      </c>
      <c r="R73" s="1" t="str">
        <f t="shared" si="13"/>
        <v>0</v>
      </c>
      <c r="S73" s="1" t="str">
        <f t="shared" si="13"/>
        <v>B</v>
      </c>
      <c r="T73" s="1" t="str">
        <f t="shared" si="13"/>
        <v>0</v>
      </c>
    </row>
    <row r="74" spans="1:20">
      <c r="A74" s="4">
        <f t="shared" si="14"/>
        <v>62</v>
      </c>
      <c r="B74" s="4">
        <f t="shared" si="1"/>
        <v>95</v>
      </c>
      <c r="C74" s="5">
        <f t="shared" si="2"/>
        <v>167</v>
      </c>
      <c r="D74" s="5">
        <f t="shared" si="3"/>
        <v>0</v>
      </c>
      <c r="E74" s="5">
        <f t="shared" si="4"/>
        <v>11</v>
      </c>
      <c r="F74" s="5">
        <f t="shared" si="5"/>
        <v>0</v>
      </c>
      <c r="G74" s="5">
        <f t="shared" si="6"/>
        <v>3145</v>
      </c>
      <c r="H74" s="5">
        <f t="shared" si="0"/>
        <v>11</v>
      </c>
      <c r="I74" s="5">
        <f t="shared" si="7"/>
        <v>167</v>
      </c>
      <c r="J74" s="6">
        <f t="shared" si="8"/>
        <v>17039.183322894645</v>
      </c>
      <c r="K74" s="6">
        <f t="shared" si="9"/>
        <v>5.8750000000000009</v>
      </c>
      <c r="L74" s="1">
        <f t="shared" si="10"/>
        <v>3145</v>
      </c>
      <c r="M74" s="7">
        <f t="shared" si="11"/>
        <v>0</v>
      </c>
      <c r="P74" s="1" t="str">
        <f t="shared" si="12"/>
        <v>A7</v>
      </c>
      <c r="Q74" s="1" t="s">
        <v>213</v>
      </c>
      <c r="R74" s="1" t="str">
        <f t="shared" si="13"/>
        <v>0</v>
      </c>
      <c r="S74" s="1" t="str">
        <f t="shared" si="13"/>
        <v>B</v>
      </c>
      <c r="T74" s="1" t="str">
        <f t="shared" si="13"/>
        <v>0</v>
      </c>
    </row>
    <row r="75" spans="1:20">
      <c r="A75" s="4">
        <f t="shared" si="14"/>
        <v>63</v>
      </c>
      <c r="B75" s="4">
        <f t="shared" si="1"/>
        <v>96</v>
      </c>
      <c r="C75" s="5">
        <f t="shared" si="2"/>
        <v>24</v>
      </c>
      <c r="D75" s="5">
        <f t="shared" si="3"/>
        <v>0</v>
      </c>
      <c r="E75" s="5">
        <f t="shared" ref="E75:E138" si="15">MOD(H75,256)</f>
        <v>10</v>
      </c>
      <c r="F75" s="5">
        <f t="shared" ref="F75:F138" si="16">ROUNDDOWN(H75/256,0)</f>
        <v>0</v>
      </c>
      <c r="G75" s="5">
        <f t="shared" si="6"/>
        <v>3012</v>
      </c>
      <c r="H75" s="5">
        <f t="shared" si="0"/>
        <v>10</v>
      </c>
      <c r="I75" s="5">
        <f t="shared" si="7"/>
        <v>24</v>
      </c>
      <c r="J75" s="6">
        <f t="shared" si="8"/>
        <v>16316.777850428351</v>
      </c>
      <c r="K75" s="6">
        <f t="shared" si="9"/>
        <v>5.9374999999999991</v>
      </c>
      <c r="L75" s="1">
        <f t="shared" si="10"/>
        <v>3012</v>
      </c>
      <c r="M75" s="7">
        <f t="shared" si="11"/>
        <v>0</v>
      </c>
      <c r="P75" s="1" t="str">
        <f t="shared" si="12"/>
        <v>18</v>
      </c>
      <c r="Q75" s="1" t="s">
        <v>214</v>
      </c>
      <c r="R75" s="1" t="str">
        <f t="shared" si="13"/>
        <v>0</v>
      </c>
      <c r="S75" s="1" t="str">
        <f t="shared" si="13"/>
        <v>A</v>
      </c>
      <c r="T75" s="1" t="str">
        <f t="shared" si="13"/>
        <v>0</v>
      </c>
    </row>
    <row r="76" spans="1:20">
      <c r="A76" s="4">
        <f t="shared" si="14"/>
        <v>64</v>
      </c>
      <c r="B76" s="4">
        <f t="shared" si="1"/>
        <v>97</v>
      </c>
      <c r="C76" s="5">
        <f t="shared" si="2"/>
        <v>152</v>
      </c>
      <c r="D76" s="5">
        <f t="shared" si="3"/>
        <v>0</v>
      </c>
      <c r="E76" s="5">
        <f t="shared" si="15"/>
        <v>10</v>
      </c>
      <c r="F76" s="5">
        <f t="shared" si="16"/>
        <v>0</v>
      </c>
      <c r="G76" s="5">
        <f t="shared" si="6"/>
        <v>2884</v>
      </c>
      <c r="H76" s="5">
        <f t="shared" ref="H76:H139" si="17">ROUNDUP(G76/$D$3,0)-1</f>
        <v>10</v>
      </c>
      <c r="I76" s="5">
        <f t="shared" si="7"/>
        <v>152</v>
      </c>
      <c r="J76" s="6">
        <f t="shared" si="8"/>
        <v>15625</v>
      </c>
      <c r="K76" s="6">
        <f t="shared" si="9"/>
        <v>6</v>
      </c>
      <c r="L76" s="1">
        <f t="shared" si="10"/>
        <v>2884</v>
      </c>
      <c r="M76" s="7">
        <f t="shared" si="11"/>
        <v>0</v>
      </c>
      <c r="P76" s="1" t="str">
        <f t="shared" si="12"/>
        <v>98</v>
      </c>
      <c r="Q76" s="1" t="s">
        <v>215</v>
      </c>
      <c r="R76" s="1" t="str">
        <f t="shared" si="13"/>
        <v>0</v>
      </c>
      <c r="S76" s="1" t="str">
        <f t="shared" si="13"/>
        <v>A</v>
      </c>
      <c r="T76" s="1" t="str">
        <f t="shared" si="13"/>
        <v>0</v>
      </c>
    </row>
    <row r="77" spans="1:20">
      <c r="A77" s="4">
        <f t="shared" si="14"/>
        <v>65</v>
      </c>
      <c r="B77" s="4">
        <f t="shared" ref="B77:B140" si="18">A77+$D$6</f>
        <v>98</v>
      </c>
      <c r="C77" s="5">
        <f t="shared" ref="C77:C140" si="19">MOD(I77,256)</f>
        <v>18</v>
      </c>
      <c r="D77" s="5">
        <f t="shared" ref="D77:D140" si="20">ROUNDDOWN(I77/256,0)</f>
        <v>1</v>
      </c>
      <c r="E77" s="5">
        <f t="shared" si="15"/>
        <v>10</v>
      </c>
      <c r="F77" s="5">
        <f t="shared" si="16"/>
        <v>0</v>
      </c>
      <c r="G77" s="5">
        <f t="shared" ref="G77:G140" si="21">INT(J77/$G$2)</f>
        <v>2762</v>
      </c>
      <c r="H77" s="5">
        <f t="shared" si="17"/>
        <v>10</v>
      </c>
      <c r="I77" s="5">
        <f t="shared" ref="I77:I140" si="22">MAX(MIN($D$3*(H77+1)-G77,$D$3*(H77+1)-$D$4),$D$5)</f>
        <v>274</v>
      </c>
      <c r="J77" s="6">
        <f t="shared" ref="J77:J140" si="23">1/POWER(2,$D$7+A77/16)*1000000</f>
        <v>14962.551260915217</v>
      </c>
      <c r="K77" s="6">
        <f t="shared" ref="K77:K140" si="24">LOG(1000000/J77,2)</f>
        <v>6.0625</v>
      </c>
      <c r="L77" s="1">
        <f t="shared" ref="L77:L140" si="25">(H77+1)*$D$3-I77</f>
        <v>2762</v>
      </c>
      <c r="M77" s="7">
        <f t="shared" ref="M77:M140" si="26">(G77-L77)/G77</f>
        <v>0</v>
      </c>
      <c r="P77" s="1" t="str">
        <f t="shared" ref="P77:P140" si="27">DEC2HEX(C77)</f>
        <v>12</v>
      </c>
      <c r="Q77" s="1" t="s">
        <v>216</v>
      </c>
      <c r="R77" s="1" t="str">
        <f t="shared" ref="R77:T140" si="28">DEC2HEX(D77)</f>
        <v>1</v>
      </c>
      <c r="S77" s="1" t="str">
        <f t="shared" si="28"/>
        <v>A</v>
      </c>
      <c r="T77" s="1" t="str">
        <f t="shared" si="28"/>
        <v>0</v>
      </c>
    </row>
    <row r="78" spans="1:20">
      <c r="A78" s="4">
        <f t="shared" ref="A78:A141" si="29">A77+1</f>
        <v>66</v>
      </c>
      <c r="B78" s="4">
        <f t="shared" si="18"/>
        <v>99</v>
      </c>
      <c r="C78" s="5">
        <f t="shared" si="19"/>
        <v>115</v>
      </c>
      <c r="D78" s="5">
        <f t="shared" si="20"/>
        <v>0</v>
      </c>
      <c r="E78" s="5">
        <f t="shared" si="15"/>
        <v>9</v>
      </c>
      <c r="F78" s="5">
        <f t="shared" si="16"/>
        <v>0</v>
      </c>
      <c r="G78" s="5">
        <f t="shared" si="21"/>
        <v>2645</v>
      </c>
      <c r="H78" s="5">
        <f t="shared" si="17"/>
        <v>9</v>
      </c>
      <c r="I78" s="5">
        <f t="shared" si="22"/>
        <v>115</v>
      </c>
      <c r="J78" s="6">
        <f t="shared" si="23"/>
        <v>14328.188175072992</v>
      </c>
      <c r="K78" s="6">
        <f t="shared" si="24"/>
        <v>6.125</v>
      </c>
      <c r="L78" s="1">
        <f t="shared" si="25"/>
        <v>2645</v>
      </c>
      <c r="M78" s="7">
        <f t="shared" si="26"/>
        <v>0</v>
      </c>
      <c r="P78" s="1" t="str">
        <f t="shared" si="27"/>
        <v>73</v>
      </c>
      <c r="Q78" s="1" t="s">
        <v>217</v>
      </c>
      <c r="R78" s="1" t="str">
        <f t="shared" si="28"/>
        <v>0</v>
      </c>
      <c r="S78" s="1" t="str">
        <f t="shared" si="28"/>
        <v>9</v>
      </c>
      <c r="T78" s="1" t="str">
        <f t="shared" si="28"/>
        <v>0</v>
      </c>
    </row>
    <row r="79" spans="1:20">
      <c r="A79" s="4">
        <f t="shared" si="29"/>
        <v>67</v>
      </c>
      <c r="B79" s="4">
        <f t="shared" si="18"/>
        <v>100</v>
      </c>
      <c r="C79" s="5">
        <f t="shared" si="19"/>
        <v>227</v>
      </c>
      <c r="D79" s="5">
        <f t="shared" si="20"/>
        <v>0</v>
      </c>
      <c r="E79" s="5">
        <f t="shared" si="15"/>
        <v>9</v>
      </c>
      <c r="F79" s="5">
        <f t="shared" si="16"/>
        <v>0</v>
      </c>
      <c r="G79" s="5">
        <f t="shared" si="21"/>
        <v>2533</v>
      </c>
      <c r="H79" s="5">
        <f t="shared" si="17"/>
        <v>9</v>
      </c>
      <c r="I79" s="5">
        <f t="shared" si="22"/>
        <v>227</v>
      </c>
      <c r="J79" s="6">
        <f t="shared" si="23"/>
        <v>13720.720002916403</v>
      </c>
      <c r="K79" s="6">
        <f t="shared" si="24"/>
        <v>6.1875</v>
      </c>
      <c r="L79" s="1">
        <f t="shared" si="25"/>
        <v>2533</v>
      </c>
      <c r="M79" s="7">
        <f t="shared" si="26"/>
        <v>0</v>
      </c>
      <c r="P79" s="1" t="str">
        <f t="shared" si="27"/>
        <v>E3</v>
      </c>
      <c r="Q79" s="1" t="s">
        <v>218</v>
      </c>
      <c r="R79" s="1" t="str">
        <f t="shared" si="28"/>
        <v>0</v>
      </c>
      <c r="S79" s="1" t="str">
        <f t="shared" si="28"/>
        <v>9</v>
      </c>
      <c r="T79" s="1" t="str">
        <f t="shared" si="28"/>
        <v>0</v>
      </c>
    </row>
    <row r="80" spans="1:20">
      <c r="A80" s="4">
        <f t="shared" si="29"/>
        <v>68</v>
      </c>
      <c r="B80" s="4">
        <f t="shared" si="18"/>
        <v>101</v>
      </c>
      <c r="C80" s="5">
        <f t="shared" si="19"/>
        <v>59</v>
      </c>
      <c r="D80" s="5">
        <f t="shared" si="20"/>
        <v>0</v>
      </c>
      <c r="E80" s="5">
        <f t="shared" si="15"/>
        <v>8</v>
      </c>
      <c r="F80" s="5">
        <f t="shared" si="16"/>
        <v>0</v>
      </c>
      <c r="G80" s="5">
        <f t="shared" si="21"/>
        <v>2425</v>
      </c>
      <c r="H80" s="5">
        <f t="shared" si="17"/>
        <v>8</v>
      </c>
      <c r="I80" s="5">
        <f t="shared" si="22"/>
        <v>59</v>
      </c>
      <c r="J80" s="6">
        <f t="shared" si="23"/>
        <v>13139.006488339288</v>
      </c>
      <c r="K80" s="6">
        <f t="shared" si="24"/>
        <v>6.25</v>
      </c>
      <c r="L80" s="1">
        <f t="shared" si="25"/>
        <v>2425</v>
      </c>
      <c r="M80" s="7">
        <f t="shared" si="26"/>
        <v>0</v>
      </c>
      <c r="P80" s="1" t="str">
        <f t="shared" si="27"/>
        <v>3B</v>
      </c>
      <c r="Q80" s="1" t="s">
        <v>219</v>
      </c>
      <c r="R80" s="1" t="str">
        <f t="shared" si="28"/>
        <v>0</v>
      </c>
      <c r="S80" s="1" t="str">
        <f t="shared" si="28"/>
        <v>8</v>
      </c>
      <c r="T80" s="1" t="str">
        <f t="shared" si="28"/>
        <v>0</v>
      </c>
    </row>
    <row r="81" spans="1:20">
      <c r="A81" s="4">
        <f t="shared" si="29"/>
        <v>69</v>
      </c>
      <c r="B81" s="4">
        <f t="shared" si="18"/>
        <v>102</v>
      </c>
      <c r="C81" s="5">
        <f t="shared" si="19"/>
        <v>162</v>
      </c>
      <c r="D81" s="5">
        <f t="shared" si="20"/>
        <v>0</v>
      </c>
      <c r="E81" s="5">
        <f t="shared" si="15"/>
        <v>8</v>
      </c>
      <c r="F81" s="5">
        <f t="shared" si="16"/>
        <v>0</v>
      </c>
      <c r="G81" s="5">
        <f t="shared" si="21"/>
        <v>2322</v>
      </c>
      <c r="H81" s="5">
        <f t="shared" si="17"/>
        <v>8</v>
      </c>
      <c r="I81" s="5">
        <f t="shared" si="22"/>
        <v>162</v>
      </c>
      <c r="J81" s="6">
        <f t="shared" si="23"/>
        <v>12581.955718353547</v>
      </c>
      <c r="K81" s="6">
        <f t="shared" si="24"/>
        <v>6.3125000000000009</v>
      </c>
      <c r="L81" s="1">
        <f t="shared" si="25"/>
        <v>2322</v>
      </c>
      <c r="M81" s="7">
        <f t="shared" si="26"/>
        <v>0</v>
      </c>
      <c r="P81" s="1" t="str">
        <f t="shared" si="27"/>
        <v>A2</v>
      </c>
      <c r="Q81" s="1" t="s">
        <v>220</v>
      </c>
      <c r="R81" s="1" t="str">
        <f t="shared" si="28"/>
        <v>0</v>
      </c>
      <c r="S81" s="1" t="str">
        <f t="shared" si="28"/>
        <v>8</v>
      </c>
      <c r="T81" s="1" t="str">
        <f t="shared" si="28"/>
        <v>0</v>
      </c>
    </row>
    <row r="82" spans="1:20">
      <c r="A82" s="4">
        <f t="shared" si="29"/>
        <v>70</v>
      </c>
      <c r="B82" s="4">
        <f t="shared" si="18"/>
        <v>103</v>
      </c>
      <c r="C82" s="5">
        <f t="shared" si="19"/>
        <v>4</v>
      </c>
      <c r="D82" s="5">
        <f t="shared" si="20"/>
        <v>1</v>
      </c>
      <c r="E82" s="5">
        <f t="shared" si="15"/>
        <v>8</v>
      </c>
      <c r="F82" s="5">
        <f t="shared" si="16"/>
        <v>0</v>
      </c>
      <c r="G82" s="5">
        <f t="shared" si="21"/>
        <v>2224</v>
      </c>
      <c r="H82" s="5">
        <f t="shared" si="17"/>
        <v>8</v>
      </c>
      <c r="I82" s="5">
        <f t="shared" si="22"/>
        <v>260</v>
      </c>
      <c r="J82" s="6">
        <f t="shared" si="23"/>
        <v>12048.522073499544</v>
      </c>
      <c r="K82" s="6">
        <f t="shared" si="24"/>
        <v>6.3749999999999991</v>
      </c>
      <c r="L82" s="1">
        <f t="shared" si="25"/>
        <v>2224</v>
      </c>
      <c r="M82" s="7">
        <f t="shared" si="26"/>
        <v>0</v>
      </c>
      <c r="P82" s="1" t="str">
        <f t="shared" si="27"/>
        <v>4</v>
      </c>
      <c r="Q82" s="1" t="s">
        <v>221</v>
      </c>
      <c r="R82" s="1" t="str">
        <f t="shared" si="28"/>
        <v>1</v>
      </c>
      <c r="S82" s="1" t="str">
        <f t="shared" si="28"/>
        <v>8</v>
      </c>
      <c r="T82" s="1" t="str">
        <f t="shared" si="28"/>
        <v>0</v>
      </c>
    </row>
    <row r="83" spans="1:20">
      <c r="A83" s="4">
        <f t="shared" si="29"/>
        <v>71</v>
      </c>
      <c r="B83" s="4">
        <f t="shared" si="18"/>
        <v>104</v>
      </c>
      <c r="C83" s="5">
        <f t="shared" si="19"/>
        <v>78</v>
      </c>
      <c r="D83" s="5">
        <f t="shared" si="20"/>
        <v>0</v>
      </c>
      <c r="E83" s="5">
        <f t="shared" si="15"/>
        <v>7</v>
      </c>
      <c r="F83" s="5">
        <f t="shared" si="16"/>
        <v>0</v>
      </c>
      <c r="G83" s="5">
        <f t="shared" si="21"/>
        <v>2130</v>
      </c>
      <c r="H83" s="5">
        <f t="shared" si="17"/>
        <v>7</v>
      </c>
      <c r="I83" s="5">
        <f t="shared" si="22"/>
        <v>78</v>
      </c>
      <c r="J83" s="6">
        <f t="shared" si="23"/>
        <v>11537.704265152342</v>
      </c>
      <c r="K83" s="6">
        <f t="shared" si="24"/>
        <v>6.4375</v>
      </c>
      <c r="L83" s="1">
        <f t="shared" si="25"/>
        <v>2130</v>
      </c>
      <c r="M83" s="7">
        <f t="shared" si="26"/>
        <v>0</v>
      </c>
      <c r="P83" s="1" t="str">
        <f t="shared" si="27"/>
        <v>4E</v>
      </c>
      <c r="Q83" s="1" t="s">
        <v>222</v>
      </c>
      <c r="R83" s="1" t="str">
        <f t="shared" si="28"/>
        <v>0</v>
      </c>
      <c r="S83" s="1" t="str">
        <f t="shared" si="28"/>
        <v>7</v>
      </c>
      <c r="T83" s="1" t="str">
        <f t="shared" si="28"/>
        <v>0</v>
      </c>
    </row>
    <row r="84" spans="1:20">
      <c r="A84" s="4">
        <f t="shared" si="29"/>
        <v>72</v>
      </c>
      <c r="B84" s="4">
        <f t="shared" si="18"/>
        <v>105</v>
      </c>
      <c r="C84" s="5">
        <f t="shared" si="19"/>
        <v>169</v>
      </c>
      <c r="D84" s="5">
        <f t="shared" si="20"/>
        <v>0</v>
      </c>
      <c r="E84" s="5">
        <f t="shared" si="15"/>
        <v>7</v>
      </c>
      <c r="F84" s="5">
        <f t="shared" si="16"/>
        <v>0</v>
      </c>
      <c r="G84" s="5">
        <f t="shared" si="21"/>
        <v>2039</v>
      </c>
      <c r="H84" s="5">
        <f t="shared" si="17"/>
        <v>7</v>
      </c>
      <c r="I84" s="5">
        <f t="shared" si="22"/>
        <v>169</v>
      </c>
      <c r="J84" s="6">
        <f t="shared" si="23"/>
        <v>11048.543456039808</v>
      </c>
      <c r="K84" s="6">
        <f t="shared" si="24"/>
        <v>6.5</v>
      </c>
      <c r="L84" s="1">
        <f t="shared" si="25"/>
        <v>2039</v>
      </c>
      <c r="M84" s="7">
        <f t="shared" si="26"/>
        <v>0</v>
      </c>
      <c r="P84" s="1" t="str">
        <f t="shared" si="27"/>
        <v>A9</v>
      </c>
      <c r="Q84" s="1" t="s">
        <v>223</v>
      </c>
      <c r="R84" s="1" t="str">
        <f t="shared" si="28"/>
        <v>0</v>
      </c>
      <c r="S84" s="1" t="str">
        <f t="shared" si="28"/>
        <v>7</v>
      </c>
      <c r="T84" s="1" t="str">
        <f t="shared" si="28"/>
        <v>0</v>
      </c>
    </row>
    <row r="85" spans="1:20">
      <c r="A85" s="4">
        <f t="shared" si="29"/>
        <v>73</v>
      </c>
      <c r="B85" s="4">
        <f t="shared" si="18"/>
        <v>106</v>
      </c>
      <c r="C85" s="5">
        <f t="shared" si="19"/>
        <v>255</v>
      </c>
      <c r="D85" s="5">
        <f t="shared" si="20"/>
        <v>0</v>
      </c>
      <c r="E85" s="5">
        <f t="shared" si="15"/>
        <v>7</v>
      </c>
      <c r="F85" s="5">
        <f t="shared" si="16"/>
        <v>0</v>
      </c>
      <c r="G85" s="5">
        <f t="shared" si="21"/>
        <v>1953</v>
      </c>
      <c r="H85" s="5">
        <f t="shared" si="17"/>
        <v>7</v>
      </c>
      <c r="I85" s="5">
        <f t="shared" si="22"/>
        <v>255</v>
      </c>
      <c r="J85" s="6">
        <f t="shared" si="23"/>
        <v>10580.121460444476</v>
      </c>
      <c r="K85" s="6">
        <f t="shared" si="24"/>
        <v>6.5625</v>
      </c>
      <c r="L85" s="1">
        <f t="shared" si="25"/>
        <v>1953</v>
      </c>
      <c r="M85" s="7">
        <f t="shared" si="26"/>
        <v>0</v>
      </c>
      <c r="P85" s="1" t="str">
        <f t="shared" si="27"/>
        <v>FF</v>
      </c>
      <c r="Q85" s="1" t="s">
        <v>224</v>
      </c>
      <c r="R85" s="1" t="str">
        <f t="shared" si="28"/>
        <v>0</v>
      </c>
      <c r="S85" s="1" t="str">
        <f t="shared" si="28"/>
        <v>7</v>
      </c>
      <c r="T85" s="1" t="str">
        <f t="shared" si="28"/>
        <v>0</v>
      </c>
    </row>
    <row r="86" spans="1:20">
      <c r="A86" s="4">
        <f t="shared" si="29"/>
        <v>74</v>
      </c>
      <c r="B86" s="4">
        <f t="shared" si="18"/>
        <v>107</v>
      </c>
      <c r="C86" s="5">
        <f t="shared" si="19"/>
        <v>62</v>
      </c>
      <c r="D86" s="5">
        <f t="shared" si="20"/>
        <v>0</v>
      </c>
      <c r="E86" s="5">
        <f t="shared" si="15"/>
        <v>6</v>
      </c>
      <c r="F86" s="5">
        <f t="shared" si="16"/>
        <v>0</v>
      </c>
      <c r="G86" s="5">
        <f t="shared" si="21"/>
        <v>1870</v>
      </c>
      <c r="H86" s="5">
        <f t="shared" si="17"/>
        <v>6</v>
      </c>
      <c r="I86" s="5">
        <f t="shared" si="22"/>
        <v>62</v>
      </c>
      <c r="J86" s="6">
        <f t="shared" si="23"/>
        <v>10131.559020711013</v>
      </c>
      <c r="K86" s="6">
        <f t="shared" si="24"/>
        <v>6.625</v>
      </c>
      <c r="L86" s="1">
        <f t="shared" si="25"/>
        <v>1870</v>
      </c>
      <c r="M86" s="7">
        <f t="shared" si="26"/>
        <v>0</v>
      </c>
      <c r="P86" s="1" t="str">
        <f t="shared" si="27"/>
        <v>3E</v>
      </c>
      <c r="Q86" s="1" t="s">
        <v>225</v>
      </c>
      <c r="R86" s="1" t="str">
        <f t="shared" si="28"/>
        <v>0</v>
      </c>
      <c r="S86" s="1" t="str">
        <f t="shared" si="28"/>
        <v>6</v>
      </c>
      <c r="T86" s="1" t="str">
        <f t="shared" si="28"/>
        <v>0</v>
      </c>
    </row>
    <row r="87" spans="1:20">
      <c r="A87" s="4">
        <f t="shared" si="29"/>
        <v>75</v>
      </c>
      <c r="B87" s="4">
        <f t="shared" si="18"/>
        <v>108</v>
      </c>
      <c r="C87" s="5">
        <f t="shared" si="19"/>
        <v>141</v>
      </c>
      <c r="D87" s="5">
        <f t="shared" si="20"/>
        <v>0</v>
      </c>
      <c r="E87" s="5">
        <f t="shared" si="15"/>
        <v>6</v>
      </c>
      <c r="F87" s="5">
        <f t="shared" si="16"/>
        <v>0</v>
      </c>
      <c r="G87" s="5">
        <f t="shared" si="21"/>
        <v>1791</v>
      </c>
      <c r="H87" s="5">
        <f t="shared" si="17"/>
        <v>6</v>
      </c>
      <c r="I87" s="5">
        <f t="shared" si="22"/>
        <v>141</v>
      </c>
      <c r="J87" s="6">
        <f t="shared" si="23"/>
        <v>9702.0141568240942</v>
      </c>
      <c r="K87" s="6">
        <f t="shared" si="24"/>
        <v>6.6875</v>
      </c>
      <c r="L87" s="1">
        <f t="shared" si="25"/>
        <v>1791</v>
      </c>
      <c r="M87" s="7">
        <f t="shared" si="26"/>
        <v>0</v>
      </c>
      <c r="P87" s="1" t="str">
        <f t="shared" si="27"/>
        <v>8D</v>
      </c>
      <c r="Q87" s="1" t="s">
        <v>226</v>
      </c>
      <c r="R87" s="1" t="str">
        <f t="shared" si="28"/>
        <v>0</v>
      </c>
      <c r="S87" s="1" t="str">
        <f t="shared" si="28"/>
        <v>6</v>
      </c>
      <c r="T87" s="1" t="str">
        <f t="shared" si="28"/>
        <v>0</v>
      </c>
    </row>
    <row r="88" spans="1:20">
      <c r="A88" s="4">
        <f t="shared" si="29"/>
        <v>76</v>
      </c>
      <c r="B88" s="4">
        <f t="shared" si="18"/>
        <v>109</v>
      </c>
      <c r="C88" s="5">
        <f t="shared" si="19"/>
        <v>217</v>
      </c>
      <c r="D88" s="5">
        <f t="shared" si="20"/>
        <v>0</v>
      </c>
      <c r="E88" s="5">
        <f t="shared" si="15"/>
        <v>6</v>
      </c>
      <c r="F88" s="5">
        <f t="shared" si="16"/>
        <v>0</v>
      </c>
      <c r="G88" s="5">
        <f t="shared" si="21"/>
        <v>1715</v>
      </c>
      <c r="H88" s="5">
        <f t="shared" si="17"/>
        <v>6</v>
      </c>
      <c r="I88" s="5">
        <f t="shared" si="22"/>
        <v>217</v>
      </c>
      <c r="J88" s="6">
        <f t="shared" si="23"/>
        <v>9290.6805859587585</v>
      </c>
      <c r="K88" s="6">
        <f t="shared" si="24"/>
        <v>6.75</v>
      </c>
      <c r="L88" s="1">
        <f t="shared" si="25"/>
        <v>1715</v>
      </c>
      <c r="M88" s="7">
        <f t="shared" si="26"/>
        <v>0</v>
      </c>
      <c r="P88" s="1" t="str">
        <f t="shared" si="27"/>
        <v>D9</v>
      </c>
      <c r="Q88" s="1" t="s">
        <v>227</v>
      </c>
      <c r="R88" s="1" t="str">
        <f t="shared" si="28"/>
        <v>0</v>
      </c>
      <c r="S88" s="1" t="str">
        <f t="shared" si="28"/>
        <v>6</v>
      </c>
      <c r="T88" s="1" t="str">
        <f t="shared" si="28"/>
        <v>0</v>
      </c>
    </row>
    <row r="89" spans="1:20">
      <c r="A89" s="4">
        <f t="shared" si="29"/>
        <v>77</v>
      </c>
      <c r="B89" s="4">
        <f t="shared" si="18"/>
        <v>110</v>
      </c>
      <c r="C89" s="5">
        <f t="shared" si="19"/>
        <v>14</v>
      </c>
      <c r="D89" s="5">
        <f t="shared" si="20"/>
        <v>0</v>
      </c>
      <c r="E89" s="5">
        <f t="shared" si="15"/>
        <v>5</v>
      </c>
      <c r="F89" s="5">
        <f t="shared" si="16"/>
        <v>0</v>
      </c>
      <c r="G89" s="5">
        <f t="shared" si="21"/>
        <v>1642</v>
      </c>
      <c r="H89" s="5">
        <f t="shared" si="17"/>
        <v>5</v>
      </c>
      <c r="I89" s="5">
        <f t="shared" si="22"/>
        <v>14</v>
      </c>
      <c r="J89" s="6">
        <f t="shared" si="23"/>
        <v>8896.7862090366507</v>
      </c>
      <c r="K89" s="6">
        <f t="shared" si="24"/>
        <v>6.8125000000000009</v>
      </c>
      <c r="L89" s="1">
        <f t="shared" si="25"/>
        <v>1642</v>
      </c>
      <c r="M89" s="7">
        <f t="shared" si="26"/>
        <v>0</v>
      </c>
      <c r="P89" s="1" t="str">
        <f t="shared" si="27"/>
        <v>E</v>
      </c>
      <c r="Q89" s="1" t="s">
        <v>228</v>
      </c>
      <c r="R89" s="1" t="str">
        <f t="shared" si="28"/>
        <v>0</v>
      </c>
      <c r="S89" s="1" t="str">
        <f t="shared" si="28"/>
        <v>5</v>
      </c>
      <c r="T89" s="1" t="str">
        <f t="shared" si="28"/>
        <v>0</v>
      </c>
    </row>
    <row r="90" spans="1:20">
      <c r="A90" s="4">
        <f t="shared" si="29"/>
        <v>78</v>
      </c>
      <c r="B90" s="4">
        <f t="shared" si="18"/>
        <v>111</v>
      </c>
      <c r="C90" s="5">
        <f t="shared" si="19"/>
        <v>84</v>
      </c>
      <c r="D90" s="5">
        <f t="shared" si="20"/>
        <v>0</v>
      </c>
      <c r="E90" s="5">
        <f t="shared" si="15"/>
        <v>5</v>
      </c>
      <c r="F90" s="5">
        <f t="shared" si="16"/>
        <v>0</v>
      </c>
      <c r="G90" s="5">
        <f t="shared" si="21"/>
        <v>1572</v>
      </c>
      <c r="H90" s="5">
        <f t="shared" si="17"/>
        <v>5</v>
      </c>
      <c r="I90" s="5">
        <f t="shared" si="22"/>
        <v>84</v>
      </c>
      <c r="J90" s="6">
        <f t="shared" si="23"/>
        <v>8519.5916614473299</v>
      </c>
      <c r="K90" s="6">
        <f t="shared" si="24"/>
        <v>6.8749999999999991</v>
      </c>
      <c r="L90" s="1">
        <f t="shared" si="25"/>
        <v>1572</v>
      </c>
      <c r="M90" s="7">
        <f t="shared" si="26"/>
        <v>0</v>
      </c>
      <c r="P90" s="1" t="str">
        <f t="shared" si="27"/>
        <v>54</v>
      </c>
      <c r="Q90" s="1" t="s">
        <v>229</v>
      </c>
      <c r="R90" s="1" t="str">
        <f t="shared" si="28"/>
        <v>0</v>
      </c>
      <c r="S90" s="1" t="str">
        <f t="shared" si="28"/>
        <v>5</v>
      </c>
      <c r="T90" s="1" t="str">
        <f t="shared" si="28"/>
        <v>0</v>
      </c>
    </row>
    <row r="91" spans="1:20">
      <c r="A91" s="4">
        <f t="shared" si="29"/>
        <v>79</v>
      </c>
      <c r="B91" s="4">
        <f t="shared" si="18"/>
        <v>112</v>
      </c>
      <c r="C91" s="5">
        <f t="shared" si="19"/>
        <v>150</v>
      </c>
      <c r="D91" s="5">
        <f t="shared" si="20"/>
        <v>0</v>
      </c>
      <c r="E91" s="5">
        <f t="shared" si="15"/>
        <v>5</v>
      </c>
      <c r="F91" s="5">
        <f t="shared" si="16"/>
        <v>0</v>
      </c>
      <c r="G91" s="5">
        <f t="shared" si="21"/>
        <v>1506</v>
      </c>
      <c r="H91" s="5">
        <f t="shared" si="17"/>
        <v>5</v>
      </c>
      <c r="I91" s="5">
        <f t="shared" si="22"/>
        <v>150</v>
      </c>
      <c r="J91" s="6">
        <f t="shared" si="23"/>
        <v>8158.3889252141735</v>
      </c>
      <c r="K91" s="6">
        <f t="shared" si="24"/>
        <v>6.9375</v>
      </c>
      <c r="L91" s="1">
        <f t="shared" si="25"/>
        <v>1506</v>
      </c>
      <c r="M91" s="7">
        <f t="shared" si="26"/>
        <v>0</v>
      </c>
      <c r="P91" s="1" t="str">
        <f t="shared" si="27"/>
        <v>96</v>
      </c>
      <c r="Q91" s="1" t="s">
        <v>230</v>
      </c>
      <c r="R91" s="1" t="str">
        <f t="shared" si="28"/>
        <v>0</v>
      </c>
      <c r="S91" s="1" t="str">
        <f t="shared" si="28"/>
        <v>5</v>
      </c>
      <c r="T91" s="1" t="str">
        <f t="shared" si="28"/>
        <v>0</v>
      </c>
    </row>
    <row r="92" spans="1:20">
      <c r="A92" s="4">
        <f t="shared" si="29"/>
        <v>80</v>
      </c>
      <c r="B92" s="4">
        <f t="shared" si="18"/>
        <v>113</v>
      </c>
      <c r="C92" s="5">
        <f t="shared" si="19"/>
        <v>214</v>
      </c>
      <c r="D92" s="5">
        <f t="shared" si="20"/>
        <v>0</v>
      </c>
      <c r="E92" s="5">
        <f t="shared" si="15"/>
        <v>5</v>
      </c>
      <c r="F92" s="5">
        <f t="shared" si="16"/>
        <v>0</v>
      </c>
      <c r="G92" s="5">
        <f t="shared" si="21"/>
        <v>1442</v>
      </c>
      <c r="H92" s="5">
        <f t="shared" si="17"/>
        <v>5</v>
      </c>
      <c r="I92" s="5">
        <f t="shared" si="22"/>
        <v>214</v>
      </c>
      <c r="J92" s="6">
        <f t="shared" si="23"/>
        <v>7812.5</v>
      </c>
      <c r="K92" s="6">
        <f t="shared" si="24"/>
        <v>7</v>
      </c>
      <c r="L92" s="1">
        <f t="shared" si="25"/>
        <v>1442</v>
      </c>
      <c r="M92" s="7">
        <f t="shared" si="26"/>
        <v>0</v>
      </c>
      <c r="P92" s="1" t="str">
        <f t="shared" si="27"/>
        <v>D6</v>
      </c>
      <c r="Q92" s="1" t="s">
        <v>231</v>
      </c>
      <c r="R92" s="1" t="str">
        <f t="shared" si="28"/>
        <v>0</v>
      </c>
      <c r="S92" s="1" t="str">
        <f t="shared" si="28"/>
        <v>5</v>
      </c>
      <c r="T92" s="1" t="str">
        <f t="shared" si="28"/>
        <v>0</v>
      </c>
    </row>
    <row r="93" spans="1:20">
      <c r="A93" s="4">
        <f t="shared" si="29"/>
        <v>81</v>
      </c>
      <c r="B93" s="4">
        <f t="shared" si="18"/>
        <v>114</v>
      </c>
      <c r="C93" s="5">
        <f t="shared" si="19"/>
        <v>19</v>
      </c>
      <c r="D93" s="5">
        <f t="shared" si="20"/>
        <v>1</v>
      </c>
      <c r="E93" s="5">
        <f t="shared" si="15"/>
        <v>5</v>
      </c>
      <c r="F93" s="5">
        <f t="shared" si="16"/>
        <v>0</v>
      </c>
      <c r="G93" s="5">
        <f t="shared" si="21"/>
        <v>1381</v>
      </c>
      <c r="H93" s="5">
        <f t="shared" si="17"/>
        <v>5</v>
      </c>
      <c r="I93" s="5">
        <f t="shared" si="22"/>
        <v>275</v>
      </c>
      <c r="J93" s="6">
        <f t="shared" si="23"/>
        <v>7481.2756304576069</v>
      </c>
      <c r="K93" s="6">
        <f t="shared" si="24"/>
        <v>7.0625</v>
      </c>
      <c r="L93" s="1">
        <f t="shared" si="25"/>
        <v>1381</v>
      </c>
      <c r="M93" s="7">
        <f t="shared" si="26"/>
        <v>0</v>
      </c>
      <c r="P93" s="1" t="str">
        <f t="shared" si="27"/>
        <v>13</v>
      </c>
      <c r="Q93" s="1" t="s">
        <v>232</v>
      </c>
      <c r="R93" s="1" t="str">
        <f t="shared" si="28"/>
        <v>1</v>
      </c>
      <c r="S93" s="1" t="str">
        <f t="shared" si="28"/>
        <v>5</v>
      </c>
      <c r="T93" s="1" t="str">
        <f t="shared" si="28"/>
        <v>0</v>
      </c>
    </row>
    <row r="94" spans="1:20">
      <c r="A94" s="4">
        <f t="shared" si="29"/>
        <v>82</v>
      </c>
      <c r="B94" s="4">
        <f t="shared" si="18"/>
        <v>115</v>
      </c>
      <c r="C94" s="5">
        <f t="shared" si="19"/>
        <v>58</v>
      </c>
      <c r="D94" s="5">
        <f t="shared" si="20"/>
        <v>0</v>
      </c>
      <c r="E94" s="5">
        <f t="shared" si="15"/>
        <v>4</v>
      </c>
      <c r="F94" s="5">
        <f t="shared" si="16"/>
        <v>0</v>
      </c>
      <c r="G94" s="5">
        <f t="shared" si="21"/>
        <v>1322</v>
      </c>
      <c r="H94" s="5">
        <f t="shared" si="17"/>
        <v>4</v>
      </c>
      <c r="I94" s="5">
        <f t="shared" si="22"/>
        <v>58</v>
      </c>
      <c r="J94" s="6">
        <f t="shared" si="23"/>
        <v>7164.094087536494</v>
      </c>
      <c r="K94" s="6">
        <f t="shared" si="24"/>
        <v>7.125</v>
      </c>
      <c r="L94" s="1">
        <f t="shared" si="25"/>
        <v>1322</v>
      </c>
      <c r="M94" s="7">
        <f t="shared" si="26"/>
        <v>0</v>
      </c>
      <c r="P94" s="1" t="str">
        <f t="shared" si="27"/>
        <v>3A</v>
      </c>
      <c r="Q94" s="1" t="s">
        <v>233</v>
      </c>
      <c r="R94" s="1" t="str">
        <f t="shared" si="28"/>
        <v>0</v>
      </c>
      <c r="S94" s="1" t="str">
        <f t="shared" si="28"/>
        <v>4</v>
      </c>
      <c r="T94" s="1" t="str">
        <f t="shared" si="28"/>
        <v>0</v>
      </c>
    </row>
    <row r="95" spans="1:20">
      <c r="A95" s="4">
        <f t="shared" si="29"/>
        <v>83</v>
      </c>
      <c r="B95" s="4">
        <f t="shared" si="18"/>
        <v>116</v>
      </c>
      <c r="C95" s="5">
        <f t="shared" si="19"/>
        <v>114</v>
      </c>
      <c r="D95" s="5">
        <f t="shared" si="20"/>
        <v>0</v>
      </c>
      <c r="E95" s="5">
        <f t="shared" si="15"/>
        <v>4</v>
      </c>
      <c r="F95" s="5">
        <f t="shared" si="16"/>
        <v>0</v>
      </c>
      <c r="G95" s="5">
        <f t="shared" si="21"/>
        <v>1266</v>
      </c>
      <c r="H95" s="5">
        <f t="shared" si="17"/>
        <v>4</v>
      </c>
      <c r="I95" s="5">
        <f t="shared" si="22"/>
        <v>114</v>
      </c>
      <c r="J95" s="6">
        <f t="shared" si="23"/>
        <v>6860.3600014581998</v>
      </c>
      <c r="K95" s="6">
        <f t="shared" si="24"/>
        <v>7.1875</v>
      </c>
      <c r="L95" s="1">
        <f t="shared" si="25"/>
        <v>1266</v>
      </c>
      <c r="M95" s="7">
        <f t="shared" si="26"/>
        <v>0</v>
      </c>
      <c r="P95" s="1" t="str">
        <f t="shared" si="27"/>
        <v>72</v>
      </c>
      <c r="Q95" s="1" t="s">
        <v>234</v>
      </c>
      <c r="R95" s="1" t="str">
        <f t="shared" si="28"/>
        <v>0</v>
      </c>
      <c r="S95" s="1" t="str">
        <f t="shared" si="28"/>
        <v>4</v>
      </c>
      <c r="T95" s="1" t="str">
        <f t="shared" si="28"/>
        <v>0</v>
      </c>
    </row>
    <row r="96" spans="1:20">
      <c r="A96" s="4">
        <f t="shared" si="29"/>
        <v>84</v>
      </c>
      <c r="B96" s="4">
        <f t="shared" si="18"/>
        <v>117</v>
      </c>
      <c r="C96" s="5">
        <f t="shared" si="19"/>
        <v>168</v>
      </c>
      <c r="D96" s="5">
        <f t="shared" si="20"/>
        <v>0</v>
      </c>
      <c r="E96" s="5">
        <f t="shared" si="15"/>
        <v>4</v>
      </c>
      <c r="F96" s="5">
        <f t="shared" si="16"/>
        <v>0</v>
      </c>
      <c r="G96" s="5">
        <f t="shared" si="21"/>
        <v>1212</v>
      </c>
      <c r="H96" s="5">
        <f t="shared" si="17"/>
        <v>4</v>
      </c>
      <c r="I96" s="5">
        <f t="shared" si="22"/>
        <v>168</v>
      </c>
      <c r="J96" s="6">
        <f t="shared" si="23"/>
        <v>6569.5032441696439</v>
      </c>
      <c r="K96" s="6">
        <f t="shared" si="24"/>
        <v>7.2500000000000009</v>
      </c>
      <c r="L96" s="1">
        <f t="shared" si="25"/>
        <v>1212</v>
      </c>
      <c r="M96" s="7">
        <f t="shared" si="26"/>
        <v>0</v>
      </c>
      <c r="P96" s="1" t="str">
        <f t="shared" si="27"/>
        <v>A8</v>
      </c>
      <c r="Q96" s="1" t="s">
        <v>235</v>
      </c>
      <c r="R96" s="1" t="str">
        <f t="shared" si="28"/>
        <v>0</v>
      </c>
      <c r="S96" s="1" t="str">
        <f t="shared" si="28"/>
        <v>4</v>
      </c>
      <c r="T96" s="1" t="str">
        <f t="shared" si="28"/>
        <v>0</v>
      </c>
    </row>
    <row r="97" spans="1:20">
      <c r="A97" s="4">
        <f t="shared" si="29"/>
        <v>85</v>
      </c>
      <c r="B97" s="4">
        <f t="shared" si="18"/>
        <v>118</v>
      </c>
      <c r="C97" s="5">
        <f t="shared" si="19"/>
        <v>219</v>
      </c>
      <c r="D97" s="5">
        <f t="shared" si="20"/>
        <v>0</v>
      </c>
      <c r="E97" s="5">
        <f t="shared" si="15"/>
        <v>4</v>
      </c>
      <c r="F97" s="5">
        <f t="shared" si="16"/>
        <v>0</v>
      </c>
      <c r="G97" s="5">
        <f t="shared" si="21"/>
        <v>1161</v>
      </c>
      <c r="H97" s="5">
        <f t="shared" si="17"/>
        <v>4</v>
      </c>
      <c r="I97" s="5">
        <f t="shared" si="22"/>
        <v>219</v>
      </c>
      <c r="J97" s="6">
        <f t="shared" si="23"/>
        <v>6290.9778591767781</v>
      </c>
      <c r="K97" s="6">
        <f t="shared" si="24"/>
        <v>7.3124999999999991</v>
      </c>
      <c r="L97" s="1">
        <f t="shared" si="25"/>
        <v>1161</v>
      </c>
      <c r="M97" s="7">
        <f t="shared" si="26"/>
        <v>0</v>
      </c>
      <c r="P97" s="1" t="str">
        <f t="shared" si="27"/>
        <v>DB</v>
      </c>
      <c r="Q97" s="1" t="s">
        <v>236</v>
      </c>
      <c r="R97" s="1" t="str">
        <f t="shared" si="28"/>
        <v>0</v>
      </c>
      <c r="S97" s="1" t="str">
        <f t="shared" si="28"/>
        <v>4</v>
      </c>
      <c r="T97" s="1" t="str">
        <f t="shared" si="28"/>
        <v>0</v>
      </c>
    </row>
    <row r="98" spans="1:20">
      <c r="A98" s="4">
        <f t="shared" si="29"/>
        <v>86</v>
      </c>
      <c r="B98" s="4">
        <f t="shared" si="18"/>
        <v>119</v>
      </c>
      <c r="C98" s="5">
        <f t="shared" si="19"/>
        <v>12</v>
      </c>
      <c r="D98" s="5">
        <f t="shared" si="20"/>
        <v>1</v>
      </c>
      <c r="E98" s="5">
        <f t="shared" si="15"/>
        <v>4</v>
      </c>
      <c r="F98" s="5">
        <f t="shared" si="16"/>
        <v>0</v>
      </c>
      <c r="G98" s="5">
        <f t="shared" si="21"/>
        <v>1112</v>
      </c>
      <c r="H98" s="5">
        <f t="shared" si="17"/>
        <v>4</v>
      </c>
      <c r="I98" s="5">
        <f t="shared" si="22"/>
        <v>268</v>
      </c>
      <c r="J98" s="6">
        <f t="shared" si="23"/>
        <v>6024.2610367497718</v>
      </c>
      <c r="K98" s="6">
        <f t="shared" si="24"/>
        <v>7.375</v>
      </c>
      <c r="L98" s="1">
        <f t="shared" si="25"/>
        <v>1112</v>
      </c>
      <c r="M98" s="7">
        <f t="shared" si="26"/>
        <v>0</v>
      </c>
      <c r="P98" s="1" t="str">
        <f t="shared" si="27"/>
        <v>C</v>
      </c>
      <c r="Q98" s="1" t="s">
        <v>237</v>
      </c>
      <c r="R98" s="1" t="str">
        <f t="shared" si="28"/>
        <v>1</v>
      </c>
      <c r="S98" s="1" t="str">
        <f t="shared" si="28"/>
        <v>4</v>
      </c>
      <c r="T98" s="1" t="str">
        <f t="shared" si="28"/>
        <v>0</v>
      </c>
    </row>
    <row r="99" spans="1:20">
      <c r="A99" s="4">
        <f t="shared" si="29"/>
        <v>87</v>
      </c>
      <c r="B99" s="4">
        <f t="shared" si="18"/>
        <v>120</v>
      </c>
      <c r="C99" s="5">
        <f t="shared" si="19"/>
        <v>39</v>
      </c>
      <c r="D99" s="5">
        <f t="shared" si="20"/>
        <v>0</v>
      </c>
      <c r="E99" s="5">
        <f t="shared" si="15"/>
        <v>3</v>
      </c>
      <c r="F99" s="5">
        <f t="shared" si="16"/>
        <v>0</v>
      </c>
      <c r="G99" s="5">
        <f t="shared" si="21"/>
        <v>1065</v>
      </c>
      <c r="H99" s="5">
        <f t="shared" si="17"/>
        <v>3</v>
      </c>
      <c r="I99" s="5">
        <f t="shared" si="22"/>
        <v>39</v>
      </c>
      <c r="J99" s="6">
        <f t="shared" si="23"/>
        <v>5768.8521325761712</v>
      </c>
      <c r="K99" s="6">
        <f t="shared" si="24"/>
        <v>7.4375</v>
      </c>
      <c r="L99" s="1">
        <f t="shared" si="25"/>
        <v>1065</v>
      </c>
      <c r="M99" s="7">
        <f t="shared" si="26"/>
        <v>0</v>
      </c>
      <c r="P99" s="1" t="str">
        <f t="shared" si="27"/>
        <v>27</v>
      </c>
      <c r="Q99" s="1" t="s">
        <v>238</v>
      </c>
      <c r="R99" s="1" t="str">
        <f t="shared" si="28"/>
        <v>0</v>
      </c>
      <c r="S99" s="1" t="str">
        <f t="shared" si="28"/>
        <v>3</v>
      </c>
      <c r="T99" s="1" t="str">
        <f t="shared" si="28"/>
        <v>0</v>
      </c>
    </row>
    <row r="100" spans="1:20">
      <c r="A100" s="4">
        <f t="shared" si="29"/>
        <v>88</v>
      </c>
      <c r="B100" s="4">
        <f t="shared" si="18"/>
        <v>121</v>
      </c>
      <c r="C100" s="5">
        <f t="shared" si="19"/>
        <v>85</v>
      </c>
      <c r="D100" s="5">
        <f t="shared" si="20"/>
        <v>0</v>
      </c>
      <c r="E100" s="5">
        <f t="shared" si="15"/>
        <v>3</v>
      </c>
      <c r="F100" s="5">
        <f t="shared" si="16"/>
        <v>0</v>
      </c>
      <c r="G100" s="5">
        <f t="shared" si="21"/>
        <v>1019</v>
      </c>
      <c r="H100" s="5">
        <f t="shared" si="17"/>
        <v>3</v>
      </c>
      <c r="I100" s="5">
        <f t="shared" si="22"/>
        <v>85</v>
      </c>
      <c r="J100" s="6">
        <f t="shared" si="23"/>
        <v>5524.271728019904</v>
      </c>
      <c r="K100" s="6">
        <f t="shared" si="24"/>
        <v>7.5</v>
      </c>
      <c r="L100" s="1">
        <f t="shared" si="25"/>
        <v>1019</v>
      </c>
      <c r="M100" s="7">
        <f t="shared" si="26"/>
        <v>0</v>
      </c>
      <c r="P100" s="1" t="str">
        <f t="shared" si="27"/>
        <v>55</v>
      </c>
      <c r="Q100" s="1" t="s">
        <v>239</v>
      </c>
      <c r="R100" s="1" t="str">
        <f t="shared" si="28"/>
        <v>0</v>
      </c>
      <c r="S100" s="1" t="str">
        <f t="shared" si="28"/>
        <v>3</v>
      </c>
      <c r="T100" s="1" t="str">
        <f t="shared" si="28"/>
        <v>0</v>
      </c>
    </row>
    <row r="101" spans="1:20">
      <c r="A101" s="4">
        <f t="shared" si="29"/>
        <v>89</v>
      </c>
      <c r="B101" s="4">
        <f t="shared" si="18"/>
        <v>122</v>
      </c>
      <c r="C101" s="5">
        <f t="shared" si="19"/>
        <v>128</v>
      </c>
      <c r="D101" s="5">
        <f t="shared" si="20"/>
        <v>0</v>
      </c>
      <c r="E101" s="5">
        <f t="shared" si="15"/>
        <v>3</v>
      </c>
      <c r="F101" s="5">
        <f t="shared" si="16"/>
        <v>0</v>
      </c>
      <c r="G101" s="5">
        <f t="shared" si="21"/>
        <v>976</v>
      </c>
      <c r="H101" s="5">
        <f t="shared" si="17"/>
        <v>3</v>
      </c>
      <c r="I101" s="5">
        <f t="shared" si="22"/>
        <v>128</v>
      </c>
      <c r="J101" s="6">
        <f t="shared" si="23"/>
        <v>5290.0607302222379</v>
      </c>
      <c r="K101" s="6">
        <f t="shared" si="24"/>
        <v>7.5625</v>
      </c>
      <c r="L101" s="1">
        <f t="shared" si="25"/>
        <v>976</v>
      </c>
      <c r="M101" s="7">
        <f t="shared" si="26"/>
        <v>0</v>
      </c>
      <c r="P101" s="1" t="str">
        <f t="shared" si="27"/>
        <v>80</v>
      </c>
      <c r="Q101" s="1" t="s">
        <v>240</v>
      </c>
      <c r="R101" s="1" t="str">
        <f t="shared" si="28"/>
        <v>0</v>
      </c>
      <c r="S101" s="1" t="str">
        <f t="shared" si="28"/>
        <v>3</v>
      </c>
      <c r="T101" s="1" t="str">
        <f t="shared" si="28"/>
        <v>0</v>
      </c>
    </row>
    <row r="102" spans="1:20">
      <c r="A102" s="4">
        <f t="shared" si="29"/>
        <v>90</v>
      </c>
      <c r="B102" s="4">
        <f t="shared" si="18"/>
        <v>123</v>
      </c>
      <c r="C102" s="5">
        <f t="shared" si="19"/>
        <v>169</v>
      </c>
      <c r="D102" s="5">
        <f t="shared" si="20"/>
        <v>0</v>
      </c>
      <c r="E102" s="5">
        <f t="shared" si="15"/>
        <v>3</v>
      </c>
      <c r="F102" s="5">
        <f t="shared" si="16"/>
        <v>0</v>
      </c>
      <c r="G102" s="5">
        <f t="shared" si="21"/>
        <v>935</v>
      </c>
      <c r="H102" s="5">
        <f t="shared" si="17"/>
        <v>3</v>
      </c>
      <c r="I102" s="5">
        <f t="shared" si="22"/>
        <v>169</v>
      </c>
      <c r="J102" s="6">
        <f t="shared" si="23"/>
        <v>5065.7795103555063</v>
      </c>
      <c r="K102" s="6">
        <f t="shared" si="24"/>
        <v>7.625</v>
      </c>
      <c r="L102" s="1">
        <f t="shared" si="25"/>
        <v>935</v>
      </c>
      <c r="M102" s="7">
        <f t="shared" si="26"/>
        <v>0</v>
      </c>
      <c r="P102" s="1" t="str">
        <f t="shared" si="27"/>
        <v>A9</v>
      </c>
      <c r="Q102" s="1" t="s">
        <v>241</v>
      </c>
      <c r="R102" s="1" t="str">
        <f t="shared" si="28"/>
        <v>0</v>
      </c>
      <c r="S102" s="1" t="str">
        <f t="shared" si="28"/>
        <v>3</v>
      </c>
      <c r="T102" s="1" t="str">
        <f t="shared" si="28"/>
        <v>0</v>
      </c>
    </row>
    <row r="103" spans="1:20">
      <c r="A103" s="4">
        <f t="shared" si="29"/>
        <v>91</v>
      </c>
      <c r="B103" s="4">
        <f t="shared" si="18"/>
        <v>124</v>
      </c>
      <c r="C103" s="5">
        <f t="shared" si="19"/>
        <v>209</v>
      </c>
      <c r="D103" s="5">
        <f t="shared" si="20"/>
        <v>0</v>
      </c>
      <c r="E103" s="5">
        <f t="shared" si="15"/>
        <v>3</v>
      </c>
      <c r="F103" s="5">
        <f t="shared" si="16"/>
        <v>0</v>
      </c>
      <c r="G103" s="5">
        <f t="shared" si="21"/>
        <v>895</v>
      </c>
      <c r="H103" s="5">
        <f t="shared" si="17"/>
        <v>3</v>
      </c>
      <c r="I103" s="5">
        <f t="shared" si="22"/>
        <v>209</v>
      </c>
      <c r="J103" s="6">
        <f t="shared" si="23"/>
        <v>4851.0070784120471</v>
      </c>
      <c r="K103" s="6">
        <f t="shared" si="24"/>
        <v>7.6875</v>
      </c>
      <c r="L103" s="1">
        <f t="shared" si="25"/>
        <v>895</v>
      </c>
      <c r="M103" s="7">
        <f t="shared" si="26"/>
        <v>0</v>
      </c>
      <c r="P103" s="1" t="str">
        <f t="shared" si="27"/>
        <v>D1</v>
      </c>
      <c r="Q103" s="1" t="s">
        <v>242</v>
      </c>
      <c r="R103" s="1" t="str">
        <f t="shared" si="28"/>
        <v>0</v>
      </c>
      <c r="S103" s="1" t="str">
        <f t="shared" si="28"/>
        <v>3</v>
      </c>
      <c r="T103" s="1" t="str">
        <f t="shared" si="28"/>
        <v>0</v>
      </c>
    </row>
    <row r="104" spans="1:20">
      <c r="A104" s="4">
        <f t="shared" si="29"/>
        <v>92</v>
      </c>
      <c r="B104" s="4">
        <f t="shared" si="18"/>
        <v>125</v>
      </c>
      <c r="C104" s="5">
        <f t="shared" si="19"/>
        <v>247</v>
      </c>
      <c r="D104" s="5">
        <f t="shared" si="20"/>
        <v>0</v>
      </c>
      <c r="E104" s="5">
        <f t="shared" si="15"/>
        <v>3</v>
      </c>
      <c r="F104" s="5">
        <f t="shared" si="16"/>
        <v>0</v>
      </c>
      <c r="G104" s="5">
        <f t="shared" si="21"/>
        <v>857</v>
      </c>
      <c r="H104" s="5">
        <f t="shared" si="17"/>
        <v>3</v>
      </c>
      <c r="I104" s="5">
        <f t="shared" si="22"/>
        <v>247</v>
      </c>
      <c r="J104" s="6">
        <f t="shared" si="23"/>
        <v>4645.3402929793783</v>
      </c>
      <c r="K104" s="6">
        <f t="shared" si="24"/>
        <v>7.7500000000000009</v>
      </c>
      <c r="L104" s="1">
        <f t="shared" si="25"/>
        <v>857</v>
      </c>
      <c r="M104" s="7">
        <f t="shared" si="26"/>
        <v>0</v>
      </c>
      <c r="P104" s="1" t="str">
        <f t="shared" si="27"/>
        <v>F7</v>
      </c>
      <c r="Q104" s="1" t="s">
        <v>243</v>
      </c>
      <c r="R104" s="1" t="str">
        <f t="shared" si="28"/>
        <v>0</v>
      </c>
      <c r="S104" s="1" t="str">
        <f t="shared" si="28"/>
        <v>3</v>
      </c>
      <c r="T104" s="1" t="str">
        <f t="shared" si="28"/>
        <v>0</v>
      </c>
    </row>
    <row r="105" spans="1:20">
      <c r="A105" s="4">
        <f t="shared" si="29"/>
        <v>93</v>
      </c>
      <c r="B105" s="4">
        <f t="shared" si="18"/>
        <v>126</v>
      </c>
      <c r="C105" s="5">
        <f t="shared" si="19"/>
        <v>12</v>
      </c>
      <c r="D105" s="5">
        <f t="shared" si="20"/>
        <v>0</v>
      </c>
      <c r="E105" s="5">
        <f t="shared" si="15"/>
        <v>2</v>
      </c>
      <c r="F105" s="5">
        <f t="shared" si="16"/>
        <v>0</v>
      </c>
      <c r="G105" s="5">
        <f t="shared" si="21"/>
        <v>821</v>
      </c>
      <c r="H105" s="5">
        <f t="shared" si="17"/>
        <v>2</v>
      </c>
      <c r="I105" s="5">
        <f t="shared" si="22"/>
        <v>12</v>
      </c>
      <c r="J105" s="6">
        <f t="shared" si="23"/>
        <v>4448.393104518329</v>
      </c>
      <c r="K105" s="6">
        <f t="shared" si="24"/>
        <v>7.8124999999999991</v>
      </c>
      <c r="L105" s="1">
        <f t="shared" si="25"/>
        <v>816</v>
      </c>
      <c r="M105" s="7">
        <f t="shared" si="26"/>
        <v>6.0901339829476245E-3</v>
      </c>
      <c r="P105" s="1" t="str">
        <f t="shared" si="27"/>
        <v>C</v>
      </c>
      <c r="Q105" s="1" t="s">
        <v>244</v>
      </c>
      <c r="R105" s="1" t="str">
        <f t="shared" si="28"/>
        <v>0</v>
      </c>
      <c r="S105" s="1" t="str">
        <f t="shared" si="28"/>
        <v>2</v>
      </c>
      <c r="T105" s="1" t="str">
        <f t="shared" si="28"/>
        <v>0</v>
      </c>
    </row>
    <row r="106" spans="1:20">
      <c r="A106" s="4">
        <f t="shared" si="29"/>
        <v>94</v>
      </c>
      <c r="B106" s="4">
        <f t="shared" si="18"/>
        <v>127</v>
      </c>
      <c r="C106" s="5">
        <f t="shared" si="19"/>
        <v>42</v>
      </c>
      <c r="D106" s="5">
        <f t="shared" si="20"/>
        <v>0</v>
      </c>
      <c r="E106" s="5">
        <f t="shared" si="15"/>
        <v>2</v>
      </c>
      <c r="F106" s="5">
        <f t="shared" si="16"/>
        <v>0</v>
      </c>
      <c r="G106" s="5">
        <f t="shared" si="21"/>
        <v>786</v>
      </c>
      <c r="H106" s="5">
        <f t="shared" si="17"/>
        <v>2</v>
      </c>
      <c r="I106" s="5">
        <f t="shared" si="22"/>
        <v>42</v>
      </c>
      <c r="J106" s="6">
        <f t="shared" si="23"/>
        <v>4259.7958307236649</v>
      </c>
      <c r="K106" s="6">
        <f t="shared" si="24"/>
        <v>7.875</v>
      </c>
      <c r="L106" s="1">
        <f t="shared" si="25"/>
        <v>786</v>
      </c>
      <c r="M106" s="7">
        <f t="shared" si="26"/>
        <v>0</v>
      </c>
      <c r="P106" s="1" t="str">
        <f t="shared" si="27"/>
        <v>2A</v>
      </c>
      <c r="Q106" s="1" t="s">
        <v>245</v>
      </c>
      <c r="R106" s="1" t="str">
        <f t="shared" si="28"/>
        <v>0</v>
      </c>
      <c r="S106" s="1" t="str">
        <f t="shared" si="28"/>
        <v>2</v>
      </c>
      <c r="T106" s="1" t="str">
        <f t="shared" si="28"/>
        <v>0</v>
      </c>
    </row>
    <row r="107" spans="1:20">
      <c r="A107" s="4">
        <f t="shared" si="29"/>
        <v>95</v>
      </c>
      <c r="B107" s="4">
        <f t="shared" si="18"/>
        <v>128</v>
      </c>
      <c r="C107" s="5">
        <f t="shared" si="19"/>
        <v>75</v>
      </c>
      <c r="D107" s="5">
        <f t="shared" si="20"/>
        <v>0</v>
      </c>
      <c r="E107" s="5">
        <f t="shared" si="15"/>
        <v>2</v>
      </c>
      <c r="F107" s="5">
        <f t="shared" si="16"/>
        <v>0</v>
      </c>
      <c r="G107" s="5">
        <f t="shared" si="21"/>
        <v>753</v>
      </c>
      <c r="H107" s="5">
        <f t="shared" si="17"/>
        <v>2</v>
      </c>
      <c r="I107" s="5">
        <f t="shared" si="22"/>
        <v>75</v>
      </c>
      <c r="J107" s="6">
        <f t="shared" si="23"/>
        <v>4079.1944626070867</v>
      </c>
      <c r="K107" s="6">
        <f t="shared" si="24"/>
        <v>7.9375</v>
      </c>
      <c r="L107" s="1">
        <f t="shared" si="25"/>
        <v>753</v>
      </c>
      <c r="M107" s="7">
        <f t="shared" si="26"/>
        <v>0</v>
      </c>
      <c r="P107" s="1" t="str">
        <f t="shared" si="27"/>
        <v>4B</v>
      </c>
      <c r="Q107" s="1" t="s">
        <v>246</v>
      </c>
      <c r="R107" s="1" t="str">
        <f t="shared" si="28"/>
        <v>0</v>
      </c>
      <c r="S107" s="1" t="str">
        <f t="shared" si="28"/>
        <v>2</v>
      </c>
      <c r="T107" s="1" t="str">
        <f t="shared" si="28"/>
        <v>0</v>
      </c>
    </row>
    <row r="108" spans="1:20">
      <c r="A108" s="4">
        <f t="shared" si="29"/>
        <v>96</v>
      </c>
      <c r="B108" s="4">
        <f t="shared" si="18"/>
        <v>129</v>
      </c>
      <c r="C108" s="5">
        <f t="shared" si="19"/>
        <v>107</v>
      </c>
      <c r="D108" s="5">
        <f t="shared" si="20"/>
        <v>0</v>
      </c>
      <c r="E108" s="5">
        <f t="shared" si="15"/>
        <v>2</v>
      </c>
      <c r="F108" s="5">
        <f t="shared" si="16"/>
        <v>0</v>
      </c>
      <c r="G108" s="5">
        <f t="shared" si="21"/>
        <v>721</v>
      </c>
      <c r="H108" s="5">
        <f t="shared" si="17"/>
        <v>2</v>
      </c>
      <c r="I108" s="5">
        <f t="shared" si="22"/>
        <v>107</v>
      </c>
      <c r="J108" s="6">
        <f t="shared" si="23"/>
        <v>3906.25</v>
      </c>
      <c r="K108" s="6">
        <f t="shared" si="24"/>
        <v>8</v>
      </c>
      <c r="L108" s="1">
        <f t="shared" si="25"/>
        <v>721</v>
      </c>
      <c r="M108" s="7">
        <f t="shared" si="26"/>
        <v>0</v>
      </c>
      <c r="P108" s="1" t="str">
        <f t="shared" si="27"/>
        <v>6B</v>
      </c>
      <c r="Q108" s="1" t="s">
        <v>247</v>
      </c>
      <c r="R108" s="1" t="str">
        <f t="shared" si="28"/>
        <v>0</v>
      </c>
      <c r="S108" s="1" t="str">
        <f t="shared" si="28"/>
        <v>2</v>
      </c>
      <c r="T108" s="1" t="str">
        <f t="shared" si="28"/>
        <v>0</v>
      </c>
    </row>
    <row r="109" spans="1:20">
      <c r="A109" s="4">
        <f t="shared" si="29"/>
        <v>97</v>
      </c>
      <c r="B109" s="4">
        <f t="shared" si="18"/>
        <v>130</v>
      </c>
      <c r="C109" s="5">
        <f t="shared" si="19"/>
        <v>138</v>
      </c>
      <c r="D109" s="5">
        <f t="shared" si="20"/>
        <v>0</v>
      </c>
      <c r="E109" s="5">
        <f t="shared" si="15"/>
        <v>2</v>
      </c>
      <c r="F109" s="5">
        <f t="shared" si="16"/>
        <v>0</v>
      </c>
      <c r="G109" s="5">
        <f t="shared" si="21"/>
        <v>690</v>
      </c>
      <c r="H109" s="5">
        <f t="shared" si="17"/>
        <v>2</v>
      </c>
      <c r="I109" s="5">
        <f t="shared" si="22"/>
        <v>138</v>
      </c>
      <c r="J109" s="6">
        <f t="shared" si="23"/>
        <v>3740.6378152288034</v>
      </c>
      <c r="K109" s="6">
        <f t="shared" si="24"/>
        <v>8.0625</v>
      </c>
      <c r="L109" s="1">
        <f t="shared" si="25"/>
        <v>690</v>
      </c>
      <c r="M109" s="7">
        <f t="shared" si="26"/>
        <v>0</v>
      </c>
      <c r="P109" s="1" t="str">
        <f t="shared" si="27"/>
        <v>8A</v>
      </c>
      <c r="Q109" s="1" t="s">
        <v>248</v>
      </c>
      <c r="R109" s="1" t="str">
        <f t="shared" si="28"/>
        <v>0</v>
      </c>
      <c r="S109" s="1" t="str">
        <f t="shared" si="28"/>
        <v>2</v>
      </c>
      <c r="T109" s="1" t="str">
        <f t="shared" si="28"/>
        <v>0</v>
      </c>
    </row>
    <row r="110" spans="1:20">
      <c r="A110" s="4">
        <f t="shared" si="29"/>
        <v>98</v>
      </c>
      <c r="B110" s="4">
        <f t="shared" si="18"/>
        <v>131</v>
      </c>
      <c r="C110" s="5">
        <f t="shared" si="19"/>
        <v>167</v>
      </c>
      <c r="D110" s="5">
        <f t="shared" si="20"/>
        <v>0</v>
      </c>
      <c r="E110" s="5">
        <f t="shared" si="15"/>
        <v>2</v>
      </c>
      <c r="F110" s="5">
        <f t="shared" si="16"/>
        <v>0</v>
      </c>
      <c r="G110" s="5">
        <f t="shared" si="21"/>
        <v>661</v>
      </c>
      <c r="H110" s="5">
        <f t="shared" si="17"/>
        <v>2</v>
      </c>
      <c r="I110" s="5">
        <f t="shared" si="22"/>
        <v>167</v>
      </c>
      <c r="J110" s="6">
        <f t="shared" si="23"/>
        <v>3582.047043768247</v>
      </c>
      <c r="K110" s="6">
        <f t="shared" si="24"/>
        <v>8.125</v>
      </c>
      <c r="L110" s="1">
        <f t="shared" si="25"/>
        <v>661</v>
      </c>
      <c r="M110" s="7">
        <f t="shared" si="26"/>
        <v>0</v>
      </c>
      <c r="P110" s="1" t="str">
        <f t="shared" si="27"/>
        <v>A7</v>
      </c>
      <c r="Q110" s="1" t="s">
        <v>249</v>
      </c>
      <c r="R110" s="1" t="str">
        <f t="shared" si="28"/>
        <v>0</v>
      </c>
      <c r="S110" s="1" t="str">
        <f t="shared" si="28"/>
        <v>2</v>
      </c>
      <c r="T110" s="1" t="str">
        <f t="shared" si="28"/>
        <v>0</v>
      </c>
    </row>
    <row r="111" spans="1:20">
      <c r="A111" s="4">
        <f t="shared" si="29"/>
        <v>99</v>
      </c>
      <c r="B111" s="4">
        <f t="shared" si="18"/>
        <v>132</v>
      </c>
      <c r="C111" s="5">
        <f t="shared" si="19"/>
        <v>195</v>
      </c>
      <c r="D111" s="5">
        <f t="shared" si="20"/>
        <v>0</v>
      </c>
      <c r="E111" s="5">
        <f t="shared" si="15"/>
        <v>2</v>
      </c>
      <c r="F111" s="5">
        <f t="shared" si="16"/>
        <v>0</v>
      </c>
      <c r="G111" s="5">
        <f t="shared" si="21"/>
        <v>633</v>
      </c>
      <c r="H111" s="5">
        <f t="shared" si="17"/>
        <v>2</v>
      </c>
      <c r="I111" s="5">
        <f t="shared" si="22"/>
        <v>195</v>
      </c>
      <c r="J111" s="6">
        <f t="shared" si="23"/>
        <v>3430.1800007290999</v>
      </c>
      <c r="K111" s="6">
        <f t="shared" si="24"/>
        <v>8.1875</v>
      </c>
      <c r="L111" s="1">
        <f t="shared" si="25"/>
        <v>633</v>
      </c>
      <c r="M111" s="7">
        <f t="shared" si="26"/>
        <v>0</v>
      </c>
      <c r="P111" s="1" t="str">
        <f t="shared" si="27"/>
        <v>C3</v>
      </c>
      <c r="Q111" s="1" t="s">
        <v>250</v>
      </c>
      <c r="R111" s="1" t="str">
        <f t="shared" si="28"/>
        <v>0</v>
      </c>
      <c r="S111" s="1" t="str">
        <f t="shared" si="28"/>
        <v>2</v>
      </c>
      <c r="T111" s="1" t="str">
        <f t="shared" si="28"/>
        <v>0</v>
      </c>
    </row>
    <row r="112" spans="1:20">
      <c r="A112" s="4">
        <f t="shared" si="29"/>
        <v>100</v>
      </c>
      <c r="B112" s="4">
        <f t="shared" si="18"/>
        <v>133</v>
      </c>
      <c r="C112" s="5">
        <f t="shared" si="19"/>
        <v>222</v>
      </c>
      <c r="D112" s="5">
        <f t="shared" si="20"/>
        <v>0</v>
      </c>
      <c r="E112" s="5">
        <f t="shared" si="15"/>
        <v>2</v>
      </c>
      <c r="F112" s="5">
        <f t="shared" si="16"/>
        <v>0</v>
      </c>
      <c r="G112" s="5">
        <f t="shared" si="21"/>
        <v>606</v>
      </c>
      <c r="H112" s="5">
        <f t="shared" si="17"/>
        <v>2</v>
      </c>
      <c r="I112" s="5">
        <f t="shared" si="22"/>
        <v>222</v>
      </c>
      <c r="J112" s="6">
        <f t="shared" si="23"/>
        <v>3284.7516220848242</v>
      </c>
      <c r="K112" s="6">
        <f t="shared" si="24"/>
        <v>8.25</v>
      </c>
      <c r="L112" s="1">
        <f t="shared" si="25"/>
        <v>606</v>
      </c>
      <c r="M112" s="7">
        <f t="shared" si="26"/>
        <v>0</v>
      </c>
      <c r="P112" s="1" t="str">
        <f t="shared" si="27"/>
        <v>DE</v>
      </c>
      <c r="Q112" s="1" t="s">
        <v>251</v>
      </c>
      <c r="R112" s="1" t="str">
        <f t="shared" si="28"/>
        <v>0</v>
      </c>
      <c r="S112" s="1" t="str">
        <f t="shared" si="28"/>
        <v>2</v>
      </c>
      <c r="T112" s="1" t="str">
        <f t="shared" si="28"/>
        <v>0</v>
      </c>
    </row>
    <row r="113" spans="1:20">
      <c r="A113" s="4">
        <f t="shared" si="29"/>
        <v>101</v>
      </c>
      <c r="B113" s="4">
        <f t="shared" si="18"/>
        <v>134</v>
      </c>
      <c r="C113" s="5">
        <f t="shared" si="19"/>
        <v>248</v>
      </c>
      <c r="D113" s="5">
        <f t="shared" si="20"/>
        <v>0</v>
      </c>
      <c r="E113" s="5">
        <f t="shared" si="15"/>
        <v>2</v>
      </c>
      <c r="F113" s="5">
        <f t="shared" si="16"/>
        <v>0</v>
      </c>
      <c r="G113" s="5">
        <f t="shared" si="21"/>
        <v>580</v>
      </c>
      <c r="H113" s="5">
        <f t="shared" si="17"/>
        <v>2</v>
      </c>
      <c r="I113" s="5">
        <f t="shared" si="22"/>
        <v>248</v>
      </c>
      <c r="J113" s="6">
        <f t="shared" si="23"/>
        <v>3145.4889295883891</v>
      </c>
      <c r="K113" s="6">
        <f t="shared" si="24"/>
        <v>8.3125</v>
      </c>
      <c r="L113" s="1">
        <f t="shared" si="25"/>
        <v>580</v>
      </c>
      <c r="M113" s="7">
        <f t="shared" si="26"/>
        <v>0</v>
      </c>
      <c r="P113" s="1" t="str">
        <f t="shared" si="27"/>
        <v>F8</v>
      </c>
      <c r="Q113" s="1" t="s">
        <v>252</v>
      </c>
      <c r="R113" s="1" t="str">
        <f t="shared" si="28"/>
        <v>0</v>
      </c>
      <c r="S113" s="1" t="str">
        <f t="shared" si="28"/>
        <v>2</v>
      </c>
      <c r="T113" s="1" t="str">
        <f t="shared" si="28"/>
        <v>0</v>
      </c>
    </row>
    <row r="114" spans="1:20">
      <c r="A114" s="4">
        <f t="shared" si="29"/>
        <v>102</v>
      </c>
      <c r="B114" s="4">
        <f t="shared" si="18"/>
        <v>135</v>
      </c>
      <c r="C114" s="5">
        <f t="shared" si="19"/>
        <v>16</v>
      </c>
      <c r="D114" s="5">
        <f t="shared" si="20"/>
        <v>1</v>
      </c>
      <c r="E114" s="5">
        <f t="shared" si="15"/>
        <v>2</v>
      </c>
      <c r="F114" s="5">
        <f t="shared" si="16"/>
        <v>0</v>
      </c>
      <c r="G114" s="5">
        <f t="shared" si="21"/>
        <v>556</v>
      </c>
      <c r="H114" s="5">
        <f t="shared" si="17"/>
        <v>2</v>
      </c>
      <c r="I114" s="5">
        <f t="shared" si="22"/>
        <v>272</v>
      </c>
      <c r="J114" s="6">
        <f t="shared" si="23"/>
        <v>3012.1305183748855</v>
      </c>
      <c r="K114" s="6">
        <f t="shared" si="24"/>
        <v>8.375</v>
      </c>
      <c r="L114" s="1">
        <f t="shared" si="25"/>
        <v>556</v>
      </c>
      <c r="M114" s="7">
        <f t="shared" si="26"/>
        <v>0</v>
      </c>
      <c r="P114" s="1" t="str">
        <f t="shared" si="27"/>
        <v>10</v>
      </c>
      <c r="Q114" s="1" t="s">
        <v>253</v>
      </c>
      <c r="R114" s="1" t="str">
        <f t="shared" si="28"/>
        <v>1</v>
      </c>
      <c r="S114" s="1" t="str">
        <f t="shared" si="28"/>
        <v>2</v>
      </c>
      <c r="T114" s="1" t="str">
        <f t="shared" si="28"/>
        <v>0</v>
      </c>
    </row>
    <row r="115" spans="1:20">
      <c r="A115" s="4">
        <f t="shared" si="29"/>
        <v>103</v>
      </c>
      <c r="B115" s="4">
        <f t="shared" si="18"/>
        <v>136</v>
      </c>
      <c r="C115" s="5">
        <f t="shared" si="19"/>
        <v>20</v>
      </c>
      <c r="D115" s="5">
        <f t="shared" si="20"/>
        <v>0</v>
      </c>
      <c r="E115" s="5">
        <f t="shared" si="15"/>
        <v>1</v>
      </c>
      <c r="F115" s="5">
        <f t="shared" si="16"/>
        <v>0</v>
      </c>
      <c r="G115" s="5">
        <f t="shared" si="21"/>
        <v>532</v>
      </c>
      <c r="H115" s="5">
        <f t="shared" si="17"/>
        <v>1</v>
      </c>
      <c r="I115" s="5">
        <f t="shared" si="22"/>
        <v>20</v>
      </c>
      <c r="J115" s="6">
        <f t="shared" si="23"/>
        <v>2884.4260662880852</v>
      </c>
      <c r="K115" s="6">
        <f t="shared" si="24"/>
        <v>8.4375</v>
      </c>
      <c r="L115" s="1">
        <f t="shared" si="25"/>
        <v>532</v>
      </c>
      <c r="M115" s="7">
        <f t="shared" si="26"/>
        <v>0</v>
      </c>
      <c r="P115" s="1" t="str">
        <f t="shared" si="27"/>
        <v>14</v>
      </c>
      <c r="Q115" s="1" t="s">
        <v>254</v>
      </c>
      <c r="R115" s="1" t="str">
        <f t="shared" si="28"/>
        <v>0</v>
      </c>
      <c r="S115" s="1" t="str">
        <f t="shared" si="28"/>
        <v>1</v>
      </c>
      <c r="T115" s="1" t="str">
        <f t="shared" si="28"/>
        <v>0</v>
      </c>
    </row>
    <row r="116" spans="1:20">
      <c r="A116" s="4">
        <f t="shared" si="29"/>
        <v>104</v>
      </c>
      <c r="B116" s="4">
        <f t="shared" si="18"/>
        <v>137</v>
      </c>
      <c r="C116" s="5">
        <f t="shared" si="19"/>
        <v>43</v>
      </c>
      <c r="D116" s="5">
        <f t="shared" si="20"/>
        <v>0</v>
      </c>
      <c r="E116" s="5">
        <f t="shared" si="15"/>
        <v>1</v>
      </c>
      <c r="F116" s="5">
        <f t="shared" si="16"/>
        <v>0</v>
      </c>
      <c r="G116" s="5">
        <f t="shared" si="21"/>
        <v>509</v>
      </c>
      <c r="H116" s="5">
        <f t="shared" si="17"/>
        <v>1</v>
      </c>
      <c r="I116" s="5">
        <f t="shared" si="22"/>
        <v>43</v>
      </c>
      <c r="J116" s="6">
        <f t="shared" si="23"/>
        <v>2762.1358640099515</v>
      </c>
      <c r="K116" s="6">
        <f t="shared" si="24"/>
        <v>8.5</v>
      </c>
      <c r="L116" s="1">
        <f t="shared" si="25"/>
        <v>509</v>
      </c>
      <c r="M116" s="7">
        <f t="shared" si="26"/>
        <v>0</v>
      </c>
      <c r="P116" s="1" t="str">
        <f t="shared" si="27"/>
        <v>2B</v>
      </c>
      <c r="Q116" s="1" t="s">
        <v>255</v>
      </c>
      <c r="R116" s="1" t="str">
        <f t="shared" si="28"/>
        <v>0</v>
      </c>
      <c r="S116" s="1" t="str">
        <f t="shared" si="28"/>
        <v>1</v>
      </c>
      <c r="T116" s="1" t="str">
        <f t="shared" si="28"/>
        <v>0</v>
      </c>
    </row>
    <row r="117" spans="1:20">
      <c r="A117" s="4">
        <f t="shared" si="29"/>
        <v>105</v>
      </c>
      <c r="B117" s="4">
        <f t="shared" si="18"/>
        <v>138</v>
      </c>
      <c r="C117" s="5">
        <f t="shared" si="19"/>
        <v>64</v>
      </c>
      <c r="D117" s="5">
        <f t="shared" si="20"/>
        <v>0</v>
      </c>
      <c r="E117" s="5">
        <f t="shared" si="15"/>
        <v>1</v>
      </c>
      <c r="F117" s="5">
        <f t="shared" si="16"/>
        <v>0</v>
      </c>
      <c r="G117" s="5">
        <f t="shared" si="21"/>
        <v>488</v>
      </c>
      <c r="H117" s="5">
        <f t="shared" si="17"/>
        <v>1</v>
      </c>
      <c r="I117" s="5">
        <f t="shared" si="22"/>
        <v>64</v>
      </c>
      <c r="J117" s="6">
        <f t="shared" si="23"/>
        <v>2645.0303651111185</v>
      </c>
      <c r="K117" s="6">
        <f t="shared" si="24"/>
        <v>8.5625</v>
      </c>
      <c r="L117" s="1">
        <f t="shared" si="25"/>
        <v>488</v>
      </c>
      <c r="M117" s="7">
        <f t="shared" si="26"/>
        <v>0</v>
      </c>
      <c r="P117" s="1" t="str">
        <f t="shared" si="27"/>
        <v>40</v>
      </c>
      <c r="Q117" s="1" t="s">
        <v>256</v>
      </c>
      <c r="R117" s="1" t="str">
        <f t="shared" si="28"/>
        <v>0</v>
      </c>
      <c r="S117" s="1" t="str">
        <f t="shared" si="28"/>
        <v>1</v>
      </c>
      <c r="T117" s="1" t="str">
        <f t="shared" si="28"/>
        <v>0</v>
      </c>
    </row>
    <row r="118" spans="1:20">
      <c r="A118" s="4">
        <f t="shared" si="29"/>
        <v>106</v>
      </c>
      <c r="B118" s="4">
        <f t="shared" si="18"/>
        <v>139</v>
      </c>
      <c r="C118" s="5">
        <f t="shared" si="19"/>
        <v>85</v>
      </c>
      <c r="D118" s="5">
        <f t="shared" si="20"/>
        <v>0</v>
      </c>
      <c r="E118" s="5">
        <f t="shared" si="15"/>
        <v>1</v>
      </c>
      <c r="F118" s="5">
        <f t="shared" si="16"/>
        <v>0</v>
      </c>
      <c r="G118" s="5">
        <f t="shared" si="21"/>
        <v>467</v>
      </c>
      <c r="H118" s="5">
        <f t="shared" si="17"/>
        <v>1</v>
      </c>
      <c r="I118" s="5">
        <f t="shared" si="22"/>
        <v>85</v>
      </c>
      <c r="J118" s="6">
        <f t="shared" si="23"/>
        <v>2532.8897551777532</v>
      </c>
      <c r="K118" s="6">
        <f t="shared" si="24"/>
        <v>8.625</v>
      </c>
      <c r="L118" s="1">
        <f t="shared" si="25"/>
        <v>467</v>
      </c>
      <c r="M118" s="7">
        <f t="shared" si="26"/>
        <v>0</v>
      </c>
      <c r="P118" s="1" t="str">
        <f t="shared" si="27"/>
        <v>55</v>
      </c>
      <c r="Q118" s="1" t="s">
        <v>257</v>
      </c>
      <c r="R118" s="1" t="str">
        <f t="shared" si="28"/>
        <v>0</v>
      </c>
      <c r="S118" s="1" t="str">
        <f t="shared" si="28"/>
        <v>1</v>
      </c>
      <c r="T118" s="1" t="str">
        <f t="shared" si="28"/>
        <v>0</v>
      </c>
    </row>
    <row r="119" spans="1:20">
      <c r="A119" s="4">
        <f t="shared" si="29"/>
        <v>107</v>
      </c>
      <c r="B119" s="4">
        <f t="shared" si="18"/>
        <v>140</v>
      </c>
      <c r="C119" s="5">
        <f t="shared" si="19"/>
        <v>105</v>
      </c>
      <c r="D119" s="5">
        <f t="shared" si="20"/>
        <v>0</v>
      </c>
      <c r="E119" s="5">
        <f t="shared" si="15"/>
        <v>1</v>
      </c>
      <c r="F119" s="5">
        <f t="shared" si="16"/>
        <v>0</v>
      </c>
      <c r="G119" s="5">
        <f t="shared" si="21"/>
        <v>447</v>
      </c>
      <c r="H119" s="5">
        <f t="shared" si="17"/>
        <v>1</v>
      </c>
      <c r="I119" s="5">
        <f t="shared" si="22"/>
        <v>105</v>
      </c>
      <c r="J119" s="6">
        <f t="shared" si="23"/>
        <v>2425.5035392060231</v>
      </c>
      <c r="K119" s="6">
        <f t="shared" si="24"/>
        <v>8.6875</v>
      </c>
      <c r="L119" s="1">
        <f t="shared" si="25"/>
        <v>447</v>
      </c>
      <c r="M119" s="7">
        <f t="shared" si="26"/>
        <v>0</v>
      </c>
      <c r="P119" s="1" t="str">
        <f t="shared" si="27"/>
        <v>69</v>
      </c>
      <c r="Q119" s="1" t="s">
        <v>258</v>
      </c>
      <c r="R119" s="1" t="str">
        <f t="shared" si="28"/>
        <v>0</v>
      </c>
      <c r="S119" s="1" t="str">
        <f t="shared" si="28"/>
        <v>1</v>
      </c>
      <c r="T119" s="1" t="str">
        <f t="shared" si="28"/>
        <v>0</v>
      </c>
    </row>
    <row r="120" spans="1:20">
      <c r="A120" s="4">
        <f t="shared" si="29"/>
        <v>108</v>
      </c>
      <c r="B120" s="4">
        <f t="shared" si="18"/>
        <v>141</v>
      </c>
      <c r="C120" s="5">
        <f t="shared" si="19"/>
        <v>124</v>
      </c>
      <c r="D120" s="5">
        <f t="shared" si="20"/>
        <v>0</v>
      </c>
      <c r="E120" s="5">
        <f t="shared" si="15"/>
        <v>1</v>
      </c>
      <c r="F120" s="5">
        <f t="shared" si="16"/>
        <v>0</v>
      </c>
      <c r="G120" s="5">
        <f t="shared" si="21"/>
        <v>428</v>
      </c>
      <c r="H120" s="5">
        <f t="shared" si="17"/>
        <v>1</v>
      </c>
      <c r="I120" s="5">
        <f t="shared" si="22"/>
        <v>124</v>
      </c>
      <c r="J120" s="6">
        <f t="shared" si="23"/>
        <v>2322.670146489691</v>
      </c>
      <c r="K120" s="6">
        <f t="shared" si="24"/>
        <v>8.75</v>
      </c>
      <c r="L120" s="1">
        <f t="shared" si="25"/>
        <v>428</v>
      </c>
      <c r="M120" s="7">
        <f t="shared" si="26"/>
        <v>0</v>
      </c>
      <c r="P120" s="1" t="str">
        <f t="shared" si="27"/>
        <v>7C</v>
      </c>
      <c r="Q120" s="1" t="s">
        <v>259</v>
      </c>
      <c r="R120" s="1" t="str">
        <f t="shared" si="28"/>
        <v>0</v>
      </c>
      <c r="S120" s="1" t="str">
        <f t="shared" si="28"/>
        <v>1</v>
      </c>
      <c r="T120" s="1" t="str">
        <f t="shared" si="28"/>
        <v>0</v>
      </c>
    </row>
    <row r="121" spans="1:20">
      <c r="A121" s="4">
        <f t="shared" si="29"/>
        <v>109</v>
      </c>
      <c r="B121" s="4">
        <f t="shared" si="18"/>
        <v>142</v>
      </c>
      <c r="C121" s="5">
        <f t="shared" si="19"/>
        <v>142</v>
      </c>
      <c r="D121" s="5">
        <f t="shared" si="20"/>
        <v>0</v>
      </c>
      <c r="E121" s="5">
        <f t="shared" si="15"/>
        <v>1</v>
      </c>
      <c r="F121" s="5">
        <f t="shared" si="16"/>
        <v>0</v>
      </c>
      <c r="G121" s="5">
        <f t="shared" si="21"/>
        <v>410</v>
      </c>
      <c r="H121" s="5">
        <f t="shared" si="17"/>
        <v>1</v>
      </c>
      <c r="I121" s="5">
        <f t="shared" si="22"/>
        <v>142</v>
      </c>
      <c r="J121" s="6">
        <f t="shared" si="23"/>
        <v>2224.196552259164</v>
      </c>
      <c r="K121" s="6">
        <f t="shared" si="24"/>
        <v>8.8125</v>
      </c>
      <c r="L121" s="1">
        <f t="shared" si="25"/>
        <v>410</v>
      </c>
      <c r="M121" s="7">
        <f t="shared" si="26"/>
        <v>0</v>
      </c>
      <c r="P121" s="1" t="str">
        <f t="shared" si="27"/>
        <v>8E</v>
      </c>
      <c r="Q121" s="1" t="s">
        <v>260</v>
      </c>
      <c r="R121" s="1" t="str">
        <f t="shared" si="28"/>
        <v>0</v>
      </c>
      <c r="S121" s="1" t="str">
        <f t="shared" si="28"/>
        <v>1</v>
      </c>
      <c r="T121" s="1" t="str">
        <f t="shared" si="28"/>
        <v>0</v>
      </c>
    </row>
    <row r="122" spans="1:20">
      <c r="A122" s="4">
        <f t="shared" si="29"/>
        <v>110</v>
      </c>
      <c r="B122" s="4">
        <f t="shared" si="18"/>
        <v>143</v>
      </c>
      <c r="C122" s="5">
        <f t="shared" si="19"/>
        <v>159</v>
      </c>
      <c r="D122" s="5">
        <f t="shared" si="20"/>
        <v>0</v>
      </c>
      <c r="E122" s="5">
        <f t="shared" si="15"/>
        <v>1</v>
      </c>
      <c r="F122" s="5">
        <f t="shared" si="16"/>
        <v>0</v>
      </c>
      <c r="G122" s="5">
        <f t="shared" si="21"/>
        <v>393</v>
      </c>
      <c r="H122" s="5">
        <f t="shared" si="17"/>
        <v>1</v>
      </c>
      <c r="I122" s="5">
        <f t="shared" si="22"/>
        <v>159</v>
      </c>
      <c r="J122" s="6">
        <f t="shared" si="23"/>
        <v>2129.8979153618325</v>
      </c>
      <c r="K122" s="6">
        <f t="shared" si="24"/>
        <v>8.875</v>
      </c>
      <c r="L122" s="1">
        <f t="shared" si="25"/>
        <v>393</v>
      </c>
      <c r="M122" s="7">
        <f t="shared" si="26"/>
        <v>0</v>
      </c>
      <c r="P122" s="1" t="str">
        <f t="shared" si="27"/>
        <v>9F</v>
      </c>
      <c r="Q122" s="1" t="s">
        <v>261</v>
      </c>
      <c r="R122" s="1" t="str">
        <f t="shared" si="28"/>
        <v>0</v>
      </c>
      <c r="S122" s="1" t="str">
        <f t="shared" si="28"/>
        <v>1</v>
      </c>
      <c r="T122" s="1" t="str">
        <f t="shared" si="28"/>
        <v>0</v>
      </c>
    </row>
    <row r="123" spans="1:20">
      <c r="A123" s="4">
        <f t="shared" si="29"/>
        <v>111</v>
      </c>
      <c r="B123" s="4">
        <f t="shared" si="18"/>
        <v>144</v>
      </c>
      <c r="C123" s="5">
        <f t="shared" si="19"/>
        <v>176</v>
      </c>
      <c r="D123" s="5">
        <f t="shared" si="20"/>
        <v>0</v>
      </c>
      <c r="E123" s="5">
        <f t="shared" si="15"/>
        <v>1</v>
      </c>
      <c r="F123" s="5">
        <f t="shared" si="16"/>
        <v>0</v>
      </c>
      <c r="G123" s="5">
        <f t="shared" si="21"/>
        <v>376</v>
      </c>
      <c r="H123" s="5">
        <f t="shared" si="17"/>
        <v>1</v>
      </c>
      <c r="I123" s="5">
        <f t="shared" si="22"/>
        <v>176</v>
      </c>
      <c r="J123" s="6">
        <f t="shared" si="23"/>
        <v>2039.5972313035429</v>
      </c>
      <c r="K123" s="6">
        <f t="shared" si="24"/>
        <v>8.9375</v>
      </c>
      <c r="L123" s="1">
        <f t="shared" si="25"/>
        <v>376</v>
      </c>
      <c r="M123" s="7">
        <f t="shared" si="26"/>
        <v>0</v>
      </c>
      <c r="P123" s="1" t="str">
        <f t="shared" si="27"/>
        <v>B0</v>
      </c>
      <c r="Q123" s="1" t="s">
        <v>262</v>
      </c>
      <c r="R123" s="1" t="str">
        <f t="shared" si="28"/>
        <v>0</v>
      </c>
      <c r="S123" s="1" t="str">
        <f t="shared" si="28"/>
        <v>1</v>
      </c>
      <c r="T123" s="1" t="str">
        <f t="shared" si="28"/>
        <v>0</v>
      </c>
    </row>
    <row r="124" spans="1:20">
      <c r="A124" s="4">
        <f t="shared" si="29"/>
        <v>112</v>
      </c>
      <c r="B124" s="4">
        <f t="shared" si="18"/>
        <v>145</v>
      </c>
      <c r="C124" s="5">
        <f t="shared" si="19"/>
        <v>192</v>
      </c>
      <c r="D124" s="5">
        <f t="shared" si="20"/>
        <v>0</v>
      </c>
      <c r="E124" s="5">
        <f t="shared" si="15"/>
        <v>1</v>
      </c>
      <c r="F124" s="5">
        <f t="shared" si="16"/>
        <v>0</v>
      </c>
      <c r="G124" s="5">
        <f t="shared" si="21"/>
        <v>360</v>
      </c>
      <c r="H124" s="5">
        <f t="shared" si="17"/>
        <v>1</v>
      </c>
      <c r="I124" s="5">
        <f t="shared" si="22"/>
        <v>192</v>
      </c>
      <c r="J124" s="6">
        <f t="shared" si="23"/>
        <v>1953.125</v>
      </c>
      <c r="K124" s="6">
        <f t="shared" si="24"/>
        <v>9</v>
      </c>
      <c r="L124" s="1">
        <f t="shared" si="25"/>
        <v>360</v>
      </c>
      <c r="M124" s="7">
        <f t="shared" si="26"/>
        <v>0</v>
      </c>
      <c r="P124" s="1" t="str">
        <f t="shared" si="27"/>
        <v>C0</v>
      </c>
      <c r="Q124" s="1" t="s">
        <v>263</v>
      </c>
      <c r="R124" s="1" t="str">
        <f t="shared" si="28"/>
        <v>0</v>
      </c>
      <c r="S124" s="1" t="str">
        <f t="shared" si="28"/>
        <v>1</v>
      </c>
      <c r="T124" s="1" t="str">
        <f t="shared" si="28"/>
        <v>0</v>
      </c>
    </row>
    <row r="125" spans="1:20">
      <c r="A125" s="4">
        <f t="shared" si="29"/>
        <v>113</v>
      </c>
      <c r="B125" s="4">
        <f t="shared" si="18"/>
        <v>146</v>
      </c>
      <c r="C125" s="5">
        <f t="shared" si="19"/>
        <v>207</v>
      </c>
      <c r="D125" s="5">
        <f t="shared" si="20"/>
        <v>0</v>
      </c>
      <c r="E125" s="5">
        <f t="shared" si="15"/>
        <v>1</v>
      </c>
      <c r="F125" s="5">
        <f t="shared" si="16"/>
        <v>0</v>
      </c>
      <c r="G125" s="5">
        <f t="shared" si="21"/>
        <v>345</v>
      </c>
      <c r="H125" s="5">
        <f t="shared" si="17"/>
        <v>1</v>
      </c>
      <c r="I125" s="5">
        <f t="shared" si="22"/>
        <v>207</v>
      </c>
      <c r="J125" s="6">
        <f t="shared" si="23"/>
        <v>1870.3189076144017</v>
      </c>
      <c r="K125" s="6">
        <f t="shared" si="24"/>
        <v>9.0625</v>
      </c>
      <c r="L125" s="1">
        <f t="shared" si="25"/>
        <v>345</v>
      </c>
      <c r="M125" s="7">
        <f t="shared" si="26"/>
        <v>0</v>
      </c>
      <c r="P125" s="1" t="str">
        <f t="shared" si="27"/>
        <v>CF</v>
      </c>
      <c r="Q125" s="1" t="s">
        <v>264</v>
      </c>
      <c r="R125" s="1" t="str">
        <f t="shared" si="28"/>
        <v>0</v>
      </c>
      <c r="S125" s="1" t="str">
        <f t="shared" si="28"/>
        <v>1</v>
      </c>
      <c r="T125" s="1" t="str">
        <f t="shared" si="28"/>
        <v>0</v>
      </c>
    </row>
    <row r="126" spans="1:20">
      <c r="A126" s="4">
        <f t="shared" si="29"/>
        <v>114</v>
      </c>
      <c r="B126" s="4">
        <f t="shared" si="18"/>
        <v>147</v>
      </c>
      <c r="C126" s="5">
        <f t="shared" si="19"/>
        <v>222</v>
      </c>
      <c r="D126" s="5">
        <f t="shared" si="20"/>
        <v>0</v>
      </c>
      <c r="E126" s="5">
        <f t="shared" si="15"/>
        <v>1</v>
      </c>
      <c r="F126" s="5">
        <f t="shared" si="16"/>
        <v>0</v>
      </c>
      <c r="G126" s="5">
        <f t="shared" si="21"/>
        <v>330</v>
      </c>
      <c r="H126" s="5">
        <f t="shared" si="17"/>
        <v>1</v>
      </c>
      <c r="I126" s="5">
        <f t="shared" si="22"/>
        <v>222</v>
      </c>
      <c r="J126" s="6">
        <f t="shared" si="23"/>
        <v>1791.0235218841231</v>
      </c>
      <c r="K126" s="6">
        <f t="shared" si="24"/>
        <v>9.125</v>
      </c>
      <c r="L126" s="1">
        <f t="shared" si="25"/>
        <v>330</v>
      </c>
      <c r="M126" s="7">
        <f t="shared" si="26"/>
        <v>0</v>
      </c>
      <c r="P126" s="1" t="str">
        <f t="shared" si="27"/>
        <v>DE</v>
      </c>
      <c r="Q126" s="1" t="s">
        <v>265</v>
      </c>
      <c r="R126" s="1" t="str">
        <f t="shared" si="28"/>
        <v>0</v>
      </c>
      <c r="S126" s="1" t="str">
        <f t="shared" si="28"/>
        <v>1</v>
      </c>
      <c r="T126" s="1" t="str">
        <f t="shared" si="28"/>
        <v>0</v>
      </c>
    </row>
    <row r="127" spans="1:20">
      <c r="A127" s="4">
        <f t="shared" si="29"/>
        <v>115</v>
      </c>
      <c r="B127" s="4">
        <f t="shared" si="18"/>
        <v>148</v>
      </c>
      <c r="C127" s="5">
        <f t="shared" si="19"/>
        <v>236</v>
      </c>
      <c r="D127" s="5">
        <f t="shared" si="20"/>
        <v>0</v>
      </c>
      <c r="E127" s="5">
        <f t="shared" si="15"/>
        <v>1</v>
      </c>
      <c r="F127" s="5">
        <f t="shared" si="16"/>
        <v>0</v>
      </c>
      <c r="G127" s="5">
        <f t="shared" si="21"/>
        <v>316</v>
      </c>
      <c r="H127" s="5">
        <f t="shared" si="17"/>
        <v>1</v>
      </c>
      <c r="I127" s="5">
        <f t="shared" si="22"/>
        <v>236</v>
      </c>
      <c r="J127" s="6">
        <f t="shared" si="23"/>
        <v>1715.0900003645513</v>
      </c>
      <c r="K127" s="6">
        <f t="shared" si="24"/>
        <v>9.1875</v>
      </c>
      <c r="L127" s="1">
        <f t="shared" si="25"/>
        <v>316</v>
      </c>
      <c r="M127" s="7">
        <f t="shared" si="26"/>
        <v>0</v>
      </c>
      <c r="P127" s="1" t="str">
        <f t="shared" si="27"/>
        <v>EC</v>
      </c>
      <c r="Q127" s="1" t="s">
        <v>266</v>
      </c>
      <c r="R127" s="1" t="str">
        <f t="shared" si="28"/>
        <v>0</v>
      </c>
      <c r="S127" s="1" t="str">
        <f t="shared" si="28"/>
        <v>1</v>
      </c>
      <c r="T127" s="1" t="str">
        <f t="shared" si="28"/>
        <v>0</v>
      </c>
    </row>
    <row r="128" spans="1:20">
      <c r="A128" s="4">
        <f t="shared" si="29"/>
        <v>116</v>
      </c>
      <c r="B128" s="4">
        <f t="shared" si="18"/>
        <v>149</v>
      </c>
      <c r="C128" s="5">
        <f t="shared" si="19"/>
        <v>249</v>
      </c>
      <c r="D128" s="5">
        <f t="shared" si="20"/>
        <v>0</v>
      </c>
      <c r="E128" s="5">
        <f t="shared" si="15"/>
        <v>1</v>
      </c>
      <c r="F128" s="5">
        <f t="shared" si="16"/>
        <v>0</v>
      </c>
      <c r="G128" s="5">
        <f t="shared" si="21"/>
        <v>303</v>
      </c>
      <c r="H128" s="5">
        <f t="shared" si="17"/>
        <v>1</v>
      </c>
      <c r="I128" s="5">
        <f t="shared" si="22"/>
        <v>249</v>
      </c>
      <c r="J128" s="6">
        <f t="shared" si="23"/>
        <v>1642.3758110424121</v>
      </c>
      <c r="K128" s="6">
        <f t="shared" si="24"/>
        <v>9.25</v>
      </c>
      <c r="L128" s="1">
        <f t="shared" si="25"/>
        <v>303</v>
      </c>
      <c r="M128" s="7">
        <f t="shared" si="26"/>
        <v>0</v>
      </c>
      <c r="P128" s="1" t="str">
        <f t="shared" si="27"/>
        <v>F9</v>
      </c>
      <c r="Q128" s="1" t="s">
        <v>267</v>
      </c>
      <c r="R128" s="1" t="str">
        <f t="shared" si="28"/>
        <v>0</v>
      </c>
      <c r="S128" s="1" t="str">
        <f t="shared" si="28"/>
        <v>1</v>
      </c>
      <c r="T128" s="1" t="str">
        <f t="shared" si="28"/>
        <v>0</v>
      </c>
    </row>
    <row r="129" spans="1:20">
      <c r="A129" s="4">
        <f t="shared" si="29"/>
        <v>117</v>
      </c>
      <c r="B129" s="4">
        <f t="shared" si="18"/>
        <v>150</v>
      </c>
      <c r="C129" s="5">
        <f t="shared" si="19"/>
        <v>6</v>
      </c>
      <c r="D129" s="5">
        <f t="shared" si="20"/>
        <v>1</v>
      </c>
      <c r="E129" s="5">
        <f t="shared" si="15"/>
        <v>1</v>
      </c>
      <c r="F129" s="5">
        <f t="shared" si="16"/>
        <v>0</v>
      </c>
      <c r="G129" s="5">
        <f t="shared" si="21"/>
        <v>290</v>
      </c>
      <c r="H129" s="5">
        <f t="shared" si="17"/>
        <v>1</v>
      </c>
      <c r="I129" s="5">
        <f t="shared" si="22"/>
        <v>262</v>
      </c>
      <c r="J129" s="6">
        <f t="shared" si="23"/>
        <v>1572.7444647941943</v>
      </c>
      <c r="K129" s="6">
        <f t="shared" si="24"/>
        <v>9.3125</v>
      </c>
      <c r="L129" s="1">
        <f t="shared" si="25"/>
        <v>290</v>
      </c>
      <c r="M129" s="7">
        <f t="shared" si="26"/>
        <v>0</v>
      </c>
      <c r="P129" s="1" t="str">
        <f t="shared" si="27"/>
        <v>6</v>
      </c>
      <c r="Q129" s="1" t="s">
        <v>268</v>
      </c>
      <c r="R129" s="1" t="str">
        <f t="shared" si="28"/>
        <v>1</v>
      </c>
      <c r="S129" s="1" t="str">
        <f t="shared" si="28"/>
        <v>1</v>
      </c>
      <c r="T129" s="1" t="str">
        <f t="shared" si="28"/>
        <v>0</v>
      </c>
    </row>
    <row r="130" spans="1:20">
      <c r="A130" s="4">
        <f t="shared" si="29"/>
        <v>118</v>
      </c>
      <c r="B130" s="4">
        <f t="shared" si="18"/>
        <v>151</v>
      </c>
      <c r="C130" s="5">
        <f t="shared" si="19"/>
        <v>18</v>
      </c>
      <c r="D130" s="5">
        <f t="shared" si="20"/>
        <v>1</v>
      </c>
      <c r="E130" s="5">
        <f t="shared" si="15"/>
        <v>1</v>
      </c>
      <c r="F130" s="5">
        <f t="shared" si="16"/>
        <v>0</v>
      </c>
      <c r="G130" s="5">
        <f t="shared" si="21"/>
        <v>278</v>
      </c>
      <c r="H130" s="5">
        <f t="shared" si="17"/>
        <v>1</v>
      </c>
      <c r="I130" s="5">
        <f t="shared" si="22"/>
        <v>274</v>
      </c>
      <c r="J130" s="6">
        <f t="shared" si="23"/>
        <v>1506.0652591874427</v>
      </c>
      <c r="K130" s="6">
        <f t="shared" si="24"/>
        <v>9.375</v>
      </c>
      <c r="L130" s="1">
        <f t="shared" si="25"/>
        <v>278</v>
      </c>
      <c r="M130" s="7">
        <f t="shared" si="26"/>
        <v>0</v>
      </c>
      <c r="P130" s="1" t="str">
        <f t="shared" si="27"/>
        <v>12</v>
      </c>
      <c r="Q130" s="1" t="s">
        <v>269</v>
      </c>
      <c r="R130" s="1" t="str">
        <f t="shared" si="28"/>
        <v>1</v>
      </c>
      <c r="S130" s="1" t="str">
        <f t="shared" si="28"/>
        <v>1</v>
      </c>
      <c r="T130" s="1" t="str">
        <f t="shared" si="28"/>
        <v>0</v>
      </c>
    </row>
    <row r="131" spans="1:20">
      <c r="A131" s="4">
        <f t="shared" si="29"/>
        <v>119</v>
      </c>
      <c r="B131" s="4">
        <f t="shared" si="18"/>
        <v>152</v>
      </c>
      <c r="C131" s="5">
        <f t="shared" si="19"/>
        <v>12</v>
      </c>
      <c r="D131" s="5">
        <f t="shared" si="20"/>
        <v>0</v>
      </c>
      <c r="E131" s="5">
        <f t="shared" si="15"/>
        <v>0</v>
      </c>
      <c r="F131" s="5">
        <f t="shared" si="16"/>
        <v>0</v>
      </c>
      <c r="G131" s="5">
        <f t="shared" si="21"/>
        <v>266</v>
      </c>
      <c r="H131" s="5">
        <f t="shared" si="17"/>
        <v>0</v>
      </c>
      <c r="I131" s="5">
        <f t="shared" si="22"/>
        <v>12</v>
      </c>
      <c r="J131" s="6">
        <f t="shared" si="23"/>
        <v>1442.2130331440426</v>
      </c>
      <c r="K131" s="6">
        <f t="shared" si="24"/>
        <v>9.4375</v>
      </c>
      <c r="L131" s="1">
        <f t="shared" si="25"/>
        <v>264</v>
      </c>
      <c r="M131" s="7">
        <f t="shared" si="26"/>
        <v>7.5187969924812026E-3</v>
      </c>
      <c r="P131" s="1" t="str">
        <f t="shared" si="27"/>
        <v>C</v>
      </c>
      <c r="Q131" s="1" t="s">
        <v>270</v>
      </c>
      <c r="R131" s="1" t="str">
        <f t="shared" si="28"/>
        <v>0</v>
      </c>
      <c r="S131" s="1" t="str">
        <f t="shared" si="28"/>
        <v>0</v>
      </c>
      <c r="T131" s="1" t="str">
        <f t="shared" si="28"/>
        <v>0</v>
      </c>
    </row>
    <row r="132" spans="1:20">
      <c r="A132" s="4">
        <f t="shared" si="29"/>
        <v>120</v>
      </c>
      <c r="B132" s="4">
        <f t="shared" si="18"/>
        <v>153</v>
      </c>
      <c r="C132" s="5">
        <f t="shared" si="19"/>
        <v>22</v>
      </c>
      <c r="D132" s="5">
        <f t="shared" si="20"/>
        <v>0</v>
      </c>
      <c r="E132" s="5">
        <f t="shared" si="15"/>
        <v>0</v>
      </c>
      <c r="F132" s="5">
        <f t="shared" si="16"/>
        <v>0</v>
      </c>
      <c r="G132" s="5">
        <f t="shared" si="21"/>
        <v>254</v>
      </c>
      <c r="H132" s="5">
        <f t="shared" si="17"/>
        <v>0</v>
      </c>
      <c r="I132" s="5">
        <f t="shared" si="22"/>
        <v>22</v>
      </c>
      <c r="J132" s="6">
        <f t="shared" si="23"/>
        <v>1381.0679320049758</v>
      </c>
      <c r="K132" s="6">
        <f t="shared" si="24"/>
        <v>9.5</v>
      </c>
      <c r="L132" s="1">
        <f t="shared" si="25"/>
        <v>254</v>
      </c>
      <c r="M132" s="7">
        <f t="shared" si="26"/>
        <v>0</v>
      </c>
      <c r="P132" s="1" t="str">
        <f t="shared" si="27"/>
        <v>16</v>
      </c>
      <c r="Q132" s="1" t="s">
        <v>271</v>
      </c>
      <c r="R132" s="1" t="str">
        <f t="shared" si="28"/>
        <v>0</v>
      </c>
      <c r="S132" s="1" t="str">
        <f t="shared" si="28"/>
        <v>0</v>
      </c>
      <c r="T132" s="1" t="str">
        <f t="shared" si="28"/>
        <v>0</v>
      </c>
    </row>
    <row r="133" spans="1:20">
      <c r="A133" s="4">
        <f t="shared" si="29"/>
        <v>121</v>
      </c>
      <c r="B133" s="4">
        <f t="shared" si="18"/>
        <v>154</v>
      </c>
      <c r="C133" s="5">
        <f t="shared" si="19"/>
        <v>32</v>
      </c>
      <c r="D133" s="5">
        <f t="shared" si="20"/>
        <v>0</v>
      </c>
      <c r="E133" s="5">
        <f t="shared" si="15"/>
        <v>0</v>
      </c>
      <c r="F133" s="5">
        <f t="shared" si="16"/>
        <v>0</v>
      </c>
      <c r="G133" s="5">
        <f t="shared" si="21"/>
        <v>244</v>
      </c>
      <c r="H133" s="5">
        <f t="shared" si="17"/>
        <v>0</v>
      </c>
      <c r="I133" s="5">
        <f t="shared" si="22"/>
        <v>32</v>
      </c>
      <c r="J133" s="6">
        <f t="shared" si="23"/>
        <v>1322.5151825555592</v>
      </c>
      <c r="K133" s="6">
        <f t="shared" si="24"/>
        <v>9.5625</v>
      </c>
      <c r="L133" s="1">
        <f t="shared" si="25"/>
        <v>244</v>
      </c>
      <c r="M133" s="7">
        <f t="shared" si="26"/>
        <v>0</v>
      </c>
      <c r="P133" s="1" t="str">
        <f t="shared" si="27"/>
        <v>20</v>
      </c>
      <c r="Q133" s="1" t="s">
        <v>272</v>
      </c>
      <c r="R133" s="1" t="str">
        <f t="shared" si="28"/>
        <v>0</v>
      </c>
      <c r="S133" s="1" t="str">
        <f t="shared" si="28"/>
        <v>0</v>
      </c>
      <c r="T133" s="1" t="str">
        <f t="shared" si="28"/>
        <v>0</v>
      </c>
    </row>
    <row r="134" spans="1:20">
      <c r="A134" s="4">
        <f t="shared" si="29"/>
        <v>122</v>
      </c>
      <c r="B134" s="4">
        <f t="shared" si="18"/>
        <v>155</v>
      </c>
      <c r="C134" s="5">
        <f t="shared" si="19"/>
        <v>43</v>
      </c>
      <c r="D134" s="5">
        <f t="shared" si="20"/>
        <v>0</v>
      </c>
      <c r="E134" s="5">
        <f t="shared" si="15"/>
        <v>0</v>
      </c>
      <c r="F134" s="5">
        <f t="shared" si="16"/>
        <v>0</v>
      </c>
      <c r="G134" s="5">
        <f t="shared" si="21"/>
        <v>233</v>
      </c>
      <c r="H134" s="5">
        <f t="shared" si="17"/>
        <v>0</v>
      </c>
      <c r="I134" s="5">
        <f t="shared" si="22"/>
        <v>43</v>
      </c>
      <c r="J134" s="6">
        <f t="shared" si="23"/>
        <v>1266.4448775888764</v>
      </c>
      <c r="K134" s="6">
        <f t="shared" si="24"/>
        <v>9.625</v>
      </c>
      <c r="L134" s="1">
        <f t="shared" si="25"/>
        <v>233</v>
      </c>
      <c r="M134" s="7">
        <f t="shared" si="26"/>
        <v>0</v>
      </c>
      <c r="P134" s="1" t="str">
        <f t="shared" si="27"/>
        <v>2B</v>
      </c>
      <c r="Q134" s="1" t="s">
        <v>273</v>
      </c>
      <c r="R134" s="1" t="str">
        <f t="shared" si="28"/>
        <v>0</v>
      </c>
      <c r="S134" s="1" t="str">
        <f t="shared" si="28"/>
        <v>0</v>
      </c>
      <c r="T134" s="1" t="str">
        <f t="shared" si="28"/>
        <v>0</v>
      </c>
    </row>
    <row r="135" spans="1:20">
      <c r="A135" s="4">
        <f t="shared" si="29"/>
        <v>123</v>
      </c>
      <c r="B135" s="4">
        <f t="shared" si="18"/>
        <v>156</v>
      </c>
      <c r="C135" s="5">
        <f t="shared" si="19"/>
        <v>53</v>
      </c>
      <c r="D135" s="5">
        <f t="shared" si="20"/>
        <v>0</v>
      </c>
      <c r="E135" s="5">
        <f t="shared" si="15"/>
        <v>0</v>
      </c>
      <c r="F135" s="5">
        <f t="shared" si="16"/>
        <v>0</v>
      </c>
      <c r="G135" s="5">
        <f t="shared" si="21"/>
        <v>223</v>
      </c>
      <c r="H135" s="5">
        <f t="shared" si="17"/>
        <v>0</v>
      </c>
      <c r="I135" s="5">
        <f t="shared" si="22"/>
        <v>53</v>
      </c>
      <c r="J135" s="6">
        <f t="shared" si="23"/>
        <v>1212.7517696030125</v>
      </c>
      <c r="K135" s="6">
        <f t="shared" si="24"/>
        <v>9.6875</v>
      </c>
      <c r="L135" s="1">
        <f t="shared" si="25"/>
        <v>223</v>
      </c>
      <c r="M135" s="7">
        <f t="shared" si="26"/>
        <v>0</v>
      </c>
      <c r="P135" s="1" t="str">
        <f t="shared" si="27"/>
        <v>35</v>
      </c>
      <c r="Q135" s="1" t="s">
        <v>274</v>
      </c>
      <c r="R135" s="1" t="str">
        <f t="shared" si="28"/>
        <v>0</v>
      </c>
      <c r="S135" s="1" t="str">
        <f t="shared" si="28"/>
        <v>0</v>
      </c>
      <c r="T135" s="1" t="str">
        <f t="shared" si="28"/>
        <v>0</v>
      </c>
    </row>
    <row r="136" spans="1:20">
      <c r="A136" s="4">
        <f t="shared" si="29"/>
        <v>124</v>
      </c>
      <c r="B136" s="4">
        <f t="shared" si="18"/>
        <v>157</v>
      </c>
      <c r="C136" s="5">
        <f t="shared" si="19"/>
        <v>62</v>
      </c>
      <c r="D136" s="5">
        <f t="shared" si="20"/>
        <v>0</v>
      </c>
      <c r="E136" s="5">
        <f t="shared" si="15"/>
        <v>0</v>
      </c>
      <c r="F136" s="5">
        <f t="shared" si="16"/>
        <v>0</v>
      </c>
      <c r="G136" s="5">
        <f t="shared" si="21"/>
        <v>214</v>
      </c>
      <c r="H136" s="5">
        <f t="shared" si="17"/>
        <v>0</v>
      </c>
      <c r="I136" s="5">
        <f t="shared" si="22"/>
        <v>62</v>
      </c>
      <c r="J136" s="6">
        <f t="shared" si="23"/>
        <v>1161.3350732448455</v>
      </c>
      <c r="K136" s="6">
        <f t="shared" si="24"/>
        <v>9.75</v>
      </c>
      <c r="L136" s="1">
        <f t="shared" si="25"/>
        <v>214</v>
      </c>
      <c r="M136" s="7">
        <f t="shared" si="26"/>
        <v>0</v>
      </c>
      <c r="P136" s="1" t="str">
        <f t="shared" si="27"/>
        <v>3E</v>
      </c>
      <c r="Q136" s="1" t="s">
        <v>275</v>
      </c>
      <c r="R136" s="1" t="str">
        <f t="shared" si="28"/>
        <v>0</v>
      </c>
      <c r="S136" s="1" t="str">
        <f t="shared" si="28"/>
        <v>0</v>
      </c>
      <c r="T136" s="1" t="str">
        <f t="shared" si="28"/>
        <v>0</v>
      </c>
    </row>
    <row r="137" spans="1:20">
      <c r="A137" s="4">
        <f t="shared" si="29"/>
        <v>125</v>
      </c>
      <c r="B137" s="4">
        <f t="shared" si="18"/>
        <v>158</v>
      </c>
      <c r="C137" s="5">
        <f t="shared" si="19"/>
        <v>71</v>
      </c>
      <c r="D137" s="5">
        <f t="shared" si="20"/>
        <v>0</v>
      </c>
      <c r="E137" s="5">
        <f t="shared" si="15"/>
        <v>0</v>
      </c>
      <c r="F137" s="5">
        <f t="shared" si="16"/>
        <v>0</v>
      </c>
      <c r="G137" s="5">
        <f t="shared" si="21"/>
        <v>205</v>
      </c>
      <c r="H137" s="5">
        <f t="shared" si="17"/>
        <v>0</v>
      </c>
      <c r="I137" s="5">
        <f t="shared" si="22"/>
        <v>71</v>
      </c>
      <c r="J137" s="6">
        <f t="shared" si="23"/>
        <v>1112.098276129582</v>
      </c>
      <c r="K137" s="6">
        <f t="shared" si="24"/>
        <v>9.8125</v>
      </c>
      <c r="L137" s="1">
        <f t="shared" si="25"/>
        <v>205</v>
      </c>
      <c r="M137" s="7">
        <f t="shared" si="26"/>
        <v>0</v>
      </c>
      <c r="P137" s="1" t="str">
        <f t="shared" si="27"/>
        <v>47</v>
      </c>
      <c r="Q137" s="1" t="s">
        <v>276</v>
      </c>
      <c r="R137" s="1" t="str">
        <f t="shared" si="28"/>
        <v>0</v>
      </c>
      <c r="S137" s="1" t="str">
        <f t="shared" si="28"/>
        <v>0</v>
      </c>
      <c r="T137" s="1" t="str">
        <f t="shared" si="28"/>
        <v>0</v>
      </c>
    </row>
    <row r="138" spans="1:20">
      <c r="A138" s="4">
        <f t="shared" si="29"/>
        <v>126</v>
      </c>
      <c r="B138" s="4">
        <f t="shared" si="18"/>
        <v>159</v>
      </c>
      <c r="C138" s="5">
        <f t="shared" si="19"/>
        <v>80</v>
      </c>
      <c r="D138" s="5">
        <f t="shared" si="20"/>
        <v>0</v>
      </c>
      <c r="E138" s="5">
        <f t="shared" si="15"/>
        <v>0</v>
      </c>
      <c r="F138" s="5">
        <f t="shared" si="16"/>
        <v>0</v>
      </c>
      <c r="G138" s="5">
        <f t="shared" si="21"/>
        <v>196</v>
      </c>
      <c r="H138" s="5">
        <f t="shared" si="17"/>
        <v>0</v>
      </c>
      <c r="I138" s="5">
        <f t="shared" si="22"/>
        <v>80</v>
      </c>
      <c r="J138" s="6">
        <f t="shared" si="23"/>
        <v>1064.948957680916</v>
      </c>
      <c r="K138" s="6">
        <f t="shared" si="24"/>
        <v>9.875</v>
      </c>
      <c r="L138" s="1">
        <f t="shared" si="25"/>
        <v>196</v>
      </c>
      <c r="M138" s="7">
        <f t="shared" si="26"/>
        <v>0</v>
      </c>
      <c r="P138" s="1" t="str">
        <f t="shared" si="27"/>
        <v>50</v>
      </c>
      <c r="Q138" s="1" t="s">
        <v>277</v>
      </c>
      <c r="R138" s="1" t="str">
        <f t="shared" si="28"/>
        <v>0</v>
      </c>
      <c r="S138" s="1" t="str">
        <f t="shared" si="28"/>
        <v>0</v>
      </c>
      <c r="T138" s="1" t="str">
        <f t="shared" si="28"/>
        <v>0</v>
      </c>
    </row>
    <row r="139" spans="1:20">
      <c r="A139" s="4">
        <f t="shared" si="29"/>
        <v>127</v>
      </c>
      <c r="B139" s="4">
        <f t="shared" si="18"/>
        <v>160</v>
      </c>
      <c r="C139" s="5">
        <f t="shared" si="19"/>
        <v>88</v>
      </c>
      <c r="D139" s="5">
        <f t="shared" si="20"/>
        <v>0</v>
      </c>
      <c r="E139" s="5">
        <f t="shared" ref="E139:E188" si="30">MOD(H139,256)</f>
        <v>0</v>
      </c>
      <c r="F139" s="5">
        <f t="shared" ref="F139:F188" si="31">ROUNDDOWN(H139/256,0)</f>
        <v>0</v>
      </c>
      <c r="G139" s="5">
        <f t="shared" si="21"/>
        <v>188</v>
      </c>
      <c r="H139" s="5">
        <f t="shared" si="17"/>
        <v>0</v>
      </c>
      <c r="I139" s="5">
        <f t="shared" si="22"/>
        <v>88</v>
      </c>
      <c r="J139" s="6">
        <f t="shared" si="23"/>
        <v>1019.7986156517715</v>
      </c>
      <c r="K139" s="6">
        <f t="shared" si="24"/>
        <v>9.9375</v>
      </c>
      <c r="L139" s="1">
        <f t="shared" si="25"/>
        <v>188</v>
      </c>
      <c r="M139" s="7">
        <f t="shared" si="26"/>
        <v>0</v>
      </c>
      <c r="P139" s="1" t="str">
        <f t="shared" si="27"/>
        <v>58</v>
      </c>
      <c r="Q139" s="1" t="s">
        <v>278</v>
      </c>
      <c r="R139" s="1" t="str">
        <f t="shared" si="28"/>
        <v>0</v>
      </c>
      <c r="S139" s="1" t="str">
        <f t="shared" si="28"/>
        <v>0</v>
      </c>
      <c r="T139" s="1" t="str">
        <f t="shared" si="28"/>
        <v>0</v>
      </c>
    </row>
    <row r="140" spans="1:20">
      <c r="A140" s="4">
        <f t="shared" si="29"/>
        <v>128</v>
      </c>
      <c r="B140" s="4">
        <f t="shared" si="18"/>
        <v>161</v>
      </c>
      <c r="C140" s="5">
        <f t="shared" si="19"/>
        <v>96</v>
      </c>
      <c r="D140" s="5">
        <f t="shared" si="20"/>
        <v>0</v>
      </c>
      <c r="E140" s="5">
        <f t="shared" si="30"/>
        <v>0</v>
      </c>
      <c r="F140" s="5">
        <f t="shared" si="31"/>
        <v>0</v>
      </c>
      <c r="G140" s="5">
        <f t="shared" si="21"/>
        <v>180</v>
      </c>
      <c r="H140" s="5">
        <f t="shared" ref="H140:H188" si="32">ROUNDUP(G140/$D$3,0)-1</f>
        <v>0</v>
      </c>
      <c r="I140" s="5">
        <f t="shared" si="22"/>
        <v>96</v>
      </c>
      <c r="J140" s="6">
        <f t="shared" si="23"/>
        <v>976.5625</v>
      </c>
      <c r="K140" s="6">
        <f t="shared" si="24"/>
        <v>10</v>
      </c>
      <c r="L140" s="1">
        <f t="shared" si="25"/>
        <v>180</v>
      </c>
      <c r="M140" s="7">
        <f t="shared" si="26"/>
        <v>0</v>
      </c>
      <c r="P140" s="1" t="str">
        <f t="shared" si="27"/>
        <v>60</v>
      </c>
      <c r="Q140" s="1" t="s">
        <v>279</v>
      </c>
      <c r="R140" s="1" t="str">
        <f t="shared" si="28"/>
        <v>0</v>
      </c>
      <c r="S140" s="1" t="str">
        <f t="shared" si="28"/>
        <v>0</v>
      </c>
      <c r="T140" s="1" t="str">
        <f t="shared" si="28"/>
        <v>0</v>
      </c>
    </row>
    <row r="141" spans="1:20">
      <c r="A141" s="4">
        <f t="shared" si="29"/>
        <v>129</v>
      </c>
      <c r="B141" s="4">
        <f t="shared" ref="B141:B188" si="33">A141+$D$6</f>
        <v>162</v>
      </c>
      <c r="C141" s="5">
        <f t="shared" ref="C141:C188" si="34">MOD(I141,256)</f>
        <v>104</v>
      </c>
      <c r="D141" s="5">
        <f t="shared" ref="D141:D188" si="35">ROUNDDOWN(I141/256,0)</f>
        <v>0</v>
      </c>
      <c r="E141" s="5">
        <f t="shared" si="30"/>
        <v>0</v>
      </c>
      <c r="F141" s="5">
        <f t="shared" si="31"/>
        <v>0</v>
      </c>
      <c r="G141" s="5">
        <f t="shared" ref="G141:G188" si="36">INT(J141/$G$2)</f>
        <v>172</v>
      </c>
      <c r="H141" s="5">
        <f t="shared" si="32"/>
        <v>0</v>
      </c>
      <c r="I141" s="5">
        <f t="shared" ref="I141:I188" si="37">MAX(MIN($D$3*(H141+1)-G141,$D$3*(H141+1)-$D$4),$D$5)</f>
        <v>104</v>
      </c>
      <c r="J141" s="6">
        <f t="shared" ref="J141:J188" si="38">1/POWER(2,$D$7+A141/16)*1000000</f>
        <v>935.15945380720063</v>
      </c>
      <c r="K141" s="6">
        <f t="shared" ref="K141:K188" si="39">LOG(1000000/J141,2)</f>
        <v>10.0625</v>
      </c>
      <c r="L141" s="1">
        <f t="shared" ref="L141:L188" si="40">(H141+1)*$D$3-I141</f>
        <v>172</v>
      </c>
      <c r="M141" s="7">
        <f t="shared" ref="M141:M188" si="41">(G141-L141)/G141</f>
        <v>0</v>
      </c>
      <c r="P141" s="1" t="str">
        <f t="shared" ref="P141:P188" si="42">DEC2HEX(C141)</f>
        <v>68</v>
      </c>
      <c r="Q141" s="1" t="s">
        <v>280</v>
      </c>
      <c r="R141" s="1" t="str">
        <f t="shared" ref="R141:T188" si="43">DEC2HEX(D141)</f>
        <v>0</v>
      </c>
      <c r="S141" s="1" t="str">
        <f t="shared" si="43"/>
        <v>0</v>
      </c>
      <c r="T141" s="1" t="str">
        <f t="shared" si="43"/>
        <v>0</v>
      </c>
    </row>
    <row r="142" spans="1:20">
      <c r="A142" s="4">
        <f t="shared" ref="A142:A188" si="44">A141+1</f>
        <v>130</v>
      </c>
      <c r="B142" s="4">
        <f t="shared" si="33"/>
        <v>163</v>
      </c>
      <c r="C142" s="5">
        <f t="shared" si="34"/>
        <v>111</v>
      </c>
      <c r="D142" s="5">
        <f t="shared" si="35"/>
        <v>0</v>
      </c>
      <c r="E142" s="5">
        <f t="shared" si="30"/>
        <v>0</v>
      </c>
      <c r="F142" s="5">
        <f t="shared" si="31"/>
        <v>0</v>
      </c>
      <c r="G142" s="5">
        <f t="shared" si="36"/>
        <v>165</v>
      </c>
      <c r="H142" s="5">
        <f t="shared" si="32"/>
        <v>0</v>
      </c>
      <c r="I142" s="5">
        <f t="shared" si="37"/>
        <v>111</v>
      </c>
      <c r="J142" s="6">
        <f t="shared" si="38"/>
        <v>895.51176094206232</v>
      </c>
      <c r="K142" s="6">
        <f t="shared" si="39"/>
        <v>10.125</v>
      </c>
      <c r="L142" s="1">
        <f t="shared" si="40"/>
        <v>165</v>
      </c>
      <c r="M142" s="7">
        <f t="shared" si="41"/>
        <v>0</v>
      </c>
      <c r="P142" s="1" t="str">
        <f t="shared" si="42"/>
        <v>6F</v>
      </c>
      <c r="Q142" s="1" t="s">
        <v>281</v>
      </c>
      <c r="R142" s="1" t="str">
        <f t="shared" si="43"/>
        <v>0</v>
      </c>
      <c r="S142" s="1" t="str">
        <f t="shared" si="43"/>
        <v>0</v>
      </c>
      <c r="T142" s="1" t="str">
        <f t="shared" si="43"/>
        <v>0</v>
      </c>
    </row>
    <row r="143" spans="1:20">
      <c r="A143" s="4">
        <f t="shared" si="44"/>
        <v>131</v>
      </c>
      <c r="B143" s="4">
        <f t="shared" si="33"/>
        <v>164</v>
      </c>
      <c r="C143" s="5">
        <f t="shared" si="34"/>
        <v>118</v>
      </c>
      <c r="D143" s="5">
        <f t="shared" si="35"/>
        <v>0</v>
      </c>
      <c r="E143" s="5">
        <f t="shared" si="30"/>
        <v>0</v>
      </c>
      <c r="F143" s="5">
        <f t="shared" si="31"/>
        <v>0</v>
      </c>
      <c r="G143" s="5">
        <f t="shared" si="36"/>
        <v>158</v>
      </c>
      <c r="H143" s="5">
        <f t="shared" si="32"/>
        <v>0</v>
      </c>
      <c r="I143" s="5">
        <f t="shared" si="37"/>
        <v>118</v>
      </c>
      <c r="J143" s="6">
        <f t="shared" si="38"/>
        <v>857.54500018227554</v>
      </c>
      <c r="K143" s="6">
        <f t="shared" si="39"/>
        <v>10.1875</v>
      </c>
      <c r="L143" s="1">
        <f t="shared" si="40"/>
        <v>158</v>
      </c>
      <c r="M143" s="7">
        <f t="shared" si="41"/>
        <v>0</v>
      </c>
      <c r="P143" s="1" t="str">
        <f t="shared" si="42"/>
        <v>76</v>
      </c>
      <c r="Q143" s="1" t="s">
        <v>282</v>
      </c>
      <c r="R143" s="1" t="str">
        <f t="shared" si="43"/>
        <v>0</v>
      </c>
      <c r="S143" s="1" t="str">
        <f t="shared" si="43"/>
        <v>0</v>
      </c>
      <c r="T143" s="1" t="str">
        <f t="shared" si="43"/>
        <v>0</v>
      </c>
    </row>
    <row r="144" spans="1:20">
      <c r="A144" s="4">
        <f t="shared" si="44"/>
        <v>132</v>
      </c>
      <c r="B144" s="4">
        <f t="shared" si="33"/>
        <v>165</v>
      </c>
      <c r="C144" s="5">
        <f t="shared" si="34"/>
        <v>125</v>
      </c>
      <c r="D144" s="5">
        <f t="shared" si="35"/>
        <v>0</v>
      </c>
      <c r="E144" s="5">
        <f t="shared" si="30"/>
        <v>0</v>
      </c>
      <c r="F144" s="5">
        <f t="shared" si="31"/>
        <v>0</v>
      </c>
      <c r="G144" s="5">
        <f t="shared" si="36"/>
        <v>151</v>
      </c>
      <c r="H144" s="5">
        <f t="shared" si="32"/>
        <v>0</v>
      </c>
      <c r="I144" s="5">
        <f t="shared" si="37"/>
        <v>125</v>
      </c>
      <c r="J144" s="6">
        <f t="shared" si="38"/>
        <v>821.18790552120595</v>
      </c>
      <c r="K144" s="6">
        <f t="shared" si="39"/>
        <v>10.25</v>
      </c>
      <c r="L144" s="1">
        <f t="shared" si="40"/>
        <v>151</v>
      </c>
      <c r="M144" s="7">
        <f t="shared" si="41"/>
        <v>0</v>
      </c>
      <c r="P144" s="1" t="str">
        <f t="shared" si="42"/>
        <v>7D</v>
      </c>
      <c r="Q144" s="1" t="s">
        <v>283</v>
      </c>
      <c r="R144" s="1" t="str">
        <f t="shared" si="43"/>
        <v>0</v>
      </c>
      <c r="S144" s="1" t="str">
        <f t="shared" si="43"/>
        <v>0</v>
      </c>
      <c r="T144" s="1" t="str">
        <f t="shared" si="43"/>
        <v>0</v>
      </c>
    </row>
    <row r="145" spans="1:20">
      <c r="A145" s="4">
        <f t="shared" si="44"/>
        <v>133</v>
      </c>
      <c r="B145" s="4">
        <f t="shared" si="33"/>
        <v>166</v>
      </c>
      <c r="C145" s="5">
        <f t="shared" si="34"/>
        <v>131</v>
      </c>
      <c r="D145" s="5">
        <f t="shared" si="35"/>
        <v>0</v>
      </c>
      <c r="E145" s="5">
        <f t="shared" si="30"/>
        <v>0</v>
      </c>
      <c r="F145" s="5">
        <f t="shared" si="31"/>
        <v>0</v>
      </c>
      <c r="G145" s="5">
        <f t="shared" si="36"/>
        <v>145</v>
      </c>
      <c r="H145" s="5">
        <f t="shared" si="32"/>
        <v>0</v>
      </c>
      <c r="I145" s="5">
        <f t="shared" si="37"/>
        <v>131</v>
      </c>
      <c r="J145" s="6">
        <f t="shared" si="38"/>
        <v>786.37223239709715</v>
      </c>
      <c r="K145" s="6">
        <f t="shared" si="39"/>
        <v>10.3125</v>
      </c>
      <c r="L145" s="1">
        <f t="shared" si="40"/>
        <v>145</v>
      </c>
      <c r="M145" s="7">
        <f t="shared" si="41"/>
        <v>0</v>
      </c>
      <c r="P145" s="1" t="str">
        <f t="shared" si="42"/>
        <v>83</v>
      </c>
      <c r="Q145" s="1" t="s">
        <v>284</v>
      </c>
      <c r="R145" s="1" t="str">
        <f t="shared" si="43"/>
        <v>0</v>
      </c>
      <c r="S145" s="1" t="str">
        <f t="shared" si="43"/>
        <v>0</v>
      </c>
      <c r="T145" s="1" t="str">
        <f t="shared" si="43"/>
        <v>0</v>
      </c>
    </row>
    <row r="146" spans="1:20">
      <c r="A146" s="4">
        <f t="shared" si="44"/>
        <v>134</v>
      </c>
      <c r="B146" s="4">
        <f t="shared" si="33"/>
        <v>167</v>
      </c>
      <c r="C146" s="5">
        <f t="shared" si="34"/>
        <v>137</v>
      </c>
      <c r="D146" s="5">
        <f t="shared" si="35"/>
        <v>0</v>
      </c>
      <c r="E146" s="5">
        <f t="shared" si="30"/>
        <v>0</v>
      </c>
      <c r="F146" s="5">
        <f t="shared" si="31"/>
        <v>0</v>
      </c>
      <c r="G146" s="5">
        <f t="shared" si="36"/>
        <v>139</v>
      </c>
      <c r="H146" s="5">
        <f t="shared" si="32"/>
        <v>0</v>
      </c>
      <c r="I146" s="5">
        <f t="shared" si="37"/>
        <v>137</v>
      </c>
      <c r="J146" s="6">
        <f t="shared" si="38"/>
        <v>753.03262959372125</v>
      </c>
      <c r="K146" s="6">
        <f t="shared" si="39"/>
        <v>10.375</v>
      </c>
      <c r="L146" s="1">
        <f t="shared" si="40"/>
        <v>139</v>
      </c>
      <c r="M146" s="7">
        <f t="shared" si="41"/>
        <v>0</v>
      </c>
      <c r="P146" s="1" t="str">
        <f t="shared" si="42"/>
        <v>89</v>
      </c>
      <c r="Q146" s="1" t="s">
        <v>285</v>
      </c>
      <c r="R146" s="1" t="str">
        <f t="shared" si="43"/>
        <v>0</v>
      </c>
      <c r="S146" s="1" t="str">
        <f t="shared" si="43"/>
        <v>0</v>
      </c>
      <c r="T146" s="1" t="str">
        <f t="shared" si="43"/>
        <v>0</v>
      </c>
    </row>
    <row r="147" spans="1:20">
      <c r="A147" s="4">
        <f t="shared" si="44"/>
        <v>135</v>
      </c>
      <c r="B147" s="4">
        <f t="shared" si="33"/>
        <v>168</v>
      </c>
      <c r="C147" s="5">
        <f t="shared" si="34"/>
        <v>143</v>
      </c>
      <c r="D147" s="5">
        <f t="shared" si="35"/>
        <v>0</v>
      </c>
      <c r="E147" s="5">
        <f t="shared" si="30"/>
        <v>0</v>
      </c>
      <c r="F147" s="5">
        <f t="shared" si="31"/>
        <v>0</v>
      </c>
      <c r="G147" s="5">
        <f t="shared" si="36"/>
        <v>133</v>
      </c>
      <c r="H147" s="5">
        <f t="shared" si="32"/>
        <v>0</v>
      </c>
      <c r="I147" s="5">
        <f t="shared" si="37"/>
        <v>143</v>
      </c>
      <c r="J147" s="6">
        <f t="shared" si="38"/>
        <v>721.10651657202118</v>
      </c>
      <c r="K147" s="6">
        <f t="shared" si="39"/>
        <v>10.4375</v>
      </c>
      <c r="L147" s="1">
        <f t="shared" si="40"/>
        <v>133</v>
      </c>
      <c r="M147" s="7">
        <f t="shared" si="41"/>
        <v>0</v>
      </c>
      <c r="P147" s="1" t="str">
        <f t="shared" si="42"/>
        <v>8F</v>
      </c>
      <c r="Q147" s="1" t="s">
        <v>286</v>
      </c>
      <c r="R147" s="1" t="str">
        <f t="shared" si="43"/>
        <v>0</v>
      </c>
      <c r="S147" s="1" t="str">
        <f t="shared" si="43"/>
        <v>0</v>
      </c>
      <c r="T147" s="1" t="str">
        <f t="shared" si="43"/>
        <v>0</v>
      </c>
    </row>
    <row r="148" spans="1:20">
      <c r="A148" s="4">
        <f t="shared" si="44"/>
        <v>136</v>
      </c>
      <c r="B148" s="4">
        <f t="shared" si="33"/>
        <v>169</v>
      </c>
      <c r="C148" s="5">
        <f t="shared" si="34"/>
        <v>149</v>
      </c>
      <c r="D148" s="5">
        <f t="shared" si="35"/>
        <v>0</v>
      </c>
      <c r="E148" s="5">
        <f t="shared" si="30"/>
        <v>0</v>
      </c>
      <c r="F148" s="5">
        <f t="shared" si="31"/>
        <v>0</v>
      </c>
      <c r="G148" s="5">
        <f t="shared" si="36"/>
        <v>127</v>
      </c>
      <c r="H148" s="5">
        <f t="shared" si="32"/>
        <v>0</v>
      </c>
      <c r="I148" s="5">
        <f t="shared" si="37"/>
        <v>149</v>
      </c>
      <c r="J148" s="6">
        <f t="shared" si="38"/>
        <v>690.53396600248777</v>
      </c>
      <c r="K148" s="6">
        <f t="shared" si="39"/>
        <v>10.5</v>
      </c>
      <c r="L148" s="1">
        <f t="shared" si="40"/>
        <v>127</v>
      </c>
      <c r="M148" s="7">
        <f t="shared" si="41"/>
        <v>0</v>
      </c>
      <c r="P148" s="1" t="str">
        <f t="shared" si="42"/>
        <v>95</v>
      </c>
      <c r="Q148" s="1" t="s">
        <v>287</v>
      </c>
      <c r="R148" s="1" t="str">
        <f t="shared" si="43"/>
        <v>0</v>
      </c>
      <c r="S148" s="1" t="str">
        <f t="shared" si="43"/>
        <v>0</v>
      </c>
      <c r="T148" s="1" t="str">
        <f t="shared" si="43"/>
        <v>0</v>
      </c>
    </row>
    <row r="149" spans="1:20">
      <c r="A149" s="4">
        <f t="shared" si="44"/>
        <v>137</v>
      </c>
      <c r="B149" s="4">
        <f t="shared" si="33"/>
        <v>170</v>
      </c>
      <c r="C149" s="5">
        <f t="shared" si="34"/>
        <v>154</v>
      </c>
      <c r="D149" s="5">
        <f t="shared" si="35"/>
        <v>0</v>
      </c>
      <c r="E149" s="5">
        <f t="shared" si="30"/>
        <v>0</v>
      </c>
      <c r="F149" s="5">
        <f t="shared" si="31"/>
        <v>0</v>
      </c>
      <c r="G149" s="5">
        <f t="shared" si="36"/>
        <v>122</v>
      </c>
      <c r="H149" s="5">
        <f t="shared" si="32"/>
        <v>0</v>
      </c>
      <c r="I149" s="5">
        <f t="shared" si="37"/>
        <v>154</v>
      </c>
      <c r="J149" s="6">
        <f t="shared" si="38"/>
        <v>661.25759127777951</v>
      </c>
      <c r="K149" s="6">
        <f t="shared" si="39"/>
        <v>10.5625</v>
      </c>
      <c r="L149" s="1">
        <f t="shared" si="40"/>
        <v>122</v>
      </c>
      <c r="M149" s="7">
        <f t="shared" si="41"/>
        <v>0</v>
      </c>
      <c r="P149" s="1" t="str">
        <f t="shared" si="42"/>
        <v>9A</v>
      </c>
      <c r="Q149" s="1" t="s">
        <v>288</v>
      </c>
      <c r="R149" s="1" t="str">
        <f t="shared" si="43"/>
        <v>0</v>
      </c>
      <c r="S149" s="1" t="str">
        <f t="shared" si="43"/>
        <v>0</v>
      </c>
      <c r="T149" s="1" t="str">
        <f t="shared" si="43"/>
        <v>0</v>
      </c>
    </row>
    <row r="150" spans="1:20">
      <c r="A150" s="4">
        <f t="shared" si="44"/>
        <v>138</v>
      </c>
      <c r="B150" s="4">
        <f t="shared" si="33"/>
        <v>171</v>
      </c>
      <c r="C150" s="5">
        <f t="shared" si="34"/>
        <v>160</v>
      </c>
      <c r="D150" s="5">
        <f t="shared" si="35"/>
        <v>0</v>
      </c>
      <c r="E150" s="5">
        <f t="shared" si="30"/>
        <v>0</v>
      </c>
      <c r="F150" s="5">
        <f t="shared" si="31"/>
        <v>0</v>
      </c>
      <c r="G150" s="5">
        <f t="shared" si="36"/>
        <v>116</v>
      </c>
      <c r="H150" s="5">
        <f t="shared" si="32"/>
        <v>0</v>
      </c>
      <c r="I150" s="5">
        <f t="shared" si="37"/>
        <v>160</v>
      </c>
      <c r="J150" s="6">
        <f t="shared" si="38"/>
        <v>633.22243879443874</v>
      </c>
      <c r="K150" s="6">
        <f t="shared" si="39"/>
        <v>10.625</v>
      </c>
      <c r="L150" s="1">
        <f t="shared" si="40"/>
        <v>116</v>
      </c>
      <c r="M150" s="7">
        <f t="shared" si="41"/>
        <v>0</v>
      </c>
      <c r="P150" s="1" t="str">
        <f t="shared" si="42"/>
        <v>A0</v>
      </c>
      <c r="Q150" s="1" t="s">
        <v>289</v>
      </c>
      <c r="R150" s="1" t="str">
        <f t="shared" si="43"/>
        <v>0</v>
      </c>
      <c r="S150" s="1" t="str">
        <f t="shared" si="43"/>
        <v>0</v>
      </c>
      <c r="T150" s="1" t="str">
        <f t="shared" si="43"/>
        <v>0</v>
      </c>
    </row>
    <row r="151" spans="1:20">
      <c r="A151" s="4">
        <f t="shared" si="44"/>
        <v>139</v>
      </c>
      <c r="B151" s="4">
        <f t="shared" si="33"/>
        <v>172</v>
      </c>
      <c r="C151" s="5">
        <f t="shared" si="34"/>
        <v>165</v>
      </c>
      <c r="D151" s="5">
        <f t="shared" si="35"/>
        <v>0</v>
      </c>
      <c r="E151" s="5">
        <f t="shared" si="30"/>
        <v>0</v>
      </c>
      <c r="F151" s="5">
        <f t="shared" si="31"/>
        <v>0</v>
      </c>
      <c r="G151" s="5">
        <f t="shared" si="36"/>
        <v>111</v>
      </c>
      <c r="H151" s="5">
        <f t="shared" si="32"/>
        <v>0</v>
      </c>
      <c r="I151" s="5">
        <f t="shared" si="37"/>
        <v>165</v>
      </c>
      <c r="J151" s="6">
        <f t="shared" si="38"/>
        <v>606.37588480150623</v>
      </c>
      <c r="K151" s="6">
        <f t="shared" si="39"/>
        <v>10.6875</v>
      </c>
      <c r="L151" s="1">
        <f t="shared" si="40"/>
        <v>111</v>
      </c>
      <c r="M151" s="7">
        <f t="shared" si="41"/>
        <v>0</v>
      </c>
      <c r="P151" s="1" t="str">
        <f t="shared" si="42"/>
        <v>A5</v>
      </c>
      <c r="Q151" s="1" t="s">
        <v>290</v>
      </c>
      <c r="R151" s="1" t="str">
        <f t="shared" si="43"/>
        <v>0</v>
      </c>
      <c r="S151" s="1" t="str">
        <f t="shared" si="43"/>
        <v>0</v>
      </c>
      <c r="T151" s="1" t="str">
        <f t="shared" si="43"/>
        <v>0</v>
      </c>
    </row>
    <row r="152" spans="1:20">
      <c r="A152" s="4">
        <f t="shared" si="44"/>
        <v>140</v>
      </c>
      <c r="B152" s="4">
        <f t="shared" si="33"/>
        <v>173</v>
      </c>
      <c r="C152" s="5">
        <f t="shared" si="34"/>
        <v>169</v>
      </c>
      <c r="D152" s="5">
        <f t="shared" si="35"/>
        <v>0</v>
      </c>
      <c r="E152" s="5">
        <f t="shared" si="30"/>
        <v>0</v>
      </c>
      <c r="F152" s="5">
        <f t="shared" si="31"/>
        <v>0</v>
      </c>
      <c r="G152" s="5">
        <f t="shared" si="36"/>
        <v>107</v>
      </c>
      <c r="H152" s="5">
        <f t="shared" si="32"/>
        <v>0</v>
      </c>
      <c r="I152" s="5">
        <f t="shared" si="37"/>
        <v>169</v>
      </c>
      <c r="J152" s="6">
        <f t="shared" si="38"/>
        <v>580.66753662242274</v>
      </c>
      <c r="K152" s="6">
        <f t="shared" si="39"/>
        <v>10.75</v>
      </c>
      <c r="L152" s="1">
        <f t="shared" si="40"/>
        <v>107</v>
      </c>
      <c r="M152" s="7">
        <f t="shared" si="41"/>
        <v>0</v>
      </c>
      <c r="P152" s="1" t="str">
        <f t="shared" si="42"/>
        <v>A9</v>
      </c>
      <c r="Q152" s="1" t="s">
        <v>291</v>
      </c>
      <c r="R152" s="1" t="str">
        <f t="shared" si="43"/>
        <v>0</v>
      </c>
      <c r="S152" s="1" t="str">
        <f t="shared" si="43"/>
        <v>0</v>
      </c>
      <c r="T152" s="1" t="str">
        <f t="shared" si="43"/>
        <v>0</v>
      </c>
    </row>
    <row r="153" spans="1:20">
      <c r="A153" s="4">
        <f t="shared" si="44"/>
        <v>141</v>
      </c>
      <c r="B153" s="4">
        <f t="shared" si="33"/>
        <v>174</v>
      </c>
      <c r="C153" s="5">
        <f t="shared" si="34"/>
        <v>174</v>
      </c>
      <c r="D153" s="5">
        <f t="shared" si="35"/>
        <v>0</v>
      </c>
      <c r="E153" s="5">
        <f t="shared" si="30"/>
        <v>0</v>
      </c>
      <c r="F153" s="5">
        <f t="shared" si="31"/>
        <v>0</v>
      </c>
      <c r="G153" s="5">
        <f t="shared" si="36"/>
        <v>102</v>
      </c>
      <c r="H153" s="5">
        <f t="shared" si="32"/>
        <v>0</v>
      </c>
      <c r="I153" s="5">
        <f t="shared" si="37"/>
        <v>174</v>
      </c>
      <c r="J153" s="6">
        <f t="shared" si="38"/>
        <v>556.04913806479101</v>
      </c>
      <c r="K153" s="6">
        <f t="shared" si="39"/>
        <v>10.8125</v>
      </c>
      <c r="L153" s="1">
        <f t="shared" si="40"/>
        <v>102</v>
      </c>
      <c r="M153" s="7">
        <f t="shared" si="41"/>
        <v>0</v>
      </c>
      <c r="P153" s="1" t="str">
        <f t="shared" si="42"/>
        <v>AE</v>
      </c>
      <c r="Q153" s="1" t="s">
        <v>292</v>
      </c>
      <c r="R153" s="1" t="str">
        <f t="shared" si="43"/>
        <v>0</v>
      </c>
      <c r="S153" s="1" t="str">
        <f t="shared" si="43"/>
        <v>0</v>
      </c>
      <c r="T153" s="1" t="str">
        <f t="shared" si="43"/>
        <v>0</v>
      </c>
    </row>
    <row r="154" spans="1:20">
      <c r="A154" s="4">
        <f t="shared" si="44"/>
        <v>142</v>
      </c>
      <c r="B154" s="4">
        <f t="shared" si="33"/>
        <v>175</v>
      </c>
      <c r="C154" s="5">
        <f t="shared" si="34"/>
        <v>178</v>
      </c>
      <c r="D154" s="5">
        <f t="shared" si="35"/>
        <v>0</v>
      </c>
      <c r="E154" s="5">
        <f t="shared" si="30"/>
        <v>0</v>
      </c>
      <c r="F154" s="5">
        <f t="shared" si="31"/>
        <v>0</v>
      </c>
      <c r="G154" s="5">
        <f t="shared" si="36"/>
        <v>98</v>
      </c>
      <c r="H154" s="5">
        <f t="shared" si="32"/>
        <v>0</v>
      </c>
      <c r="I154" s="5">
        <f t="shared" si="37"/>
        <v>178</v>
      </c>
      <c r="J154" s="6">
        <f t="shared" si="38"/>
        <v>532.474478840458</v>
      </c>
      <c r="K154" s="6">
        <f t="shared" si="39"/>
        <v>10.875</v>
      </c>
      <c r="L154" s="1">
        <f t="shared" si="40"/>
        <v>98</v>
      </c>
      <c r="M154" s="7">
        <f t="shared" si="41"/>
        <v>0</v>
      </c>
      <c r="P154" s="1" t="str">
        <f t="shared" si="42"/>
        <v>B2</v>
      </c>
      <c r="Q154" s="1" t="s">
        <v>293</v>
      </c>
      <c r="R154" s="1" t="str">
        <f t="shared" si="43"/>
        <v>0</v>
      </c>
      <c r="S154" s="1" t="str">
        <f t="shared" si="43"/>
        <v>0</v>
      </c>
      <c r="T154" s="1" t="str">
        <f t="shared" si="43"/>
        <v>0</v>
      </c>
    </row>
    <row r="155" spans="1:20">
      <c r="A155" s="4">
        <f t="shared" si="44"/>
        <v>143</v>
      </c>
      <c r="B155" s="4">
        <f t="shared" si="33"/>
        <v>176</v>
      </c>
      <c r="C155" s="5">
        <f t="shared" si="34"/>
        <v>182</v>
      </c>
      <c r="D155" s="5">
        <f t="shared" si="35"/>
        <v>0</v>
      </c>
      <c r="E155" s="5">
        <f t="shared" si="30"/>
        <v>0</v>
      </c>
      <c r="F155" s="5">
        <f t="shared" si="31"/>
        <v>0</v>
      </c>
      <c r="G155" s="5">
        <f t="shared" si="36"/>
        <v>94</v>
      </c>
      <c r="H155" s="5">
        <f t="shared" si="32"/>
        <v>0</v>
      </c>
      <c r="I155" s="5">
        <f t="shared" si="37"/>
        <v>182</v>
      </c>
      <c r="J155" s="6">
        <f t="shared" si="38"/>
        <v>509.89930782588573</v>
      </c>
      <c r="K155" s="6">
        <f t="shared" si="39"/>
        <v>10.9375</v>
      </c>
      <c r="L155" s="1">
        <f t="shared" si="40"/>
        <v>94</v>
      </c>
      <c r="M155" s="7">
        <f t="shared" si="41"/>
        <v>0</v>
      </c>
      <c r="P155" s="1" t="str">
        <f t="shared" si="42"/>
        <v>B6</v>
      </c>
      <c r="Q155" s="1" t="s">
        <v>294</v>
      </c>
      <c r="R155" s="1" t="str">
        <f t="shared" si="43"/>
        <v>0</v>
      </c>
      <c r="S155" s="1" t="str">
        <f t="shared" si="43"/>
        <v>0</v>
      </c>
      <c r="T155" s="1" t="str">
        <f t="shared" si="43"/>
        <v>0</v>
      </c>
    </row>
    <row r="156" spans="1:20">
      <c r="A156" s="4">
        <f t="shared" si="44"/>
        <v>144</v>
      </c>
      <c r="B156" s="4">
        <f t="shared" si="33"/>
        <v>177</v>
      </c>
      <c r="C156" s="5">
        <f t="shared" si="34"/>
        <v>186</v>
      </c>
      <c r="D156" s="5">
        <f t="shared" si="35"/>
        <v>0</v>
      </c>
      <c r="E156" s="5">
        <f t="shared" si="30"/>
        <v>0</v>
      </c>
      <c r="F156" s="5">
        <f t="shared" si="31"/>
        <v>0</v>
      </c>
      <c r="G156" s="5">
        <f t="shared" si="36"/>
        <v>90</v>
      </c>
      <c r="H156" s="5">
        <f t="shared" si="32"/>
        <v>0</v>
      </c>
      <c r="I156" s="5">
        <f t="shared" si="37"/>
        <v>186</v>
      </c>
      <c r="J156" s="6">
        <f t="shared" si="38"/>
        <v>488.28125</v>
      </c>
      <c r="K156" s="6">
        <f t="shared" si="39"/>
        <v>11</v>
      </c>
      <c r="L156" s="1">
        <f t="shared" si="40"/>
        <v>90</v>
      </c>
      <c r="M156" s="7">
        <f t="shared" si="41"/>
        <v>0</v>
      </c>
      <c r="P156" s="1" t="str">
        <f t="shared" si="42"/>
        <v>BA</v>
      </c>
      <c r="Q156" s="1" t="s">
        <v>295</v>
      </c>
      <c r="R156" s="1" t="str">
        <f t="shared" si="43"/>
        <v>0</v>
      </c>
      <c r="S156" s="1" t="str">
        <f t="shared" si="43"/>
        <v>0</v>
      </c>
      <c r="T156" s="1" t="str">
        <f t="shared" si="43"/>
        <v>0</v>
      </c>
    </row>
    <row r="157" spans="1:20">
      <c r="A157" s="4">
        <f t="shared" si="44"/>
        <v>145</v>
      </c>
      <c r="B157" s="4">
        <f t="shared" si="33"/>
        <v>178</v>
      </c>
      <c r="C157" s="5">
        <f t="shared" si="34"/>
        <v>190</v>
      </c>
      <c r="D157" s="5">
        <f t="shared" si="35"/>
        <v>0</v>
      </c>
      <c r="E157" s="5">
        <f t="shared" si="30"/>
        <v>0</v>
      </c>
      <c r="F157" s="5">
        <f t="shared" si="31"/>
        <v>0</v>
      </c>
      <c r="G157" s="5">
        <f t="shared" si="36"/>
        <v>86</v>
      </c>
      <c r="H157" s="5">
        <f t="shared" si="32"/>
        <v>0</v>
      </c>
      <c r="I157" s="5">
        <f t="shared" si="37"/>
        <v>190</v>
      </c>
      <c r="J157" s="6">
        <f t="shared" si="38"/>
        <v>467.57972690360077</v>
      </c>
      <c r="K157" s="6">
        <f t="shared" si="39"/>
        <v>11.0625</v>
      </c>
      <c r="L157" s="1">
        <f t="shared" si="40"/>
        <v>86</v>
      </c>
      <c r="M157" s="7">
        <f t="shared" si="41"/>
        <v>0</v>
      </c>
      <c r="P157" s="1" t="str">
        <f t="shared" si="42"/>
        <v>BE</v>
      </c>
      <c r="Q157" s="1" t="s">
        <v>296</v>
      </c>
      <c r="R157" s="1" t="str">
        <f t="shared" si="43"/>
        <v>0</v>
      </c>
      <c r="S157" s="1" t="str">
        <f t="shared" si="43"/>
        <v>0</v>
      </c>
      <c r="T157" s="1" t="str">
        <f t="shared" si="43"/>
        <v>0</v>
      </c>
    </row>
    <row r="158" spans="1:20">
      <c r="A158" s="4">
        <f t="shared" si="44"/>
        <v>146</v>
      </c>
      <c r="B158" s="4">
        <f t="shared" si="33"/>
        <v>179</v>
      </c>
      <c r="C158" s="5">
        <f t="shared" si="34"/>
        <v>194</v>
      </c>
      <c r="D158" s="5">
        <f t="shared" si="35"/>
        <v>0</v>
      </c>
      <c r="E158" s="5">
        <f t="shared" si="30"/>
        <v>0</v>
      </c>
      <c r="F158" s="5">
        <f t="shared" si="31"/>
        <v>0</v>
      </c>
      <c r="G158" s="5">
        <f t="shared" si="36"/>
        <v>82</v>
      </c>
      <c r="H158" s="5">
        <f t="shared" si="32"/>
        <v>0</v>
      </c>
      <c r="I158" s="5">
        <f t="shared" si="37"/>
        <v>194</v>
      </c>
      <c r="J158" s="6">
        <f t="shared" si="38"/>
        <v>447.75588047103116</v>
      </c>
      <c r="K158" s="6">
        <f t="shared" si="39"/>
        <v>11.125</v>
      </c>
      <c r="L158" s="1">
        <f t="shared" si="40"/>
        <v>82</v>
      </c>
      <c r="M158" s="7">
        <f t="shared" si="41"/>
        <v>0</v>
      </c>
      <c r="P158" s="1" t="str">
        <f t="shared" si="42"/>
        <v>C2</v>
      </c>
      <c r="Q158" s="1" t="s">
        <v>297</v>
      </c>
      <c r="R158" s="1" t="str">
        <f t="shared" si="43"/>
        <v>0</v>
      </c>
      <c r="S158" s="1" t="str">
        <f t="shared" si="43"/>
        <v>0</v>
      </c>
      <c r="T158" s="1" t="str">
        <f t="shared" si="43"/>
        <v>0</v>
      </c>
    </row>
    <row r="159" spans="1:20">
      <c r="A159" s="4">
        <f t="shared" si="44"/>
        <v>147</v>
      </c>
      <c r="B159" s="4">
        <f t="shared" si="33"/>
        <v>180</v>
      </c>
      <c r="C159" s="5">
        <f t="shared" si="34"/>
        <v>197</v>
      </c>
      <c r="D159" s="5">
        <f t="shared" si="35"/>
        <v>0</v>
      </c>
      <c r="E159" s="5">
        <f t="shared" si="30"/>
        <v>0</v>
      </c>
      <c r="F159" s="5">
        <f t="shared" si="31"/>
        <v>0</v>
      </c>
      <c r="G159" s="5">
        <f t="shared" si="36"/>
        <v>79</v>
      </c>
      <c r="H159" s="5">
        <f t="shared" si="32"/>
        <v>0</v>
      </c>
      <c r="I159" s="5">
        <f t="shared" si="37"/>
        <v>197</v>
      </c>
      <c r="J159" s="6">
        <f t="shared" si="38"/>
        <v>428.77250009113777</v>
      </c>
      <c r="K159" s="6">
        <f t="shared" si="39"/>
        <v>11.1875</v>
      </c>
      <c r="L159" s="1">
        <f t="shared" si="40"/>
        <v>79</v>
      </c>
      <c r="M159" s="7">
        <f t="shared" si="41"/>
        <v>0</v>
      </c>
      <c r="P159" s="1" t="str">
        <f t="shared" si="42"/>
        <v>C5</v>
      </c>
      <c r="Q159" s="1" t="s">
        <v>298</v>
      </c>
      <c r="R159" s="1" t="str">
        <f t="shared" si="43"/>
        <v>0</v>
      </c>
      <c r="S159" s="1" t="str">
        <f t="shared" si="43"/>
        <v>0</v>
      </c>
      <c r="T159" s="1" t="str">
        <f t="shared" si="43"/>
        <v>0</v>
      </c>
    </row>
    <row r="160" spans="1:20">
      <c r="A160" s="4">
        <f t="shared" si="44"/>
        <v>148</v>
      </c>
      <c r="B160" s="4">
        <f t="shared" si="33"/>
        <v>181</v>
      </c>
      <c r="C160" s="5">
        <f t="shared" si="34"/>
        <v>201</v>
      </c>
      <c r="D160" s="5">
        <f t="shared" si="35"/>
        <v>0</v>
      </c>
      <c r="E160" s="5">
        <f t="shared" si="30"/>
        <v>0</v>
      </c>
      <c r="F160" s="5">
        <f t="shared" si="31"/>
        <v>0</v>
      </c>
      <c r="G160" s="5">
        <f t="shared" si="36"/>
        <v>75</v>
      </c>
      <c r="H160" s="5">
        <f t="shared" si="32"/>
        <v>0</v>
      </c>
      <c r="I160" s="5">
        <f t="shared" si="37"/>
        <v>201</v>
      </c>
      <c r="J160" s="6">
        <f t="shared" si="38"/>
        <v>410.59395276060297</v>
      </c>
      <c r="K160" s="6">
        <f t="shared" si="39"/>
        <v>11.25</v>
      </c>
      <c r="L160" s="1">
        <f t="shared" si="40"/>
        <v>75</v>
      </c>
      <c r="M160" s="7">
        <f t="shared" si="41"/>
        <v>0</v>
      </c>
      <c r="P160" s="1" t="str">
        <f t="shared" si="42"/>
        <v>C9</v>
      </c>
      <c r="Q160" s="1" t="s">
        <v>299</v>
      </c>
      <c r="R160" s="1" t="str">
        <f t="shared" si="43"/>
        <v>0</v>
      </c>
      <c r="S160" s="1" t="str">
        <f t="shared" si="43"/>
        <v>0</v>
      </c>
      <c r="T160" s="1" t="str">
        <f t="shared" si="43"/>
        <v>0</v>
      </c>
    </row>
    <row r="161" spans="1:20">
      <c r="A161" s="4">
        <f t="shared" si="44"/>
        <v>149</v>
      </c>
      <c r="B161" s="4">
        <f t="shared" si="33"/>
        <v>182</v>
      </c>
      <c r="C161" s="5">
        <f t="shared" si="34"/>
        <v>204</v>
      </c>
      <c r="D161" s="5">
        <f t="shared" si="35"/>
        <v>0</v>
      </c>
      <c r="E161" s="5">
        <f t="shared" si="30"/>
        <v>0</v>
      </c>
      <c r="F161" s="5">
        <f t="shared" si="31"/>
        <v>0</v>
      </c>
      <c r="G161" s="5">
        <f t="shared" si="36"/>
        <v>72</v>
      </c>
      <c r="H161" s="5">
        <f t="shared" si="32"/>
        <v>0</v>
      </c>
      <c r="I161" s="5">
        <f t="shared" si="37"/>
        <v>204</v>
      </c>
      <c r="J161" s="6">
        <f t="shared" si="38"/>
        <v>393.18611619854852</v>
      </c>
      <c r="K161" s="6">
        <f t="shared" si="39"/>
        <v>11.3125</v>
      </c>
      <c r="L161" s="1">
        <f t="shared" si="40"/>
        <v>72</v>
      </c>
      <c r="M161" s="7">
        <f t="shared" si="41"/>
        <v>0</v>
      </c>
      <c r="P161" s="1" t="str">
        <f t="shared" si="42"/>
        <v>CC</v>
      </c>
      <c r="Q161" s="1" t="s">
        <v>300</v>
      </c>
      <c r="R161" s="1" t="str">
        <f t="shared" si="43"/>
        <v>0</v>
      </c>
      <c r="S161" s="1" t="str">
        <f t="shared" si="43"/>
        <v>0</v>
      </c>
      <c r="T161" s="1" t="str">
        <f t="shared" si="43"/>
        <v>0</v>
      </c>
    </row>
    <row r="162" spans="1:20">
      <c r="A162" s="4">
        <f t="shared" si="44"/>
        <v>150</v>
      </c>
      <c r="B162" s="4">
        <f t="shared" si="33"/>
        <v>183</v>
      </c>
      <c r="C162" s="5">
        <f t="shared" si="34"/>
        <v>207</v>
      </c>
      <c r="D162" s="5">
        <f t="shared" si="35"/>
        <v>0</v>
      </c>
      <c r="E162" s="5">
        <f t="shared" si="30"/>
        <v>0</v>
      </c>
      <c r="F162" s="5">
        <f t="shared" si="31"/>
        <v>0</v>
      </c>
      <c r="G162" s="5">
        <f t="shared" si="36"/>
        <v>69</v>
      </c>
      <c r="H162" s="5">
        <f t="shared" si="32"/>
        <v>0</v>
      </c>
      <c r="I162" s="5">
        <f t="shared" si="37"/>
        <v>207</v>
      </c>
      <c r="J162" s="6">
        <f t="shared" si="38"/>
        <v>376.51631479686063</v>
      </c>
      <c r="K162" s="6">
        <f t="shared" si="39"/>
        <v>11.375</v>
      </c>
      <c r="L162" s="1">
        <f t="shared" si="40"/>
        <v>69</v>
      </c>
      <c r="M162" s="7">
        <f t="shared" si="41"/>
        <v>0</v>
      </c>
      <c r="P162" s="1" t="str">
        <f t="shared" si="42"/>
        <v>CF</v>
      </c>
      <c r="Q162" s="1" t="s">
        <v>301</v>
      </c>
      <c r="R162" s="1" t="str">
        <f t="shared" si="43"/>
        <v>0</v>
      </c>
      <c r="S162" s="1" t="str">
        <f t="shared" si="43"/>
        <v>0</v>
      </c>
      <c r="T162" s="1" t="str">
        <f t="shared" si="43"/>
        <v>0</v>
      </c>
    </row>
    <row r="163" spans="1:20">
      <c r="A163" s="4">
        <f t="shared" si="44"/>
        <v>151</v>
      </c>
      <c r="B163" s="4">
        <f t="shared" si="33"/>
        <v>184</v>
      </c>
      <c r="C163" s="5">
        <f t="shared" si="34"/>
        <v>210</v>
      </c>
      <c r="D163" s="5">
        <f t="shared" si="35"/>
        <v>0</v>
      </c>
      <c r="E163" s="5">
        <f t="shared" si="30"/>
        <v>0</v>
      </c>
      <c r="F163" s="5">
        <f t="shared" si="31"/>
        <v>0</v>
      </c>
      <c r="G163" s="5">
        <f t="shared" si="36"/>
        <v>66</v>
      </c>
      <c r="H163" s="5">
        <f t="shared" si="32"/>
        <v>0</v>
      </c>
      <c r="I163" s="5">
        <f t="shared" si="37"/>
        <v>210</v>
      </c>
      <c r="J163" s="6">
        <f t="shared" si="38"/>
        <v>360.55325828601059</v>
      </c>
      <c r="K163" s="6">
        <f t="shared" si="39"/>
        <v>11.4375</v>
      </c>
      <c r="L163" s="1">
        <f t="shared" si="40"/>
        <v>66</v>
      </c>
      <c r="M163" s="7">
        <f t="shared" si="41"/>
        <v>0</v>
      </c>
      <c r="P163" s="1" t="str">
        <f t="shared" si="42"/>
        <v>D2</v>
      </c>
      <c r="Q163" s="1" t="s">
        <v>302</v>
      </c>
      <c r="R163" s="1" t="str">
        <f t="shared" si="43"/>
        <v>0</v>
      </c>
      <c r="S163" s="1" t="str">
        <f t="shared" si="43"/>
        <v>0</v>
      </c>
      <c r="T163" s="1" t="str">
        <f t="shared" si="43"/>
        <v>0</v>
      </c>
    </row>
    <row r="164" spans="1:20">
      <c r="A164" s="4">
        <f t="shared" si="44"/>
        <v>152</v>
      </c>
      <c r="B164" s="4">
        <f t="shared" si="33"/>
        <v>185</v>
      </c>
      <c r="C164" s="5">
        <f t="shared" si="34"/>
        <v>213</v>
      </c>
      <c r="D164" s="5">
        <f t="shared" si="35"/>
        <v>0</v>
      </c>
      <c r="E164" s="5">
        <f t="shared" si="30"/>
        <v>0</v>
      </c>
      <c r="F164" s="5">
        <f t="shared" si="31"/>
        <v>0</v>
      </c>
      <c r="G164" s="5">
        <f t="shared" si="36"/>
        <v>63</v>
      </c>
      <c r="H164" s="5">
        <f t="shared" si="32"/>
        <v>0</v>
      </c>
      <c r="I164" s="5">
        <f t="shared" si="37"/>
        <v>213</v>
      </c>
      <c r="J164" s="6">
        <f t="shared" si="38"/>
        <v>345.26698300124389</v>
      </c>
      <c r="K164" s="6">
        <f t="shared" si="39"/>
        <v>11.5</v>
      </c>
      <c r="L164" s="1">
        <f t="shared" si="40"/>
        <v>63</v>
      </c>
      <c r="M164" s="7">
        <f t="shared" si="41"/>
        <v>0</v>
      </c>
      <c r="P164" s="1" t="str">
        <f t="shared" si="42"/>
        <v>D5</v>
      </c>
      <c r="Q164" s="1" t="s">
        <v>303</v>
      </c>
      <c r="R164" s="1" t="str">
        <f t="shared" si="43"/>
        <v>0</v>
      </c>
      <c r="S164" s="1" t="str">
        <f t="shared" si="43"/>
        <v>0</v>
      </c>
      <c r="T164" s="1" t="str">
        <f t="shared" si="43"/>
        <v>0</v>
      </c>
    </row>
    <row r="165" spans="1:20">
      <c r="A165" s="4">
        <f t="shared" si="44"/>
        <v>153</v>
      </c>
      <c r="B165" s="4">
        <f t="shared" si="33"/>
        <v>186</v>
      </c>
      <c r="C165" s="5">
        <f t="shared" si="34"/>
        <v>215</v>
      </c>
      <c r="D165" s="5">
        <f t="shared" si="35"/>
        <v>0</v>
      </c>
      <c r="E165" s="5">
        <f t="shared" si="30"/>
        <v>0</v>
      </c>
      <c r="F165" s="5">
        <f t="shared" si="31"/>
        <v>0</v>
      </c>
      <c r="G165" s="5">
        <f t="shared" si="36"/>
        <v>61</v>
      </c>
      <c r="H165" s="5">
        <f t="shared" si="32"/>
        <v>0</v>
      </c>
      <c r="I165" s="5">
        <f t="shared" si="37"/>
        <v>215</v>
      </c>
      <c r="J165" s="6">
        <f t="shared" si="38"/>
        <v>330.62879563888976</v>
      </c>
      <c r="K165" s="6">
        <f t="shared" si="39"/>
        <v>11.5625</v>
      </c>
      <c r="L165" s="1">
        <f t="shared" si="40"/>
        <v>61</v>
      </c>
      <c r="M165" s="7">
        <f t="shared" si="41"/>
        <v>0</v>
      </c>
      <c r="P165" s="1" t="str">
        <f t="shared" si="42"/>
        <v>D7</v>
      </c>
      <c r="Q165" s="1" t="s">
        <v>304</v>
      </c>
      <c r="R165" s="1" t="str">
        <f t="shared" si="43"/>
        <v>0</v>
      </c>
      <c r="S165" s="1" t="str">
        <f t="shared" si="43"/>
        <v>0</v>
      </c>
      <c r="T165" s="1" t="str">
        <f t="shared" si="43"/>
        <v>0</v>
      </c>
    </row>
    <row r="166" spans="1:20">
      <c r="A166" s="4">
        <f t="shared" si="44"/>
        <v>154</v>
      </c>
      <c r="B166" s="4">
        <f t="shared" si="33"/>
        <v>187</v>
      </c>
      <c r="C166" s="5">
        <f t="shared" si="34"/>
        <v>218</v>
      </c>
      <c r="D166" s="5">
        <f t="shared" si="35"/>
        <v>0</v>
      </c>
      <c r="E166" s="5">
        <f t="shared" si="30"/>
        <v>0</v>
      </c>
      <c r="F166" s="5">
        <f t="shared" si="31"/>
        <v>0</v>
      </c>
      <c r="G166" s="5">
        <f t="shared" si="36"/>
        <v>58</v>
      </c>
      <c r="H166" s="5">
        <f t="shared" si="32"/>
        <v>0</v>
      </c>
      <c r="I166" s="5">
        <f t="shared" si="37"/>
        <v>218</v>
      </c>
      <c r="J166" s="6">
        <f t="shared" si="38"/>
        <v>316.61121939721903</v>
      </c>
      <c r="K166" s="6">
        <f t="shared" si="39"/>
        <v>11.625000000000002</v>
      </c>
      <c r="L166" s="1">
        <f t="shared" si="40"/>
        <v>58</v>
      </c>
      <c r="M166" s="7">
        <f t="shared" si="41"/>
        <v>0</v>
      </c>
      <c r="P166" s="1" t="str">
        <f t="shared" si="42"/>
        <v>DA</v>
      </c>
      <c r="Q166" s="1" t="s">
        <v>305</v>
      </c>
      <c r="R166" s="1" t="str">
        <f t="shared" si="43"/>
        <v>0</v>
      </c>
      <c r="S166" s="1" t="str">
        <f t="shared" si="43"/>
        <v>0</v>
      </c>
      <c r="T166" s="1" t="str">
        <f t="shared" si="43"/>
        <v>0</v>
      </c>
    </row>
    <row r="167" spans="1:20">
      <c r="A167" s="4">
        <f t="shared" si="44"/>
        <v>155</v>
      </c>
      <c r="B167" s="4">
        <f t="shared" si="33"/>
        <v>188</v>
      </c>
      <c r="C167" s="5">
        <f t="shared" si="34"/>
        <v>221</v>
      </c>
      <c r="D167" s="5">
        <f t="shared" si="35"/>
        <v>0</v>
      </c>
      <c r="E167" s="5">
        <f t="shared" si="30"/>
        <v>0</v>
      </c>
      <c r="F167" s="5">
        <f t="shared" si="31"/>
        <v>0</v>
      </c>
      <c r="G167" s="5">
        <f t="shared" si="36"/>
        <v>55</v>
      </c>
      <c r="H167" s="5">
        <f t="shared" si="32"/>
        <v>0</v>
      </c>
      <c r="I167" s="5">
        <f t="shared" si="37"/>
        <v>221</v>
      </c>
      <c r="J167" s="6">
        <f t="shared" si="38"/>
        <v>303.18794240075277</v>
      </c>
      <c r="K167" s="6">
        <f t="shared" si="39"/>
        <v>11.687500000000002</v>
      </c>
      <c r="L167" s="1">
        <f t="shared" si="40"/>
        <v>55</v>
      </c>
      <c r="M167" s="7">
        <f t="shared" si="41"/>
        <v>0</v>
      </c>
      <c r="P167" s="1" t="str">
        <f t="shared" si="42"/>
        <v>DD</v>
      </c>
      <c r="Q167" s="1" t="s">
        <v>306</v>
      </c>
      <c r="R167" s="1" t="str">
        <f t="shared" si="43"/>
        <v>0</v>
      </c>
      <c r="S167" s="1" t="str">
        <f t="shared" si="43"/>
        <v>0</v>
      </c>
      <c r="T167" s="1" t="str">
        <f t="shared" si="43"/>
        <v>0</v>
      </c>
    </row>
    <row r="168" spans="1:20">
      <c r="A168" s="4">
        <f t="shared" si="44"/>
        <v>156</v>
      </c>
      <c r="B168" s="4">
        <f t="shared" si="33"/>
        <v>189</v>
      </c>
      <c r="C168" s="5">
        <f t="shared" si="34"/>
        <v>223</v>
      </c>
      <c r="D168" s="5">
        <f t="shared" si="35"/>
        <v>0</v>
      </c>
      <c r="E168" s="5">
        <f t="shared" si="30"/>
        <v>0</v>
      </c>
      <c r="F168" s="5">
        <f t="shared" si="31"/>
        <v>0</v>
      </c>
      <c r="G168" s="5">
        <f t="shared" si="36"/>
        <v>53</v>
      </c>
      <c r="H168" s="5">
        <f t="shared" si="32"/>
        <v>0</v>
      </c>
      <c r="I168" s="5">
        <f t="shared" si="37"/>
        <v>223</v>
      </c>
      <c r="J168" s="6">
        <f t="shared" si="38"/>
        <v>290.33376831121103</v>
      </c>
      <c r="K168" s="6">
        <f t="shared" si="39"/>
        <v>11.750000000000002</v>
      </c>
      <c r="L168" s="1">
        <f t="shared" si="40"/>
        <v>53</v>
      </c>
      <c r="M168" s="7">
        <f t="shared" si="41"/>
        <v>0</v>
      </c>
      <c r="P168" s="1" t="str">
        <f t="shared" si="42"/>
        <v>DF</v>
      </c>
      <c r="Q168" s="1" t="s">
        <v>307</v>
      </c>
      <c r="R168" s="1" t="str">
        <f t="shared" si="43"/>
        <v>0</v>
      </c>
      <c r="S168" s="1" t="str">
        <f t="shared" si="43"/>
        <v>0</v>
      </c>
      <c r="T168" s="1" t="str">
        <f t="shared" si="43"/>
        <v>0</v>
      </c>
    </row>
    <row r="169" spans="1:20">
      <c r="A169" s="4">
        <f t="shared" si="44"/>
        <v>157</v>
      </c>
      <c r="B169" s="4">
        <f t="shared" si="33"/>
        <v>190</v>
      </c>
      <c r="C169" s="5">
        <f t="shared" si="34"/>
        <v>225</v>
      </c>
      <c r="D169" s="5">
        <f t="shared" si="35"/>
        <v>0</v>
      </c>
      <c r="E169" s="5">
        <f t="shared" si="30"/>
        <v>0</v>
      </c>
      <c r="F169" s="5">
        <f t="shared" si="31"/>
        <v>0</v>
      </c>
      <c r="G169" s="5">
        <f t="shared" si="36"/>
        <v>51</v>
      </c>
      <c r="H169" s="5">
        <f t="shared" si="32"/>
        <v>0</v>
      </c>
      <c r="I169" s="5">
        <f t="shared" si="37"/>
        <v>225</v>
      </c>
      <c r="J169" s="6">
        <f t="shared" si="38"/>
        <v>278.02456903239573</v>
      </c>
      <c r="K169" s="6">
        <f t="shared" si="39"/>
        <v>11.812499999999998</v>
      </c>
      <c r="L169" s="1">
        <f t="shared" si="40"/>
        <v>51</v>
      </c>
      <c r="M169" s="7">
        <f t="shared" si="41"/>
        <v>0</v>
      </c>
      <c r="P169" s="1" t="str">
        <f t="shared" si="42"/>
        <v>E1</v>
      </c>
      <c r="Q169" s="1" t="s">
        <v>308</v>
      </c>
      <c r="R169" s="1" t="str">
        <f t="shared" si="43"/>
        <v>0</v>
      </c>
      <c r="S169" s="1" t="str">
        <f t="shared" si="43"/>
        <v>0</v>
      </c>
      <c r="T169" s="1" t="str">
        <f t="shared" si="43"/>
        <v>0</v>
      </c>
    </row>
    <row r="170" spans="1:20">
      <c r="A170" s="4">
        <f t="shared" si="44"/>
        <v>158</v>
      </c>
      <c r="B170" s="4">
        <f t="shared" si="33"/>
        <v>191</v>
      </c>
      <c r="C170" s="5">
        <f t="shared" si="34"/>
        <v>227</v>
      </c>
      <c r="D170" s="5">
        <f t="shared" si="35"/>
        <v>0</v>
      </c>
      <c r="E170" s="5">
        <f t="shared" si="30"/>
        <v>0</v>
      </c>
      <c r="F170" s="5">
        <f t="shared" si="31"/>
        <v>0</v>
      </c>
      <c r="G170" s="5">
        <f t="shared" si="36"/>
        <v>49</v>
      </c>
      <c r="H170" s="5">
        <f t="shared" si="32"/>
        <v>0</v>
      </c>
      <c r="I170" s="5">
        <f t="shared" si="37"/>
        <v>227</v>
      </c>
      <c r="J170" s="6">
        <f t="shared" si="38"/>
        <v>266.23723942022917</v>
      </c>
      <c r="K170" s="6">
        <f t="shared" si="39"/>
        <v>11.874999999999998</v>
      </c>
      <c r="L170" s="1">
        <f t="shared" si="40"/>
        <v>49</v>
      </c>
      <c r="M170" s="7">
        <f t="shared" si="41"/>
        <v>0</v>
      </c>
      <c r="P170" s="1" t="str">
        <f t="shared" si="42"/>
        <v>E3</v>
      </c>
      <c r="Q170" s="1" t="s">
        <v>309</v>
      </c>
      <c r="R170" s="1" t="str">
        <f t="shared" si="43"/>
        <v>0</v>
      </c>
      <c r="S170" s="1" t="str">
        <f t="shared" si="43"/>
        <v>0</v>
      </c>
      <c r="T170" s="1" t="str">
        <f t="shared" si="43"/>
        <v>0</v>
      </c>
    </row>
    <row r="171" spans="1:20">
      <c r="A171" s="4">
        <f t="shared" si="44"/>
        <v>159</v>
      </c>
      <c r="B171" s="4">
        <f t="shared" si="33"/>
        <v>192</v>
      </c>
      <c r="C171" s="5">
        <f t="shared" si="34"/>
        <v>229</v>
      </c>
      <c r="D171" s="5">
        <f t="shared" si="35"/>
        <v>0</v>
      </c>
      <c r="E171" s="5">
        <f t="shared" si="30"/>
        <v>0</v>
      </c>
      <c r="F171" s="5">
        <f t="shared" si="31"/>
        <v>0</v>
      </c>
      <c r="G171" s="5">
        <f t="shared" si="36"/>
        <v>47</v>
      </c>
      <c r="H171" s="5">
        <f t="shared" si="32"/>
        <v>0</v>
      </c>
      <c r="I171" s="5">
        <f t="shared" si="37"/>
        <v>229</v>
      </c>
      <c r="J171" s="6">
        <f t="shared" si="38"/>
        <v>254.94965391294303</v>
      </c>
      <c r="K171" s="6">
        <f t="shared" si="39"/>
        <v>11.9375</v>
      </c>
      <c r="L171" s="1">
        <f t="shared" si="40"/>
        <v>47</v>
      </c>
      <c r="M171" s="7">
        <f t="shared" si="41"/>
        <v>0</v>
      </c>
      <c r="P171" s="1" t="str">
        <f t="shared" si="42"/>
        <v>E5</v>
      </c>
      <c r="Q171" s="1" t="s">
        <v>310</v>
      </c>
      <c r="R171" s="1" t="str">
        <f t="shared" si="43"/>
        <v>0</v>
      </c>
      <c r="S171" s="1" t="str">
        <f t="shared" si="43"/>
        <v>0</v>
      </c>
      <c r="T171" s="1" t="str">
        <f t="shared" si="43"/>
        <v>0</v>
      </c>
    </row>
    <row r="172" spans="1:20">
      <c r="A172" s="4">
        <f t="shared" si="44"/>
        <v>160</v>
      </c>
      <c r="B172" s="4">
        <f t="shared" si="33"/>
        <v>193</v>
      </c>
      <c r="C172" s="5">
        <f t="shared" si="34"/>
        <v>231</v>
      </c>
      <c r="D172" s="5">
        <f t="shared" si="35"/>
        <v>0</v>
      </c>
      <c r="E172" s="5">
        <f t="shared" si="30"/>
        <v>0</v>
      </c>
      <c r="F172" s="5">
        <f t="shared" si="31"/>
        <v>0</v>
      </c>
      <c r="G172" s="5">
        <f t="shared" si="36"/>
        <v>45</v>
      </c>
      <c r="H172" s="5">
        <f t="shared" si="32"/>
        <v>0</v>
      </c>
      <c r="I172" s="5">
        <f t="shared" si="37"/>
        <v>231</v>
      </c>
      <c r="J172" s="6">
        <f t="shared" si="38"/>
        <v>244.140625</v>
      </c>
      <c r="K172" s="6">
        <f t="shared" si="39"/>
        <v>12</v>
      </c>
      <c r="L172" s="1">
        <f t="shared" si="40"/>
        <v>45</v>
      </c>
      <c r="M172" s="7">
        <f t="shared" si="41"/>
        <v>0</v>
      </c>
      <c r="P172" s="1" t="str">
        <f t="shared" si="42"/>
        <v>E7</v>
      </c>
      <c r="Q172" s="1" t="s">
        <v>311</v>
      </c>
      <c r="R172" s="1" t="str">
        <f t="shared" si="43"/>
        <v>0</v>
      </c>
      <c r="S172" s="1" t="str">
        <f t="shared" si="43"/>
        <v>0</v>
      </c>
      <c r="T172" s="1" t="str">
        <f t="shared" si="43"/>
        <v>0</v>
      </c>
    </row>
    <row r="173" spans="1:20">
      <c r="A173" s="4">
        <f t="shared" si="44"/>
        <v>161</v>
      </c>
      <c r="B173" s="4">
        <f t="shared" si="33"/>
        <v>194</v>
      </c>
      <c r="C173" s="5">
        <f t="shared" si="34"/>
        <v>233</v>
      </c>
      <c r="D173" s="5">
        <f t="shared" si="35"/>
        <v>0</v>
      </c>
      <c r="E173" s="5">
        <f t="shared" si="30"/>
        <v>0</v>
      </c>
      <c r="F173" s="5">
        <f t="shared" si="31"/>
        <v>0</v>
      </c>
      <c r="G173" s="5">
        <f t="shared" si="36"/>
        <v>43</v>
      </c>
      <c r="H173" s="5">
        <f t="shared" si="32"/>
        <v>0</v>
      </c>
      <c r="I173" s="5">
        <f t="shared" si="37"/>
        <v>233</v>
      </c>
      <c r="J173" s="6">
        <f t="shared" si="38"/>
        <v>233.78986345180033</v>
      </c>
      <c r="K173" s="6">
        <f t="shared" si="39"/>
        <v>12.0625</v>
      </c>
      <c r="L173" s="1">
        <f t="shared" si="40"/>
        <v>43</v>
      </c>
      <c r="M173" s="7">
        <f t="shared" si="41"/>
        <v>0</v>
      </c>
      <c r="P173" s="1" t="str">
        <f t="shared" si="42"/>
        <v>E9</v>
      </c>
      <c r="Q173" s="1" t="s">
        <v>312</v>
      </c>
      <c r="R173" s="1" t="str">
        <f t="shared" si="43"/>
        <v>0</v>
      </c>
      <c r="S173" s="1" t="str">
        <f t="shared" si="43"/>
        <v>0</v>
      </c>
      <c r="T173" s="1" t="str">
        <f t="shared" si="43"/>
        <v>0</v>
      </c>
    </row>
    <row r="174" spans="1:20">
      <c r="A174" s="4">
        <f t="shared" si="44"/>
        <v>162</v>
      </c>
      <c r="B174" s="4">
        <f t="shared" si="33"/>
        <v>195</v>
      </c>
      <c r="C174" s="5">
        <f t="shared" si="34"/>
        <v>235</v>
      </c>
      <c r="D174" s="5">
        <f t="shared" si="35"/>
        <v>0</v>
      </c>
      <c r="E174" s="5">
        <f t="shared" si="30"/>
        <v>0</v>
      </c>
      <c r="F174" s="5">
        <f t="shared" si="31"/>
        <v>0</v>
      </c>
      <c r="G174" s="5">
        <f t="shared" si="36"/>
        <v>41</v>
      </c>
      <c r="H174" s="5">
        <f t="shared" si="32"/>
        <v>0</v>
      </c>
      <c r="I174" s="5">
        <f t="shared" si="37"/>
        <v>235</v>
      </c>
      <c r="J174" s="6">
        <f t="shared" si="38"/>
        <v>223.87794023551558</v>
      </c>
      <c r="K174" s="6">
        <f t="shared" si="39"/>
        <v>12.125</v>
      </c>
      <c r="L174" s="1">
        <f t="shared" si="40"/>
        <v>41</v>
      </c>
      <c r="M174" s="7">
        <f t="shared" si="41"/>
        <v>0</v>
      </c>
      <c r="P174" s="1" t="str">
        <f t="shared" si="42"/>
        <v>EB</v>
      </c>
      <c r="Q174" s="1" t="s">
        <v>313</v>
      </c>
      <c r="R174" s="1" t="str">
        <f t="shared" si="43"/>
        <v>0</v>
      </c>
      <c r="S174" s="1" t="str">
        <f t="shared" si="43"/>
        <v>0</v>
      </c>
      <c r="T174" s="1" t="str">
        <f t="shared" si="43"/>
        <v>0</v>
      </c>
    </row>
    <row r="175" spans="1:20">
      <c r="A175" s="4">
        <f t="shared" si="44"/>
        <v>163</v>
      </c>
      <c r="B175" s="4">
        <f t="shared" si="33"/>
        <v>196</v>
      </c>
      <c r="C175" s="5">
        <f t="shared" si="34"/>
        <v>237</v>
      </c>
      <c r="D175" s="5">
        <f t="shared" si="35"/>
        <v>0</v>
      </c>
      <c r="E175" s="5">
        <f t="shared" si="30"/>
        <v>0</v>
      </c>
      <c r="F175" s="5">
        <f t="shared" si="31"/>
        <v>0</v>
      </c>
      <c r="G175" s="5">
        <f t="shared" si="36"/>
        <v>39</v>
      </c>
      <c r="H175" s="5">
        <f t="shared" si="32"/>
        <v>0</v>
      </c>
      <c r="I175" s="5">
        <f t="shared" si="37"/>
        <v>237</v>
      </c>
      <c r="J175" s="6">
        <f t="shared" si="38"/>
        <v>214.38625004556889</v>
      </c>
      <c r="K175" s="6">
        <f t="shared" si="39"/>
        <v>12.1875</v>
      </c>
      <c r="L175" s="1">
        <f t="shared" si="40"/>
        <v>39</v>
      </c>
      <c r="M175" s="7">
        <f t="shared" si="41"/>
        <v>0</v>
      </c>
      <c r="P175" s="1" t="str">
        <f t="shared" si="42"/>
        <v>ED</v>
      </c>
      <c r="Q175" s="1" t="s">
        <v>314</v>
      </c>
      <c r="R175" s="1" t="str">
        <f t="shared" si="43"/>
        <v>0</v>
      </c>
      <c r="S175" s="1" t="str">
        <f t="shared" si="43"/>
        <v>0</v>
      </c>
      <c r="T175" s="1" t="str">
        <f t="shared" si="43"/>
        <v>0</v>
      </c>
    </row>
    <row r="176" spans="1:20">
      <c r="A176" s="4">
        <f t="shared" si="44"/>
        <v>164</v>
      </c>
      <c r="B176" s="4">
        <f t="shared" si="33"/>
        <v>197</v>
      </c>
      <c r="C176" s="5">
        <f t="shared" si="34"/>
        <v>239</v>
      </c>
      <c r="D176" s="5">
        <f t="shared" si="35"/>
        <v>0</v>
      </c>
      <c r="E176" s="5">
        <f t="shared" si="30"/>
        <v>0</v>
      </c>
      <c r="F176" s="5">
        <f t="shared" si="31"/>
        <v>0</v>
      </c>
      <c r="G176" s="5">
        <f t="shared" si="36"/>
        <v>37</v>
      </c>
      <c r="H176" s="5">
        <f t="shared" si="32"/>
        <v>0</v>
      </c>
      <c r="I176" s="5">
        <f t="shared" si="37"/>
        <v>239</v>
      </c>
      <c r="J176" s="6">
        <f t="shared" si="38"/>
        <v>205.29697638030146</v>
      </c>
      <c r="K176" s="6">
        <f t="shared" si="39"/>
        <v>12.25</v>
      </c>
      <c r="L176" s="1">
        <f t="shared" si="40"/>
        <v>37</v>
      </c>
      <c r="M176" s="7">
        <f t="shared" si="41"/>
        <v>0</v>
      </c>
      <c r="P176" s="1" t="str">
        <f t="shared" si="42"/>
        <v>EF</v>
      </c>
      <c r="Q176" s="1" t="s">
        <v>315</v>
      </c>
      <c r="R176" s="1" t="str">
        <f t="shared" si="43"/>
        <v>0</v>
      </c>
      <c r="S176" s="1" t="str">
        <f t="shared" si="43"/>
        <v>0</v>
      </c>
      <c r="T176" s="1" t="str">
        <f t="shared" si="43"/>
        <v>0</v>
      </c>
    </row>
    <row r="177" spans="1:20">
      <c r="A177" s="4">
        <f t="shared" si="44"/>
        <v>165</v>
      </c>
      <c r="B177" s="4">
        <f t="shared" si="33"/>
        <v>198</v>
      </c>
      <c r="C177" s="5">
        <f t="shared" si="34"/>
        <v>240</v>
      </c>
      <c r="D177" s="5">
        <f t="shared" si="35"/>
        <v>0</v>
      </c>
      <c r="E177" s="5">
        <f t="shared" si="30"/>
        <v>0</v>
      </c>
      <c r="F177" s="5">
        <f t="shared" si="31"/>
        <v>0</v>
      </c>
      <c r="G177" s="5">
        <f t="shared" si="36"/>
        <v>36</v>
      </c>
      <c r="H177" s="5">
        <f t="shared" si="32"/>
        <v>0</v>
      </c>
      <c r="I177" s="5">
        <f t="shared" si="37"/>
        <v>240</v>
      </c>
      <c r="J177" s="6">
        <f t="shared" si="38"/>
        <v>196.59305809927426</v>
      </c>
      <c r="K177" s="6">
        <f t="shared" si="39"/>
        <v>12.3125</v>
      </c>
      <c r="L177" s="1">
        <f t="shared" si="40"/>
        <v>36</v>
      </c>
      <c r="M177" s="7">
        <f t="shared" si="41"/>
        <v>0</v>
      </c>
      <c r="P177" s="1" t="str">
        <f t="shared" si="42"/>
        <v>F0</v>
      </c>
      <c r="Q177" s="1" t="s">
        <v>316</v>
      </c>
      <c r="R177" s="1" t="str">
        <f t="shared" si="43"/>
        <v>0</v>
      </c>
      <c r="S177" s="1" t="str">
        <f t="shared" si="43"/>
        <v>0</v>
      </c>
      <c r="T177" s="1" t="str">
        <f t="shared" si="43"/>
        <v>0</v>
      </c>
    </row>
    <row r="178" spans="1:20">
      <c r="A178" s="4">
        <f t="shared" si="44"/>
        <v>166</v>
      </c>
      <c r="B178" s="4">
        <f t="shared" si="33"/>
        <v>199</v>
      </c>
      <c r="C178" s="5">
        <f t="shared" si="34"/>
        <v>242</v>
      </c>
      <c r="D178" s="5">
        <f t="shared" si="35"/>
        <v>0</v>
      </c>
      <c r="E178" s="5">
        <f t="shared" si="30"/>
        <v>0</v>
      </c>
      <c r="F178" s="5">
        <f t="shared" si="31"/>
        <v>0</v>
      </c>
      <c r="G178" s="5">
        <f t="shared" si="36"/>
        <v>34</v>
      </c>
      <c r="H178" s="5">
        <f t="shared" si="32"/>
        <v>0</v>
      </c>
      <c r="I178" s="5">
        <f t="shared" si="37"/>
        <v>242</v>
      </c>
      <c r="J178" s="6">
        <f t="shared" si="38"/>
        <v>188.25815739843026</v>
      </c>
      <c r="K178" s="6">
        <f t="shared" si="39"/>
        <v>12.375</v>
      </c>
      <c r="L178" s="1">
        <f t="shared" si="40"/>
        <v>34</v>
      </c>
      <c r="M178" s="7">
        <f t="shared" si="41"/>
        <v>0</v>
      </c>
      <c r="P178" s="1" t="str">
        <f t="shared" si="42"/>
        <v>F2</v>
      </c>
      <c r="Q178" s="1" t="s">
        <v>317</v>
      </c>
      <c r="R178" s="1" t="str">
        <f t="shared" si="43"/>
        <v>0</v>
      </c>
      <c r="S178" s="1" t="str">
        <f t="shared" si="43"/>
        <v>0</v>
      </c>
      <c r="T178" s="1" t="str">
        <f t="shared" si="43"/>
        <v>0</v>
      </c>
    </row>
    <row r="179" spans="1:20">
      <c r="A179" s="4">
        <f t="shared" si="44"/>
        <v>167</v>
      </c>
      <c r="B179" s="4">
        <f t="shared" si="33"/>
        <v>200</v>
      </c>
      <c r="C179" s="5">
        <f t="shared" si="34"/>
        <v>243</v>
      </c>
      <c r="D179" s="5">
        <f t="shared" si="35"/>
        <v>0</v>
      </c>
      <c r="E179" s="5">
        <f t="shared" si="30"/>
        <v>0</v>
      </c>
      <c r="F179" s="5">
        <f t="shared" si="31"/>
        <v>0</v>
      </c>
      <c r="G179" s="5">
        <f t="shared" si="36"/>
        <v>33</v>
      </c>
      <c r="H179" s="5">
        <f t="shared" si="32"/>
        <v>0</v>
      </c>
      <c r="I179" s="5">
        <f t="shared" si="37"/>
        <v>243</v>
      </c>
      <c r="J179" s="6">
        <f t="shared" si="38"/>
        <v>180.27662914300527</v>
      </c>
      <c r="K179" s="6">
        <f t="shared" si="39"/>
        <v>12.4375</v>
      </c>
      <c r="L179" s="1">
        <f t="shared" si="40"/>
        <v>33</v>
      </c>
      <c r="M179" s="7">
        <f t="shared" si="41"/>
        <v>0</v>
      </c>
      <c r="P179" s="1" t="str">
        <f t="shared" si="42"/>
        <v>F3</v>
      </c>
      <c r="Q179" s="1" t="s">
        <v>318</v>
      </c>
      <c r="R179" s="1" t="str">
        <f t="shared" si="43"/>
        <v>0</v>
      </c>
      <c r="S179" s="1" t="str">
        <f t="shared" si="43"/>
        <v>0</v>
      </c>
      <c r="T179" s="1" t="str">
        <f t="shared" si="43"/>
        <v>0</v>
      </c>
    </row>
    <row r="180" spans="1:20">
      <c r="A180" s="4">
        <f t="shared" si="44"/>
        <v>168</v>
      </c>
      <c r="B180" s="4">
        <f t="shared" si="33"/>
        <v>201</v>
      </c>
      <c r="C180" s="5">
        <f t="shared" si="34"/>
        <v>245</v>
      </c>
      <c r="D180" s="5">
        <f t="shared" si="35"/>
        <v>0</v>
      </c>
      <c r="E180" s="5">
        <f t="shared" si="30"/>
        <v>0</v>
      </c>
      <c r="F180" s="5">
        <f t="shared" si="31"/>
        <v>0</v>
      </c>
      <c r="G180" s="5">
        <f t="shared" si="36"/>
        <v>31</v>
      </c>
      <c r="H180" s="5">
        <f t="shared" si="32"/>
        <v>0</v>
      </c>
      <c r="I180" s="5">
        <f t="shared" si="37"/>
        <v>245</v>
      </c>
      <c r="J180" s="6">
        <f t="shared" si="38"/>
        <v>172.63349150062191</v>
      </c>
      <c r="K180" s="6">
        <f t="shared" si="39"/>
        <v>12.5</v>
      </c>
      <c r="L180" s="1">
        <f t="shared" si="40"/>
        <v>31</v>
      </c>
      <c r="M180" s="7">
        <f t="shared" si="41"/>
        <v>0</v>
      </c>
      <c r="P180" s="1" t="str">
        <f t="shared" si="42"/>
        <v>F5</v>
      </c>
      <c r="Q180" s="1" t="s">
        <v>319</v>
      </c>
      <c r="R180" s="1" t="str">
        <f t="shared" si="43"/>
        <v>0</v>
      </c>
      <c r="S180" s="1" t="str">
        <f t="shared" si="43"/>
        <v>0</v>
      </c>
      <c r="T180" s="1" t="str">
        <f t="shared" si="43"/>
        <v>0</v>
      </c>
    </row>
    <row r="181" spans="1:20">
      <c r="A181" s="4">
        <f t="shared" si="44"/>
        <v>169</v>
      </c>
      <c r="B181" s="4">
        <f t="shared" si="33"/>
        <v>202</v>
      </c>
      <c r="C181" s="5">
        <f t="shared" si="34"/>
        <v>246</v>
      </c>
      <c r="D181" s="5">
        <f t="shared" si="35"/>
        <v>0</v>
      </c>
      <c r="E181" s="5">
        <f t="shared" si="30"/>
        <v>0</v>
      </c>
      <c r="F181" s="5">
        <f t="shared" si="31"/>
        <v>0</v>
      </c>
      <c r="G181" s="5">
        <f t="shared" si="36"/>
        <v>30</v>
      </c>
      <c r="H181" s="5">
        <f t="shared" si="32"/>
        <v>0</v>
      </c>
      <c r="I181" s="5">
        <f t="shared" si="37"/>
        <v>246</v>
      </c>
      <c r="J181" s="6">
        <f t="shared" si="38"/>
        <v>165.31439781944485</v>
      </c>
      <c r="K181" s="6">
        <f t="shared" si="39"/>
        <v>12.562500000000002</v>
      </c>
      <c r="L181" s="1">
        <f t="shared" si="40"/>
        <v>30</v>
      </c>
      <c r="M181" s="7">
        <f t="shared" si="41"/>
        <v>0</v>
      </c>
      <c r="P181" s="1" t="str">
        <f t="shared" si="42"/>
        <v>F6</v>
      </c>
      <c r="Q181" s="1" t="s">
        <v>320</v>
      </c>
      <c r="R181" s="1" t="str">
        <f t="shared" si="43"/>
        <v>0</v>
      </c>
      <c r="S181" s="1" t="str">
        <f t="shared" si="43"/>
        <v>0</v>
      </c>
      <c r="T181" s="1" t="str">
        <f t="shared" si="43"/>
        <v>0</v>
      </c>
    </row>
    <row r="182" spans="1:20">
      <c r="A182" s="4">
        <f t="shared" si="44"/>
        <v>170</v>
      </c>
      <c r="B182" s="4">
        <f t="shared" si="33"/>
        <v>203</v>
      </c>
      <c r="C182" s="5">
        <f t="shared" si="34"/>
        <v>247</v>
      </c>
      <c r="D182" s="5">
        <f t="shared" si="35"/>
        <v>0</v>
      </c>
      <c r="E182" s="5">
        <f t="shared" si="30"/>
        <v>0</v>
      </c>
      <c r="F182" s="5">
        <f t="shared" si="31"/>
        <v>0</v>
      </c>
      <c r="G182" s="5">
        <f t="shared" si="36"/>
        <v>29</v>
      </c>
      <c r="H182" s="5">
        <f t="shared" si="32"/>
        <v>0</v>
      </c>
      <c r="I182" s="5">
        <f t="shared" si="37"/>
        <v>247</v>
      </c>
      <c r="J182" s="6">
        <f t="shared" si="38"/>
        <v>158.30560969860952</v>
      </c>
      <c r="K182" s="6">
        <f t="shared" si="39"/>
        <v>12.625000000000002</v>
      </c>
      <c r="L182" s="1">
        <f t="shared" si="40"/>
        <v>29</v>
      </c>
      <c r="M182" s="7">
        <f t="shared" si="41"/>
        <v>0</v>
      </c>
      <c r="P182" s="1" t="str">
        <f t="shared" si="42"/>
        <v>F7</v>
      </c>
      <c r="Q182" s="1" t="s">
        <v>321</v>
      </c>
      <c r="R182" s="1" t="str">
        <f t="shared" si="43"/>
        <v>0</v>
      </c>
      <c r="S182" s="1" t="str">
        <f t="shared" si="43"/>
        <v>0</v>
      </c>
      <c r="T182" s="1" t="str">
        <f t="shared" si="43"/>
        <v>0</v>
      </c>
    </row>
    <row r="183" spans="1:20">
      <c r="A183" s="4">
        <f t="shared" si="44"/>
        <v>171</v>
      </c>
      <c r="B183" s="4">
        <f t="shared" si="33"/>
        <v>204</v>
      </c>
      <c r="C183" s="5">
        <f t="shared" si="34"/>
        <v>249</v>
      </c>
      <c r="D183" s="5">
        <f t="shared" si="35"/>
        <v>0</v>
      </c>
      <c r="E183" s="5">
        <f t="shared" si="30"/>
        <v>0</v>
      </c>
      <c r="F183" s="5">
        <f t="shared" si="31"/>
        <v>0</v>
      </c>
      <c r="G183" s="5">
        <f t="shared" si="36"/>
        <v>27</v>
      </c>
      <c r="H183" s="5">
        <f t="shared" si="32"/>
        <v>0</v>
      </c>
      <c r="I183" s="5">
        <f t="shared" si="37"/>
        <v>249</v>
      </c>
      <c r="J183" s="6">
        <f t="shared" si="38"/>
        <v>151.59397120037639</v>
      </c>
      <c r="K183" s="6">
        <f t="shared" si="39"/>
        <v>12.687500000000002</v>
      </c>
      <c r="L183" s="1">
        <f t="shared" si="40"/>
        <v>27</v>
      </c>
      <c r="M183" s="7">
        <f t="shared" si="41"/>
        <v>0</v>
      </c>
      <c r="P183" s="1" t="str">
        <f t="shared" si="42"/>
        <v>F9</v>
      </c>
      <c r="Q183" s="1" t="s">
        <v>322</v>
      </c>
      <c r="R183" s="1" t="str">
        <f t="shared" si="43"/>
        <v>0</v>
      </c>
      <c r="S183" s="1" t="str">
        <f t="shared" si="43"/>
        <v>0</v>
      </c>
      <c r="T183" s="1" t="str">
        <f t="shared" si="43"/>
        <v>0</v>
      </c>
    </row>
    <row r="184" spans="1:20">
      <c r="A184" s="4">
        <f t="shared" si="44"/>
        <v>172</v>
      </c>
      <c r="B184" s="4">
        <f t="shared" si="33"/>
        <v>205</v>
      </c>
      <c r="C184" s="5">
        <f t="shared" si="34"/>
        <v>250</v>
      </c>
      <c r="D184" s="5">
        <f t="shared" si="35"/>
        <v>0</v>
      </c>
      <c r="E184" s="5">
        <f t="shared" si="30"/>
        <v>0</v>
      </c>
      <c r="F184" s="5">
        <f t="shared" si="31"/>
        <v>0</v>
      </c>
      <c r="G184" s="5">
        <f t="shared" si="36"/>
        <v>26</v>
      </c>
      <c r="H184" s="5">
        <f t="shared" si="32"/>
        <v>0</v>
      </c>
      <c r="I184" s="5">
        <f t="shared" si="37"/>
        <v>250</v>
      </c>
      <c r="J184" s="6">
        <f t="shared" si="38"/>
        <v>145.16688415560574</v>
      </c>
      <c r="K184" s="6">
        <f t="shared" si="39"/>
        <v>12.749999999999998</v>
      </c>
      <c r="L184" s="1">
        <f t="shared" si="40"/>
        <v>26</v>
      </c>
      <c r="M184" s="7">
        <f t="shared" si="41"/>
        <v>0</v>
      </c>
      <c r="P184" s="1" t="str">
        <f t="shared" si="42"/>
        <v>FA</v>
      </c>
      <c r="Q184" s="1" t="s">
        <v>323</v>
      </c>
      <c r="R184" s="1" t="str">
        <f t="shared" si="43"/>
        <v>0</v>
      </c>
      <c r="S184" s="1" t="str">
        <f t="shared" si="43"/>
        <v>0</v>
      </c>
      <c r="T184" s="1" t="str">
        <f t="shared" si="43"/>
        <v>0</v>
      </c>
    </row>
    <row r="185" spans="1:20">
      <c r="A185" s="4">
        <f t="shared" si="44"/>
        <v>173</v>
      </c>
      <c r="B185" s="4">
        <f t="shared" si="33"/>
        <v>206</v>
      </c>
      <c r="C185" s="5">
        <f t="shared" si="34"/>
        <v>251</v>
      </c>
      <c r="D185" s="5">
        <f t="shared" si="35"/>
        <v>0</v>
      </c>
      <c r="E185" s="5">
        <f t="shared" si="30"/>
        <v>0</v>
      </c>
      <c r="F185" s="5">
        <f t="shared" si="31"/>
        <v>0</v>
      </c>
      <c r="G185" s="5">
        <f t="shared" si="36"/>
        <v>25</v>
      </c>
      <c r="H185" s="5">
        <f t="shared" si="32"/>
        <v>0</v>
      </c>
      <c r="I185" s="5">
        <f t="shared" si="37"/>
        <v>251</v>
      </c>
      <c r="J185" s="6">
        <f t="shared" si="38"/>
        <v>139.01228451619787</v>
      </c>
      <c r="K185" s="6">
        <f t="shared" si="39"/>
        <v>12.812499999999998</v>
      </c>
      <c r="L185" s="1">
        <f t="shared" si="40"/>
        <v>25</v>
      </c>
      <c r="M185" s="7">
        <f t="shared" si="41"/>
        <v>0</v>
      </c>
      <c r="P185" s="1" t="str">
        <f t="shared" si="42"/>
        <v>FB</v>
      </c>
      <c r="Q185" s="1" t="s">
        <v>324</v>
      </c>
      <c r="R185" s="1" t="str">
        <f t="shared" si="43"/>
        <v>0</v>
      </c>
      <c r="S185" s="1" t="str">
        <f t="shared" si="43"/>
        <v>0</v>
      </c>
      <c r="T185" s="1" t="str">
        <f t="shared" si="43"/>
        <v>0</v>
      </c>
    </row>
    <row r="186" spans="1:20">
      <c r="A186" s="4">
        <f t="shared" si="44"/>
        <v>174</v>
      </c>
      <c r="B186" s="4">
        <f t="shared" si="33"/>
        <v>207</v>
      </c>
      <c r="C186" s="5">
        <f t="shared" si="34"/>
        <v>252</v>
      </c>
      <c r="D186" s="5">
        <f t="shared" si="35"/>
        <v>0</v>
      </c>
      <c r="E186" s="5">
        <f t="shared" si="30"/>
        <v>0</v>
      </c>
      <c r="F186" s="5">
        <f t="shared" si="31"/>
        <v>0</v>
      </c>
      <c r="G186" s="5">
        <f t="shared" si="36"/>
        <v>24</v>
      </c>
      <c r="H186" s="5">
        <f t="shared" si="32"/>
        <v>0</v>
      </c>
      <c r="I186" s="5">
        <f t="shared" si="37"/>
        <v>252</v>
      </c>
      <c r="J186" s="6">
        <f t="shared" si="38"/>
        <v>133.11861971011459</v>
      </c>
      <c r="K186" s="6">
        <f t="shared" si="39"/>
        <v>12.875</v>
      </c>
      <c r="L186" s="1">
        <f t="shared" si="40"/>
        <v>24</v>
      </c>
      <c r="M186" s="7">
        <f t="shared" si="41"/>
        <v>0</v>
      </c>
      <c r="P186" s="1" t="str">
        <f t="shared" si="42"/>
        <v>FC</v>
      </c>
      <c r="Q186" s="1" t="s">
        <v>325</v>
      </c>
      <c r="R186" s="1" t="str">
        <f t="shared" si="43"/>
        <v>0</v>
      </c>
      <c r="S186" s="1" t="str">
        <f t="shared" si="43"/>
        <v>0</v>
      </c>
      <c r="T186" s="1" t="str">
        <f t="shared" si="43"/>
        <v>0</v>
      </c>
    </row>
    <row r="187" spans="1:20">
      <c r="A187" s="4">
        <f t="shared" si="44"/>
        <v>175</v>
      </c>
      <c r="B187" s="4">
        <f t="shared" si="33"/>
        <v>208</v>
      </c>
      <c r="C187" s="5">
        <f t="shared" si="34"/>
        <v>253</v>
      </c>
      <c r="D187" s="5">
        <f t="shared" si="35"/>
        <v>0</v>
      </c>
      <c r="E187" s="5">
        <f t="shared" si="30"/>
        <v>0</v>
      </c>
      <c r="F187" s="5">
        <f t="shared" si="31"/>
        <v>0</v>
      </c>
      <c r="G187" s="5">
        <f t="shared" si="36"/>
        <v>23</v>
      </c>
      <c r="H187" s="5">
        <f t="shared" si="32"/>
        <v>0</v>
      </c>
      <c r="I187" s="5">
        <f t="shared" si="37"/>
        <v>253</v>
      </c>
      <c r="J187" s="6">
        <f t="shared" si="38"/>
        <v>127.47482695647152</v>
      </c>
      <c r="K187" s="6">
        <f t="shared" si="39"/>
        <v>12.9375</v>
      </c>
      <c r="L187" s="1">
        <f t="shared" si="40"/>
        <v>23</v>
      </c>
      <c r="M187" s="7">
        <f t="shared" si="41"/>
        <v>0</v>
      </c>
      <c r="P187" s="1" t="str">
        <f t="shared" si="42"/>
        <v>FD</v>
      </c>
      <c r="Q187" s="1" t="s">
        <v>326</v>
      </c>
      <c r="R187" s="1" t="str">
        <f t="shared" si="43"/>
        <v>0</v>
      </c>
      <c r="S187" s="1" t="str">
        <f t="shared" si="43"/>
        <v>0</v>
      </c>
      <c r="T187" s="1" t="str">
        <f t="shared" si="43"/>
        <v>0</v>
      </c>
    </row>
    <row r="188" spans="1:20">
      <c r="A188" s="4">
        <f t="shared" si="44"/>
        <v>176</v>
      </c>
      <c r="B188" s="4">
        <f t="shared" si="33"/>
        <v>209</v>
      </c>
      <c r="C188" s="5">
        <f t="shared" si="34"/>
        <v>254</v>
      </c>
      <c r="D188" s="5">
        <f t="shared" si="35"/>
        <v>0</v>
      </c>
      <c r="E188" s="5">
        <f t="shared" si="30"/>
        <v>0</v>
      </c>
      <c r="F188" s="5">
        <f t="shared" si="31"/>
        <v>0</v>
      </c>
      <c r="G188" s="5">
        <f t="shared" si="36"/>
        <v>22</v>
      </c>
      <c r="H188" s="5">
        <f t="shared" si="32"/>
        <v>0</v>
      </c>
      <c r="I188" s="5">
        <f t="shared" si="37"/>
        <v>254</v>
      </c>
      <c r="J188" s="6">
        <f t="shared" si="38"/>
        <v>122.0703125</v>
      </c>
      <c r="K188" s="6">
        <f t="shared" si="39"/>
        <v>13</v>
      </c>
      <c r="L188" s="1">
        <f t="shared" si="40"/>
        <v>22</v>
      </c>
      <c r="M188" s="7">
        <f t="shared" si="41"/>
        <v>0</v>
      </c>
      <c r="P188" s="1" t="str">
        <f t="shared" si="42"/>
        <v>FE</v>
      </c>
      <c r="Q188" s="1" t="s">
        <v>327</v>
      </c>
      <c r="R188" s="1" t="str">
        <f t="shared" si="43"/>
        <v>0</v>
      </c>
      <c r="S188" s="1" t="str">
        <f t="shared" si="43"/>
        <v>0</v>
      </c>
      <c r="T188" s="1" t="str">
        <f t="shared" si="43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zoomScaleNormal="100" workbookViewId="0">
      <pane xSplit="1" ySplit="11" topLeftCell="B174" activePane="bottomRight" state="frozen"/>
      <selection activeCell="N2" sqref="N2:N4"/>
      <selection pane="topRight" activeCell="N2" sqref="N2:N4"/>
      <selection pane="bottomLeft" activeCell="N2" sqref="N2:N4"/>
      <selection pane="bottomRight" activeCell="M1" sqref="M1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4" width="10.25" style="1" customWidth="1"/>
    <col min="15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270" width="10.25" style="1" customWidth="1"/>
    <col min="271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526" width="10.25" style="1" customWidth="1"/>
    <col min="527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782" width="10.25" style="1" customWidth="1"/>
    <col min="783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038" width="10.25" style="1" customWidth="1"/>
    <col min="1039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294" width="10.25" style="1" customWidth="1"/>
    <col min="1295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550" width="10.25" style="1" customWidth="1"/>
    <col min="1551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1806" width="10.25" style="1" customWidth="1"/>
    <col min="1807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062" width="10.25" style="1" customWidth="1"/>
    <col min="2063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318" width="10.25" style="1" customWidth="1"/>
    <col min="2319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574" width="10.25" style="1" customWidth="1"/>
    <col min="2575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2830" width="10.25" style="1" customWidth="1"/>
    <col min="2831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086" width="10.25" style="1" customWidth="1"/>
    <col min="3087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342" width="10.25" style="1" customWidth="1"/>
    <col min="3343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598" width="10.25" style="1" customWidth="1"/>
    <col min="3599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3854" width="10.25" style="1" customWidth="1"/>
    <col min="3855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110" width="10.25" style="1" customWidth="1"/>
    <col min="4111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366" width="10.25" style="1" customWidth="1"/>
    <col min="4367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622" width="10.25" style="1" customWidth="1"/>
    <col min="4623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4878" width="10.25" style="1" customWidth="1"/>
    <col min="4879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134" width="10.25" style="1" customWidth="1"/>
    <col min="5135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390" width="10.25" style="1" customWidth="1"/>
    <col min="5391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646" width="10.25" style="1" customWidth="1"/>
    <col min="5647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5902" width="10.25" style="1" customWidth="1"/>
    <col min="5903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158" width="10.25" style="1" customWidth="1"/>
    <col min="6159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414" width="10.25" style="1" customWidth="1"/>
    <col min="6415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670" width="10.25" style="1" customWidth="1"/>
    <col min="6671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6926" width="10.25" style="1" customWidth="1"/>
    <col min="6927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182" width="10.25" style="1" customWidth="1"/>
    <col min="7183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438" width="10.25" style="1" customWidth="1"/>
    <col min="7439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694" width="10.25" style="1" customWidth="1"/>
    <col min="7695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7950" width="10.25" style="1" customWidth="1"/>
    <col min="7951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206" width="10.25" style="1" customWidth="1"/>
    <col min="8207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462" width="10.25" style="1" customWidth="1"/>
    <col min="8463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718" width="10.25" style="1" customWidth="1"/>
    <col min="8719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8974" width="10.25" style="1" customWidth="1"/>
    <col min="8975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230" width="10.25" style="1" customWidth="1"/>
    <col min="9231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486" width="10.25" style="1" customWidth="1"/>
    <col min="9487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742" width="10.25" style="1" customWidth="1"/>
    <col min="9743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9998" width="10.25" style="1" customWidth="1"/>
    <col min="9999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254" width="10.25" style="1" customWidth="1"/>
    <col min="10255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510" width="10.25" style="1" customWidth="1"/>
    <col min="10511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0766" width="10.25" style="1" customWidth="1"/>
    <col min="10767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022" width="10.25" style="1" customWidth="1"/>
    <col min="11023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278" width="10.25" style="1" customWidth="1"/>
    <col min="11279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534" width="10.25" style="1" customWidth="1"/>
    <col min="11535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1790" width="10.25" style="1" customWidth="1"/>
    <col min="11791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046" width="10.25" style="1" customWidth="1"/>
    <col min="12047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302" width="10.25" style="1" customWidth="1"/>
    <col min="12303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558" width="10.25" style="1" customWidth="1"/>
    <col min="12559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2814" width="10.25" style="1" customWidth="1"/>
    <col min="12815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070" width="10.25" style="1" customWidth="1"/>
    <col min="13071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326" width="10.25" style="1" customWidth="1"/>
    <col min="13327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582" width="10.25" style="1" customWidth="1"/>
    <col min="13583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3838" width="10.25" style="1" customWidth="1"/>
    <col min="13839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094" width="10.25" style="1" customWidth="1"/>
    <col min="14095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350" width="10.25" style="1" customWidth="1"/>
    <col min="14351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606" width="10.25" style="1" customWidth="1"/>
    <col min="14607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4862" width="10.25" style="1" customWidth="1"/>
    <col min="14863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118" width="10.25" style="1" customWidth="1"/>
    <col min="15119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374" width="10.25" style="1" customWidth="1"/>
    <col min="15375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630" width="10.25" style="1" customWidth="1"/>
    <col min="15631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5886" width="10.25" style="1" customWidth="1"/>
    <col min="15887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142" width="10.25" style="1" customWidth="1"/>
    <col min="16143" max="16384" width="9" style="1"/>
  </cols>
  <sheetData>
    <row r="1" spans="1:20">
      <c r="A1" s="1" t="s">
        <v>27</v>
      </c>
      <c r="D1" s="1">
        <v>72000000</v>
      </c>
      <c r="E1" s="1" t="s">
        <v>28</v>
      </c>
      <c r="M1" s="16" t="s">
        <v>116</v>
      </c>
    </row>
    <row r="2" spans="1:20">
      <c r="A2" s="1" t="s">
        <v>29</v>
      </c>
      <c r="D2" s="1">
        <v>396</v>
      </c>
      <c r="F2" s="1" t="s">
        <v>30</v>
      </c>
      <c r="G2" s="2">
        <f>D2/D1*1000000</f>
        <v>5.5</v>
      </c>
      <c r="H2" s="1" t="s">
        <v>7</v>
      </c>
      <c r="N2" s="2">
        <f>G2</f>
        <v>5.5</v>
      </c>
    </row>
    <row r="3" spans="1:20">
      <c r="A3" s="1" t="s">
        <v>5</v>
      </c>
      <c r="D3" s="1">
        <v>236</v>
      </c>
      <c r="F3" s="1" t="s">
        <v>6</v>
      </c>
      <c r="G3" s="2">
        <f>G2*D3</f>
        <v>1298</v>
      </c>
      <c r="H3" s="1" t="s">
        <v>7</v>
      </c>
      <c r="N3" s="2">
        <f>G3</f>
        <v>1298</v>
      </c>
    </row>
    <row r="4" spans="1:20">
      <c r="A4" s="1" t="s">
        <v>8</v>
      </c>
      <c r="D4" s="1">
        <v>7</v>
      </c>
      <c r="F4" s="1" t="s">
        <v>9</v>
      </c>
      <c r="G4" s="2">
        <f>1000000/G3</f>
        <v>770.41602465331277</v>
      </c>
      <c r="N4" s="2">
        <f>G4</f>
        <v>770.41602465331277</v>
      </c>
    </row>
    <row r="5" spans="1:20">
      <c r="A5" s="1" t="s">
        <v>10</v>
      </c>
      <c r="D5" s="1">
        <v>12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20">
      <c r="A11" s="49"/>
      <c r="B11" s="48"/>
      <c r="C11" s="3" t="s">
        <v>147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20">
      <c r="A12" s="4">
        <v>0</v>
      </c>
      <c r="B12" s="4">
        <f>A12+$D$6</f>
        <v>33</v>
      </c>
      <c r="C12" s="5">
        <f>MOD(I12,256)</f>
        <v>94</v>
      </c>
      <c r="D12" s="5">
        <f>ROUNDDOWN(I12/256,0)</f>
        <v>0</v>
      </c>
      <c r="E12" s="5">
        <f>MOD(H12,256)</f>
        <v>192</v>
      </c>
      <c r="F12" s="5">
        <f>ROUNDDOWN(H12/256,0)</f>
        <v>0</v>
      </c>
      <c r="G12" s="5">
        <f>INT(J12/$G$2)</f>
        <v>45454</v>
      </c>
      <c r="H12" s="5">
        <f t="shared" ref="H12:H75" si="0">ROUNDUP(G12/$D$3,0)-1</f>
        <v>192</v>
      </c>
      <c r="I12" s="5">
        <f>MAX(MIN($D$3*(H12+1)-G12,$D$3*(H12+1)-$D$4),$D$5)</f>
        <v>94</v>
      </c>
      <c r="J12" s="6">
        <f>1/POWER(2,$D$7+A12/16)*1000000</f>
        <v>250000</v>
      </c>
      <c r="K12" s="6">
        <f>LOG(1000000/J12,2)</f>
        <v>2</v>
      </c>
      <c r="L12" s="1">
        <f>(H12+1)*$D$3-I12</f>
        <v>45454</v>
      </c>
      <c r="M12" s="7">
        <f>(G12-L12)/G12</f>
        <v>0</v>
      </c>
      <c r="P12" s="1" t="str">
        <f>DEC2HEX(C12)</f>
        <v>5E</v>
      </c>
      <c r="Q12" s="1" t="s">
        <v>392</v>
      </c>
      <c r="R12" s="1" t="str">
        <f>DEC2HEX(D12)</f>
        <v>0</v>
      </c>
      <c r="S12" s="1" t="str">
        <f>DEC2HEX(E12)</f>
        <v>C0</v>
      </c>
      <c r="T12" s="1" t="str">
        <f>DEC2HEX(F12)</f>
        <v>0</v>
      </c>
    </row>
    <row r="13" spans="1:20">
      <c r="A13" s="4">
        <f>A12+1</f>
        <v>1</v>
      </c>
      <c r="B13" s="4">
        <f t="shared" ref="B13:B76" si="1">A13+$D$6</f>
        <v>34</v>
      </c>
      <c r="C13" s="5">
        <f t="shared" ref="C13:C76" si="2">MOD(I13,256)</f>
        <v>133</v>
      </c>
      <c r="D13" s="5">
        <f t="shared" ref="D13:D76" si="3">ROUNDDOWN(I13/256,0)</f>
        <v>0</v>
      </c>
      <c r="E13" s="5">
        <f t="shared" ref="E13:E74" si="4">MOD(H13,256)</f>
        <v>184</v>
      </c>
      <c r="F13" s="5">
        <f t="shared" ref="F13:F74" si="5">ROUNDDOWN(H13/256,0)</f>
        <v>0</v>
      </c>
      <c r="G13" s="5">
        <f t="shared" ref="G13:G76" si="6">INT(J13/$G$2)</f>
        <v>43527</v>
      </c>
      <c r="H13" s="5">
        <f t="shared" si="0"/>
        <v>184</v>
      </c>
      <c r="I13" s="5">
        <f t="shared" ref="I13:I76" si="7">MAX(MIN($D$3*(H13+1)-G13,$D$3*(H13+1)-$D$4),$D$5)</f>
        <v>133</v>
      </c>
      <c r="J13" s="6">
        <f t="shared" ref="J13:J76" si="8">1/POWER(2,$D$7+A13/16)*1000000</f>
        <v>239400.82017464342</v>
      </c>
      <c r="K13" s="6">
        <f t="shared" ref="K13:K76" si="9">LOG(1000000/J13,2)</f>
        <v>2.0625</v>
      </c>
      <c r="L13" s="1">
        <f t="shared" ref="L13:L76" si="10">(H13+1)*$D$3-I13</f>
        <v>43527</v>
      </c>
      <c r="M13" s="7">
        <f t="shared" ref="M13:M76" si="11">(G13-L13)/G13</f>
        <v>0</v>
      </c>
      <c r="P13" s="1" t="str">
        <f t="shared" ref="P13:P76" si="12">DEC2HEX(C13)</f>
        <v>85</v>
      </c>
      <c r="Q13" s="1" t="s">
        <v>152</v>
      </c>
      <c r="R13" s="1" t="str">
        <f t="shared" ref="R13:T76" si="13">DEC2HEX(D13)</f>
        <v>0</v>
      </c>
      <c r="S13" s="1" t="str">
        <f t="shared" si="13"/>
        <v>B8</v>
      </c>
      <c r="T13" s="1" t="str">
        <f t="shared" si="13"/>
        <v>0</v>
      </c>
    </row>
    <row r="14" spans="1:20">
      <c r="A14" s="4">
        <f t="shared" ref="A14:A77" si="14">A13+1</f>
        <v>2</v>
      </c>
      <c r="B14" s="4">
        <f t="shared" si="1"/>
        <v>35</v>
      </c>
      <c r="C14" s="5">
        <f t="shared" si="2"/>
        <v>90</v>
      </c>
      <c r="D14" s="5">
        <f t="shared" si="3"/>
        <v>0</v>
      </c>
      <c r="E14" s="5">
        <f t="shared" si="4"/>
        <v>176</v>
      </c>
      <c r="F14" s="5">
        <f t="shared" si="5"/>
        <v>0</v>
      </c>
      <c r="G14" s="5">
        <f t="shared" si="6"/>
        <v>41682</v>
      </c>
      <c r="H14" s="5">
        <f t="shared" si="0"/>
        <v>176</v>
      </c>
      <c r="I14" s="5">
        <f t="shared" si="7"/>
        <v>90</v>
      </c>
      <c r="J14" s="6">
        <f t="shared" si="8"/>
        <v>229251.01080116781</v>
      </c>
      <c r="K14" s="6">
        <f t="shared" si="9"/>
        <v>2.125</v>
      </c>
      <c r="L14" s="1">
        <f t="shared" si="10"/>
        <v>41682</v>
      </c>
      <c r="M14" s="7">
        <f t="shared" si="11"/>
        <v>0</v>
      </c>
      <c r="P14" s="1" t="str">
        <f t="shared" si="12"/>
        <v>5A</v>
      </c>
      <c r="Q14" s="1" t="s">
        <v>153</v>
      </c>
      <c r="R14" s="1" t="str">
        <f t="shared" si="13"/>
        <v>0</v>
      </c>
      <c r="S14" s="1" t="str">
        <f t="shared" si="13"/>
        <v>B0</v>
      </c>
      <c r="T14" s="1" t="str">
        <f t="shared" si="13"/>
        <v>0</v>
      </c>
    </row>
    <row r="15" spans="1:20">
      <c r="A15" s="4">
        <f t="shared" si="14"/>
        <v>3</v>
      </c>
      <c r="B15" s="4">
        <f t="shared" si="1"/>
        <v>36</v>
      </c>
      <c r="C15" s="5">
        <f t="shared" si="2"/>
        <v>206</v>
      </c>
      <c r="D15" s="5">
        <f t="shared" si="3"/>
        <v>0</v>
      </c>
      <c r="E15" s="5">
        <f t="shared" si="4"/>
        <v>169</v>
      </c>
      <c r="F15" s="5">
        <f t="shared" si="5"/>
        <v>0</v>
      </c>
      <c r="G15" s="5">
        <f t="shared" si="6"/>
        <v>39914</v>
      </c>
      <c r="H15" s="5">
        <f t="shared" si="0"/>
        <v>169</v>
      </c>
      <c r="I15" s="5">
        <f t="shared" si="7"/>
        <v>206</v>
      </c>
      <c r="J15" s="6">
        <f t="shared" si="8"/>
        <v>219531.52004666245</v>
      </c>
      <c r="K15" s="6">
        <f t="shared" si="9"/>
        <v>2.1875</v>
      </c>
      <c r="L15" s="1">
        <f t="shared" si="10"/>
        <v>39914</v>
      </c>
      <c r="M15" s="7">
        <f t="shared" si="11"/>
        <v>0</v>
      </c>
      <c r="P15" s="1" t="str">
        <f t="shared" si="12"/>
        <v>CE</v>
      </c>
      <c r="Q15" s="1" t="s">
        <v>154</v>
      </c>
      <c r="R15" s="1" t="str">
        <f t="shared" si="13"/>
        <v>0</v>
      </c>
      <c r="S15" s="1" t="str">
        <f t="shared" si="13"/>
        <v>A9</v>
      </c>
      <c r="T15" s="1" t="str">
        <f t="shared" si="13"/>
        <v>0</v>
      </c>
    </row>
    <row r="16" spans="1:20">
      <c r="A16" s="4">
        <f t="shared" si="14"/>
        <v>4</v>
      </c>
      <c r="B16" s="4">
        <f t="shared" si="1"/>
        <v>37</v>
      </c>
      <c r="C16" s="5">
        <f t="shared" si="2"/>
        <v>12</v>
      </c>
      <c r="D16" s="5">
        <f t="shared" si="3"/>
        <v>0</v>
      </c>
      <c r="E16" s="5">
        <f t="shared" si="4"/>
        <v>161</v>
      </c>
      <c r="F16" s="5">
        <f t="shared" si="5"/>
        <v>0</v>
      </c>
      <c r="G16" s="5">
        <f t="shared" si="6"/>
        <v>38222</v>
      </c>
      <c r="H16" s="5">
        <f t="shared" si="0"/>
        <v>161</v>
      </c>
      <c r="I16" s="5">
        <f t="shared" si="7"/>
        <v>12</v>
      </c>
      <c r="J16" s="6">
        <f t="shared" si="8"/>
        <v>210224.10381342866</v>
      </c>
      <c r="K16" s="6">
        <f t="shared" si="9"/>
        <v>2.2499999999999996</v>
      </c>
      <c r="L16" s="1">
        <f t="shared" si="10"/>
        <v>38220</v>
      </c>
      <c r="M16" s="7">
        <f t="shared" si="11"/>
        <v>5.2325885615614045E-5</v>
      </c>
      <c r="P16" s="1" t="str">
        <f t="shared" si="12"/>
        <v>C</v>
      </c>
      <c r="Q16" s="1" t="s">
        <v>155</v>
      </c>
      <c r="R16" s="1" t="str">
        <f t="shared" si="13"/>
        <v>0</v>
      </c>
      <c r="S16" s="1" t="str">
        <f t="shared" si="13"/>
        <v>A1</v>
      </c>
      <c r="T16" s="1" t="str">
        <f t="shared" si="13"/>
        <v>0</v>
      </c>
    </row>
    <row r="17" spans="1:20">
      <c r="A17" s="4">
        <f t="shared" si="14"/>
        <v>5</v>
      </c>
      <c r="B17" s="4">
        <f t="shared" si="1"/>
        <v>38</v>
      </c>
      <c r="C17" s="5">
        <f t="shared" si="2"/>
        <v>214</v>
      </c>
      <c r="D17" s="5">
        <f t="shared" si="3"/>
        <v>0</v>
      </c>
      <c r="E17" s="5">
        <f t="shared" si="4"/>
        <v>155</v>
      </c>
      <c r="F17" s="5">
        <f t="shared" si="5"/>
        <v>0</v>
      </c>
      <c r="G17" s="5">
        <f t="shared" si="6"/>
        <v>36602</v>
      </c>
      <c r="H17" s="5">
        <f t="shared" si="0"/>
        <v>155</v>
      </c>
      <c r="I17" s="5">
        <f t="shared" si="7"/>
        <v>214</v>
      </c>
      <c r="J17" s="6">
        <f t="shared" si="8"/>
        <v>201311.29149365684</v>
      </c>
      <c r="K17" s="6">
        <f t="shared" si="9"/>
        <v>2.3125</v>
      </c>
      <c r="L17" s="1">
        <f t="shared" si="10"/>
        <v>36602</v>
      </c>
      <c r="M17" s="7">
        <f t="shared" si="11"/>
        <v>0</v>
      </c>
      <c r="P17" s="1" t="str">
        <f t="shared" si="12"/>
        <v>D6</v>
      </c>
      <c r="Q17" s="1" t="s">
        <v>156</v>
      </c>
      <c r="R17" s="1" t="str">
        <f t="shared" si="13"/>
        <v>0</v>
      </c>
      <c r="S17" s="1" t="str">
        <f t="shared" si="13"/>
        <v>9B</v>
      </c>
      <c r="T17" s="1" t="str">
        <f t="shared" si="13"/>
        <v>0</v>
      </c>
    </row>
    <row r="18" spans="1:20">
      <c r="A18" s="4">
        <f t="shared" si="14"/>
        <v>6</v>
      </c>
      <c r="B18" s="4">
        <f t="shared" si="1"/>
        <v>39</v>
      </c>
      <c r="C18" s="5">
        <f t="shared" si="2"/>
        <v>114</v>
      </c>
      <c r="D18" s="5">
        <f t="shared" si="3"/>
        <v>0</v>
      </c>
      <c r="E18" s="5">
        <f t="shared" si="4"/>
        <v>148</v>
      </c>
      <c r="F18" s="5">
        <f t="shared" si="5"/>
        <v>0</v>
      </c>
      <c r="G18" s="5">
        <f t="shared" si="6"/>
        <v>35050</v>
      </c>
      <c r="H18" s="5">
        <f t="shared" si="0"/>
        <v>148</v>
      </c>
      <c r="I18" s="5">
        <f t="shared" si="7"/>
        <v>114</v>
      </c>
      <c r="J18" s="6">
        <f t="shared" si="8"/>
        <v>192776.35317599258</v>
      </c>
      <c r="K18" s="6">
        <f t="shared" si="9"/>
        <v>2.3750000000000004</v>
      </c>
      <c r="L18" s="1">
        <f t="shared" si="10"/>
        <v>35050</v>
      </c>
      <c r="M18" s="7">
        <f t="shared" si="11"/>
        <v>0</v>
      </c>
      <c r="P18" s="1" t="str">
        <f t="shared" si="12"/>
        <v>72</v>
      </c>
      <c r="Q18" s="1" t="s">
        <v>157</v>
      </c>
      <c r="R18" s="1" t="str">
        <f t="shared" si="13"/>
        <v>0</v>
      </c>
      <c r="S18" s="1" t="str">
        <f t="shared" si="13"/>
        <v>94</v>
      </c>
      <c r="T18" s="1" t="str">
        <f t="shared" si="13"/>
        <v>0</v>
      </c>
    </row>
    <row r="19" spans="1:20">
      <c r="A19" s="4">
        <f t="shared" si="14"/>
        <v>7</v>
      </c>
      <c r="B19" s="4">
        <f t="shared" si="1"/>
        <v>40</v>
      </c>
      <c r="C19" s="5">
        <f t="shared" si="2"/>
        <v>184</v>
      </c>
      <c r="D19" s="5">
        <f t="shared" si="3"/>
        <v>0</v>
      </c>
      <c r="E19" s="5">
        <f t="shared" si="4"/>
        <v>142</v>
      </c>
      <c r="F19" s="5">
        <f t="shared" si="5"/>
        <v>0</v>
      </c>
      <c r="G19" s="5">
        <f t="shared" si="6"/>
        <v>33564</v>
      </c>
      <c r="H19" s="5">
        <f t="shared" si="0"/>
        <v>142</v>
      </c>
      <c r="I19" s="5">
        <f t="shared" si="7"/>
        <v>184</v>
      </c>
      <c r="J19" s="6">
        <f t="shared" si="8"/>
        <v>184603.26824243742</v>
      </c>
      <c r="K19" s="6">
        <f t="shared" si="9"/>
        <v>2.4375</v>
      </c>
      <c r="L19" s="1">
        <f t="shared" si="10"/>
        <v>33564</v>
      </c>
      <c r="M19" s="7">
        <f t="shared" si="11"/>
        <v>0</v>
      </c>
      <c r="P19" s="1" t="str">
        <f t="shared" si="12"/>
        <v>B8</v>
      </c>
      <c r="Q19" s="1" t="s">
        <v>158</v>
      </c>
      <c r="R19" s="1" t="str">
        <f t="shared" si="13"/>
        <v>0</v>
      </c>
      <c r="S19" s="1" t="str">
        <f t="shared" si="13"/>
        <v>8E</v>
      </c>
      <c r="T19" s="1" t="str">
        <f t="shared" si="13"/>
        <v>0</v>
      </c>
    </row>
    <row r="20" spans="1:20">
      <c r="A20" s="4">
        <f t="shared" si="14"/>
        <v>8</v>
      </c>
      <c r="B20" s="4">
        <f t="shared" si="1"/>
        <v>41</v>
      </c>
      <c r="C20" s="5">
        <f t="shared" si="2"/>
        <v>191</v>
      </c>
      <c r="D20" s="5">
        <f t="shared" si="3"/>
        <v>0</v>
      </c>
      <c r="E20" s="5">
        <f t="shared" si="4"/>
        <v>136</v>
      </c>
      <c r="F20" s="5">
        <f t="shared" si="5"/>
        <v>0</v>
      </c>
      <c r="G20" s="5">
        <f t="shared" si="6"/>
        <v>32141</v>
      </c>
      <c r="H20" s="5">
        <f t="shared" si="0"/>
        <v>136</v>
      </c>
      <c r="I20" s="5">
        <f t="shared" si="7"/>
        <v>191</v>
      </c>
      <c r="J20" s="6">
        <f t="shared" si="8"/>
        <v>176776.69529663687</v>
      </c>
      <c r="K20" s="6">
        <f t="shared" si="9"/>
        <v>2.5</v>
      </c>
      <c r="L20" s="1">
        <f t="shared" si="10"/>
        <v>32141</v>
      </c>
      <c r="M20" s="7">
        <f t="shared" si="11"/>
        <v>0</v>
      </c>
      <c r="P20" s="1" t="str">
        <f t="shared" si="12"/>
        <v>BF</v>
      </c>
      <c r="Q20" s="1" t="s">
        <v>159</v>
      </c>
      <c r="R20" s="1" t="str">
        <f t="shared" si="13"/>
        <v>0</v>
      </c>
      <c r="S20" s="1" t="str">
        <f t="shared" si="13"/>
        <v>88</v>
      </c>
      <c r="T20" s="1" t="str">
        <f t="shared" si="13"/>
        <v>0</v>
      </c>
    </row>
    <row r="21" spans="1:20">
      <c r="A21" s="4">
        <f t="shared" si="14"/>
        <v>9</v>
      </c>
      <c r="B21" s="4">
        <f t="shared" si="1"/>
        <v>42</v>
      </c>
      <c r="C21" s="5">
        <f t="shared" si="2"/>
        <v>138</v>
      </c>
      <c r="D21" s="5">
        <f t="shared" si="3"/>
        <v>0</v>
      </c>
      <c r="E21" s="5">
        <f t="shared" si="4"/>
        <v>130</v>
      </c>
      <c r="F21" s="5">
        <f t="shared" si="5"/>
        <v>0</v>
      </c>
      <c r="G21" s="5">
        <f t="shared" si="6"/>
        <v>30778</v>
      </c>
      <c r="H21" s="5">
        <f t="shared" si="0"/>
        <v>130</v>
      </c>
      <c r="I21" s="5">
        <f t="shared" si="7"/>
        <v>138</v>
      </c>
      <c r="J21" s="6">
        <f t="shared" si="8"/>
        <v>169281.94336711161</v>
      </c>
      <c r="K21" s="6">
        <f t="shared" si="9"/>
        <v>2.5625</v>
      </c>
      <c r="L21" s="1">
        <f t="shared" si="10"/>
        <v>30778</v>
      </c>
      <c r="M21" s="7">
        <f t="shared" si="11"/>
        <v>0</v>
      </c>
      <c r="P21" s="1" t="str">
        <f t="shared" si="12"/>
        <v>8A</v>
      </c>
      <c r="Q21" s="1" t="s">
        <v>160</v>
      </c>
      <c r="R21" s="1" t="str">
        <f t="shared" si="13"/>
        <v>0</v>
      </c>
      <c r="S21" s="1" t="str">
        <f t="shared" si="13"/>
        <v>82</v>
      </c>
      <c r="T21" s="1" t="str">
        <f t="shared" si="13"/>
        <v>0</v>
      </c>
    </row>
    <row r="22" spans="1:20">
      <c r="A22" s="4">
        <f t="shared" si="14"/>
        <v>10</v>
      </c>
      <c r="B22" s="4">
        <f t="shared" si="1"/>
        <v>43</v>
      </c>
      <c r="C22" s="5">
        <f t="shared" si="2"/>
        <v>27</v>
      </c>
      <c r="D22" s="5">
        <f t="shared" si="3"/>
        <v>0</v>
      </c>
      <c r="E22" s="5">
        <f t="shared" si="4"/>
        <v>124</v>
      </c>
      <c r="F22" s="5">
        <f t="shared" si="5"/>
        <v>0</v>
      </c>
      <c r="G22" s="5">
        <f t="shared" si="6"/>
        <v>29473</v>
      </c>
      <c r="H22" s="5">
        <f t="shared" si="0"/>
        <v>124</v>
      </c>
      <c r="I22" s="5">
        <f t="shared" si="7"/>
        <v>27</v>
      </c>
      <c r="J22" s="6">
        <f t="shared" si="8"/>
        <v>162104.9443313762</v>
      </c>
      <c r="K22" s="6">
        <f t="shared" si="9"/>
        <v>2.625</v>
      </c>
      <c r="L22" s="1">
        <f t="shared" si="10"/>
        <v>29473</v>
      </c>
      <c r="M22" s="7">
        <f t="shared" si="11"/>
        <v>0</v>
      </c>
      <c r="P22" s="1" t="str">
        <f t="shared" si="12"/>
        <v>1B</v>
      </c>
      <c r="Q22" s="1" t="s">
        <v>161</v>
      </c>
      <c r="R22" s="1" t="str">
        <f t="shared" si="13"/>
        <v>0</v>
      </c>
      <c r="S22" s="1" t="str">
        <f t="shared" si="13"/>
        <v>7C</v>
      </c>
      <c r="T22" s="1" t="str">
        <f t="shared" si="13"/>
        <v>0</v>
      </c>
    </row>
    <row r="23" spans="1:20">
      <c r="A23" s="4">
        <f t="shared" si="14"/>
        <v>11</v>
      </c>
      <c r="B23" s="4">
        <f t="shared" si="1"/>
        <v>44</v>
      </c>
      <c r="C23" s="5">
        <f t="shared" si="2"/>
        <v>96</v>
      </c>
      <c r="D23" s="5">
        <f t="shared" si="3"/>
        <v>0</v>
      </c>
      <c r="E23" s="5">
        <f t="shared" si="4"/>
        <v>119</v>
      </c>
      <c r="F23" s="5">
        <f t="shared" si="5"/>
        <v>0</v>
      </c>
      <c r="G23" s="5">
        <f t="shared" si="6"/>
        <v>28224</v>
      </c>
      <c r="H23" s="5">
        <f t="shared" si="0"/>
        <v>119</v>
      </c>
      <c r="I23" s="5">
        <f t="shared" si="7"/>
        <v>96</v>
      </c>
      <c r="J23" s="6">
        <f t="shared" si="8"/>
        <v>155232.22650918554</v>
      </c>
      <c r="K23" s="6">
        <f t="shared" si="9"/>
        <v>2.6875</v>
      </c>
      <c r="L23" s="1">
        <f t="shared" si="10"/>
        <v>28224</v>
      </c>
      <c r="M23" s="7">
        <f t="shared" si="11"/>
        <v>0</v>
      </c>
      <c r="P23" s="1" t="str">
        <f t="shared" si="12"/>
        <v>60</v>
      </c>
      <c r="Q23" s="1" t="s">
        <v>162</v>
      </c>
      <c r="R23" s="1" t="str">
        <f t="shared" si="13"/>
        <v>0</v>
      </c>
      <c r="S23" s="1" t="str">
        <f t="shared" si="13"/>
        <v>77</v>
      </c>
      <c r="T23" s="1" t="str">
        <f t="shared" si="13"/>
        <v>0</v>
      </c>
    </row>
    <row r="24" spans="1:20">
      <c r="A24" s="4">
        <f t="shared" si="14"/>
        <v>12</v>
      </c>
      <c r="B24" s="4">
        <f t="shared" si="1"/>
        <v>45</v>
      </c>
      <c r="C24" s="5">
        <f t="shared" si="2"/>
        <v>113</v>
      </c>
      <c r="D24" s="5">
        <f t="shared" si="3"/>
        <v>0</v>
      </c>
      <c r="E24" s="5">
        <f t="shared" si="4"/>
        <v>114</v>
      </c>
      <c r="F24" s="5">
        <f t="shared" si="5"/>
        <v>0</v>
      </c>
      <c r="G24" s="5">
        <f t="shared" si="6"/>
        <v>27027</v>
      </c>
      <c r="H24" s="5">
        <f t="shared" si="0"/>
        <v>114</v>
      </c>
      <c r="I24" s="5">
        <f t="shared" si="7"/>
        <v>113</v>
      </c>
      <c r="J24" s="6">
        <f t="shared" si="8"/>
        <v>148650.88937534014</v>
      </c>
      <c r="K24" s="6">
        <f t="shared" si="9"/>
        <v>2.75</v>
      </c>
      <c r="L24" s="1">
        <f t="shared" si="10"/>
        <v>27027</v>
      </c>
      <c r="M24" s="7">
        <f t="shared" si="11"/>
        <v>0</v>
      </c>
      <c r="P24" s="1" t="str">
        <f t="shared" si="12"/>
        <v>71</v>
      </c>
      <c r="Q24" s="1" t="s">
        <v>163</v>
      </c>
      <c r="R24" s="1" t="str">
        <f t="shared" si="13"/>
        <v>0</v>
      </c>
      <c r="S24" s="1" t="str">
        <f t="shared" si="13"/>
        <v>72</v>
      </c>
      <c r="T24" s="1" t="str">
        <f t="shared" si="13"/>
        <v>0</v>
      </c>
    </row>
    <row r="25" spans="1:20">
      <c r="A25" s="4">
        <f t="shared" si="14"/>
        <v>13</v>
      </c>
      <c r="B25" s="4">
        <f t="shared" si="1"/>
        <v>46</v>
      </c>
      <c r="C25" s="5">
        <f t="shared" si="2"/>
        <v>79</v>
      </c>
      <c r="D25" s="5">
        <f t="shared" si="3"/>
        <v>0</v>
      </c>
      <c r="E25" s="5">
        <f t="shared" si="4"/>
        <v>109</v>
      </c>
      <c r="F25" s="5">
        <f t="shared" si="5"/>
        <v>0</v>
      </c>
      <c r="G25" s="5">
        <f t="shared" si="6"/>
        <v>25881</v>
      </c>
      <c r="H25" s="5">
        <f t="shared" si="0"/>
        <v>109</v>
      </c>
      <c r="I25" s="5">
        <f t="shared" si="7"/>
        <v>79</v>
      </c>
      <c r="J25" s="6">
        <f t="shared" si="8"/>
        <v>142348.57934458647</v>
      </c>
      <c r="K25" s="6">
        <f t="shared" si="9"/>
        <v>2.8125</v>
      </c>
      <c r="L25" s="1">
        <f t="shared" si="10"/>
        <v>25881</v>
      </c>
      <c r="M25" s="7">
        <f t="shared" si="11"/>
        <v>0</v>
      </c>
      <c r="P25" s="1" t="str">
        <f t="shared" si="12"/>
        <v>4F</v>
      </c>
      <c r="Q25" s="1" t="s">
        <v>164</v>
      </c>
      <c r="R25" s="1" t="str">
        <f t="shared" si="13"/>
        <v>0</v>
      </c>
      <c r="S25" s="1" t="str">
        <f t="shared" si="13"/>
        <v>6D</v>
      </c>
      <c r="T25" s="1" t="str">
        <f t="shared" si="13"/>
        <v>0</v>
      </c>
    </row>
    <row r="26" spans="1:20">
      <c r="A26" s="4">
        <f t="shared" si="14"/>
        <v>14</v>
      </c>
      <c r="B26" s="4">
        <f t="shared" si="1"/>
        <v>47</v>
      </c>
      <c r="C26" s="5">
        <f t="shared" si="2"/>
        <v>232</v>
      </c>
      <c r="D26" s="5">
        <f t="shared" si="3"/>
        <v>0</v>
      </c>
      <c r="E26" s="5">
        <f t="shared" si="4"/>
        <v>105</v>
      </c>
      <c r="F26" s="5">
        <f t="shared" si="5"/>
        <v>0</v>
      </c>
      <c r="G26" s="5">
        <f t="shared" si="6"/>
        <v>24784</v>
      </c>
      <c r="H26" s="5">
        <f t="shared" si="0"/>
        <v>105</v>
      </c>
      <c r="I26" s="5">
        <f t="shared" si="7"/>
        <v>232</v>
      </c>
      <c r="J26" s="6">
        <f t="shared" si="8"/>
        <v>136313.46658315722</v>
      </c>
      <c r="K26" s="6">
        <f t="shared" si="9"/>
        <v>2.875</v>
      </c>
      <c r="L26" s="1">
        <f t="shared" si="10"/>
        <v>24784</v>
      </c>
      <c r="M26" s="7">
        <f t="shared" si="11"/>
        <v>0</v>
      </c>
      <c r="P26" s="1" t="str">
        <f t="shared" si="12"/>
        <v>E8</v>
      </c>
      <c r="Q26" s="1" t="s">
        <v>165</v>
      </c>
      <c r="R26" s="1" t="str">
        <f t="shared" si="13"/>
        <v>0</v>
      </c>
      <c r="S26" s="1" t="str">
        <f t="shared" si="13"/>
        <v>69</v>
      </c>
      <c r="T26" s="1" t="str">
        <f t="shared" si="13"/>
        <v>0</v>
      </c>
    </row>
    <row r="27" spans="1:20">
      <c r="A27" s="4">
        <f t="shared" si="14"/>
        <v>15</v>
      </c>
      <c r="B27" s="4">
        <f t="shared" si="1"/>
        <v>48</v>
      </c>
      <c r="C27" s="5">
        <f t="shared" si="2"/>
        <v>103</v>
      </c>
      <c r="D27" s="5">
        <f t="shared" si="3"/>
        <v>0</v>
      </c>
      <c r="E27" s="5">
        <f t="shared" si="4"/>
        <v>100</v>
      </c>
      <c r="F27" s="5">
        <f t="shared" si="5"/>
        <v>0</v>
      </c>
      <c r="G27" s="5">
        <f t="shared" si="6"/>
        <v>23733</v>
      </c>
      <c r="H27" s="5">
        <f t="shared" si="0"/>
        <v>100</v>
      </c>
      <c r="I27" s="5">
        <f t="shared" si="7"/>
        <v>103</v>
      </c>
      <c r="J27" s="6">
        <f t="shared" si="8"/>
        <v>130534.22280342672</v>
      </c>
      <c r="K27" s="6">
        <f t="shared" si="9"/>
        <v>2.9375000000000004</v>
      </c>
      <c r="L27" s="1">
        <f t="shared" si="10"/>
        <v>23733</v>
      </c>
      <c r="M27" s="7">
        <f t="shared" si="11"/>
        <v>0</v>
      </c>
      <c r="P27" s="1" t="str">
        <f t="shared" si="12"/>
        <v>67</v>
      </c>
      <c r="Q27" s="1" t="s">
        <v>166</v>
      </c>
      <c r="R27" s="1" t="str">
        <f t="shared" si="13"/>
        <v>0</v>
      </c>
      <c r="S27" s="1" t="str">
        <f t="shared" si="13"/>
        <v>64</v>
      </c>
      <c r="T27" s="1" t="str">
        <f t="shared" si="13"/>
        <v>0</v>
      </c>
    </row>
    <row r="28" spans="1:20">
      <c r="A28" s="4">
        <f t="shared" si="14"/>
        <v>16</v>
      </c>
      <c r="B28" s="4">
        <f t="shared" si="1"/>
        <v>49</v>
      </c>
      <c r="C28" s="5">
        <f t="shared" si="2"/>
        <v>165</v>
      </c>
      <c r="D28" s="5">
        <f t="shared" si="3"/>
        <v>0</v>
      </c>
      <c r="E28" s="5">
        <f t="shared" si="4"/>
        <v>96</v>
      </c>
      <c r="F28" s="5">
        <f t="shared" si="5"/>
        <v>0</v>
      </c>
      <c r="G28" s="5">
        <f t="shared" si="6"/>
        <v>22727</v>
      </c>
      <c r="H28" s="5">
        <f t="shared" si="0"/>
        <v>96</v>
      </c>
      <c r="I28" s="5">
        <f t="shared" si="7"/>
        <v>165</v>
      </c>
      <c r="J28" s="6">
        <f t="shared" si="8"/>
        <v>125000</v>
      </c>
      <c r="K28" s="6">
        <f t="shared" si="9"/>
        <v>3</v>
      </c>
      <c r="L28" s="1">
        <f t="shared" si="10"/>
        <v>22727</v>
      </c>
      <c r="M28" s="7">
        <f t="shared" si="11"/>
        <v>0</v>
      </c>
      <c r="P28" s="1" t="str">
        <f t="shared" si="12"/>
        <v>A5</v>
      </c>
      <c r="Q28" s="1" t="s">
        <v>167</v>
      </c>
      <c r="R28" s="1" t="str">
        <f t="shared" si="13"/>
        <v>0</v>
      </c>
      <c r="S28" s="1" t="str">
        <f t="shared" si="13"/>
        <v>60</v>
      </c>
      <c r="T28" s="1" t="str">
        <f t="shared" si="13"/>
        <v>0</v>
      </c>
    </row>
    <row r="29" spans="1:20">
      <c r="A29" s="4">
        <f t="shared" si="14"/>
        <v>17</v>
      </c>
      <c r="B29" s="4">
        <f t="shared" si="1"/>
        <v>50</v>
      </c>
      <c r="C29" s="5">
        <f t="shared" si="2"/>
        <v>185</v>
      </c>
      <c r="D29" s="5">
        <f t="shared" si="3"/>
        <v>0</v>
      </c>
      <c r="E29" s="5">
        <f t="shared" si="4"/>
        <v>92</v>
      </c>
      <c r="F29" s="5">
        <f t="shared" si="5"/>
        <v>0</v>
      </c>
      <c r="G29" s="5">
        <f t="shared" si="6"/>
        <v>21763</v>
      </c>
      <c r="H29" s="5">
        <f t="shared" si="0"/>
        <v>92</v>
      </c>
      <c r="I29" s="5">
        <f t="shared" si="7"/>
        <v>185</v>
      </c>
      <c r="J29" s="6">
        <f t="shared" si="8"/>
        <v>119700.41008732171</v>
      </c>
      <c r="K29" s="6">
        <f t="shared" si="9"/>
        <v>3.0625</v>
      </c>
      <c r="L29" s="1">
        <f t="shared" si="10"/>
        <v>21763</v>
      </c>
      <c r="M29" s="7">
        <f t="shared" si="11"/>
        <v>0</v>
      </c>
      <c r="P29" s="1" t="str">
        <f t="shared" si="12"/>
        <v>B9</v>
      </c>
      <c r="Q29" s="1" t="s">
        <v>168</v>
      </c>
      <c r="R29" s="1" t="str">
        <f t="shared" si="13"/>
        <v>0</v>
      </c>
      <c r="S29" s="1" t="str">
        <f t="shared" si="13"/>
        <v>5C</v>
      </c>
      <c r="T29" s="1" t="str">
        <f t="shared" si="13"/>
        <v>0</v>
      </c>
    </row>
    <row r="30" spans="1:20">
      <c r="A30" s="4">
        <f t="shared" si="14"/>
        <v>18</v>
      </c>
      <c r="B30" s="4">
        <f t="shared" si="1"/>
        <v>51</v>
      </c>
      <c r="C30" s="5">
        <f t="shared" si="2"/>
        <v>163</v>
      </c>
      <c r="D30" s="5">
        <f t="shared" si="3"/>
        <v>0</v>
      </c>
      <c r="E30" s="5">
        <f t="shared" si="4"/>
        <v>88</v>
      </c>
      <c r="F30" s="5">
        <f t="shared" si="5"/>
        <v>0</v>
      </c>
      <c r="G30" s="5">
        <f t="shared" si="6"/>
        <v>20841</v>
      </c>
      <c r="H30" s="5">
        <f t="shared" si="0"/>
        <v>88</v>
      </c>
      <c r="I30" s="5">
        <f t="shared" si="7"/>
        <v>163</v>
      </c>
      <c r="J30" s="6">
        <f t="shared" si="8"/>
        <v>114625.5054005839</v>
      </c>
      <c r="K30" s="6">
        <f t="shared" si="9"/>
        <v>3.125</v>
      </c>
      <c r="L30" s="1">
        <f t="shared" si="10"/>
        <v>20841</v>
      </c>
      <c r="M30" s="7">
        <f t="shared" si="11"/>
        <v>0</v>
      </c>
      <c r="P30" s="1" t="str">
        <f t="shared" si="12"/>
        <v>A3</v>
      </c>
      <c r="Q30" s="1" t="s">
        <v>169</v>
      </c>
      <c r="R30" s="1" t="str">
        <f t="shared" si="13"/>
        <v>0</v>
      </c>
      <c r="S30" s="1" t="str">
        <f t="shared" si="13"/>
        <v>58</v>
      </c>
      <c r="T30" s="1" t="str">
        <f t="shared" si="13"/>
        <v>0</v>
      </c>
    </row>
    <row r="31" spans="1:20">
      <c r="A31" s="4">
        <f t="shared" si="14"/>
        <v>19</v>
      </c>
      <c r="B31" s="4">
        <f t="shared" si="1"/>
        <v>52</v>
      </c>
      <c r="C31" s="5">
        <f t="shared" si="2"/>
        <v>103</v>
      </c>
      <c r="D31" s="5">
        <f t="shared" si="3"/>
        <v>0</v>
      </c>
      <c r="E31" s="5">
        <f t="shared" si="4"/>
        <v>84</v>
      </c>
      <c r="F31" s="5">
        <f t="shared" si="5"/>
        <v>0</v>
      </c>
      <c r="G31" s="5">
        <f t="shared" si="6"/>
        <v>19957</v>
      </c>
      <c r="H31" s="5">
        <f t="shared" si="0"/>
        <v>84</v>
      </c>
      <c r="I31" s="5">
        <f t="shared" si="7"/>
        <v>103</v>
      </c>
      <c r="J31" s="6">
        <f t="shared" si="8"/>
        <v>109765.76002333124</v>
      </c>
      <c r="K31" s="6">
        <f t="shared" si="9"/>
        <v>3.1874999999999996</v>
      </c>
      <c r="L31" s="1">
        <f t="shared" si="10"/>
        <v>19957</v>
      </c>
      <c r="M31" s="7">
        <f t="shared" si="11"/>
        <v>0</v>
      </c>
      <c r="P31" s="1" t="str">
        <f t="shared" si="12"/>
        <v>67</v>
      </c>
      <c r="Q31" s="1" t="s">
        <v>170</v>
      </c>
      <c r="R31" s="1" t="str">
        <f t="shared" si="13"/>
        <v>0</v>
      </c>
      <c r="S31" s="1" t="str">
        <f t="shared" si="13"/>
        <v>54</v>
      </c>
      <c r="T31" s="1" t="str">
        <f t="shared" si="13"/>
        <v>0</v>
      </c>
    </row>
    <row r="32" spans="1:20">
      <c r="A32" s="4">
        <f t="shared" si="14"/>
        <v>20</v>
      </c>
      <c r="B32" s="4">
        <f t="shared" si="1"/>
        <v>53</v>
      </c>
      <c r="C32" s="5">
        <f t="shared" si="2"/>
        <v>12</v>
      </c>
      <c r="D32" s="5">
        <f t="shared" si="3"/>
        <v>0</v>
      </c>
      <c r="E32" s="5">
        <f t="shared" si="4"/>
        <v>80</v>
      </c>
      <c r="F32" s="5">
        <f t="shared" si="5"/>
        <v>0</v>
      </c>
      <c r="G32" s="5">
        <f t="shared" si="6"/>
        <v>19111</v>
      </c>
      <c r="H32" s="5">
        <f t="shared" si="0"/>
        <v>80</v>
      </c>
      <c r="I32" s="5">
        <f t="shared" si="7"/>
        <v>12</v>
      </c>
      <c r="J32" s="6">
        <f t="shared" si="8"/>
        <v>105112.05190671435</v>
      </c>
      <c r="K32" s="6">
        <f t="shared" si="9"/>
        <v>3.25</v>
      </c>
      <c r="L32" s="1">
        <f t="shared" si="10"/>
        <v>19104</v>
      </c>
      <c r="M32" s="7">
        <f t="shared" si="11"/>
        <v>3.6628119930929833E-4</v>
      </c>
      <c r="P32" s="1" t="str">
        <f t="shared" si="12"/>
        <v>C</v>
      </c>
      <c r="Q32" s="1" t="s">
        <v>171</v>
      </c>
      <c r="R32" s="1" t="str">
        <f t="shared" si="13"/>
        <v>0</v>
      </c>
      <c r="S32" s="1" t="str">
        <f t="shared" si="13"/>
        <v>50</v>
      </c>
      <c r="T32" s="1" t="str">
        <f t="shared" si="13"/>
        <v>0</v>
      </c>
    </row>
    <row r="33" spans="1:20">
      <c r="A33" s="4">
        <f t="shared" si="14"/>
        <v>21</v>
      </c>
      <c r="B33" s="4">
        <f t="shared" si="1"/>
        <v>54</v>
      </c>
      <c r="C33" s="5">
        <f t="shared" si="2"/>
        <v>107</v>
      </c>
      <c r="D33" s="5">
        <f t="shared" si="3"/>
        <v>0</v>
      </c>
      <c r="E33" s="5">
        <f t="shared" si="4"/>
        <v>77</v>
      </c>
      <c r="F33" s="5">
        <f t="shared" si="5"/>
        <v>0</v>
      </c>
      <c r="G33" s="5">
        <f t="shared" si="6"/>
        <v>18301</v>
      </c>
      <c r="H33" s="5">
        <f t="shared" si="0"/>
        <v>77</v>
      </c>
      <c r="I33" s="5">
        <f t="shared" si="7"/>
        <v>107</v>
      </c>
      <c r="J33" s="6">
        <f t="shared" si="8"/>
        <v>100655.64574682839</v>
      </c>
      <c r="K33" s="6">
        <f t="shared" si="9"/>
        <v>3.3125</v>
      </c>
      <c r="L33" s="1">
        <f t="shared" si="10"/>
        <v>18301</v>
      </c>
      <c r="M33" s="7">
        <f t="shared" si="11"/>
        <v>0</v>
      </c>
      <c r="P33" s="1" t="str">
        <f t="shared" si="12"/>
        <v>6B</v>
      </c>
      <c r="Q33" s="1" t="s">
        <v>172</v>
      </c>
      <c r="R33" s="1" t="str">
        <f t="shared" si="13"/>
        <v>0</v>
      </c>
      <c r="S33" s="1" t="str">
        <f t="shared" si="13"/>
        <v>4D</v>
      </c>
      <c r="T33" s="1" t="str">
        <f t="shared" si="13"/>
        <v>0</v>
      </c>
    </row>
    <row r="34" spans="1:20">
      <c r="A34" s="4">
        <f t="shared" si="14"/>
        <v>22</v>
      </c>
      <c r="B34" s="4">
        <f t="shared" si="1"/>
        <v>55</v>
      </c>
      <c r="C34" s="5">
        <f t="shared" si="2"/>
        <v>175</v>
      </c>
      <c r="D34" s="5">
        <f t="shared" si="3"/>
        <v>0</v>
      </c>
      <c r="E34" s="5">
        <f t="shared" si="4"/>
        <v>74</v>
      </c>
      <c r="F34" s="5">
        <f t="shared" si="5"/>
        <v>0</v>
      </c>
      <c r="G34" s="5">
        <f t="shared" si="6"/>
        <v>17525</v>
      </c>
      <c r="H34" s="5">
        <f t="shared" si="0"/>
        <v>74</v>
      </c>
      <c r="I34" s="5">
        <f t="shared" si="7"/>
        <v>175</v>
      </c>
      <c r="J34" s="6">
        <f t="shared" si="8"/>
        <v>96388.176587996277</v>
      </c>
      <c r="K34" s="6">
        <f t="shared" si="9"/>
        <v>3.3750000000000009</v>
      </c>
      <c r="L34" s="1">
        <f t="shared" si="10"/>
        <v>17525</v>
      </c>
      <c r="M34" s="7">
        <f t="shared" si="11"/>
        <v>0</v>
      </c>
      <c r="P34" s="1" t="str">
        <f t="shared" si="12"/>
        <v>AF</v>
      </c>
      <c r="Q34" s="1" t="s">
        <v>173</v>
      </c>
      <c r="R34" s="1" t="str">
        <f t="shared" si="13"/>
        <v>0</v>
      </c>
      <c r="S34" s="1" t="str">
        <f t="shared" si="13"/>
        <v>4A</v>
      </c>
      <c r="T34" s="1" t="str">
        <f t="shared" si="13"/>
        <v>0</v>
      </c>
    </row>
    <row r="35" spans="1:20">
      <c r="A35" s="4">
        <f t="shared" si="14"/>
        <v>23</v>
      </c>
      <c r="B35" s="4">
        <f t="shared" si="1"/>
        <v>56</v>
      </c>
      <c r="C35" s="5">
        <f t="shared" si="2"/>
        <v>210</v>
      </c>
      <c r="D35" s="5">
        <f t="shared" si="3"/>
        <v>0</v>
      </c>
      <c r="E35" s="5">
        <f t="shared" si="4"/>
        <v>71</v>
      </c>
      <c r="F35" s="5">
        <f t="shared" si="5"/>
        <v>0</v>
      </c>
      <c r="G35" s="5">
        <f t="shared" si="6"/>
        <v>16782</v>
      </c>
      <c r="H35" s="5">
        <f t="shared" si="0"/>
        <v>71</v>
      </c>
      <c r="I35" s="5">
        <f t="shared" si="7"/>
        <v>210</v>
      </c>
      <c r="J35" s="6">
        <f t="shared" si="8"/>
        <v>92301.634121218725</v>
      </c>
      <c r="K35" s="6">
        <f t="shared" si="9"/>
        <v>3.4374999999999996</v>
      </c>
      <c r="L35" s="1">
        <f t="shared" si="10"/>
        <v>16782</v>
      </c>
      <c r="M35" s="7">
        <f t="shared" si="11"/>
        <v>0</v>
      </c>
      <c r="P35" s="1" t="str">
        <f t="shared" si="12"/>
        <v>D2</v>
      </c>
      <c r="Q35" s="1" t="s">
        <v>174</v>
      </c>
      <c r="R35" s="1" t="str">
        <f t="shared" si="13"/>
        <v>0</v>
      </c>
      <c r="S35" s="1" t="str">
        <f t="shared" si="13"/>
        <v>47</v>
      </c>
      <c r="T35" s="1" t="str">
        <f t="shared" si="13"/>
        <v>0</v>
      </c>
    </row>
    <row r="36" spans="1:20">
      <c r="A36" s="4">
        <f t="shared" si="14"/>
        <v>24</v>
      </c>
      <c r="B36" s="4">
        <f t="shared" si="1"/>
        <v>57</v>
      </c>
      <c r="C36" s="5">
        <f t="shared" si="2"/>
        <v>214</v>
      </c>
      <c r="D36" s="5">
        <f t="shared" si="3"/>
        <v>0</v>
      </c>
      <c r="E36" s="5">
        <f t="shared" si="4"/>
        <v>68</v>
      </c>
      <c r="F36" s="5">
        <f t="shared" si="5"/>
        <v>0</v>
      </c>
      <c r="G36" s="5">
        <f t="shared" si="6"/>
        <v>16070</v>
      </c>
      <c r="H36" s="5">
        <f t="shared" si="0"/>
        <v>68</v>
      </c>
      <c r="I36" s="5">
        <f t="shared" si="7"/>
        <v>214</v>
      </c>
      <c r="J36" s="6">
        <f t="shared" si="8"/>
        <v>88388.34764831845</v>
      </c>
      <c r="K36" s="6">
        <f t="shared" si="9"/>
        <v>3.5</v>
      </c>
      <c r="L36" s="1">
        <f t="shared" si="10"/>
        <v>16070</v>
      </c>
      <c r="M36" s="7">
        <f t="shared" si="11"/>
        <v>0</v>
      </c>
      <c r="P36" s="1" t="str">
        <f t="shared" si="12"/>
        <v>D6</v>
      </c>
      <c r="Q36" s="1" t="s">
        <v>175</v>
      </c>
      <c r="R36" s="1" t="str">
        <f t="shared" si="13"/>
        <v>0</v>
      </c>
      <c r="S36" s="1" t="str">
        <f t="shared" si="13"/>
        <v>44</v>
      </c>
      <c r="T36" s="1" t="str">
        <f t="shared" si="13"/>
        <v>0</v>
      </c>
    </row>
    <row r="37" spans="1:20">
      <c r="A37" s="4">
        <f t="shared" si="14"/>
        <v>25</v>
      </c>
      <c r="B37" s="4">
        <f t="shared" si="1"/>
        <v>58</v>
      </c>
      <c r="C37" s="5">
        <f t="shared" si="2"/>
        <v>187</v>
      </c>
      <c r="D37" s="5">
        <f t="shared" si="3"/>
        <v>0</v>
      </c>
      <c r="E37" s="5">
        <f t="shared" si="4"/>
        <v>65</v>
      </c>
      <c r="F37" s="5">
        <f t="shared" si="5"/>
        <v>0</v>
      </c>
      <c r="G37" s="5">
        <f t="shared" si="6"/>
        <v>15389</v>
      </c>
      <c r="H37" s="5">
        <f t="shared" si="0"/>
        <v>65</v>
      </c>
      <c r="I37" s="5">
        <f t="shared" si="7"/>
        <v>187</v>
      </c>
      <c r="J37" s="6">
        <f t="shared" si="8"/>
        <v>84640.971683555792</v>
      </c>
      <c r="K37" s="6">
        <f t="shared" si="9"/>
        <v>3.5625</v>
      </c>
      <c r="L37" s="1">
        <f t="shared" si="10"/>
        <v>15389</v>
      </c>
      <c r="M37" s="7">
        <f t="shared" si="11"/>
        <v>0</v>
      </c>
      <c r="P37" s="1" t="str">
        <f t="shared" si="12"/>
        <v>BB</v>
      </c>
      <c r="Q37" s="1" t="s">
        <v>176</v>
      </c>
      <c r="R37" s="1" t="str">
        <f t="shared" si="13"/>
        <v>0</v>
      </c>
      <c r="S37" s="1" t="str">
        <f t="shared" si="13"/>
        <v>41</v>
      </c>
      <c r="T37" s="1" t="str">
        <f t="shared" si="13"/>
        <v>0</v>
      </c>
    </row>
    <row r="38" spans="1:20">
      <c r="A38" s="4">
        <f t="shared" si="14"/>
        <v>26</v>
      </c>
      <c r="B38" s="4">
        <f t="shared" si="1"/>
        <v>59</v>
      </c>
      <c r="C38" s="5">
        <f t="shared" si="2"/>
        <v>132</v>
      </c>
      <c r="D38" s="5">
        <f t="shared" si="3"/>
        <v>0</v>
      </c>
      <c r="E38" s="5">
        <f t="shared" si="4"/>
        <v>62</v>
      </c>
      <c r="F38" s="5">
        <f t="shared" si="5"/>
        <v>0</v>
      </c>
      <c r="G38" s="5">
        <f t="shared" si="6"/>
        <v>14736</v>
      </c>
      <c r="H38" s="5">
        <f t="shared" si="0"/>
        <v>62</v>
      </c>
      <c r="I38" s="5">
        <f t="shared" si="7"/>
        <v>132</v>
      </c>
      <c r="J38" s="6">
        <f t="shared" si="8"/>
        <v>81052.472165688101</v>
      </c>
      <c r="K38" s="6">
        <f t="shared" si="9"/>
        <v>3.6250000000000004</v>
      </c>
      <c r="L38" s="1">
        <f t="shared" si="10"/>
        <v>14736</v>
      </c>
      <c r="M38" s="7">
        <f t="shared" si="11"/>
        <v>0</v>
      </c>
      <c r="P38" s="1" t="str">
        <f t="shared" si="12"/>
        <v>84</v>
      </c>
      <c r="Q38" s="1" t="s">
        <v>177</v>
      </c>
      <c r="R38" s="1" t="str">
        <f t="shared" si="13"/>
        <v>0</v>
      </c>
      <c r="S38" s="1" t="str">
        <f t="shared" si="13"/>
        <v>3E</v>
      </c>
      <c r="T38" s="1" t="str">
        <f t="shared" si="13"/>
        <v>0</v>
      </c>
    </row>
    <row r="39" spans="1:20">
      <c r="A39" s="4">
        <f t="shared" si="14"/>
        <v>27</v>
      </c>
      <c r="B39" s="4">
        <f t="shared" si="1"/>
        <v>60</v>
      </c>
      <c r="C39" s="5">
        <f t="shared" si="2"/>
        <v>48</v>
      </c>
      <c r="D39" s="5">
        <f t="shared" si="3"/>
        <v>0</v>
      </c>
      <c r="E39" s="5">
        <f t="shared" si="4"/>
        <v>59</v>
      </c>
      <c r="F39" s="5">
        <f t="shared" si="5"/>
        <v>0</v>
      </c>
      <c r="G39" s="5">
        <f t="shared" si="6"/>
        <v>14112</v>
      </c>
      <c r="H39" s="5">
        <f t="shared" si="0"/>
        <v>59</v>
      </c>
      <c r="I39" s="5">
        <f t="shared" si="7"/>
        <v>48</v>
      </c>
      <c r="J39" s="6">
        <f t="shared" si="8"/>
        <v>77616.113254592783</v>
      </c>
      <c r="K39" s="6">
        <f t="shared" si="9"/>
        <v>3.6875</v>
      </c>
      <c r="L39" s="1">
        <f t="shared" si="10"/>
        <v>14112</v>
      </c>
      <c r="M39" s="7">
        <f t="shared" si="11"/>
        <v>0</v>
      </c>
      <c r="P39" s="1" t="str">
        <f t="shared" si="12"/>
        <v>30</v>
      </c>
      <c r="Q39" s="1" t="s">
        <v>178</v>
      </c>
      <c r="R39" s="1" t="str">
        <f t="shared" si="13"/>
        <v>0</v>
      </c>
      <c r="S39" s="1" t="str">
        <f t="shared" si="13"/>
        <v>3B</v>
      </c>
      <c r="T39" s="1" t="str">
        <f t="shared" si="13"/>
        <v>0</v>
      </c>
    </row>
    <row r="40" spans="1:20">
      <c r="A40" s="4">
        <f t="shared" si="14"/>
        <v>28</v>
      </c>
      <c r="B40" s="4">
        <f t="shared" si="1"/>
        <v>61</v>
      </c>
      <c r="C40" s="5">
        <f t="shared" si="2"/>
        <v>175</v>
      </c>
      <c r="D40" s="5">
        <f t="shared" si="3"/>
        <v>0</v>
      </c>
      <c r="E40" s="5">
        <f t="shared" si="4"/>
        <v>57</v>
      </c>
      <c r="F40" s="5">
        <f t="shared" si="5"/>
        <v>0</v>
      </c>
      <c r="G40" s="5">
        <f t="shared" si="6"/>
        <v>13513</v>
      </c>
      <c r="H40" s="5">
        <f t="shared" si="0"/>
        <v>57</v>
      </c>
      <c r="I40" s="5">
        <f t="shared" si="7"/>
        <v>175</v>
      </c>
      <c r="J40" s="6">
        <f t="shared" si="8"/>
        <v>74325.444687670068</v>
      </c>
      <c r="K40" s="6">
        <f t="shared" si="9"/>
        <v>3.75</v>
      </c>
      <c r="L40" s="1">
        <f t="shared" si="10"/>
        <v>13513</v>
      </c>
      <c r="M40" s="7">
        <f t="shared" si="11"/>
        <v>0</v>
      </c>
      <c r="P40" s="1" t="str">
        <f t="shared" si="12"/>
        <v>AF</v>
      </c>
      <c r="Q40" s="1" t="s">
        <v>179</v>
      </c>
      <c r="R40" s="1" t="str">
        <f t="shared" si="13"/>
        <v>0</v>
      </c>
      <c r="S40" s="1" t="str">
        <f t="shared" si="13"/>
        <v>39</v>
      </c>
      <c r="T40" s="1" t="str">
        <f t="shared" si="13"/>
        <v>0</v>
      </c>
    </row>
    <row r="41" spans="1:20">
      <c r="A41" s="4">
        <f t="shared" si="14"/>
        <v>29</v>
      </c>
      <c r="B41" s="4">
        <f t="shared" si="1"/>
        <v>62</v>
      </c>
      <c r="C41" s="5">
        <f t="shared" si="2"/>
        <v>40</v>
      </c>
      <c r="D41" s="5">
        <f t="shared" si="3"/>
        <v>0</v>
      </c>
      <c r="E41" s="5">
        <f t="shared" si="4"/>
        <v>54</v>
      </c>
      <c r="F41" s="5">
        <f t="shared" si="5"/>
        <v>0</v>
      </c>
      <c r="G41" s="5">
        <f t="shared" si="6"/>
        <v>12940</v>
      </c>
      <c r="H41" s="5">
        <f t="shared" si="0"/>
        <v>54</v>
      </c>
      <c r="I41" s="5">
        <f t="shared" si="7"/>
        <v>40</v>
      </c>
      <c r="J41" s="6">
        <f t="shared" si="8"/>
        <v>71174.28967229322</v>
      </c>
      <c r="K41" s="6">
        <f t="shared" si="9"/>
        <v>3.8125</v>
      </c>
      <c r="L41" s="1">
        <f t="shared" si="10"/>
        <v>12940</v>
      </c>
      <c r="M41" s="7">
        <f t="shared" si="11"/>
        <v>0</v>
      </c>
      <c r="P41" s="1" t="str">
        <f t="shared" si="12"/>
        <v>28</v>
      </c>
      <c r="Q41" s="1" t="s">
        <v>180</v>
      </c>
      <c r="R41" s="1" t="str">
        <f t="shared" si="13"/>
        <v>0</v>
      </c>
      <c r="S41" s="1" t="str">
        <f t="shared" si="13"/>
        <v>36</v>
      </c>
      <c r="T41" s="1" t="str">
        <f t="shared" si="13"/>
        <v>0</v>
      </c>
    </row>
    <row r="42" spans="1:20">
      <c r="A42" s="4">
        <f t="shared" si="14"/>
        <v>30</v>
      </c>
      <c r="B42" s="4">
        <f t="shared" si="1"/>
        <v>63</v>
      </c>
      <c r="C42" s="5">
        <f t="shared" si="2"/>
        <v>116</v>
      </c>
      <c r="D42" s="5">
        <f t="shared" si="3"/>
        <v>0</v>
      </c>
      <c r="E42" s="5">
        <f t="shared" si="4"/>
        <v>52</v>
      </c>
      <c r="F42" s="5">
        <f t="shared" si="5"/>
        <v>0</v>
      </c>
      <c r="G42" s="5">
        <f t="shared" si="6"/>
        <v>12392</v>
      </c>
      <c r="H42" s="5">
        <f t="shared" si="0"/>
        <v>52</v>
      </c>
      <c r="I42" s="5">
        <f t="shared" si="7"/>
        <v>116</v>
      </c>
      <c r="J42" s="6">
        <f t="shared" si="8"/>
        <v>68156.733291578596</v>
      </c>
      <c r="K42" s="6">
        <f t="shared" si="9"/>
        <v>3.8750000000000004</v>
      </c>
      <c r="L42" s="1">
        <f t="shared" si="10"/>
        <v>12392</v>
      </c>
      <c r="M42" s="7">
        <f t="shared" si="11"/>
        <v>0</v>
      </c>
      <c r="P42" s="1" t="str">
        <f t="shared" si="12"/>
        <v>74</v>
      </c>
      <c r="Q42" s="1" t="s">
        <v>181</v>
      </c>
      <c r="R42" s="1" t="str">
        <f t="shared" si="13"/>
        <v>0</v>
      </c>
      <c r="S42" s="1" t="str">
        <f t="shared" si="13"/>
        <v>34</v>
      </c>
      <c r="T42" s="1" t="str">
        <f t="shared" si="13"/>
        <v>0</v>
      </c>
    </row>
    <row r="43" spans="1:20">
      <c r="A43" s="4">
        <f t="shared" si="14"/>
        <v>31</v>
      </c>
      <c r="B43" s="4">
        <f t="shared" si="1"/>
        <v>64</v>
      </c>
      <c r="C43" s="5">
        <f t="shared" si="2"/>
        <v>170</v>
      </c>
      <c r="D43" s="5">
        <f t="shared" si="3"/>
        <v>0</v>
      </c>
      <c r="E43" s="5">
        <f t="shared" si="4"/>
        <v>50</v>
      </c>
      <c r="F43" s="5">
        <f t="shared" si="5"/>
        <v>0</v>
      </c>
      <c r="G43" s="5">
        <f t="shared" si="6"/>
        <v>11866</v>
      </c>
      <c r="H43" s="5">
        <f t="shared" si="0"/>
        <v>50</v>
      </c>
      <c r="I43" s="5">
        <f t="shared" si="7"/>
        <v>170</v>
      </c>
      <c r="J43" s="6">
        <f t="shared" si="8"/>
        <v>65267.111401713373</v>
      </c>
      <c r="K43" s="6">
        <f t="shared" si="9"/>
        <v>3.9375</v>
      </c>
      <c r="L43" s="1">
        <f t="shared" si="10"/>
        <v>11866</v>
      </c>
      <c r="M43" s="7">
        <f t="shared" si="11"/>
        <v>0</v>
      </c>
      <c r="P43" s="1" t="str">
        <f t="shared" si="12"/>
        <v>AA</v>
      </c>
      <c r="Q43" s="1" t="s">
        <v>182</v>
      </c>
      <c r="R43" s="1" t="str">
        <f t="shared" si="13"/>
        <v>0</v>
      </c>
      <c r="S43" s="1" t="str">
        <f t="shared" si="13"/>
        <v>32</v>
      </c>
      <c r="T43" s="1" t="str">
        <f t="shared" si="13"/>
        <v>0</v>
      </c>
    </row>
    <row r="44" spans="1:20">
      <c r="A44" s="4">
        <f t="shared" si="14"/>
        <v>32</v>
      </c>
      <c r="B44" s="4">
        <f t="shared" si="1"/>
        <v>65</v>
      </c>
      <c r="C44" s="5">
        <f t="shared" si="2"/>
        <v>201</v>
      </c>
      <c r="D44" s="5">
        <f t="shared" si="3"/>
        <v>0</v>
      </c>
      <c r="E44" s="5">
        <f t="shared" si="4"/>
        <v>48</v>
      </c>
      <c r="F44" s="5">
        <f t="shared" si="5"/>
        <v>0</v>
      </c>
      <c r="G44" s="5">
        <f t="shared" si="6"/>
        <v>11363</v>
      </c>
      <c r="H44" s="5">
        <f t="shared" si="0"/>
        <v>48</v>
      </c>
      <c r="I44" s="5">
        <f t="shared" si="7"/>
        <v>201</v>
      </c>
      <c r="J44" s="6">
        <f t="shared" si="8"/>
        <v>62500</v>
      </c>
      <c r="K44" s="6">
        <f t="shared" si="9"/>
        <v>4</v>
      </c>
      <c r="L44" s="1">
        <f t="shared" si="10"/>
        <v>11363</v>
      </c>
      <c r="M44" s="7">
        <f t="shared" si="11"/>
        <v>0</v>
      </c>
      <c r="P44" s="1" t="str">
        <f t="shared" si="12"/>
        <v>C9</v>
      </c>
      <c r="Q44" s="1" t="s">
        <v>183</v>
      </c>
      <c r="R44" s="1" t="str">
        <f t="shared" si="13"/>
        <v>0</v>
      </c>
      <c r="S44" s="1" t="str">
        <f t="shared" si="13"/>
        <v>30</v>
      </c>
      <c r="T44" s="1" t="str">
        <f t="shared" si="13"/>
        <v>0</v>
      </c>
    </row>
    <row r="45" spans="1:20">
      <c r="A45" s="4">
        <f t="shared" si="14"/>
        <v>33</v>
      </c>
      <c r="B45" s="4">
        <f t="shared" si="1"/>
        <v>66</v>
      </c>
      <c r="C45" s="5">
        <f t="shared" si="2"/>
        <v>211</v>
      </c>
      <c r="D45" s="5">
        <f t="shared" si="3"/>
        <v>0</v>
      </c>
      <c r="E45" s="5">
        <f t="shared" si="4"/>
        <v>46</v>
      </c>
      <c r="F45" s="5">
        <f t="shared" si="5"/>
        <v>0</v>
      </c>
      <c r="G45" s="5">
        <f t="shared" si="6"/>
        <v>10881</v>
      </c>
      <c r="H45" s="5">
        <f t="shared" si="0"/>
        <v>46</v>
      </c>
      <c r="I45" s="5">
        <f t="shared" si="7"/>
        <v>211</v>
      </c>
      <c r="J45" s="6">
        <f t="shared" si="8"/>
        <v>59850.205043660855</v>
      </c>
      <c r="K45" s="6">
        <f t="shared" si="9"/>
        <v>4.0625</v>
      </c>
      <c r="L45" s="1">
        <f t="shared" si="10"/>
        <v>10881</v>
      </c>
      <c r="M45" s="7">
        <f t="shared" si="11"/>
        <v>0</v>
      </c>
      <c r="P45" s="1" t="str">
        <f t="shared" si="12"/>
        <v>D3</v>
      </c>
      <c r="Q45" s="1" t="s">
        <v>184</v>
      </c>
      <c r="R45" s="1" t="str">
        <f t="shared" si="13"/>
        <v>0</v>
      </c>
      <c r="S45" s="1" t="str">
        <f t="shared" si="13"/>
        <v>2E</v>
      </c>
      <c r="T45" s="1" t="str">
        <f t="shared" si="13"/>
        <v>0</v>
      </c>
    </row>
    <row r="46" spans="1:20">
      <c r="A46" s="4">
        <f t="shared" si="14"/>
        <v>34</v>
      </c>
      <c r="B46" s="4">
        <f t="shared" si="1"/>
        <v>67</v>
      </c>
      <c r="C46" s="5">
        <f t="shared" si="2"/>
        <v>200</v>
      </c>
      <c r="D46" s="5">
        <f t="shared" si="3"/>
        <v>0</v>
      </c>
      <c r="E46" s="5">
        <f t="shared" si="4"/>
        <v>44</v>
      </c>
      <c r="F46" s="5">
        <f t="shared" si="5"/>
        <v>0</v>
      </c>
      <c r="G46" s="5">
        <f t="shared" si="6"/>
        <v>10420</v>
      </c>
      <c r="H46" s="5">
        <f t="shared" si="0"/>
        <v>44</v>
      </c>
      <c r="I46" s="5">
        <f t="shared" si="7"/>
        <v>200</v>
      </c>
      <c r="J46" s="6">
        <f t="shared" si="8"/>
        <v>57312.752700291974</v>
      </c>
      <c r="K46" s="6">
        <f t="shared" si="9"/>
        <v>4.125</v>
      </c>
      <c r="L46" s="1">
        <f t="shared" si="10"/>
        <v>10420</v>
      </c>
      <c r="M46" s="7">
        <f t="shared" si="11"/>
        <v>0</v>
      </c>
      <c r="P46" s="1" t="str">
        <f t="shared" si="12"/>
        <v>C8</v>
      </c>
      <c r="Q46" s="1" t="s">
        <v>185</v>
      </c>
      <c r="R46" s="1" t="str">
        <f t="shared" si="13"/>
        <v>0</v>
      </c>
      <c r="S46" s="1" t="str">
        <f t="shared" si="13"/>
        <v>2C</v>
      </c>
      <c r="T46" s="1" t="str">
        <f t="shared" si="13"/>
        <v>0</v>
      </c>
    </row>
    <row r="47" spans="1:20">
      <c r="A47" s="4">
        <f t="shared" si="14"/>
        <v>35</v>
      </c>
      <c r="B47" s="4">
        <f t="shared" si="1"/>
        <v>68</v>
      </c>
      <c r="C47" s="5">
        <f t="shared" si="2"/>
        <v>170</v>
      </c>
      <c r="D47" s="5">
        <f t="shared" si="3"/>
        <v>0</v>
      </c>
      <c r="E47" s="5">
        <f t="shared" si="4"/>
        <v>42</v>
      </c>
      <c r="F47" s="5">
        <f t="shared" si="5"/>
        <v>0</v>
      </c>
      <c r="G47" s="5">
        <f t="shared" si="6"/>
        <v>9978</v>
      </c>
      <c r="H47" s="5">
        <f t="shared" si="0"/>
        <v>42</v>
      </c>
      <c r="I47" s="5">
        <f t="shared" si="7"/>
        <v>170</v>
      </c>
      <c r="J47" s="6">
        <f t="shared" si="8"/>
        <v>54882.88001166562</v>
      </c>
      <c r="K47" s="6">
        <f t="shared" si="9"/>
        <v>4.1875</v>
      </c>
      <c r="L47" s="1">
        <f t="shared" si="10"/>
        <v>9978</v>
      </c>
      <c r="M47" s="7">
        <f t="shared" si="11"/>
        <v>0</v>
      </c>
      <c r="P47" s="1" t="str">
        <f t="shared" si="12"/>
        <v>AA</v>
      </c>
      <c r="Q47" s="1" t="s">
        <v>186</v>
      </c>
      <c r="R47" s="1" t="str">
        <f t="shared" si="13"/>
        <v>0</v>
      </c>
      <c r="S47" s="1" t="str">
        <f t="shared" si="13"/>
        <v>2A</v>
      </c>
      <c r="T47" s="1" t="str">
        <f t="shared" si="13"/>
        <v>0</v>
      </c>
    </row>
    <row r="48" spans="1:20">
      <c r="A48" s="4">
        <f t="shared" si="14"/>
        <v>36</v>
      </c>
      <c r="B48" s="4">
        <f t="shared" si="1"/>
        <v>69</v>
      </c>
      <c r="C48" s="5">
        <f t="shared" si="2"/>
        <v>121</v>
      </c>
      <c r="D48" s="5">
        <f t="shared" si="3"/>
        <v>0</v>
      </c>
      <c r="E48" s="5">
        <f t="shared" si="4"/>
        <v>40</v>
      </c>
      <c r="F48" s="5">
        <f t="shared" si="5"/>
        <v>0</v>
      </c>
      <c r="G48" s="5">
        <f t="shared" si="6"/>
        <v>9555</v>
      </c>
      <c r="H48" s="5">
        <f t="shared" si="0"/>
        <v>40</v>
      </c>
      <c r="I48" s="5">
        <f t="shared" si="7"/>
        <v>121</v>
      </c>
      <c r="J48" s="6">
        <f t="shared" si="8"/>
        <v>52556.025953357166</v>
      </c>
      <c r="K48" s="6">
        <f t="shared" si="9"/>
        <v>4.25</v>
      </c>
      <c r="L48" s="1">
        <f t="shared" si="10"/>
        <v>9555</v>
      </c>
      <c r="M48" s="7">
        <f t="shared" si="11"/>
        <v>0</v>
      </c>
      <c r="P48" s="1" t="str">
        <f t="shared" si="12"/>
        <v>79</v>
      </c>
      <c r="Q48" s="1" t="s">
        <v>187</v>
      </c>
      <c r="R48" s="1" t="str">
        <f t="shared" si="13"/>
        <v>0</v>
      </c>
      <c r="S48" s="1" t="str">
        <f t="shared" si="13"/>
        <v>28</v>
      </c>
      <c r="T48" s="1" t="str">
        <f t="shared" si="13"/>
        <v>0</v>
      </c>
    </row>
    <row r="49" spans="1:20">
      <c r="A49" s="4">
        <f t="shared" si="14"/>
        <v>37</v>
      </c>
      <c r="B49" s="4">
        <f t="shared" si="1"/>
        <v>70</v>
      </c>
      <c r="C49" s="5">
        <f t="shared" si="2"/>
        <v>54</v>
      </c>
      <c r="D49" s="5">
        <f t="shared" si="3"/>
        <v>0</v>
      </c>
      <c r="E49" s="5">
        <f t="shared" si="4"/>
        <v>38</v>
      </c>
      <c r="F49" s="5">
        <f t="shared" si="5"/>
        <v>0</v>
      </c>
      <c r="G49" s="5">
        <f t="shared" si="6"/>
        <v>9150</v>
      </c>
      <c r="H49" s="5">
        <f t="shared" si="0"/>
        <v>38</v>
      </c>
      <c r="I49" s="5">
        <f t="shared" si="7"/>
        <v>54</v>
      </c>
      <c r="J49" s="6">
        <f t="shared" si="8"/>
        <v>50327.822873414196</v>
      </c>
      <c r="K49" s="6">
        <f t="shared" si="9"/>
        <v>4.3125</v>
      </c>
      <c r="L49" s="1">
        <f t="shared" si="10"/>
        <v>9150</v>
      </c>
      <c r="M49" s="7">
        <f t="shared" si="11"/>
        <v>0</v>
      </c>
      <c r="P49" s="1" t="str">
        <f t="shared" si="12"/>
        <v>36</v>
      </c>
      <c r="Q49" s="1" t="s">
        <v>188</v>
      </c>
      <c r="R49" s="1" t="str">
        <f t="shared" si="13"/>
        <v>0</v>
      </c>
      <c r="S49" s="1" t="str">
        <f t="shared" si="13"/>
        <v>26</v>
      </c>
      <c r="T49" s="1" t="str">
        <f t="shared" si="13"/>
        <v>0</v>
      </c>
    </row>
    <row r="50" spans="1:20">
      <c r="A50" s="4">
        <f t="shared" si="14"/>
        <v>38</v>
      </c>
      <c r="B50" s="4">
        <f t="shared" si="1"/>
        <v>71</v>
      </c>
      <c r="C50" s="5">
        <f t="shared" si="2"/>
        <v>206</v>
      </c>
      <c r="D50" s="5">
        <f t="shared" si="3"/>
        <v>0</v>
      </c>
      <c r="E50" s="5">
        <f t="shared" si="4"/>
        <v>37</v>
      </c>
      <c r="F50" s="5">
        <f t="shared" si="5"/>
        <v>0</v>
      </c>
      <c r="G50" s="5">
        <f t="shared" si="6"/>
        <v>8762</v>
      </c>
      <c r="H50" s="5">
        <f t="shared" si="0"/>
        <v>37</v>
      </c>
      <c r="I50" s="5">
        <f t="shared" si="7"/>
        <v>206</v>
      </c>
      <c r="J50" s="6">
        <f t="shared" si="8"/>
        <v>48194.088293998168</v>
      </c>
      <c r="K50" s="6">
        <f t="shared" si="9"/>
        <v>4.375</v>
      </c>
      <c r="L50" s="1">
        <f t="shared" si="10"/>
        <v>8762</v>
      </c>
      <c r="M50" s="7">
        <f t="shared" si="11"/>
        <v>0</v>
      </c>
      <c r="P50" s="1" t="str">
        <f t="shared" si="12"/>
        <v>CE</v>
      </c>
      <c r="Q50" s="1" t="s">
        <v>189</v>
      </c>
      <c r="R50" s="1" t="str">
        <f t="shared" si="13"/>
        <v>0</v>
      </c>
      <c r="S50" s="1" t="str">
        <f t="shared" si="13"/>
        <v>25</v>
      </c>
      <c r="T50" s="1" t="str">
        <f t="shared" si="13"/>
        <v>0</v>
      </c>
    </row>
    <row r="51" spans="1:20">
      <c r="A51" s="4">
        <f t="shared" si="14"/>
        <v>39</v>
      </c>
      <c r="B51" s="4">
        <f t="shared" si="1"/>
        <v>72</v>
      </c>
      <c r="C51" s="5">
        <f t="shared" si="2"/>
        <v>105</v>
      </c>
      <c r="D51" s="5">
        <f t="shared" si="3"/>
        <v>0</v>
      </c>
      <c r="E51" s="5">
        <f t="shared" si="4"/>
        <v>35</v>
      </c>
      <c r="F51" s="5">
        <f t="shared" si="5"/>
        <v>0</v>
      </c>
      <c r="G51" s="5">
        <f t="shared" si="6"/>
        <v>8391</v>
      </c>
      <c r="H51" s="5">
        <f t="shared" si="0"/>
        <v>35</v>
      </c>
      <c r="I51" s="5">
        <f t="shared" si="7"/>
        <v>105</v>
      </c>
      <c r="J51" s="6">
        <f t="shared" si="8"/>
        <v>46150.817060609363</v>
      </c>
      <c r="K51" s="6">
        <f t="shared" si="9"/>
        <v>4.4375</v>
      </c>
      <c r="L51" s="1">
        <f t="shared" si="10"/>
        <v>8391</v>
      </c>
      <c r="M51" s="7">
        <f t="shared" si="11"/>
        <v>0</v>
      </c>
      <c r="P51" s="1" t="str">
        <f t="shared" si="12"/>
        <v>69</v>
      </c>
      <c r="Q51" s="1" t="s">
        <v>190</v>
      </c>
      <c r="R51" s="1" t="str">
        <f t="shared" si="13"/>
        <v>0</v>
      </c>
      <c r="S51" s="1" t="str">
        <f t="shared" si="13"/>
        <v>23</v>
      </c>
      <c r="T51" s="1" t="str">
        <f t="shared" si="13"/>
        <v>0</v>
      </c>
    </row>
    <row r="52" spans="1:20">
      <c r="A52" s="4">
        <f t="shared" si="14"/>
        <v>40</v>
      </c>
      <c r="B52" s="4">
        <f t="shared" si="1"/>
        <v>73</v>
      </c>
      <c r="C52" s="5">
        <f t="shared" si="2"/>
        <v>225</v>
      </c>
      <c r="D52" s="5">
        <f t="shared" si="3"/>
        <v>0</v>
      </c>
      <c r="E52" s="5">
        <f t="shared" si="4"/>
        <v>34</v>
      </c>
      <c r="F52" s="5">
        <f t="shared" si="5"/>
        <v>0</v>
      </c>
      <c r="G52" s="5">
        <f t="shared" si="6"/>
        <v>8035</v>
      </c>
      <c r="H52" s="5">
        <f t="shared" si="0"/>
        <v>34</v>
      </c>
      <c r="I52" s="5">
        <f t="shared" si="7"/>
        <v>225</v>
      </c>
      <c r="J52" s="6">
        <f t="shared" si="8"/>
        <v>44194.173824159225</v>
      </c>
      <c r="K52" s="6">
        <f t="shared" si="9"/>
        <v>4.5</v>
      </c>
      <c r="L52" s="1">
        <f t="shared" si="10"/>
        <v>8035</v>
      </c>
      <c r="M52" s="7">
        <f t="shared" si="11"/>
        <v>0</v>
      </c>
      <c r="P52" s="1" t="str">
        <f t="shared" si="12"/>
        <v>E1</v>
      </c>
      <c r="Q52" s="1" t="s">
        <v>191</v>
      </c>
      <c r="R52" s="1" t="str">
        <f t="shared" si="13"/>
        <v>0</v>
      </c>
      <c r="S52" s="1" t="str">
        <f t="shared" si="13"/>
        <v>22</v>
      </c>
      <c r="T52" s="1" t="str">
        <f t="shared" si="13"/>
        <v>0</v>
      </c>
    </row>
    <row r="53" spans="1:20">
      <c r="A53" s="4">
        <f t="shared" si="14"/>
        <v>41</v>
      </c>
      <c r="B53" s="4">
        <f t="shared" si="1"/>
        <v>74</v>
      </c>
      <c r="C53" s="5">
        <f t="shared" si="2"/>
        <v>94</v>
      </c>
      <c r="D53" s="5">
        <f t="shared" si="3"/>
        <v>0</v>
      </c>
      <c r="E53" s="5">
        <f t="shared" si="4"/>
        <v>32</v>
      </c>
      <c r="F53" s="5">
        <f t="shared" si="5"/>
        <v>0</v>
      </c>
      <c r="G53" s="5">
        <f t="shared" si="6"/>
        <v>7694</v>
      </c>
      <c r="H53" s="5">
        <f t="shared" si="0"/>
        <v>32</v>
      </c>
      <c r="I53" s="5">
        <f t="shared" si="7"/>
        <v>94</v>
      </c>
      <c r="J53" s="6">
        <f t="shared" si="8"/>
        <v>42320.485841777896</v>
      </c>
      <c r="K53" s="6">
        <f t="shared" si="9"/>
        <v>4.5625</v>
      </c>
      <c r="L53" s="1">
        <f t="shared" si="10"/>
        <v>7694</v>
      </c>
      <c r="M53" s="7">
        <f t="shared" si="11"/>
        <v>0</v>
      </c>
      <c r="P53" s="1" t="str">
        <f t="shared" si="12"/>
        <v>5E</v>
      </c>
      <c r="Q53" s="1" t="s">
        <v>192</v>
      </c>
      <c r="R53" s="1" t="str">
        <f t="shared" si="13"/>
        <v>0</v>
      </c>
      <c r="S53" s="1" t="str">
        <f t="shared" si="13"/>
        <v>20</v>
      </c>
      <c r="T53" s="1" t="str">
        <f t="shared" si="13"/>
        <v>0</v>
      </c>
    </row>
    <row r="54" spans="1:20">
      <c r="A54" s="4">
        <f t="shared" si="14"/>
        <v>42</v>
      </c>
      <c r="B54" s="4">
        <f t="shared" si="1"/>
        <v>75</v>
      </c>
      <c r="C54" s="5">
        <f t="shared" si="2"/>
        <v>184</v>
      </c>
      <c r="D54" s="5">
        <f t="shared" si="3"/>
        <v>0</v>
      </c>
      <c r="E54" s="5">
        <f t="shared" si="4"/>
        <v>31</v>
      </c>
      <c r="F54" s="5">
        <f t="shared" si="5"/>
        <v>0</v>
      </c>
      <c r="G54" s="5">
        <f t="shared" si="6"/>
        <v>7368</v>
      </c>
      <c r="H54" s="5">
        <f t="shared" si="0"/>
        <v>31</v>
      </c>
      <c r="I54" s="5">
        <f t="shared" si="7"/>
        <v>184</v>
      </c>
      <c r="J54" s="6">
        <f t="shared" si="8"/>
        <v>40526.236082844058</v>
      </c>
      <c r="K54" s="6">
        <f t="shared" si="9"/>
        <v>4.625</v>
      </c>
      <c r="L54" s="1">
        <f t="shared" si="10"/>
        <v>7368</v>
      </c>
      <c r="M54" s="7">
        <f t="shared" si="11"/>
        <v>0</v>
      </c>
      <c r="P54" s="1" t="str">
        <f t="shared" si="12"/>
        <v>B8</v>
      </c>
      <c r="Q54" s="1" t="s">
        <v>193</v>
      </c>
      <c r="R54" s="1" t="str">
        <f t="shared" si="13"/>
        <v>0</v>
      </c>
      <c r="S54" s="1" t="str">
        <f t="shared" si="13"/>
        <v>1F</v>
      </c>
      <c r="T54" s="1" t="str">
        <f t="shared" si="13"/>
        <v>0</v>
      </c>
    </row>
    <row r="55" spans="1:20">
      <c r="A55" s="4">
        <f t="shared" si="14"/>
        <v>43</v>
      </c>
      <c r="B55" s="4">
        <f t="shared" si="1"/>
        <v>76</v>
      </c>
      <c r="C55" s="5">
        <f t="shared" si="2"/>
        <v>24</v>
      </c>
      <c r="D55" s="5">
        <f t="shared" si="3"/>
        <v>0</v>
      </c>
      <c r="E55" s="5">
        <f t="shared" si="4"/>
        <v>29</v>
      </c>
      <c r="F55" s="5">
        <f t="shared" si="5"/>
        <v>0</v>
      </c>
      <c r="G55" s="5">
        <f t="shared" si="6"/>
        <v>7056</v>
      </c>
      <c r="H55" s="5">
        <f t="shared" si="0"/>
        <v>29</v>
      </c>
      <c r="I55" s="5">
        <f t="shared" si="7"/>
        <v>24</v>
      </c>
      <c r="J55" s="6">
        <f t="shared" si="8"/>
        <v>38808.056627296384</v>
      </c>
      <c r="K55" s="6">
        <f t="shared" si="9"/>
        <v>4.6875</v>
      </c>
      <c r="L55" s="1">
        <f t="shared" si="10"/>
        <v>7056</v>
      </c>
      <c r="M55" s="7">
        <f t="shared" si="11"/>
        <v>0</v>
      </c>
      <c r="P55" s="1" t="str">
        <f t="shared" si="12"/>
        <v>18</v>
      </c>
      <c r="Q55" s="1" t="s">
        <v>194</v>
      </c>
      <c r="R55" s="1" t="str">
        <f t="shared" si="13"/>
        <v>0</v>
      </c>
      <c r="S55" s="1" t="str">
        <f t="shared" si="13"/>
        <v>1D</v>
      </c>
      <c r="T55" s="1" t="str">
        <f t="shared" si="13"/>
        <v>0</v>
      </c>
    </row>
    <row r="56" spans="1:20">
      <c r="A56" s="4">
        <f t="shared" si="14"/>
        <v>44</v>
      </c>
      <c r="B56" s="4">
        <f t="shared" si="1"/>
        <v>77</v>
      </c>
      <c r="C56" s="5">
        <f t="shared" si="2"/>
        <v>88</v>
      </c>
      <c r="D56" s="5">
        <f t="shared" si="3"/>
        <v>0</v>
      </c>
      <c r="E56" s="5">
        <f t="shared" si="4"/>
        <v>28</v>
      </c>
      <c r="F56" s="5">
        <f t="shared" si="5"/>
        <v>0</v>
      </c>
      <c r="G56" s="5">
        <f t="shared" si="6"/>
        <v>6756</v>
      </c>
      <c r="H56" s="5">
        <f t="shared" si="0"/>
        <v>28</v>
      </c>
      <c r="I56" s="5">
        <f t="shared" si="7"/>
        <v>88</v>
      </c>
      <c r="J56" s="6">
        <f t="shared" si="8"/>
        <v>37162.722343835034</v>
      </c>
      <c r="K56" s="6">
        <f t="shared" si="9"/>
        <v>4.75</v>
      </c>
      <c r="L56" s="1">
        <f t="shared" si="10"/>
        <v>6756</v>
      </c>
      <c r="M56" s="7">
        <f t="shared" si="11"/>
        <v>0</v>
      </c>
      <c r="P56" s="1" t="str">
        <f t="shared" si="12"/>
        <v>58</v>
      </c>
      <c r="Q56" s="1" t="s">
        <v>195</v>
      </c>
      <c r="R56" s="1" t="str">
        <f t="shared" si="13"/>
        <v>0</v>
      </c>
      <c r="S56" s="1" t="str">
        <f t="shared" si="13"/>
        <v>1C</v>
      </c>
      <c r="T56" s="1" t="str">
        <f t="shared" si="13"/>
        <v>0</v>
      </c>
    </row>
    <row r="57" spans="1:20">
      <c r="A57" s="4">
        <f t="shared" si="14"/>
        <v>45</v>
      </c>
      <c r="B57" s="4">
        <f t="shared" si="1"/>
        <v>78</v>
      </c>
      <c r="C57" s="5">
        <f t="shared" si="2"/>
        <v>138</v>
      </c>
      <c r="D57" s="5">
        <f t="shared" si="3"/>
        <v>0</v>
      </c>
      <c r="E57" s="5">
        <f t="shared" si="4"/>
        <v>27</v>
      </c>
      <c r="F57" s="5">
        <f t="shared" si="5"/>
        <v>0</v>
      </c>
      <c r="G57" s="5">
        <f t="shared" si="6"/>
        <v>6470</v>
      </c>
      <c r="H57" s="5">
        <f t="shared" si="0"/>
        <v>27</v>
      </c>
      <c r="I57" s="5">
        <f t="shared" si="7"/>
        <v>138</v>
      </c>
      <c r="J57" s="6">
        <f t="shared" si="8"/>
        <v>35587.14483614661</v>
      </c>
      <c r="K57" s="6">
        <f t="shared" si="9"/>
        <v>4.8125</v>
      </c>
      <c r="L57" s="1">
        <f t="shared" si="10"/>
        <v>6470</v>
      </c>
      <c r="M57" s="7">
        <f t="shared" si="11"/>
        <v>0</v>
      </c>
      <c r="P57" s="1" t="str">
        <f t="shared" si="12"/>
        <v>8A</v>
      </c>
      <c r="Q57" s="1" t="s">
        <v>196</v>
      </c>
      <c r="R57" s="1" t="str">
        <f t="shared" si="13"/>
        <v>0</v>
      </c>
      <c r="S57" s="1" t="str">
        <f t="shared" si="13"/>
        <v>1B</v>
      </c>
      <c r="T57" s="1" t="str">
        <f t="shared" si="13"/>
        <v>0</v>
      </c>
    </row>
    <row r="58" spans="1:20">
      <c r="A58" s="4">
        <f t="shared" si="14"/>
        <v>46</v>
      </c>
      <c r="B58" s="4">
        <f t="shared" si="1"/>
        <v>79</v>
      </c>
      <c r="C58" s="5">
        <f t="shared" si="2"/>
        <v>176</v>
      </c>
      <c r="D58" s="5">
        <f t="shared" si="3"/>
        <v>0</v>
      </c>
      <c r="E58" s="5">
        <f t="shared" si="4"/>
        <v>26</v>
      </c>
      <c r="F58" s="5">
        <f t="shared" si="5"/>
        <v>0</v>
      </c>
      <c r="G58" s="5">
        <f t="shared" si="6"/>
        <v>6196</v>
      </c>
      <c r="H58" s="5">
        <f t="shared" si="0"/>
        <v>26</v>
      </c>
      <c r="I58" s="5">
        <f t="shared" si="7"/>
        <v>176</v>
      </c>
      <c r="J58" s="6">
        <f t="shared" si="8"/>
        <v>34078.366645789312</v>
      </c>
      <c r="K58" s="6">
        <f t="shared" si="9"/>
        <v>4.875</v>
      </c>
      <c r="L58" s="1">
        <f t="shared" si="10"/>
        <v>6196</v>
      </c>
      <c r="M58" s="7">
        <f t="shared" si="11"/>
        <v>0</v>
      </c>
      <c r="P58" s="1" t="str">
        <f t="shared" si="12"/>
        <v>B0</v>
      </c>
      <c r="Q58" s="1" t="s">
        <v>197</v>
      </c>
      <c r="R58" s="1" t="str">
        <f t="shared" si="13"/>
        <v>0</v>
      </c>
      <c r="S58" s="1" t="str">
        <f t="shared" si="13"/>
        <v>1A</v>
      </c>
      <c r="T58" s="1" t="str">
        <f t="shared" si="13"/>
        <v>0</v>
      </c>
    </row>
    <row r="59" spans="1:20">
      <c r="A59" s="4">
        <f t="shared" si="14"/>
        <v>47</v>
      </c>
      <c r="B59" s="4">
        <f t="shared" si="1"/>
        <v>80</v>
      </c>
      <c r="C59" s="5">
        <f t="shared" si="2"/>
        <v>203</v>
      </c>
      <c r="D59" s="5">
        <f t="shared" si="3"/>
        <v>0</v>
      </c>
      <c r="E59" s="5">
        <f t="shared" si="4"/>
        <v>25</v>
      </c>
      <c r="F59" s="5">
        <f t="shared" si="5"/>
        <v>0</v>
      </c>
      <c r="G59" s="5">
        <f t="shared" si="6"/>
        <v>5933</v>
      </c>
      <c r="H59" s="5">
        <f t="shared" si="0"/>
        <v>25</v>
      </c>
      <c r="I59" s="5">
        <f t="shared" si="7"/>
        <v>203</v>
      </c>
      <c r="J59" s="6">
        <f t="shared" si="8"/>
        <v>32633.555700856687</v>
      </c>
      <c r="K59" s="6">
        <f t="shared" si="9"/>
        <v>4.9375</v>
      </c>
      <c r="L59" s="1">
        <f t="shared" si="10"/>
        <v>5933</v>
      </c>
      <c r="M59" s="7">
        <f t="shared" si="11"/>
        <v>0</v>
      </c>
      <c r="P59" s="1" t="str">
        <f t="shared" si="12"/>
        <v>CB</v>
      </c>
      <c r="Q59" s="1" t="s">
        <v>198</v>
      </c>
      <c r="R59" s="1" t="str">
        <f t="shared" si="13"/>
        <v>0</v>
      </c>
      <c r="S59" s="1" t="str">
        <f t="shared" si="13"/>
        <v>19</v>
      </c>
      <c r="T59" s="1" t="str">
        <f t="shared" si="13"/>
        <v>0</v>
      </c>
    </row>
    <row r="60" spans="1:20">
      <c r="A60" s="4">
        <f t="shared" si="14"/>
        <v>48</v>
      </c>
      <c r="B60" s="4">
        <f t="shared" si="1"/>
        <v>81</v>
      </c>
      <c r="C60" s="5">
        <f t="shared" si="2"/>
        <v>219</v>
      </c>
      <c r="D60" s="5">
        <f t="shared" si="3"/>
        <v>0</v>
      </c>
      <c r="E60" s="5">
        <f t="shared" si="4"/>
        <v>24</v>
      </c>
      <c r="F60" s="5">
        <f t="shared" si="5"/>
        <v>0</v>
      </c>
      <c r="G60" s="5">
        <f t="shared" si="6"/>
        <v>5681</v>
      </c>
      <c r="H60" s="5">
        <f t="shared" si="0"/>
        <v>24</v>
      </c>
      <c r="I60" s="5">
        <f t="shared" si="7"/>
        <v>219</v>
      </c>
      <c r="J60" s="6">
        <f t="shared" si="8"/>
        <v>31250</v>
      </c>
      <c r="K60" s="6">
        <f t="shared" si="9"/>
        <v>5</v>
      </c>
      <c r="L60" s="1">
        <f t="shared" si="10"/>
        <v>5681</v>
      </c>
      <c r="M60" s="7">
        <f t="shared" si="11"/>
        <v>0</v>
      </c>
      <c r="P60" s="1" t="str">
        <f t="shared" si="12"/>
        <v>DB</v>
      </c>
      <c r="Q60" s="1" t="s">
        <v>199</v>
      </c>
      <c r="R60" s="1" t="str">
        <f t="shared" si="13"/>
        <v>0</v>
      </c>
      <c r="S60" s="1" t="str">
        <f t="shared" si="13"/>
        <v>18</v>
      </c>
      <c r="T60" s="1" t="str">
        <f t="shared" si="13"/>
        <v>0</v>
      </c>
    </row>
    <row r="61" spans="1:20">
      <c r="A61" s="4">
        <f t="shared" si="14"/>
        <v>49</v>
      </c>
      <c r="B61" s="4">
        <f t="shared" si="1"/>
        <v>82</v>
      </c>
      <c r="C61" s="5">
        <f t="shared" si="2"/>
        <v>224</v>
      </c>
      <c r="D61" s="5">
        <f t="shared" si="3"/>
        <v>0</v>
      </c>
      <c r="E61" s="5">
        <f t="shared" si="4"/>
        <v>23</v>
      </c>
      <c r="F61" s="5">
        <f t="shared" si="5"/>
        <v>0</v>
      </c>
      <c r="G61" s="5">
        <f t="shared" si="6"/>
        <v>5440</v>
      </c>
      <c r="H61" s="5">
        <f t="shared" si="0"/>
        <v>23</v>
      </c>
      <c r="I61" s="5">
        <f t="shared" si="7"/>
        <v>224</v>
      </c>
      <c r="J61" s="6">
        <f t="shared" si="8"/>
        <v>29925.102521830435</v>
      </c>
      <c r="K61" s="6">
        <f t="shared" si="9"/>
        <v>5.0625</v>
      </c>
      <c r="L61" s="1">
        <f t="shared" si="10"/>
        <v>5440</v>
      </c>
      <c r="M61" s="7">
        <f t="shared" si="11"/>
        <v>0</v>
      </c>
      <c r="P61" s="1" t="str">
        <f t="shared" si="12"/>
        <v>E0</v>
      </c>
      <c r="Q61" s="1" t="s">
        <v>200</v>
      </c>
      <c r="R61" s="1" t="str">
        <f t="shared" si="13"/>
        <v>0</v>
      </c>
      <c r="S61" s="1" t="str">
        <f t="shared" si="13"/>
        <v>17</v>
      </c>
      <c r="T61" s="1" t="str">
        <f t="shared" si="13"/>
        <v>0</v>
      </c>
    </row>
    <row r="62" spans="1:20">
      <c r="A62" s="4">
        <f t="shared" si="14"/>
        <v>50</v>
      </c>
      <c r="B62" s="4">
        <f t="shared" si="1"/>
        <v>83</v>
      </c>
      <c r="C62" s="5">
        <f t="shared" si="2"/>
        <v>218</v>
      </c>
      <c r="D62" s="5">
        <f t="shared" si="3"/>
        <v>0</v>
      </c>
      <c r="E62" s="5">
        <f t="shared" si="4"/>
        <v>22</v>
      </c>
      <c r="F62" s="5">
        <f t="shared" si="5"/>
        <v>0</v>
      </c>
      <c r="G62" s="5">
        <f t="shared" si="6"/>
        <v>5210</v>
      </c>
      <c r="H62" s="5">
        <f t="shared" si="0"/>
        <v>22</v>
      </c>
      <c r="I62" s="5">
        <f t="shared" si="7"/>
        <v>218</v>
      </c>
      <c r="J62" s="6">
        <f t="shared" si="8"/>
        <v>28656.376350145983</v>
      </c>
      <c r="K62" s="6">
        <f t="shared" si="9"/>
        <v>5.125</v>
      </c>
      <c r="L62" s="1">
        <f t="shared" si="10"/>
        <v>5210</v>
      </c>
      <c r="M62" s="7">
        <f t="shared" si="11"/>
        <v>0</v>
      </c>
      <c r="P62" s="1" t="str">
        <f t="shared" si="12"/>
        <v>DA</v>
      </c>
      <c r="Q62" s="1" t="s">
        <v>201</v>
      </c>
      <c r="R62" s="1" t="str">
        <f t="shared" si="13"/>
        <v>0</v>
      </c>
      <c r="S62" s="1" t="str">
        <f t="shared" si="13"/>
        <v>16</v>
      </c>
      <c r="T62" s="1" t="str">
        <f t="shared" si="13"/>
        <v>0</v>
      </c>
    </row>
    <row r="63" spans="1:20">
      <c r="A63" s="4">
        <f t="shared" si="14"/>
        <v>51</v>
      </c>
      <c r="B63" s="4">
        <f t="shared" si="1"/>
        <v>84</v>
      </c>
      <c r="C63" s="5">
        <f t="shared" si="2"/>
        <v>203</v>
      </c>
      <c r="D63" s="5">
        <f t="shared" si="3"/>
        <v>0</v>
      </c>
      <c r="E63" s="5">
        <f t="shared" si="4"/>
        <v>21</v>
      </c>
      <c r="F63" s="5">
        <f t="shared" si="5"/>
        <v>0</v>
      </c>
      <c r="G63" s="5">
        <f t="shared" si="6"/>
        <v>4989</v>
      </c>
      <c r="H63" s="5">
        <f t="shared" si="0"/>
        <v>21</v>
      </c>
      <c r="I63" s="5">
        <f t="shared" si="7"/>
        <v>203</v>
      </c>
      <c r="J63" s="6">
        <f t="shared" si="8"/>
        <v>27441.440005832806</v>
      </c>
      <c r="K63" s="6">
        <f t="shared" si="9"/>
        <v>5.1875</v>
      </c>
      <c r="L63" s="1">
        <f t="shared" si="10"/>
        <v>4989</v>
      </c>
      <c r="M63" s="7">
        <f t="shared" si="11"/>
        <v>0</v>
      </c>
      <c r="P63" s="1" t="str">
        <f t="shared" si="12"/>
        <v>CB</v>
      </c>
      <c r="Q63" s="1" t="s">
        <v>202</v>
      </c>
      <c r="R63" s="1" t="str">
        <f t="shared" si="13"/>
        <v>0</v>
      </c>
      <c r="S63" s="1" t="str">
        <f t="shared" si="13"/>
        <v>15</v>
      </c>
      <c r="T63" s="1" t="str">
        <f t="shared" si="13"/>
        <v>0</v>
      </c>
    </row>
    <row r="64" spans="1:20">
      <c r="A64" s="4">
        <f t="shared" si="14"/>
        <v>52</v>
      </c>
      <c r="B64" s="4">
        <f t="shared" si="1"/>
        <v>85</v>
      </c>
      <c r="C64" s="5">
        <f t="shared" si="2"/>
        <v>179</v>
      </c>
      <c r="D64" s="5">
        <f t="shared" si="3"/>
        <v>0</v>
      </c>
      <c r="E64" s="5">
        <f t="shared" si="4"/>
        <v>20</v>
      </c>
      <c r="F64" s="5">
        <f t="shared" si="5"/>
        <v>0</v>
      </c>
      <c r="G64" s="5">
        <f t="shared" si="6"/>
        <v>4777</v>
      </c>
      <c r="H64" s="5">
        <f t="shared" si="0"/>
        <v>20</v>
      </c>
      <c r="I64" s="5">
        <f t="shared" si="7"/>
        <v>179</v>
      </c>
      <c r="J64" s="6">
        <f t="shared" si="8"/>
        <v>26278.012976678583</v>
      </c>
      <c r="K64" s="6">
        <f t="shared" si="9"/>
        <v>5.25</v>
      </c>
      <c r="L64" s="1">
        <f t="shared" si="10"/>
        <v>4777</v>
      </c>
      <c r="M64" s="7">
        <f t="shared" si="11"/>
        <v>0</v>
      </c>
      <c r="P64" s="1" t="str">
        <f t="shared" si="12"/>
        <v>B3</v>
      </c>
      <c r="Q64" s="1" t="s">
        <v>203</v>
      </c>
      <c r="R64" s="1" t="str">
        <f t="shared" si="13"/>
        <v>0</v>
      </c>
      <c r="S64" s="1" t="str">
        <f t="shared" si="13"/>
        <v>14</v>
      </c>
      <c r="T64" s="1" t="str">
        <f t="shared" si="13"/>
        <v>0</v>
      </c>
    </row>
    <row r="65" spans="1:20">
      <c r="A65" s="4">
        <f t="shared" si="14"/>
        <v>53</v>
      </c>
      <c r="B65" s="4">
        <f t="shared" si="1"/>
        <v>86</v>
      </c>
      <c r="C65" s="5">
        <f t="shared" si="2"/>
        <v>145</v>
      </c>
      <c r="D65" s="5">
        <f t="shared" si="3"/>
        <v>0</v>
      </c>
      <c r="E65" s="5">
        <f t="shared" si="4"/>
        <v>19</v>
      </c>
      <c r="F65" s="5">
        <f t="shared" si="5"/>
        <v>0</v>
      </c>
      <c r="G65" s="5">
        <f t="shared" si="6"/>
        <v>4575</v>
      </c>
      <c r="H65" s="5">
        <f t="shared" si="0"/>
        <v>19</v>
      </c>
      <c r="I65" s="5">
        <f t="shared" si="7"/>
        <v>145</v>
      </c>
      <c r="J65" s="6">
        <f t="shared" si="8"/>
        <v>25163.911436707109</v>
      </c>
      <c r="K65" s="6">
        <f t="shared" si="9"/>
        <v>5.3125</v>
      </c>
      <c r="L65" s="1">
        <f t="shared" si="10"/>
        <v>4575</v>
      </c>
      <c r="M65" s="7">
        <f t="shared" si="11"/>
        <v>0</v>
      </c>
      <c r="P65" s="1" t="str">
        <f t="shared" si="12"/>
        <v>91</v>
      </c>
      <c r="Q65" s="1" t="s">
        <v>204</v>
      </c>
      <c r="R65" s="1" t="str">
        <f t="shared" si="13"/>
        <v>0</v>
      </c>
      <c r="S65" s="1" t="str">
        <f t="shared" si="13"/>
        <v>13</v>
      </c>
      <c r="T65" s="1" t="str">
        <f t="shared" si="13"/>
        <v>0</v>
      </c>
    </row>
    <row r="66" spans="1:20">
      <c r="A66" s="4">
        <f t="shared" si="14"/>
        <v>54</v>
      </c>
      <c r="B66" s="4">
        <f t="shared" si="1"/>
        <v>87</v>
      </c>
      <c r="C66" s="5">
        <f t="shared" si="2"/>
        <v>103</v>
      </c>
      <c r="D66" s="5">
        <f t="shared" si="3"/>
        <v>0</v>
      </c>
      <c r="E66" s="5">
        <f t="shared" si="4"/>
        <v>18</v>
      </c>
      <c r="F66" s="5">
        <f t="shared" si="5"/>
        <v>0</v>
      </c>
      <c r="G66" s="5">
        <f t="shared" si="6"/>
        <v>4381</v>
      </c>
      <c r="H66" s="5">
        <f t="shared" si="0"/>
        <v>18</v>
      </c>
      <c r="I66" s="5">
        <f t="shared" si="7"/>
        <v>103</v>
      </c>
      <c r="J66" s="6">
        <f t="shared" si="8"/>
        <v>24097.04414699908</v>
      </c>
      <c r="K66" s="6">
        <f t="shared" si="9"/>
        <v>5.375</v>
      </c>
      <c r="L66" s="1">
        <f t="shared" si="10"/>
        <v>4381</v>
      </c>
      <c r="M66" s="7">
        <f t="shared" si="11"/>
        <v>0</v>
      </c>
      <c r="P66" s="1" t="str">
        <f t="shared" si="12"/>
        <v>67</v>
      </c>
      <c r="Q66" s="1" t="s">
        <v>205</v>
      </c>
      <c r="R66" s="1" t="str">
        <f t="shared" si="13"/>
        <v>0</v>
      </c>
      <c r="S66" s="1" t="str">
        <f t="shared" si="13"/>
        <v>12</v>
      </c>
      <c r="T66" s="1" t="str">
        <f t="shared" si="13"/>
        <v>0</v>
      </c>
    </row>
    <row r="67" spans="1:20">
      <c r="A67" s="4">
        <f t="shared" si="14"/>
        <v>55</v>
      </c>
      <c r="B67" s="4">
        <f t="shared" si="1"/>
        <v>88</v>
      </c>
      <c r="C67" s="5">
        <f t="shared" si="2"/>
        <v>53</v>
      </c>
      <c r="D67" s="5">
        <f t="shared" si="3"/>
        <v>0</v>
      </c>
      <c r="E67" s="5">
        <f t="shared" si="4"/>
        <v>17</v>
      </c>
      <c r="F67" s="5">
        <f t="shared" si="5"/>
        <v>0</v>
      </c>
      <c r="G67" s="5">
        <f t="shared" si="6"/>
        <v>4195</v>
      </c>
      <c r="H67" s="5">
        <f t="shared" si="0"/>
        <v>17</v>
      </c>
      <c r="I67" s="5">
        <f t="shared" si="7"/>
        <v>53</v>
      </c>
      <c r="J67" s="6">
        <f t="shared" si="8"/>
        <v>23075.408530304678</v>
      </c>
      <c r="K67" s="6">
        <f t="shared" si="9"/>
        <v>5.4375</v>
      </c>
      <c r="L67" s="1">
        <f t="shared" si="10"/>
        <v>4195</v>
      </c>
      <c r="M67" s="7">
        <f t="shared" si="11"/>
        <v>0</v>
      </c>
      <c r="P67" s="1" t="str">
        <f t="shared" si="12"/>
        <v>35</v>
      </c>
      <c r="Q67" s="1" t="s">
        <v>206</v>
      </c>
      <c r="R67" s="1" t="str">
        <f t="shared" si="13"/>
        <v>0</v>
      </c>
      <c r="S67" s="1" t="str">
        <f t="shared" si="13"/>
        <v>11</v>
      </c>
      <c r="T67" s="1" t="str">
        <f t="shared" si="13"/>
        <v>0</v>
      </c>
    </row>
    <row r="68" spans="1:20">
      <c r="A68" s="4">
        <f t="shared" si="14"/>
        <v>56</v>
      </c>
      <c r="B68" s="4">
        <f t="shared" si="1"/>
        <v>89</v>
      </c>
      <c r="C68" s="5">
        <f t="shared" si="2"/>
        <v>231</v>
      </c>
      <c r="D68" s="5">
        <f t="shared" si="3"/>
        <v>0</v>
      </c>
      <c r="E68" s="5">
        <f t="shared" si="4"/>
        <v>17</v>
      </c>
      <c r="F68" s="5">
        <f t="shared" si="5"/>
        <v>0</v>
      </c>
      <c r="G68" s="5">
        <f t="shared" si="6"/>
        <v>4017</v>
      </c>
      <c r="H68" s="5">
        <f t="shared" si="0"/>
        <v>17</v>
      </c>
      <c r="I68" s="5">
        <f t="shared" si="7"/>
        <v>231</v>
      </c>
      <c r="J68" s="6">
        <f t="shared" si="8"/>
        <v>22097.086912079609</v>
      </c>
      <c r="K68" s="6">
        <f t="shared" si="9"/>
        <v>5.5</v>
      </c>
      <c r="L68" s="1">
        <f t="shared" si="10"/>
        <v>4017</v>
      </c>
      <c r="M68" s="7">
        <f t="shared" si="11"/>
        <v>0</v>
      </c>
      <c r="P68" s="1" t="str">
        <f t="shared" si="12"/>
        <v>E7</v>
      </c>
      <c r="Q68" s="1" t="s">
        <v>207</v>
      </c>
      <c r="R68" s="1" t="str">
        <f t="shared" si="13"/>
        <v>0</v>
      </c>
      <c r="S68" s="1" t="str">
        <f t="shared" si="13"/>
        <v>11</v>
      </c>
      <c r="T68" s="1" t="str">
        <f t="shared" si="13"/>
        <v>0</v>
      </c>
    </row>
    <row r="69" spans="1:20">
      <c r="A69" s="4">
        <f t="shared" si="14"/>
        <v>57</v>
      </c>
      <c r="B69" s="4">
        <f t="shared" si="1"/>
        <v>90</v>
      </c>
      <c r="C69" s="5">
        <f t="shared" si="2"/>
        <v>165</v>
      </c>
      <c r="D69" s="5">
        <f t="shared" si="3"/>
        <v>0</v>
      </c>
      <c r="E69" s="5">
        <f t="shared" si="4"/>
        <v>16</v>
      </c>
      <c r="F69" s="5">
        <f t="shared" si="5"/>
        <v>0</v>
      </c>
      <c r="G69" s="5">
        <f t="shared" si="6"/>
        <v>3847</v>
      </c>
      <c r="H69" s="5">
        <f t="shared" si="0"/>
        <v>16</v>
      </c>
      <c r="I69" s="5">
        <f t="shared" si="7"/>
        <v>165</v>
      </c>
      <c r="J69" s="6">
        <f t="shared" si="8"/>
        <v>21160.242920888955</v>
      </c>
      <c r="K69" s="6">
        <f t="shared" si="9"/>
        <v>5.5625</v>
      </c>
      <c r="L69" s="1">
        <f t="shared" si="10"/>
        <v>3847</v>
      </c>
      <c r="M69" s="7">
        <f t="shared" si="11"/>
        <v>0</v>
      </c>
      <c r="P69" s="1" t="str">
        <f t="shared" si="12"/>
        <v>A5</v>
      </c>
      <c r="Q69" s="1" t="s">
        <v>208</v>
      </c>
      <c r="R69" s="1" t="str">
        <f t="shared" si="13"/>
        <v>0</v>
      </c>
      <c r="S69" s="1" t="str">
        <f t="shared" si="13"/>
        <v>10</v>
      </c>
      <c r="T69" s="1" t="str">
        <f t="shared" si="13"/>
        <v>0</v>
      </c>
    </row>
    <row r="70" spans="1:20">
      <c r="A70" s="4">
        <f t="shared" si="14"/>
        <v>58</v>
      </c>
      <c r="B70" s="4">
        <f t="shared" si="1"/>
        <v>91</v>
      </c>
      <c r="C70" s="5">
        <f t="shared" si="2"/>
        <v>92</v>
      </c>
      <c r="D70" s="5">
        <f t="shared" si="3"/>
        <v>0</v>
      </c>
      <c r="E70" s="5">
        <f t="shared" si="4"/>
        <v>15</v>
      </c>
      <c r="F70" s="5">
        <f t="shared" si="5"/>
        <v>0</v>
      </c>
      <c r="G70" s="5">
        <f t="shared" si="6"/>
        <v>3684</v>
      </c>
      <c r="H70" s="5">
        <f t="shared" si="0"/>
        <v>15</v>
      </c>
      <c r="I70" s="5">
        <f t="shared" si="7"/>
        <v>92</v>
      </c>
      <c r="J70" s="6">
        <f t="shared" si="8"/>
        <v>20263.118041422029</v>
      </c>
      <c r="K70" s="6">
        <f t="shared" si="9"/>
        <v>5.625</v>
      </c>
      <c r="L70" s="1">
        <f t="shared" si="10"/>
        <v>3684</v>
      </c>
      <c r="M70" s="7">
        <f t="shared" si="11"/>
        <v>0</v>
      </c>
      <c r="P70" s="1" t="str">
        <f t="shared" si="12"/>
        <v>5C</v>
      </c>
      <c r="Q70" s="1" t="s">
        <v>209</v>
      </c>
      <c r="R70" s="1" t="str">
        <f t="shared" si="13"/>
        <v>0</v>
      </c>
      <c r="S70" s="1" t="str">
        <f t="shared" si="13"/>
        <v>F</v>
      </c>
      <c r="T70" s="1" t="str">
        <f t="shared" si="13"/>
        <v>0</v>
      </c>
    </row>
    <row r="71" spans="1:20">
      <c r="A71" s="4">
        <f t="shared" si="14"/>
        <v>59</v>
      </c>
      <c r="B71" s="4">
        <f t="shared" si="1"/>
        <v>92</v>
      </c>
      <c r="C71" s="5">
        <f t="shared" si="2"/>
        <v>12</v>
      </c>
      <c r="D71" s="5">
        <f t="shared" si="3"/>
        <v>0</v>
      </c>
      <c r="E71" s="5">
        <f t="shared" si="4"/>
        <v>14</v>
      </c>
      <c r="F71" s="5">
        <f t="shared" si="5"/>
        <v>0</v>
      </c>
      <c r="G71" s="5">
        <f t="shared" si="6"/>
        <v>3528</v>
      </c>
      <c r="H71" s="5">
        <f t="shared" si="0"/>
        <v>14</v>
      </c>
      <c r="I71" s="5">
        <f t="shared" si="7"/>
        <v>12</v>
      </c>
      <c r="J71" s="6">
        <f t="shared" si="8"/>
        <v>19404.028313648188</v>
      </c>
      <c r="K71" s="6">
        <f t="shared" si="9"/>
        <v>5.6875</v>
      </c>
      <c r="L71" s="1">
        <f t="shared" si="10"/>
        <v>3528</v>
      </c>
      <c r="M71" s="7">
        <f t="shared" si="11"/>
        <v>0</v>
      </c>
      <c r="P71" s="1" t="str">
        <f t="shared" si="12"/>
        <v>C</v>
      </c>
      <c r="Q71" s="1" t="s">
        <v>210</v>
      </c>
      <c r="R71" s="1" t="str">
        <f t="shared" si="13"/>
        <v>0</v>
      </c>
      <c r="S71" s="1" t="str">
        <f t="shared" si="13"/>
        <v>E</v>
      </c>
      <c r="T71" s="1" t="str">
        <f t="shared" si="13"/>
        <v>0</v>
      </c>
    </row>
    <row r="72" spans="1:20">
      <c r="A72" s="4">
        <f t="shared" si="14"/>
        <v>60</v>
      </c>
      <c r="B72" s="4">
        <f t="shared" si="1"/>
        <v>93</v>
      </c>
      <c r="C72" s="5">
        <f t="shared" si="2"/>
        <v>162</v>
      </c>
      <c r="D72" s="5">
        <f t="shared" si="3"/>
        <v>0</v>
      </c>
      <c r="E72" s="5">
        <f t="shared" si="4"/>
        <v>14</v>
      </c>
      <c r="F72" s="5">
        <f t="shared" si="5"/>
        <v>0</v>
      </c>
      <c r="G72" s="5">
        <f t="shared" si="6"/>
        <v>3378</v>
      </c>
      <c r="H72" s="5">
        <f t="shared" si="0"/>
        <v>14</v>
      </c>
      <c r="I72" s="5">
        <f t="shared" si="7"/>
        <v>162</v>
      </c>
      <c r="J72" s="6">
        <f t="shared" si="8"/>
        <v>18581.361171917517</v>
      </c>
      <c r="K72" s="6">
        <f t="shared" si="9"/>
        <v>5.75</v>
      </c>
      <c r="L72" s="1">
        <f t="shared" si="10"/>
        <v>3378</v>
      </c>
      <c r="M72" s="7">
        <f t="shared" si="11"/>
        <v>0</v>
      </c>
      <c r="P72" s="1" t="str">
        <f t="shared" si="12"/>
        <v>A2</v>
      </c>
      <c r="Q72" s="1" t="s">
        <v>211</v>
      </c>
      <c r="R72" s="1" t="str">
        <f t="shared" si="13"/>
        <v>0</v>
      </c>
      <c r="S72" s="1" t="str">
        <f t="shared" si="13"/>
        <v>E</v>
      </c>
      <c r="T72" s="1" t="str">
        <f t="shared" si="13"/>
        <v>0</v>
      </c>
    </row>
    <row r="73" spans="1:20">
      <c r="A73" s="4">
        <f t="shared" si="14"/>
        <v>61</v>
      </c>
      <c r="B73" s="4">
        <f t="shared" si="1"/>
        <v>94</v>
      </c>
      <c r="C73" s="5">
        <f t="shared" si="2"/>
        <v>69</v>
      </c>
      <c r="D73" s="5">
        <f t="shared" si="3"/>
        <v>0</v>
      </c>
      <c r="E73" s="5">
        <f t="shared" si="4"/>
        <v>13</v>
      </c>
      <c r="F73" s="5">
        <f t="shared" si="5"/>
        <v>0</v>
      </c>
      <c r="G73" s="5">
        <f t="shared" si="6"/>
        <v>3235</v>
      </c>
      <c r="H73" s="5">
        <f t="shared" si="0"/>
        <v>13</v>
      </c>
      <c r="I73" s="5">
        <f t="shared" si="7"/>
        <v>69</v>
      </c>
      <c r="J73" s="6">
        <f t="shared" si="8"/>
        <v>17793.572418073301</v>
      </c>
      <c r="K73" s="6">
        <f t="shared" si="9"/>
        <v>5.8125000000000009</v>
      </c>
      <c r="L73" s="1">
        <f t="shared" si="10"/>
        <v>3235</v>
      </c>
      <c r="M73" s="7">
        <f t="shared" si="11"/>
        <v>0</v>
      </c>
      <c r="P73" s="1" t="str">
        <f t="shared" si="12"/>
        <v>45</v>
      </c>
      <c r="Q73" s="1" t="s">
        <v>212</v>
      </c>
      <c r="R73" s="1" t="str">
        <f t="shared" si="13"/>
        <v>0</v>
      </c>
      <c r="S73" s="1" t="str">
        <f t="shared" si="13"/>
        <v>D</v>
      </c>
      <c r="T73" s="1" t="str">
        <f t="shared" si="13"/>
        <v>0</v>
      </c>
    </row>
    <row r="74" spans="1:20">
      <c r="A74" s="4">
        <f t="shared" si="14"/>
        <v>62</v>
      </c>
      <c r="B74" s="4">
        <f t="shared" si="1"/>
        <v>95</v>
      </c>
      <c r="C74" s="5">
        <f t="shared" si="2"/>
        <v>206</v>
      </c>
      <c r="D74" s="5">
        <f t="shared" si="3"/>
        <v>0</v>
      </c>
      <c r="E74" s="5">
        <f t="shared" si="4"/>
        <v>13</v>
      </c>
      <c r="F74" s="5">
        <f t="shared" si="5"/>
        <v>0</v>
      </c>
      <c r="G74" s="5">
        <f t="shared" si="6"/>
        <v>3098</v>
      </c>
      <c r="H74" s="5">
        <f t="shared" si="0"/>
        <v>13</v>
      </c>
      <c r="I74" s="5">
        <f t="shared" si="7"/>
        <v>206</v>
      </c>
      <c r="J74" s="6">
        <f t="shared" si="8"/>
        <v>17039.183322894645</v>
      </c>
      <c r="K74" s="6">
        <f t="shared" si="9"/>
        <v>5.8750000000000009</v>
      </c>
      <c r="L74" s="1">
        <f t="shared" si="10"/>
        <v>3098</v>
      </c>
      <c r="M74" s="7">
        <f t="shared" si="11"/>
        <v>0</v>
      </c>
      <c r="P74" s="1" t="str">
        <f t="shared" si="12"/>
        <v>CE</v>
      </c>
      <c r="Q74" s="1" t="s">
        <v>213</v>
      </c>
      <c r="R74" s="1" t="str">
        <f t="shared" si="13"/>
        <v>0</v>
      </c>
      <c r="S74" s="1" t="str">
        <f t="shared" si="13"/>
        <v>D</v>
      </c>
      <c r="T74" s="1" t="str">
        <f t="shared" si="13"/>
        <v>0</v>
      </c>
    </row>
    <row r="75" spans="1:20">
      <c r="A75" s="4">
        <f t="shared" si="14"/>
        <v>63</v>
      </c>
      <c r="B75" s="4">
        <f t="shared" si="1"/>
        <v>96</v>
      </c>
      <c r="C75" s="5">
        <f t="shared" si="2"/>
        <v>102</v>
      </c>
      <c r="D75" s="5">
        <f t="shared" si="3"/>
        <v>0</v>
      </c>
      <c r="E75" s="11">
        <v>0</v>
      </c>
      <c r="F75" s="11">
        <v>0</v>
      </c>
      <c r="G75" s="5">
        <f t="shared" si="6"/>
        <v>2966</v>
      </c>
      <c r="H75" s="5">
        <f t="shared" si="0"/>
        <v>12</v>
      </c>
      <c r="I75" s="5">
        <f t="shared" si="7"/>
        <v>102</v>
      </c>
      <c r="J75" s="6">
        <f t="shared" si="8"/>
        <v>16316.777850428351</v>
      </c>
      <c r="K75" s="6">
        <f t="shared" si="9"/>
        <v>5.9374999999999991</v>
      </c>
      <c r="L75" s="1">
        <f t="shared" si="10"/>
        <v>2966</v>
      </c>
      <c r="M75" s="7">
        <f t="shared" si="11"/>
        <v>0</v>
      </c>
      <c r="P75" s="1" t="str">
        <f t="shared" si="12"/>
        <v>66</v>
      </c>
      <c r="Q75" s="1" t="s">
        <v>214</v>
      </c>
      <c r="R75" s="1" t="str">
        <f t="shared" si="13"/>
        <v>0</v>
      </c>
      <c r="S75" s="1" t="str">
        <f t="shared" si="13"/>
        <v>0</v>
      </c>
      <c r="T75" s="1" t="str">
        <f t="shared" si="13"/>
        <v>0</v>
      </c>
    </row>
    <row r="76" spans="1:20">
      <c r="A76" s="4">
        <f t="shared" si="14"/>
        <v>64</v>
      </c>
      <c r="B76" s="4">
        <f t="shared" si="1"/>
        <v>97</v>
      </c>
      <c r="C76" s="5">
        <f t="shared" si="2"/>
        <v>228</v>
      </c>
      <c r="D76" s="5">
        <f t="shared" si="3"/>
        <v>0</v>
      </c>
      <c r="E76" s="11">
        <v>0</v>
      </c>
      <c r="F76" s="11">
        <v>0</v>
      </c>
      <c r="G76" s="5">
        <f t="shared" si="6"/>
        <v>2840</v>
      </c>
      <c r="H76" s="5">
        <f t="shared" ref="H76:H139" si="15">ROUNDUP(G76/$D$3,0)-1</f>
        <v>12</v>
      </c>
      <c r="I76" s="5">
        <f t="shared" si="7"/>
        <v>228</v>
      </c>
      <c r="J76" s="6">
        <f t="shared" si="8"/>
        <v>15625</v>
      </c>
      <c r="K76" s="6">
        <f t="shared" si="9"/>
        <v>6</v>
      </c>
      <c r="L76" s="1">
        <f t="shared" si="10"/>
        <v>2840</v>
      </c>
      <c r="M76" s="7">
        <f t="shared" si="11"/>
        <v>0</v>
      </c>
      <c r="P76" s="1" t="str">
        <f t="shared" si="12"/>
        <v>E4</v>
      </c>
      <c r="Q76" s="1" t="s">
        <v>215</v>
      </c>
      <c r="R76" s="1" t="str">
        <f t="shared" si="13"/>
        <v>0</v>
      </c>
      <c r="S76" s="1" t="str">
        <f t="shared" si="13"/>
        <v>0</v>
      </c>
      <c r="T76" s="1" t="str">
        <f t="shared" si="13"/>
        <v>0</v>
      </c>
    </row>
    <row r="77" spans="1:20">
      <c r="A77" s="4">
        <f t="shared" si="14"/>
        <v>65</v>
      </c>
      <c r="B77" s="4">
        <f t="shared" ref="B77:B140" si="16">A77+$D$6</f>
        <v>98</v>
      </c>
      <c r="C77" s="5">
        <f t="shared" ref="C77:C140" si="17">MOD(I77,256)</f>
        <v>112</v>
      </c>
      <c r="D77" s="5">
        <f t="shared" ref="D77:D140" si="18">ROUNDDOWN(I77/256,0)</f>
        <v>0</v>
      </c>
      <c r="E77" s="11">
        <v>0</v>
      </c>
      <c r="F77" s="11">
        <v>0</v>
      </c>
      <c r="G77" s="5">
        <f t="shared" ref="G77:G140" si="19">INT(J77/$G$2)</f>
        <v>2720</v>
      </c>
      <c r="H77" s="5">
        <f t="shared" si="15"/>
        <v>11</v>
      </c>
      <c r="I77" s="5">
        <f t="shared" ref="I77:I140" si="20">MAX(MIN($D$3*(H77+1)-G77,$D$3*(H77+1)-$D$4),$D$5)</f>
        <v>112</v>
      </c>
      <c r="J77" s="6">
        <f t="shared" ref="J77:J140" si="21">1/POWER(2,$D$7+A77/16)*1000000</f>
        <v>14962.551260915217</v>
      </c>
      <c r="K77" s="6">
        <f t="shared" ref="K77:K140" si="22">LOG(1000000/J77,2)</f>
        <v>6.0625</v>
      </c>
      <c r="L77" s="1">
        <f t="shared" ref="L77:L140" si="23">(H77+1)*$D$3-I77</f>
        <v>2720</v>
      </c>
      <c r="M77" s="7">
        <f t="shared" ref="M77:M140" si="24">(G77-L77)/G77</f>
        <v>0</v>
      </c>
      <c r="P77" s="1" t="str">
        <f t="shared" ref="P77:P140" si="25">DEC2HEX(C77)</f>
        <v>70</v>
      </c>
      <c r="Q77" s="1" t="s">
        <v>216</v>
      </c>
      <c r="R77" s="1" t="str">
        <f t="shared" ref="R77:T140" si="26">DEC2HEX(D77)</f>
        <v>0</v>
      </c>
      <c r="S77" s="1" t="str">
        <f t="shared" si="26"/>
        <v>0</v>
      </c>
      <c r="T77" s="1" t="str">
        <f t="shared" si="26"/>
        <v>0</v>
      </c>
    </row>
    <row r="78" spans="1:20">
      <c r="A78" s="4">
        <f t="shared" ref="A78:A141" si="27">A77+1</f>
        <v>66</v>
      </c>
      <c r="B78" s="4">
        <f t="shared" si="16"/>
        <v>99</v>
      </c>
      <c r="C78" s="5">
        <f t="shared" si="17"/>
        <v>227</v>
      </c>
      <c r="D78" s="5">
        <f t="shared" si="18"/>
        <v>0</v>
      </c>
      <c r="E78" s="11">
        <v>0</v>
      </c>
      <c r="F78" s="11">
        <v>0</v>
      </c>
      <c r="G78" s="5">
        <f t="shared" si="19"/>
        <v>2605</v>
      </c>
      <c r="H78" s="5">
        <f t="shared" si="15"/>
        <v>11</v>
      </c>
      <c r="I78" s="5">
        <f t="shared" si="20"/>
        <v>227</v>
      </c>
      <c r="J78" s="6">
        <f t="shared" si="21"/>
        <v>14328.188175072992</v>
      </c>
      <c r="K78" s="6">
        <f t="shared" si="22"/>
        <v>6.125</v>
      </c>
      <c r="L78" s="1">
        <f t="shared" si="23"/>
        <v>2605</v>
      </c>
      <c r="M78" s="7">
        <f t="shared" si="24"/>
        <v>0</v>
      </c>
      <c r="P78" s="1" t="str">
        <f t="shared" si="25"/>
        <v>E3</v>
      </c>
      <c r="Q78" s="1" t="s">
        <v>217</v>
      </c>
      <c r="R78" s="1" t="str">
        <f t="shared" si="26"/>
        <v>0</v>
      </c>
      <c r="S78" s="1" t="str">
        <f t="shared" si="26"/>
        <v>0</v>
      </c>
      <c r="T78" s="1" t="str">
        <f t="shared" si="26"/>
        <v>0</v>
      </c>
    </row>
    <row r="79" spans="1:20">
      <c r="A79" s="4">
        <f t="shared" si="27"/>
        <v>67</v>
      </c>
      <c r="B79" s="4">
        <f t="shared" si="16"/>
        <v>100</v>
      </c>
      <c r="C79" s="5">
        <f t="shared" si="17"/>
        <v>102</v>
      </c>
      <c r="D79" s="5">
        <f t="shared" si="18"/>
        <v>0</v>
      </c>
      <c r="E79" s="11">
        <v>0</v>
      </c>
      <c r="F79" s="11">
        <v>0</v>
      </c>
      <c r="G79" s="5">
        <f t="shared" si="19"/>
        <v>2494</v>
      </c>
      <c r="H79" s="5">
        <f t="shared" si="15"/>
        <v>10</v>
      </c>
      <c r="I79" s="5">
        <f t="shared" si="20"/>
        <v>102</v>
      </c>
      <c r="J79" s="6">
        <f t="shared" si="21"/>
        <v>13720.720002916403</v>
      </c>
      <c r="K79" s="6">
        <f t="shared" si="22"/>
        <v>6.1875</v>
      </c>
      <c r="L79" s="1">
        <f t="shared" si="23"/>
        <v>2494</v>
      </c>
      <c r="M79" s="7">
        <f t="shared" si="24"/>
        <v>0</v>
      </c>
      <c r="P79" s="1" t="str">
        <f t="shared" si="25"/>
        <v>66</v>
      </c>
      <c r="Q79" s="1" t="s">
        <v>218</v>
      </c>
      <c r="R79" s="1" t="str">
        <f t="shared" si="26"/>
        <v>0</v>
      </c>
      <c r="S79" s="1" t="str">
        <f t="shared" si="26"/>
        <v>0</v>
      </c>
      <c r="T79" s="1" t="str">
        <f t="shared" si="26"/>
        <v>0</v>
      </c>
    </row>
    <row r="80" spans="1:20">
      <c r="A80" s="4">
        <f t="shared" si="27"/>
        <v>68</v>
      </c>
      <c r="B80" s="4">
        <f t="shared" si="16"/>
        <v>101</v>
      </c>
      <c r="C80" s="5">
        <f t="shared" si="17"/>
        <v>208</v>
      </c>
      <c r="D80" s="5">
        <f t="shared" si="18"/>
        <v>0</v>
      </c>
      <c r="E80" s="11">
        <v>0</v>
      </c>
      <c r="F80" s="11">
        <v>0</v>
      </c>
      <c r="G80" s="5">
        <f t="shared" si="19"/>
        <v>2388</v>
      </c>
      <c r="H80" s="5">
        <f t="shared" si="15"/>
        <v>10</v>
      </c>
      <c r="I80" s="5">
        <f t="shared" si="20"/>
        <v>208</v>
      </c>
      <c r="J80" s="6">
        <f t="shared" si="21"/>
        <v>13139.006488339288</v>
      </c>
      <c r="K80" s="6">
        <f t="shared" si="22"/>
        <v>6.25</v>
      </c>
      <c r="L80" s="1">
        <f t="shared" si="23"/>
        <v>2388</v>
      </c>
      <c r="M80" s="7">
        <f t="shared" si="24"/>
        <v>0</v>
      </c>
      <c r="P80" s="1" t="str">
        <f t="shared" si="25"/>
        <v>D0</v>
      </c>
      <c r="Q80" s="1" t="s">
        <v>219</v>
      </c>
      <c r="R80" s="1" t="str">
        <f t="shared" si="26"/>
        <v>0</v>
      </c>
      <c r="S80" s="1" t="str">
        <f t="shared" si="26"/>
        <v>0</v>
      </c>
      <c r="T80" s="1" t="str">
        <f t="shared" si="26"/>
        <v>0</v>
      </c>
    </row>
    <row r="81" spans="1:20">
      <c r="A81" s="4">
        <f t="shared" si="27"/>
        <v>69</v>
      </c>
      <c r="B81" s="4">
        <f t="shared" si="16"/>
        <v>102</v>
      </c>
      <c r="C81" s="5">
        <f t="shared" si="17"/>
        <v>73</v>
      </c>
      <c r="D81" s="5">
        <f t="shared" si="18"/>
        <v>0</v>
      </c>
      <c r="E81" s="11">
        <v>0</v>
      </c>
      <c r="F81" s="11">
        <v>0</v>
      </c>
      <c r="G81" s="5">
        <f t="shared" si="19"/>
        <v>2287</v>
      </c>
      <c r="H81" s="5">
        <f t="shared" si="15"/>
        <v>9</v>
      </c>
      <c r="I81" s="5">
        <f t="shared" si="20"/>
        <v>73</v>
      </c>
      <c r="J81" s="6">
        <f t="shared" si="21"/>
        <v>12581.955718353547</v>
      </c>
      <c r="K81" s="6">
        <f t="shared" si="22"/>
        <v>6.3125000000000009</v>
      </c>
      <c r="L81" s="1">
        <f t="shared" si="23"/>
        <v>2287</v>
      </c>
      <c r="M81" s="7">
        <f t="shared" si="24"/>
        <v>0</v>
      </c>
      <c r="P81" s="1" t="str">
        <f t="shared" si="25"/>
        <v>49</v>
      </c>
      <c r="Q81" s="1" t="s">
        <v>220</v>
      </c>
      <c r="R81" s="1" t="str">
        <f t="shared" si="26"/>
        <v>0</v>
      </c>
      <c r="S81" s="1" t="str">
        <f t="shared" si="26"/>
        <v>0</v>
      </c>
      <c r="T81" s="1" t="str">
        <f t="shared" si="26"/>
        <v>0</v>
      </c>
    </row>
    <row r="82" spans="1:20">
      <c r="A82" s="4">
        <f t="shared" si="27"/>
        <v>70</v>
      </c>
      <c r="B82" s="4">
        <f t="shared" si="16"/>
        <v>103</v>
      </c>
      <c r="C82" s="5">
        <f t="shared" si="17"/>
        <v>170</v>
      </c>
      <c r="D82" s="5">
        <f t="shared" si="18"/>
        <v>0</v>
      </c>
      <c r="E82" s="11">
        <v>0</v>
      </c>
      <c r="F82" s="11">
        <v>0</v>
      </c>
      <c r="G82" s="5">
        <f t="shared" si="19"/>
        <v>2190</v>
      </c>
      <c r="H82" s="5">
        <f t="shared" si="15"/>
        <v>9</v>
      </c>
      <c r="I82" s="5">
        <f t="shared" si="20"/>
        <v>170</v>
      </c>
      <c r="J82" s="6">
        <f t="shared" si="21"/>
        <v>12048.522073499544</v>
      </c>
      <c r="K82" s="6">
        <f t="shared" si="22"/>
        <v>6.3749999999999991</v>
      </c>
      <c r="L82" s="1">
        <f t="shared" si="23"/>
        <v>2190</v>
      </c>
      <c r="M82" s="7">
        <f t="shared" si="24"/>
        <v>0</v>
      </c>
      <c r="P82" s="1" t="str">
        <f t="shared" si="25"/>
        <v>AA</v>
      </c>
      <c r="Q82" s="1" t="s">
        <v>221</v>
      </c>
      <c r="R82" s="1" t="str">
        <f t="shared" si="26"/>
        <v>0</v>
      </c>
      <c r="S82" s="1" t="str">
        <f t="shared" si="26"/>
        <v>0</v>
      </c>
      <c r="T82" s="1" t="str">
        <f t="shared" si="26"/>
        <v>0</v>
      </c>
    </row>
    <row r="83" spans="1:20">
      <c r="A83" s="4">
        <f t="shared" si="27"/>
        <v>71</v>
      </c>
      <c r="B83" s="4">
        <f t="shared" si="16"/>
        <v>104</v>
      </c>
      <c r="C83" s="5">
        <f t="shared" si="17"/>
        <v>27</v>
      </c>
      <c r="D83" s="5">
        <f t="shared" si="18"/>
        <v>0</v>
      </c>
      <c r="E83" s="11">
        <v>0</v>
      </c>
      <c r="F83" s="11">
        <v>0</v>
      </c>
      <c r="G83" s="5">
        <f t="shared" si="19"/>
        <v>2097</v>
      </c>
      <c r="H83" s="5">
        <f t="shared" si="15"/>
        <v>8</v>
      </c>
      <c r="I83" s="5">
        <f t="shared" si="20"/>
        <v>27</v>
      </c>
      <c r="J83" s="6">
        <f t="shared" si="21"/>
        <v>11537.704265152342</v>
      </c>
      <c r="K83" s="6">
        <f t="shared" si="22"/>
        <v>6.4375</v>
      </c>
      <c r="L83" s="1">
        <f t="shared" si="23"/>
        <v>2097</v>
      </c>
      <c r="M83" s="7">
        <f t="shared" si="24"/>
        <v>0</v>
      </c>
      <c r="P83" s="1" t="str">
        <f t="shared" si="25"/>
        <v>1B</v>
      </c>
      <c r="Q83" s="1" t="s">
        <v>222</v>
      </c>
      <c r="R83" s="1" t="str">
        <f t="shared" si="26"/>
        <v>0</v>
      </c>
      <c r="S83" s="1" t="str">
        <f t="shared" si="26"/>
        <v>0</v>
      </c>
      <c r="T83" s="1" t="str">
        <f t="shared" si="26"/>
        <v>0</v>
      </c>
    </row>
    <row r="84" spans="1:20">
      <c r="A84" s="4">
        <f t="shared" si="27"/>
        <v>72</v>
      </c>
      <c r="B84" s="4">
        <f t="shared" si="16"/>
        <v>105</v>
      </c>
      <c r="C84" s="5">
        <f t="shared" si="17"/>
        <v>116</v>
      </c>
      <c r="D84" s="5">
        <f t="shared" si="18"/>
        <v>0</v>
      </c>
      <c r="E84" s="11">
        <v>0</v>
      </c>
      <c r="F84" s="11">
        <v>0</v>
      </c>
      <c r="G84" s="5">
        <f t="shared" si="19"/>
        <v>2008</v>
      </c>
      <c r="H84" s="5">
        <f t="shared" si="15"/>
        <v>8</v>
      </c>
      <c r="I84" s="5">
        <f t="shared" si="20"/>
        <v>116</v>
      </c>
      <c r="J84" s="6">
        <f t="shared" si="21"/>
        <v>11048.543456039808</v>
      </c>
      <c r="K84" s="6">
        <f t="shared" si="22"/>
        <v>6.5</v>
      </c>
      <c r="L84" s="1">
        <f t="shared" si="23"/>
        <v>2008</v>
      </c>
      <c r="M84" s="7">
        <f t="shared" si="24"/>
        <v>0</v>
      </c>
      <c r="P84" s="1" t="str">
        <f t="shared" si="25"/>
        <v>74</v>
      </c>
      <c r="Q84" s="1" t="s">
        <v>223</v>
      </c>
      <c r="R84" s="1" t="str">
        <f t="shared" si="26"/>
        <v>0</v>
      </c>
      <c r="S84" s="1" t="str">
        <f t="shared" si="26"/>
        <v>0</v>
      </c>
      <c r="T84" s="1" t="str">
        <f t="shared" si="26"/>
        <v>0</v>
      </c>
    </row>
    <row r="85" spans="1:20">
      <c r="A85" s="4">
        <f t="shared" si="27"/>
        <v>73</v>
      </c>
      <c r="B85" s="4">
        <f t="shared" si="16"/>
        <v>106</v>
      </c>
      <c r="C85" s="5">
        <f t="shared" si="17"/>
        <v>201</v>
      </c>
      <c r="D85" s="5">
        <f t="shared" si="18"/>
        <v>0</v>
      </c>
      <c r="E85" s="11">
        <v>0</v>
      </c>
      <c r="F85" s="11">
        <v>0</v>
      </c>
      <c r="G85" s="5">
        <f t="shared" si="19"/>
        <v>1923</v>
      </c>
      <c r="H85" s="5">
        <f t="shared" si="15"/>
        <v>8</v>
      </c>
      <c r="I85" s="5">
        <f t="shared" si="20"/>
        <v>201</v>
      </c>
      <c r="J85" s="6">
        <f t="shared" si="21"/>
        <v>10580.121460444476</v>
      </c>
      <c r="K85" s="6">
        <f t="shared" si="22"/>
        <v>6.5625</v>
      </c>
      <c r="L85" s="1">
        <f t="shared" si="23"/>
        <v>1923</v>
      </c>
      <c r="M85" s="7">
        <f t="shared" si="24"/>
        <v>0</v>
      </c>
      <c r="P85" s="1" t="str">
        <f t="shared" si="25"/>
        <v>C9</v>
      </c>
      <c r="Q85" s="1" t="s">
        <v>224</v>
      </c>
      <c r="R85" s="1" t="str">
        <f t="shared" si="26"/>
        <v>0</v>
      </c>
      <c r="S85" s="1" t="str">
        <f t="shared" si="26"/>
        <v>0</v>
      </c>
      <c r="T85" s="1" t="str">
        <f t="shared" si="26"/>
        <v>0</v>
      </c>
    </row>
    <row r="86" spans="1:20">
      <c r="A86" s="4">
        <f t="shared" si="27"/>
        <v>74</v>
      </c>
      <c r="B86" s="4">
        <f t="shared" si="16"/>
        <v>107</v>
      </c>
      <c r="C86" s="5">
        <f t="shared" si="17"/>
        <v>46</v>
      </c>
      <c r="D86" s="5">
        <f t="shared" si="18"/>
        <v>0</v>
      </c>
      <c r="E86" s="11">
        <v>0</v>
      </c>
      <c r="F86" s="11">
        <v>0</v>
      </c>
      <c r="G86" s="5">
        <f t="shared" si="19"/>
        <v>1842</v>
      </c>
      <c r="H86" s="5">
        <f t="shared" si="15"/>
        <v>7</v>
      </c>
      <c r="I86" s="5">
        <f t="shared" si="20"/>
        <v>46</v>
      </c>
      <c r="J86" s="6">
        <f t="shared" si="21"/>
        <v>10131.559020711013</v>
      </c>
      <c r="K86" s="6">
        <f t="shared" si="22"/>
        <v>6.625</v>
      </c>
      <c r="L86" s="1">
        <f t="shared" si="23"/>
        <v>1842</v>
      </c>
      <c r="M86" s="7">
        <f t="shared" si="24"/>
        <v>0</v>
      </c>
      <c r="P86" s="1" t="str">
        <f t="shared" si="25"/>
        <v>2E</v>
      </c>
      <c r="Q86" s="1" t="s">
        <v>225</v>
      </c>
      <c r="R86" s="1" t="str">
        <f t="shared" si="26"/>
        <v>0</v>
      </c>
      <c r="S86" s="1" t="str">
        <f t="shared" si="26"/>
        <v>0</v>
      </c>
      <c r="T86" s="1" t="str">
        <f t="shared" si="26"/>
        <v>0</v>
      </c>
    </row>
    <row r="87" spans="1:20">
      <c r="A87" s="4">
        <f t="shared" si="27"/>
        <v>75</v>
      </c>
      <c r="B87" s="4">
        <f t="shared" si="16"/>
        <v>108</v>
      </c>
      <c r="C87" s="5">
        <f t="shared" si="17"/>
        <v>124</v>
      </c>
      <c r="D87" s="5">
        <f t="shared" si="18"/>
        <v>0</v>
      </c>
      <c r="E87" s="11">
        <v>0</v>
      </c>
      <c r="F87" s="11">
        <v>0</v>
      </c>
      <c r="G87" s="5">
        <f t="shared" si="19"/>
        <v>1764</v>
      </c>
      <c r="H87" s="5">
        <f t="shared" si="15"/>
        <v>7</v>
      </c>
      <c r="I87" s="5">
        <f t="shared" si="20"/>
        <v>124</v>
      </c>
      <c r="J87" s="6">
        <f t="shared" si="21"/>
        <v>9702.0141568240942</v>
      </c>
      <c r="K87" s="6">
        <f t="shared" si="22"/>
        <v>6.6875</v>
      </c>
      <c r="L87" s="1">
        <f t="shared" si="23"/>
        <v>1764</v>
      </c>
      <c r="M87" s="7">
        <f t="shared" si="24"/>
        <v>0</v>
      </c>
      <c r="P87" s="1" t="str">
        <f t="shared" si="25"/>
        <v>7C</v>
      </c>
      <c r="Q87" s="1" t="s">
        <v>226</v>
      </c>
      <c r="R87" s="1" t="str">
        <f t="shared" si="26"/>
        <v>0</v>
      </c>
      <c r="S87" s="1" t="str">
        <f t="shared" si="26"/>
        <v>0</v>
      </c>
      <c r="T87" s="1" t="str">
        <f t="shared" si="26"/>
        <v>0</v>
      </c>
    </row>
    <row r="88" spans="1:20">
      <c r="A88" s="4">
        <f t="shared" si="27"/>
        <v>76</v>
      </c>
      <c r="B88" s="4">
        <f t="shared" si="16"/>
        <v>109</v>
      </c>
      <c r="C88" s="5">
        <f t="shared" si="17"/>
        <v>199</v>
      </c>
      <c r="D88" s="5">
        <f t="shared" si="18"/>
        <v>0</v>
      </c>
      <c r="E88" s="11">
        <v>0</v>
      </c>
      <c r="F88" s="11">
        <v>0</v>
      </c>
      <c r="G88" s="5">
        <f t="shared" si="19"/>
        <v>1689</v>
      </c>
      <c r="H88" s="5">
        <f t="shared" si="15"/>
        <v>7</v>
      </c>
      <c r="I88" s="5">
        <f t="shared" si="20"/>
        <v>199</v>
      </c>
      <c r="J88" s="6">
        <f t="shared" si="21"/>
        <v>9290.6805859587585</v>
      </c>
      <c r="K88" s="6">
        <f t="shared" si="22"/>
        <v>6.75</v>
      </c>
      <c r="L88" s="1">
        <f t="shared" si="23"/>
        <v>1689</v>
      </c>
      <c r="M88" s="7">
        <f t="shared" si="24"/>
        <v>0</v>
      </c>
      <c r="P88" s="1" t="str">
        <f t="shared" si="25"/>
        <v>C7</v>
      </c>
      <c r="Q88" s="1" t="s">
        <v>227</v>
      </c>
      <c r="R88" s="1" t="str">
        <f t="shared" si="26"/>
        <v>0</v>
      </c>
      <c r="S88" s="1" t="str">
        <f t="shared" si="26"/>
        <v>0</v>
      </c>
      <c r="T88" s="1" t="str">
        <f t="shared" si="26"/>
        <v>0</v>
      </c>
    </row>
    <row r="89" spans="1:20">
      <c r="A89" s="4">
        <f t="shared" si="27"/>
        <v>77</v>
      </c>
      <c r="B89" s="4">
        <f t="shared" si="16"/>
        <v>110</v>
      </c>
      <c r="C89" s="5">
        <f t="shared" si="17"/>
        <v>35</v>
      </c>
      <c r="D89" s="5">
        <f t="shared" si="18"/>
        <v>0</v>
      </c>
      <c r="E89" s="11">
        <v>0</v>
      </c>
      <c r="F89" s="11">
        <v>0</v>
      </c>
      <c r="G89" s="5">
        <f t="shared" si="19"/>
        <v>1617</v>
      </c>
      <c r="H89" s="5">
        <f t="shared" si="15"/>
        <v>6</v>
      </c>
      <c r="I89" s="5">
        <f t="shared" si="20"/>
        <v>35</v>
      </c>
      <c r="J89" s="6">
        <f t="shared" si="21"/>
        <v>8896.7862090366507</v>
      </c>
      <c r="K89" s="6">
        <f t="shared" si="22"/>
        <v>6.8125000000000009</v>
      </c>
      <c r="L89" s="1">
        <f t="shared" si="23"/>
        <v>1617</v>
      </c>
      <c r="M89" s="7">
        <f t="shared" si="24"/>
        <v>0</v>
      </c>
      <c r="P89" s="1" t="str">
        <f t="shared" si="25"/>
        <v>23</v>
      </c>
      <c r="Q89" s="1" t="s">
        <v>228</v>
      </c>
      <c r="R89" s="1" t="str">
        <f t="shared" si="26"/>
        <v>0</v>
      </c>
      <c r="S89" s="1" t="str">
        <f t="shared" si="26"/>
        <v>0</v>
      </c>
      <c r="T89" s="1" t="str">
        <f t="shared" si="26"/>
        <v>0</v>
      </c>
    </row>
    <row r="90" spans="1:20">
      <c r="A90" s="4">
        <f t="shared" si="27"/>
        <v>78</v>
      </c>
      <c r="B90" s="4">
        <f t="shared" si="16"/>
        <v>111</v>
      </c>
      <c r="C90" s="5">
        <f t="shared" si="17"/>
        <v>103</v>
      </c>
      <c r="D90" s="5">
        <f t="shared" si="18"/>
        <v>0</v>
      </c>
      <c r="E90" s="11">
        <v>0</v>
      </c>
      <c r="F90" s="11">
        <v>0</v>
      </c>
      <c r="G90" s="5">
        <f t="shared" si="19"/>
        <v>1549</v>
      </c>
      <c r="H90" s="5">
        <f t="shared" si="15"/>
        <v>6</v>
      </c>
      <c r="I90" s="5">
        <f t="shared" si="20"/>
        <v>103</v>
      </c>
      <c r="J90" s="6">
        <f t="shared" si="21"/>
        <v>8519.5916614473299</v>
      </c>
      <c r="K90" s="6">
        <f t="shared" si="22"/>
        <v>6.8749999999999991</v>
      </c>
      <c r="L90" s="1">
        <f t="shared" si="23"/>
        <v>1549</v>
      </c>
      <c r="M90" s="7">
        <f t="shared" si="24"/>
        <v>0</v>
      </c>
      <c r="P90" s="1" t="str">
        <f t="shared" si="25"/>
        <v>67</v>
      </c>
      <c r="Q90" s="1" t="s">
        <v>229</v>
      </c>
      <c r="R90" s="1" t="str">
        <f t="shared" si="26"/>
        <v>0</v>
      </c>
      <c r="S90" s="1" t="str">
        <f t="shared" si="26"/>
        <v>0</v>
      </c>
      <c r="T90" s="1" t="str">
        <f t="shared" si="26"/>
        <v>0</v>
      </c>
    </row>
    <row r="91" spans="1:20">
      <c r="A91" s="4">
        <f t="shared" si="27"/>
        <v>79</v>
      </c>
      <c r="B91" s="4">
        <f t="shared" si="16"/>
        <v>112</v>
      </c>
      <c r="C91" s="5">
        <f t="shared" si="17"/>
        <v>169</v>
      </c>
      <c r="D91" s="5">
        <f t="shared" si="18"/>
        <v>0</v>
      </c>
      <c r="E91" s="11">
        <v>0</v>
      </c>
      <c r="F91" s="11">
        <v>0</v>
      </c>
      <c r="G91" s="5">
        <f t="shared" si="19"/>
        <v>1483</v>
      </c>
      <c r="H91" s="5">
        <f t="shared" si="15"/>
        <v>6</v>
      </c>
      <c r="I91" s="5">
        <f t="shared" si="20"/>
        <v>169</v>
      </c>
      <c r="J91" s="6">
        <f t="shared" si="21"/>
        <v>8158.3889252141735</v>
      </c>
      <c r="K91" s="6">
        <f t="shared" si="22"/>
        <v>6.9375</v>
      </c>
      <c r="L91" s="1">
        <f t="shared" si="23"/>
        <v>1483</v>
      </c>
      <c r="M91" s="7">
        <f t="shared" si="24"/>
        <v>0</v>
      </c>
      <c r="P91" s="1" t="str">
        <f t="shared" si="25"/>
        <v>A9</v>
      </c>
      <c r="Q91" s="1" t="s">
        <v>230</v>
      </c>
      <c r="R91" s="1" t="str">
        <f t="shared" si="26"/>
        <v>0</v>
      </c>
      <c r="S91" s="1" t="str">
        <f t="shared" si="26"/>
        <v>0</v>
      </c>
      <c r="T91" s="1" t="str">
        <f t="shared" si="26"/>
        <v>0</v>
      </c>
    </row>
    <row r="92" spans="1:20">
      <c r="A92" s="4">
        <f t="shared" si="27"/>
        <v>80</v>
      </c>
      <c r="B92" s="4">
        <f t="shared" si="16"/>
        <v>113</v>
      </c>
      <c r="C92" s="5">
        <f t="shared" si="17"/>
        <v>232</v>
      </c>
      <c r="D92" s="5">
        <f t="shared" si="18"/>
        <v>0</v>
      </c>
      <c r="E92" s="11">
        <v>0</v>
      </c>
      <c r="F92" s="11">
        <v>0</v>
      </c>
      <c r="G92" s="5">
        <f t="shared" si="19"/>
        <v>1420</v>
      </c>
      <c r="H92" s="5">
        <f t="shared" si="15"/>
        <v>6</v>
      </c>
      <c r="I92" s="5">
        <f t="shared" si="20"/>
        <v>232</v>
      </c>
      <c r="J92" s="6">
        <f t="shared" si="21"/>
        <v>7812.5</v>
      </c>
      <c r="K92" s="6">
        <f t="shared" si="22"/>
        <v>7</v>
      </c>
      <c r="L92" s="1">
        <f t="shared" si="23"/>
        <v>1420</v>
      </c>
      <c r="M92" s="7">
        <f t="shared" si="24"/>
        <v>0</v>
      </c>
      <c r="P92" s="1" t="str">
        <f t="shared" si="25"/>
        <v>E8</v>
      </c>
      <c r="Q92" s="1" t="s">
        <v>231</v>
      </c>
      <c r="R92" s="1" t="str">
        <f t="shared" si="26"/>
        <v>0</v>
      </c>
      <c r="S92" s="1" t="str">
        <f t="shared" si="26"/>
        <v>0</v>
      </c>
      <c r="T92" s="1" t="str">
        <f t="shared" si="26"/>
        <v>0</v>
      </c>
    </row>
    <row r="93" spans="1:20">
      <c r="A93" s="4">
        <f t="shared" si="27"/>
        <v>81</v>
      </c>
      <c r="B93" s="4">
        <f t="shared" si="16"/>
        <v>114</v>
      </c>
      <c r="C93" s="5">
        <f t="shared" si="17"/>
        <v>56</v>
      </c>
      <c r="D93" s="5">
        <f t="shared" si="18"/>
        <v>0</v>
      </c>
      <c r="E93" s="11">
        <v>0</v>
      </c>
      <c r="F93" s="11">
        <v>0</v>
      </c>
      <c r="G93" s="5">
        <f t="shared" si="19"/>
        <v>1360</v>
      </c>
      <c r="H93" s="5">
        <f t="shared" si="15"/>
        <v>5</v>
      </c>
      <c r="I93" s="5">
        <f t="shared" si="20"/>
        <v>56</v>
      </c>
      <c r="J93" s="6">
        <f t="shared" si="21"/>
        <v>7481.2756304576069</v>
      </c>
      <c r="K93" s="6">
        <f t="shared" si="22"/>
        <v>7.0625</v>
      </c>
      <c r="L93" s="1">
        <f t="shared" si="23"/>
        <v>1360</v>
      </c>
      <c r="M93" s="7">
        <f t="shared" si="24"/>
        <v>0</v>
      </c>
      <c r="P93" s="1" t="str">
        <f t="shared" si="25"/>
        <v>38</v>
      </c>
      <c r="Q93" s="1" t="s">
        <v>232</v>
      </c>
      <c r="R93" s="1" t="str">
        <f t="shared" si="26"/>
        <v>0</v>
      </c>
      <c r="S93" s="1" t="str">
        <f t="shared" si="26"/>
        <v>0</v>
      </c>
      <c r="T93" s="1" t="str">
        <f t="shared" si="26"/>
        <v>0</v>
      </c>
    </row>
    <row r="94" spans="1:20">
      <c r="A94" s="4">
        <f t="shared" si="27"/>
        <v>82</v>
      </c>
      <c r="B94" s="4">
        <f t="shared" si="16"/>
        <v>115</v>
      </c>
      <c r="C94" s="5">
        <f t="shared" si="17"/>
        <v>114</v>
      </c>
      <c r="D94" s="5">
        <f t="shared" si="18"/>
        <v>0</v>
      </c>
      <c r="E94" s="11">
        <v>0</v>
      </c>
      <c r="F94" s="11">
        <v>0</v>
      </c>
      <c r="G94" s="5">
        <f t="shared" si="19"/>
        <v>1302</v>
      </c>
      <c r="H94" s="5">
        <f t="shared" si="15"/>
        <v>5</v>
      </c>
      <c r="I94" s="5">
        <f t="shared" si="20"/>
        <v>114</v>
      </c>
      <c r="J94" s="6">
        <f t="shared" si="21"/>
        <v>7164.094087536494</v>
      </c>
      <c r="K94" s="6">
        <f t="shared" si="22"/>
        <v>7.125</v>
      </c>
      <c r="L94" s="1">
        <f t="shared" si="23"/>
        <v>1302</v>
      </c>
      <c r="M94" s="7">
        <f t="shared" si="24"/>
        <v>0</v>
      </c>
      <c r="P94" s="1" t="str">
        <f t="shared" si="25"/>
        <v>72</v>
      </c>
      <c r="Q94" s="1" t="s">
        <v>233</v>
      </c>
      <c r="R94" s="1" t="str">
        <f t="shared" si="26"/>
        <v>0</v>
      </c>
      <c r="S94" s="1" t="str">
        <f t="shared" si="26"/>
        <v>0</v>
      </c>
      <c r="T94" s="1" t="str">
        <f t="shared" si="26"/>
        <v>0</v>
      </c>
    </row>
    <row r="95" spans="1:20">
      <c r="A95" s="4">
        <f t="shared" si="27"/>
        <v>83</v>
      </c>
      <c r="B95" s="4">
        <f t="shared" si="16"/>
        <v>116</v>
      </c>
      <c r="C95" s="5">
        <f t="shared" si="17"/>
        <v>169</v>
      </c>
      <c r="D95" s="5">
        <f t="shared" si="18"/>
        <v>0</v>
      </c>
      <c r="E95" s="11">
        <v>0</v>
      </c>
      <c r="F95" s="11">
        <v>0</v>
      </c>
      <c r="G95" s="5">
        <f t="shared" si="19"/>
        <v>1247</v>
      </c>
      <c r="H95" s="5">
        <f t="shared" si="15"/>
        <v>5</v>
      </c>
      <c r="I95" s="5">
        <f t="shared" si="20"/>
        <v>169</v>
      </c>
      <c r="J95" s="6">
        <f t="shared" si="21"/>
        <v>6860.3600014581998</v>
      </c>
      <c r="K95" s="6">
        <f t="shared" si="22"/>
        <v>7.1875</v>
      </c>
      <c r="L95" s="1">
        <f t="shared" si="23"/>
        <v>1247</v>
      </c>
      <c r="M95" s="7">
        <f t="shared" si="24"/>
        <v>0</v>
      </c>
      <c r="P95" s="1" t="str">
        <f t="shared" si="25"/>
        <v>A9</v>
      </c>
      <c r="Q95" s="1" t="s">
        <v>234</v>
      </c>
      <c r="R95" s="1" t="str">
        <f t="shared" si="26"/>
        <v>0</v>
      </c>
      <c r="S95" s="1" t="str">
        <f t="shared" si="26"/>
        <v>0</v>
      </c>
      <c r="T95" s="1" t="str">
        <f t="shared" si="26"/>
        <v>0</v>
      </c>
    </row>
    <row r="96" spans="1:20">
      <c r="A96" s="4">
        <f t="shared" si="27"/>
        <v>84</v>
      </c>
      <c r="B96" s="4">
        <f t="shared" si="16"/>
        <v>117</v>
      </c>
      <c r="C96" s="5">
        <f t="shared" si="17"/>
        <v>222</v>
      </c>
      <c r="D96" s="5">
        <f t="shared" si="18"/>
        <v>0</v>
      </c>
      <c r="E96" s="11">
        <v>0</v>
      </c>
      <c r="F96" s="11">
        <v>0</v>
      </c>
      <c r="G96" s="5">
        <f t="shared" si="19"/>
        <v>1194</v>
      </c>
      <c r="H96" s="5">
        <f t="shared" si="15"/>
        <v>5</v>
      </c>
      <c r="I96" s="5">
        <f t="shared" si="20"/>
        <v>222</v>
      </c>
      <c r="J96" s="6">
        <f t="shared" si="21"/>
        <v>6569.5032441696439</v>
      </c>
      <c r="K96" s="6">
        <f t="shared" si="22"/>
        <v>7.2500000000000009</v>
      </c>
      <c r="L96" s="1">
        <f t="shared" si="23"/>
        <v>1194</v>
      </c>
      <c r="M96" s="7">
        <f t="shared" si="24"/>
        <v>0</v>
      </c>
      <c r="P96" s="1" t="str">
        <f t="shared" si="25"/>
        <v>DE</v>
      </c>
      <c r="Q96" s="1" t="s">
        <v>235</v>
      </c>
      <c r="R96" s="1" t="str">
        <f t="shared" si="26"/>
        <v>0</v>
      </c>
      <c r="S96" s="1" t="str">
        <f t="shared" si="26"/>
        <v>0</v>
      </c>
      <c r="T96" s="1" t="str">
        <f t="shared" si="26"/>
        <v>0</v>
      </c>
    </row>
    <row r="97" spans="1:20">
      <c r="A97" s="4">
        <f t="shared" si="27"/>
        <v>85</v>
      </c>
      <c r="B97" s="4">
        <f t="shared" si="16"/>
        <v>118</v>
      </c>
      <c r="C97" s="5">
        <f t="shared" si="17"/>
        <v>37</v>
      </c>
      <c r="D97" s="5">
        <f t="shared" si="18"/>
        <v>0</v>
      </c>
      <c r="E97" s="11">
        <v>0</v>
      </c>
      <c r="F97" s="11">
        <v>0</v>
      </c>
      <c r="G97" s="5">
        <f t="shared" si="19"/>
        <v>1143</v>
      </c>
      <c r="H97" s="5">
        <f t="shared" si="15"/>
        <v>4</v>
      </c>
      <c r="I97" s="5">
        <f t="shared" si="20"/>
        <v>37</v>
      </c>
      <c r="J97" s="6">
        <f t="shared" si="21"/>
        <v>6290.9778591767781</v>
      </c>
      <c r="K97" s="6">
        <f t="shared" si="22"/>
        <v>7.3124999999999991</v>
      </c>
      <c r="L97" s="1">
        <f t="shared" si="23"/>
        <v>1143</v>
      </c>
      <c r="M97" s="7">
        <f t="shared" si="24"/>
        <v>0</v>
      </c>
      <c r="P97" s="1" t="str">
        <f t="shared" si="25"/>
        <v>25</v>
      </c>
      <c r="Q97" s="1" t="s">
        <v>236</v>
      </c>
      <c r="R97" s="1" t="str">
        <f t="shared" si="26"/>
        <v>0</v>
      </c>
      <c r="S97" s="1" t="str">
        <f t="shared" si="26"/>
        <v>0</v>
      </c>
      <c r="T97" s="1" t="str">
        <f t="shared" si="26"/>
        <v>0</v>
      </c>
    </row>
    <row r="98" spans="1:20">
      <c r="A98" s="4">
        <f t="shared" si="27"/>
        <v>86</v>
      </c>
      <c r="B98" s="4">
        <f t="shared" si="16"/>
        <v>119</v>
      </c>
      <c r="C98" s="5">
        <f t="shared" si="17"/>
        <v>85</v>
      </c>
      <c r="D98" s="5">
        <f t="shared" si="18"/>
        <v>0</v>
      </c>
      <c r="E98" s="11">
        <v>0</v>
      </c>
      <c r="F98" s="11">
        <v>0</v>
      </c>
      <c r="G98" s="5">
        <f t="shared" si="19"/>
        <v>1095</v>
      </c>
      <c r="H98" s="5">
        <f t="shared" si="15"/>
        <v>4</v>
      </c>
      <c r="I98" s="5">
        <f t="shared" si="20"/>
        <v>85</v>
      </c>
      <c r="J98" s="6">
        <f t="shared" si="21"/>
        <v>6024.2610367497718</v>
      </c>
      <c r="K98" s="6">
        <f t="shared" si="22"/>
        <v>7.375</v>
      </c>
      <c r="L98" s="1">
        <f t="shared" si="23"/>
        <v>1095</v>
      </c>
      <c r="M98" s="7">
        <f t="shared" si="24"/>
        <v>0</v>
      </c>
      <c r="P98" s="1" t="str">
        <f t="shared" si="25"/>
        <v>55</v>
      </c>
      <c r="Q98" s="1" t="s">
        <v>237</v>
      </c>
      <c r="R98" s="1" t="str">
        <f t="shared" si="26"/>
        <v>0</v>
      </c>
      <c r="S98" s="1" t="str">
        <f t="shared" si="26"/>
        <v>0</v>
      </c>
      <c r="T98" s="1" t="str">
        <f t="shared" si="26"/>
        <v>0</v>
      </c>
    </row>
    <row r="99" spans="1:20">
      <c r="A99" s="4">
        <f t="shared" si="27"/>
        <v>87</v>
      </c>
      <c r="B99" s="4">
        <f t="shared" si="16"/>
        <v>120</v>
      </c>
      <c r="C99" s="5">
        <f t="shared" si="17"/>
        <v>132</v>
      </c>
      <c r="D99" s="5">
        <f t="shared" si="18"/>
        <v>0</v>
      </c>
      <c r="E99" s="11">
        <v>0</v>
      </c>
      <c r="F99" s="11">
        <v>0</v>
      </c>
      <c r="G99" s="5">
        <f t="shared" si="19"/>
        <v>1048</v>
      </c>
      <c r="H99" s="5">
        <f t="shared" si="15"/>
        <v>4</v>
      </c>
      <c r="I99" s="5">
        <f t="shared" si="20"/>
        <v>132</v>
      </c>
      <c r="J99" s="6">
        <f t="shared" si="21"/>
        <v>5768.8521325761712</v>
      </c>
      <c r="K99" s="6">
        <f t="shared" si="22"/>
        <v>7.4375</v>
      </c>
      <c r="L99" s="1">
        <f t="shared" si="23"/>
        <v>1048</v>
      </c>
      <c r="M99" s="7">
        <f t="shared" si="24"/>
        <v>0</v>
      </c>
      <c r="P99" s="1" t="str">
        <f t="shared" si="25"/>
        <v>84</v>
      </c>
      <c r="Q99" s="1" t="s">
        <v>238</v>
      </c>
      <c r="R99" s="1" t="str">
        <f t="shared" si="26"/>
        <v>0</v>
      </c>
      <c r="S99" s="1" t="str">
        <f t="shared" si="26"/>
        <v>0</v>
      </c>
      <c r="T99" s="1" t="str">
        <f t="shared" si="26"/>
        <v>0</v>
      </c>
    </row>
    <row r="100" spans="1:20">
      <c r="A100" s="4">
        <f t="shared" si="27"/>
        <v>88</v>
      </c>
      <c r="B100" s="4">
        <f t="shared" si="16"/>
        <v>121</v>
      </c>
      <c r="C100" s="5">
        <f t="shared" si="17"/>
        <v>176</v>
      </c>
      <c r="D100" s="5">
        <f t="shared" si="18"/>
        <v>0</v>
      </c>
      <c r="E100" s="11">
        <v>0</v>
      </c>
      <c r="F100" s="11">
        <v>0</v>
      </c>
      <c r="G100" s="5">
        <f t="shared" si="19"/>
        <v>1004</v>
      </c>
      <c r="H100" s="5">
        <f t="shared" si="15"/>
        <v>4</v>
      </c>
      <c r="I100" s="5">
        <f t="shared" si="20"/>
        <v>176</v>
      </c>
      <c r="J100" s="6">
        <f t="shared" si="21"/>
        <v>5524.271728019904</v>
      </c>
      <c r="K100" s="6">
        <f t="shared" si="22"/>
        <v>7.5</v>
      </c>
      <c r="L100" s="1">
        <f t="shared" si="23"/>
        <v>1004</v>
      </c>
      <c r="M100" s="7">
        <f t="shared" si="24"/>
        <v>0</v>
      </c>
      <c r="P100" s="1" t="str">
        <f t="shared" si="25"/>
        <v>B0</v>
      </c>
      <c r="Q100" s="1" t="s">
        <v>239</v>
      </c>
      <c r="R100" s="1" t="str">
        <f t="shared" si="26"/>
        <v>0</v>
      </c>
      <c r="S100" s="1" t="str">
        <f t="shared" si="26"/>
        <v>0</v>
      </c>
      <c r="T100" s="1" t="str">
        <f t="shared" si="26"/>
        <v>0</v>
      </c>
    </row>
    <row r="101" spans="1:20">
      <c r="A101" s="4">
        <f t="shared" si="27"/>
        <v>89</v>
      </c>
      <c r="B101" s="4">
        <f t="shared" si="16"/>
        <v>122</v>
      </c>
      <c r="C101" s="5">
        <f t="shared" si="17"/>
        <v>219</v>
      </c>
      <c r="D101" s="5">
        <f t="shared" si="18"/>
        <v>0</v>
      </c>
      <c r="E101" s="11">
        <v>0</v>
      </c>
      <c r="F101" s="11">
        <v>0</v>
      </c>
      <c r="G101" s="5">
        <f t="shared" si="19"/>
        <v>961</v>
      </c>
      <c r="H101" s="5">
        <f t="shared" si="15"/>
        <v>4</v>
      </c>
      <c r="I101" s="5">
        <f t="shared" si="20"/>
        <v>219</v>
      </c>
      <c r="J101" s="6">
        <f t="shared" si="21"/>
        <v>5290.0607302222379</v>
      </c>
      <c r="K101" s="6">
        <f t="shared" si="22"/>
        <v>7.5625</v>
      </c>
      <c r="L101" s="1">
        <f t="shared" si="23"/>
        <v>961</v>
      </c>
      <c r="M101" s="7">
        <f t="shared" si="24"/>
        <v>0</v>
      </c>
      <c r="P101" s="1" t="str">
        <f t="shared" si="25"/>
        <v>DB</v>
      </c>
      <c r="Q101" s="1" t="s">
        <v>240</v>
      </c>
      <c r="R101" s="1" t="str">
        <f t="shared" si="26"/>
        <v>0</v>
      </c>
      <c r="S101" s="1" t="str">
        <f t="shared" si="26"/>
        <v>0</v>
      </c>
      <c r="T101" s="1" t="str">
        <f t="shared" si="26"/>
        <v>0</v>
      </c>
    </row>
    <row r="102" spans="1:20">
      <c r="A102" s="4">
        <f t="shared" si="27"/>
        <v>90</v>
      </c>
      <c r="B102" s="4">
        <f t="shared" si="16"/>
        <v>123</v>
      </c>
      <c r="C102" s="5">
        <f t="shared" si="17"/>
        <v>23</v>
      </c>
      <c r="D102" s="5">
        <f t="shared" si="18"/>
        <v>0</v>
      </c>
      <c r="E102" s="11">
        <v>0</v>
      </c>
      <c r="F102" s="11">
        <v>0</v>
      </c>
      <c r="G102" s="5">
        <f t="shared" si="19"/>
        <v>921</v>
      </c>
      <c r="H102" s="5">
        <f t="shared" si="15"/>
        <v>3</v>
      </c>
      <c r="I102" s="5">
        <f t="shared" si="20"/>
        <v>23</v>
      </c>
      <c r="J102" s="6">
        <f t="shared" si="21"/>
        <v>5065.7795103555063</v>
      </c>
      <c r="K102" s="6">
        <f t="shared" si="22"/>
        <v>7.625</v>
      </c>
      <c r="L102" s="1">
        <f t="shared" si="23"/>
        <v>921</v>
      </c>
      <c r="M102" s="7">
        <f t="shared" si="24"/>
        <v>0</v>
      </c>
      <c r="P102" s="1" t="str">
        <f t="shared" si="25"/>
        <v>17</v>
      </c>
      <c r="Q102" s="1" t="s">
        <v>241</v>
      </c>
      <c r="R102" s="1" t="str">
        <f t="shared" si="26"/>
        <v>0</v>
      </c>
      <c r="S102" s="1" t="str">
        <f t="shared" si="26"/>
        <v>0</v>
      </c>
      <c r="T102" s="1" t="str">
        <f t="shared" si="26"/>
        <v>0</v>
      </c>
    </row>
    <row r="103" spans="1:20">
      <c r="A103" s="4">
        <f t="shared" si="27"/>
        <v>91</v>
      </c>
      <c r="B103" s="4">
        <f t="shared" si="16"/>
        <v>124</v>
      </c>
      <c r="C103" s="5">
        <f t="shared" si="17"/>
        <v>62</v>
      </c>
      <c r="D103" s="5">
        <f t="shared" si="18"/>
        <v>0</v>
      </c>
      <c r="E103" s="11">
        <v>0</v>
      </c>
      <c r="F103" s="11">
        <v>0</v>
      </c>
      <c r="G103" s="5">
        <f t="shared" si="19"/>
        <v>882</v>
      </c>
      <c r="H103" s="5">
        <f t="shared" si="15"/>
        <v>3</v>
      </c>
      <c r="I103" s="5">
        <f t="shared" si="20"/>
        <v>62</v>
      </c>
      <c r="J103" s="6">
        <f t="shared" si="21"/>
        <v>4851.0070784120471</v>
      </c>
      <c r="K103" s="6">
        <f t="shared" si="22"/>
        <v>7.6875</v>
      </c>
      <c r="L103" s="1">
        <f t="shared" si="23"/>
        <v>882</v>
      </c>
      <c r="M103" s="7">
        <f t="shared" si="24"/>
        <v>0</v>
      </c>
      <c r="P103" s="1" t="str">
        <f t="shared" si="25"/>
        <v>3E</v>
      </c>
      <c r="Q103" s="1" t="s">
        <v>242</v>
      </c>
      <c r="R103" s="1" t="str">
        <f t="shared" si="26"/>
        <v>0</v>
      </c>
      <c r="S103" s="1" t="str">
        <f t="shared" si="26"/>
        <v>0</v>
      </c>
      <c r="T103" s="1" t="str">
        <f t="shared" si="26"/>
        <v>0</v>
      </c>
    </row>
    <row r="104" spans="1:20">
      <c r="A104" s="4">
        <f t="shared" si="27"/>
        <v>92</v>
      </c>
      <c r="B104" s="4">
        <f t="shared" si="16"/>
        <v>125</v>
      </c>
      <c r="C104" s="5">
        <f t="shared" si="17"/>
        <v>100</v>
      </c>
      <c r="D104" s="5">
        <f t="shared" si="18"/>
        <v>0</v>
      </c>
      <c r="E104" s="11">
        <v>0</v>
      </c>
      <c r="F104" s="11">
        <v>0</v>
      </c>
      <c r="G104" s="5">
        <f t="shared" si="19"/>
        <v>844</v>
      </c>
      <c r="H104" s="5">
        <f t="shared" si="15"/>
        <v>3</v>
      </c>
      <c r="I104" s="5">
        <f t="shared" si="20"/>
        <v>100</v>
      </c>
      <c r="J104" s="6">
        <f t="shared" si="21"/>
        <v>4645.3402929793783</v>
      </c>
      <c r="K104" s="6">
        <f t="shared" si="22"/>
        <v>7.7500000000000009</v>
      </c>
      <c r="L104" s="1">
        <f t="shared" si="23"/>
        <v>844</v>
      </c>
      <c r="M104" s="7">
        <f t="shared" si="24"/>
        <v>0</v>
      </c>
      <c r="P104" s="1" t="str">
        <f t="shared" si="25"/>
        <v>64</v>
      </c>
      <c r="Q104" s="1" t="s">
        <v>243</v>
      </c>
      <c r="R104" s="1" t="str">
        <f t="shared" si="26"/>
        <v>0</v>
      </c>
      <c r="S104" s="1" t="str">
        <f t="shared" si="26"/>
        <v>0</v>
      </c>
      <c r="T104" s="1" t="str">
        <f t="shared" si="26"/>
        <v>0</v>
      </c>
    </row>
    <row r="105" spans="1:20">
      <c r="A105" s="4">
        <f t="shared" si="27"/>
        <v>93</v>
      </c>
      <c r="B105" s="4">
        <f t="shared" si="16"/>
        <v>126</v>
      </c>
      <c r="C105" s="5">
        <f t="shared" si="17"/>
        <v>136</v>
      </c>
      <c r="D105" s="5">
        <f t="shared" si="18"/>
        <v>0</v>
      </c>
      <c r="E105" s="11">
        <v>0</v>
      </c>
      <c r="F105" s="11">
        <v>0</v>
      </c>
      <c r="G105" s="5">
        <f t="shared" si="19"/>
        <v>808</v>
      </c>
      <c r="H105" s="5">
        <f t="shared" si="15"/>
        <v>3</v>
      </c>
      <c r="I105" s="5">
        <f t="shared" si="20"/>
        <v>136</v>
      </c>
      <c r="J105" s="6">
        <f t="shared" si="21"/>
        <v>4448.393104518329</v>
      </c>
      <c r="K105" s="6">
        <f t="shared" si="22"/>
        <v>7.8124999999999991</v>
      </c>
      <c r="L105" s="1">
        <f t="shared" si="23"/>
        <v>808</v>
      </c>
      <c r="M105" s="7">
        <f t="shared" si="24"/>
        <v>0</v>
      </c>
      <c r="P105" s="1" t="str">
        <f t="shared" si="25"/>
        <v>88</v>
      </c>
      <c r="Q105" s="1" t="s">
        <v>244</v>
      </c>
      <c r="R105" s="1" t="str">
        <f t="shared" si="26"/>
        <v>0</v>
      </c>
      <c r="S105" s="1" t="str">
        <f t="shared" si="26"/>
        <v>0</v>
      </c>
      <c r="T105" s="1" t="str">
        <f t="shared" si="26"/>
        <v>0</v>
      </c>
    </row>
    <row r="106" spans="1:20">
      <c r="A106" s="4">
        <f t="shared" si="27"/>
        <v>94</v>
      </c>
      <c r="B106" s="4">
        <f t="shared" si="16"/>
        <v>127</v>
      </c>
      <c r="C106" s="5">
        <f t="shared" si="17"/>
        <v>170</v>
      </c>
      <c r="D106" s="5">
        <f t="shared" si="18"/>
        <v>0</v>
      </c>
      <c r="E106" s="11">
        <v>0</v>
      </c>
      <c r="F106" s="11">
        <v>0</v>
      </c>
      <c r="G106" s="5">
        <f t="shared" si="19"/>
        <v>774</v>
      </c>
      <c r="H106" s="5">
        <f t="shared" si="15"/>
        <v>3</v>
      </c>
      <c r="I106" s="5">
        <f t="shared" si="20"/>
        <v>170</v>
      </c>
      <c r="J106" s="6">
        <f t="shared" si="21"/>
        <v>4259.7958307236649</v>
      </c>
      <c r="K106" s="6">
        <f t="shared" si="22"/>
        <v>7.875</v>
      </c>
      <c r="L106" s="1">
        <f t="shared" si="23"/>
        <v>774</v>
      </c>
      <c r="M106" s="7">
        <f t="shared" si="24"/>
        <v>0</v>
      </c>
      <c r="P106" s="1" t="str">
        <f t="shared" si="25"/>
        <v>AA</v>
      </c>
      <c r="Q106" s="1" t="s">
        <v>245</v>
      </c>
      <c r="R106" s="1" t="str">
        <f t="shared" si="26"/>
        <v>0</v>
      </c>
      <c r="S106" s="1" t="str">
        <f t="shared" si="26"/>
        <v>0</v>
      </c>
      <c r="T106" s="1" t="str">
        <f t="shared" si="26"/>
        <v>0</v>
      </c>
    </row>
    <row r="107" spans="1:20">
      <c r="A107" s="4">
        <f t="shared" si="27"/>
        <v>95</v>
      </c>
      <c r="B107" s="4">
        <f t="shared" si="16"/>
        <v>128</v>
      </c>
      <c r="C107" s="5">
        <f t="shared" si="17"/>
        <v>203</v>
      </c>
      <c r="D107" s="5">
        <f t="shared" si="18"/>
        <v>0</v>
      </c>
      <c r="E107" s="11">
        <v>0</v>
      </c>
      <c r="F107" s="11">
        <v>0</v>
      </c>
      <c r="G107" s="5">
        <f t="shared" si="19"/>
        <v>741</v>
      </c>
      <c r="H107" s="5">
        <f t="shared" si="15"/>
        <v>3</v>
      </c>
      <c r="I107" s="5">
        <f t="shared" si="20"/>
        <v>203</v>
      </c>
      <c r="J107" s="6">
        <f t="shared" si="21"/>
        <v>4079.1944626070867</v>
      </c>
      <c r="K107" s="6">
        <f t="shared" si="22"/>
        <v>7.9375</v>
      </c>
      <c r="L107" s="1">
        <f t="shared" si="23"/>
        <v>741</v>
      </c>
      <c r="M107" s="7">
        <f t="shared" si="24"/>
        <v>0</v>
      </c>
      <c r="P107" s="1" t="str">
        <f t="shared" si="25"/>
        <v>CB</v>
      </c>
      <c r="Q107" s="1" t="s">
        <v>246</v>
      </c>
      <c r="R107" s="1" t="str">
        <f t="shared" si="26"/>
        <v>0</v>
      </c>
      <c r="S107" s="1" t="str">
        <f t="shared" si="26"/>
        <v>0</v>
      </c>
      <c r="T107" s="1" t="str">
        <f t="shared" si="26"/>
        <v>0</v>
      </c>
    </row>
    <row r="108" spans="1:20">
      <c r="A108" s="4">
        <f t="shared" si="27"/>
        <v>96</v>
      </c>
      <c r="B108" s="4">
        <f t="shared" si="16"/>
        <v>129</v>
      </c>
      <c r="C108" s="5">
        <f t="shared" si="17"/>
        <v>234</v>
      </c>
      <c r="D108" s="5">
        <f t="shared" si="18"/>
        <v>0</v>
      </c>
      <c r="E108" s="11">
        <v>0</v>
      </c>
      <c r="F108" s="11">
        <v>0</v>
      </c>
      <c r="G108" s="5">
        <f t="shared" si="19"/>
        <v>710</v>
      </c>
      <c r="H108" s="5">
        <f t="shared" si="15"/>
        <v>3</v>
      </c>
      <c r="I108" s="5">
        <f t="shared" si="20"/>
        <v>234</v>
      </c>
      <c r="J108" s="6">
        <f t="shared" si="21"/>
        <v>3906.25</v>
      </c>
      <c r="K108" s="6">
        <f t="shared" si="22"/>
        <v>8</v>
      </c>
      <c r="L108" s="1">
        <f t="shared" si="23"/>
        <v>710</v>
      </c>
      <c r="M108" s="7">
        <f t="shared" si="24"/>
        <v>0</v>
      </c>
      <c r="P108" s="1" t="str">
        <f t="shared" si="25"/>
        <v>EA</v>
      </c>
      <c r="Q108" s="1" t="s">
        <v>247</v>
      </c>
      <c r="R108" s="1" t="str">
        <f t="shared" si="26"/>
        <v>0</v>
      </c>
      <c r="S108" s="1" t="str">
        <f t="shared" si="26"/>
        <v>0</v>
      </c>
      <c r="T108" s="1" t="str">
        <f t="shared" si="26"/>
        <v>0</v>
      </c>
    </row>
    <row r="109" spans="1:20">
      <c r="A109" s="4">
        <f t="shared" si="27"/>
        <v>97</v>
      </c>
      <c r="B109" s="4">
        <f t="shared" si="16"/>
        <v>130</v>
      </c>
      <c r="C109" s="5">
        <f t="shared" si="17"/>
        <v>28</v>
      </c>
      <c r="D109" s="5">
        <f t="shared" si="18"/>
        <v>0</v>
      </c>
      <c r="E109" s="11">
        <v>0</v>
      </c>
      <c r="F109" s="11">
        <v>0</v>
      </c>
      <c r="G109" s="5">
        <f t="shared" si="19"/>
        <v>680</v>
      </c>
      <c r="H109" s="5">
        <f t="shared" si="15"/>
        <v>2</v>
      </c>
      <c r="I109" s="5">
        <f t="shared" si="20"/>
        <v>28</v>
      </c>
      <c r="J109" s="6">
        <f t="shared" si="21"/>
        <v>3740.6378152288034</v>
      </c>
      <c r="K109" s="6">
        <f t="shared" si="22"/>
        <v>8.0625</v>
      </c>
      <c r="L109" s="1">
        <f t="shared" si="23"/>
        <v>680</v>
      </c>
      <c r="M109" s="7">
        <f t="shared" si="24"/>
        <v>0</v>
      </c>
      <c r="P109" s="1" t="str">
        <f t="shared" si="25"/>
        <v>1C</v>
      </c>
      <c r="Q109" s="1" t="s">
        <v>248</v>
      </c>
      <c r="R109" s="1" t="str">
        <f t="shared" si="26"/>
        <v>0</v>
      </c>
      <c r="S109" s="1" t="str">
        <f t="shared" si="26"/>
        <v>0</v>
      </c>
      <c r="T109" s="1" t="str">
        <f t="shared" si="26"/>
        <v>0</v>
      </c>
    </row>
    <row r="110" spans="1:20">
      <c r="A110" s="4">
        <f t="shared" si="27"/>
        <v>98</v>
      </c>
      <c r="B110" s="4">
        <f t="shared" si="16"/>
        <v>131</v>
      </c>
      <c r="C110" s="5">
        <f t="shared" si="17"/>
        <v>57</v>
      </c>
      <c r="D110" s="5">
        <f t="shared" si="18"/>
        <v>0</v>
      </c>
      <c r="E110" s="11">
        <v>0</v>
      </c>
      <c r="F110" s="11">
        <v>0</v>
      </c>
      <c r="G110" s="5">
        <f t="shared" si="19"/>
        <v>651</v>
      </c>
      <c r="H110" s="5">
        <f t="shared" si="15"/>
        <v>2</v>
      </c>
      <c r="I110" s="5">
        <f t="shared" si="20"/>
        <v>57</v>
      </c>
      <c r="J110" s="6">
        <f t="shared" si="21"/>
        <v>3582.047043768247</v>
      </c>
      <c r="K110" s="6">
        <f t="shared" si="22"/>
        <v>8.125</v>
      </c>
      <c r="L110" s="1">
        <f t="shared" si="23"/>
        <v>651</v>
      </c>
      <c r="M110" s="7">
        <f t="shared" si="24"/>
        <v>0</v>
      </c>
      <c r="P110" s="1" t="str">
        <f t="shared" si="25"/>
        <v>39</v>
      </c>
      <c r="Q110" s="1" t="s">
        <v>249</v>
      </c>
      <c r="R110" s="1" t="str">
        <f t="shared" si="26"/>
        <v>0</v>
      </c>
      <c r="S110" s="1" t="str">
        <f t="shared" si="26"/>
        <v>0</v>
      </c>
      <c r="T110" s="1" t="str">
        <f t="shared" si="26"/>
        <v>0</v>
      </c>
    </row>
    <row r="111" spans="1:20">
      <c r="A111" s="4">
        <f t="shared" si="27"/>
        <v>99</v>
      </c>
      <c r="B111" s="4">
        <f t="shared" si="16"/>
        <v>132</v>
      </c>
      <c r="C111" s="5">
        <f t="shared" si="17"/>
        <v>85</v>
      </c>
      <c r="D111" s="5">
        <f t="shared" si="18"/>
        <v>0</v>
      </c>
      <c r="E111" s="11">
        <v>0</v>
      </c>
      <c r="F111" s="11">
        <v>0</v>
      </c>
      <c r="G111" s="5">
        <f t="shared" si="19"/>
        <v>623</v>
      </c>
      <c r="H111" s="5">
        <f t="shared" si="15"/>
        <v>2</v>
      </c>
      <c r="I111" s="5">
        <f t="shared" si="20"/>
        <v>85</v>
      </c>
      <c r="J111" s="6">
        <f t="shared" si="21"/>
        <v>3430.1800007290999</v>
      </c>
      <c r="K111" s="6">
        <f t="shared" si="22"/>
        <v>8.1875</v>
      </c>
      <c r="L111" s="1">
        <f t="shared" si="23"/>
        <v>623</v>
      </c>
      <c r="M111" s="7">
        <f t="shared" si="24"/>
        <v>0</v>
      </c>
      <c r="P111" s="1" t="str">
        <f t="shared" si="25"/>
        <v>55</v>
      </c>
      <c r="Q111" s="1" t="s">
        <v>250</v>
      </c>
      <c r="R111" s="1" t="str">
        <f t="shared" si="26"/>
        <v>0</v>
      </c>
      <c r="S111" s="1" t="str">
        <f t="shared" si="26"/>
        <v>0</v>
      </c>
      <c r="T111" s="1" t="str">
        <f t="shared" si="26"/>
        <v>0</v>
      </c>
    </row>
    <row r="112" spans="1:20">
      <c r="A112" s="4">
        <f t="shared" si="27"/>
        <v>100</v>
      </c>
      <c r="B112" s="4">
        <f t="shared" si="16"/>
        <v>133</v>
      </c>
      <c r="C112" s="5">
        <f t="shared" si="17"/>
        <v>111</v>
      </c>
      <c r="D112" s="5">
        <f t="shared" si="18"/>
        <v>0</v>
      </c>
      <c r="E112" s="11">
        <v>0</v>
      </c>
      <c r="F112" s="11">
        <v>0</v>
      </c>
      <c r="G112" s="5">
        <f t="shared" si="19"/>
        <v>597</v>
      </c>
      <c r="H112" s="5">
        <f t="shared" si="15"/>
        <v>2</v>
      </c>
      <c r="I112" s="5">
        <f t="shared" si="20"/>
        <v>111</v>
      </c>
      <c r="J112" s="6">
        <f t="shared" si="21"/>
        <v>3284.7516220848242</v>
      </c>
      <c r="K112" s="6">
        <f t="shared" si="22"/>
        <v>8.25</v>
      </c>
      <c r="L112" s="1">
        <f t="shared" si="23"/>
        <v>597</v>
      </c>
      <c r="M112" s="7">
        <f t="shared" si="24"/>
        <v>0</v>
      </c>
      <c r="P112" s="1" t="str">
        <f t="shared" si="25"/>
        <v>6F</v>
      </c>
      <c r="Q112" s="1" t="s">
        <v>251</v>
      </c>
      <c r="R112" s="1" t="str">
        <f t="shared" si="26"/>
        <v>0</v>
      </c>
      <c r="S112" s="1" t="str">
        <f t="shared" si="26"/>
        <v>0</v>
      </c>
      <c r="T112" s="1" t="str">
        <f t="shared" si="26"/>
        <v>0</v>
      </c>
    </row>
    <row r="113" spans="1:20">
      <c r="A113" s="4">
        <f t="shared" si="27"/>
        <v>101</v>
      </c>
      <c r="B113" s="4">
        <f t="shared" si="16"/>
        <v>134</v>
      </c>
      <c r="C113" s="5">
        <f t="shared" si="17"/>
        <v>137</v>
      </c>
      <c r="D113" s="5">
        <f t="shared" si="18"/>
        <v>0</v>
      </c>
      <c r="E113" s="11">
        <v>0</v>
      </c>
      <c r="F113" s="11">
        <v>0</v>
      </c>
      <c r="G113" s="5">
        <f t="shared" si="19"/>
        <v>571</v>
      </c>
      <c r="H113" s="5">
        <f t="shared" si="15"/>
        <v>2</v>
      </c>
      <c r="I113" s="5">
        <f t="shared" si="20"/>
        <v>137</v>
      </c>
      <c r="J113" s="6">
        <f t="shared" si="21"/>
        <v>3145.4889295883891</v>
      </c>
      <c r="K113" s="6">
        <f t="shared" si="22"/>
        <v>8.3125</v>
      </c>
      <c r="L113" s="1">
        <f t="shared" si="23"/>
        <v>571</v>
      </c>
      <c r="M113" s="7">
        <f t="shared" si="24"/>
        <v>0</v>
      </c>
      <c r="P113" s="1" t="str">
        <f t="shared" si="25"/>
        <v>89</v>
      </c>
      <c r="Q113" s="1" t="s">
        <v>252</v>
      </c>
      <c r="R113" s="1" t="str">
        <f t="shared" si="26"/>
        <v>0</v>
      </c>
      <c r="S113" s="1" t="str">
        <f t="shared" si="26"/>
        <v>0</v>
      </c>
      <c r="T113" s="1" t="str">
        <f t="shared" si="26"/>
        <v>0</v>
      </c>
    </row>
    <row r="114" spans="1:20">
      <c r="A114" s="4">
        <f t="shared" si="27"/>
        <v>102</v>
      </c>
      <c r="B114" s="4">
        <f t="shared" si="16"/>
        <v>135</v>
      </c>
      <c r="C114" s="5">
        <f t="shared" si="17"/>
        <v>161</v>
      </c>
      <c r="D114" s="5">
        <f t="shared" si="18"/>
        <v>0</v>
      </c>
      <c r="E114" s="11">
        <v>0</v>
      </c>
      <c r="F114" s="11">
        <v>0</v>
      </c>
      <c r="G114" s="5">
        <f t="shared" si="19"/>
        <v>547</v>
      </c>
      <c r="H114" s="5">
        <f t="shared" si="15"/>
        <v>2</v>
      </c>
      <c r="I114" s="5">
        <f t="shared" si="20"/>
        <v>161</v>
      </c>
      <c r="J114" s="6">
        <f t="shared" si="21"/>
        <v>3012.1305183748855</v>
      </c>
      <c r="K114" s="6">
        <f t="shared" si="22"/>
        <v>8.375</v>
      </c>
      <c r="L114" s="1">
        <f t="shared" si="23"/>
        <v>547</v>
      </c>
      <c r="M114" s="7">
        <f t="shared" si="24"/>
        <v>0</v>
      </c>
      <c r="P114" s="1" t="str">
        <f t="shared" si="25"/>
        <v>A1</v>
      </c>
      <c r="Q114" s="1" t="s">
        <v>253</v>
      </c>
      <c r="R114" s="1" t="str">
        <f t="shared" si="26"/>
        <v>0</v>
      </c>
      <c r="S114" s="1" t="str">
        <f t="shared" si="26"/>
        <v>0</v>
      </c>
      <c r="T114" s="1" t="str">
        <f t="shared" si="26"/>
        <v>0</v>
      </c>
    </row>
    <row r="115" spans="1:20">
      <c r="A115" s="4">
        <f t="shared" si="27"/>
        <v>103</v>
      </c>
      <c r="B115" s="4">
        <f t="shared" si="16"/>
        <v>136</v>
      </c>
      <c r="C115" s="5">
        <f t="shared" si="17"/>
        <v>184</v>
      </c>
      <c r="D115" s="5">
        <f t="shared" si="18"/>
        <v>0</v>
      </c>
      <c r="E115" s="11">
        <v>0</v>
      </c>
      <c r="F115" s="11">
        <v>0</v>
      </c>
      <c r="G115" s="5">
        <f t="shared" si="19"/>
        <v>524</v>
      </c>
      <c r="H115" s="5">
        <f t="shared" si="15"/>
        <v>2</v>
      </c>
      <c r="I115" s="5">
        <f t="shared" si="20"/>
        <v>184</v>
      </c>
      <c r="J115" s="6">
        <f t="shared" si="21"/>
        <v>2884.4260662880852</v>
      </c>
      <c r="K115" s="6">
        <f t="shared" si="22"/>
        <v>8.4375</v>
      </c>
      <c r="L115" s="1">
        <f t="shared" si="23"/>
        <v>524</v>
      </c>
      <c r="M115" s="7">
        <f t="shared" si="24"/>
        <v>0</v>
      </c>
      <c r="P115" s="1" t="str">
        <f t="shared" si="25"/>
        <v>B8</v>
      </c>
      <c r="Q115" s="1" t="s">
        <v>254</v>
      </c>
      <c r="R115" s="1" t="str">
        <f t="shared" si="26"/>
        <v>0</v>
      </c>
      <c r="S115" s="1" t="str">
        <f t="shared" si="26"/>
        <v>0</v>
      </c>
      <c r="T115" s="1" t="str">
        <f t="shared" si="26"/>
        <v>0</v>
      </c>
    </row>
    <row r="116" spans="1:20">
      <c r="A116" s="4">
        <f t="shared" si="27"/>
        <v>104</v>
      </c>
      <c r="B116" s="4">
        <f t="shared" si="16"/>
        <v>137</v>
      </c>
      <c r="C116" s="5">
        <f t="shared" si="17"/>
        <v>206</v>
      </c>
      <c r="D116" s="5">
        <f t="shared" si="18"/>
        <v>0</v>
      </c>
      <c r="E116" s="11">
        <v>0</v>
      </c>
      <c r="F116" s="11">
        <v>0</v>
      </c>
      <c r="G116" s="5">
        <f t="shared" si="19"/>
        <v>502</v>
      </c>
      <c r="H116" s="5">
        <f t="shared" si="15"/>
        <v>2</v>
      </c>
      <c r="I116" s="5">
        <f t="shared" si="20"/>
        <v>206</v>
      </c>
      <c r="J116" s="6">
        <f t="shared" si="21"/>
        <v>2762.1358640099515</v>
      </c>
      <c r="K116" s="6">
        <f t="shared" si="22"/>
        <v>8.5</v>
      </c>
      <c r="L116" s="1">
        <f t="shared" si="23"/>
        <v>502</v>
      </c>
      <c r="M116" s="7">
        <f t="shared" si="24"/>
        <v>0</v>
      </c>
      <c r="P116" s="1" t="str">
        <f t="shared" si="25"/>
        <v>CE</v>
      </c>
      <c r="Q116" s="1" t="s">
        <v>255</v>
      </c>
      <c r="R116" s="1" t="str">
        <f t="shared" si="26"/>
        <v>0</v>
      </c>
      <c r="S116" s="1" t="str">
        <f t="shared" si="26"/>
        <v>0</v>
      </c>
      <c r="T116" s="1" t="str">
        <f t="shared" si="26"/>
        <v>0</v>
      </c>
    </row>
    <row r="117" spans="1:20">
      <c r="A117" s="4">
        <f t="shared" si="27"/>
        <v>105</v>
      </c>
      <c r="B117" s="4">
        <f t="shared" si="16"/>
        <v>138</v>
      </c>
      <c r="C117" s="5">
        <f t="shared" si="17"/>
        <v>228</v>
      </c>
      <c r="D117" s="5">
        <f t="shared" si="18"/>
        <v>0</v>
      </c>
      <c r="E117" s="11">
        <v>0</v>
      </c>
      <c r="F117" s="11">
        <v>0</v>
      </c>
      <c r="G117" s="5">
        <f t="shared" si="19"/>
        <v>480</v>
      </c>
      <c r="H117" s="5">
        <f t="shared" si="15"/>
        <v>2</v>
      </c>
      <c r="I117" s="5">
        <f t="shared" si="20"/>
        <v>228</v>
      </c>
      <c r="J117" s="6">
        <f t="shared" si="21"/>
        <v>2645.0303651111185</v>
      </c>
      <c r="K117" s="6">
        <f t="shared" si="22"/>
        <v>8.5625</v>
      </c>
      <c r="L117" s="1">
        <f t="shared" si="23"/>
        <v>480</v>
      </c>
      <c r="M117" s="7">
        <f t="shared" si="24"/>
        <v>0</v>
      </c>
      <c r="P117" s="1" t="str">
        <f t="shared" si="25"/>
        <v>E4</v>
      </c>
      <c r="Q117" s="1" t="s">
        <v>256</v>
      </c>
      <c r="R117" s="1" t="str">
        <f t="shared" si="26"/>
        <v>0</v>
      </c>
      <c r="S117" s="1" t="str">
        <f t="shared" si="26"/>
        <v>0</v>
      </c>
      <c r="T117" s="1" t="str">
        <f t="shared" si="26"/>
        <v>0</v>
      </c>
    </row>
    <row r="118" spans="1:20">
      <c r="A118" s="4">
        <f t="shared" si="27"/>
        <v>106</v>
      </c>
      <c r="B118" s="4">
        <f t="shared" si="16"/>
        <v>139</v>
      </c>
      <c r="C118" s="5">
        <f t="shared" si="17"/>
        <v>12</v>
      </c>
      <c r="D118" s="5">
        <f t="shared" si="18"/>
        <v>0</v>
      </c>
      <c r="E118" s="11">
        <v>0</v>
      </c>
      <c r="F118" s="11">
        <v>0</v>
      </c>
      <c r="G118" s="5">
        <f t="shared" si="19"/>
        <v>460</v>
      </c>
      <c r="H118" s="5">
        <f t="shared" si="15"/>
        <v>1</v>
      </c>
      <c r="I118" s="5">
        <f t="shared" si="20"/>
        <v>12</v>
      </c>
      <c r="J118" s="6">
        <f t="shared" si="21"/>
        <v>2532.8897551777532</v>
      </c>
      <c r="K118" s="6">
        <f t="shared" si="22"/>
        <v>8.625</v>
      </c>
      <c r="L118" s="1">
        <f t="shared" si="23"/>
        <v>460</v>
      </c>
      <c r="M118" s="7">
        <f t="shared" si="24"/>
        <v>0</v>
      </c>
      <c r="P118" s="1" t="str">
        <f t="shared" si="25"/>
        <v>C</v>
      </c>
      <c r="Q118" s="1" t="s">
        <v>257</v>
      </c>
      <c r="R118" s="1" t="str">
        <f t="shared" si="26"/>
        <v>0</v>
      </c>
      <c r="S118" s="1" t="str">
        <f t="shared" si="26"/>
        <v>0</v>
      </c>
      <c r="T118" s="1" t="str">
        <f t="shared" si="26"/>
        <v>0</v>
      </c>
    </row>
    <row r="119" spans="1:20">
      <c r="A119" s="4">
        <f t="shared" si="27"/>
        <v>107</v>
      </c>
      <c r="B119" s="4">
        <f t="shared" si="16"/>
        <v>140</v>
      </c>
      <c r="C119" s="5">
        <f t="shared" si="17"/>
        <v>31</v>
      </c>
      <c r="D119" s="5">
        <f t="shared" si="18"/>
        <v>0</v>
      </c>
      <c r="E119" s="11">
        <v>0</v>
      </c>
      <c r="F119" s="11">
        <v>0</v>
      </c>
      <c r="G119" s="5">
        <f t="shared" si="19"/>
        <v>441</v>
      </c>
      <c r="H119" s="5">
        <f t="shared" si="15"/>
        <v>1</v>
      </c>
      <c r="I119" s="5">
        <f t="shared" si="20"/>
        <v>31</v>
      </c>
      <c r="J119" s="6">
        <f t="shared" si="21"/>
        <v>2425.5035392060231</v>
      </c>
      <c r="K119" s="6">
        <f t="shared" si="22"/>
        <v>8.6875</v>
      </c>
      <c r="L119" s="1">
        <f t="shared" si="23"/>
        <v>441</v>
      </c>
      <c r="M119" s="7">
        <f t="shared" si="24"/>
        <v>0</v>
      </c>
      <c r="P119" s="1" t="str">
        <f t="shared" si="25"/>
        <v>1F</v>
      </c>
      <c r="Q119" s="1" t="s">
        <v>258</v>
      </c>
      <c r="R119" s="1" t="str">
        <f t="shared" si="26"/>
        <v>0</v>
      </c>
      <c r="S119" s="1" t="str">
        <f t="shared" si="26"/>
        <v>0</v>
      </c>
      <c r="T119" s="1" t="str">
        <f t="shared" si="26"/>
        <v>0</v>
      </c>
    </row>
    <row r="120" spans="1:20">
      <c r="A120" s="4">
        <f t="shared" si="27"/>
        <v>108</v>
      </c>
      <c r="B120" s="4">
        <f t="shared" si="16"/>
        <v>141</v>
      </c>
      <c r="C120" s="5">
        <f t="shared" si="17"/>
        <v>50</v>
      </c>
      <c r="D120" s="5">
        <f t="shared" si="18"/>
        <v>0</v>
      </c>
      <c r="E120" s="11">
        <v>0</v>
      </c>
      <c r="F120" s="11">
        <v>0</v>
      </c>
      <c r="G120" s="5">
        <f t="shared" si="19"/>
        <v>422</v>
      </c>
      <c r="H120" s="5">
        <f t="shared" si="15"/>
        <v>1</v>
      </c>
      <c r="I120" s="5">
        <f t="shared" si="20"/>
        <v>50</v>
      </c>
      <c r="J120" s="6">
        <f t="shared" si="21"/>
        <v>2322.670146489691</v>
      </c>
      <c r="K120" s="6">
        <f t="shared" si="22"/>
        <v>8.75</v>
      </c>
      <c r="L120" s="1">
        <f t="shared" si="23"/>
        <v>422</v>
      </c>
      <c r="M120" s="7">
        <f t="shared" si="24"/>
        <v>0</v>
      </c>
      <c r="P120" s="1" t="str">
        <f t="shared" si="25"/>
        <v>32</v>
      </c>
      <c r="Q120" s="1" t="s">
        <v>259</v>
      </c>
      <c r="R120" s="1" t="str">
        <f t="shared" si="26"/>
        <v>0</v>
      </c>
      <c r="S120" s="1" t="str">
        <f t="shared" si="26"/>
        <v>0</v>
      </c>
      <c r="T120" s="1" t="str">
        <f t="shared" si="26"/>
        <v>0</v>
      </c>
    </row>
    <row r="121" spans="1:20">
      <c r="A121" s="4">
        <f t="shared" si="27"/>
        <v>109</v>
      </c>
      <c r="B121" s="4">
        <f t="shared" si="16"/>
        <v>142</v>
      </c>
      <c r="C121" s="5">
        <f t="shared" si="17"/>
        <v>68</v>
      </c>
      <c r="D121" s="5">
        <f t="shared" si="18"/>
        <v>0</v>
      </c>
      <c r="E121" s="11">
        <v>0</v>
      </c>
      <c r="F121" s="11">
        <v>0</v>
      </c>
      <c r="G121" s="5">
        <f t="shared" si="19"/>
        <v>404</v>
      </c>
      <c r="H121" s="5">
        <f t="shared" si="15"/>
        <v>1</v>
      </c>
      <c r="I121" s="5">
        <f t="shared" si="20"/>
        <v>68</v>
      </c>
      <c r="J121" s="6">
        <f t="shared" si="21"/>
        <v>2224.196552259164</v>
      </c>
      <c r="K121" s="6">
        <f t="shared" si="22"/>
        <v>8.8125</v>
      </c>
      <c r="L121" s="1">
        <f t="shared" si="23"/>
        <v>404</v>
      </c>
      <c r="M121" s="7">
        <f t="shared" si="24"/>
        <v>0</v>
      </c>
      <c r="P121" s="1" t="str">
        <f t="shared" si="25"/>
        <v>44</v>
      </c>
      <c r="Q121" s="1" t="s">
        <v>260</v>
      </c>
      <c r="R121" s="1" t="str">
        <f t="shared" si="26"/>
        <v>0</v>
      </c>
      <c r="S121" s="1" t="str">
        <f t="shared" si="26"/>
        <v>0</v>
      </c>
      <c r="T121" s="1" t="str">
        <f t="shared" si="26"/>
        <v>0</v>
      </c>
    </row>
    <row r="122" spans="1:20">
      <c r="A122" s="4">
        <f t="shared" si="27"/>
        <v>110</v>
      </c>
      <c r="B122" s="4">
        <f t="shared" si="16"/>
        <v>143</v>
      </c>
      <c r="C122" s="5">
        <f t="shared" si="17"/>
        <v>85</v>
      </c>
      <c r="D122" s="5">
        <f t="shared" si="18"/>
        <v>0</v>
      </c>
      <c r="E122" s="11">
        <v>0</v>
      </c>
      <c r="F122" s="11">
        <v>0</v>
      </c>
      <c r="G122" s="5">
        <f t="shared" si="19"/>
        <v>387</v>
      </c>
      <c r="H122" s="5">
        <f t="shared" si="15"/>
        <v>1</v>
      </c>
      <c r="I122" s="5">
        <f t="shared" si="20"/>
        <v>85</v>
      </c>
      <c r="J122" s="6">
        <f t="shared" si="21"/>
        <v>2129.8979153618325</v>
      </c>
      <c r="K122" s="6">
        <f t="shared" si="22"/>
        <v>8.875</v>
      </c>
      <c r="L122" s="1">
        <f t="shared" si="23"/>
        <v>387</v>
      </c>
      <c r="M122" s="7">
        <f t="shared" si="24"/>
        <v>0</v>
      </c>
      <c r="P122" s="1" t="str">
        <f t="shared" si="25"/>
        <v>55</v>
      </c>
      <c r="Q122" s="1" t="s">
        <v>261</v>
      </c>
      <c r="R122" s="1" t="str">
        <f t="shared" si="26"/>
        <v>0</v>
      </c>
      <c r="S122" s="1" t="str">
        <f t="shared" si="26"/>
        <v>0</v>
      </c>
      <c r="T122" s="1" t="str">
        <f t="shared" si="26"/>
        <v>0</v>
      </c>
    </row>
    <row r="123" spans="1:20">
      <c r="A123" s="4">
        <f t="shared" si="27"/>
        <v>111</v>
      </c>
      <c r="B123" s="4">
        <f t="shared" si="16"/>
        <v>144</v>
      </c>
      <c r="C123" s="5">
        <f t="shared" si="17"/>
        <v>102</v>
      </c>
      <c r="D123" s="5">
        <f t="shared" si="18"/>
        <v>0</v>
      </c>
      <c r="E123" s="11">
        <v>0</v>
      </c>
      <c r="F123" s="11">
        <v>0</v>
      </c>
      <c r="G123" s="5">
        <f t="shared" si="19"/>
        <v>370</v>
      </c>
      <c r="H123" s="5">
        <f t="shared" si="15"/>
        <v>1</v>
      </c>
      <c r="I123" s="5">
        <f t="shared" si="20"/>
        <v>102</v>
      </c>
      <c r="J123" s="6">
        <f t="shared" si="21"/>
        <v>2039.5972313035429</v>
      </c>
      <c r="K123" s="6">
        <f t="shared" si="22"/>
        <v>8.9375</v>
      </c>
      <c r="L123" s="1">
        <f t="shared" si="23"/>
        <v>370</v>
      </c>
      <c r="M123" s="7">
        <f t="shared" si="24"/>
        <v>0</v>
      </c>
      <c r="P123" s="1" t="str">
        <f t="shared" si="25"/>
        <v>66</v>
      </c>
      <c r="Q123" s="1" t="s">
        <v>262</v>
      </c>
      <c r="R123" s="1" t="str">
        <f t="shared" si="26"/>
        <v>0</v>
      </c>
      <c r="S123" s="1" t="str">
        <f t="shared" si="26"/>
        <v>0</v>
      </c>
      <c r="T123" s="1" t="str">
        <f t="shared" si="26"/>
        <v>0</v>
      </c>
    </row>
    <row r="124" spans="1:20">
      <c r="A124" s="4">
        <f t="shared" si="27"/>
        <v>112</v>
      </c>
      <c r="B124" s="4">
        <f t="shared" si="16"/>
        <v>145</v>
      </c>
      <c r="C124" s="5">
        <f t="shared" si="17"/>
        <v>117</v>
      </c>
      <c r="D124" s="5">
        <f t="shared" si="18"/>
        <v>0</v>
      </c>
      <c r="E124" s="11">
        <v>0</v>
      </c>
      <c r="F124" s="11">
        <v>0</v>
      </c>
      <c r="G124" s="5">
        <f t="shared" si="19"/>
        <v>355</v>
      </c>
      <c r="H124" s="5">
        <f t="shared" si="15"/>
        <v>1</v>
      </c>
      <c r="I124" s="5">
        <f t="shared" si="20"/>
        <v>117</v>
      </c>
      <c r="J124" s="6">
        <f t="shared" si="21"/>
        <v>1953.125</v>
      </c>
      <c r="K124" s="6">
        <f t="shared" si="22"/>
        <v>9</v>
      </c>
      <c r="L124" s="1">
        <f t="shared" si="23"/>
        <v>355</v>
      </c>
      <c r="M124" s="7">
        <f t="shared" si="24"/>
        <v>0</v>
      </c>
      <c r="P124" s="1" t="str">
        <f t="shared" si="25"/>
        <v>75</v>
      </c>
      <c r="Q124" s="1" t="s">
        <v>263</v>
      </c>
      <c r="R124" s="1" t="str">
        <f t="shared" si="26"/>
        <v>0</v>
      </c>
      <c r="S124" s="1" t="str">
        <f t="shared" si="26"/>
        <v>0</v>
      </c>
      <c r="T124" s="1" t="str">
        <f t="shared" si="26"/>
        <v>0</v>
      </c>
    </row>
    <row r="125" spans="1:20">
      <c r="A125" s="4">
        <f t="shared" si="27"/>
        <v>113</v>
      </c>
      <c r="B125" s="4">
        <f t="shared" si="16"/>
        <v>146</v>
      </c>
      <c r="C125" s="5">
        <f t="shared" si="17"/>
        <v>132</v>
      </c>
      <c r="D125" s="5">
        <f t="shared" si="18"/>
        <v>0</v>
      </c>
      <c r="E125" s="11">
        <v>0</v>
      </c>
      <c r="F125" s="11">
        <v>0</v>
      </c>
      <c r="G125" s="5">
        <f t="shared" si="19"/>
        <v>340</v>
      </c>
      <c r="H125" s="5">
        <f t="shared" si="15"/>
        <v>1</v>
      </c>
      <c r="I125" s="5">
        <f t="shared" si="20"/>
        <v>132</v>
      </c>
      <c r="J125" s="6">
        <f t="shared" si="21"/>
        <v>1870.3189076144017</v>
      </c>
      <c r="K125" s="6">
        <f t="shared" si="22"/>
        <v>9.0625</v>
      </c>
      <c r="L125" s="1">
        <f t="shared" si="23"/>
        <v>340</v>
      </c>
      <c r="M125" s="7">
        <f t="shared" si="24"/>
        <v>0</v>
      </c>
      <c r="P125" s="1" t="str">
        <f t="shared" si="25"/>
        <v>84</v>
      </c>
      <c r="Q125" s="1" t="s">
        <v>264</v>
      </c>
      <c r="R125" s="1" t="str">
        <f t="shared" si="26"/>
        <v>0</v>
      </c>
      <c r="S125" s="1" t="str">
        <f t="shared" si="26"/>
        <v>0</v>
      </c>
      <c r="T125" s="1" t="str">
        <f t="shared" si="26"/>
        <v>0</v>
      </c>
    </row>
    <row r="126" spans="1:20">
      <c r="A126" s="4">
        <f t="shared" si="27"/>
        <v>114</v>
      </c>
      <c r="B126" s="4">
        <f t="shared" si="16"/>
        <v>147</v>
      </c>
      <c r="C126" s="5">
        <f t="shared" si="17"/>
        <v>147</v>
      </c>
      <c r="D126" s="5">
        <f t="shared" si="18"/>
        <v>0</v>
      </c>
      <c r="E126" s="11">
        <v>0</v>
      </c>
      <c r="F126" s="11">
        <v>0</v>
      </c>
      <c r="G126" s="5">
        <f t="shared" si="19"/>
        <v>325</v>
      </c>
      <c r="H126" s="5">
        <f t="shared" si="15"/>
        <v>1</v>
      </c>
      <c r="I126" s="5">
        <f t="shared" si="20"/>
        <v>147</v>
      </c>
      <c r="J126" s="6">
        <f t="shared" si="21"/>
        <v>1791.0235218841231</v>
      </c>
      <c r="K126" s="6">
        <f t="shared" si="22"/>
        <v>9.125</v>
      </c>
      <c r="L126" s="1">
        <f t="shared" si="23"/>
        <v>325</v>
      </c>
      <c r="M126" s="7">
        <f t="shared" si="24"/>
        <v>0</v>
      </c>
      <c r="P126" s="1" t="str">
        <f t="shared" si="25"/>
        <v>93</v>
      </c>
      <c r="Q126" s="1" t="s">
        <v>265</v>
      </c>
      <c r="R126" s="1" t="str">
        <f t="shared" si="26"/>
        <v>0</v>
      </c>
      <c r="S126" s="1" t="str">
        <f t="shared" si="26"/>
        <v>0</v>
      </c>
      <c r="T126" s="1" t="str">
        <f t="shared" si="26"/>
        <v>0</v>
      </c>
    </row>
    <row r="127" spans="1:20">
      <c r="A127" s="4">
        <f t="shared" si="27"/>
        <v>115</v>
      </c>
      <c r="B127" s="4">
        <f t="shared" si="16"/>
        <v>148</v>
      </c>
      <c r="C127" s="5">
        <f t="shared" si="17"/>
        <v>161</v>
      </c>
      <c r="D127" s="5">
        <f t="shared" si="18"/>
        <v>0</v>
      </c>
      <c r="E127" s="11">
        <v>0</v>
      </c>
      <c r="F127" s="11">
        <v>0</v>
      </c>
      <c r="G127" s="5">
        <f t="shared" si="19"/>
        <v>311</v>
      </c>
      <c r="H127" s="5">
        <f t="shared" si="15"/>
        <v>1</v>
      </c>
      <c r="I127" s="5">
        <f t="shared" si="20"/>
        <v>161</v>
      </c>
      <c r="J127" s="6">
        <f t="shared" si="21"/>
        <v>1715.0900003645513</v>
      </c>
      <c r="K127" s="6">
        <f t="shared" si="22"/>
        <v>9.1875</v>
      </c>
      <c r="L127" s="1">
        <f t="shared" si="23"/>
        <v>311</v>
      </c>
      <c r="M127" s="7">
        <f t="shared" si="24"/>
        <v>0</v>
      </c>
      <c r="P127" s="1" t="str">
        <f t="shared" si="25"/>
        <v>A1</v>
      </c>
      <c r="Q127" s="1" t="s">
        <v>266</v>
      </c>
      <c r="R127" s="1" t="str">
        <f t="shared" si="26"/>
        <v>0</v>
      </c>
      <c r="S127" s="1" t="str">
        <f t="shared" si="26"/>
        <v>0</v>
      </c>
      <c r="T127" s="1" t="str">
        <f t="shared" si="26"/>
        <v>0</v>
      </c>
    </row>
    <row r="128" spans="1:20">
      <c r="A128" s="4">
        <f t="shared" si="27"/>
        <v>116</v>
      </c>
      <c r="B128" s="4">
        <f t="shared" si="16"/>
        <v>149</v>
      </c>
      <c r="C128" s="5">
        <f t="shared" si="17"/>
        <v>174</v>
      </c>
      <c r="D128" s="5">
        <f t="shared" si="18"/>
        <v>0</v>
      </c>
      <c r="E128" s="11">
        <v>0</v>
      </c>
      <c r="F128" s="11">
        <v>0</v>
      </c>
      <c r="G128" s="5">
        <f t="shared" si="19"/>
        <v>298</v>
      </c>
      <c r="H128" s="5">
        <f t="shared" si="15"/>
        <v>1</v>
      </c>
      <c r="I128" s="5">
        <f t="shared" si="20"/>
        <v>174</v>
      </c>
      <c r="J128" s="6">
        <f t="shared" si="21"/>
        <v>1642.3758110424121</v>
      </c>
      <c r="K128" s="6">
        <f t="shared" si="22"/>
        <v>9.25</v>
      </c>
      <c r="L128" s="1">
        <f t="shared" si="23"/>
        <v>298</v>
      </c>
      <c r="M128" s="7">
        <f t="shared" si="24"/>
        <v>0</v>
      </c>
      <c r="P128" s="1" t="str">
        <f t="shared" si="25"/>
        <v>AE</v>
      </c>
      <c r="Q128" s="1" t="s">
        <v>267</v>
      </c>
      <c r="R128" s="1" t="str">
        <f t="shared" si="26"/>
        <v>0</v>
      </c>
      <c r="S128" s="1" t="str">
        <f t="shared" si="26"/>
        <v>0</v>
      </c>
      <c r="T128" s="1" t="str">
        <f t="shared" si="26"/>
        <v>0</v>
      </c>
    </row>
    <row r="129" spans="1:20">
      <c r="A129" s="4">
        <f t="shared" si="27"/>
        <v>117</v>
      </c>
      <c r="B129" s="4">
        <f t="shared" si="16"/>
        <v>150</v>
      </c>
      <c r="C129" s="5">
        <f t="shared" si="17"/>
        <v>187</v>
      </c>
      <c r="D129" s="5">
        <f t="shared" si="18"/>
        <v>0</v>
      </c>
      <c r="E129" s="11">
        <v>0</v>
      </c>
      <c r="F129" s="11">
        <v>0</v>
      </c>
      <c r="G129" s="5">
        <f t="shared" si="19"/>
        <v>285</v>
      </c>
      <c r="H129" s="5">
        <f t="shared" si="15"/>
        <v>1</v>
      </c>
      <c r="I129" s="5">
        <f t="shared" si="20"/>
        <v>187</v>
      </c>
      <c r="J129" s="6">
        <f t="shared" si="21"/>
        <v>1572.7444647941943</v>
      </c>
      <c r="K129" s="6">
        <f t="shared" si="22"/>
        <v>9.3125</v>
      </c>
      <c r="L129" s="1">
        <f t="shared" si="23"/>
        <v>285</v>
      </c>
      <c r="M129" s="7">
        <f t="shared" si="24"/>
        <v>0</v>
      </c>
      <c r="P129" s="1" t="str">
        <f t="shared" si="25"/>
        <v>BB</v>
      </c>
      <c r="Q129" s="1" t="s">
        <v>268</v>
      </c>
      <c r="R129" s="1" t="str">
        <f t="shared" si="26"/>
        <v>0</v>
      </c>
      <c r="S129" s="1" t="str">
        <f t="shared" si="26"/>
        <v>0</v>
      </c>
      <c r="T129" s="1" t="str">
        <f t="shared" si="26"/>
        <v>0</v>
      </c>
    </row>
    <row r="130" spans="1:20">
      <c r="A130" s="4">
        <f t="shared" si="27"/>
        <v>118</v>
      </c>
      <c r="B130" s="4">
        <f t="shared" si="16"/>
        <v>151</v>
      </c>
      <c r="C130" s="5">
        <f t="shared" si="17"/>
        <v>199</v>
      </c>
      <c r="D130" s="5">
        <f t="shared" si="18"/>
        <v>0</v>
      </c>
      <c r="E130" s="11">
        <v>0</v>
      </c>
      <c r="F130" s="11">
        <v>0</v>
      </c>
      <c r="G130" s="5">
        <f t="shared" si="19"/>
        <v>273</v>
      </c>
      <c r="H130" s="5">
        <f t="shared" si="15"/>
        <v>1</v>
      </c>
      <c r="I130" s="5">
        <f t="shared" si="20"/>
        <v>199</v>
      </c>
      <c r="J130" s="6">
        <f t="shared" si="21"/>
        <v>1506.0652591874427</v>
      </c>
      <c r="K130" s="6">
        <f t="shared" si="22"/>
        <v>9.375</v>
      </c>
      <c r="L130" s="1">
        <f t="shared" si="23"/>
        <v>273</v>
      </c>
      <c r="M130" s="7">
        <f t="shared" si="24"/>
        <v>0</v>
      </c>
      <c r="P130" s="1" t="str">
        <f t="shared" si="25"/>
        <v>C7</v>
      </c>
      <c r="Q130" s="1" t="s">
        <v>269</v>
      </c>
      <c r="R130" s="1" t="str">
        <f t="shared" si="26"/>
        <v>0</v>
      </c>
      <c r="S130" s="1" t="str">
        <f t="shared" si="26"/>
        <v>0</v>
      </c>
      <c r="T130" s="1" t="str">
        <f t="shared" si="26"/>
        <v>0</v>
      </c>
    </row>
    <row r="131" spans="1:20">
      <c r="A131" s="4">
        <f t="shared" si="27"/>
        <v>119</v>
      </c>
      <c r="B131" s="4">
        <f t="shared" si="16"/>
        <v>152</v>
      </c>
      <c r="C131" s="5">
        <f t="shared" si="17"/>
        <v>210</v>
      </c>
      <c r="D131" s="5">
        <f t="shared" si="18"/>
        <v>0</v>
      </c>
      <c r="E131" s="11">
        <v>0</v>
      </c>
      <c r="F131" s="11">
        <v>0</v>
      </c>
      <c r="G131" s="5">
        <f t="shared" si="19"/>
        <v>262</v>
      </c>
      <c r="H131" s="5">
        <f t="shared" si="15"/>
        <v>1</v>
      </c>
      <c r="I131" s="5">
        <f t="shared" si="20"/>
        <v>210</v>
      </c>
      <c r="J131" s="6">
        <f t="shared" si="21"/>
        <v>1442.2130331440426</v>
      </c>
      <c r="K131" s="6">
        <f t="shared" si="22"/>
        <v>9.4375</v>
      </c>
      <c r="L131" s="1">
        <f t="shared" si="23"/>
        <v>262</v>
      </c>
      <c r="M131" s="7">
        <f t="shared" si="24"/>
        <v>0</v>
      </c>
      <c r="P131" s="1" t="str">
        <f t="shared" si="25"/>
        <v>D2</v>
      </c>
      <c r="Q131" s="1" t="s">
        <v>270</v>
      </c>
      <c r="R131" s="1" t="str">
        <f t="shared" si="26"/>
        <v>0</v>
      </c>
      <c r="S131" s="1" t="str">
        <f t="shared" si="26"/>
        <v>0</v>
      </c>
      <c r="T131" s="1" t="str">
        <f t="shared" si="26"/>
        <v>0</v>
      </c>
    </row>
    <row r="132" spans="1:20">
      <c r="A132" s="4">
        <f t="shared" si="27"/>
        <v>120</v>
      </c>
      <c r="B132" s="4">
        <f t="shared" si="16"/>
        <v>153</v>
      </c>
      <c r="C132" s="5">
        <f t="shared" si="17"/>
        <v>221</v>
      </c>
      <c r="D132" s="5">
        <f t="shared" si="18"/>
        <v>0</v>
      </c>
      <c r="E132" s="11">
        <v>0</v>
      </c>
      <c r="F132" s="11">
        <v>0</v>
      </c>
      <c r="G132" s="5">
        <f t="shared" si="19"/>
        <v>251</v>
      </c>
      <c r="H132" s="5">
        <f t="shared" si="15"/>
        <v>1</v>
      </c>
      <c r="I132" s="5">
        <f t="shared" si="20"/>
        <v>221</v>
      </c>
      <c r="J132" s="6">
        <f t="shared" si="21"/>
        <v>1381.0679320049758</v>
      </c>
      <c r="K132" s="6">
        <f t="shared" si="22"/>
        <v>9.5</v>
      </c>
      <c r="L132" s="1">
        <f t="shared" si="23"/>
        <v>251</v>
      </c>
      <c r="M132" s="7">
        <f t="shared" si="24"/>
        <v>0</v>
      </c>
      <c r="P132" s="1" t="str">
        <f t="shared" si="25"/>
        <v>DD</v>
      </c>
      <c r="Q132" s="1" t="s">
        <v>271</v>
      </c>
      <c r="R132" s="1" t="str">
        <f t="shared" si="26"/>
        <v>0</v>
      </c>
      <c r="S132" s="1" t="str">
        <f t="shared" si="26"/>
        <v>0</v>
      </c>
      <c r="T132" s="1" t="str">
        <f t="shared" si="26"/>
        <v>0</v>
      </c>
    </row>
    <row r="133" spans="1:20">
      <c r="A133" s="4">
        <f t="shared" si="27"/>
        <v>121</v>
      </c>
      <c r="B133" s="4">
        <f t="shared" si="16"/>
        <v>154</v>
      </c>
      <c r="C133" s="5">
        <f t="shared" si="17"/>
        <v>232</v>
      </c>
      <c r="D133" s="5">
        <f t="shared" si="18"/>
        <v>0</v>
      </c>
      <c r="E133" s="11">
        <v>0</v>
      </c>
      <c r="F133" s="11">
        <v>0</v>
      </c>
      <c r="G133" s="5">
        <f t="shared" si="19"/>
        <v>240</v>
      </c>
      <c r="H133" s="5">
        <f t="shared" si="15"/>
        <v>1</v>
      </c>
      <c r="I133" s="5">
        <f t="shared" si="20"/>
        <v>232</v>
      </c>
      <c r="J133" s="6">
        <f t="shared" si="21"/>
        <v>1322.5151825555592</v>
      </c>
      <c r="K133" s="6">
        <f t="shared" si="22"/>
        <v>9.5625</v>
      </c>
      <c r="L133" s="1">
        <f t="shared" si="23"/>
        <v>240</v>
      </c>
      <c r="M133" s="7">
        <f t="shared" si="24"/>
        <v>0</v>
      </c>
      <c r="P133" s="1" t="str">
        <f t="shared" si="25"/>
        <v>E8</v>
      </c>
      <c r="Q133" s="1" t="s">
        <v>272</v>
      </c>
      <c r="R133" s="1" t="str">
        <f t="shared" si="26"/>
        <v>0</v>
      </c>
      <c r="S133" s="1" t="str">
        <f t="shared" si="26"/>
        <v>0</v>
      </c>
      <c r="T133" s="1" t="str">
        <f t="shared" si="26"/>
        <v>0</v>
      </c>
    </row>
    <row r="134" spans="1:20">
      <c r="A134" s="4">
        <f t="shared" si="27"/>
        <v>122</v>
      </c>
      <c r="B134" s="4">
        <f t="shared" si="16"/>
        <v>155</v>
      </c>
      <c r="C134" s="5">
        <f t="shared" si="17"/>
        <v>12</v>
      </c>
      <c r="D134" s="5">
        <f t="shared" si="18"/>
        <v>0</v>
      </c>
      <c r="E134" s="11">
        <v>0</v>
      </c>
      <c r="F134" s="11">
        <v>0</v>
      </c>
      <c r="G134" s="5">
        <f t="shared" si="19"/>
        <v>230</v>
      </c>
      <c r="H134" s="5">
        <f t="shared" si="15"/>
        <v>0</v>
      </c>
      <c r="I134" s="5">
        <f t="shared" si="20"/>
        <v>12</v>
      </c>
      <c r="J134" s="6">
        <f t="shared" si="21"/>
        <v>1266.4448775888764</v>
      </c>
      <c r="K134" s="6">
        <f t="shared" si="22"/>
        <v>9.625</v>
      </c>
      <c r="L134" s="1">
        <f t="shared" si="23"/>
        <v>224</v>
      </c>
      <c r="M134" s="7">
        <f t="shared" si="24"/>
        <v>2.6086956521739129E-2</v>
      </c>
      <c r="P134" s="1" t="str">
        <f t="shared" si="25"/>
        <v>C</v>
      </c>
      <c r="Q134" s="1" t="s">
        <v>273</v>
      </c>
      <c r="R134" s="1" t="str">
        <f t="shared" si="26"/>
        <v>0</v>
      </c>
      <c r="S134" s="1" t="str">
        <f t="shared" si="26"/>
        <v>0</v>
      </c>
      <c r="T134" s="1" t="str">
        <f t="shared" si="26"/>
        <v>0</v>
      </c>
    </row>
    <row r="135" spans="1:20">
      <c r="A135" s="4">
        <f t="shared" si="27"/>
        <v>123</v>
      </c>
      <c r="B135" s="4">
        <f t="shared" si="16"/>
        <v>156</v>
      </c>
      <c r="C135" s="5">
        <f t="shared" si="17"/>
        <v>16</v>
      </c>
      <c r="D135" s="5">
        <f t="shared" si="18"/>
        <v>0</v>
      </c>
      <c r="E135" s="11">
        <v>0</v>
      </c>
      <c r="F135" s="11">
        <v>0</v>
      </c>
      <c r="G135" s="5">
        <f t="shared" si="19"/>
        <v>220</v>
      </c>
      <c r="H135" s="5">
        <f t="shared" si="15"/>
        <v>0</v>
      </c>
      <c r="I135" s="5">
        <f t="shared" si="20"/>
        <v>16</v>
      </c>
      <c r="J135" s="6">
        <f t="shared" si="21"/>
        <v>1212.7517696030125</v>
      </c>
      <c r="K135" s="6">
        <f t="shared" si="22"/>
        <v>9.6875</v>
      </c>
      <c r="L135" s="1">
        <f t="shared" si="23"/>
        <v>220</v>
      </c>
      <c r="M135" s="7">
        <f t="shared" si="24"/>
        <v>0</v>
      </c>
      <c r="P135" s="1" t="str">
        <f t="shared" si="25"/>
        <v>10</v>
      </c>
      <c r="Q135" s="1" t="s">
        <v>274</v>
      </c>
      <c r="R135" s="1" t="str">
        <f t="shared" si="26"/>
        <v>0</v>
      </c>
      <c r="S135" s="1" t="str">
        <f t="shared" si="26"/>
        <v>0</v>
      </c>
      <c r="T135" s="1" t="str">
        <f t="shared" si="26"/>
        <v>0</v>
      </c>
    </row>
    <row r="136" spans="1:20">
      <c r="A136" s="4">
        <f t="shared" si="27"/>
        <v>124</v>
      </c>
      <c r="B136" s="4">
        <f t="shared" si="16"/>
        <v>157</v>
      </c>
      <c r="C136" s="5">
        <f t="shared" si="17"/>
        <v>25</v>
      </c>
      <c r="D136" s="5">
        <f t="shared" si="18"/>
        <v>0</v>
      </c>
      <c r="E136" s="11">
        <v>0</v>
      </c>
      <c r="F136" s="11">
        <v>0</v>
      </c>
      <c r="G136" s="5">
        <f t="shared" si="19"/>
        <v>211</v>
      </c>
      <c r="H136" s="5">
        <f t="shared" si="15"/>
        <v>0</v>
      </c>
      <c r="I136" s="5">
        <f t="shared" si="20"/>
        <v>25</v>
      </c>
      <c r="J136" s="6">
        <f t="shared" si="21"/>
        <v>1161.3350732448455</v>
      </c>
      <c r="K136" s="6">
        <f t="shared" si="22"/>
        <v>9.75</v>
      </c>
      <c r="L136" s="1">
        <f t="shared" si="23"/>
        <v>211</v>
      </c>
      <c r="M136" s="7">
        <f t="shared" si="24"/>
        <v>0</v>
      </c>
      <c r="P136" s="1" t="str">
        <f t="shared" si="25"/>
        <v>19</v>
      </c>
      <c r="Q136" s="1" t="s">
        <v>275</v>
      </c>
      <c r="R136" s="1" t="str">
        <f t="shared" si="26"/>
        <v>0</v>
      </c>
      <c r="S136" s="1" t="str">
        <f t="shared" si="26"/>
        <v>0</v>
      </c>
      <c r="T136" s="1" t="str">
        <f t="shared" si="26"/>
        <v>0</v>
      </c>
    </row>
    <row r="137" spans="1:20">
      <c r="A137" s="4">
        <f t="shared" si="27"/>
        <v>125</v>
      </c>
      <c r="B137" s="4">
        <f t="shared" si="16"/>
        <v>158</v>
      </c>
      <c r="C137" s="5">
        <f t="shared" si="17"/>
        <v>34</v>
      </c>
      <c r="D137" s="5">
        <f t="shared" si="18"/>
        <v>0</v>
      </c>
      <c r="E137" s="11">
        <v>0</v>
      </c>
      <c r="F137" s="11">
        <v>0</v>
      </c>
      <c r="G137" s="5">
        <f t="shared" si="19"/>
        <v>202</v>
      </c>
      <c r="H137" s="5">
        <f t="shared" si="15"/>
        <v>0</v>
      </c>
      <c r="I137" s="5">
        <f t="shared" si="20"/>
        <v>34</v>
      </c>
      <c r="J137" s="6">
        <f t="shared" si="21"/>
        <v>1112.098276129582</v>
      </c>
      <c r="K137" s="6">
        <f t="shared" si="22"/>
        <v>9.8125</v>
      </c>
      <c r="L137" s="1">
        <f t="shared" si="23"/>
        <v>202</v>
      </c>
      <c r="M137" s="7">
        <f t="shared" si="24"/>
        <v>0</v>
      </c>
      <c r="P137" s="1" t="str">
        <f t="shared" si="25"/>
        <v>22</v>
      </c>
      <c r="Q137" s="1" t="s">
        <v>276</v>
      </c>
      <c r="R137" s="1" t="str">
        <f t="shared" si="26"/>
        <v>0</v>
      </c>
      <c r="S137" s="1" t="str">
        <f t="shared" si="26"/>
        <v>0</v>
      </c>
      <c r="T137" s="1" t="str">
        <f t="shared" si="26"/>
        <v>0</v>
      </c>
    </row>
    <row r="138" spans="1:20">
      <c r="A138" s="4">
        <f t="shared" si="27"/>
        <v>126</v>
      </c>
      <c r="B138" s="4">
        <f t="shared" si="16"/>
        <v>159</v>
      </c>
      <c r="C138" s="5">
        <f t="shared" si="17"/>
        <v>43</v>
      </c>
      <c r="D138" s="5">
        <f t="shared" si="18"/>
        <v>0</v>
      </c>
      <c r="E138" s="11">
        <v>0</v>
      </c>
      <c r="F138" s="11">
        <v>0</v>
      </c>
      <c r="G138" s="5">
        <f t="shared" si="19"/>
        <v>193</v>
      </c>
      <c r="H138" s="5">
        <f t="shared" si="15"/>
        <v>0</v>
      </c>
      <c r="I138" s="5">
        <f t="shared" si="20"/>
        <v>43</v>
      </c>
      <c r="J138" s="6">
        <f t="shared" si="21"/>
        <v>1064.948957680916</v>
      </c>
      <c r="K138" s="6">
        <f t="shared" si="22"/>
        <v>9.875</v>
      </c>
      <c r="L138" s="1">
        <f t="shared" si="23"/>
        <v>193</v>
      </c>
      <c r="M138" s="7">
        <f t="shared" si="24"/>
        <v>0</v>
      </c>
      <c r="P138" s="1" t="str">
        <f t="shared" si="25"/>
        <v>2B</v>
      </c>
      <c r="Q138" s="1" t="s">
        <v>277</v>
      </c>
      <c r="R138" s="1" t="str">
        <f t="shared" si="26"/>
        <v>0</v>
      </c>
      <c r="S138" s="1" t="str">
        <f t="shared" si="26"/>
        <v>0</v>
      </c>
      <c r="T138" s="1" t="str">
        <f t="shared" si="26"/>
        <v>0</v>
      </c>
    </row>
    <row r="139" spans="1:20">
      <c r="A139" s="4">
        <f t="shared" si="27"/>
        <v>127</v>
      </c>
      <c r="B139" s="4">
        <f t="shared" si="16"/>
        <v>160</v>
      </c>
      <c r="C139" s="5">
        <f t="shared" si="17"/>
        <v>51</v>
      </c>
      <c r="D139" s="5">
        <f t="shared" si="18"/>
        <v>0</v>
      </c>
      <c r="E139" s="11">
        <v>0</v>
      </c>
      <c r="F139" s="11">
        <v>0</v>
      </c>
      <c r="G139" s="5">
        <f t="shared" si="19"/>
        <v>185</v>
      </c>
      <c r="H139" s="5">
        <f t="shared" si="15"/>
        <v>0</v>
      </c>
      <c r="I139" s="5">
        <f t="shared" si="20"/>
        <v>51</v>
      </c>
      <c r="J139" s="6">
        <f t="shared" si="21"/>
        <v>1019.7986156517715</v>
      </c>
      <c r="K139" s="6">
        <f t="shared" si="22"/>
        <v>9.9375</v>
      </c>
      <c r="L139" s="1">
        <f t="shared" si="23"/>
        <v>185</v>
      </c>
      <c r="M139" s="7">
        <f t="shared" si="24"/>
        <v>0</v>
      </c>
      <c r="P139" s="1" t="str">
        <f t="shared" si="25"/>
        <v>33</v>
      </c>
      <c r="Q139" s="1" t="s">
        <v>278</v>
      </c>
      <c r="R139" s="1" t="str">
        <f t="shared" si="26"/>
        <v>0</v>
      </c>
      <c r="S139" s="1" t="str">
        <f t="shared" si="26"/>
        <v>0</v>
      </c>
      <c r="T139" s="1" t="str">
        <f t="shared" si="26"/>
        <v>0</v>
      </c>
    </row>
    <row r="140" spans="1:20">
      <c r="A140" s="4">
        <f t="shared" si="27"/>
        <v>128</v>
      </c>
      <c r="B140" s="4">
        <f t="shared" si="16"/>
        <v>161</v>
      </c>
      <c r="C140" s="5">
        <f t="shared" si="17"/>
        <v>59</v>
      </c>
      <c r="D140" s="5">
        <f t="shared" si="18"/>
        <v>0</v>
      </c>
      <c r="E140" s="11">
        <v>0</v>
      </c>
      <c r="F140" s="11">
        <v>0</v>
      </c>
      <c r="G140" s="5">
        <f t="shared" si="19"/>
        <v>177</v>
      </c>
      <c r="H140" s="5">
        <f t="shared" ref="H140:H188" si="28">ROUNDUP(G140/$D$3,0)-1</f>
        <v>0</v>
      </c>
      <c r="I140" s="5">
        <f t="shared" si="20"/>
        <v>59</v>
      </c>
      <c r="J140" s="6">
        <f t="shared" si="21"/>
        <v>976.5625</v>
      </c>
      <c r="K140" s="6">
        <f t="shared" si="22"/>
        <v>10</v>
      </c>
      <c r="L140" s="1">
        <f t="shared" si="23"/>
        <v>177</v>
      </c>
      <c r="M140" s="7">
        <f t="shared" si="24"/>
        <v>0</v>
      </c>
      <c r="P140" s="1" t="str">
        <f t="shared" si="25"/>
        <v>3B</v>
      </c>
      <c r="Q140" s="1" t="s">
        <v>279</v>
      </c>
      <c r="R140" s="1" t="str">
        <f t="shared" si="26"/>
        <v>0</v>
      </c>
      <c r="S140" s="1" t="str">
        <f t="shared" si="26"/>
        <v>0</v>
      </c>
      <c r="T140" s="1" t="str">
        <f t="shared" si="26"/>
        <v>0</v>
      </c>
    </row>
    <row r="141" spans="1:20">
      <c r="A141" s="4">
        <f t="shared" si="27"/>
        <v>129</v>
      </c>
      <c r="B141" s="4">
        <f t="shared" ref="B141:B188" si="29">A141+$D$6</f>
        <v>162</v>
      </c>
      <c r="C141" s="5">
        <f t="shared" ref="C141:C188" si="30">MOD(I141,256)</f>
        <v>66</v>
      </c>
      <c r="D141" s="5">
        <f t="shared" ref="D141:D188" si="31">ROUNDDOWN(I141/256,0)</f>
        <v>0</v>
      </c>
      <c r="E141" s="11">
        <v>0</v>
      </c>
      <c r="F141" s="11">
        <v>0</v>
      </c>
      <c r="G141" s="5">
        <f t="shared" ref="G141:G188" si="32">INT(J141/$G$2)</f>
        <v>170</v>
      </c>
      <c r="H141" s="5">
        <f t="shared" si="28"/>
        <v>0</v>
      </c>
      <c r="I141" s="5">
        <f t="shared" ref="I141:I188" si="33">MAX(MIN($D$3*(H141+1)-G141,$D$3*(H141+1)-$D$4),$D$5)</f>
        <v>66</v>
      </c>
      <c r="J141" s="6">
        <f t="shared" ref="J141:J188" si="34">1/POWER(2,$D$7+A141/16)*1000000</f>
        <v>935.15945380720063</v>
      </c>
      <c r="K141" s="6">
        <f t="shared" ref="K141:K188" si="35">LOG(1000000/J141,2)</f>
        <v>10.0625</v>
      </c>
      <c r="L141" s="1">
        <f t="shared" ref="L141:L188" si="36">(H141+1)*$D$3-I141</f>
        <v>170</v>
      </c>
      <c r="M141" s="7">
        <f t="shared" ref="M141:M188" si="37">(G141-L141)/G141</f>
        <v>0</v>
      </c>
      <c r="P141" s="1" t="str">
        <f t="shared" ref="P141:P188" si="38">DEC2HEX(C141)</f>
        <v>42</v>
      </c>
      <c r="Q141" s="1" t="s">
        <v>280</v>
      </c>
      <c r="R141" s="1" t="str">
        <f t="shared" ref="R141:T188" si="39">DEC2HEX(D141)</f>
        <v>0</v>
      </c>
      <c r="S141" s="1" t="str">
        <f t="shared" si="39"/>
        <v>0</v>
      </c>
      <c r="T141" s="1" t="str">
        <f t="shared" si="39"/>
        <v>0</v>
      </c>
    </row>
    <row r="142" spans="1:20">
      <c r="A142" s="4">
        <f t="shared" ref="A142:A188" si="40">A141+1</f>
        <v>130</v>
      </c>
      <c r="B142" s="4">
        <f t="shared" si="29"/>
        <v>163</v>
      </c>
      <c r="C142" s="5">
        <f t="shared" si="30"/>
        <v>74</v>
      </c>
      <c r="D142" s="5">
        <f t="shared" si="31"/>
        <v>0</v>
      </c>
      <c r="E142" s="11">
        <v>0</v>
      </c>
      <c r="F142" s="11">
        <v>0</v>
      </c>
      <c r="G142" s="5">
        <f t="shared" si="32"/>
        <v>162</v>
      </c>
      <c r="H142" s="5">
        <f t="shared" si="28"/>
        <v>0</v>
      </c>
      <c r="I142" s="5">
        <f t="shared" si="33"/>
        <v>74</v>
      </c>
      <c r="J142" s="6">
        <f t="shared" si="34"/>
        <v>895.51176094206232</v>
      </c>
      <c r="K142" s="6">
        <f t="shared" si="35"/>
        <v>10.125</v>
      </c>
      <c r="L142" s="1">
        <f t="shared" si="36"/>
        <v>162</v>
      </c>
      <c r="M142" s="7">
        <f t="shared" si="37"/>
        <v>0</v>
      </c>
      <c r="P142" s="1" t="str">
        <f t="shared" si="38"/>
        <v>4A</v>
      </c>
      <c r="Q142" s="1" t="s">
        <v>281</v>
      </c>
      <c r="R142" s="1" t="str">
        <f t="shared" si="39"/>
        <v>0</v>
      </c>
      <c r="S142" s="1" t="str">
        <f t="shared" si="39"/>
        <v>0</v>
      </c>
      <c r="T142" s="1" t="str">
        <f t="shared" si="39"/>
        <v>0</v>
      </c>
    </row>
    <row r="143" spans="1:20">
      <c r="A143" s="4">
        <f t="shared" si="40"/>
        <v>131</v>
      </c>
      <c r="B143" s="4">
        <f t="shared" si="29"/>
        <v>164</v>
      </c>
      <c r="C143" s="5">
        <f t="shared" si="30"/>
        <v>81</v>
      </c>
      <c r="D143" s="5">
        <f t="shared" si="31"/>
        <v>0</v>
      </c>
      <c r="E143" s="11">
        <v>0</v>
      </c>
      <c r="F143" s="11">
        <v>0</v>
      </c>
      <c r="G143" s="5">
        <f t="shared" si="32"/>
        <v>155</v>
      </c>
      <c r="H143" s="5">
        <f t="shared" si="28"/>
        <v>0</v>
      </c>
      <c r="I143" s="5">
        <f t="shared" si="33"/>
        <v>81</v>
      </c>
      <c r="J143" s="6">
        <f t="shared" si="34"/>
        <v>857.54500018227554</v>
      </c>
      <c r="K143" s="6">
        <f t="shared" si="35"/>
        <v>10.1875</v>
      </c>
      <c r="L143" s="1">
        <f t="shared" si="36"/>
        <v>155</v>
      </c>
      <c r="M143" s="7">
        <f t="shared" si="37"/>
        <v>0</v>
      </c>
      <c r="P143" s="1" t="str">
        <f t="shared" si="38"/>
        <v>51</v>
      </c>
      <c r="Q143" s="1" t="s">
        <v>282</v>
      </c>
      <c r="R143" s="1" t="str">
        <f t="shared" si="39"/>
        <v>0</v>
      </c>
      <c r="S143" s="1" t="str">
        <f t="shared" si="39"/>
        <v>0</v>
      </c>
      <c r="T143" s="1" t="str">
        <f t="shared" si="39"/>
        <v>0</v>
      </c>
    </row>
    <row r="144" spans="1:20">
      <c r="A144" s="4">
        <f t="shared" si="40"/>
        <v>132</v>
      </c>
      <c r="B144" s="4">
        <f t="shared" si="29"/>
        <v>165</v>
      </c>
      <c r="C144" s="5">
        <f t="shared" si="30"/>
        <v>87</v>
      </c>
      <c r="D144" s="5">
        <f t="shared" si="31"/>
        <v>0</v>
      </c>
      <c r="E144" s="11">
        <v>0</v>
      </c>
      <c r="F144" s="11">
        <v>0</v>
      </c>
      <c r="G144" s="5">
        <f t="shared" si="32"/>
        <v>149</v>
      </c>
      <c r="H144" s="5">
        <f t="shared" si="28"/>
        <v>0</v>
      </c>
      <c r="I144" s="5">
        <f t="shared" si="33"/>
        <v>87</v>
      </c>
      <c r="J144" s="6">
        <f t="shared" si="34"/>
        <v>821.18790552120595</v>
      </c>
      <c r="K144" s="6">
        <f t="shared" si="35"/>
        <v>10.25</v>
      </c>
      <c r="L144" s="1">
        <f t="shared" si="36"/>
        <v>149</v>
      </c>
      <c r="M144" s="7">
        <f t="shared" si="37"/>
        <v>0</v>
      </c>
      <c r="P144" s="1" t="str">
        <f t="shared" si="38"/>
        <v>57</v>
      </c>
      <c r="Q144" s="1" t="s">
        <v>283</v>
      </c>
      <c r="R144" s="1" t="str">
        <f t="shared" si="39"/>
        <v>0</v>
      </c>
      <c r="S144" s="1" t="str">
        <f t="shared" si="39"/>
        <v>0</v>
      </c>
      <c r="T144" s="1" t="str">
        <f t="shared" si="39"/>
        <v>0</v>
      </c>
    </row>
    <row r="145" spans="1:20">
      <c r="A145" s="4">
        <f t="shared" si="40"/>
        <v>133</v>
      </c>
      <c r="B145" s="4">
        <f t="shared" si="29"/>
        <v>166</v>
      </c>
      <c r="C145" s="5">
        <f t="shared" si="30"/>
        <v>94</v>
      </c>
      <c r="D145" s="5">
        <f t="shared" si="31"/>
        <v>0</v>
      </c>
      <c r="E145" s="11">
        <v>0</v>
      </c>
      <c r="F145" s="11">
        <v>0</v>
      </c>
      <c r="G145" s="5">
        <f t="shared" si="32"/>
        <v>142</v>
      </c>
      <c r="H145" s="5">
        <f t="shared" si="28"/>
        <v>0</v>
      </c>
      <c r="I145" s="5">
        <f t="shared" si="33"/>
        <v>94</v>
      </c>
      <c r="J145" s="6">
        <f t="shared" si="34"/>
        <v>786.37223239709715</v>
      </c>
      <c r="K145" s="6">
        <f t="shared" si="35"/>
        <v>10.3125</v>
      </c>
      <c r="L145" s="1">
        <f t="shared" si="36"/>
        <v>142</v>
      </c>
      <c r="M145" s="7">
        <f t="shared" si="37"/>
        <v>0</v>
      </c>
      <c r="P145" s="1" t="str">
        <f t="shared" si="38"/>
        <v>5E</v>
      </c>
      <c r="Q145" s="1" t="s">
        <v>284</v>
      </c>
      <c r="R145" s="1" t="str">
        <f t="shared" si="39"/>
        <v>0</v>
      </c>
      <c r="S145" s="1" t="str">
        <f t="shared" si="39"/>
        <v>0</v>
      </c>
      <c r="T145" s="1" t="str">
        <f t="shared" si="39"/>
        <v>0</v>
      </c>
    </row>
    <row r="146" spans="1:20">
      <c r="A146" s="4">
        <f t="shared" si="40"/>
        <v>134</v>
      </c>
      <c r="B146" s="4">
        <f t="shared" si="29"/>
        <v>167</v>
      </c>
      <c r="C146" s="5">
        <f t="shared" si="30"/>
        <v>100</v>
      </c>
      <c r="D146" s="5">
        <f t="shared" si="31"/>
        <v>0</v>
      </c>
      <c r="E146" s="11">
        <v>0</v>
      </c>
      <c r="F146" s="11">
        <v>0</v>
      </c>
      <c r="G146" s="5">
        <f t="shared" si="32"/>
        <v>136</v>
      </c>
      <c r="H146" s="5">
        <f t="shared" si="28"/>
        <v>0</v>
      </c>
      <c r="I146" s="5">
        <f t="shared" si="33"/>
        <v>100</v>
      </c>
      <c r="J146" s="6">
        <f t="shared" si="34"/>
        <v>753.03262959372125</v>
      </c>
      <c r="K146" s="6">
        <f t="shared" si="35"/>
        <v>10.375</v>
      </c>
      <c r="L146" s="1">
        <f t="shared" si="36"/>
        <v>136</v>
      </c>
      <c r="M146" s="7">
        <f t="shared" si="37"/>
        <v>0</v>
      </c>
      <c r="P146" s="1" t="str">
        <f t="shared" si="38"/>
        <v>64</v>
      </c>
      <c r="Q146" s="1" t="s">
        <v>285</v>
      </c>
      <c r="R146" s="1" t="str">
        <f t="shared" si="39"/>
        <v>0</v>
      </c>
      <c r="S146" s="1" t="str">
        <f t="shared" si="39"/>
        <v>0</v>
      </c>
      <c r="T146" s="1" t="str">
        <f t="shared" si="39"/>
        <v>0</v>
      </c>
    </row>
    <row r="147" spans="1:20">
      <c r="A147" s="4">
        <f t="shared" si="40"/>
        <v>135</v>
      </c>
      <c r="B147" s="4">
        <f t="shared" si="29"/>
        <v>168</v>
      </c>
      <c r="C147" s="5">
        <f t="shared" si="30"/>
        <v>105</v>
      </c>
      <c r="D147" s="5">
        <f t="shared" si="31"/>
        <v>0</v>
      </c>
      <c r="E147" s="11">
        <v>0</v>
      </c>
      <c r="F147" s="11">
        <v>0</v>
      </c>
      <c r="G147" s="5">
        <f t="shared" si="32"/>
        <v>131</v>
      </c>
      <c r="H147" s="5">
        <f t="shared" si="28"/>
        <v>0</v>
      </c>
      <c r="I147" s="5">
        <f t="shared" si="33"/>
        <v>105</v>
      </c>
      <c r="J147" s="6">
        <f t="shared" si="34"/>
        <v>721.10651657202118</v>
      </c>
      <c r="K147" s="6">
        <f t="shared" si="35"/>
        <v>10.4375</v>
      </c>
      <c r="L147" s="1">
        <f t="shared" si="36"/>
        <v>131</v>
      </c>
      <c r="M147" s="7">
        <f t="shared" si="37"/>
        <v>0</v>
      </c>
      <c r="P147" s="1" t="str">
        <f t="shared" si="38"/>
        <v>69</v>
      </c>
      <c r="Q147" s="1" t="s">
        <v>286</v>
      </c>
      <c r="R147" s="1" t="str">
        <f t="shared" si="39"/>
        <v>0</v>
      </c>
      <c r="S147" s="1" t="str">
        <f t="shared" si="39"/>
        <v>0</v>
      </c>
      <c r="T147" s="1" t="str">
        <f t="shared" si="39"/>
        <v>0</v>
      </c>
    </row>
    <row r="148" spans="1:20">
      <c r="A148" s="4">
        <f t="shared" si="40"/>
        <v>136</v>
      </c>
      <c r="B148" s="4">
        <f t="shared" si="29"/>
        <v>169</v>
      </c>
      <c r="C148" s="5">
        <f t="shared" si="30"/>
        <v>111</v>
      </c>
      <c r="D148" s="5">
        <f t="shared" si="31"/>
        <v>0</v>
      </c>
      <c r="E148" s="11">
        <v>0</v>
      </c>
      <c r="F148" s="11">
        <v>0</v>
      </c>
      <c r="G148" s="5">
        <f t="shared" si="32"/>
        <v>125</v>
      </c>
      <c r="H148" s="5">
        <f t="shared" si="28"/>
        <v>0</v>
      </c>
      <c r="I148" s="5">
        <f t="shared" si="33"/>
        <v>111</v>
      </c>
      <c r="J148" s="6">
        <f t="shared" si="34"/>
        <v>690.53396600248777</v>
      </c>
      <c r="K148" s="6">
        <f t="shared" si="35"/>
        <v>10.5</v>
      </c>
      <c r="L148" s="1">
        <f t="shared" si="36"/>
        <v>125</v>
      </c>
      <c r="M148" s="7">
        <f t="shared" si="37"/>
        <v>0</v>
      </c>
      <c r="P148" s="1" t="str">
        <f t="shared" si="38"/>
        <v>6F</v>
      </c>
      <c r="Q148" s="1" t="s">
        <v>287</v>
      </c>
      <c r="R148" s="1" t="str">
        <f t="shared" si="39"/>
        <v>0</v>
      </c>
      <c r="S148" s="1" t="str">
        <f t="shared" si="39"/>
        <v>0</v>
      </c>
      <c r="T148" s="1" t="str">
        <f t="shared" si="39"/>
        <v>0</v>
      </c>
    </row>
    <row r="149" spans="1:20">
      <c r="A149" s="4">
        <f t="shared" si="40"/>
        <v>137</v>
      </c>
      <c r="B149" s="4">
        <f t="shared" si="29"/>
        <v>170</v>
      </c>
      <c r="C149" s="5">
        <f t="shared" si="30"/>
        <v>116</v>
      </c>
      <c r="D149" s="5">
        <f t="shared" si="31"/>
        <v>0</v>
      </c>
      <c r="E149" s="11">
        <v>0</v>
      </c>
      <c r="F149" s="11">
        <v>0</v>
      </c>
      <c r="G149" s="5">
        <f t="shared" si="32"/>
        <v>120</v>
      </c>
      <c r="H149" s="5">
        <f t="shared" si="28"/>
        <v>0</v>
      </c>
      <c r="I149" s="5">
        <f t="shared" si="33"/>
        <v>116</v>
      </c>
      <c r="J149" s="6">
        <f t="shared" si="34"/>
        <v>661.25759127777951</v>
      </c>
      <c r="K149" s="6">
        <f t="shared" si="35"/>
        <v>10.5625</v>
      </c>
      <c r="L149" s="1">
        <f t="shared" si="36"/>
        <v>120</v>
      </c>
      <c r="M149" s="7">
        <f t="shared" si="37"/>
        <v>0</v>
      </c>
      <c r="P149" s="1" t="str">
        <f t="shared" si="38"/>
        <v>74</v>
      </c>
      <c r="Q149" s="1" t="s">
        <v>288</v>
      </c>
      <c r="R149" s="1" t="str">
        <f t="shared" si="39"/>
        <v>0</v>
      </c>
      <c r="S149" s="1" t="str">
        <f t="shared" si="39"/>
        <v>0</v>
      </c>
      <c r="T149" s="1" t="str">
        <f t="shared" si="39"/>
        <v>0</v>
      </c>
    </row>
    <row r="150" spans="1:20">
      <c r="A150" s="4">
        <f t="shared" si="40"/>
        <v>138</v>
      </c>
      <c r="B150" s="4">
        <f t="shared" si="29"/>
        <v>171</v>
      </c>
      <c r="C150" s="5">
        <f t="shared" si="30"/>
        <v>121</v>
      </c>
      <c r="D150" s="5">
        <f t="shared" si="31"/>
        <v>0</v>
      </c>
      <c r="E150" s="11">
        <v>0</v>
      </c>
      <c r="F150" s="11">
        <v>0</v>
      </c>
      <c r="G150" s="5">
        <f t="shared" si="32"/>
        <v>115</v>
      </c>
      <c r="H150" s="5">
        <f t="shared" si="28"/>
        <v>0</v>
      </c>
      <c r="I150" s="5">
        <f t="shared" si="33"/>
        <v>121</v>
      </c>
      <c r="J150" s="6">
        <f t="shared" si="34"/>
        <v>633.22243879443874</v>
      </c>
      <c r="K150" s="6">
        <f t="shared" si="35"/>
        <v>10.625</v>
      </c>
      <c r="L150" s="1">
        <f t="shared" si="36"/>
        <v>115</v>
      </c>
      <c r="M150" s="7">
        <f t="shared" si="37"/>
        <v>0</v>
      </c>
      <c r="P150" s="1" t="str">
        <f t="shared" si="38"/>
        <v>79</v>
      </c>
      <c r="Q150" s="1" t="s">
        <v>289</v>
      </c>
      <c r="R150" s="1" t="str">
        <f t="shared" si="39"/>
        <v>0</v>
      </c>
      <c r="S150" s="1" t="str">
        <f t="shared" si="39"/>
        <v>0</v>
      </c>
      <c r="T150" s="1" t="str">
        <f t="shared" si="39"/>
        <v>0</v>
      </c>
    </row>
    <row r="151" spans="1:20">
      <c r="A151" s="4">
        <f t="shared" si="40"/>
        <v>139</v>
      </c>
      <c r="B151" s="4">
        <f t="shared" si="29"/>
        <v>172</v>
      </c>
      <c r="C151" s="5">
        <f t="shared" si="30"/>
        <v>126</v>
      </c>
      <c r="D151" s="5">
        <f t="shared" si="31"/>
        <v>0</v>
      </c>
      <c r="E151" s="11">
        <v>0</v>
      </c>
      <c r="F151" s="11">
        <v>0</v>
      </c>
      <c r="G151" s="5">
        <f t="shared" si="32"/>
        <v>110</v>
      </c>
      <c r="H151" s="5">
        <f t="shared" si="28"/>
        <v>0</v>
      </c>
      <c r="I151" s="5">
        <f t="shared" si="33"/>
        <v>126</v>
      </c>
      <c r="J151" s="6">
        <f t="shared" si="34"/>
        <v>606.37588480150623</v>
      </c>
      <c r="K151" s="6">
        <f t="shared" si="35"/>
        <v>10.6875</v>
      </c>
      <c r="L151" s="1">
        <f t="shared" si="36"/>
        <v>110</v>
      </c>
      <c r="M151" s="7">
        <f t="shared" si="37"/>
        <v>0</v>
      </c>
      <c r="P151" s="1" t="str">
        <f t="shared" si="38"/>
        <v>7E</v>
      </c>
      <c r="Q151" s="1" t="s">
        <v>290</v>
      </c>
      <c r="R151" s="1" t="str">
        <f t="shared" si="39"/>
        <v>0</v>
      </c>
      <c r="S151" s="1" t="str">
        <f t="shared" si="39"/>
        <v>0</v>
      </c>
      <c r="T151" s="1" t="str">
        <f t="shared" si="39"/>
        <v>0</v>
      </c>
    </row>
    <row r="152" spans="1:20">
      <c r="A152" s="4">
        <f t="shared" si="40"/>
        <v>140</v>
      </c>
      <c r="B152" s="4">
        <f t="shared" si="29"/>
        <v>173</v>
      </c>
      <c r="C152" s="5">
        <f t="shared" si="30"/>
        <v>131</v>
      </c>
      <c r="D152" s="5">
        <f t="shared" si="31"/>
        <v>0</v>
      </c>
      <c r="E152" s="11">
        <v>0</v>
      </c>
      <c r="F152" s="11">
        <v>0</v>
      </c>
      <c r="G152" s="5">
        <f t="shared" si="32"/>
        <v>105</v>
      </c>
      <c r="H152" s="5">
        <f t="shared" si="28"/>
        <v>0</v>
      </c>
      <c r="I152" s="5">
        <f t="shared" si="33"/>
        <v>131</v>
      </c>
      <c r="J152" s="6">
        <f t="shared" si="34"/>
        <v>580.66753662242274</v>
      </c>
      <c r="K152" s="6">
        <f t="shared" si="35"/>
        <v>10.75</v>
      </c>
      <c r="L152" s="1">
        <f t="shared" si="36"/>
        <v>105</v>
      </c>
      <c r="M152" s="7">
        <f t="shared" si="37"/>
        <v>0</v>
      </c>
      <c r="P152" s="1" t="str">
        <f t="shared" si="38"/>
        <v>83</v>
      </c>
      <c r="Q152" s="1" t="s">
        <v>291</v>
      </c>
      <c r="R152" s="1" t="str">
        <f t="shared" si="39"/>
        <v>0</v>
      </c>
      <c r="S152" s="1" t="str">
        <f t="shared" si="39"/>
        <v>0</v>
      </c>
      <c r="T152" s="1" t="str">
        <f t="shared" si="39"/>
        <v>0</v>
      </c>
    </row>
    <row r="153" spans="1:20">
      <c r="A153" s="4">
        <f t="shared" si="40"/>
        <v>141</v>
      </c>
      <c r="B153" s="4">
        <f t="shared" si="29"/>
        <v>174</v>
      </c>
      <c r="C153" s="5">
        <f t="shared" si="30"/>
        <v>135</v>
      </c>
      <c r="D153" s="5">
        <f t="shared" si="31"/>
        <v>0</v>
      </c>
      <c r="E153" s="11">
        <v>0</v>
      </c>
      <c r="F153" s="11">
        <v>0</v>
      </c>
      <c r="G153" s="5">
        <f t="shared" si="32"/>
        <v>101</v>
      </c>
      <c r="H153" s="5">
        <f t="shared" si="28"/>
        <v>0</v>
      </c>
      <c r="I153" s="5">
        <f t="shared" si="33"/>
        <v>135</v>
      </c>
      <c r="J153" s="6">
        <f t="shared" si="34"/>
        <v>556.04913806479101</v>
      </c>
      <c r="K153" s="6">
        <f t="shared" si="35"/>
        <v>10.8125</v>
      </c>
      <c r="L153" s="1">
        <f t="shared" si="36"/>
        <v>101</v>
      </c>
      <c r="M153" s="7">
        <f t="shared" si="37"/>
        <v>0</v>
      </c>
      <c r="P153" s="1" t="str">
        <f t="shared" si="38"/>
        <v>87</v>
      </c>
      <c r="Q153" s="1" t="s">
        <v>292</v>
      </c>
      <c r="R153" s="1" t="str">
        <f t="shared" si="39"/>
        <v>0</v>
      </c>
      <c r="S153" s="1" t="str">
        <f t="shared" si="39"/>
        <v>0</v>
      </c>
      <c r="T153" s="1" t="str">
        <f t="shared" si="39"/>
        <v>0</v>
      </c>
    </row>
    <row r="154" spans="1:20">
      <c r="A154" s="4">
        <f t="shared" si="40"/>
        <v>142</v>
      </c>
      <c r="B154" s="4">
        <f t="shared" si="29"/>
        <v>175</v>
      </c>
      <c r="C154" s="5">
        <f t="shared" si="30"/>
        <v>140</v>
      </c>
      <c r="D154" s="5">
        <f t="shared" si="31"/>
        <v>0</v>
      </c>
      <c r="E154" s="11">
        <v>0</v>
      </c>
      <c r="F154" s="11">
        <v>0</v>
      </c>
      <c r="G154" s="5">
        <f t="shared" si="32"/>
        <v>96</v>
      </c>
      <c r="H154" s="5">
        <f t="shared" si="28"/>
        <v>0</v>
      </c>
      <c r="I154" s="5">
        <f t="shared" si="33"/>
        <v>140</v>
      </c>
      <c r="J154" s="6">
        <f t="shared" si="34"/>
        <v>532.474478840458</v>
      </c>
      <c r="K154" s="6">
        <f t="shared" si="35"/>
        <v>10.875</v>
      </c>
      <c r="L154" s="1">
        <f t="shared" si="36"/>
        <v>96</v>
      </c>
      <c r="M154" s="7">
        <f t="shared" si="37"/>
        <v>0</v>
      </c>
      <c r="P154" s="1" t="str">
        <f t="shared" si="38"/>
        <v>8C</v>
      </c>
      <c r="Q154" s="1" t="s">
        <v>293</v>
      </c>
      <c r="R154" s="1" t="str">
        <f t="shared" si="39"/>
        <v>0</v>
      </c>
      <c r="S154" s="1" t="str">
        <f t="shared" si="39"/>
        <v>0</v>
      </c>
      <c r="T154" s="1" t="str">
        <f t="shared" si="39"/>
        <v>0</v>
      </c>
    </row>
    <row r="155" spans="1:20">
      <c r="A155" s="4">
        <f t="shared" si="40"/>
        <v>143</v>
      </c>
      <c r="B155" s="4">
        <f t="shared" si="29"/>
        <v>176</v>
      </c>
      <c r="C155" s="5">
        <f t="shared" si="30"/>
        <v>144</v>
      </c>
      <c r="D155" s="5">
        <f t="shared" si="31"/>
        <v>0</v>
      </c>
      <c r="E155" s="11">
        <v>0</v>
      </c>
      <c r="F155" s="11">
        <v>0</v>
      </c>
      <c r="G155" s="5">
        <f t="shared" si="32"/>
        <v>92</v>
      </c>
      <c r="H155" s="5">
        <f t="shared" si="28"/>
        <v>0</v>
      </c>
      <c r="I155" s="5">
        <f t="shared" si="33"/>
        <v>144</v>
      </c>
      <c r="J155" s="6">
        <f t="shared" si="34"/>
        <v>509.89930782588573</v>
      </c>
      <c r="K155" s="6">
        <f t="shared" si="35"/>
        <v>10.9375</v>
      </c>
      <c r="L155" s="1">
        <f t="shared" si="36"/>
        <v>92</v>
      </c>
      <c r="M155" s="7">
        <f t="shared" si="37"/>
        <v>0</v>
      </c>
      <c r="P155" s="1" t="str">
        <f t="shared" si="38"/>
        <v>90</v>
      </c>
      <c r="Q155" s="1" t="s">
        <v>294</v>
      </c>
      <c r="R155" s="1" t="str">
        <f t="shared" si="39"/>
        <v>0</v>
      </c>
      <c r="S155" s="1" t="str">
        <f t="shared" si="39"/>
        <v>0</v>
      </c>
      <c r="T155" s="1" t="str">
        <f t="shared" si="39"/>
        <v>0</v>
      </c>
    </row>
    <row r="156" spans="1:20">
      <c r="A156" s="4">
        <f t="shared" si="40"/>
        <v>144</v>
      </c>
      <c r="B156" s="4">
        <f t="shared" si="29"/>
        <v>177</v>
      </c>
      <c r="C156" s="5">
        <f t="shared" si="30"/>
        <v>148</v>
      </c>
      <c r="D156" s="5">
        <f t="shared" si="31"/>
        <v>0</v>
      </c>
      <c r="E156" s="11">
        <v>0</v>
      </c>
      <c r="F156" s="11">
        <v>0</v>
      </c>
      <c r="G156" s="5">
        <f t="shared" si="32"/>
        <v>88</v>
      </c>
      <c r="H156" s="5">
        <f t="shared" si="28"/>
        <v>0</v>
      </c>
      <c r="I156" s="5">
        <f t="shared" si="33"/>
        <v>148</v>
      </c>
      <c r="J156" s="6">
        <f t="shared" si="34"/>
        <v>488.28125</v>
      </c>
      <c r="K156" s="6">
        <f t="shared" si="35"/>
        <v>11</v>
      </c>
      <c r="L156" s="1">
        <f t="shared" si="36"/>
        <v>88</v>
      </c>
      <c r="M156" s="7">
        <f t="shared" si="37"/>
        <v>0</v>
      </c>
      <c r="P156" s="1" t="str">
        <f t="shared" si="38"/>
        <v>94</v>
      </c>
      <c r="Q156" s="1" t="s">
        <v>295</v>
      </c>
      <c r="R156" s="1" t="str">
        <f t="shared" si="39"/>
        <v>0</v>
      </c>
      <c r="S156" s="1" t="str">
        <f t="shared" si="39"/>
        <v>0</v>
      </c>
      <c r="T156" s="1" t="str">
        <f t="shared" si="39"/>
        <v>0</v>
      </c>
    </row>
    <row r="157" spans="1:20">
      <c r="A157" s="4">
        <f t="shared" si="40"/>
        <v>145</v>
      </c>
      <c r="B157" s="4">
        <f t="shared" si="29"/>
        <v>178</v>
      </c>
      <c r="C157" s="5">
        <f t="shared" si="30"/>
        <v>151</v>
      </c>
      <c r="D157" s="5">
        <f t="shared" si="31"/>
        <v>0</v>
      </c>
      <c r="E157" s="11">
        <v>0</v>
      </c>
      <c r="F157" s="11">
        <v>0</v>
      </c>
      <c r="G157" s="5">
        <f t="shared" si="32"/>
        <v>85</v>
      </c>
      <c r="H157" s="5">
        <f t="shared" si="28"/>
        <v>0</v>
      </c>
      <c r="I157" s="5">
        <f t="shared" si="33"/>
        <v>151</v>
      </c>
      <c r="J157" s="6">
        <f t="shared" si="34"/>
        <v>467.57972690360077</v>
      </c>
      <c r="K157" s="6">
        <f t="shared" si="35"/>
        <v>11.0625</v>
      </c>
      <c r="L157" s="1">
        <f t="shared" si="36"/>
        <v>85</v>
      </c>
      <c r="M157" s="7">
        <f t="shared" si="37"/>
        <v>0</v>
      </c>
      <c r="P157" s="1" t="str">
        <f t="shared" si="38"/>
        <v>97</v>
      </c>
      <c r="Q157" s="1" t="s">
        <v>296</v>
      </c>
      <c r="R157" s="1" t="str">
        <f t="shared" si="39"/>
        <v>0</v>
      </c>
      <c r="S157" s="1" t="str">
        <f t="shared" si="39"/>
        <v>0</v>
      </c>
      <c r="T157" s="1" t="str">
        <f t="shared" si="39"/>
        <v>0</v>
      </c>
    </row>
    <row r="158" spans="1:20">
      <c r="A158" s="4">
        <f t="shared" si="40"/>
        <v>146</v>
      </c>
      <c r="B158" s="4">
        <f t="shared" si="29"/>
        <v>179</v>
      </c>
      <c r="C158" s="5">
        <f t="shared" si="30"/>
        <v>155</v>
      </c>
      <c r="D158" s="5">
        <f t="shared" si="31"/>
        <v>0</v>
      </c>
      <c r="E158" s="11">
        <v>0</v>
      </c>
      <c r="F158" s="11">
        <v>0</v>
      </c>
      <c r="G158" s="5">
        <f t="shared" si="32"/>
        <v>81</v>
      </c>
      <c r="H158" s="5">
        <f t="shared" si="28"/>
        <v>0</v>
      </c>
      <c r="I158" s="5">
        <f t="shared" si="33"/>
        <v>155</v>
      </c>
      <c r="J158" s="6">
        <f t="shared" si="34"/>
        <v>447.75588047103116</v>
      </c>
      <c r="K158" s="6">
        <f t="shared" si="35"/>
        <v>11.125</v>
      </c>
      <c r="L158" s="1">
        <f t="shared" si="36"/>
        <v>81</v>
      </c>
      <c r="M158" s="7">
        <f t="shared" si="37"/>
        <v>0</v>
      </c>
      <c r="P158" s="1" t="str">
        <f t="shared" si="38"/>
        <v>9B</v>
      </c>
      <c r="Q158" s="1" t="s">
        <v>297</v>
      </c>
      <c r="R158" s="1" t="str">
        <f t="shared" si="39"/>
        <v>0</v>
      </c>
      <c r="S158" s="1" t="str">
        <f t="shared" si="39"/>
        <v>0</v>
      </c>
      <c r="T158" s="1" t="str">
        <f t="shared" si="39"/>
        <v>0</v>
      </c>
    </row>
    <row r="159" spans="1:20">
      <c r="A159" s="4">
        <f t="shared" si="40"/>
        <v>147</v>
      </c>
      <c r="B159" s="4">
        <f t="shared" si="29"/>
        <v>180</v>
      </c>
      <c r="C159" s="5">
        <f t="shared" si="30"/>
        <v>159</v>
      </c>
      <c r="D159" s="5">
        <f t="shared" si="31"/>
        <v>0</v>
      </c>
      <c r="E159" s="11">
        <v>0</v>
      </c>
      <c r="F159" s="11">
        <v>0</v>
      </c>
      <c r="G159" s="5">
        <f t="shared" si="32"/>
        <v>77</v>
      </c>
      <c r="H159" s="5">
        <f t="shared" si="28"/>
        <v>0</v>
      </c>
      <c r="I159" s="5">
        <f t="shared" si="33"/>
        <v>159</v>
      </c>
      <c r="J159" s="6">
        <f t="shared" si="34"/>
        <v>428.77250009113777</v>
      </c>
      <c r="K159" s="6">
        <f t="shared" si="35"/>
        <v>11.1875</v>
      </c>
      <c r="L159" s="1">
        <f t="shared" si="36"/>
        <v>77</v>
      </c>
      <c r="M159" s="7">
        <f t="shared" si="37"/>
        <v>0</v>
      </c>
      <c r="P159" s="1" t="str">
        <f t="shared" si="38"/>
        <v>9F</v>
      </c>
      <c r="Q159" s="1" t="s">
        <v>298</v>
      </c>
      <c r="R159" s="1" t="str">
        <f t="shared" si="39"/>
        <v>0</v>
      </c>
      <c r="S159" s="1" t="str">
        <f t="shared" si="39"/>
        <v>0</v>
      </c>
      <c r="T159" s="1" t="str">
        <f t="shared" si="39"/>
        <v>0</v>
      </c>
    </row>
    <row r="160" spans="1:20">
      <c r="A160" s="4">
        <f t="shared" si="40"/>
        <v>148</v>
      </c>
      <c r="B160" s="4">
        <f t="shared" si="29"/>
        <v>181</v>
      </c>
      <c r="C160" s="5">
        <f t="shared" si="30"/>
        <v>162</v>
      </c>
      <c r="D160" s="5">
        <f t="shared" si="31"/>
        <v>0</v>
      </c>
      <c r="E160" s="11">
        <v>0</v>
      </c>
      <c r="F160" s="11">
        <v>0</v>
      </c>
      <c r="G160" s="5">
        <f t="shared" si="32"/>
        <v>74</v>
      </c>
      <c r="H160" s="5">
        <f t="shared" si="28"/>
        <v>0</v>
      </c>
      <c r="I160" s="5">
        <f t="shared" si="33"/>
        <v>162</v>
      </c>
      <c r="J160" s="6">
        <f t="shared" si="34"/>
        <v>410.59395276060297</v>
      </c>
      <c r="K160" s="6">
        <f t="shared" si="35"/>
        <v>11.25</v>
      </c>
      <c r="L160" s="1">
        <f t="shared" si="36"/>
        <v>74</v>
      </c>
      <c r="M160" s="7">
        <f t="shared" si="37"/>
        <v>0</v>
      </c>
      <c r="P160" s="1" t="str">
        <f t="shared" si="38"/>
        <v>A2</v>
      </c>
      <c r="Q160" s="1" t="s">
        <v>299</v>
      </c>
      <c r="R160" s="1" t="str">
        <f t="shared" si="39"/>
        <v>0</v>
      </c>
      <c r="S160" s="1" t="str">
        <f t="shared" si="39"/>
        <v>0</v>
      </c>
      <c r="T160" s="1" t="str">
        <f t="shared" si="39"/>
        <v>0</v>
      </c>
    </row>
    <row r="161" spans="1:20">
      <c r="A161" s="4">
        <f t="shared" si="40"/>
        <v>149</v>
      </c>
      <c r="B161" s="4">
        <f t="shared" si="29"/>
        <v>182</v>
      </c>
      <c r="C161" s="5">
        <f t="shared" si="30"/>
        <v>165</v>
      </c>
      <c r="D161" s="5">
        <f t="shared" si="31"/>
        <v>0</v>
      </c>
      <c r="E161" s="11">
        <v>0</v>
      </c>
      <c r="F161" s="11">
        <v>0</v>
      </c>
      <c r="G161" s="5">
        <f t="shared" si="32"/>
        <v>71</v>
      </c>
      <c r="H161" s="5">
        <f t="shared" si="28"/>
        <v>0</v>
      </c>
      <c r="I161" s="5">
        <f t="shared" si="33"/>
        <v>165</v>
      </c>
      <c r="J161" s="6">
        <f t="shared" si="34"/>
        <v>393.18611619854852</v>
      </c>
      <c r="K161" s="6">
        <f t="shared" si="35"/>
        <v>11.3125</v>
      </c>
      <c r="L161" s="1">
        <f t="shared" si="36"/>
        <v>71</v>
      </c>
      <c r="M161" s="7">
        <f t="shared" si="37"/>
        <v>0</v>
      </c>
      <c r="P161" s="1" t="str">
        <f t="shared" si="38"/>
        <v>A5</v>
      </c>
      <c r="Q161" s="1" t="s">
        <v>300</v>
      </c>
      <c r="R161" s="1" t="str">
        <f t="shared" si="39"/>
        <v>0</v>
      </c>
      <c r="S161" s="1" t="str">
        <f t="shared" si="39"/>
        <v>0</v>
      </c>
      <c r="T161" s="1" t="str">
        <f t="shared" si="39"/>
        <v>0</v>
      </c>
    </row>
    <row r="162" spans="1:20">
      <c r="A162" s="4">
        <f t="shared" si="40"/>
        <v>150</v>
      </c>
      <c r="B162" s="4">
        <f t="shared" si="29"/>
        <v>183</v>
      </c>
      <c r="C162" s="5">
        <f t="shared" si="30"/>
        <v>168</v>
      </c>
      <c r="D162" s="5">
        <f t="shared" si="31"/>
        <v>0</v>
      </c>
      <c r="E162" s="11">
        <v>0</v>
      </c>
      <c r="F162" s="11">
        <v>0</v>
      </c>
      <c r="G162" s="5">
        <f t="shared" si="32"/>
        <v>68</v>
      </c>
      <c r="H162" s="5">
        <f t="shared" si="28"/>
        <v>0</v>
      </c>
      <c r="I162" s="5">
        <f t="shared" si="33"/>
        <v>168</v>
      </c>
      <c r="J162" s="6">
        <f t="shared" si="34"/>
        <v>376.51631479686063</v>
      </c>
      <c r="K162" s="6">
        <f t="shared" si="35"/>
        <v>11.375</v>
      </c>
      <c r="L162" s="1">
        <f t="shared" si="36"/>
        <v>68</v>
      </c>
      <c r="M162" s="7">
        <f t="shared" si="37"/>
        <v>0</v>
      </c>
      <c r="P162" s="1" t="str">
        <f t="shared" si="38"/>
        <v>A8</v>
      </c>
      <c r="Q162" s="1" t="s">
        <v>301</v>
      </c>
      <c r="R162" s="1" t="str">
        <f t="shared" si="39"/>
        <v>0</v>
      </c>
      <c r="S162" s="1" t="str">
        <f t="shared" si="39"/>
        <v>0</v>
      </c>
      <c r="T162" s="1" t="str">
        <f t="shared" si="39"/>
        <v>0</v>
      </c>
    </row>
    <row r="163" spans="1:20">
      <c r="A163" s="4">
        <f t="shared" si="40"/>
        <v>151</v>
      </c>
      <c r="B163" s="4">
        <f t="shared" si="29"/>
        <v>184</v>
      </c>
      <c r="C163" s="5">
        <f t="shared" si="30"/>
        <v>171</v>
      </c>
      <c r="D163" s="5">
        <f t="shared" si="31"/>
        <v>0</v>
      </c>
      <c r="E163" s="11">
        <v>0</v>
      </c>
      <c r="F163" s="11">
        <v>0</v>
      </c>
      <c r="G163" s="5">
        <f t="shared" si="32"/>
        <v>65</v>
      </c>
      <c r="H163" s="5">
        <f t="shared" si="28"/>
        <v>0</v>
      </c>
      <c r="I163" s="5">
        <f t="shared" si="33"/>
        <v>171</v>
      </c>
      <c r="J163" s="6">
        <f t="shared" si="34"/>
        <v>360.55325828601059</v>
      </c>
      <c r="K163" s="6">
        <f t="shared" si="35"/>
        <v>11.4375</v>
      </c>
      <c r="L163" s="1">
        <f t="shared" si="36"/>
        <v>65</v>
      </c>
      <c r="M163" s="7">
        <f t="shared" si="37"/>
        <v>0</v>
      </c>
      <c r="P163" s="1" t="str">
        <f t="shared" si="38"/>
        <v>AB</v>
      </c>
      <c r="Q163" s="1" t="s">
        <v>302</v>
      </c>
      <c r="R163" s="1" t="str">
        <f t="shared" si="39"/>
        <v>0</v>
      </c>
      <c r="S163" s="1" t="str">
        <f t="shared" si="39"/>
        <v>0</v>
      </c>
      <c r="T163" s="1" t="str">
        <f t="shared" si="39"/>
        <v>0</v>
      </c>
    </row>
    <row r="164" spans="1:20">
      <c r="A164" s="4">
        <f t="shared" si="40"/>
        <v>152</v>
      </c>
      <c r="B164" s="4">
        <f t="shared" si="29"/>
        <v>185</v>
      </c>
      <c r="C164" s="5">
        <f t="shared" si="30"/>
        <v>174</v>
      </c>
      <c r="D164" s="5">
        <f t="shared" si="31"/>
        <v>0</v>
      </c>
      <c r="E164" s="11">
        <v>0</v>
      </c>
      <c r="F164" s="11">
        <v>0</v>
      </c>
      <c r="G164" s="5">
        <f t="shared" si="32"/>
        <v>62</v>
      </c>
      <c r="H164" s="5">
        <f t="shared" si="28"/>
        <v>0</v>
      </c>
      <c r="I164" s="5">
        <f t="shared" si="33"/>
        <v>174</v>
      </c>
      <c r="J164" s="6">
        <f t="shared" si="34"/>
        <v>345.26698300124389</v>
      </c>
      <c r="K164" s="6">
        <f t="shared" si="35"/>
        <v>11.5</v>
      </c>
      <c r="L164" s="1">
        <f t="shared" si="36"/>
        <v>62</v>
      </c>
      <c r="M164" s="7">
        <f t="shared" si="37"/>
        <v>0</v>
      </c>
      <c r="P164" s="1" t="str">
        <f t="shared" si="38"/>
        <v>AE</v>
      </c>
      <c r="Q164" s="1" t="s">
        <v>303</v>
      </c>
      <c r="R164" s="1" t="str">
        <f t="shared" si="39"/>
        <v>0</v>
      </c>
      <c r="S164" s="1" t="str">
        <f t="shared" si="39"/>
        <v>0</v>
      </c>
      <c r="T164" s="1" t="str">
        <f t="shared" si="39"/>
        <v>0</v>
      </c>
    </row>
    <row r="165" spans="1:20">
      <c r="A165" s="4">
        <f t="shared" si="40"/>
        <v>153</v>
      </c>
      <c r="B165" s="4">
        <f t="shared" si="29"/>
        <v>186</v>
      </c>
      <c r="C165" s="5">
        <f t="shared" si="30"/>
        <v>176</v>
      </c>
      <c r="D165" s="5">
        <f t="shared" si="31"/>
        <v>0</v>
      </c>
      <c r="E165" s="11">
        <v>0</v>
      </c>
      <c r="F165" s="11">
        <v>0</v>
      </c>
      <c r="G165" s="5">
        <f t="shared" si="32"/>
        <v>60</v>
      </c>
      <c r="H165" s="5">
        <f t="shared" si="28"/>
        <v>0</v>
      </c>
      <c r="I165" s="5">
        <f t="shared" si="33"/>
        <v>176</v>
      </c>
      <c r="J165" s="6">
        <f t="shared" si="34"/>
        <v>330.62879563888976</v>
      </c>
      <c r="K165" s="6">
        <f t="shared" si="35"/>
        <v>11.5625</v>
      </c>
      <c r="L165" s="1">
        <f t="shared" si="36"/>
        <v>60</v>
      </c>
      <c r="M165" s="7">
        <f t="shared" si="37"/>
        <v>0</v>
      </c>
      <c r="P165" s="1" t="str">
        <f t="shared" si="38"/>
        <v>B0</v>
      </c>
      <c r="Q165" s="1" t="s">
        <v>304</v>
      </c>
      <c r="R165" s="1" t="str">
        <f t="shared" si="39"/>
        <v>0</v>
      </c>
      <c r="S165" s="1" t="str">
        <f t="shared" si="39"/>
        <v>0</v>
      </c>
      <c r="T165" s="1" t="str">
        <f t="shared" si="39"/>
        <v>0</v>
      </c>
    </row>
    <row r="166" spans="1:20">
      <c r="A166" s="4">
        <f t="shared" si="40"/>
        <v>154</v>
      </c>
      <c r="B166" s="4">
        <f t="shared" si="29"/>
        <v>187</v>
      </c>
      <c r="C166" s="5">
        <f t="shared" si="30"/>
        <v>179</v>
      </c>
      <c r="D166" s="5">
        <f t="shared" si="31"/>
        <v>0</v>
      </c>
      <c r="E166" s="11">
        <v>0</v>
      </c>
      <c r="F166" s="11">
        <v>0</v>
      </c>
      <c r="G166" s="5">
        <f t="shared" si="32"/>
        <v>57</v>
      </c>
      <c r="H166" s="5">
        <f t="shared" si="28"/>
        <v>0</v>
      </c>
      <c r="I166" s="5">
        <f t="shared" si="33"/>
        <v>179</v>
      </c>
      <c r="J166" s="6">
        <f t="shared" si="34"/>
        <v>316.61121939721903</v>
      </c>
      <c r="K166" s="6">
        <f t="shared" si="35"/>
        <v>11.625000000000002</v>
      </c>
      <c r="L166" s="1">
        <f t="shared" si="36"/>
        <v>57</v>
      </c>
      <c r="M166" s="7">
        <f t="shared" si="37"/>
        <v>0</v>
      </c>
      <c r="P166" s="1" t="str">
        <f t="shared" si="38"/>
        <v>B3</v>
      </c>
      <c r="Q166" s="1" t="s">
        <v>305</v>
      </c>
      <c r="R166" s="1" t="str">
        <f t="shared" si="39"/>
        <v>0</v>
      </c>
      <c r="S166" s="1" t="str">
        <f t="shared" si="39"/>
        <v>0</v>
      </c>
      <c r="T166" s="1" t="str">
        <f t="shared" si="39"/>
        <v>0</v>
      </c>
    </row>
    <row r="167" spans="1:20">
      <c r="A167" s="4">
        <f t="shared" si="40"/>
        <v>155</v>
      </c>
      <c r="B167" s="4">
        <f t="shared" si="29"/>
        <v>188</v>
      </c>
      <c r="C167" s="5">
        <f t="shared" si="30"/>
        <v>181</v>
      </c>
      <c r="D167" s="5">
        <f t="shared" si="31"/>
        <v>0</v>
      </c>
      <c r="E167" s="11">
        <v>0</v>
      </c>
      <c r="F167" s="11">
        <v>0</v>
      </c>
      <c r="G167" s="5">
        <f t="shared" si="32"/>
        <v>55</v>
      </c>
      <c r="H167" s="5">
        <f t="shared" si="28"/>
        <v>0</v>
      </c>
      <c r="I167" s="5">
        <f t="shared" si="33"/>
        <v>181</v>
      </c>
      <c r="J167" s="6">
        <f t="shared" si="34"/>
        <v>303.18794240075277</v>
      </c>
      <c r="K167" s="6">
        <f t="shared" si="35"/>
        <v>11.687500000000002</v>
      </c>
      <c r="L167" s="1">
        <f t="shared" si="36"/>
        <v>55</v>
      </c>
      <c r="M167" s="7">
        <f t="shared" si="37"/>
        <v>0</v>
      </c>
      <c r="P167" s="1" t="str">
        <f t="shared" si="38"/>
        <v>B5</v>
      </c>
      <c r="Q167" s="1" t="s">
        <v>306</v>
      </c>
      <c r="R167" s="1" t="str">
        <f t="shared" si="39"/>
        <v>0</v>
      </c>
      <c r="S167" s="1" t="str">
        <f t="shared" si="39"/>
        <v>0</v>
      </c>
      <c r="T167" s="1" t="str">
        <f t="shared" si="39"/>
        <v>0</v>
      </c>
    </row>
    <row r="168" spans="1:20">
      <c r="A168" s="4">
        <f t="shared" si="40"/>
        <v>156</v>
      </c>
      <c r="B168" s="4">
        <f t="shared" si="29"/>
        <v>189</v>
      </c>
      <c r="C168" s="5">
        <f t="shared" si="30"/>
        <v>184</v>
      </c>
      <c r="D168" s="5">
        <f t="shared" si="31"/>
        <v>0</v>
      </c>
      <c r="E168" s="11">
        <v>0</v>
      </c>
      <c r="F168" s="11">
        <v>0</v>
      </c>
      <c r="G168" s="5">
        <f t="shared" si="32"/>
        <v>52</v>
      </c>
      <c r="H168" s="5">
        <f t="shared" si="28"/>
        <v>0</v>
      </c>
      <c r="I168" s="5">
        <f t="shared" si="33"/>
        <v>184</v>
      </c>
      <c r="J168" s="6">
        <f t="shared" si="34"/>
        <v>290.33376831121103</v>
      </c>
      <c r="K168" s="6">
        <f t="shared" si="35"/>
        <v>11.750000000000002</v>
      </c>
      <c r="L168" s="1">
        <f t="shared" si="36"/>
        <v>52</v>
      </c>
      <c r="M168" s="7">
        <f t="shared" si="37"/>
        <v>0</v>
      </c>
      <c r="P168" s="1" t="str">
        <f t="shared" si="38"/>
        <v>B8</v>
      </c>
      <c r="Q168" s="1" t="s">
        <v>307</v>
      </c>
      <c r="R168" s="1" t="str">
        <f t="shared" si="39"/>
        <v>0</v>
      </c>
      <c r="S168" s="1" t="str">
        <f t="shared" si="39"/>
        <v>0</v>
      </c>
      <c r="T168" s="1" t="str">
        <f t="shared" si="39"/>
        <v>0</v>
      </c>
    </row>
    <row r="169" spans="1:20">
      <c r="A169" s="4">
        <f t="shared" si="40"/>
        <v>157</v>
      </c>
      <c r="B169" s="4">
        <f t="shared" si="29"/>
        <v>190</v>
      </c>
      <c r="C169" s="5">
        <f t="shared" si="30"/>
        <v>186</v>
      </c>
      <c r="D169" s="5">
        <f t="shared" si="31"/>
        <v>0</v>
      </c>
      <c r="E169" s="11">
        <v>0</v>
      </c>
      <c r="F169" s="11">
        <v>0</v>
      </c>
      <c r="G169" s="5">
        <f t="shared" si="32"/>
        <v>50</v>
      </c>
      <c r="H169" s="5">
        <f t="shared" si="28"/>
        <v>0</v>
      </c>
      <c r="I169" s="5">
        <f t="shared" si="33"/>
        <v>186</v>
      </c>
      <c r="J169" s="6">
        <f t="shared" si="34"/>
        <v>278.02456903239573</v>
      </c>
      <c r="K169" s="6">
        <f t="shared" si="35"/>
        <v>11.812499999999998</v>
      </c>
      <c r="L169" s="1">
        <f t="shared" si="36"/>
        <v>50</v>
      </c>
      <c r="M169" s="7">
        <f t="shared" si="37"/>
        <v>0</v>
      </c>
      <c r="P169" s="1" t="str">
        <f t="shared" si="38"/>
        <v>BA</v>
      </c>
      <c r="Q169" s="1" t="s">
        <v>308</v>
      </c>
      <c r="R169" s="1" t="str">
        <f t="shared" si="39"/>
        <v>0</v>
      </c>
      <c r="S169" s="1" t="str">
        <f t="shared" si="39"/>
        <v>0</v>
      </c>
      <c r="T169" s="1" t="str">
        <f t="shared" si="39"/>
        <v>0</v>
      </c>
    </row>
    <row r="170" spans="1:20">
      <c r="A170" s="4">
        <f t="shared" si="40"/>
        <v>158</v>
      </c>
      <c r="B170" s="4">
        <f t="shared" si="29"/>
        <v>191</v>
      </c>
      <c r="C170" s="5">
        <f t="shared" si="30"/>
        <v>188</v>
      </c>
      <c r="D170" s="5">
        <f t="shared" si="31"/>
        <v>0</v>
      </c>
      <c r="E170" s="11">
        <v>0</v>
      </c>
      <c r="F170" s="11">
        <v>0</v>
      </c>
      <c r="G170" s="5">
        <f t="shared" si="32"/>
        <v>48</v>
      </c>
      <c r="H170" s="5">
        <f t="shared" si="28"/>
        <v>0</v>
      </c>
      <c r="I170" s="5">
        <f t="shared" si="33"/>
        <v>188</v>
      </c>
      <c r="J170" s="6">
        <f t="shared" si="34"/>
        <v>266.23723942022917</v>
      </c>
      <c r="K170" s="6">
        <f t="shared" si="35"/>
        <v>11.874999999999998</v>
      </c>
      <c r="L170" s="1">
        <f t="shared" si="36"/>
        <v>48</v>
      </c>
      <c r="M170" s="7">
        <f t="shared" si="37"/>
        <v>0</v>
      </c>
      <c r="P170" s="1" t="str">
        <f t="shared" si="38"/>
        <v>BC</v>
      </c>
      <c r="Q170" s="1" t="s">
        <v>309</v>
      </c>
      <c r="R170" s="1" t="str">
        <f t="shared" si="39"/>
        <v>0</v>
      </c>
      <c r="S170" s="1" t="str">
        <f t="shared" si="39"/>
        <v>0</v>
      </c>
      <c r="T170" s="1" t="str">
        <f t="shared" si="39"/>
        <v>0</v>
      </c>
    </row>
    <row r="171" spans="1:20">
      <c r="A171" s="4">
        <f t="shared" si="40"/>
        <v>159</v>
      </c>
      <c r="B171" s="4">
        <f t="shared" si="29"/>
        <v>192</v>
      </c>
      <c r="C171" s="5">
        <f t="shared" si="30"/>
        <v>190</v>
      </c>
      <c r="D171" s="5">
        <f t="shared" si="31"/>
        <v>0</v>
      </c>
      <c r="E171" s="11">
        <v>0</v>
      </c>
      <c r="F171" s="11">
        <v>0</v>
      </c>
      <c r="G171" s="5">
        <f t="shared" si="32"/>
        <v>46</v>
      </c>
      <c r="H171" s="5">
        <f t="shared" si="28"/>
        <v>0</v>
      </c>
      <c r="I171" s="5">
        <f t="shared" si="33"/>
        <v>190</v>
      </c>
      <c r="J171" s="6">
        <f t="shared" si="34"/>
        <v>254.94965391294303</v>
      </c>
      <c r="K171" s="6">
        <f t="shared" si="35"/>
        <v>11.9375</v>
      </c>
      <c r="L171" s="1">
        <f t="shared" si="36"/>
        <v>46</v>
      </c>
      <c r="M171" s="7">
        <f t="shared" si="37"/>
        <v>0</v>
      </c>
      <c r="P171" s="1" t="str">
        <f t="shared" si="38"/>
        <v>BE</v>
      </c>
      <c r="Q171" s="1" t="s">
        <v>310</v>
      </c>
      <c r="R171" s="1" t="str">
        <f t="shared" si="39"/>
        <v>0</v>
      </c>
      <c r="S171" s="1" t="str">
        <f t="shared" si="39"/>
        <v>0</v>
      </c>
      <c r="T171" s="1" t="str">
        <f t="shared" si="39"/>
        <v>0</v>
      </c>
    </row>
    <row r="172" spans="1:20">
      <c r="A172" s="4">
        <f t="shared" si="40"/>
        <v>160</v>
      </c>
      <c r="B172" s="4">
        <f t="shared" si="29"/>
        <v>193</v>
      </c>
      <c r="C172" s="5">
        <f t="shared" si="30"/>
        <v>192</v>
      </c>
      <c r="D172" s="5">
        <f t="shared" si="31"/>
        <v>0</v>
      </c>
      <c r="E172" s="11">
        <v>0</v>
      </c>
      <c r="F172" s="11">
        <v>0</v>
      </c>
      <c r="G172" s="5">
        <f t="shared" si="32"/>
        <v>44</v>
      </c>
      <c r="H172" s="5">
        <f t="shared" si="28"/>
        <v>0</v>
      </c>
      <c r="I172" s="5">
        <f t="shared" si="33"/>
        <v>192</v>
      </c>
      <c r="J172" s="6">
        <f t="shared" si="34"/>
        <v>244.140625</v>
      </c>
      <c r="K172" s="6">
        <f t="shared" si="35"/>
        <v>12</v>
      </c>
      <c r="L172" s="1">
        <f t="shared" si="36"/>
        <v>44</v>
      </c>
      <c r="M172" s="7">
        <f t="shared" si="37"/>
        <v>0</v>
      </c>
      <c r="P172" s="1" t="str">
        <f t="shared" si="38"/>
        <v>C0</v>
      </c>
      <c r="Q172" s="1" t="s">
        <v>311</v>
      </c>
      <c r="R172" s="1" t="str">
        <f t="shared" si="39"/>
        <v>0</v>
      </c>
      <c r="S172" s="1" t="str">
        <f t="shared" si="39"/>
        <v>0</v>
      </c>
      <c r="T172" s="1" t="str">
        <f t="shared" si="39"/>
        <v>0</v>
      </c>
    </row>
    <row r="173" spans="1:20">
      <c r="A173" s="4">
        <f t="shared" si="40"/>
        <v>161</v>
      </c>
      <c r="B173" s="4">
        <f t="shared" si="29"/>
        <v>194</v>
      </c>
      <c r="C173" s="5">
        <f t="shared" si="30"/>
        <v>194</v>
      </c>
      <c r="D173" s="5">
        <f t="shared" si="31"/>
        <v>0</v>
      </c>
      <c r="E173" s="11">
        <v>0</v>
      </c>
      <c r="F173" s="11">
        <v>0</v>
      </c>
      <c r="G173" s="5">
        <f t="shared" si="32"/>
        <v>42</v>
      </c>
      <c r="H173" s="5">
        <f t="shared" si="28"/>
        <v>0</v>
      </c>
      <c r="I173" s="5">
        <f t="shared" si="33"/>
        <v>194</v>
      </c>
      <c r="J173" s="6">
        <f t="shared" si="34"/>
        <v>233.78986345180033</v>
      </c>
      <c r="K173" s="6">
        <f t="shared" si="35"/>
        <v>12.0625</v>
      </c>
      <c r="L173" s="1">
        <f t="shared" si="36"/>
        <v>42</v>
      </c>
      <c r="M173" s="7">
        <f t="shared" si="37"/>
        <v>0</v>
      </c>
      <c r="P173" s="1" t="str">
        <f t="shared" si="38"/>
        <v>C2</v>
      </c>
      <c r="Q173" s="1" t="s">
        <v>312</v>
      </c>
      <c r="R173" s="1" t="str">
        <f t="shared" si="39"/>
        <v>0</v>
      </c>
      <c r="S173" s="1" t="str">
        <f t="shared" si="39"/>
        <v>0</v>
      </c>
      <c r="T173" s="1" t="str">
        <f t="shared" si="39"/>
        <v>0</v>
      </c>
    </row>
    <row r="174" spans="1:20">
      <c r="A174" s="4">
        <f t="shared" si="40"/>
        <v>162</v>
      </c>
      <c r="B174" s="4">
        <f t="shared" si="29"/>
        <v>195</v>
      </c>
      <c r="C174" s="5">
        <f t="shared" si="30"/>
        <v>196</v>
      </c>
      <c r="D174" s="5">
        <f t="shared" si="31"/>
        <v>0</v>
      </c>
      <c r="E174" s="11">
        <v>0</v>
      </c>
      <c r="F174" s="11">
        <v>0</v>
      </c>
      <c r="G174" s="5">
        <f t="shared" si="32"/>
        <v>40</v>
      </c>
      <c r="H174" s="5">
        <f t="shared" si="28"/>
        <v>0</v>
      </c>
      <c r="I174" s="5">
        <f t="shared" si="33"/>
        <v>196</v>
      </c>
      <c r="J174" s="6">
        <f t="shared" si="34"/>
        <v>223.87794023551558</v>
      </c>
      <c r="K174" s="6">
        <f t="shared" si="35"/>
        <v>12.125</v>
      </c>
      <c r="L174" s="1">
        <f t="shared" si="36"/>
        <v>40</v>
      </c>
      <c r="M174" s="7">
        <f t="shared" si="37"/>
        <v>0</v>
      </c>
      <c r="P174" s="1" t="str">
        <f t="shared" si="38"/>
        <v>C4</v>
      </c>
      <c r="Q174" s="1" t="s">
        <v>313</v>
      </c>
      <c r="R174" s="1" t="str">
        <f t="shared" si="39"/>
        <v>0</v>
      </c>
      <c r="S174" s="1" t="str">
        <f t="shared" si="39"/>
        <v>0</v>
      </c>
      <c r="T174" s="1" t="str">
        <f t="shared" si="39"/>
        <v>0</v>
      </c>
    </row>
    <row r="175" spans="1:20">
      <c r="A175" s="4">
        <f t="shared" si="40"/>
        <v>163</v>
      </c>
      <c r="B175" s="4">
        <f t="shared" si="29"/>
        <v>196</v>
      </c>
      <c r="C175" s="5">
        <f t="shared" si="30"/>
        <v>198</v>
      </c>
      <c r="D175" s="5">
        <f t="shared" si="31"/>
        <v>0</v>
      </c>
      <c r="E175" s="11">
        <v>0</v>
      </c>
      <c r="F175" s="11">
        <v>0</v>
      </c>
      <c r="G175" s="5">
        <f t="shared" si="32"/>
        <v>38</v>
      </c>
      <c r="H175" s="5">
        <f t="shared" si="28"/>
        <v>0</v>
      </c>
      <c r="I175" s="5">
        <f t="shared" si="33"/>
        <v>198</v>
      </c>
      <c r="J175" s="6">
        <f t="shared" si="34"/>
        <v>214.38625004556889</v>
      </c>
      <c r="K175" s="6">
        <f t="shared" si="35"/>
        <v>12.1875</v>
      </c>
      <c r="L175" s="1">
        <f t="shared" si="36"/>
        <v>38</v>
      </c>
      <c r="M175" s="7">
        <f t="shared" si="37"/>
        <v>0</v>
      </c>
      <c r="P175" s="1" t="str">
        <f t="shared" si="38"/>
        <v>C6</v>
      </c>
      <c r="Q175" s="1" t="s">
        <v>314</v>
      </c>
      <c r="R175" s="1" t="str">
        <f t="shared" si="39"/>
        <v>0</v>
      </c>
      <c r="S175" s="1" t="str">
        <f t="shared" si="39"/>
        <v>0</v>
      </c>
      <c r="T175" s="1" t="str">
        <f t="shared" si="39"/>
        <v>0</v>
      </c>
    </row>
    <row r="176" spans="1:20">
      <c r="A176" s="4">
        <f t="shared" si="40"/>
        <v>164</v>
      </c>
      <c r="B176" s="4">
        <f t="shared" si="29"/>
        <v>197</v>
      </c>
      <c r="C176" s="5">
        <f t="shared" si="30"/>
        <v>199</v>
      </c>
      <c r="D176" s="5">
        <f t="shared" si="31"/>
        <v>0</v>
      </c>
      <c r="E176" s="11">
        <v>0</v>
      </c>
      <c r="F176" s="11">
        <v>0</v>
      </c>
      <c r="G176" s="5">
        <f t="shared" si="32"/>
        <v>37</v>
      </c>
      <c r="H176" s="5">
        <f t="shared" si="28"/>
        <v>0</v>
      </c>
      <c r="I176" s="5">
        <f t="shared" si="33"/>
        <v>199</v>
      </c>
      <c r="J176" s="6">
        <f t="shared" si="34"/>
        <v>205.29697638030146</v>
      </c>
      <c r="K176" s="6">
        <f t="shared" si="35"/>
        <v>12.25</v>
      </c>
      <c r="L176" s="1">
        <f t="shared" si="36"/>
        <v>37</v>
      </c>
      <c r="M176" s="7">
        <f t="shared" si="37"/>
        <v>0</v>
      </c>
      <c r="P176" s="1" t="str">
        <f t="shared" si="38"/>
        <v>C7</v>
      </c>
      <c r="Q176" s="1" t="s">
        <v>315</v>
      </c>
      <c r="R176" s="1" t="str">
        <f t="shared" si="39"/>
        <v>0</v>
      </c>
      <c r="S176" s="1" t="str">
        <f t="shared" si="39"/>
        <v>0</v>
      </c>
      <c r="T176" s="1" t="str">
        <f t="shared" si="39"/>
        <v>0</v>
      </c>
    </row>
    <row r="177" spans="1:20">
      <c r="A177" s="4">
        <f t="shared" si="40"/>
        <v>165</v>
      </c>
      <c r="B177" s="4">
        <f t="shared" si="29"/>
        <v>198</v>
      </c>
      <c r="C177" s="5">
        <f t="shared" si="30"/>
        <v>201</v>
      </c>
      <c r="D177" s="5">
        <f t="shared" si="31"/>
        <v>0</v>
      </c>
      <c r="E177" s="11">
        <v>0</v>
      </c>
      <c r="F177" s="11">
        <v>0</v>
      </c>
      <c r="G177" s="5">
        <f t="shared" si="32"/>
        <v>35</v>
      </c>
      <c r="H177" s="5">
        <f t="shared" si="28"/>
        <v>0</v>
      </c>
      <c r="I177" s="5">
        <f t="shared" si="33"/>
        <v>201</v>
      </c>
      <c r="J177" s="6">
        <f t="shared" si="34"/>
        <v>196.59305809927426</v>
      </c>
      <c r="K177" s="6">
        <f t="shared" si="35"/>
        <v>12.3125</v>
      </c>
      <c r="L177" s="1">
        <f t="shared" si="36"/>
        <v>35</v>
      </c>
      <c r="M177" s="7">
        <f t="shared" si="37"/>
        <v>0</v>
      </c>
      <c r="P177" s="1" t="str">
        <f t="shared" si="38"/>
        <v>C9</v>
      </c>
      <c r="Q177" s="1" t="s">
        <v>316</v>
      </c>
      <c r="R177" s="1" t="str">
        <f t="shared" si="39"/>
        <v>0</v>
      </c>
      <c r="S177" s="1" t="str">
        <f t="shared" si="39"/>
        <v>0</v>
      </c>
      <c r="T177" s="1" t="str">
        <f t="shared" si="39"/>
        <v>0</v>
      </c>
    </row>
    <row r="178" spans="1:20">
      <c r="A178" s="4">
        <f t="shared" si="40"/>
        <v>166</v>
      </c>
      <c r="B178" s="4">
        <f t="shared" si="29"/>
        <v>199</v>
      </c>
      <c r="C178" s="5">
        <f t="shared" si="30"/>
        <v>202</v>
      </c>
      <c r="D178" s="5">
        <f t="shared" si="31"/>
        <v>0</v>
      </c>
      <c r="E178" s="11">
        <v>0</v>
      </c>
      <c r="F178" s="11">
        <v>0</v>
      </c>
      <c r="G178" s="5">
        <f t="shared" si="32"/>
        <v>34</v>
      </c>
      <c r="H178" s="5">
        <f t="shared" si="28"/>
        <v>0</v>
      </c>
      <c r="I178" s="5">
        <f t="shared" si="33"/>
        <v>202</v>
      </c>
      <c r="J178" s="6">
        <f t="shared" si="34"/>
        <v>188.25815739843026</v>
      </c>
      <c r="K178" s="6">
        <f t="shared" si="35"/>
        <v>12.375</v>
      </c>
      <c r="L178" s="1">
        <f t="shared" si="36"/>
        <v>34</v>
      </c>
      <c r="M178" s="7">
        <f t="shared" si="37"/>
        <v>0</v>
      </c>
      <c r="P178" s="1" t="str">
        <f t="shared" si="38"/>
        <v>CA</v>
      </c>
      <c r="Q178" s="1" t="s">
        <v>317</v>
      </c>
      <c r="R178" s="1" t="str">
        <f t="shared" si="39"/>
        <v>0</v>
      </c>
      <c r="S178" s="1" t="str">
        <f t="shared" si="39"/>
        <v>0</v>
      </c>
      <c r="T178" s="1" t="str">
        <f t="shared" si="39"/>
        <v>0</v>
      </c>
    </row>
    <row r="179" spans="1:20">
      <c r="A179" s="4">
        <f t="shared" si="40"/>
        <v>167</v>
      </c>
      <c r="B179" s="4">
        <f t="shared" si="29"/>
        <v>200</v>
      </c>
      <c r="C179" s="5">
        <f t="shared" si="30"/>
        <v>204</v>
      </c>
      <c r="D179" s="5">
        <f t="shared" si="31"/>
        <v>0</v>
      </c>
      <c r="E179" s="11">
        <v>0</v>
      </c>
      <c r="F179" s="11">
        <v>0</v>
      </c>
      <c r="G179" s="5">
        <f t="shared" si="32"/>
        <v>32</v>
      </c>
      <c r="H179" s="5">
        <f t="shared" si="28"/>
        <v>0</v>
      </c>
      <c r="I179" s="5">
        <f t="shared" si="33"/>
        <v>204</v>
      </c>
      <c r="J179" s="6">
        <f t="shared" si="34"/>
        <v>180.27662914300527</v>
      </c>
      <c r="K179" s="6">
        <f t="shared" si="35"/>
        <v>12.4375</v>
      </c>
      <c r="L179" s="1">
        <f t="shared" si="36"/>
        <v>32</v>
      </c>
      <c r="M179" s="7">
        <f t="shared" si="37"/>
        <v>0</v>
      </c>
      <c r="P179" s="1" t="str">
        <f t="shared" si="38"/>
        <v>CC</v>
      </c>
      <c r="Q179" s="1" t="s">
        <v>318</v>
      </c>
      <c r="R179" s="1" t="str">
        <f t="shared" si="39"/>
        <v>0</v>
      </c>
      <c r="S179" s="1" t="str">
        <f t="shared" si="39"/>
        <v>0</v>
      </c>
      <c r="T179" s="1" t="str">
        <f t="shared" si="39"/>
        <v>0</v>
      </c>
    </row>
    <row r="180" spans="1:20">
      <c r="A180" s="4">
        <f t="shared" si="40"/>
        <v>168</v>
      </c>
      <c r="B180" s="4">
        <f t="shared" si="29"/>
        <v>201</v>
      </c>
      <c r="C180" s="5">
        <f t="shared" si="30"/>
        <v>205</v>
      </c>
      <c r="D180" s="5">
        <f t="shared" si="31"/>
        <v>0</v>
      </c>
      <c r="E180" s="11">
        <v>0</v>
      </c>
      <c r="F180" s="11">
        <v>0</v>
      </c>
      <c r="G180" s="5">
        <f t="shared" si="32"/>
        <v>31</v>
      </c>
      <c r="H180" s="5">
        <f t="shared" si="28"/>
        <v>0</v>
      </c>
      <c r="I180" s="5">
        <f t="shared" si="33"/>
        <v>205</v>
      </c>
      <c r="J180" s="6">
        <f t="shared" si="34"/>
        <v>172.63349150062191</v>
      </c>
      <c r="K180" s="6">
        <f t="shared" si="35"/>
        <v>12.5</v>
      </c>
      <c r="L180" s="1">
        <f t="shared" si="36"/>
        <v>31</v>
      </c>
      <c r="M180" s="7">
        <f t="shared" si="37"/>
        <v>0</v>
      </c>
      <c r="P180" s="1" t="str">
        <f t="shared" si="38"/>
        <v>CD</v>
      </c>
      <c r="Q180" s="1" t="s">
        <v>319</v>
      </c>
      <c r="R180" s="1" t="str">
        <f t="shared" si="39"/>
        <v>0</v>
      </c>
      <c r="S180" s="1" t="str">
        <f t="shared" si="39"/>
        <v>0</v>
      </c>
      <c r="T180" s="1" t="str">
        <f t="shared" si="39"/>
        <v>0</v>
      </c>
    </row>
    <row r="181" spans="1:20">
      <c r="A181" s="4">
        <f t="shared" si="40"/>
        <v>169</v>
      </c>
      <c r="B181" s="4">
        <f t="shared" si="29"/>
        <v>202</v>
      </c>
      <c r="C181" s="5">
        <f t="shared" si="30"/>
        <v>206</v>
      </c>
      <c r="D181" s="5">
        <f t="shared" si="31"/>
        <v>0</v>
      </c>
      <c r="E181" s="11">
        <v>0</v>
      </c>
      <c r="F181" s="11">
        <v>0</v>
      </c>
      <c r="G181" s="5">
        <f t="shared" si="32"/>
        <v>30</v>
      </c>
      <c r="H181" s="5">
        <f t="shared" si="28"/>
        <v>0</v>
      </c>
      <c r="I181" s="5">
        <f t="shared" si="33"/>
        <v>206</v>
      </c>
      <c r="J181" s="6">
        <f t="shared" si="34"/>
        <v>165.31439781944485</v>
      </c>
      <c r="K181" s="6">
        <f t="shared" si="35"/>
        <v>12.562500000000002</v>
      </c>
      <c r="L181" s="1">
        <f t="shared" si="36"/>
        <v>30</v>
      </c>
      <c r="M181" s="7">
        <f t="shared" si="37"/>
        <v>0</v>
      </c>
      <c r="P181" s="1" t="str">
        <f t="shared" si="38"/>
        <v>CE</v>
      </c>
      <c r="Q181" s="1" t="s">
        <v>320</v>
      </c>
      <c r="R181" s="1" t="str">
        <f t="shared" si="39"/>
        <v>0</v>
      </c>
      <c r="S181" s="1" t="str">
        <f t="shared" si="39"/>
        <v>0</v>
      </c>
      <c r="T181" s="1" t="str">
        <f t="shared" si="39"/>
        <v>0</v>
      </c>
    </row>
    <row r="182" spans="1:20">
      <c r="A182" s="4">
        <f t="shared" si="40"/>
        <v>170</v>
      </c>
      <c r="B182" s="4">
        <f t="shared" si="29"/>
        <v>203</v>
      </c>
      <c r="C182" s="5">
        <f t="shared" si="30"/>
        <v>208</v>
      </c>
      <c r="D182" s="5">
        <f t="shared" si="31"/>
        <v>0</v>
      </c>
      <c r="E182" s="11">
        <v>0</v>
      </c>
      <c r="F182" s="11">
        <v>0</v>
      </c>
      <c r="G182" s="5">
        <f t="shared" si="32"/>
        <v>28</v>
      </c>
      <c r="H182" s="5">
        <f t="shared" si="28"/>
        <v>0</v>
      </c>
      <c r="I182" s="5">
        <f t="shared" si="33"/>
        <v>208</v>
      </c>
      <c r="J182" s="6">
        <f t="shared" si="34"/>
        <v>158.30560969860952</v>
      </c>
      <c r="K182" s="6">
        <f t="shared" si="35"/>
        <v>12.625000000000002</v>
      </c>
      <c r="L182" s="1">
        <f t="shared" si="36"/>
        <v>28</v>
      </c>
      <c r="M182" s="7">
        <f t="shared" si="37"/>
        <v>0</v>
      </c>
      <c r="P182" s="1" t="str">
        <f t="shared" si="38"/>
        <v>D0</v>
      </c>
      <c r="Q182" s="1" t="s">
        <v>321</v>
      </c>
      <c r="R182" s="1" t="str">
        <f t="shared" si="39"/>
        <v>0</v>
      </c>
      <c r="S182" s="1" t="str">
        <f t="shared" si="39"/>
        <v>0</v>
      </c>
      <c r="T182" s="1" t="str">
        <f t="shared" si="39"/>
        <v>0</v>
      </c>
    </row>
    <row r="183" spans="1:20">
      <c r="A183" s="4">
        <f t="shared" si="40"/>
        <v>171</v>
      </c>
      <c r="B183" s="4">
        <f t="shared" si="29"/>
        <v>204</v>
      </c>
      <c r="C183" s="5">
        <f t="shared" si="30"/>
        <v>209</v>
      </c>
      <c r="D183" s="5">
        <f t="shared" si="31"/>
        <v>0</v>
      </c>
      <c r="E183" s="11">
        <v>0</v>
      </c>
      <c r="F183" s="11">
        <v>0</v>
      </c>
      <c r="G183" s="5">
        <f t="shared" si="32"/>
        <v>27</v>
      </c>
      <c r="H183" s="5">
        <f t="shared" si="28"/>
        <v>0</v>
      </c>
      <c r="I183" s="5">
        <f t="shared" si="33"/>
        <v>209</v>
      </c>
      <c r="J183" s="6">
        <f t="shared" si="34"/>
        <v>151.59397120037639</v>
      </c>
      <c r="K183" s="6">
        <f t="shared" si="35"/>
        <v>12.687500000000002</v>
      </c>
      <c r="L183" s="1">
        <f t="shared" si="36"/>
        <v>27</v>
      </c>
      <c r="M183" s="7">
        <f t="shared" si="37"/>
        <v>0</v>
      </c>
      <c r="P183" s="1" t="str">
        <f t="shared" si="38"/>
        <v>D1</v>
      </c>
      <c r="Q183" s="1" t="s">
        <v>322</v>
      </c>
      <c r="R183" s="1" t="str">
        <f t="shared" si="39"/>
        <v>0</v>
      </c>
      <c r="S183" s="1" t="str">
        <f t="shared" si="39"/>
        <v>0</v>
      </c>
      <c r="T183" s="1" t="str">
        <f t="shared" si="39"/>
        <v>0</v>
      </c>
    </row>
    <row r="184" spans="1:20">
      <c r="A184" s="4">
        <f t="shared" si="40"/>
        <v>172</v>
      </c>
      <c r="B184" s="4">
        <f t="shared" si="29"/>
        <v>205</v>
      </c>
      <c r="C184" s="5">
        <f t="shared" si="30"/>
        <v>210</v>
      </c>
      <c r="D184" s="5">
        <f t="shared" si="31"/>
        <v>0</v>
      </c>
      <c r="E184" s="11">
        <v>0</v>
      </c>
      <c r="F184" s="11">
        <v>0</v>
      </c>
      <c r="G184" s="5">
        <f t="shared" si="32"/>
        <v>26</v>
      </c>
      <c r="H184" s="5">
        <f t="shared" si="28"/>
        <v>0</v>
      </c>
      <c r="I184" s="5">
        <f t="shared" si="33"/>
        <v>210</v>
      </c>
      <c r="J184" s="6">
        <f t="shared" si="34"/>
        <v>145.16688415560574</v>
      </c>
      <c r="K184" s="6">
        <f t="shared" si="35"/>
        <v>12.749999999999998</v>
      </c>
      <c r="L184" s="1">
        <f t="shared" si="36"/>
        <v>26</v>
      </c>
      <c r="M184" s="7">
        <f t="shared" si="37"/>
        <v>0</v>
      </c>
      <c r="P184" s="1" t="str">
        <f t="shared" si="38"/>
        <v>D2</v>
      </c>
      <c r="Q184" s="1" t="s">
        <v>323</v>
      </c>
      <c r="R184" s="1" t="str">
        <f t="shared" si="39"/>
        <v>0</v>
      </c>
      <c r="S184" s="1" t="str">
        <f t="shared" si="39"/>
        <v>0</v>
      </c>
      <c r="T184" s="1" t="str">
        <f t="shared" si="39"/>
        <v>0</v>
      </c>
    </row>
    <row r="185" spans="1:20">
      <c r="A185" s="4">
        <f t="shared" si="40"/>
        <v>173</v>
      </c>
      <c r="B185" s="4">
        <f t="shared" si="29"/>
        <v>206</v>
      </c>
      <c r="C185" s="5">
        <f t="shared" si="30"/>
        <v>211</v>
      </c>
      <c r="D185" s="5">
        <f t="shared" si="31"/>
        <v>0</v>
      </c>
      <c r="E185" s="11">
        <v>0</v>
      </c>
      <c r="F185" s="11">
        <v>0</v>
      </c>
      <c r="G185" s="5">
        <f t="shared" si="32"/>
        <v>25</v>
      </c>
      <c r="H185" s="5">
        <f t="shared" si="28"/>
        <v>0</v>
      </c>
      <c r="I185" s="5">
        <f t="shared" si="33"/>
        <v>211</v>
      </c>
      <c r="J185" s="6">
        <f t="shared" si="34"/>
        <v>139.01228451619787</v>
      </c>
      <c r="K185" s="6">
        <f t="shared" si="35"/>
        <v>12.812499999999998</v>
      </c>
      <c r="L185" s="1">
        <f t="shared" si="36"/>
        <v>25</v>
      </c>
      <c r="M185" s="7">
        <f t="shared" si="37"/>
        <v>0</v>
      </c>
      <c r="P185" s="1" t="str">
        <f t="shared" si="38"/>
        <v>D3</v>
      </c>
      <c r="Q185" s="1" t="s">
        <v>324</v>
      </c>
      <c r="R185" s="1" t="str">
        <f t="shared" si="39"/>
        <v>0</v>
      </c>
      <c r="S185" s="1" t="str">
        <f t="shared" si="39"/>
        <v>0</v>
      </c>
      <c r="T185" s="1" t="str">
        <f t="shared" si="39"/>
        <v>0</v>
      </c>
    </row>
    <row r="186" spans="1:20">
      <c r="A186" s="4">
        <f t="shared" si="40"/>
        <v>174</v>
      </c>
      <c r="B186" s="4">
        <f t="shared" si="29"/>
        <v>207</v>
      </c>
      <c r="C186" s="5">
        <f t="shared" si="30"/>
        <v>212</v>
      </c>
      <c r="D186" s="5">
        <f t="shared" si="31"/>
        <v>0</v>
      </c>
      <c r="E186" s="11">
        <v>0</v>
      </c>
      <c r="F186" s="11">
        <v>0</v>
      </c>
      <c r="G186" s="5">
        <f t="shared" si="32"/>
        <v>24</v>
      </c>
      <c r="H186" s="5">
        <f t="shared" si="28"/>
        <v>0</v>
      </c>
      <c r="I186" s="5">
        <f t="shared" si="33"/>
        <v>212</v>
      </c>
      <c r="J186" s="6">
        <f t="shared" si="34"/>
        <v>133.11861971011459</v>
      </c>
      <c r="K186" s="6">
        <f t="shared" si="35"/>
        <v>12.875</v>
      </c>
      <c r="L186" s="1">
        <f t="shared" si="36"/>
        <v>24</v>
      </c>
      <c r="M186" s="7">
        <f t="shared" si="37"/>
        <v>0</v>
      </c>
      <c r="P186" s="1" t="str">
        <f t="shared" si="38"/>
        <v>D4</v>
      </c>
      <c r="Q186" s="1" t="s">
        <v>325</v>
      </c>
      <c r="R186" s="1" t="str">
        <f t="shared" si="39"/>
        <v>0</v>
      </c>
      <c r="S186" s="1" t="str">
        <f t="shared" si="39"/>
        <v>0</v>
      </c>
      <c r="T186" s="1" t="str">
        <f t="shared" si="39"/>
        <v>0</v>
      </c>
    </row>
    <row r="187" spans="1:20">
      <c r="A187" s="4">
        <f t="shared" si="40"/>
        <v>175</v>
      </c>
      <c r="B187" s="4">
        <f t="shared" si="29"/>
        <v>208</v>
      </c>
      <c r="C187" s="5">
        <f t="shared" si="30"/>
        <v>213</v>
      </c>
      <c r="D187" s="5">
        <f t="shared" si="31"/>
        <v>0</v>
      </c>
      <c r="E187" s="11">
        <v>0</v>
      </c>
      <c r="F187" s="11">
        <v>0</v>
      </c>
      <c r="G187" s="5">
        <f t="shared" si="32"/>
        <v>23</v>
      </c>
      <c r="H187" s="5">
        <f t="shared" si="28"/>
        <v>0</v>
      </c>
      <c r="I187" s="5">
        <f t="shared" si="33"/>
        <v>213</v>
      </c>
      <c r="J187" s="6">
        <f t="shared" si="34"/>
        <v>127.47482695647152</v>
      </c>
      <c r="K187" s="6">
        <f t="shared" si="35"/>
        <v>12.9375</v>
      </c>
      <c r="L187" s="1">
        <f t="shared" si="36"/>
        <v>23</v>
      </c>
      <c r="M187" s="7">
        <f t="shared" si="37"/>
        <v>0</v>
      </c>
      <c r="P187" s="1" t="str">
        <f t="shared" si="38"/>
        <v>D5</v>
      </c>
      <c r="Q187" s="1" t="s">
        <v>326</v>
      </c>
      <c r="R187" s="1" t="str">
        <f t="shared" si="39"/>
        <v>0</v>
      </c>
      <c r="S187" s="1" t="str">
        <f t="shared" si="39"/>
        <v>0</v>
      </c>
      <c r="T187" s="1" t="str">
        <f t="shared" si="39"/>
        <v>0</v>
      </c>
    </row>
    <row r="188" spans="1:20">
      <c r="A188" s="4">
        <f t="shared" si="40"/>
        <v>176</v>
      </c>
      <c r="B188" s="4">
        <f t="shared" si="29"/>
        <v>209</v>
      </c>
      <c r="C188" s="5">
        <f t="shared" si="30"/>
        <v>214</v>
      </c>
      <c r="D188" s="5">
        <f t="shared" si="31"/>
        <v>0</v>
      </c>
      <c r="E188" s="11">
        <v>0</v>
      </c>
      <c r="F188" s="11">
        <v>0</v>
      </c>
      <c r="G188" s="5">
        <f t="shared" si="32"/>
        <v>22</v>
      </c>
      <c r="H188" s="5">
        <f t="shared" si="28"/>
        <v>0</v>
      </c>
      <c r="I188" s="5">
        <f t="shared" si="33"/>
        <v>214</v>
      </c>
      <c r="J188" s="6">
        <f t="shared" si="34"/>
        <v>122.0703125</v>
      </c>
      <c r="K188" s="6">
        <f t="shared" si="35"/>
        <v>13</v>
      </c>
      <c r="L188" s="1">
        <f t="shared" si="36"/>
        <v>22</v>
      </c>
      <c r="M188" s="7">
        <f t="shared" si="37"/>
        <v>0</v>
      </c>
      <c r="P188" s="1" t="str">
        <f t="shared" si="38"/>
        <v>D6</v>
      </c>
      <c r="Q188" s="1" t="s">
        <v>327</v>
      </c>
      <c r="R188" s="1" t="str">
        <f t="shared" si="39"/>
        <v>0</v>
      </c>
      <c r="S188" s="1" t="str">
        <f t="shared" si="39"/>
        <v>0</v>
      </c>
      <c r="T188" s="1" t="str">
        <f t="shared" si="39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zoomScaleNormal="100" workbookViewId="0">
      <pane xSplit="1" ySplit="11" topLeftCell="B20" activePane="bottomRight" state="frozen"/>
      <selection activeCell="N2" sqref="N2:N4"/>
      <selection pane="topRight" activeCell="N2" sqref="N2:N4"/>
      <selection pane="bottomLeft" activeCell="N2" sqref="N2:N4"/>
      <selection pane="bottomRight" sqref="A1:XFD1048576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20">
      <c r="A1" s="1" t="s">
        <v>27</v>
      </c>
      <c r="D1" s="1">
        <v>72000000</v>
      </c>
      <c r="E1" s="1" t="s">
        <v>28</v>
      </c>
      <c r="M1" s="16" t="s">
        <v>116</v>
      </c>
    </row>
    <row r="2" spans="1:20">
      <c r="A2" s="1" t="s">
        <v>29</v>
      </c>
      <c r="D2" s="1">
        <v>572</v>
      </c>
      <c r="F2" s="1" t="s">
        <v>30</v>
      </c>
      <c r="G2" s="2">
        <f>D2/D1*1000000</f>
        <v>7.9444444444444438</v>
      </c>
      <c r="H2" s="1" t="s">
        <v>7</v>
      </c>
      <c r="N2" s="2">
        <f>G2</f>
        <v>7.9444444444444438</v>
      </c>
    </row>
    <row r="3" spans="1:20">
      <c r="A3" s="1" t="s">
        <v>5</v>
      </c>
      <c r="D3" s="1">
        <v>648</v>
      </c>
      <c r="F3" s="1" t="s">
        <v>6</v>
      </c>
      <c r="G3" s="2">
        <f>G2*D3</f>
        <v>5148</v>
      </c>
      <c r="H3" s="1" t="s">
        <v>7</v>
      </c>
      <c r="N3" s="2">
        <f>G3</f>
        <v>5148</v>
      </c>
    </row>
    <row r="4" spans="1:20">
      <c r="A4" s="1" t="s">
        <v>8</v>
      </c>
      <c r="D4" s="1">
        <v>4</v>
      </c>
      <c r="F4" s="1" t="s">
        <v>9</v>
      </c>
      <c r="G4" s="2">
        <f>1000000/G3</f>
        <v>194.25019425019426</v>
      </c>
      <c r="N4" s="2">
        <f>G4</f>
        <v>194.25019425019426</v>
      </c>
    </row>
    <row r="5" spans="1:20">
      <c r="A5" s="1" t="s">
        <v>10</v>
      </c>
      <c r="D5" s="1">
        <v>8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20">
      <c r="A11" s="49"/>
      <c r="B11" s="48"/>
      <c r="C11" s="3" t="s">
        <v>393</v>
      </c>
      <c r="D11" s="3" t="s">
        <v>394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20">
      <c r="A12" s="4">
        <v>0</v>
      </c>
      <c r="B12" s="4">
        <f t="shared" ref="B12:B75" si="0">A12+$D$6</f>
        <v>33</v>
      </c>
      <c r="C12" s="5">
        <f t="shared" ref="C12:C42" si="1">MOD(I12,256)</f>
        <v>28</v>
      </c>
      <c r="D12" s="5">
        <f t="shared" ref="D12:D75" si="2">ROUNDDOWN(I12/256,0)</f>
        <v>1</v>
      </c>
      <c r="E12" s="5">
        <f>MOD(H12,256)+F12</f>
        <v>48</v>
      </c>
      <c r="F12" s="5">
        <f t="shared" ref="F12:F75" si="3">ROUNDDOWN(H12/256,0)</f>
        <v>0</v>
      </c>
      <c r="G12" s="5">
        <f>INT(J12/$G$2)</f>
        <v>31468</v>
      </c>
      <c r="H12" s="5">
        <f t="shared" ref="H12:H75" si="4">ROUNDUP(G12/$D$3,0)-1</f>
        <v>48</v>
      </c>
      <c r="I12" s="5">
        <f>MAX(MIN($D$3*(H12+1)-G12,$D$3*(H12+1)-$D$4),$D$5)</f>
        <v>284</v>
      </c>
      <c r="J12" s="6">
        <f t="shared" ref="J12:J75" si="5">1/POWER(2,$D$7+A12/16)*1000000</f>
        <v>250000</v>
      </c>
      <c r="K12" s="6">
        <f t="shared" ref="K12:K75" si="6">LOG(1000000/J12,2)</f>
        <v>2</v>
      </c>
      <c r="L12" s="1">
        <f>(H12+1)*$D$3-I12</f>
        <v>31468</v>
      </c>
      <c r="M12" s="7">
        <f>(G12-L12)/G12</f>
        <v>0</v>
      </c>
      <c r="P12" s="1" t="str">
        <f>DEC2HEX(C12)</f>
        <v>1C</v>
      </c>
      <c r="Q12" s="1" t="s">
        <v>392</v>
      </c>
      <c r="R12" s="1" t="str">
        <f>DEC2HEX(D12)</f>
        <v>1</v>
      </c>
      <c r="S12" s="1" t="str">
        <f>DEC2HEX(E12)</f>
        <v>30</v>
      </c>
      <c r="T12" s="1" t="str">
        <f>DEC2HEX(F12)</f>
        <v>0</v>
      </c>
    </row>
    <row r="13" spans="1:20">
      <c r="A13" s="4">
        <f t="shared" ref="A13:A76" si="7">A12+1</f>
        <v>1</v>
      </c>
      <c r="B13" s="4">
        <f t="shared" si="0"/>
        <v>34</v>
      </c>
      <c r="C13" s="5">
        <f t="shared" si="1"/>
        <v>66</v>
      </c>
      <c r="D13" s="5">
        <f t="shared" si="2"/>
        <v>1</v>
      </c>
      <c r="E13" s="5">
        <f>MOD(H13,256)+F13</f>
        <v>46</v>
      </c>
      <c r="F13" s="5">
        <f t="shared" si="3"/>
        <v>0</v>
      </c>
      <c r="G13" s="5">
        <f t="shared" ref="G13:G76" si="8">INT(J13/$G$2)</f>
        <v>30134</v>
      </c>
      <c r="H13" s="5">
        <f t="shared" si="4"/>
        <v>46</v>
      </c>
      <c r="I13" s="5">
        <f t="shared" ref="I13:I76" si="9">MAX(MIN($D$3*(H13+1)-G13,$D$3*(H13+1)-$D$4),$D$5)</f>
        <v>322</v>
      </c>
      <c r="J13" s="6">
        <f t="shared" si="5"/>
        <v>239400.82017464342</v>
      </c>
      <c r="K13" s="6">
        <f t="shared" si="6"/>
        <v>2.0625</v>
      </c>
      <c r="L13" s="1">
        <f t="shared" ref="L13:L76" si="10">(H13+1)*$D$3-I13</f>
        <v>30134</v>
      </c>
      <c r="M13" s="7">
        <f t="shared" ref="M13:M76" si="11">(G13-L13)/G13</f>
        <v>0</v>
      </c>
      <c r="P13" s="1" t="str">
        <f t="shared" ref="P13:P76" si="12">DEC2HEX(C13)</f>
        <v>42</v>
      </c>
      <c r="Q13" s="1" t="s">
        <v>152</v>
      </c>
      <c r="R13" s="1" t="str">
        <f t="shared" ref="R13:T76" si="13">DEC2HEX(D13)</f>
        <v>1</v>
      </c>
      <c r="S13" s="1" t="str">
        <f t="shared" si="13"/>
        <v>2E</v>
      </c>
      <c r="T13" s="1" t="str">
        <f t="shared" si="13"/>
        <v>0</v>
      </c>
    </row>
    <row r="14" spans="1:20">
      <c r="A14" s="4">
        <f t="shared" si="7"/>
        <v>2</v>
      </c>
      <c r="B14" s="4">
        <f t="shared" si="0"/>
        <v>35</v>
      </c>
      <c r="C14" s="5">
        <f t="shared" si="1"/>
        <v>48</v>
      </c>
      <c r="D14" s="5">
        <f t="shared" si="2"/>
        <v>1</v>
      </c>
      <c r="E14" s="5">
        <f t="shared" ref="E14:E77" si="14">MOD(H14,256)+F14</f>
        <v>44</v>
      </c>
      <c r="F14" s="5">
        <f t="shared" si="3"/>
        <v>0</v>
      </c>
      <c r="G14" s="5">
        <f t="shared" si="8"/>
        <v>28856</v>
      </c>
      <c r="H14" s="5">
        <f t="shared" si="4"/>
        <v>44</v>
      </c>
      <c r="I14" s="5">
        <f t="shared" si="9"/>
        <v>304</v>
      </c>
      <c r="J14" s="6">
        <f t="shared" si="5"/>
        <v>229251.01080116781</v>
      </c>
      <c r="K14" s="6">
        <f t="shared" si="6"/>
        <v>2.125</v>
      </c>
      <c r="L14" s="1">
        <f t="shared" si="10"/>
        <v>28856</v>
      </c>
      <c r="M14" s="7">
        <f t="shared" si="11"/>
        <v>0</v>
      </c>
      <c r="P14" s="1" t="str">
        <f t="shared" si="12"/>
        <v>30</v>
      </c>
      <c r="Q14" s="1" t="s">
        <v>153</v>
      </c>
      <c r="R14" s="1" t="str">
        <f t="shared" si="13"/>
        <v>1</v>
      </c>
      <c r="S14" s="1" t="str">
        <f t="shared" si="13"/>
        <v>2C</v>
      </c>
      <c r="T14" s="1" t="str">
        <f t="shared" si="13"/>
        <v>0</v>
      </c>
    </row>
    <row r="15" spans="1:20">
      <c r="A15" s="4">
        <f t="shared" si="7"/>
        <v>3</v>
      </c>
      <c r="B15" s="4">
        <f t="shared" si="0"/>
        <v>36</v>
      </c>
      <c r="C15" s="5">
        <f t="shared" si="1"/>
        <v>231</v>
      </c>
      <c r="D15" s="5">
        <f t="shared" si="2"/>
        <v>0</v>
      </c>
      <c r="E15" s="5">
        <f t="shared" si="14"/>
        <v>42</v>
      </c>
      <c r="F15" s="5">
        <f t="shared" si="3"/>
        <v>0</v>
      </c>
      <c r="G15" s="5">
        <f t="shared" si="8"/>
        <v>27633</v>
      </c>
      <c r="H15" s="5">
        <f t="shared" si="4"/>
        <v>42</v>
      </c>
      <c r="I15" s="5">
        <f t="shared" si="9"/>
        <v>231</v>
      </c>
      <c r="J15" s="6">
        <f t="shared" si="5"/>
        <v>219531.52004666245</v>
      </c>
      <c r="K15" s="6">
        <f t="shared" si="6"/>
        <v>2.1875</v>
      </c>
      <c r="L15" s="1">
        <f t="shared" si="10"/>
        <v>27633</v>
      </c>
      <c r="M15" s="7">
        <f t="shared" si="11"/>
        <v>0</v>
      </c>
      <c r="P15" s="1" t="str">
        <f t="shared" si="12"/>
        <v>E7</v>
      </c>
      <c r="Q15" s="1" t="s">
        <v>154</v>
      </c>
      <c r="R15" s="1" t="str">
        <f t="shared" si="13"/>
        <v>0</v>
      </c>
      <c r="S15" s="1" t="str">
        <f t="shared" si="13"/>
        <v>2A</v>
      </c>
      <c r="T15" s="1" t="str">
        <f t="shared" si="13"/>
        <v>0</v>
      </c>
    </row>
    <row r="16" spans="1:20">
      <c r="A16" s="4">
        <f t="shared" si="7"/>
        <v>4</v>
      </c>
      <c r="B16" s="4">
        <f t="shared" si="0"/>
        <v>37</v>
      </c>
      <c r="C16" s="5">
        <f t="shared" si="1"/>
        <v>107</v>
      </c>
      <c r="D16" s="5">
        <f t="shared" si="2"/>
        <v>0</v>
      </c>
      <c r="E16" s="5">
        <f t="shared" si="14"/>
        <v>40</v>
      </c>
      <c r="F16" s="5">
        <f t="shared" si="3"/>
        <v>0</v>
      </c>
      <c r="G16" s="5">
        <f t="shared" si="8"/>
        <v>26461</v>
      </c>
      <c r="H16" s="5">
        <f t="shared" si="4"/>
        <v>40</v>
      </c>
      <c r="I16" s="5">
        <f t="shared" si="9"/>
        <v>107</v>
      </c>
      <c r="J16" s="6">
        <f t="shared" si="5"/>
        <v>210224.10381342866</v>
      </c>
      <c r="K16" s="6">
        <f t="shared" si="6"/>
        <v>2.2499999999999996</v>
      </c>
      <c r="L16" s="1">
        <f t="shared" si="10"/>
        <v>26461</v>
      </c>
      <c r="M16" s="7">
        <f t="shared" si="11"/>
        <v>0</v>
      </c>
      <c r="P16" s="1" t="str">
        <f t="shared" si="12"/>
        <v>6B</v>
      </c>
      <c r="Q16" s="1" t="s">
        <v>155</v>
      </c>
      <c r="R16" s="1" t="str">
        <f t="shared" si="13"/>
        <v>0</v>
      </c>
      <c r="S16" s="1" t="str">
        <f t="shared" si="13"/>
        <v>28</v>
      </c>
      <c r="T16" s="1" t="str">
        <f t="shared" si="13"/>
        <v>0</v>
      </c>
    </row>
    <row r="17" spans="1:20">
      <c r="A17" s="4">
        <f t="shared" si="7"/>
        <v>5</v>
      </c>
      <c r="B17" s="4">
        <f t="shared" si="0"/>
        <v>38</v>
      </c>
      <c r="C17" s="5">
        <f t="shared" si="1"/>
        <v>69</v>
      </c>
      <c r="D17" s="5">
        <f t="shared" si="2"/>
        <v>2</v>
      </c>
      <c r="E17" s="5">
        <f t="shared" si="14"/>
        <v>39</v>
      </c>
      <c r="F17" s="5">
        <f t="shared" si="3"/>
        <v>0</v>
      </c>
      <c r="G17" s="5">
        <f t="shared" si="8"/>
        <v>25339</v>
      </c>
      <c r="H17" s="5">
        <f t="shared" si="4"/>
        <v>39</v>
      </c>
      <c r="I17" s="5">
        <f t="shared" si="9"/>
        <v>581</v>
      </c>
      <c r="J17" s="6">
        <f t="shared" si="5"/>
        <v>201311.29149365684</v>
      </c>
      <c r="K17" s="6">
        <f t="shared" si="6"/>
        <v>2.3125</v>
      </c>
      <c r="L17" s="1">
        <f t="shared" si="10"/>
        <v>25339</v>
      </c>
      <c r="M17" s="7">
        <f t="shared" si="11"/>
        <v>0</v>
      </c>
      <c r="P17" s="1" t="str">
        <f t="shared" si="12"/>
        <v>45</v>
      </c>
      <c r="Q17" s="1" t="s">
        <v>156</v>
      </c>
      <c r="R17" s="1" t="str">
        <f t="shared" si="13"/>
        <v>2</v>
      </c>
      <c r="S17" s="1" t="str">
        <f t="shared" si="13"/>
        <v>27</v>
      </c>
      <c r="T17" s="1" t="str">
        <f t="shared" si="13"/>
        <v>0</v>
      </c>
    </row>
    <row r="18" spans="1:20">
      <c r="A18" s="4">
        <f t="shared" si="7"/>
        <v>6</v>
      </c>
      <c r="B18" s="4">
        <f t="shared" si="0"/>
        <v>39</v>
      </c>
      <c r="C18" s="5">
        <f t="shared" si="1"/>
        <v>103</v>
      </c>
      <c r="D18" s="5">
        <f t="shared" si="2"/>
        <v>1</v>
      </c>
      <c r="E18" s="5">
        <f t="shared" si="14"/>
        <v>37</v>
      </c>
      <c r="F18" s="5">
        <f t="shared" si="3"/>
        <v>0</v>
      </c>
      <c r="G18" s="5">
        <f t="shared" si="8"/>
        <v>24265</v>
      </c>
      <c r="H18" s="5">
        <f t="shared" si="4"/>
        <v>37</v>
      </c>
      <c r="I18" s="5">
        <f t="shared" si="9"/>
        <v>359</v>
      </c>
      <c r="J18" s="6">
        <f t="shared" si="5"/>
        <v>192776.35317599258</v>
      </c>
      <c r="K18" s="6">
        <f t="shared" si="6"/>
        <v>2.3750000000000004</v>
      </c>
      <c r="L18" s="1">
        <f t="shared" si="10"/>
        <v>24265</v>
      </c>
      <c r="M18" s="7">
        <f t="shared" si="11"/>
        <v>0</v>
      </c>
      <c r="P18" s="1" t="str">
        <f t="shared" si="12"/>
        <v>67</v>
      </c>
      <c r="Q18" s="1" t="s">
        <v>157</v>
      </c>
      <c r="R18" s="1" t="str">
        <f t="shared" si="13"/>
        <v>1</v>
      </c>
      <c r="S18" s="1" t="str">
        <f t="shared" si="13"/>
        <v>25</v>
      </c>
      <c r="T18" s="1" t="str">
        <f t="shared" si="13"/>
        <v>0</v>
      </c>
    </row>
    <row r="19" spans="1:20">
      <c r="A19" s="4">
        <f t="shared" si="7"/>
        <v>7</v>
      </c>
      <c r="B19" s="4">
        <f t="shared" si="0"/>
        <v>40</v>
      </c>
      <c r="C19" s="5">
        <f t="shared" si="1"/>
        <v>92</v>
      </c>
      <c r="D19" s="5">
        <f t="shared" si="2"/>
        <v>0</v>
      </c>
      <c r="E19" s="5">
        <f t="shared" si="14"/>
        <v>35</v>
      </c>
      <c r="F19" s="5">
        <f t="shared" si="3"/>
        <v>0</v>
      </c>
      <c r="G19" s="5">
        <f t="shared" si="8"/>
        <v>23236</v>
      </c>
      <c r="H19" s="5">
        <f t="shared" si="4"/>
        <v>35</v>
      </c>
      <c r="I19" s="5">
        <f t="shared" si="9"/>
        <v>92</v>
      </c>
      <c r="J19" s="6">
        <f t="shared" si="5"/>
        <v>184603.26824243742</v>
      </c>
      <c r="K19" s="6">
        <f t="shared" si="6"/>
        <v>2.4375</v>
      </c>
      <c r="L19" s="1">
        <f t="shared" si="10"/>
        <v>23236</v>
      </c>
      <c r="M19" s="7">
        <f t="shared" si="11"/>
        <v>0</v>
      </c>
      <c r="P19" s="1" t="str">
        <f t="shared" si="12"/>
        <v>5C</v>
      </c>
      <c r="Q19" s="1" t="s">
        <v>158</v>
      </c>
      <c r="R19" s="1" t="str">
        <f t="shared" si="13"/>
        <v>0</v>
      </c>
      <c r="S19" s="1" t="str">
        <f t="shared" si="13"/>
        <v>23</v>
      </c>
      <c r="T19" s="1" t="str">
        <f t="shared" si="13"/>
        <v>0</v>
      </c>
    </row>
    <row r="20" spans="1:20">
      <c r="A20" s="4">
        <f t="shared" si="7"/>
        <v>8</v>
      </c>
      <c r="B20" s="4">
        <f t="shared" si="0"/>
        <v>41</v>
      </c>
      <c r="C20" s="5">
        <f t="shared" si="1"/>
        <v>173</v>
      </c>
      <c r="D20" s="5">
        <f t="shared" si="2"/>
        <v>1</v>
      </c>
      <c r="E20" s="5">
        <f t="shared" si="14"/>
        <v>34</v>
      </c>
      <c r="F20" s="5">
        <f t="shared" si="3"/>
        <v>0</v>
      </c>
      <c r="G20" s="5">
        <f t="shared" si="8"/>
        <v>22251</v>
      </c>
      <c r="H20" s="5">
        <f t="shared" si="4"/>
        <v>34</v>
      </c>
      <c r="I20" s="5">
        <f t="shared" si="9"/>
        <v>429</v>
      </c>
      <c r="J20" s="6">
        <f t="shared" si="5"/>
        <v>176776.69529663687</v>
      </c>
      <c r="K20" s="6">
        <f t="shared" si="6"/>
        <v>2.5</v>
      </c>
      <c r="L20" s="1">
        <f t="shared" si="10"/>
        <v>22251</v>
      </c>
      <c r="M20" s="7">
        <f t="shared" si="11"/>
        <v>0</v>
      </c>
      <c r="P20" s="1" t="str">
        <f t="shared" si="12"/>
        <v>AD</v>
      </c>
      <c r="Q20" s="1" t="s">
        <v>159</v>
      </c>
      <c r="R20" s="1" t="str">
        <f t="shared" si="13"/>
        <v>1</v>
      </c>
      <c r="S20" s="1" t="str">
        <f t="shared" si="13"/>
        <v>22</v>
      </c>
      <c r="T20" s="1" t="str">
        <f t="shared" si="13"/>
        <v>0</v>
      </c>
    </row>
    <row r="21" spans="1:20">
      <c r="A21" s="4">
        <f t="shared" si="7"/>
        <v>9</v>
      </c>
      <c r="B21" s="4">
        <f t="shared" si="0"/>
        <v>42</v>
      </c>
      <c r="C21" s="5">
        <f t="shared" si="1"/>
        <v>76</v>
      </c>
      <c r="D21" s="5">
        <f t="shared" si="2"/>
        <v>0</v>
      </c>
      <c r="E21" s="5">
        <f t="shared" si="14"/>
        <v>32</v>
      </c>
      <c r="F21" s="5">
        <f t="shared" si="3"/>
        <v>0</v>
      </c>
      <c r="G21" s="5">
        <f t="shared" si="8"/>
        <v>21308</v>
      </c>
      <c r="H21" s="5">
        <f t="shared" si="4"/>
        <v>32</v>
      </c>
      <c r="I21" s="5">
        <f t="shared" si="9"/>
        <v>76</v>
      </c>
      <c r="J21" s="6">
        <f t="shared" si="5"/>
        <v>169281.94336711161</v>
      </c>
      <c r="K21" s="6">
        <f t="shared" si="6"/>
        <v>2.5625</v>
      </c>
      <c r="L21" s="1">
        <f t="shared" si="10"/>
        <v>21308</v>
      </c>
      <c r="M21" s="7">
        <f t="shared" si="11"/>
        <v>0</v>
      </c>
      <c r="P21" s="1" t="str">
        <f t="shared" si="12"/>
        <v>4C</v>
      </c>
      <c r="Q21" s="1" t="s">
        <v>160</v>
      </c>
      <c r="R21" s="1" t="str">
        <f t="shared" si="13"/>
        <v>0</v>
      </c>
      <c r="S21" s="1" t="str">
        <f t="shared" si="13"/>
        <v>20</v>
      </c>
      <c r="T21" s="1" t="str">
        <f t="shared" si="13"/>
        <v>0</v>
      </c>
    </row>
    <row r="22" spans="1:20">
      <c r="A22" s="4">
        <f t="shared" si="7"/>
        <v>10</v>
      </c>
      <c r="B22" s="4">
        <f t="shared" si="0"/>
        <v>43</v>
      </c>
      <c r="C22" s="5">
        <f t="shared" si="1"/>
        <v>76</v>
      </c>
      <c r="D22" s="5">
        <f t="shared" si="2"/>
        <v>1</v>
      </c>
      <c r="E22" s="5">
        <f t="shared" si="14"/>
        <v>31</v>
      </c>
      <c r="F22" s="5">
        <f t="shared" si="3"/>
        <v>0</v>
      </c>
      <c r="G22" s="5">
        <f t="shared" si="8"/>
        <v>20404</v>
      </c>
      <c r="H22" s="5">
        <f t="shared" si="4"/>
        <v>31</v>
      </c>
      <c r="I22" s="5">
        <f t="shared" si="9"/>
        <v>332</v>
      </c>
      <c r="J22" s="6">
        <f t="shared" si="5"/>
        <v>162104.9443313762</v>
      </c>
      <c r="K22" s="6">
        <f t="shared" si="6"/>
        <v>2.625</v>
      </c>
      <c r="L22" s="1">
        <f t="shared" si="10"/>
        <v>20404</v>
      </c>
      <c r="M22" s="7">
        <f t="shared" si="11"/>
        <v>0</v>
      </c>
      <c r="P22" s="1" t="str">
        <f t="shared" si="12"/>
        <v>4C</v>
      </c>
      <c r="Q22" s="1" t="s">
        <v>161</v>
      </c>
      <c r="R22" s="1" t="str">
        <f t="shared" si="13"/>
        <v>1</v>
      </c>
      <c r="S22" s="1" t="str">
        <f t="shared" si="13"/>
        <v>1F</v>
      </c>
      <c r="T22" s="1" t="str">
        <f t="shared" si="13"/>
        <v>0</v>
      </c>
    </row>
    <row r="23" spans="1:20">
      <c r="A23" s="4">
        <f t="shared" si="7"/>
        <v>11</v>
      </c>
      <c r="B23" s="4">
        <f t="shared" si="0"/>
        <v>44</v>
      </c>
      <c r="C23" s="5">
        <f t="shared" si="1"/>
        <v>37</v>
      </c>
      <c r="D23" s="5">
        <f t="shared" si="2"/>
        <v>2</v>
      </c>
      <c r="E23" s="5">
        <f t="shared" si="14"/>
        <v>30</v>
      </c>
      <c r="F23" s="5">
        <f t="shared" si="3"/>
        <v>0</v>
      </c>
      <c r="G23" s="5">
        <f t="shared" si="8"/>
        <v>19539</v>
      </c>
      <c r="H23" s="5">
        <f t="shared" si="4"/>
        <v>30</v>
      </c>
      <c r="I23" s="5">
        <f t="shared" si="9"/>
        <v>549</v>
      </c>
      <c r="J23" s="6">
        <f t="shared" si="5"/>
        <v>155232.22650918554</v>
      </c>
      <c r="K23" s="6">
        <f t="shared" si="6"/>
        <v>2.6875</v>
      </c>
      <c r="L23" s="1">
        <f t="shared" si="10"/>
        <v>19539</v>
      </c>
      <c r="M23" s="7">
        <f t="shared" si="11"/>
        <v>0</v>
      </c>
      <c r="P23" s="1" t="str">
        <f t="shared" si="12"/>
        <v>25</v>
      </c>
      <c r="Q23" s="1" t="s">
        <v>162</v>
      </c>
      <c r="R23" s="1" t="str">
        <f t="shared" si="13"/>
        <v>2</v>
      </c>
      <c r="S23" s="1" t="str">
        <f t="shared" si="13"/>
        <v>1E</v>
      </c>
      <c r="T23" s="1" t="str">
        <f t="shared" si="13"/>
        <v>0</v>
      </c>
    </row>
    <row r="24" spans="1:20">
      <c r="A24" s="4">
        <f t="shared" si="7"/>
        <v>12</v>
      </c>
      <c r="B24" s="4">
        <f t="shared" si="0"/>
        <v>45</v>
      </c>
      <c r="C24" s="5">
        <f t="shared" si="1"/>
        <v>81</v>
      </c>
      <c r="D24" s="5">
        <f t="shared" si="2"/>
        <v>0</v>
      </c>
      <c r="E24" s="5">
        <f t="shared" si="14"/>
        <v>28</v>
      </c>
      <c r="F24" s="5">
        <f t="shared" si="3"/>
        <v>0</v>
      </c>
      <c r="G24" s="5">
        <f t="shared" si="8"/>
        <v>18711</v>
      </c>
      <c r="H24" s="5">
        <f t="shared" si="4"/>
        <v>28</v>
      </c>
      <c r="I24" s="5">
        <f t="shared" si="9"/>
        <v>81</v>
      </c>
      <c r="J24" s="6">
        <f t="shared" si="5"/>
        <v>148650.88937534014</v>
      </c>
      <c r="K24" s="6">
        <f t="shared" si="6"/>
        <v>2.75</v>
      </c>
      <c r="L24" s="1">
        <f t="shared" si="10"/>
        <v>18711</v>
      </c>
      <c r="M24" s="7">
        <f t="shared" si="11"/>
        <v>0</v>
      </c>
      <c r="P24" s="1" t="str">
        <f t="shared" si="12"/>
        <v>51</v>
      </c>
      <c r="Q24" s="1" t="s">
        <v>163</v>
      </c>
      <c r="R24" s="1" t="str">
        <f t="shared" si="13"/>
        <v>0</v>
      </c>
      <c r="S24" s="1" t="str">
        <f t="shared" si="13"/>
        <v>1C</v>
      </c>
      <c r="T24" s="1" t="str">
        <f t="shared" si="13"/>
        <v>0</v>
      </c>
    </row>
    <row r="25" spans="1:20">
      <c r="A25" s="4">
        <f t="shared" si="7"/>
        <v>13</v>
      </c>
      <c r="B25" s="4">
        <f t="shared" si="0"/>
        <v>46</v>
      </c>
      <c r="C25" s="5">
        <f t="shared" si="1"/>
        <v>226</v>
      </c>
      <c r="D25" s="5">
        <f t="shared" si="2"/>
        <v>0</v>
      </c>
      <c r="E25" s="5">
        <f t="shared" si="14"/>
        <v>27</v>
      </c>
      <c r="F25" s="5">
        <f t="shared" si="3"/>
        <v>0</v>
      </c>
      <c r="G25" s="5">
        <f t="shared" si="8"/>
        <v>17918</v>
      </c>
      <c r="H25" s="5">
        <f t="shared" si="4"/>
        <v>27</v>
      </c>
      <c r="I25" s="5">
        <f t="shared" si="9"/>
        <v>226</v>
      </c>
      <c r="J25" s="6">
        <f t="shared" si="5"/>
        <v>142348.57934458647</v>
      </c>
      <c r="K25" s="6">
        <f t="shared" si="6"/>
        <v>2.8125</v>
      </c>
      <c r="L25" s="1">
        <f t="shared" si="10"/>
        <v>17918</v>
      </c>
      <c r="M25" s="7">
        <f t="shared" si="11"/>
        <v>0</v>
      </c>
      <c r="P25" s="1" t="str">
        <f t="shared" si="12"/>
        <v>E2</v>
      </c>
      <c r="Q25" s="1" t="s">
        <v>164</v>
      </c>
      <c r="R25" s="1" t="str">
        <f t="shared" si="13"/>
        <v>0</v>
      </c>
      <c r="S25" s="1" t="str">
        <f t="shared" si="13"/>
        <v>1B</v>
      </c>
      <c r="T25" s="1" t="str">
        <f t="shared" si="13"/>
        <v>0</v>
      </c>
    </row>
    <row r="26" spans="1:20">
      <c r="A26" s="4">
        <f t="shared" si="7"/>
        <v>14</v>
      </c>
      <c r="B26" s="4">
        <f t="shared" si="0"/>
        <v>47</v>
      </c>
      <c r="C26" s="5">
        <f t="shared" si="1"/>
        <v>82</v>
      </c>
      <c r="D26" s="5">
        <f t="shared" si="2"/>
        <v>1</v>
      </c>
      <c r="E26" s="5">
        <f t="shared" si="14"/>
        <v>26</v>
      </c>
      <c r="F26" s="5">
        <f t="shared" si="3"/>
        <v>0</v>
      </c>
      <c r="G26" s="5">
        <f t="shared" si="8"/>
        <v>17158</v>
      </c>
      <c r="H26" s="5">
        <f t="shared" si="4"/>
        <v>26</v>
      </c>
      <c r="I26" s="5">
        <f t="shared" si="9"/>
        <v>338</v>
      </c>
      <c r="J26" s="6">
        <f t="shared" si="5"/>
        <v>136313.46658315722</v>
      </c>
      <c r="K26" s="6">
        <f t="shared" si="6"/>
        <v>2.875</v>
      </c>
      <c r="L26" s="1">
        <f t="shared" si="10"/>
        <v>17158</v>
      </c>
      <c r="M26" s="7">
        <f t="shared" si="11"/>
        <v>0</v>
      </c>
      <c r="P26" s="1" t="str">
        <f t="shared" si="12"/>
        <v>52</v>
      </c>
      <c r="Q26" s="1" t="s">
        <v>165</v>
      </c>
      <c r="R26" s="1" t="str">
        <f t="shared" si="13"/>
        <v>1</v>
      </c>
      <c r="S26" s="1" t="str">
        <f t="shared" si="13"/>
        <v>1A</v>
      </c>
      <c r="T26" s="1" t="str">
        <f t="shared" si="13"/>
        <v>0</v>
      </c>
    </row>
    <row r="27" spans="1:20">
      <c r="A27" s="4">
        <f t="shared" si="7"/>
        <v>15</v>
      </c>
      <c r="B27" s="4">
        <f t="shared" si="0"/>
        <v>48</v>
      </c>
      <c r="C27" s="5">
        <f t="shared" si="1"/>
        <v>162</v>
      </c>
      <c r="D27" s="5">
        <f t="shared" si="2"/>
        <v>1</v>
      </c>
      <c r="E27" s="5">
        <f t="shared" si="14"/>
        <v>25</v>
      </c>
      <c r="F27" s="5">
        <f t="shared" si="3"/>
        <v>0</v>
      </c>
      <c r="G27" s="5">
        <f t="shared" si="8"/>
        <v>16430</v>
      </c>
      <c r="H27" s="5">
        <f t="shared" si="4"/>
        <v>25</v>
      </c>
      <c r="I27" s="5">
        <f t="shared" si="9"/>
        <v>418</v>
      </c>
      <c r="J27" s="6">
        <f t="shared" si="5"/>
        <v>130534.22280342672</v>
      </c>
      <c r="K27" s="6">
        <f t="shared" si="6"/>
        <v>2.9375000000000004</v>
      </c>
      <c r="L27" s="1">
        <f t="shared" si="10"/>
        <v>16430</v>
      </c>
      <c r="M27" s="7">
        <f t="shared" si="11"/>
        <v>0</v>
      </c>
      <c r="P27" s="1" t="str">
        <f t="shared" si="12"/>
        <v>A2</v>
      </c>
      <c r="Q27" s="1" t="s">
        <v>166</v>
      </c>
      <c r="R27" s="1" t="str">
        <f t="shared" si="13"/>
        <v>1</v>
      </c>
      <c r="S27" s="1" t="str">
        <f t="shared" si="13"/>
        <v>19</v>
      </c>
      <c r="T27" s="1" t="str">
        <f t="shared" si="13"/>
        <v>0</v>
      </c>
    </row>
    <row r="28" spans="1:20">
      <c r="A28" s="4">
        <f t="shared" si="7"/>
        <v>16</v>
      </c>
      <c r="B28" s="4">
        <f t="shared" si="0"/>
        <v>49</v>
      </c>
      <c r="C28" s="5">
        <f t="shared" si="1"/>
        <v>210</v>
      </c>
      <c r="D28" s="5">
        <f t="shared" si="2"/>
        <v>1</v>
      </c>
      <c r="E28" s="5">
        <f t="shared" si="14"/>
        <v>24</v>
      </c>
      <c r="F28" s="5">
        <f t="shared" si="3"/>
        <v>0</v>
      </c>
      <c r="G28" s="5">
        <f t="shared" si="8"/>
        <v>15734</v>
      </c>
      <c r="H28" s="5">
        <f t="shared" si="4"/>
        <v>24</v>
      </c>
      <c r="I28" s="5">
        <f t="shared" si="9"/>
        <v>466</v>
      </c>
      <c r="J28" s="6">
        <f t="shared" si="5"/>
        <v>125000</v>
      </c>
      <c r="K28" s="6">
        <f t="shared" si="6"/>
        <v>3</v>
      </c>
      <c r="L28" s="1">
        <f t="shared" si="10"/>
        <v>15734</v>
      </c>
      <c r="M28" s="7">
        <f t="shared" si="11"/>
        <v>0</v>
      </c>
      <c r="P28" s="1" t="str">
        <f t="shared" si="12"/>
        <v>D2</v>
      </c>
      <c r="Q28" s="1" t="s">
        <v>167</v>
      </c>
      <c r="R28" s="1" t="str">
        <f t="shared" si="13"/>
        <v>1</v>
      </c>
      <c r="S28" s="1" t="str">
        <f t="shared" si="13"/>
        <v>18</v>
      </c>
      <c r="T28" s="1" t="str">
        <f t="shared" si="13"/>
        <v>0</v>
      </c>
    </row>
    <row r="29" spans="1:20">
      <c r="A29" s="4">
        <f t="shared" si="7"/>
        <v>17</v>
      </c>
      <c r="B29" s="4">
        <f t="shared" si="0"/>
        <v>50</v>
      </c>
      <c r="C29" s="5">
        <f t="shared" si="1"/>
        <v>229</v>
      </c>
      <c r="D29" s="5">
        <f t="shared" si="2"/>
        <v>1</v>
      </c>
      <c r="E29" s="5">
        <f t="shared" si="14"/>
        <v>23</v>
      </c>
      <c r="F29" s="5">
        <f t="shared" si="3"/>
        <v>0</v>
      </c>
      <c r="G29" s="5">
        <f t="shared" si="8"/>
        <v>15067</v>
      </c>
      <c r="H29" s="5">
        <f t="shared" si="4"/>
        <v>23</v>
      </c>
      <c r="I29" s="5">
        <f t="shared" si="9"/>
        <v>485</v>
      </c>
      <c r="J29" s="6">
        <f t="shared" si="5"/>
        <v>119700.41008732171</v>
      </c>
      <c r="K29" s="6">
        <f t="shared" si="6"/>
        <v>3.0625</v>
      </c>
      <c r="L29" s="1">
        <f t="shared" si="10"/>
        <v>15067</v>
      </c>
      <c r="M29" s="7">
        <f t="shared" si="11"/>
        <v>0</v>
      </c>
      <c r="P29" s="1" t="str">
        <f t="shared" si="12"/>
        <v>E5</v>
      </c>
      <c r="Q29" s="1" t="s">
        <v>168</v>
      </c>
      <c r="R29" s="1" t="str">
        <f t="shared" si="13"/>
        <v>1</v>
      </c>
      <c r="S29" s="1" t="str">
        <f t="shared" si="13"/>
        <v>17</v>
      </c>
      <c r="T29" s="1" t="str">
        <f t="shared" si="13"/>
        <v>0</v>
      </c>
    </row>
    <row r="30" spans="1:20">
      <c r="A30" s="4">
        <f t="shared" si="7"/>
        <v>18</v>
      </c>
      <c r="B30" s="4">
        <f t="shared" si="0"/>
        <v>51</v>
      </c>
      <c r="C30" s="5">
        <f t="shared" si="1"/>
        <v>220</v>
      </c>
      <c r="D30" s="5">
        <f t="shared" si="2"/>
        <v>1</v>
      </c>
      <c r="E30" s="5">
        <f t="shared" si="14"/>
        <v>22</v>
      </c>
      <c r="F30" s="5">
        <f t="shared" si="3"/>
        <v>0</v>
      </c>
      <c r="G30" s="5">
        <f t="shared" si="8"/>
        <v>14428</v>
      </c>
      <c r="H30" s="5">
        <f t="shared" si="4"/>
        <v>22</v>
      </c>
      <c r="I30" s="5">
        <f t="shared" si="9"/>
        <v>476</v>
      </c>
      <c r="J30" s="6">
        <f t="shared" si="5"/>
        <v>114625.5054005839</v>
      </c>
      <c r="K30" s="6">
        <f t="shared" si="6"/>
        <v>3.125</v>
      </c>
      <c r="L30" s="1">
        <f t="shared" si="10"/>
        <v>14428</v>
      </c>
      <c r="M30" s="7">
        <f t="shared" si="11"/>
        <v>0</v>
      </c>
      <c r="P30" s="1" t="str">
        <f t="shared" si="12"/>
        <v>DC</v>
      </c>
      <c r="Q30" s="1" t="s">
        <v>169</v>
      </c>
      <c r="R30" s="1" t="str">
        <f t="shared" si="13"/>
        <v>1</v>
      </c>
      <c r="S30" s="1" t="str">
        <f t="shared" si="13"/>
        <v>16</v>
      </c>
      <c r="T30" s="1" t="str">
        <f t="shared" si="13"/>
        <v>0</v>
      </c>
    </row>
    <row r="31" spans="1:20">
      <c r="A31" s="4">
        <f t="shared" si="7"/>
        <v>19</v>
      </c>
      <c r="B31" s="4">
        <f t="shared" si="0"/>
        <v>52</v>
      </c>
      <c r="C31" s="5">
        <f t="shared" si="1"/>
        <v>184</v>
      </c>
      <c r="D31" s="5">
        <f t="shared" si="2"/>
        <v>1</v>
      </c>
      <c r="E31" s="5">
        <f t="shared" si="14"/>
        <v>21</v>
      </c>
      <c r="F31" s="5">
        <f t="shared" si="3"/>
        <v>0</v>
      </c>
      <c r="G31" s="5">
        <f t="shared" si="8"/>
        <v>13816</v>
      </c>
      <c r="H31" s="5">
        <f t="shared" si="4"/>
        <v>21</v>
      </c>
      <c r="I31" s="5">
        <f t="shared" si="9"/>
        <v>440</v>
      </c>
      <c r="J31" s="6">
        <f t="shared" si="5"/>
        <v>109765.76002333124</v>
      </c>
      <c r="K31" s="6">
        <f t="shared" si="6"/>
        <v>3.1874999999999996</v>
      </c>
      <c r="L31" s="1">
        <f t="shared" si="10"/>
        <v>13816</v>
      </c>
      <c r="M31" s="7">
        <f t="shared" si="11"/>
        <v>0</v>
      </c>
      <c r="P31" s="1" t="str">
        <f t="shared" si="12"/>
        <v>B8</v>
      </c>
      <c r="Q31" s="1" t="s">
        <v>170</v>
      </c>
      <c r="R31" s="1" t="str">
        <f t="shared" si="13"/>
        <v>1</v>
      </c>
      <c r="S31" s="1" t="str">
        <f t="shared" si="13"/>
        <v>15</v>
      </c>
      <c r="T31" s="1" t="str">
        <f t="shared" si="13"/>
        <v>0</v>
      </c>
    </row>
    <row r="32" spans="1:20">
      <c r="A32" s="4">
        <f t="shared" si="7"/>
        <v>20</v>
      </c>
      <c r="B32" s="4">
        <f t="shared" si="0"/>
        <v>53</v>
      </c>
      <c r="C32" s="5">
        <f t="shared" si="1"/>
        <v>122</v>
      </c>
      <c r="D32" s="5">
        <f t="shared" si="2"/>
        <v>1</v>
      </c>
      <c r="E32" s="5">
        <f t="shared" si="14"/>
        <v>20</v>
      </c>
      <c r="F32" s="5">
        <f t="shared" si="3"/>
        <v>0</v>
      </c>
      <c r="G32" s="5">
        <f t="shared" si="8"/>
        <v>13230</v>
      </c>
      <c r="H32" s="5">
        <f t="shared" si="4"/>
        <v>20</v>
      </c>
      <c r="I32" s="5">
        <f t="shared" si="9"/>
        <v>378</v>
      </c>
      <c r="J32" s="6">
        <f t="shared" si="5"/>
        <v>105112.05190671435</v>
      </c>
      <c r="K32" s="6">
        <f t="shared" si="6"/>
        <v>3.25</v>
      </c>
      <c r="L32" s="1">
        <f t="shared" si="10"/>
        <v>13230</v>
      </c>
      <c r="M32" s="7">
        <f t="shared" si="11"/>
        <v>0</v>
      </c>
      <c r="P32" s="1" t="str">
        <f t="shared" si="12"/>
        <v>7A</v>
      </c>
      <c r="Q32" s="1" t="s">
        <v>171</v>
      </c>
      <c r="R32" s="1" t="str">
        <f t="shared" si="13"/>
        <v>1</v>
      </c>
      <c r="S32" s="1" t="str">
        <f t="shared" si="13"/>
        <v>14</v>
      </c>
      <c r="T32" s="1" t="str">
        <f t="shared" si="13"/>
        <v>0</v>
      </c>
    </row>
    <row r="33" spans="1:20">
      <c r="A33" s="4">
        <f t="shared" si="7"/>
        <v>21</v>
      </c>
      <c r="B33" s="4">
        <f t="shared" si="0"/>
        <v>54</v>
      </c>
      <c r="C33" s="5">
        <f t="shared" si="1"/>
        <v>35</v>
      </c>
      <c r="D33" s="5">
        <f t="shared" si="2"/>
        <v>1</v>
      </c>
      <c r="E33" s="5">
        <f t="shared" si="14"/>
        <v>19</v>
      </c>
      <c r="F33" s="5">
        <f t="shared" si="3"/>
        <v>0</v>
      </c>
      <c r="G33" s="5">
        <f t="shared" si="8"/>
        <v>12669</v>
      </c>
      <c r="H33" s="5">
        <f t="shared" si="4"/>
        <v>19</v>
      </c>
      <c r="I33" s="5">
        <f t="shared" si="9"/>
        <v>291</v>
      </c>
      <c r="J33" s="6">
        <f t="shared" si="5"/>
        <v>100655.64574682839</v>
      </c>
      <c r="K33" s="6">
        <f t="shared" si="6"/>
        <v>3.3125</v>
      </c>
      <c r="L33" s="1">
        <f t="shared" si="10"/>
        <v>12669</v>
      </c>
      <c r="M33" s="7">
        <f t="shared" si="11"/>
        <v>0</v>
      </c>
      <c r="P33" s="1" t="str">
        <f t="shared" si="12"/>
        <v>23</v>
      </c>
      <c r="Q33" s="1" t="s">
        <v>172</v>
      </c>
      <c r="R33" s="1" t="str">
        <f t="shared" si="13"/>
        <v>1</v>
      </c>
      <c r="S33" s="1" t="str">
        <f t="shared" si="13"/>
        <v>13</v>
      </c>
      <c r="T33" s="1" t="str">
        <f t="shared" si="13"/>
        <v>0</v>
      </c>
    </row>
    <row r="34" spans="1:20">
      <c r="A34" s="4">
        <f t="shared" si="7"/>
        <v>22</v>
      </c>
      <c r="B34" s="4">
        <f t="shared" si="0"/>
        <v>55</v>
      </c>
      <c r="C34" s="5">
        <f t="shared" si="1"/>
        <v>180</v>
      </c>
      <c r="D34" s="5">
        <f t="shared" si="2"/>
        <v>0</v>
      </c>
      <c r="E34" s="5">
        <f t="shared" si="14"/>
        <v>18</v>
      </c>
      <c r="F34" s="5">
        <f t="shared" si="3"/>
        <v>0</v>
      </c>
      <c r="G34" s="5">
        <f t="shared" si="8"/>
        <v>12132</v>
      </c>
      <c r="H34" s="5">
        <f t="shared" si="4"/>
        <v>18</v>
      </c>
      <c r="I34" s="5">
        <f t="shared" si="9"/>
        <v>180</v>
      </c>
      <c r="J34" s="6">
        <f t="shared" si="5"/>
        <v>96388.176587996277</v>
      </c>
      <c r="K34" s="6">
        <f t="shared" si="6"/>
        <v>3.3750000000000009</v>
      </c>
      <c r="L34" s="1">
        <f t="shared" si="10"/>
        <v>12132</v>
      </c>
      <c r="M34" s="7">
        <f t="shared" si="11"/>
        <v>0</v>
      </c>
      <c r="P34" s="1" t="str">
        <f t="shared" si="12"/>
        <v>B4</v>
      </c>
      <c r="Q34" s="1" t="s">
        <v>173</v>
      </c>
      <c r="R34" s="1" t="str">
        <f t="shared" si="13"/>
        <v>0</v>
      </c>
      <c r="S34" s="1" t="str">
        <f t="shared" si="13"/>
        <v>12</v>
      </c>
      <c r="T34" s="1" t="str">
        <f t="shared" si="13"/>
        <v>0</v>
      </c>
    </row>
    <row r="35" spans="1:20">
      <c r="A35" s="4">
        <f t="shared" si="7"/>
        <v>23</v>
      </c>
      <c r="B35" s="4">
        <f t="shared" si="0"/>
        <v>56</v>
      </c>
      <c r="C35" s="5">
        <f t="shared" si="1"/>
        <v>46</v>
      </c>
      <c r="D35" s="5">
        <f t="shared" si="2"/>
        <v>0</v>
      </c>
      <c r="E35" s="5">
        <f t="shared" si="14"/>
        <v>17</v>
      </c>
      <c r="F35" s="5">
        <f t="shared" si="3"/>
        <v>0</v>
      </c>
      <c r="G35" s="5">
        <f t="shared" si="8"/>
        <v>11618</v>
      </c>
      <c r="H35" s="5">
        <f t="shared" si="4"/>
        <v>17</v>
      </c>
      <c r="I35" s="5">
        <f t="shared" si="9"/>
        <v>46</v>
      </c>
      <c r="J35" s="6">
        <f t="shared" si="5"/>
        <v>92301.634121218725</v>
      </c>
      <c r="K35" s="6">
        <f t="shared" si="6"/>
        <v>3.4374999999999996</v>
      </c>
      <c r="L35" s="1">
        <f t="shared" si="10"/>
        <v>11618</v>
      </c>
      <c r="M35" s="7">
        <f t="shared" si="11"/>
        <v>0</v>
      </c>
      <c r="P35" s="1" t="str">
        <f t="shared" si="12"/>
        <v>2E</v>
      </c>
      <c r="Q35" s="1" t="s">
        <v>174</v>
      </c>
      <c r="R35" s="1" t="str">
        <f t="shared" si="13"/>
        <v>0</v>
      </c>
      <c r="S35" s="1" t="str">
        <f t="shared" si="13"/>
        <v>11</v>
      </c>
      <c r="T35" s="1" t="str">
        <f t="shared" si="13"/>
        <v>0</v>
      </c>
    </row>
    <row r="36" spans="1:20">
      <c r="A36" s="4">
        <f t="shared" si="7"/>
        <v>24</v>
      </c>
      <c r="B36" s="4">
        <f t="shared" si="0"/>
        <v>57</v>
      </c>
      <c r="C36" s="5">
        <f t="shared" si="1"/>
        <v>27</v>
      </c>
      <c r="D36" s="5">
        <f t="shared" si="2"/>
        <v>2</v>
      </c>
      <c r="E36" s="5">
        <f t="shared" si="14"/>
        <v>17</v>
      </c>
      <c r="F36" s="5">
        <f t="shared" si="3"/>
        <v>0</v>
      </c>
      <c r="G36" s="5">
        <f t="shared" si="8"/>
        <v>11125</v>
      </c>
      <c r="H36" s="5">
        <f t="shared" si="4"/>
        <v>17</v>
      </c>
      <c r="I36" s="5">
        <f t="shared" si="9"/>
        <v>539</v>
      </c>
      <c r="J36" s="6">
        <f t="shared" si="5"/>
        <v>88388.34764831845</v>
      </c>
      <c r="K36" s="6">
        <f t="shared" si="6"/>
        <v>3.5</v>
      </c>
      <c r="L36" s="1">
        <f t="shared" si="10"/>
        <v>11125</v>
      </c>
      <c r="M36" s="7">
        <f t="shared" si="11"/>
        <v>0</v>
      </c>
      <c r="P36" s="1" t="str">
        <f t="shared" si="12"/>
        <v>1B</v>
      </c>
      <c r="Q36" s="1" t="s">
        <v>175</v>
      </c>
      <c r="R36" s="1" t="str">
        <f t="shared" si="13"/>
        <v>2</v>
      </c>
      <c r="S36" s="1" t="str">
        <f t="shared" si="13"/>
        <v>11</v>
      </c>
      <c r="T36" s="1" t="str">
        <f t="shared" si="13"/>
        <v>0</v>
      </c>
    </row>
    <row r="37" spans="1:20">
      <c r="A37" s="4">
        <f t="shared" si="7"/>
        <v>25</v>
      </c>
      <c r="B37" s="4">
        <f t="shared" si="0"/>
        <v>58</v>
      </c>
      <c r="C37" s="5">
        <f t="shared" si="1"/>
        <v>106</v>
      </c>
      <c r="D37" s="5">
        <f t="shared" si="2"/>
        <v>1</v>
      </c>
      <c r="E37" s="5">
        <f t="shared" si="14"/>
        <v>16</v>
      </c>
      <c r="F37" s="5">
        <f t="shared" si="3"/>
        <v>0</v>
      </c>
      <c r="G37" s="5">
        <f t="shared" si="8"/>
        <v>10654</v>
      </c>
      <c r="H37" s="5">
        <f t="shared" si="4"/>
        <v>16</v>
      </c>
      <c r="I37" s="5">
        <f t="shared" si="9"/>
        <v>362</v>
      </c>
      <c r="J37" s="6">
        <f t="shared" si="5"/>
        <v>84640.971683555792</v>
      </c>
      <c r="K37" s="6">
        <f t="shared" si="6"/>
        <v>3.5625</v>
      </c>
      <c r="L37" s="1">
        <f t="shared" si="10"/>
        <v>10654</v>
      </c>
      <c r="M37" s="7">
        <f t="shared" si="11"/>
        <v>0</v>
      </c>
      <c r="P37" s="1" t="str">
        <f t="shared" si="12"/>
        <v>6A</v>
      </c>
      <c r="Q37" s="1" t="s">
        <v>176</v>
      </c>
      <c r="R37" s="1" t="str">
        <f t="shared" si="13"/>
        <v>1</v>
      </c>
      <c r="S37" s="1" t="str">
        <f t="shared" si="13"/>
        <v>10</v>
      </c>
      <c r="T37" s="1" t="str">
        <f t="shared" si="13"/>
        <v>0</v>
      </c>
    </row>
    <row r="38" spans="1:20">
      <c r="A38" s="4">
        <f t="shared" si="7"/>
        <v>26</v>
      </c>
      <c r="B38" s="4">
        <f t="shared" si="0"/>
        <v>59</v>
      </c>
      <c r="C38" s="5">
        <f t="shared" si="1"/>
        <v>166</v>
      </c>
      <c r="D38" s="5">
        <f t="shared" si="2"/>
        <v>0</v>
      </c>
      <c r="E38" s="5">
        <f t="shared" si="14"/>
        <v>15</v>
      </c>
      <c r="F38" s="5">
        <f t="shared" si="3"/>
        <v>0</v>
      </c>
      <c r="G38" s="5">
        <f t="shared" si="8"/>
        <v>10202</v>
      </c>
      <c r="H38" s="5">
        <f t="shared" si="4"/>
        <v>15</v>
      </c>
      <c r="I38" s="5">
        <f t="shared" si="9"/>
        <v>166</v>
      </c>
      <c r="J38" s="6">
        <f t="shared" si="5"/>
        <v>81052.472165688101</v>
      </c>
      <c r="K38" s="6">
        <f t="shared" si="6"/>
        <v>3.6250000000000004</v>
      </c>
      <c r="L38" s="1">
        <f t="shared" si="10"/>
        <v>10202</v>
      </c>
      <c r="M38" s="7">
        <f t="shared" si="11"/>
        <v>0</v>
      </c>
      <c r="P38" s="1" t="str">
        <f t="shared" si="12"/>
        <v>A6</v>
      </c>
      <c r="Q38" s="1" t="s">
        <v>177</v>
      </c>
      <c r="R38" s="1" t="str">
        <f t="shared" si="13"/>
        <v>0</v>
      </c>
      <c r="S38" s="1" t="str">
        <f t="shared" si="13"/>
        <v>F</v>
      </c>
      <c r="T38" s="1" t="str">
        <f t="shared" si="13"/>
        <v>0</v>
      </c>
    </row>
    <row r="39" spans="1:20">
      <c r="A39" s="4">
        <f t="shared" si="7"/>
        <v>27</v>
      </c>
      <c r="B39" s="4">
        <f t="shared" si="0"/>
        <v>60</v>
      </c>
      <c r="C39" s="5">
        <f t="shared" si="1"/>
        <v>87</v>
      </c>
      <c r="D39" s="5">
        <f t="shared" si="2"/>
        <v>2</v>
      </c>
      <c r="E39" s="5">
        <f t="shared" si="14"/>
        <v>15</v>
      </c>
      <c r="F39" s="5">
        <f t="shared" si="3"/>
        <v>0</v>
      </c>
      <c r="G39" s="5">
        <f t="shared" si="8"/>
        <v>9769</v>
      </c>
      <c r="H39" s="5">
        <f t="shared" si="4"/>
        <v>15</v>
      </c>
      <c r="I39" s="5">
        <f t="shared" si="9"/>
        <v>599</v>
      </c>
      <c r="J39" s="6">
        <f t="shared" si="5"/>
        <v>77616.113254592783</v>
      </c>
      <c r="K39" s="6">
        <f t="shared" si="6"/>
        <v>3.6875</v>
      </c>
      <c r="L39" s="1">
        <f t="shared" si="10"/>
        <v>9769</v>
      </c>
      <c r="M39" s="7">
        <f t="shared" si="11"/>
        <v>0</v>
      </c>
      <c r="P39" s="1" t="str">
        <f t="shared" si="12"/>
        <v>57</v>
      </c>
      <c r="Q39" s="1" t="s">
        <v>178</v>
      </c>
      <c r="R39" s="1" t="str">
        <f t="shared" si="13"/>
        <v>2</v>
      </c>
      <c r="S39" s="1" t="str">
        <f t="shared" si="13"/>
        <v>F</v>
      </c>
      <c r="T39" s="1" t="str">
        <f t="shared" si="13"/>
        <v>0</v>
      </c>
    </row>
    <row r="40" spans="1:20">
      <c r="A40" s="4">
        <f t="shared" si="7"/>
        <v>28</v>
      </c>
      <c r="B40" s="4">
        <f t="shared" si="0"/>
        <v>61</v>
      </c>
      <c r="C40" s="5">
        <f t="shared" si="1"/>
        <v>109</v>
      </c>
      <c r="D40" s="5">
        <f t="shared" si="2"/>
        <v>1</v>
      </c>
      <c r="E40" s="5">
        <f t="shared" si="14"/>
        <v>14</v>
      </c>
      <c r="F40" s="5">
        <f t="shared" si="3"/>
        <v>0</v>
      </c>
      <c r="G40" s="5">
        <f t="shared" si="8"/>
        <v>9355</v>
      </c>
      <c r="H40" s="5">
        <f t="shared" si="4"/>
        <v>14</v>
      </c>
      <c r="I40" s="5">
        <f t="shared" si="9"/>
        <v>365</v>
      </c>
      <c r="J40" s="6">
        <f t="shared" si="5"/>
        <v>74325.444687670068</v>
      </c>
      <c r="K40" s="6">
        <f t="shared" si="6"/>
        <v>3.75</v>
      </c>
      <c r="L40" s="1">
        <f t="shared" si="10"/>
        <v>9355</v>
      </c>
      <c r="M40" s="7">
        <f t="shared" si="11"/>
        <v>0</v>
      </c>
      <c r="P40" s="1" t="str">
        <f t="shared" si="12"/>
        <v>6D</v>
      </c>
      <c r="Q40" s="1" t="s">
        <v>179</v>
      </c>
      <c r="R40" s="1" t="str">
        <f t="shared" si="13"/>
        <v>1</v>
      </c>
      <c r="S40" s="1" t="str">
        <f t="shared" si="13"/>
        <v>E</v>
      </c>
      <c r="T40" s="1" t="str">
        <f t="shared" si="13"/>
        <v>0</v>
      </c>
    </row>
    <row r="41" spans="1:20">
      <c r="A41" s="4">
        <f t="shared" si="7"/>
        <v>29</v>
      </c>
      <c r="B41" s="4">
        <f t="shared" si="0"/>
        <v>62</v>
      </c>
      <c r="C41" s="5">
        <f t="shared" si="1"/>
        <v>113</v>
      </c>
      <c r="D41" s="5">
        <f t="shared" si="2"/>
        <v>0</v>
      </c>
      <c r="E41" s="5">
        <f t="shared" si="14"/>
        <v>13</v>
      </c>
      <c r="F41" s="5">
        <f t="shared" si="3"/>
        <v>0</v>
      </c>
      <c r="G41" s="5">
        <f t="shared" si="8"/>
        <v>8959</v>
      </c>
      <c r="H41" s="5">
        <f t="shared" si="4"/>
        <v>13</v>
      </c>
      <c r="I41" s="5">
        <f t="shared" si="9"/>
        <v>113</v>
      </c>
      <c r="J41" s="6">
        <f t="shared" si="5"/>
        <v>71174.28967229322</v>
      </c>
      <c r="K41" s="6">
        <f t="shared" si="6"/>
        <v>3.8125</v>
      </c>
      <c r="L41" s="1">
        <f t="shared" si="10"/>
        <v>8959</v>
      </c>
      <c r="M41" s="7">
        <f t="shared" si="11"/>
        <v>0</v>
      </c>
      <c r="P41" s="1" t="str">
        <f t="shared" si="12"/>
        <v>71</v>
      </c>
      <c r="Q41" s="1" t="s">
        <v>180</v>
      </c>
      <c r="R41" s="1" t="str">
        <f t="shared" si="13"/>
        <v>0</v>
      </c>
      <c r="S41" s="1" t="str">
        <f t="shared" si="13"/>
        <v>D</v>
      </c>
      <c r="T41" s="1" t="str">
        <f t="shared" si="13"/>
        <v>0</v>
      </c>
    </row>
    <row r="42" spans="1:20">
      <c r="A42" s="4">
        <f t="shared" si="7"/>
        <v>30</v>
      </c>
      <c r="B42" s="4">
        <f t="shared" si="0"/>
        <v>63</v>
      </c>
      <c r="C42" s="5">
        <f t="shared" si="1"/>
        <v>237</v>
      </c>
      <c r="D42" s="5">
        <f t="shared" si="2"/>
        <v>1</v>
      </c>
      <c r="E42" s="5">
        <f t="shared" si="14"/>
        <v>13</v>
      </c>
      <c r="F42" s="5">
        <f t="shared" si="3"/>
        <v>0</v>
      </c>
      <c r="G42" s="5">
        <f t="shared" si="8"/>
        <v>8579</v>
      </c>
      <c r="H42" s="5">
        <f t="shared" si="4"/>
        <v>13</v>
      </c>
      <c r="I42" s="5">
        <f t="shared" si="9"/>
        <v>493</v>
      </c>
      <c r="J42" s="6">
        <f t="shared" si="5"/>
        <v>68156.733291578596</v>
      </c>
      <c r="K42" s="6">
        <f t="shared" si="6"/>
        <v>3.8750000000000004</v>
      </c>
      <c r="L42" s="1">
        <f t="shared" si="10"/>
        <v>8579</v>
      </c>
      <c r="M42" s="7">
        <f t="shared" si="11"/>
        <v>0</v>
      </c>
      <c r="P42" s="1" t="str">
        <f t="shared" si="12"/>
        <v>ED</v>
      </c>
      <c r="Q42" s="1" t="s">
        <v>181</v>
      </c>
      <c r="R42" s="1" t="str">
        <f t="shared" si="13"/>
        <v>1</v>
      </c>
      <c r="S42" s="1" t="str">
        <f t="shared" si="13"/>
        <v>D</v>
      </c>
      <c r="T42" s="1" t="str">
        <f t="shared" si="13"/>
        <v>0</v>
      </c>
    </row>
    <row r="43" spans="1:20">
      <c r="A43" s="4">
        <f t="shared" si="7"/>
        <v>31</v>
      </c>
      <c r="B43" s="4">
        <f t="shared" si="0"/>
        <v>64</v>
      </c>
      <c r="C43" s="5">
        <f>MOD(I43,256)</f>
        <v>209</v>
      </c>
      <c r="D43" s="5">
        <f t="shared" si="2"/>
        <v>0</v>
      </c>
      <c r="E43" s="5">
        <f t="shared" si="14"/>
        <v>12</v>
      </c>
      <c r="F43" s="5">
        <f t="shared" si="3"/>
        <v>0</v>
      </c>
      <c r="G43" s="5">
        <f t="shared" si="8"/>
        <v>8215</v>
      </c>
      <c r="H43" s="5">
        <f>ROUNDUP(G43/$D$3,0)-1</f>
        <v>12</v>
      </c>
      <c r="I43" s="5">
        <f t="shared" si="9"/>
        <v>209</v>
      </c>
      <c r="J43" s="6">
        <f t="shared" si="5"/>
        <v>65267.111401713373</v>
      </c>
      <c r="K43" s="6">
        <f t="shared" si="6"/>
        <v>3.9375</v>
      </c>
      <c r="L43" s="1">
        <f t="shared" si="10"/>
        <v>8215</v>
      </c>
      <c r="M43" s="7">
        <f t="shared" si="11"/>
        <v>0</v>
      </c>
      <c r="P43" s="1" t="str">
        <f t="shared" si="12"/>
        <v>D1</v>
      </c>
      <c r="Q43" s="1" t="s">
        <v>182</v>
      </c>
      <c r="R43" s="1" t="str">
        <f t="shared" si="13"/>
        <v>0</v>
      </c>
      <c r="S43" s="1" t="str">
        <f t="shared" si="13"/>
        <v>C</v>
      </c>
      <c r="T43" s="1" t="str">
        <f t="shared" si="13"/>
        <v>0</v>
      </c>
    </row>
    <row r="44" spans="1:20">
      <c r="A44" s="4">
        <f t="shared" si="7"/>
        <v>32</v>
      </c>
      <c r="B44" s="4">
        <f t="shared" si="0"/>
        <v>65</v>
      </c>
      <c r="C44" s="5">
        <f t="shared" ref="C44:C107" si="15">MOD(I44,256)</f>
        <v>45</v>
      </c>
      <c r="D44" s="5">
        <f t="shared" si="2"/>
        <v>2</v>
      </c>
      <c r="E44" s="5">
        <f t="shared" si="14"/>
        <v>12</v>
      </c>
      <c r="F44" s="5">
        <f t="shared" si="3"/>
        <v>0</v>
      </c>
      <c r="G44" s="5">
        <f t="shared" si="8"/>
        <v>7867</v>
      </c>
      <c r="H44" s="5">
        <f t="shared" si="4"/>
        <v>12</v>
      </c>
      <c r="I44" s="5">
        <f t="shared" si="9"/>
        <v>557</v>
      </c>
      <c r="J44" s="6">
        <f t="shared" si="5"/>
        <v>62500</v>
      </c>
      <c r="K44" s="6">
        <f t="shared" si="6"/>
        <v>4</v>
      </c>
      <c r="L44" s="1">
        <f t="shared" si="10"/>
        <v>7867</v>
      </c>
      <c r="M44" s="7">
        <f t="shared" si="11"/>
        <v>0</v>
      </c>
      <c r="P44" s="1" t="str">
        <f t="shared" si="12"/>
        <v>2D</v>
      </c>
      <c r="Q44" s="1" t="s">
        <v>183</v>
      </c>
      <c r="R44" s="1" t="str">
        <f t="shared" si="13"/>
        <v>2</v>
      </c>
      <c r="S44" s="1" t="str">
        <f t="shared" si="13"/>
        <v>C</v>
      </c>
      <c r="T44" s="1" t="str">
        <f t="shared" si="13"/>
        <v>0</v>
      </c>
    </row>
    <row r="45" spans="1:20">
      <c r="A45" s="4">
        <f t="shared" si="7"/>
        <v>33</v>
      </c>
      <c r="B45" s="4">
        <f t="shared" si="0"/>
        <v>66</v>
      </c>
      <c r="C45" s="5">
        <f t="shared" si="15"/>
        <v>243</v>
      </c>
      <c r="D45" s="5">
        <f t="shared" si="2"/>
        <v>0</v>
      </c>
      <c r="E45" s="5">
        <f t="shared" si="14"/>
        <v>11</v>
      </c>
      <c r="F45" s="5">
        <f t="shared" si="3"/>
        <v>0</v>
      </c>
      <c r="G45" s="5">
        <f t="shared" si="8"/>
        <v>7533</v>
      </c>
      <c r="H45" s="5">
        <f t="shared" si="4"/>
        <v>11</v>
      </c>
      <c r="I45" s="5">
        <f t="shared" si="9"/>
        <v>243</v>
      </c>
      <c r="J45" s="6">
        <f t="shared" si="5"/>
        <v>59850.205043660855</v>
      </c>
      <c r="K45" s="6">
        <f t="shared" si="6"/>
        <v>4.0625</v>
      </c>
      <c r="L45" s="1">
        <f t="shared" si="10"/>
        <v>7533</v>
      </c>
      <c r="M45" s="7">
        <f t="shared" si="11"/>
        <v>0</v>
      </c>
      <c r="P45" s="1" t="str">
        <f t="shared" si="12"/>
        <v>F3</v>
      </c>
      <c r="Q45" s="1" t="s">
        <v>184</v>
      </c>
      <c r="R45" s="1" t="str">
        <f t="shared" si="13"/>
        <v>0</v>
      </c>
      <c r="S45" s="1" t="str">
        <f t="shared" si="13"/>
        <v>B</v>
      </c>
      <c r="T45" s="1" t="str">
        <f t="shared" si="13"/>
        <v>0</v>
      </c>
    </row>
    <row r="46" spans="1:20">
      <c r="A46" s="4">
        <f t="shared" si="7"/>
        <v>34</v>
      </c>
      <c r="B46" s="4">
        <f t="shared" si="0"/>
        <v>67</v>
      </c>
      <c r="C46" s="5">
        <f t="shared" si="15"/>
        <v>50</v>
      </c>
      <c r="D46" s="5">
        <f t="shared" si="2"/>
        <v>2</v>
      </c>
      <c r="E46" s="5">
        <f t="shared" si="14"/>
        <v>11</v>
      </c>
      <c r="F46" s="5">
        <f t="shared" si="3"/>
        <v>0</v>
      </c>
      <c r="G46" s="5">
        <f t="shared" si="8"/>
        <v>7214</v>
      </c>
      <c r="H46" s="5">
        <f t="shared" si="4"/>
        <v>11</v>
      </c>
      <c r="I46" s="5">
        <f t="shared" si="9"/>
        <v>562</v>
      </c>
      <c r="J46" s="6">
        <f t="shared" si="5"/>
        <v>57312.752700291974</v>
      </c>
      <c r="K46" s="6">
        <f t="shared" si="6"/>
        <v>4.125</v>
      </c>
      <c r="L46" s="1">
        <f t="shared" si="10"/>
        <v>7214</v>
      </c>
      <c r="M46" s="7">
        <f t="shared" si="11"/>
        <v>0</v>
      </c>
      <c r="P46" s="1" t="str">
        <f t="shared" si="12"/>
        <v>32</v>
      </c>
      <c r="Q46" s="1" t="s">
        <v>185</v>
      </c>
      <c r="R46" s="1" t="str">
        <f t="shared" si="13"/>
        <v>2</v>
      </c>
      <c r="S46" s="1" t="str">
        <f t="shared" si="13"/>
        <v>B</v>
      </c>
      <c r="T46" s="1" t="str">
        <f t="shared" si="13"/>
        <v>0</v>
      </c>
    </row>
    <row r="47" spans="1:20">
      <c r="A47" s="4">
        <f t="shared" si="7"/>
        <v>35</v>
      </c>
      <c r="B47" s="4">
        <f t="shared" si="0"/>
        <v>68</v>
      </c>
      <c r="C47" s="5">
        <f t="shared" si="15"/>
        <v>220</v>
      </c>
      <c r="D47" s="5">
        <f t="shared" si="2"/>
        <v>0</v>
      </c>
      <c r="E47" s="5">
        <f t="shared" si="14"/>
        <v>10</v>
      </c>
      <c r="F47" s="5">
        <f t="shared" si="3"/>
        <v>0</v>
      </c>
      <c r="G47" s="5">
        <f t="shared" si="8"/>
        <v>6908</v>
      </c>
      <c r="H47" s="5">
        <f t="shared" si="4"/>
        <v>10</v>
      </c>
      <c r="I47" s="5">
        <f t="shared" si="9"/>
        <v>220</v>
      </c>
      <c r="J47" s="6">
        <f t="shared" si="5"/>
        <v>54882.88001166562</v>
      </c>
      <c r="K47" s="6">
        <f t="shared" si="6"/>
        <v>4.1875</v>
      </c>
      <c r="L47" s="1">
        <f t="shared" si="10"/>
        <v>6908</v>
      </c>
      <c r="M47" s="7">
        <f t="shared" si="11"/>
        <v>0</v>
      </c>
      <c r="P47" s="1" t="str">
        <f t="shared" si="12"/>
        <v>DC</v>
      </c>
      <c r="Q47" s="1" t="s">
        <v>186</v>
      </c>
      <c r="R47" s="1" t="str">
        <f t="shared" si="13"/>
        <v>0</v>
      </c>
      <c r="S47" s="1" t="str">
        <f t="shared" si="13"/>
        <v>A</v>
      </c>
      <c r="T47" s="1" t="str">
        <f t="shared" si="13"/>
        <v>0</v>
      </c>
    </row>
    <row r="48" spans="1:20">
      <c r="A48" s="4">
        <f t="shared" si="7"/>
        <v>36</v>
      </c>
      <c r="B48" s="4">
        <f t="shared" si="0"/>
        <v>69</v>
      </c>
      <c r="C48" s="5">
        <f t="shared" si="15"/>
        <v>1</v>
      </c>
      <c r="D48" s="5">
        <f t="shared" si="2"/>
        <v>2</v>
      </c>
      <c r="E48" s="5">
        <f t="shared" si="14"/>
        <v>10</v>
      </c>
      <c r="F48" s="5">
        <f t="shared" si="3"/>
        <v>0</v>
      </c>
      <c r="G48" s="5">
        <f t="shared" si="8"/>
        <v>6615</v>
      </c>
      <c r="H48" s="5">
        <f t="shared" si="4"/>
        <v>10</v>
      </c>
      <c r="I48" s="5">
        <f t="shared" si="9"/>
        <v>513</v>
      </c>
      <c r="J48" s="6">
        <f t="shared" si="5"/>
        <v>52556.025953357166</v>
      </c>
      <c r="K48" s="6">
        <f t="shared" si="6"/>
        <v>4.25</v>
      </c>
      <c r="L48" s="1">
        <f t="shared" si="10"/>
        <v>6615</v>
      </c>
      <c r="M48" s="7">
        <f t="shared" si="11"/>
        <v>0</v>
      </c>
      <c r="P48" s="1" t="str">
        <f t="shared" si="12"/>
        <v>1</v>
      </c>
      <c r="Q48" s="1" t="s">
        <v>187</v>
      </c>
      <c r="R48" s="1" t="str">
        <f t="shared" si="13"/>
        <v>2</v>
      </c>
      <c r="S48" s="1" t="str">
        <f t="shared" si="13"/>
        <v>A</v>
      </c>
      <c r="T48" s="1" t="str">
        <f t="shared" si="13"/>
        <v>0</v>
      </c>
    </row>
    <row r="49" spans="1:20">
      <c r="A49" s="4">
        <f t="shared" si="7"/>
        <v>37</v>
      </c>
      <c r="B49" s="4">
        <f t="shared" si="0"/>
        <v>70</v>
      </c>
      <c r="C49" s="5">
        <f t="shared" si="15"/>
        <v>146</v>
      </c>
      <c r="D49" s="5">
        <f t="shared" si="2"/>
        <v>0</v>
      </c>
      <c r="E49" s="5">
        <f t="shared" si="14"/>
        <v>9</v>
      </c>
      <c r="F49" s="5">
        <f t="shared" si="3"/>
        <v>0</v>
      </c>
      <c r="G49" s="5">
        <f t="shared" si="8"/>
        <v>6334</v>
      </c>
      <c r="H49" s="5">
        <f t="shared" si="4"/>
        <v>9</v>
      </c>
      <c r="I49" s="5">
        <f t="shared" si="9"/>
        <v>146</v>
      </c>
      <c r="J49" s="6">
        <f t="shared" si="5"/>
        <v>50327.822873414196</v>
      </c>
      <c r="K49" s="6">
        <f t="shared" si="6"/>
        <v>4.3125</v>
      </c>
      <c r="L49" s="1">
        <f t="shared" si="10"/>
        <v>6334</v>
      </c>
      <c r="M49" s="7">
        <f t="shared" si="11"/>
        <v>0</v>
      </c>
      <c r="P49" s="1" t="str">
        <f t="shared" si="12"/>
        <v>92</v>
      </c>
      <c r="Q49" s="1" t="s">
        <v>188</v>
      </c>
      <c r="R49" s="1" t="str">
        <f t="shared" si="13"/>
        <v>0</v>
      </c>
      <c r="S49" s="1" t="str">
        <f t="shared" si="13"/>
        <v>9</v>
      </c>
      <c r="T49" s="1" t="str">
        <f t="shared" si="13"/>
        <v>0</v>
      </c>
    </row>
    <row r="50" spans="1:20">
      <c r="A50" s="4">
        <f t="shared" si="7"/>
        <v>38</v>
      </c>
      <c r="B50" s="4">
        <f t="shared" si="0"/>
        <v>71</v>
      </c>
      <c r="C50" s="5">
        <f t="shared" si="15"/>
        <v>158</v>
      </c>
      <c r="D50" s="5">
        <f t="shared" si="2"/>
        <v>1</v>
      </c>
      <c r="E50" s="5">
        <f t="shared" si="14"/>
        <v>9</v>
      </c>
      <c r="F50" s="5">
        <f t="shared" si="3"/>
        <v>0</v>
      </c>
      <c r="G50" s="5">
        <f t="shared" si="8"/>
        <v>6066</v>
      </c>
      <c r="H50" s="5">
        <f t="shared" si="4"/>
        <v>9</v>
      </c>
      <c r="I50" s="5">
        <f t="shared" si="9"/>
        <v>414</v>
      </c>
      <c r="J50" s="6">
        <f t="shared" si="5"/>
        <v>48194.088293998168</v>
      </c>
      <c r="K50" s="6">
        <f t="shared" si="6"/>
        <v>4.375</v>
      </c>
      <c r="L50" s="1">
        <f t="shared" si="10"/>
        <v>6066</v>
      </c>
      <c r="M50" s="7">
        <f t="shared" si="11"/>
        <v>0</v>
      </c>
      <c r="P50" s="1" t="str">
        <f t="shared" si="12"/>
        <v>9E</v>
      </c>
      <c r="Q50" s="1" t="s">
        <v>189</v>
      </c>
      <c r="R50" s="1" t="str">
        <f t="shared" si="13"/>
        <v>1</v>
      </c>
      <c r="S50" s="1" t="str">
        <f t="shared" si="13"/>
        <v>9</v>
      </c>
      <c r="T50" s="1" t="str">
        <f t="shared" si="13"/>
        <v>0</v>
      </c>
    </row>
    <row r="51" spans="1:20">
      <c r="A51" s="4">
        <f t="shared" si="7"/>
        <v>39</v>
      </c>
      <c r="B51" s="4">
        <f t="shared" si="0"/>
        <v>72</v>
      </c>
      <c r="C51" s="5">
        <f t="shared" si="15"/>
        <v>23</v>
      </c>
      <c r="D51" s="5">
        <f t="shared" si="2"/>
        <v>0</v>
      </c>
      <c r="E51" s="5">
        <f t="shared" si="14"/>
        <v>8</v>
      </c>
      <c r="F51" s="5">
        <f t="shared" si="3"/>
        <v>0</v>
      </c>
      <c r="G51" s="5">
        <f t="shared" si="8"/>
        <v>5809</v>
      </c>
      <c r="H51" s="5">
        <f t="shared" si="4"/>
        <v>8</v>
      </c>
      <c r="I51" s="5">
        <f t="shared" si="9"/>
        <v>23</v>
      </c>
      <c r="J51" s="6">
        <f t="shared" si="5"/>
        <v>46150.817060609363</v>
      </c>
      <c r="K51" s="6">
        <f t="shared" si="6"/>
        <v>4.4375</v>
      </c>
      <c r="L51" s="1">
        <f t="shared" si="10"/>
        <v>5809</v>
      </c>
      <c r="M51" s="7">
        <f t="shared" si="11"/>
        <v>0</v>
      </c>
      <c r="P51" s="1" t="str">
        <f t="shared" si="12"/>
        <v>17</v>
      </c>
      <c r="Q51" s="1" t="s">
        <v>190</v>
      </c>
      <c r="R51" s="1" t="str">
        <f t="shared" si="13"/>
        <v>0</v>
      </c>
      <c r="S51" s="1" t="str">
        <f t="shared" si="13"/>
        <v>8</v>
      </c>
      <c r="T51" s="1" t="str">
        <f t="shared" si="13"/>
        <v>0</v>
      </c>
    </row>
    <row r="52" spans="1:20">
      <c r="A52" s="4">
        <f t="shared" si="7"/>
        <v>40</v>
      </c>
      <c r="B52" s="4">
        <f t="shared" si="0"/>
        <v>73</v>
      </c>
      <c r="C52" s="5">
        <f t="shared" si="15"/>
        <v>14</v>
      </c>
      <c r="D52" s="5">
        <f t="shared" si="2"/>
        <v>1</v>
      </c>
      <c r="E52" s="5">
        <f t="shared" si="14"/>
        <v>8</v>
      </c>
      <c r="F52" s="5">
        <f t="shared" si="3"/>
        <v>0</v>
      </c>
      <c r="G52" s="5">
        <f t="shared" si="8"/>
        <v>5562</v>
      </c>
      <c r="H52" s="5">
        <f t="shared" si="4"/>
        <v>8</v>
      </c>
      <c r="I52" s="5">
        <f t="shared" si="9"/>
        <v>270</v>
      </c>
      <c r="J52" s="6">
        <f t="shared" si="5"/>
        <v>44194.173824159225</v>
      </c>
      <c r="K52" s="6">
        <f t="shared" si="6"/>
        <v>4.5</v>
      </c>
      <c r="L52" s="1">
        <f t="shared" si="10"/>
        <v>5562</v>
      </c>
      <c r="M52" s="7">
        <f t="shared" si="11"/>
        <v>0</v>
      </c>
      <c r="P52" s="1" t="str">
        <f t="shared" si="12"/>
        <v>E</v>
      </c>
      <c r="Q52" s="1" t="s">
        <v>191</v>
      </c>
      <c r="R52" s="1" t="str">
        <f t="shared" si="13"/>
        <v>1</v>
      </c>
      <c r="S52" s="1" t="str">
        <f t="shared" si="13"/>
        <v>8</v>
      </c>
      <c r="T52" s="1" t="str">
        <f t="shared" si="13"/>
        <v>0</v>
      </c>
    </row>
    <row r="53" spans="1:20">
      <c r="A53" s="4">
        <f t="shared" si="7"/>
        <v>41</v>
      </c>
      <c r="B53" s="4">
        <f t="shared" si="0"/>
        <v>74</v>
      </c>
      <c r="C53" s="5">
        <f t="shared" si="15"/>
        <v>249</v>
      </c>
      <c r="D53" s="5">
        <f t="shared" si="2"/>
        <v>1</v>
      </c>
      <c r="E53" s="5">
        <f t="shared" si="14"/>
        <v>8</v>
      </c>
      <c r="F53" s="5">
        <f t="shared" si="3"/>
        <v>0</v>
      </c>
      <c r="G53" s="5">
        <f t="shared" si="8"/>
        <v>5327</v>
      </c>
      <c r="H53" s="5">
        <f t="shared" si="4"/>
        <v>8</v>
      </c>
      <c r="I53" s="5">
        <f t="shared" si="9"/>
        <v>505</v>
      </c>
      <c r="J53" s="6">
        <f t="shared" si="5"/>
        <v>42320.485841777896</v>
      </c>
      <c r="K53" s="6">
        <f t="shared" si="6"/>
        <v>4.5625</v>
      </c>
      <c r="L53" s="1">
        <f t="shared" si="10"/>
        <v>5327</v>
      </c>
      <c r="M53" s="7">
        <f t="shared" si="11"/>
        <v>0</v>
      </c>
      <c r="P53" s="1" t="str">
        <f t="shared" si="12"/>
        <v>F9</v>
      </c>
      <c r="Q53" s="1" t="s">
        <v>192</v>
      </c>
      <c r="R53" s="1" t="str">
        <f t="shared" si="13"/>
        <v>1</v>
      </c>
      <c r="S53" s="1" t="str">
        <f t="shared" si="13"/>
        <v>8</v>
      </c>
      <c r="T53" s="1" t="str">
        <f t="shared" si="13"/>
        <v>0</v>
      </c>
    </row>
    <row r="54" spans="1:20">
      <c r="A54" s="4">
        <f t="shared" si="7"/>
        <v>42</v>
      </c>
      <c r="B54" s="4">
        <f t="shared" si="0"/>
        <v>75</v>
      </c>
      <c r="C54" s="5">
        <f t="shared" si="15"/>
        <v>83</v>
      </c>
      <c r="D54" s="5">
        <f t="shared" si="2"/>
        <v>0</v>
      </c>
      <c r="E54" s="5">
        <f t="shared" si="14"/>
        <v>7</v>
      </c>
      <c r="F54" s="5">
        <f t="shared" si="3"/>
        <v>0</v>
      </c>
      <c r="G54" s="5">
        <f t="shared" si="8"/>
        <v>5101</v>
      </c>
      <c r="H54" s="5">
        <f t="shared" si="4"/>
        <v>7</v>
      </c>
      <c r="I54" s="5">
        <f t="shared" si="9"/>
        <v>83</v>
      </c>
      <c r="J54" s="6">
        <f t="shared" si="5"/>
        <v>40526.236082844058</v>
      </c>
      <c r="K54" s="6">
        <f t="shared" si="6"/>
        <v>4.625</v>
      </c>
      <c r="L54" s="1">
        <f t="shared" si="10"/>
        <v>5101</v>
      </c>
      <c r="M54" s="7">
        <f t="shared" si="11"/>
        <v>0</v>
      </c>
      <c r="P54" s="1" t="str">
        <f t="shared" si="12"/>
        <v>53</v>
      </c>
      <c r="Q54" s="1" t="s">
        <v>193</v>
      </c>
      <c r="R54" s="1" t="str">
        <f t="shared" si="13"/>
        <v>0</v>
      </c>
      <c r="S54" s="1" t="str">
        <f t="shared" si="13"/>
        <v>7</v>
      </c>
      <c r="T54" s="1" t="str">
        <f t="shared" si="13"/>
        <v>0</v>
      </c>
    </row>
    <row r="55" spans="1:20">
      <c r="A55" s="4">
        <f t="shared" si="7"/>
        <v>43</v>
      </c>
      <c r="B55" s="4">
        <f t="shared" si="0"/>
        <v>76</v>
      </c>
      <c r="C55" s="5">
        <f t="shared" si="15"/>
        <v>44</v>
      </c>
      <c r="D55" s="5">
        <f t="shared" si="2"/>
        <v>1</v>
      </c>
      <c r="E55" s="5">
        <f t="shared" si="14"/>
        <v>7</v>
      </c>
      <c r="F55" s="5">
        <f t="shared" si="3"/>
        <v>0</v>
      </c>
      <c r="G55" s="5">
        <f t="shared" si="8"/>
        <v>4884</v>
      </c>
      <c r="H55" s="5">
        <f t="shared" si="4"/>
        <v>7</v>
      </c>
      <c r="I55" s="5">
        <f t="shared" si="9"/>
        <v>300</v>
      </c>
      <c r="J55" s="6">
        <f t="shared" si="5"/>
        <v>38808.056627296384</v>
      </c>
      <c r="K55" s="6">
        <f t="shared" si="6"/>
        <v>4.6875</v>
      </c>
      <c r="L55" s="1">
        <f t="shared" si="10"/>
        <v>4884</v>
      </c>
      <c r="M55" s="7">
        <f t="shared" si="11"/>
        <v>0</v>
      </c>
      <c r="P55" s="1" t="str">
        <f t="shared" si="12"/>
        <v>2C</v>
      </c>
      <c r="Q55" s="1" t="s">
        <v>194</v>
      </c>
      <c r="R55" s="1" t="str">
        <f t="shared" si="13"/>
        <v>1</v>
      </c>
      <c r="S55" s="1" t="str">
        <f t="shared" si="13"/>
        <v>7</v>
      </c>
      <c r="T55" s="1" t="str">
        <f t="shared" si="13"/>
        <v>0</v>
      </c>
    </row>
    <row r="56" spans="1:20">
      <c r="A56" s="4">
        <f t="shared" si="7"/>
        <v>44</v>
      </c>
      <c r="B56" s="4">
        <f t="shared" si="0"/>
        <v>77</v>
      </c>
      <c r="C56" s="5">
        <f t="shared" si="15"/>
        <v>251</v>
      </c>
      <c r="D56" s="5">
        <f t="shared" si="2"/>
        <v>1</v>
      </c>
      <c r="E56" s="5">
        <f t="shared" si="14"/>
        <v>7</v>
      </c>
      <c r="F56" s="5">
        <f t="shared" si="3"/>
        <v>0</v>
      </c>
      <c r="G56" s="5">
        <f t="shared" si="8"/>
        <v>4677</v>
      </c>
      <c r="H56" s="5">
        <f t="shared" si="4"/>
        <v>7</v>
      </c>
      <c r="I56" s="5">
        <f t="shared" si="9"/>
        <v>507</v>
      </c>
      <c r="J56" s="6">
        <f t="shared" si="5"/>
        <v>37162.722343835034</v>
      </c>
      <c r="K56" s="6">
        <f t="shared" si="6"/>
        <v>4.75</v>
      </c>
      <c r="L56" s="1">
        <f t="shared" si="10"/>
        <v>4677</v>
      </c>
      <c r="M56" s="7">
        <f t="shared" si="11"/>
        <v>0</v>
      </c>
      <c r="P56" s="1" t="str">
        <f t="shared" si="12"/>
        <v>FB</v>
      </c>
      <c r="Q56" s="1" t="s">
        <v>195</v>
      </c>
      <c r="R56" s="1" t="str">
        <f t="shared" si="13"/>
        <v>1</v>
      </c>
      <c r="S56" s="1" t="str">
        <f t="shared" si="13"/>
        <v>7</v>
      </c>
      <c r="T56" s="1" t="str">
        <f t="shared" si="13"/>
        <v>0</v>
      </c>
    </row>
    <row r="57" spans="1:20">
      <c r="A57" s="4">
        <f t="shared" si="7"/>
        <v>45</v>
      </c>
      <c r="B57" s="4">
        <f t="shared" si="0"/>
        <v>78</v>
      </c>
      <c r="C57" s="5">
        <f t="shared" si="15"/>
        <v>57</v>
      </c>
      <c r="D57" s="5">
        <f t="shared" si="2"/>
        <v>0</v>
      </c>
      <c r="E57" s="5">
        <f t="shared" si="14"/>
        <v>6</v>
      </c>
      <c r="F57" s="5">
        <f t="shared" si="3"/>
        <v>0</v>
      </c>
      <c r="G57" s="5">
        <f t="shared" si="8"/>
        <v>4479</v>
      </c>
      <c r="H57" s="5">
        <f t="shared" si="4"/>
        <v>6</v>
      </c>
      <c r="I57" s="5">
        <f t="shared" si="9"/>
        <v>57</v>
      </c>
      <c r="J57" s="6">
        <f t="shared" si="5"/>
        <v>35587.14483614661</v>
      </c>
      <c r="K57" s="6">
        <f t="shared" si="6"/>
        <v>4.8125</v>
      </c>
      <c r="L57" s="1">
        <f t="shared" si="10"/>
        <v>4479</v>
      </c>
      <c r="M57" s="7">
        <f t="shared" si="11"/>
        <v>0</v>
      </c>
      <c r="P57" s="1" t="str">
        <f t="shared" si="12"/>
        <v>39</v>
      </c>
      <c r="Q57" s="1" t="s">
        <v>196</v>
      </c>
      <c r="R57" s="1" t="str">
        <f t="shared" si="13"/>
        <v>0</v>
      </c>
      <c r="S57" s="1" t="str">
        <f t="shared" si="13"/>
        <v>6</v>
      </c>
      <c r="T57" s="1" t="str">
        <f t="shared" si="13"/>
        <v>0</v>
      </c>
    </row>
    <row r="58" spans="1:20">
      <c r="A58" s="4">
        <f t="shared" si="7"/>
        <v>46</v>
      </c>
      <c r="B58" s="4">
        <f t="shared" si="0"/>
        <v>79</v>
      </c>
      <c r="C58" s="5">
        <f t="shared" si="15"/>
        <v>247</v>
      </c>
      <c r="D58" s="5">
        <f t="shared" si="2"/>
        <v>0</v>
      </c>
      <c r="E58" s="5">
        <f t="shared" si="14"/>
        <v>6</v>
      </c>
      <c r="F58" s="5">
        <f t="shared" si="3"/>
        <v>0</v>
      </c>
      <c r="G58" s="5">
        <f t="shared" si="8"/>
        <v>4289</v>
      </c>
      <c r="H58" s="5">
        <f t="shared" si="4"/>
        <v>6</v>
      </c>
      <c r="I58" s="5">
        <f t="shared" si="9"/>
        <v>247</v>
      </c>
      <c r="J58" s="6">
        <f t="shared" si="5"/>
        <v>34078.366645789312</v>
      </c>
      <c r="K58" s="6">
        <f t="shared" si="6"/>
        <v>4.875</v>
      </c>
      <c r="L58" s="1">
        <f t="shared" si="10"/>
        <v>4289</v>
      </c>
      <c r="M58" s="7">
        <f t="shared" si="11"/>
        <v>0</v>
      </c>
      <c r="P58" s="1" t="str">
        <f t="shared" si="12"/>
        <v>F7</v>
      </c>
      <c r="Q58" s="1" t="s">
        <v>197</v>
      </c>
      <c r="R58" s="1" t="str">
        <f t="shared" si="13"/>
        <v>0</v>
      </c>
      <c r="S58" s="1" t="str">
        <f t="shared" si="13"/>
        <v>6</v>
      </c>
      <c r="T58" s="1" t="str">
        <f t="shared" si="13"/>
        <v>0</v>
      </c>
    </row>
    <row r="59" spans="1:20">
      <c r="A59" s="4">
        <f t="shared" si="7"/>
        <v>47</v>
      </c>
      <c r="B59" s="4">
        <f t="shared" si="0"/>
        <v>80</v>
      </c>
      <c r="C59" s="5">
        <f t="shared" si="15"/>
        <v>173</v>
      </c>
      <c r="D59" s="5">
        <f t="shared" si="2"/>
        <v>1</v>
      </c>
      <c r="E59" s="5">
        <f t="shared" si="14"/>
        <v>6</v>
      </c>
      <c r="F59" s="5">
        <f t="shared" si="3"/>
        <v>0</v>
      </c>
      <c r="G59" s="5">
        <f t="shared" si="8"/>
        <v>4107</v>
      </c>
      <c r="H59" s="5">
        <f t="shared" si="4"/>
        <v>6</v>
      </c>
      <c r="I59" s="5">
        <f t="shared" si="9"/>
        <v>429</v>
      </c>
      <c r="J59" s="6">
        <f t="shared" si="5"/>
        <v>32633.555700856687</v>
      </c>
      <c r="K59" s="6">
        <f t="shared" si="6"/>
        <v>4.9375</v>
      </c>
      <c r="L59" s="1">
        <f t="shared" si="10"/>
        <v>4107</v>
      </c>
      <c r="M59" s="7">
        <f t="shared" si="11"/>
        <v>0</v>
      </c>
      <c r="P59" s="1" t="str">
        <f t="shared" si="12"/>
        <v>AD</v>
      </c>
      <c r="Q59" s="1" t="s">
        <v>198</v>
      </c>
      <c r="R59" s="1" t="str">
        <f t="shared" si="13"/>
        <v>1</v>
      </c>
      <c r="S59" s="1" t="str">
        <f t="shared" si="13"/>
        <v>6</v>
      </c>
      <c r="T59" s="1" t="str">
        <f t="shared" si="13"/>
        <v>0</v>
      </c>
    </row>
    <row r="60" spans="1:20">
      <c r="A60" s="4">
        <f t="shared" si="7"/>
        <v>48</v>
      </c>
      <c r="B60" s="4">
        <f t="shared" si="0"/>
        <v>81</v>
      </c>
      <c r="C60" s="5">
        <f t="shared" si="15"/>
        <v>91</v>
      </c>
      <c r="D60" s="5">
        <f t="shared" si="2"/>
        <v>2</v>
      </c>
      <c r="E60" s="5">
        <f t="shared" si="14"/>
        <v>6</v>
      </c>
      <c r="F60" s="5">
        <f t="shared" si="3"/>
        <v>0</v>
      </c>
      <c r="G60" s="5">
        <f t="shared" si="8"/>
        <v>3933</v>
      </c>
      <c r="H60" s="5">
        <f t="shared" si="4"/>
        <v>6</v>
      </c>
      <c r="I60" s="5">
        <f t="shared" si="9"/>
        <v>603</v>
      </c>
      <c r="J60" s="6">
        <f t="shared" si="5"/>
        <v>31250</v>
      </c>
      <c r="K60" s="6">
        <f t="shared" si="6"/>
        <v>5</v>
      </c>
      <c r="L60" s="1">
        <f t="shared" si="10"/>
        <v>3933</v>
      </c>
      <c r="M60" s="7">
        <f t="shared" si="11"/>
        <v>0</v>
      </c>
      <c r="P60" s="1" t="str">
        <f t="shared" si="12"/>
        <v>5B</v>
      </c>
      <c r="Q60" s="1" t="s">
        <v>199</v>
      </c>
      <c r="R60" s="1" t="str">
        <f t="shared" si="13"/>
        <v>2</v>
      </c>
      <c r="S60" s="1" t="str">
        <f t="shared" si="13"/>
        <v>6</v>
      </c>
      <c r="T60" s="1" t="str">
        <f t="shared" si="13"/>
        <v>0</v>
      </c>
    </row>
    <row r="61" spans="1:20">
      <c r="A61" s="4">
        <f t="shared" si="7"/>
        <v>49</v>
      </c>
      <c r="B61" s="4">
        <f t="shared" si="0"/>
        <v>82</v>
      </c>
      <c r="C61" s="5">
        <f t="shared" si="15"/>
        <v>122</v>
      </c>
      <c r="D61" s="5">
        <f t="shared" si="2"/>
        <v>0</v>
      </c>
      <c r="E61" s="5">
        <f t="shared" si="14"/>
        <v>5</v>
      </c>
      <c r="F61" s="5">
        <f t="shared" si="3"/>
        <v>0</v>
      </c>
      <c r="G61" s="5">
        <f t="shared" si="8"/>
        <v>3766</v>
      </c>
      <c r="H61" s="5">
        <f t="shared" si="4"/>
        <v>5</v>
      </c>
      <c r="I61" s="5">
        <f t="shared" si="9"/>
        <v>122</v>
      </c>
      <c r="J61" s="6">
        <f t="shared" si="5"/>
        <v>29925.102521830435</v>
      </c>
      <c r="K61" s="6">
        <f t="shared" si="6"/>
        <v>5.0625</v>
      </c>
      <c r="L61" s="1">
        <f t="shared" si="10"/>
        <v>3766</v>
      </c>
      <c r="M61" s="7">
        <f t="shared" si="11"/>
        <v>0</v>
      </c>
      <c r="P61" s="1" t="str">
        <f t="shared" si="12"/>
        <v>7A</v>
      </c>
      <c r="Q61" s="1" t="s">
        <v>200</v>
      </c>
      <c r="R61" s="1" t="str">
        <f t="shared" si="13"/>
        <v>0</v>
      </c>
      <c r="S61" s="1" t="str">
        <f t="shared" si="13"/>
        <v>5</v>
      </c>
      <c r="T61" s="1" t="str">
        <f t="shared" si="13"/>
        <v>0</v>
      </c>
    </row>
    <row r="62" spans="1:20">
      <c r="A62" s="4">
        <f t="shared" si="7"/>
        <v>50</v>
      </c>
      <c r="B62" s="4">
        <f t="shared" si="0"/>
        <v>83</v>
      </c>
      <c r="C62" s="5">
        <f t="shared" si="15"/>
        <v>25</v>
      </c>
      <c r="D62" s="5">
        <f t="shared" si="2"/>
        <v>1</v>
      </c>
      <c r="E62" s="5">
        <f t="shared" si="14"/>
        <v>5</v>
      </c>
      <c r="F62" s="5">
        <f t="shared" si="3"/>
        <v>0</v>
      </c>
      <c r="G62" s="5">
        <f t="shared" si="8"/>
        <v>3607</v>
      </c>
      <c r="H62" s="5">
        <f t="shared" si="4"/>
        <v>5</v>
      </c>
      <c r="I62" s="5">
        <f t="shared" si="9"/>
        <v>281</v>
      </c>
      <c r="J62" s="6">
        <f t="shared" si="5"/>
        <v>28656.376350145983</v>
      </c>
      <c r="K62" s="6">
        <f t="shared" si="6"/>
        <v>5.125</v>
      </c>
      <c r="L62" s="1">
        <f t="shared" si="10"/>
        <v>3607</v>
      </c>
      <c r="M62" s="7">
        <f t="shared" si="11"/>
        <v>0</v>
      </c>
      <c r="P62" s="1" t="str">
        <f t="shared" si="12"/>
        <v>19</v>
      </c>
      <c r="Q62" s="1" t="s">
        <v>201</v>
      </c>
      <c r="R62" s="1" t="str">
        <f t="shared" si="13"/>
        <v>1</v>
      </c>
      <c r="S62" s="1" t="str">
        <f t="shared" si="13"/>
        <v>5</v>
      </c>
      <c r="T62" s="1" t="str">
        <f t="shared" si="13"/>
        <v>0</v>
      </c>
    </row>
    <row r="63" spans="1:20">
      <c r="A63" s="4">
        <f t="shared" si="7"/>
        <v>51</v>
      </c>
      <c r="B63" s="4">
        <f t="shared" si="0"/>
        <v>84</v>
      </c>
      <c r="C63" s="5">
        <f t="shared" si="15"/>
        <v>178</v>
      </c>
      <c r="D63" s="5">
        <f t="shared" si="2"/>
        <v>1</v>
      </c>
      <c r="E63" s="5">
        <f t="shared" si="14"/>
        <v>5</v>
      </c>
      <c r="F63" s="5">
        <f t="shared" si="3"/>
        <v>0</v>
      </c>
      <c r="G63" s="5">
        <f t="shared" si="8"/>
        <v>3454</v>
      </c>
      <c r="H63" s="5">
        <f t="shared" si="4"/>
        <v>5</v>
      </c>
      <c r="I63" s="5">
        <f t="shared" si="9"/>
        <v>434</v>
      </c>
      <c r="J63" s="6">
        <f t="shared" si="5"/>
        <v>27441.440005832806</v>
      </c>
      <c r="K63" s="6">
        <f t="shared" si="6"/>
        <v>5.1875</v>
      </c>
      <c r="L63" s="1">
        <f t="shared" si="10"/>
        <v>3454</v>
      </c>
      <c r="M63" s="7">
        <f t="shared" si="11"/>
        <v>0</v>
      </c>
      <c r="P63" s="1" t="str">
        <f t="shared" si="12"/>
        <v>B2</v>
      </c>
      <c r="Q63" s="1" t="s">
        <v>202</v>
      </c>
      <c r="R63" s="1" t="str">
        <f t="shared" si="13"/>
        <v>1</v>
      </c>
      <c r="S63" s="1" t="str">
        <f t="shared" si="13"/>
        <v>5</v>
      </c>
      <c r="T63" s="1" t="str">
        <f t="shared" si="13"/>
        <v>0</v>
      </c>
    </row>
    <row r="64" spans="1:20">
      <c r="A64" s="4">
        <f t="shared" si="7"/>
        <v>52</v>
      </c>
      <c r="B64" s="4">
        <f t="shared" si="0"/>
        <v>85</v>
      </c>
      <c r="C64" s="5">
        <f t="shared" si="15"/>
        <v>69</v>
      </c>
      <c r="D64" s="5">
        <f t="shared" si="2"/>
        <v>2</v>
      </c>
      <c r="E64" s="5">
        <f t="shared" si="14"/>
        <v>5</v>
      </c>
      <c r="F64" s="5">
        <f t="shared" si="3"/>
        <v>0</v>
      </c>
      <c r="G64" s="5">
        <f t="shared" si="8"/>
        <v>3307</v>
      </c>
      <c r="H64" s="5">
        <f t="shared" si="4"/>
        <v>5</v>
      </c>
      <c r="I64" s="5">
        <f t="shared" si="9"/>
        <v>581</v>
      </c>
      <c r="J64" s="6">
        <f t="shared" si="5"/>
        <v>26278.012976678583</v>
      </c>
      <c r="K64" s="6">
        <f t="shared" si="6"/>
        <v>5.25</v>
      </c>
      <c r="L64" s="1">
        <f t="shared" si="10"/>
        <v>3307</v>
      </c>
      <c r="M64" s="7">
        <f t="shared" si="11"/>
        <v>0</v>
      </c>
      <c r="P64" s="1" t="str">
        <f t="shared" si="12"/>
        <v>45</v>
      </c>
      <c r="Q64" s="1" t="s">
        <v>203</v>
      </c>
      <c r="R64" s="1" t="str">
        <f t="shared" si="13"/>
        <v>2</v>
      </c>
      <c r="S64" s="1" t="str">
        <f t="shared" si="13"/>
        <v>5</v>
      </c>
      <c r="T64" s="1" t="str">
        <f t="shared" si="13"/>
        <v>0</v>
      </c>
    </row>
    <row r="65" spans="1:20">
      <c r="A65" s="4">
        <f t="shared" si="7"/>
        <v>53</v>
      </c>
      <c r="B65" s="4">
        <f t="shared" si="0"/>
        <v>86</v>
      </c>
      <c r="C65" s="5">
        <f t="shared" si="15"/>
        <v>73</v>
      </c>
      <c r="D65" s="5">
        <f t="shared" si="2"/>
        <v>0</v>
      </c>
      <c r="E65" s="5">
        <f t="shared" si="14"/>
        <v>4</v>
      </c>
      <c r="F65" s="5">
        <f t="shared" si="3"/>
        <v>0</v>
      </c>
      <c r="G65" s="5">
        <f t="shared" si="8"/>
        <v>3167</v>
      </c>
      <c r="H65" s="5">
        <f t="shared" si="4"/>
        <v>4</v>
      </c>
      <c r="I65" s="5">
        <f t="shared" si="9"/>
        <v>73</v>
      </c>
      <c r="J65" s="6">
        <f t="shared" si="5"/>
        <v>25163.911436707109</v>
      </c>
      <c r="K65" s="6">
        <f t="shared" si="6"/>
        <v>5.3125</v>
      </c>
      <c r="L65" s="1">
        <f t="shared" si="10"/>
        <v>3167</v>
      </c>
      <c r="M65" s="7">
        <f t="shared" si="11"/>
        <v>0</v>
      </c>
      <c r="P65" s="1" t="str">
        <f t="shared" si="12"/>
        <v>49</v>
      </c>
      <c r="Q65" s="1" t="s">
        <v>204</v>
      </c>
      <c r="R65" s="1" t="str">
        <f t="shared" si="13"/>
        <v>0</v>
      </c>
      <c r="S65" s="1" t="str">
        <f t="shared" si="13"/>
        <v>4</v>
      </c>
      <c r="T65" s="1" t="str">
        <f t="shared" si="13"/>
        <v>0</v>
      </c>
    </row>
    <row r="66" spans="1:20">
      <c r="A66" s="4">
        <f t="shared" si="7"/>
        <v>54</v>
      </c>
      <c r="B66" s="4">
        <f t="shared" si="0"/>
        <v>87</v>
      </c>
      <c r="C66" s="5">
        <f t="shared" si="15"/>
        <v>207</v>
      </c>
      <c r="D66" s="5">
        <f t="shared" si="2"/>
        <v>0</v>
      </c>
      <c r="E66" s="5">
        <f t="shared" si="14"/>
        <v>4</v>
      </c>
      <c r="F66" s="5">
        <f t="shared" si="3"/>
        <v>0</v>
      </c>
      <c r="G66" s="5">
        <f t="shared" si="8"/>
        <v>3033</v>
      </c>
      <c r="H66" s="5">
        <f t="shared" si="4"/>
        <v>4</v>
      </c>
      <c r="I66" s="5">
        <f t="shared" si="9"/>
        <v>207</v>
      </c>
      <c r="J66" s="6">
        <f t="shared" si="5"/>
        <v>24097.04414699908</v>
      </c>
      <c r="K66" s="6">
        <f t="shared" si="6"/>
        <v>5.375</v>
      </c>
      <c r="L66" s="1">
        <f t="shared" si="10"/>
        <v>3033</v>
      </c>
      <c r="M66" s="7">
        <f t="shared" si="11"/>
        <v>0</v>
      </c>
      <c r="P66" s="1" t="str">
        <f t="shared" si="12"/>
        <v>CF</v>
      </c>
      <c r="Q66" s="1" t="s">
        <v>205</v>
      </c>
      <c r="R66" s="1" t="str">
        <f t="shared" si="13"/>
        <v>0</v>
      </c>
      <c r="S66" s="1" t="str">
        <f t="shared" si="13"/>
        <v>4</v>
      </c>
      <c r="T66" s="1" t="str">
        <f t="shared" si="13"/>
        <v>0</v>
      </c>
    </row>
    <row r="67" spans="1:20">
      <c r="A67" s="4">
        <f t="shared" si="7"/>
        <v>55</v>
      </c>
      <c r="B67" s="4">
        <f t="shared" si="0"/>
        <v>88</v>
      </c>
      <c r="C67" s="5">
        <f t="shared" si="15"/>
        <v>80</v>
      </c>
      <c r="D67" s="5">
        <f t="shared" si="2"/>
        <v>1</v>
      </c>
      <c r="E67" s="5">
        <f t="shared" si="14"/>
        <v>4</v>
      </c>
      <c r="F67" s="5">
        <f t="shared" si="3"/>
        <v>0</v>
      </c>
      <c r="G67" s="5">
        <f t="shared" si="8"/>
        <v>2904</v>
      </c>
      <c r="H67" s="5">
        <f t="shared" si="4"/>
        <v>4</v>
      </c>
      <c r="I67" s="5">
        <f t="shared" si="9"/>
        <v>336</v>
      </c>
      <c r="J67" s="6">
        <f t="shared" si="5"/>
        <v>23075.408530304678</v>
      </c>
      <c r="K67" s="6">
        <f t="shared" si="6"/>
        <v>5.4375</v>
      </c>
      <c r="L67" s="1">
        <f t="shared" si="10"/>
        <v>2904</v>
      </c>
      <c r="M67" s="7">
        <f t="shared" si="11"/>
        <v>0</v>
      </c>
      <c r="P67" s="1" t="str">
        <f t="shared" si="12"/>
        <v>50</v>
      </c>
      <c r="Q67" s="1" t="s">
        <v>206</v>
      </c>
      <c r="R67" s="1" t="str">
        <f t="shared" si="13"/>
        <v>1</v>
      </c>
      <c r="S67" s="1" t="str">
        <f t="shared" si="13"/>
        <v>4</v>
      </c>
      <c r="T67" s="1" t="str">
        <f t="shared" si="13"/>
        <v>0</v>
      </c>
    </row>
    <row r="68" spans="1:20">
      <c r="A68" s="4">
        <f t="shared" si="7"/>
        <v>56</v>
      </c>
      <c r="B68" s="4">
        <f t="shared" si="0"/>
        <v>89</v>
      </c>
      <c r="C68" s="5">
        <f t="shared" si="15"/>
        <v>203</v>
      </c>
      <c r="D68" s="5">
        <f t="shared" si="2"/>
        <v>1</v>
      </c>
      <c r="E68" s="5">
        <f t="shared" si="14"/>
        <v>4</v>
      </c>
      <c r="F68" s="5">
        <f t="shared" si="3"/>
        <v>0</v>
      </c>
      <c r="G68" s="5">
        <f t="shared" si="8"/>
        <v>2781</v>
      </c>
      <c r="H68" s="5">
        <f t="shared" si="4"/>
        <v>4</v>
      </c>
      <c r="I68" s="5">
        <f t="shared" si="9"/>
        <v>459</v>
      </c>
      <c r="J68" s="6">
        <f t="shared" si="5"/>
        <v>22097.086912079609</v>
      </c>
      <c r="K68" s="6">
        <f t="shared" si="6"/>
        <v>5.5</v>
      </c>
      <c r="L68" s="1">
        <f t="shared" si="10"/>
        <v>2781</v>
      </c>
      <c r="M68" s="7">
        <f t="shared" si="11"/>
        <v>0</v>
      </c>
      <c r="P68" s="1" t="str">
        <f t="shared" si="12"/>
        <v>CB</v>
      </c>
      <c r="Q68" s="1" t="s">
        <v>207</v>
      </c>
      <c r="R68" s="1" t="str">
        <f t="shared" si="13"/>
        <v>1</v>
      </c>
      <c r="S68" s="1" t="str">
        <f t="shared" si="13"/>
        <v>4</v>
      </c>
      <c r="T68" s="1" t="str">
        <f t="shared" si="13"/>
        <v>0</v>
      </c>
    </row>
    <row r="69" spans="1:20">
      <c r="A69" s="4">
        <f t="shared" si="7"/>
        <v>57</v>
      </c>
      <c r="B69" s="4">
        <f t="shared" si="0"/>
        <v>90</v>
      </c>
      <c r="C69" s="5">
        <f t="shared" si="15"/>
        <v>65</v>
      </c>
      <c r="D69" s="5">
        <f t="shared" si="2"/>
        <v>2</v>
      </c>
      <c r="E69" s="5">
        <f t="shared" si="14"/>
        <v>4</v>
      </c>
      <c r="F69" s="5">
        <f t="shared" si="3"/>
        <v>0</v>
      </c>
      <c r="G69" s="5">
        <f t="shared" si="8"/>
        <v>2663</v>
      </c>
      <c r="H69" s="5">
        <f t="shared" si="4"/>
        <v>4</v>
      </c>
      <c r="I69" s="5">
        <f t="shared" si="9"/>
        <v>577</v>
      </c>
      <c r="J69" s="6">
        <f t="shared" si="5"/>
        <v>21160.242920888955</v>
      </c>
      <c r="K69" s="6">
        <f t="shared" si="6"/>
        <v>5.5625</v>
      </c>
      <c r="L69" s="1">
        <f t="shared" si="10"/>
        <v>2663</v>
      </c>
      <c r="M69" s="7">
        <f t="shared" si="11"/>
        <v>0</v>
      </c>
      <c r="P69" s="1" t="str">
        <f t="shared" si="12"/>
        <v>41</v>
      </c>
      <c r="Q69" s="1" t="s">
        <v>208</v>
      </c>
      <c r="R69" s="1" t="str">
        <f t="shared" si="13"/>
        <v>2</v>
      </c>
      <c r="S69" s="1" t="str">
        <f t="shared" si="13"/>
        <v>4</v>
      </c>
      <c r="T69" s="1" t="str">
        <f t="shared" si="13"/>
        <v>0</v>
      </c>
    </row>
    <row r="70" spans="1:20">
      <c r="A70" s="4">
        <f t="shared" si="7"/>
        <v>58</v>
      </c>
      <c r="B70" s="4">
        <f t="shared" si="0"/>
        <v>91</v>
      </c>
      <c r="C70" s="5">
        <f t="shared" si="15"/>
        <v>42</v>
      </c>
      <c r="D70" s="5">
        <f t="shared" si="2"/>
        <v>0</v>
      </c>
      <c r="E70" s="5">
        <f t="shared" si="14"/>
        <v>3</v>
      </c>
      <c r="F70" s="5">
        <f t="shared" si="3"/>
        <v>0</v>
      </c>
      <c r="G70" s="5">
        <f t="shared" si="8"/>
        <v>2550</v>
      </c>
      <c r="H70" s="5">
        <f t="shared" si="4"/>
        <v>3</v>
      </c>
      <c r="I70" s="5">
        <f t="shared" si="9"/>
        <v>42</v>
      </c>
      <c r="J70" s="6">
        <f t="shared" si="5"/>
        <v>20263.118041422029</v>
      </c>
      <c r="K70" s="6">
        <f t="shared" si="6"/>
        <v>5.625</v>
      </c>
      <c r="L70" s="1">
        <f t="shared" si="10"/>
        <v>2550</v>
      </c>
      <c r="M70" s="7">
        <f t="shared" si="11"/>
        <v>0</v>
      </c>
      <c r="P70" s="1" t="str">
        <f t="shared" si="12"/>
        <v>2A</v>
      </c>
      <c r="Q70" s="1" t="s">
        <v>209</v>
      </c>
      <c r="R70" s="1" t="str">
        <f t="shared" si="13"/>
        <v>0</v>
      </c>
      <c r="S70" s="1" t="str">
        <f t="shared" si="13"/>
        <v>3</v>
      </c>
      <c r="T70" s="1" t="str">
        <f t="shared" si="13"/>
        <v>0</v>
      </c>
    </row>
    <row r="71" spans="1:20">
      <c r="A71" s="4">
        <f t="shared" si="7"/>
        <v>59</v>
      </c>
      <c r="B71" s="4">
        <f t="shared" si="0"/>
        <v>92</v>
      </c>
      <c r="C71" s="5">
        <f t="shared" si="15"/>
        <v>150</v>
      </c>
      <c r="D71" s="5">
        <f t="shared" si="2"/>
        <v>0</v>
      </c>
      <c r="E71" s="5">
        <f t="shared" si="14"/>
        <v>3</v>
      </c>
      <c r="F71" s="5">
        <f t="shared" si="3"/>
        <v>0</v>
      </c>
      <c r="G71" s="5">
        <f t="shared" si="8"/>
        <v>2442</v>
      </c>
      <c r="H71" s="5">
        <f t="shared" si="4"/>
        <v>3</v>
      </c>
      <c r="I71" s="5">
        <f t="shared" si="9"/>
        <v>150</v>
      </c>
      <c r="J71" s="6">
        <f t="shared" si="5"/>
        <v>19404.028313648188</v>
      </c>
      <c r="K71" s="6">
        <f t="shared" si="6"/>
        <v>5.6875</v>
      </c>
      <c r="L71" s="1">
        <f t="shared" si="10"/>
        <v>2442</v>
      </c>
      <c r="M71" s="7">
        <f t="shared" si="11"/>
        <v>0</v>
      </c>
      <c r="P71" s="1" t="str">
        <f t="shared" si="12"/>
        <v>96</v>
      </c>
      <c r="Q71" s="1" t="s">
        <v>210</v>
      </c>
      <c r="R71" s="1" t="str">
        <f t="shared" si="13"/>
        <v>0</v>
      </c>
      <c r="S71" s="1" t="str">
        <f t="shared" si="13"/>
        <v>3</v>
      </c>
      <c r="T71" s="1" t="str">
        <f t="shared" si="13"/>
        <v>0</v>
      </c>
    </row>
    <row r="72" spans="1:20">
      <c r="A72" s="4">
        <f t="shared" si="7"/>
        <v>60</v>
      </c>
      <c r="B72" s="4">
        <f t="shared" si="0"/>
        <v>93</v>
      </c>
      <c r="C72" s="5">
        <f t="shared" si="15"/>
        <v>254</v>
      </c>
      <c r="D72" s="5">
        <f t="shared" si="2"/>
        <v>0</v>
      </c>
      <c r="E72" s="5">
        <f t="shared" si="14"/>
        <v>3</v>
      </c>
      <c r="F72" s="5">
        <f t="shared" si="3"/>
        <v>0</v>
      </c>
      <c r="G72" s="5">
        <f t="shared" si="8"/>
        <v>2338</v>
      </c>
      <c r="H72" s="5">
        <f t="shared" si="4"/>
        <v>3</v>
      </c>
      <c r="I72" s="5">
        <f t="shared" si="9"/>
        <v>254</v>
      </c>
      <c r="J72" s="6">
        <f t="shared" si="5"/>
        <v>18581.361171917517</v>
      </c>
      <c r="K72" s="6">
        <f t="shared" si="6"/>
        <v>5.75</v>
      </c>
      <c r="L72" s="1">
        <f t="shared" si="10"/>
        <v>2338</v>
      </c>
      <c r="M72" s="7">
        <f t="shared" si="11"/>
        <v>0</v>
      </c>
      <c r="P72" s="1" t="str">
        <f t="shared" si="12"/>
        <v>FE</v>
      </c>
      <c r="Q72" s="1" t="s">
        <v>211</v>
      </c>
      <c r="R72" s="1" t="str">
        <f t="shared" si="13"/>
        <v>0</v>
      </c>
      <c r="S72" s="1" t="str">
        <f t="shared" si="13"/>
        <v>3</v>
      </c>
      <c r="T72" s="1" t="str">
        <f t="shared" si="13"/>
        <v>0</v>
      </c>
    </row>
    <row r="73" spans="1:20">
      <c r="A73" s="4">
        <f t="shared" si="7"/>
        <v>61</v>
      </c>
      <c r="B73" s="4">
        <f t="shared" si="0"/>
        <v>94</v>
      </c>
      <c r="C73" s="5">
        <f t="shared" si="15"/>
        <v>97</v>
      </c>
      <c r="D73" s="5">
        <f t="shared" si="2"/>
        <v>1</v>
      </c>
      <c r="E73" s="5">
        <f t="shared" si="14"/>
        <v>3</v>
      </c>
      <c r="F73" s="5">
        <f t="shared" si="3"/>
        <v>0</v>
      </c>
      <c r="G73" s="5">
        <f t="shared" si="8"/>
        <v>2239</v>
      </c>
      <c r="H73" s="5">
        <f t="shared" si="4"/>
        <v>3</v>
      </c>
      <c r="I73" s="5">
        <f t="shared" si="9"/>
        <v>353</v>
      </c>
      <c r="J73" s="6">
        <f t="shared" si="5"/>
        <v>17793.572418073301</v>
      </c>
      <c r="K73" s="6">
        <f t="shared" si="6"/>
        <v>5.8125000000000009</v>
      </c>
      <c r="L73" s="1">
        <f t="shared" si="10"/>
        <v>2239</v>
      </c>
      <c r="M73" s="7">
        <f t="shared" si="11"/>
        <v>0</v>
      </c>
      <c r="P73" s="1" t="str">
        <f t="shared" si="12"/>
        <v>61</v>
      </c>
      <c r="Q73" s="1" t="s">
        <v>212</v>
      </c>
      <c r="R73" s="1" t="str">
        <f t="shared" si="13"/>
        <v>1</v>
      </c>
      <c r="S73" s="1" t="str">
        <f t="shared" si="13"/>
        <v>3</v>
      </c>
      <c r="T73" s="1" t="str">
        <f t="shared" si="13"/>
        <v>0</v>
      </c>
    </row>
    <row r="74" spans="1:20">
      <c r="A74" s="4">
        <f t="shared" si="7"/>
        <v>62</v>
      </c>
      <c r="B74" s="4">
        <f t="shared" si="0"/>
        <v>95</v>
      </c>
      <c r="C74" s="5">
        <f t="shared" si="15"/>
        <v>192</v>
      </c>
      <c r="D74" s="5">
        <f t="shared" si="2"/>
        <v>1</v>
      </c>
      <c r="E74" s="5">
        <f t="shared" si="14"/>
        <v>3</v>
      </c>
      <c r="F74" s="5">
        <f t="shared" si="3"/>
        <v>0</v>
      </c>
      <c r="G74" s="5">
        <f t="shared" si="8"/>
        <v>2144</v>
      </c>
      <c r="H74" s="5">
        <f t="shared" si="4"/>
        <v>3</v>
      </c>
      <c r="I74" s="5">
        <f t="shared" si="9"/>
        <v>448</v>
      </c>
      <c r="J74" s="6">
        <f t="shared" si="5"/>
        <v>17039.183322894645</v>
      </c>
      <c r="K74" s="6">
        <f t="shared" si="6"/>
        <v>5.8750000000000009</v>
      </c>
      <c r="L74" s="1">
        <f t="shared" si="10"/>
        <v>2144</v>
      </c>
      <c r="M74" s="7">
        <f t="shared" si="11"/>
        <v>0</v>
      </c>
      <c r="P74" s="1" t="str">
        <f t="shared" si="12"/>
        <v>C0</v>
      </c>
      <c r="Q74" s="1" t="s">
        <v>213</v>
      </c>
      <c r="R74" s="1" t="str">
        <f t="shared" si="13"/>
        <v>1</v>
      </c>
      <c r="S74" s="1" t="str">
        <f t="shared" si="13"/>
        <v>3</v>
      </c>
      <c r="T74" s="1" t="str">
        <f t="shared" si="13"/>
        <v>0</v>
      </c>
    </row>
    <row r="75" spans="1:20">
      <c r="A75" s="4">
        <f t="shared" si="7"/>
        <v>63</v>
      </c>
      <c r="B75" s="4">
        <f t="shared" si="0"/>
        <v>96</v>
      </c>
      <c r="C75" s="5">
        <f t="shared" si="15"/>
        <v>27</v>
      </c>
      <c r="D75" s="5">
        <f t="shared" si="2"/>
        <v>2</v>
      </c>
      <c r="E75" s="5">
        <f t="shared" si="14"/>
        <v>3</v>
      </c>
      <c r="F75" s="5">
        <f t="shared" si="3"/>
        <v>0</v>
      </c>
      <c r="G75" s="5">
        <f t="shared" si="8"/>
        <v>2053</v>
      </c>
      <c r="H75" s="5">
        <f t="shared" si="4"/>
        <v>3</v>
      </c>
      <c r="I75" s="5">
        <f t="shared" si="9"/>
        <v>539</v>
      </c>
      <c r="J75" s="6">
        <f t="shared" si="5"/>
        <v>16316.777850428351</v>
      </c>
      <c r="K75" s="6">
        <f t="shared" si="6"/>
        <v>5.9374999999999991</v>
      </c>
      <c r="L75" s="1">
        <f t="shared" si="10"/>
        <v>2053</v>
      </c>
      <c r="M75" s="7">
        <f t="shared" si="11"/>
        <v>0</v>
      </c>
      <c r="P75" s="1" t="str">
        <f t="shared" si="12"/>
        <v>1B</v>
      </c>
      <c r="Q75" s="1" t="s">
        <v>214</v>
      </c>
      <c r="R75" s="1" t="str">
        <f t="shared" si="13"/>
        <v>2</v>
      </c>
      <c r="S75" s="1" t="str">
        <f t="shared" si="13"/>
        <v>3</v>
      </c>
      <c r="T75" s="1" t="str">
        <f t="shared" si="13"/>
        <v>0</v>
      </c>
    </row>
    <row r="76" spans="1:20">
      <c r="A76" s="4">
        <f t="shared" si="7"/>
        <v>64</v>
      </c>
      <c r="B76" s="4">
        <f t="shared" ref="B76:B139" si="16">A76+$D$6</f>
        <v>97</v>
      </c>
      <c r="C76" s="5">
        <f t="shared" si="15"/>
        <v>114</v>
      </c>
      <c r="D76" s="5">
        <f t="shared" ref="D76:D139" si="17">ROUNDDOWN(I76/256,0)</f>
        <v>2</v>
      </c>
      <c r="E76" s="5">
        <f t="shared" si="14"/>
        <v>3</v>
      </c>
      <c r="F76" s="5">
        <f t="shared" ref="F76:F139" si="18">ROUNDDOWN(H76/256,0)</f>
        <v>0</v>
      </c>
      <c r="G76" s="5">
        <f t="shared" si="8"/>
        <v>1966</v>
      </c>
      <c r="H76" s="5">
        <f t="shared" ref="H76:H139" si="19">ROUNDUP(G76/$D$3,0)-1</f>
        <v>3</v>
      </c>
      <c r="I76" s="5">
        <f t="shared" si="9"/>
        <v>626</v>
      </c>
      <c r="J76" s="6">
        <f t="shared" ref="J76:J139" si="20">1/POWER(2,$D$7+A76/16)*1000000</f>
        <v>15625</v>
      </c>
      <c r="K76" s="6">
        <f t="shared" ref="K76:K139" si="21">LOG(1000000/J76,2)</f>
        <v>6</v>
      </c>
      <c r="L76" s="1">
        <f t="shared" si="10"/>
        <v>1966</v>
      </c>
      <c r="M76" s="7">
        <f t="shared" si="11"/>
        <v>0</v>
      </c>
      <c r="P76" s="1" t="str">
        <f t="shared" si="12"/>
        <v>72</v>
      </c>
      <c r="Q76" s="1" t="s">
        <v>215</v>
      </c>
      <c r="R76" s="1" t="str">
        <f t="shared" si="13"/>
        <v>2</v>
      </c>
      <c r="S76" s="1" t="str">
        <f t="shared" si="13"/>
        <v>3</v>
      </c>
      <c r="T76" s="1" t="str">
        <f t="shared" si="13"/>
        <v>0</v>
      </c>
    </row>
    <row r="77" spans="1:20">
      <c r="A77" s="4">
        <f t="shared" ref="A77:A140" si="22">A76+1</f>
        <v>65</v>
      </c>
      <c r="B77" s="4">
        <f t="shared" si="16"/>
        <v>98</v>
      </c>
      <c r="C77" s="5">
        <f t="shared" si="15"/>
        <v>61</v>
      </c>
      <c r="D77" s="5">
        <f t="shared" si="17"/>
        <v>0</v>
      </c>
      <c r="E77" s="5">
        <f t="shared" si="14"/>
        <v>2</v>
      </c>
      <c r="F77" s="5">
        <f t="shared" si="18"/>
        <v>0</v>
      </c>
      <c r="G77" s="5">
        <f t="shared" ref="G77:G140" si="23">INT(J77/$G$2)</f>
        <v>1883</v>
      </c>
      <c r="H77" s="5">
        <f t="shared" si="19"/>
        <v>2</v>
      </c>
      <c r="I77" s="5">
        <f t="shared" ref="I77:I140" si="24">MAX(MIN($D$3*(H77+1)-G77,$D$3*(H77+1)-$D$4),$D$5)</f>
        <v>61</v>
      </c>
      <c r="J77" s="6">
        <f t="shared" si="20"/>
        <v>14962.551260915217</v>
      </c>
      <c r="K77" s="6">
        <f t="shared" si="21"/>
        <v>6.0625</v>
      </c>
      <c r="L77" s="1">
        <f t="shared" ref="L77:L140" si="25">(H77+1)*$D$3-I77</f>
        <v>1883</v>
      </c>
      <c r="M77" s="7">
        <f t="shared" ref="M77:M140" si="26">(G77-L77)/G77</f>
        <v>0</v>
      </c>
      <c r="P77" s="1" t="str">
        <f t="shared" ref="P77:P140" si="27">DEC2HEX(C77)</f>
        <v>3D</v>
      </c>
      <c r="Q77" s="1" t="s">
        <v>216</v>
      </c>
      <c r="R77" s="1" t="str">
        <f t="shared" ref="R77:T140" si="28">DEC2HEX(D77)</f>
        <v>0</v>
      </c>
      <c r="S77" s="1" t="str">
        <f t="shared" si="28"/>
        <v>2</v>
      </c>
      <c r="T77" s="1" t="str">
        <f t="shared" si="28"/>
        <v>0</v>
      </c>
    </row>
    <row r="78" spans="1:20">
      <c r="A78" s="4">
        <f t="shared" si="22"/>
        <v>66</v>
      </c>
      <c r="B78" s="4">
        <f t="shared" si="16"/>
        <v>99</v>
      </c>
      <c r="C78" s="5">
        <f t="shared" si="15"/>
        <v>141</v>
      </c>
      <c r="D78" s="5">
        <f t="shared" si="17"/>
        <v>0</v>
      </c>
      <c r="E78" s="5">
        <f t="shared" ref="E78:E141" si="29">MOD(H78,256)+F78</f>
        <v>2</v>
      </c>
      <c r="F78" s="5">
        <f t="shared" si="18"/>
        <v>0</v>
      </c>
      <c r="G78" s="5">
        <f t="shared" si="23"/>
        <v>1803</v>
      </c>
      <c r="H78" s="5">
        <f t="shared" si="19"/>
        <v>2</v>
      </c>
      <c r="I78" s="5">
        <f t="shared" si="24"/>
        <v>141</v>
      </c>
      <c r="J78" s="6">
        <f t="shared" si="20"/>
        <v>14328.188175072992</v>
      </c>
      <c r="K78" s="6">
        <f t="shared" si="21"/>
        <v>6.125</v>
      </c>
      <c r="L78" s="1">
        <f t="shared" si="25"/>
        <v>1803</v>
      </c>
      <c r="M78" s="7">
        <f t="shared" si="26"/>
        <v>0</v>
      </c>
      <c r="P78" s="1" t="str">
        <f t="shared" si="27"/>
        <v>8D</v>
      </c>
      <c r="Q78" s="1" t="s">
        <v>217</v>
      </c>
      <c r="R78" s="1" t="str">
        <f t="shared" si="28"/>
        <v>0</v>
      </c>
      <c r="S78" s="1" t="str">
        <f t="shared" si="28"/>
        <v>2</v>
      </c>
      <c r="T78" s="1" t="str">
        <f t="shared" si="28"/>
        <v>0</v>
      </c>
    </row>
    <row r="79" spans="1:20">
      <c r="A79" s="4">
        <f t="shared" si="22"/>
        <v>67</v>
      </c>
      <c r="B79" s="4">
        <f t="shared" si="16"/>
        <v>100</v>
      </c>
      <c r="C79" s="5">
        <f t="shared" si="15"/>
        <v>217</v>
      </c>
      <c r="D79" s="5">
        <f t="shared" si="17"/>
        <v>0</v>
      </c>
      <c r="E79" s="5">
        <f t="shared" si="29"/>
        <v>2</v>
      </c>
      <c r="F79" s="5">
        <f t="shared" si="18"/>
        <v>0</v>
      </c>
      <c r="G79" s="5">
        <f t="shared" si="23"/>
        <v>1727</v>
      </c>
      <c r="H79" s="5">
        <f t="shared" si="19"/>
        <v>2</v>
      </c>
      <c r="I79" s="5">
        <f t="shared" si="24"/>
        <v>217</v>
      </c>
      <c r="J79" s="6">
        <f t="shared" si="20"/>
        <v>13720.720002916403</v>
      </c>
      <c r="K79" s="6">
        <f t="shared" si="21"/>
        <v>6.1875</v>
      </c>
      <c r="L79" s="1">
        <f t="shared" si="25"/>
        <v>1727</v>
      </c>
      <c r="M79" s="7">
        <f t="shared" si="26"/>
        <v>0</v>
      </c>
      <c r="P79" s="1" t="str">
        <f t="shared" si="27"/>
        <v>D9</v>
      </c>
      <c r="Q79" s="1" t="s">
        <v>218</v>
      </c>
      <c r="R79" s="1" t="str">
        <f t="shared" si="28"/>
        <v>0</v>
      </c>
      <c r="S79" s="1" t="str">
        <f t="shared" si="28"/>
        <v>2</v>
      </c>
      <c r="T79" s="1" t="str">
        <f t="shared" si="28"/>
        <v>0</v>
      </c>
    </row>
    <row r="80" spans="1:20">
      <c r="A80" s="4">
        <f t="shared" si="22"/>
        <v>68</v>
      </c>
      <c r="B80" s="4">
        <f t="shared" si="16"/>
        <v>101</v>
      </c>
      <c r="C80" s="5">
        <f t="shared" si="15"/>
        <v>35</v>
      </c>
      <c r="D80" s="5">
        <f t="shared" si="17"/>
        <v>1</v>
      </c>
      <c r="E80" s="5">
        <f t="shared" si="29"/>
        <v>2</v>
      </c>
      <c r="F80" s="5">
        <f t="shared" si="18"/>
        <v>0</v>
      </c>
      <c r="G80" s="5">
        <f t="shared" si="23"/>
        <v>1653</v>
      </c>
      <c r="H80" s="5">
        <f t="shared" si="19"/>
        <v>2</v>
      </c>
      <c r="I80" s="5">
        <f t="shared" si="24"/>
        <v>291</v>
      </c>
      <c r="J80" s="6">
        <f t="shared" si="20"/>
        <v>13139.006488339288</v>
      </c>
      <c r="K80" s="6">
        <f t="shared" si="21"/>
        <v>6.25</v>
      </c>
      <c r="L80" s="1">
        <f t="shared" si="25"/>
        <v>1653</v>
      </c>
      <c r="M80" s="7">
        <f t="shared" si="26"/>
        <v>0</v>
      </c>
      <c r="P80" s="1" t="str">
        <f t="shared" si="27"/>
        <v>23</v>
      </c>
      <c r="Q80" s="1" t="s">
        <v>219</v>
      </c>
      <c r="R80" s="1" t="str">
        <f t="shared" si="28"/>
        <v>1</v>
      </c>
      <c r="S80" s="1" t="str">
        <f t="shared" si="28"/>
        <v>2</v>
      </c>
      <c r="T80" s="1" t="str">
        <f t="shared" si="28"/>
        <v>0</v>
      </c>
    </row>
    <row r="81" spans="1:20">
      <c r="A81" s="4">
        <f t="shared" si="22"/>
        <v>69</v>
      </c>
      <c r="B81" s="4">
        <f t="shared" si="16"/>
        <v>102</v>
      </c>
      <c r="C81" s="5">
        <f t="shared" si="15"/>
        <v>105</v>
      </c>
      <c r="D81" s="5">
        <f t="shared" si="17"/>
        <v>1</v>
      </c>
      <c r="E81" s="5">
        <f t="shared" si="29"/>
        <v>2</v>
      </c>
      <c r="F81" s="5">
        <f t="shared" si="18"/>
        <v>0</v>
      </c>
      <c r="G81" s="5">
        <f t="shared" si="23"/>
        <v>1583</v>
      </c>
      <c r="H81" s="5">
        <f t="shared" si="19"/>
        <v>2</v>
      </c>
      <c r="I81" s="5">
        <f t="shared" si="24"/>
        <v>361</v>
      </c>
      <c r="J81" s="6">
        <f t="shared" si="20"/>
        <v>12581.955718353547</v>
      </c>
      <c r="K81" s="6">
        <f t="shared" si="21"/>
        <v>6.3125000000000009</v>
      </c>
      <c r="L81" s="1">
        <f t="shared" si="25"/>
        <v>1583</v>
      </c>
      <c r="M81" s="7">
        <f t="shared" si="26"/>
        <v>0</v>
      </c>
      <c r="P81" s="1" t="str">
        <f t="shared" si="27"/>
        <v>69</v>
      </c>
      <c r="Q81" s="1" t="s">
        <v>220</v>
      </c>
      <c r="R81" s="1" t="str">
        <f t="shared" si="28"/>
        <v>1</v>
      </c>
      <c r="S81" s="1" t="str">
        <f t="shared" si="28"/>
        <v>2</v>
      </c>
      <c r="T81" s="1" t="str">
        <f t="shared" si="28"/>
        <v>0</v>
      </c>
    </row>
    <row r="82" spans="1:20">
      <c r="A82" s="4">
        <f t="shared" si="22"/>
        <v>70</v>
      </c>
      <c r="B82" s="4">
        <f t="shared" si="16"/>
        <v>103</v>
      </c>
      <c r="C82" s="5">
        <f t="shared" si="15"/>
        <v>172</v>
      </c>
      <c r="D82" s="5">
        <f t="shared" si="17"/>
        <v>1</v>
      </c>
      <c r="E82" s="5">
        <f t="shared" si="29"/>
        <v>2</v>
      </c>
      <c r="F82" s="5">
        <f t="shared" si="18"/>
        <v>0</v>
      </c>
      <c r="G82" s="5">
        <f t="shared" si="23"/>
        <v>1516</v>
      </c>
      <c r="H82" s="5">
        <f t="shared" si="19"/>
        <v>2</v>
      </c>
      <c r="I82" s="5">
        <f t="shared" si="24"/>
        <v>428</v>
      </c>
      <c r="J82" s="6">
        <f t="shared" si="20"/>
        <v>12048.522073499544</v>
      </c>
      <c r="K82" s="6">
        <f t="shared" si="21"/>
        <v>6.3749999999999991</v>
      </c>
      <c r="L82" s="1">
        <f t="shared" si="25"/>
        <v>1516</v>
      </c>
      <c r="M82" s="7">
        <f t="shared" si="26"/>
        <v>0</v>
      </c>
      <c r="P82" s="1" t="str">
        <f t="shared" si="27"/>
        <v>AC</v>
      </c>
      <c r="Q82" s="1" t="s">
        <v>221</v>
      </c>
      <c r="R82" s="1" t="str">
        <f t="shared" si="28"/>
        <v>1</v>
      </c>
      <c r="S82" s="1" t="str">
        <f t="shared" si="28"/>
        <v>2</v>
      </c>
      <c r="T82" s="1" t="str">
        <f t="shared" si="28"/>
        <v>0</v>
      </c>
    </row>
    <row r="83" spans="1:20">
      <c r="A83" s="4">
        <f t="shared" si="22"/>
        <v>71</v>
      </c>
      <c r="B83" s="4">
        <f t="shared" si="16"/>
        <v>104</v>
      </c>
      <c r="C83" s="5">
        <f t="shared" si="15"/>
        <v>236</v>
      </c>
      <c r="D83" s="5">
        <f t="shared" si="17"/>
        <v>1</v>
      </c>
      <c r="E83" s="5">
        <f t="shared" si="29"/>
        <v>2</v>
      </c>
      <c r="F83" s="5">
        <f t="shared" si="18"/>
        <v>0</v>
      </c>
      <c r="G83" s="5">
        <f t="shared" si="23"/>
        <v>1452</v>
      </c>
      <c r="H83" s="5">
        <f t="shared" si="19"/>
        <v>2</v>
      </c>
      <c r="I83" s="5">
        <f t="shared" si="24"/>
        <v>492</v>
      </c>
      <c r="J83" s="6">
        <f t="shared" si="20"/>
        <v>11537.704265152342</v>
      </c>
      <c r="K83" s="6">
        <f t="shared" si="21"/>
        <v>6.4375</v>
      </c>
      <c r="L83" s="1">
        <f t="shared" si="25"/>
        <v>1452</v>
      </c>
      <c r="M83" s="7">
        <f t="shared" si="26"/>
        <v>0</v>
      </c>
      <c r="P83" s="1" t="str">
        <f t="shared" si="27"/>
        <v>EC</v>
      </c>
      <c r="Q83" s="1" t="s">
        <v>222</v>
      </c>
      <c r="R83" s="1" t="str">
        <f t="shared" si="28"/>
        <v>1</v>
      </c>
      <c r="S83" s="1" t="str">
        <f t="shared" si="28"/>
        <v>2</v>
      </c>
      <c r="T83" s="1" t="str">
        <f t="shared" si="28"/>
        <v>0</v>
      </c>
    </row>
    <row r="84" spans="1:20">
      <c r="A84" s="4">
        <f t="shared" si="22"/>
        <v>72</v>
      </c>
      <c r="B84" s="4">
        <f t="shared" si="16"/>
        <v>105</v>
      </c>
      <c r="C84" s="5">
        <f t="shared" si="15"/>
        <v>42</v>
      </c>
      <c r="D84" s="5">
        <f t="shared" si="17"/>
        <v>2</v>
      </c>
      <c r="E84" s="5">
        <f t="shared" si="29"/>
        <v>2</v>
      </c>
      <c r="F84" s="5">
        <f t="shared" si="18"/>
        <v>0</v>
      </c>
      <c r="G84" s="5">
        <f t="shared" si="23"/>
        <v>1390</v>
      </c>
      <c r="H84" s="5">
        <f t="shared" si="19"/>
        <v>2</v>
      </c>
      <c r="I84" s="5">
        <f t="shared" si="24"/>
        <v>554</v>
      </c>
      <c r="J84" s="6">
        <f t="shared" si="20"/>
        <v>11048.543456039808</v>
      </c>
      <c r="K84" s="6">
        <f t="shared" si="21"/>
        <v>6.5</v>
      </c>
      <c r="L84" s="1">
        <f t="shared" si="25"/>
        <v>1390</v>
      </c>
      <c r="M84" s="7">
        <f t="shared" si="26"/>
        <v>0</v>
      </c>
      <c r="P84" s="1" t="str">
        <f t="shared" si="27"/>
        <v>2A</v>
      </c>
      <c r="Q84" s="1" t="s">
        <v>223</v>
      </c>
      <c r="R84" s="1" t="str">
        <f t="shared" si="28"/>
        <v>2</v>
      </c>
      <c r="S84" s="1" t="str">
        <f t="shared" si="28"/>
        <v>2</v>
      </c>
      <c r="T84" s="1" t="str">
        <f t="shared" si="28"/>
        <v>0</v>
      </c>
    </row>
    <row r="85" spans="1:20">
      <c r="A85" s="4">
        <f t="shared" si="22"/>
        <v>73</v>
      </c>
      <c r="B85" s="4">
        <f t="shared" si="16"/>
        <v>106</v>
      </c>
      <c r="C85" s="5">
        <f t="shared" si="15"/>
        <v>101</v>
      </c>
      <c r="D85" s="5">
        <f t="shared" si="17"/>
        <v>2</v>
      </c>
      <c r="E85" s="5">
        <f t="shared" si="29"/>
        <v>2</v>
      </c>
      <c r="F85" s="5">
        <f t="shared" si="18"/>
        <v>0</v>
      </c>
      <c r="G85" s="5">
        <f t="shared" si="23"/>
        <v>1331</v>
      </c>
      <c r="H85" s="5">
        <f t="shared" si="19"/>
        <v>2</v>
      </c>
      <c r="I85" s="5">
        <f t="shared" si="24"/>
        <v>613</v>
      </c>
      <c r="J85" s="6">
        <f t="shared" si="20"/>
        <v>10580.121460444476</v>
      </c>
      <c r="K85" s="6">
        <f t="shared" si="21"/>
        <v>6.5625</v>
      </c>
      <c r="L85" s="1">
        <f t="shared" si="25"/>
        <v>1331</v>
      </c>
      <c r="M85" s="7">
        <f t="shared" si="26"/>
        <v>0</v>
      </c>
      <c r="P85" s="1" t="str">
        <f t="shared" si="27"/>
        <v>65</v>
      </c>
      <c r="Q85" s="1" t="s">
        <v>224</v>
      </c>
      <c r="R85" s="1" t="str">
        <f t="shared" si="28"/>
        <v>2</v>
      </c>
      <c r="S85" s="1" t="str">
        <f t="shared" si="28"/>
        <v>2</v>
      </c>
      <c r="T85" s="1" t="str">
        <f t="shared" si="28"/>
        <v>0</v>
      </c>
    </row>
    <row r="86" spans="1:20">
      <c r="A86" s="4">
        <f t="shared" si="22"/>
        <v>74</v>
      </c>
      <c r="B86" s="4">
        <f t="shared" si="16"/>
        <v>107</v>
      </c>
      <c r="C86" s="5">
        <f t="shared" si="15"/>
        <v>21</v>
      </c>
      <c r="D86" s="5">
        <f t="shared" si="17"/>
        <v>0</v>
      </c>
      <c r="E86" s="5">
        <f t="shared" si="29"/>
        <v>1</v>
      </c>
      <c r="F86" s="5">
        <f t="shared" si="18"/>
        <v>0</v>
      </c>
      <c r="G86" s="5">
        <f t="shared" si="23"/>
        <v>1275</v>
      </c>
      <c r="H86" s="5">
        <f t="shared" si="19"/>
        <v>1</v>
      </c>
      <c r="I86" s="5">
        <f t="shared" si="24"/>
        <v>21</v>
      </c>
      <c r="J86" s="6">
        <f t="shared" si="20"/>
        <v>10131.559020711013</v>
      </c>
      <c r="K86" s="6">
        <f t="shared" si="21"/>
        <v>6.625</v>
      </c>
      <c r="L86" s="1">
        <f t="shared" si="25"/>
        <v>1275</v>
      </c>
      <c r="M86" s="7">
        <f t="shared" si="26"/>
        <v>0</v>
      </c>
      <c r="P86" s="1" t="str">
        <f t="shared" si="27"/>
        <v>15</v>
      </c>
      <c r="Q86" s="1" t="s">
        <v>225</v>
      </c>
      <c r="R86" s="1" t="str">
        <f t="shared" si="28"/>
        <v>0</v>
      </c>
      <c r="S86" s="1" t="str">
        <f t="shared" si="28"/>
        <v>1</v>
      </c>
      <c r="T86" s="1" t="str">
        <f t="shared" si="28"/>
        <v>0</v>
      </c>
    </row>
    <row r="87" spans="1:20">
      <c r="A87" s="4">
        <f t="shared" si="22"/>
        <v>75</v>
      </c>
      <c r="B87" s="4">
        <f t="shared" si="16"/>
        <v>108</v>
      </c>
      <c r="C87" s="5">
        <f t="shared" si="15"/>
        <v>75</v>
      </c>
      <c r="D87" s="5">
        <f t="shared" si="17"/>
        <v>0</v>
      </c>
      <c r="E87" s="5">
        <f t="shared" si="29"/>
        <v>1</v>
      </c>
      <c r="F87" s="5">
        <f t="shared" si="18"/>
        <v>0</v>
      </c>
      <c r="G87" s="5">
        <f t="shared" si="23"/>
        <v>1221</v>
      </c>
      <c r="H87" s="5">
        <f t="shared" si="19"/>
        <v>1</v>
      </c>
      <c r="I87" s="5">
        <f t="shared" si="24"/>
        <v>75</v>
      </c>
      <c r="J87" s="6">
        <f t="shared" si="20"/>
        <v>9702.0141568240942</v>
      </c>
      <c r="K87" s="6">
        <f t="shared" si="21"/>
        <v>6.6875</v>
      </c>
      <c r="L87" s="1">
        <f t="shared" si="25"/>
        <v>1221</v>
      </c>
      <c r="M87" s="7">
        <f t="shared" si="26"/>
        <v>0</v>
      </c>
      <c r="P87" s="1" t="str">
        <f t="shared" si="27"/>
        <v>4B</v>
      </c>
      <c r="Q87" s="1" t="s">
        <v>226</v>
      </c>
      <c r="R87" s="1" t="str">
        <f t="shared" si="28"/>
        <v>0</v>
      </c>
      <c r="S87" s="1" t="str">
        <f t="shared" si="28"/>
        <v>1</v>
      </c>
      <c r="T87" s="1" t="str">
        <f t="shared" si="28"/>
        <v>0</v>
      </c>
    </row>
    <row r="88" spans="1:20">
      <c r="A88" s="4">
        <f t="shared" si="22"/>
        <v>76</v>
      </c>
      <c r="B88" s="4">
        <f t="shared" si="16"/>
        <v>109</v>
      </c>
      <c r="C88" s="5">
        <f t="shared" si="15"/>
        <v>127</v>
      </c>
      <c r="D88" s="5">
        <f t="shared" si="17"/>
        <v>0</v>
      </c>
      <c r="E88" s="5">
        <f t="shared" si="29"/>
        <v>1</v>
      </c>
      <c r="F88" s="5">
        <f t="shared" si="18"/>
        <v>0</v>
      </c>
      <c r="G88" s="5">
        <f t="shared" si="23"/>
        <v>1169</v>
      </c>
      <c r="H88" s="5">
        <f t="shared" si="19"/>
        <v>1</v>
      </c>
      <c r="I88" s="5">
        <f t="shared" si="24"/>
        <v>127</v>
      </c>
      <c r="J88" s="6">
        <f t="shared" si="20"/>
        <v>9290.6805859587585</v>
      </c>
      <c r="K88" s="6">
        <f t="shared" si="21"/>
        <v>6.75</v>
      </c>
      <c r="L88" s="1">
        <f t="shared" si="25"/>
        <v>1169</v>
      </c>
      <c r="M88" s="7">
        <f t="shared" si="26"/>
        <v>0</v>
      </c>
      <c r="P88" s="1" t="str">
        <f t="shared" si="27"/>
        <v>7F</v>
      </c>
      <c r="Q88" s="1" t="s">
        <v>227</v>
      </c>
      <c r="R88" s="1" t="str">
        <f t="shared" si="28"/>
        <v>0</v>
      </c>
      <c r="S88" s="1" t="str">
        <f t="shared" si="28"/>
        <v>1</v>
      </c>
      <c r="T88" s="1" t="str">
        <f t="shared" si="28"/>
        <v>0</v>
      </c>
    </row>
    <row r="89" spans="1:20">
      <c r="A89" s="4">
        <f t="shared" si="22"/>
        <v>77</v>
      </c>
      <c r="B89" s="4">
        <f t="shared" si="16"/>
        <v>110</v>
      </c>
      <c r="C89" s="5">
        <f t="shared" si="15"/>
        <v>177</v>
      </c>
      <c r="D89" s="5">
        <f t="shared" si="17"/>
        <v>0</v>
      </c>
      <c r="E89" s="5">
        <f t="shared" si="29"/>
        <v>1</v>
      </c>
      <c r="F89" s="5">
        <f t="shared" si="18"/>
        <v>0</v>
      </c>
      <c r="G89" s="5">
        <f t="shared" si="23"/>
        <v>1119</v>
      </c>
      <c r="H89" s="5">
        <f t="shared" si="19"/>
        <v>1</v>
      </c>
      <c r="I89" s="5">
        <f t="shared" si="24"/>
        <v>177</v>
      </c>
      <c r="J89" s="6">
        <f t="shared" si="20"/>
        <v>8896.7862090366507</v>
      </c>
      <c r="K89" s="6">
        <f t="shared" si="21"/>
        <v>6.8125000000000009</v>
      </c>
      <c r="L89" s="1">
        <f t="shared" si="25"/>
        <v>1119</v>
      </c>
      <c r="M89" s="7">
        <f t="shared" si="26"/>
        <v>0</v>
      </c>
      <c r="P89" s="1" t="str">
        <f t="shared" si="27"/>
        <v>B1</v>
      </c>
      <c r="Q89" s="1" t="s">
        <v>228</v>
      </c>
      <c r="R89" s="1" t="str">
        <f t="shared" si="28"/>
        <v>0</v>
      </c>
      <c r="S89" s="1" t="str">
        <f t="shared" si="28"/>
        <v>1</v>
      </c>
      <c r="T89" s="1" t="str">
        <f t="shared" si="28"/>
        <v>0</v>
      </c>
    </row>
    <row r="90" spans="1:20">
      <c r="A90" s="4">
        <f t="shared" si="22"/>
        <v>78</v>
      </c>
      <c r="B90" s="4">
        <f t="shared" si="16"/>
        <v>111</v>
      </c>
      <c r="C90" s="5">
        <f t="shared" si="15"/>
        <v>224</v>
      </c>
      <c r="D90" s="5">
        <f t="shared" si="17"/>
        <v>0</v>
      </c>
      <c r="E90" s="5">
        <f t="shared" si="29"/>
        <v>1</v>
      </c>
      <c r="F90" s="5">
        <f t="shared" si="18"/>
        <v>0</v>
      </c>
      <c r="G90" s="5">
        <f t="shared" si="23"/>
        <v>1072</v>
      </c>
      <c r="H90" s="5">
        <f t="shared" si="19"/>
        <v>1</v>
      </c>
      <c r="I90" s="5">
        <f t="shared" si="24"/>
        <v>224</v>
      </c>
      <c r="J90" s="6">
        <f t="shared" si="20"/>
        <v>8519.5916614473299</v>
      </c>
      <c r="K90" s="6">
        <f t="shared" si="21"/>
        <v>6.8749999999999991</v>
      </c>
      <c r="L90" s="1">
        <f t="shared" si="25"/>
        <v>1072</v>
      </c>
      <c r="M90" s="7">
        <f t="shared" si="26"/>
        <v>0</v>
      </c>
      <c r="P90" s="1" t="str">
        <f t="shared" si="27"/>
        <v>E0</v>
      </c>
      <c r="Q90" s="1" t="s">
        <v>229</v>
      </c>
      <c r="R90" s="1" t="str">
        <f t="shared" si="28"/>
        <v>0</v>
      </c>
      <c r="S90" s="1" t="str">
        <f t="shared" si="28"/>
        <v>1</v>
      </c>
      <c r="T90" s="1" t="str">
        <f t="shared" si="28"/>
        <v>0</v>
      </c>
    </row>
    <row r="91" spans="1:20">
      <c r="A91" s="4">
        <f t="shared" si="22"/>
        <v>79</v>
      </c>
      <c r="B91" s="4">
        <f t="shared" si="16"/>
        <v>112</v>
      </c>
      <c r="C91" s="5">
        <f t="shared" si="15"/>
        <v>14</v>
      </c>
      <c r="D91" s="5">
        <f t="shared" si="17"/>
        <v>1</v>
      </c>
      <c r="E91" s="5">
        <f t="shared" si="29"/>
        <v>1</v>
      </c>
      <c r="F91" s="5">
        <f t="shared" si="18"/>
        <v>0</v>
      </c>
      <c r="G91" s="5">
        <f t="shared" si="23"/>
        <v>1026</v>
      </c>
      <c r="H91" s="5">
        <f t="shared" si="19"/>
        <v>1</v>
      </c>
      <c r="I91" s="5">
        <f t="shared" si="24"/>
        <v>270</v>
      </c>
      <c r="J91" s="6">
        <f t="shared" si="20"/>
        <v>8158.3889252141735</v>
      </c>
      <c r="K91" s="6">
        <f t="shared" si="21"/>
        <v>6.9375</v>
      </c>
      <c r="L91" s="1">
        <f t="shared" si="25"/>
        <v>1026</v>
      </c>
      <c r="M91" s="7">
        <f t="shared" si="26"/>
        <v>0</v>
      </c>
      <c r="P91" s="1" t="str">
        <f t="shared" si="27"/>
        <v>E</v>
      </c>
      <c r="Q91" s="1" t="s">
        <v>230</v>
      </c>
      <c r="R91" s="1" t="str">
        <f t="shared" si="28"/>
        <v>1</v>
      </c>
      <c r="S91" s="1" t="str">
        <f t="shared" si="28"/>
        <v>1</v>
      </c>
      <c r="T91" s="1" t="str">
        <f t="shared" si="28"/>
        <v>0</v>
      </c>
    </row>
    <row r="92" spans="1:20">
      <c r="A92" s="4">
        <f t="shared" si="22"/>
        <v>80</v>
      </c>
      <c r="B92" s="4">
        <f t="shared" si="16"/>
        <v>113</v>
      </c>
      <c r="C92" s="5">
        <f t="shared" si="15"/>
        <v>57</v>
      </c>
      <c r="D92" s="5">
        <f t="shared" si="17"/>
        <v>1</v>
      </c>
      <c r="E92" s="5">
        <f t="shared" si="29"/>
        <v>1</v>
      </c>
      <c r="F92" s="5">
        <f t="shared" si="18"/>
        <v>0</v>
      </c>
      <c r="G92" s="5">
        <f t="shared" si="23"/>
        <v>983</v>
      </c>
      <c r="H92" s="5">
        <f t="shared" si="19"/>
        <v>1</v>
      </c>
      <c r="I92" s="5">
        <f t="shared" si="24"/>
        <v>313</v>
      </c>
      <c r="J92" s="6">
        <f t="shared" si="20"/>
        <v>7812.5</v>
      </c>
      <c r="K92" s="6">
        <f t="shared" si="21"/>
        <v>7</v>
      </c>
      <c r="L92" s="1">
        <f t="shared" si="25"/>
        <v>983</v>
      </c>
      <c r="M92" s="7">
        <f t="shared" si="26"/>
        <v>0</v>
      </c>
      <c r="P92" s="1" t="str">
        <f t="shared" si="27"/>
        <v>39</v>
      </c>
      <c r="Q92" s="1" t="s">
        <v>231</v>
      </c>
      <c r="R92" s="1" t="str">
        <f t="shared" si="28"/>
        <v>1</v>
      </c>
      <c r="S92" s="1" t="str">
        <f t="shared" si="28"/>
        <v>1</v>
      </c>
      <c r="T92" s="1" t="str">
        <f t="shared" si="28"/>
        <v>0</v>
      </c>
    </row>
    <row r="93" spans="1:20">
      <c r="A93" s="4">
        <f t="shared" si="22"/>
        <v>81</v>
      </c>
      <c r="B93" s="4">
        <f t="shared" si="16"/>
        <v>114</v>
      </c>
      <c r="C93" s="5">
        <f t="shared" si="15"/>
        <v>99</v>
      </c>
      <c r="D93" s="5">
        <f t="shared" si="17"/>
        <v>1</v>
      </c>
      <c r="E93" s="5">
        <f t="shared" si="29"/>
        <v>1</v>
      </c>
      <c r="F93" s="5">
        <f t="shared" si="18"/>
        <v>0</v>
      </c>
      <c r="G93" s="5">
        <f t="shared" si="23"/>
        <v>941</v>
      </c>
      <c r="H93" s="5">
        <f t="shared" si="19"/>
        <v>1</v>
      </c>
      <c r="I93" s="5">
        <f t="shared" si="24"/>
        <v>355</v>
      </c>
      <c r="J93" s="6">
        <f t="shared" si="20"/>
        <v>7481.2756304576069</v>
      </c>
      <c r="K93" s="6">
        <f t="shared" si="21"/>
        <v>7.0625</v>
      </c>
      <c r="L93" s="1">
        <f t="shared" si="25"/>
        <v>941</v>
      </c>
      <c r="M93" s="7">
        <f t="shared" si="26"/>
        <v>0</v>
      </c>
      <c r="P93" s="1" t="str">
        <f t="shared" si="27"/>
        <v>63</v>
      </c>
      <c r="Q93" s="1" t="s">
        <v>232</v>
      </c>
      <c r="R93" s="1" t="str">
        <f t="shared" si="28"/>
        <v>1</v>
      </c>
      <c r="S93" s="1" t="str">
        <f t="shared" si="28"/>
        <v>1</v>
      </c>
      <c r="T93" s="1" t="str">
        <f t="shared" si="28"/>
        <v>0</v>
      </c>
    </row>
    <row r="94" spans="1:20">
      <c r="A94" s="4">
        <f t="shared" si="22"/>
        <v>82</v>
      </c>
      <c r="B94" s="4">
        <f t="shared" si="16"/>
        <v>115</v>
      </c>
      <c r="C94" s="5">
        <f t="shared" si="15"/>
        <v>139</v>
      </c>
      <c r="D94" s="5">
        <f t="shared" si="17"/>
        <v>1</v>
      </c>
      <c r="E94" s="5">
        <f t="shared" si="29"/>
        <v>1</v>
      </c>
      <c r="F94" s="5">
        <f t="shared" si="18"/>
        <v>0</v>
      </c>
      <c r="G94" s="5">
        <f t="shared" si="23"/>
        <v>901</v>
      </c>
      <c r="H94" s="5">
        <f t="shared" si="19"/>
        <v>1</v>
      </c>
      <c r="I94" s="5">
        <f t="shared" si="24"/>
        <v>395</v>
      </c>
      <c r="J94" s="6">
        <f t="shared" si="20"/>
        <v>7164.094087536494</v>
      </c>
      <c r="K94" s="6">
        <f t="shared" si="21"/>
        <v>7.125</v>
      </c>
      <c r="L94" s="1">
        <f t="shared" si="25"/>
        <v>901</v>
      </c>
      <c r="M94" s="7">
        <f t="shared" si="26"/>
        <v>0</v>
      </c>
      <c r="P94" s="1" t="str">
        <f t="shared" si="27"/>
        <v>8B</v>
      </c>
      <c r="Q94" s="1" t="s">
        <v>233</v>
      </c>
      <c r="R94" s="1" t="str">
        <f t="shared" si="28"/>
        <v>1</v>
      </c>
      <c r="S94" s="1" t="str">
        <f t="shared" si="28"/>
        <v>1</v>
      </c>
      <c r="T94" s="1" t="str">
        <f t="shared" si="28"/>
        <v>0</v>
      </c>
    </row>
    <row r="95" spans="1:20">
      <c r="A95" s="4">
        <f t="shared" si="22"/>
        <v>83</v>
      </c>
      <c r="B95" s="4">
        <f t="shared" si="16"/>
        <v>116</v>
      </c>
      <c r="C95" s="5">
        <f t="shared" si="15"/>
        <v>177</v>
      </c>
      <c r="D95" s="5">
        <f t="shared" si="17"/>
        <v>1</v>
      </c>
      <c r="E95" s="5">
        <f t="shared" si="29"/>
        <v>1</v>
      </c>
      <c r="F95" s="5">
        <f t="shared" si="18"/>
        <v>0</v>
      </c>
      <c r="G95" s="5">
        <f t="shared" si="23"/>
        <v>863</v>
      </c>
      <c r="H95" s="5">
        <f t="shared" si="19"/>
        <v>1</v>
      </c>
      <c r="I95" s="5">
        <f t="shared" si="24"/>
        <v>433</v>
      </c>
      <c r="J95" s="6">
        <f t="shared" si="20"/>
        <v>6860.3600014581998</v>
      </c>
      <c r="K95" s="6">
        <f t="shared" si="21"/>
        <v>7.1875</v>
      </c>
      <c r="L95" s="1">
        <f t="shared" si="25"/>
        <v>863</v>
      </c>
      <c r="M95" s="7">
        <f t="shared" si="26"/>
        <v>0</v>
      </c>
      <c r="P95" s="1" t="str">
        <f t="shared" si="27"/>
        <v>B1</v>
      </c>
      <c r="Q95" s="1" t="s">
        <v>234</v>
      </c>
      <c r="R95" s="1" t="str">
        <f t="shared" si="28"/>
        <v>1</v>
      </c>
      <c r="S95" s="1" t="str">
        <f t="shared" si="28"/>
        <v>1</v>
      </c>
      <c r="T95" s="1" t="str">
        <f t="shared" si="28"/>
        <v>0</v>
      </c>
    </row>
    <row r="96" spans="1:20">
      <c r="A96" s="4">
        <f t="shared" si="22"/>
        <v>84</v>
      </c>
      <c r="B96" s="4">
        <f t="shared" si="16"/>
        <v>117</v>
      </c>
      <c r="C96" s="5">
        <f t="shared" si="15"/>
        <v>214</v>
      </c>
      <c r="D96" s="5">
        <f t="shared" si="17"/>
        <v>1</v>
      </c>
      <c r="E96" s="5">
        <f t="shared" si="29"/>
        <v>1</v>
      </c>
      <c r="F96" s="5">
        <f t="shared" si="18"/>
        <v>0</v>
      </c>
      <c r="G96" s="5">
        <f t="shared" si="23"/>
        <v>826</v>
      </c>
      <c r="H96" s="5">
        <f t="shared" si="19"/>
        <v>1</v>
      </c>
      <c r="I96" s="5">
        <f t="shared" si="24"/>
        <v>470</v>
      </c>
      <c r="J96" s="6">
        <f t="shared" si="20"/>
        <v>6569.5032441696439</v>
      </c>
      <c r="K96" s="6">
        <f t="shared" si="21"/>
        <v>7.2500000000000009</v>
      </c>
      <c r="L96" s="1">
        <f t="shared" si="25"/>
        <v>826</v>
      </c>
      <c r="M96" s="7">
        <f t="shared" si="26"/>
        <v>0</v>
      </c>
      <c r="P96" s="1" t="str">
        <f t="shared" si="27"/>
        <v>D6</v>
      </c>
      <c r="Q96" s="1" t="s">
        <v>235</v>
      </c>
      <c r="R96" s="1" t="str">
        <f t="shared" si="28"/>
        <v>1</v>
      </c>
      <c r="S96" s="1" t="str">
        <f t="shared" si="28"/>
        <v>1</v>
      </c>
      <c r="T96" s="1" t="str">
        <f t="shared" si="28"/>
        <v>0</v>
      </c>
    </row>
    <row r="97" spans="1:20">
      <c r="A97" s="4">
        <f t="shared" si="22"/>
        <v>85</v>
      </c>
      <c r="B97" s="4">
        <f t="shared" si="16"/>
        <v>118</v>
      </c>
      <c r="C97" s="5">
        <f t="shared" si="15"/>
        <v>249</v>
      </c>
      <c r="D97" s="5">
        <f t="shared" si="17"/>
        <v>1</v>
      </c>
      <c r="E97" s="5">
        <f t="shared" si="29"/>
        <v>1</v>
      </c>
      <c r="F97" s="5">
        <f t="shared" si="18"/>
        <v>0</v>
      </c>
      <c r="G97" s="5">
        <f t="shared" si="23"/>
        <v>791</v>
      </c>
      <c r="H97" s="5">
        <f t="shared" si="19"/>
        <v>1</v>
      </c>
      <c r="I97" s="5">
        <f t="shared" si="24"/>
        <v>505</v>
      </c>
      <c r="J97" s="6">
        <f t="shared" si="20"/>
        <v>6290.9778591767781</v>
      </c>
      <c r="K97" s="6">
        <f t="shared" si="21"/>
        <v>7.3124999999999991</v>
      </c>
      <c r="L97" s="1">
        <f t="shared" si="25"/>
        <v>791</v>
      </c>
      <c r="M97" s="7">
        <f t="shared" si="26"/>
        <v>0</v>
      </c>
      <c r="P97" s="1" t="str">
        <f t="shared" si="27"/>
        <v>F9</v>
      </c>
      <c r="Q97" s="1" t="s">
        <v>236</v>
      </c>
      <c r="R97" s="1" t="str">
        <f t="shared" si="28"/>
        <v>1</v>
      </c>
      <c r="S97" s="1" t="str">
        <f t="shared" si="28"/>
        <v>1</v>
      </c>
      <c r="T97" s="1" t="str">
        <f t="shared" si="28"/>
        <v>0</v>
      </c>
    </row>
    <row r="98" spans="1:20">
      <c r="A98" s="4">
        <f t="shared" si="22"/>
        <v>86</v>
      </c>
      <c r="B98" s="4">
        <f t="shared" si="16"/>
        <v>119</v>
      </c>
      <c r="C98" s="5">
        <f t="shared" si="15"/>
        <v>26</v>
      </c>
      <c r="D98" s="5">
        <f t="shared" si="17"/>
        <v>2</v>
      </c>
      <c r="E98" s="5">
        <f t="shared" si="29"/>
        <v>1</v>
      </c>
      <c r="F98" s="5">
        <f t="shared" si="18"/>
        <v>0</v>
      </c>
      <c r="G98" s="5">
        <f t="shared" si="23"/>
        <v>758</v>
      </c>
      <c r="H98" s="5">
        <f t="shared" si="19"/>
        <v>1</v>
      </c>
      <c r="I98" s="5">
        <f t="shared" si="24"/>
        <v>538</v>
      </c>
      <c r="J98" s="6">
        <f t="shared" si="20"/>
        <v>6024.2610367497718</v>
      </c>
      <c r="K98" s="6">
        <f t="shared" si="21"/>
        <v>7.375</v>
      </c>
      <c r="L98" s="1">
        <f t="shared" si="25"/>
        <v>758</v>
      </c>
      <c r="M98" s="7">
        <f t="shared" si="26"/>
        <v>0</v>
      </c>
      <c r="P98" s="1" t="str">
        <f t="shared" si="27"/>
        <v>1A</v>
      </c>
      <c r="Q98" s="1" t="s">
        <v>237</v>
      </c>
      <c r="R98" s="1" t="str">
        <f t="shared" si="28"/>
        <v>2</v>
      </c>
      <c r="S98" s="1" t="str">
        <f t="shared" si="28"/>
        <v>1</v>
      </c>
      <c r="T98" s="1" t="str">
        <f t="shared" si="28"/>
        <v>0</v>
      </c>
    </row>
    <row r="99" spans="1:20">
      <c r="A99" s="4">
        <f t="shared" si="22"/>
        <v>87</v>
      </c>
      <c r="B99" s="4">
        <f t="shared" si="16"/>
        <v>120</v>
      </c>
      <c r="C99" s="5">
        <f t="shared" si="15"/>
        <v>58</v>
      </c>
      <c r="D99" s="5">
        <f t="shared" si="17"/>
        <v>2</v>
      </c>
      <c r="E99" s="5">
        <f t="shared" si="29"/>
        <v>1</v>
      </c>
      <c r="F99" s="5">
        <f t="shared" si="18"/>
        <v>0</v>
      </c>
      <c r="G99" s="5">
        <f t="shared" si="23"/>
        <v>726</v>
      </c>
      <c r="H99" s="5">
        <f t="shared" si="19"/>
        <v>1</v>
      </c>
      <c r="I99" s="5">
        <f t="shared" si="24"/>
        <v>570</v>
      </c>
      <c r="J99" s="6">
        <f t="shared" si="20"/>
        <v>5768.8521325761712</v>
      </c>
      <c r="K99" s="6">
        <f t="shared" si="21"/>
        <v>7.4375</v>
      </c>
      <c r="L99" s="1">
        <f t="shared" si="25"/>
        <v>726</v>
      </c>
      <c r="M99" s="7">
        <f t="shared" si="26"/>
        <v>0</v>
      </c>
      <c r="P99" s="1" t="str">
        <f t="shared" si="27"/>
        <v>3A</v>
      </c>
      <c r="Q99" s="1" t="s">
        <v>238</v>
      </c>
      <c r="R99" s="1" t="str">
        <f t="shared" si="28"/>
        <v>2</v>
      </c>
      <c r="S99" s="1" t="str">
        <f t="shared" si="28"/>
        <v>1</v>
      </c>
      <c r="T99" s="1" t="str">
        <f t="shared" si="28"/>
        <v>0</v>
      </c>
    </row>
    <row r="100" spans="1:20">
      <c r="A100" s="4">
        <f t="shared" si="22"/>
        <v>88</v>
      </c>
      <c r="B100" s="4">
        <f t="shared" si="16"/>
        <v>121</v>
      </c>
      <c r="C100" s="5">
        <f t="shared" si="15"/>
        <v>89</v>
      </c>
      <c r="D100" s="5">
        <f t="shared" si="17"/>
        <v>2</v>
      </c>
      <c r="E100" s="5">
        <f t="shared" si="29"/>
        <v>1</v>
      </c>
      <c r="F100" s="5">
        <f t="shared" si="18"/>
        <v>0</v>
      </c>
      <c r="G100" s="5">
        <f t="shared" si="23"/>
        <v>695</v>
      </c>
      <c r="H100" s="5">
        <f t="shared" si="19"/>
        <v>1</v>
      </c>
      <c r="I100" s="5">
        <f t="shared" si="24"/>
        <v>601</v>
      </c>
      <c r="J100" s="6">
        <f t="shared" si="20"/>
        <v>5524.271728019904</v>
      </c>
      <c r="K100" s="6">
        <f t="shared" si="21"/>
        <v>7.5</v>
      </c>
      <c r="L100" s="1">
        <f t="shared" si="25"/>
        <v>695</v>
      </c>
      <c r="M100" s="7">
        <f t="shared" si="26"/>
        <v>0</v>
      </c>
      <c r="P100" s="1" t="str">
        <f t="shared" si="27"/>
        <v>59</v>
      </c>
      <c r="Q100" s="1" t="s">
        <v>239</v>
      </c>
      <c r="R100" s="1" t="str">
        <f t="shared" si="28"/>
        <v>2</v>
      </c>
      <c r="S100" s="1" t="str">
        <f t="shared" si="28"/>
        <v>1</v>
      </c>
      <c r="T100" s="1" t="str">
        <f t="shared" si="28"/>
        <v>0</v>
      </c>
    </row>
    <row r="101" spans="1:20">
      <c r="A101" s="4">
        <f t="shared" si="22"/>
        <v>89</v>
      </c>
      <c r="B101" s="4">
        <f t="shared" si="16"/>
        <v>122</v>
      </c>
      <c r="C101" s="5">
        <f t="shared" si="15"/>
        <v>119</v>
      </c>
      <c r="D101" s="5">
        <f t="shared" si="17"/>
        <v>2</v>
      </c>
      <c r="E101" s="5">
        <f t="shared" si="29"/>
        <v>1</v>
      </c>
      <c r="F101" s="5">
        <f t="shared" si="18"/>
        <v>0</v>
      </c>
      <c r="G101" s="5">
        <f t="shared" si="23"/>
        <v>665</v>
      </c>
      <c r="H101" s="5">
        <f t="shared" si="19"/>
        <v>1</v>
      </c>
      <c r="I101" s="5">
        <f t="shared" si="24"/>
        <v>631</v>
      </c>
      <c r="J101" s="6">
        <f t="shared" si="20"/>
        <v>5290.0607302222379</v>
      </c>
      <c r="K101" s="6">
        <f t="shared" si="21"/>
        <v>7.5625</v>
      </c>
      <c r="L101" s="1">
        <f t="shared" si="25"/>
        <v>665</v>
      </c>
      <c r="M101" s="7">
        <f t="shared" si="26"/>
        <v>0</v>
      </c>
      <c r="P101" s="1" t="str">
        <f t="shared" si="27"/>
        <v>77</v>
      </c>
      <c r="Q101" s="1" t="s">
        <v>240</v>
      </c>
      <c r="R101" s="1" t="str">
        <f t="shared" si="28"/>
        <v>2</v>
      </c>
      <c r="S101" s="1" t="str">
        <f t="shared" si="28"/>
        <v>1</v>
      </c>
      <c r="T101" s="1" t="str">
        <f t="shared" si="28"/>
        <v>0</v>
      </c>
    </row>
    <row r="102" spans="1:20">
      <c r="A102" s="4">
        <f t="shared" si="22"/>
        <v>90</v>
      </c>
      <c r="B102" s="4">
        <f t="shared" si="16"/>
        <v>123</v>
      </c>
      <c r="C102" s="5">
        <f t="shared" si="15"/>
        <v>11</v>
      </c>
      <c r="D102" s="5">
        <f t="shared" si="17"/>
        <v>0</v>
      </c>
      <c r="E102" s="5">
        <f t="shared" si="29"/>
        <v>0</v>
      </c>
      <c r="F102" s="5">
        <f t="shared" si="18"/>
        <v>0</v>
      </c>
      <c r="G102" s="5">
        <f t="shared" si="23"/>
        <v>637</v>
      </c>
      <c r="H102" s="5">
        <f t="shared" si="19"/>
        <v>0</v>
      </c>
      <c r="I102" s="5">
        <f t="shared" si="24"/>
        <v>11</v>
      </c>
      <c r="J102" s="6">
        <f t="shared" si="20"/>
        <v>5065.7795103555063</v>
      </c>
      <c r="K102" s="6">
        <f t="shared" si="21"/>
        <v>7.625</v>
      </c>
      <c r="L102" s="1">
        <f t="shared" si="25"/>
        <v>637</v>
      </c>
      <c r="M102" s="7">
        <f t="shared" si="26"/>
        <v>0</v>
      </c>
      <c r="P102" s="1" t="str">
        <f t="shared" si="27"/>
        <v>B</v>
      </c>
      <c r="Q102" s="1" t="s">
        <v>241</v>
      </c>
      <c r="R102" s="1" t="str">
        <f t="shared" si="28"/>
        <v>0</v>
      </c>
      <c r="S102" s="1" t="str">
        <f t="shared" si="28"/>
        <v>0</v>
      </c>
      <c r="T102" s="1" t="str">
        <f t="shared" si="28"/>
        <v>0</v>
      </c>
    </row>
    <row r="103" spans="1:20">
      <c r="A103" s="4">
        <f t="shared" si="22"/>
        <v>91</v>
      </c>
      <c r="B103" s="4">
        <f t="shared" si="16"/>
        <v>124</v>
      </c>
      <c r="C103" s="5">
        <f t="shared" si="15"/>
        <v>38</v>
      </c>
      <c r="D103" s="5">
        <f t="shared" si="17"/>
        <v>0</v>
      </c>
      <c r="E103" s="5">
        <f t="shared" si="29"/>
        <v>0</v>
      </c>
      <c r="F103" s="5">
        <f t="shared" si="18"/>
        <v>0</v>
      </c>
      <c r="G103" s="5">
        <f t="shared" si="23"/>
        <v>610</v>
      </c>
      <c r="H103" s="5">
        <f t="shared" si="19"/>
        <v>0</v>
      </c>
      <c r="I103" s="5">
        <f t="shared" si="24"/>
        <v>38</v>
      </c>
      <c r="J103" s="6">
        <f t="shared" si="20"/>
        <v>4851.0070784120471</v>
      </c>
      <c r="K103" s="6">
        <f t="shared" si="21"/>
        <v>7.6875</v>
      </c>
      <c r="L103" s="1">
        <f t="shared" si="25"/>
        <v>610</v>
      </c>
      <c r="M103" s="7">
        <f t="shared" si="26"/>
        <v>0</v>
      </c>
      <c r="P103" s="1" t="str">
        <f t="shared" si="27"/>
        <v>26</v>
      </c>
      <c r="Q103" s="1" t="s">
        <v>242</v>
      </c>
      <c r="R103" s="1" t="str">
        <f t="shared" si="28"/>
        <v>0</v>
      </c>
      <c r="S103" s="1" t="str">
        <f t="shared" si="28"/>
        <v>0</v>
      </c>
      <c r="T103" s="1" t="str">
        <f t="shared" si="28"/>
        <v>0</v>
      </c>
    </row>
    <row r="104" spans="1:20">
      <c r="A104" s="4">
        <f t="shared" si="22"/>
        <v>92</v>
      </c>
      <c r="B104" s="4">
        <f t="shared" si="16"/>
        <v>125</v>
      </c>
      <c r="C104" s="5">
        <f t="shared" si="15"/>
        <v>64</v>
      </c>
      <c r="D104" s="5">
        <f t="shared" si="17"/>
        <v>0</v>
      </c>
      <c r="E104" s="5">
        <f t="shared" si="29"/>
        <v>0</v>
      </c>
      <c r="F104" s="5">
        <f t="shared" si="18"/>
        <v>0</v>
      </c>
      <c r="G104" s="5">
        <f t="shared" si="23"/>
        <v>584</v>
      </c>
      <c r="H104" s="5">
        <f t="shared" si="19"/>
        <v>0</v>
      </c>
      <c r="I104" s="5">
        <f t="shared" si="24"/>
        <v>64</v>
      </c>
      <c r="J104" s="6">
        <f t="shared" si="20"/>
        <v>4645.3402929793783</v>
      </c>
      <c r="K104" s="6">
        <f t="shared" si="21"/>
        <v>7.7500000000000009</v>
      </c>
      <c r="L104" s="1">
        <f t="shared" si="25"/>
        <v>584</v>
      </c>
      <c r="M104" s="7">
        <f t="shared" si="26"/>
        <v>0</v>
      </c>
      <c r="P104" s="1" t="str">
        <f t="shared" si="27"/>
        <v>40</v>
      </c>
      <c r="Q104" s="1" t="s">
        <v>243</v>
      </c>
      <c r="R104" s="1" t="str">
        <f t="shared" si="28"/>
        <v>0</v>
      </c>
      <c r="S104" s="1" t="str">
        <f t="shared" si="28"/>
        <v>0</v>
      </c>
      <c r="T104" s="1" t="str">
        <f t="shared" si="28"/>
        <v>0</v>
      </c>
    </row>
    <row r="105" spans="1:20">
      <c r="A105" s="4">
        <f t="shared" si="22"/>
        <v>93</v>
      </c>
      <c r="B105" s="4">
        <f t="shared" si="16"/>
        <v>126</v>
      </c>
      <c r="C105" s="5">
        <f t="shared" si="15"/>
        <v>89</v>
      </c>
      <c r="D105" s="5">
        <f t="shared" si="17"/>
        <v>0</v>
      </c>
      <c r="E105" s="5">
        <f t="shared" si="29"/>
        <v>0</v>
      </c>
      <c r="F105" s="5">
        <f t="shared" si="18"/>
        <v>0</v>
      </c>
      <c r="G105" s="5">
        <f t="shared" si="23"/>
        <v>559</v>
      </c>
      <c r="H105" s="5">
        <f t="shared" si="19"/>
        <v>0</v>
      </c>
      <c r="I105" s="5">
        <f t="shared" si="24"/>
        <v>89</v>
      </c>
      <c r="J105" s="6">
        <f t="shared" si="20"/>
        <v>4448.393104518329</v>
      </c>
      <c r="K105" s="6">
        <f t="shared" si="21"/>
        <v>7.8124999999999991</v>
      </c>
      <c r="L105" s="1">
        <f t="shared" si="25"/>
        <v>559</v>
      </c>
      <c r="M105" s="7">
        <f t="shared" si="26"/>
        <v>0</v>
      </c>
      <c r="P105" s="1" t="str">
        <f t="shared" si="27"/>
        <v>59</v>
      </c>
      <c r="Q105" s="1" t="s">
        <v>244</v>
      </c>
      <c r="R105" s="1" t="str">
        <f t="shared" si="28"/>
        <v>0</v>
      </c>
      <c r="S105" s="1" t="str">
        <f t="shared" si="28"/>
        <v>0</v>
      </c>
      <c r="T105" s="1" t="str">
        <f t="shared" si="28"/>
        <v>0</v>
      </c>
    </row>
    <row r="106" spans="1:20">
      <c r="A106" s="4">
        <f t="shared" si="22"/>
        <v>94</v>
      </c>
      <c r="B106" s="4">
        <f t="shared" si="16"/>
        <v>127</v>
      </c>
      <c r="C106" s="5">
        <f t="shared" si="15"/>
        <v>112</v>
      </c>
      <c r="D106" s="5">
        <f t="shared" si="17"/>
        <v>0</v>
      </c>
      <c r="E106" s="5">
        <f t="shared" si="29"/>
        <v>0</v>
      </c>
      <c r="F106" s="5">
        <f t="shared" si="18"/>
        <v>0</v>
      </c>
      <c r="G106" s="5">
        <f t="shared" si="23"/>
        <v>536</v>
      </c>
      <c r="H106" s="5">
        <f t="shared" si="19"/>
        <v>0</v>
      </c>
      <c r="I106" s="5">
        <f t="shared" si="24"/>
        <v>112</v>
      </c>
      <c r="J106" s="6">
        <f t="shared" si="20"/>
        <v>4259.7958307236649</v>
      </c>
      <c r="K106" s="6">
        <f t="shared" si="21"/>
        <v>7.875</v>
      </c>
      <c r="L106" s="1">
        <f t="shared" si="25"/>
        <v>536</v>
      </c>
      <c r="M106" s="7">
        <f t="shared" si="26"/>
        <v>0</v>
      </c>
      <c r="P106" s="1" t="str">
        <f t="shared" si="27"/>
        <v>70</v>
      </c>
      <c r="Q106" s="1" t="s">
        <v>245</v>
      </c>
      <c r="R106" s="1" t="str">
        <f t="shared" si="28"/>
        <v>0</v>
      </c>
      <c r="S106" s="1" t="str">
        <f t="shared" si="28"/>
        <v>0</v>
      </c>
      <c r="T106" s="1" t="str">
        <f t="shared" si="28"/>
        <v>0</v>
      </c>
    </row>
    <row r="107" spans="1:20">
      <c r="A107" s="4">
        <f t="shared" si="22"/>
        <v>95</v>
      </c>
      <c r="B107" s="4">
        <f t="shared" si="16"/>
        <v>128</v>
      </c>
      <c r="C107" s="5">
        <f t="shared" si="15"/>
        <v>135</v>
      </c>
      <c r="D107" s="5">
        <f t="shared" si="17"/>
        <v>0</v>
      </c>
      <c r="E107" s="5">
        <f t="shared" si="29"/>
        <v>0</v>
      </c>
      <c r="F107" s="5">
        <f t="shared" si="18"/>
        <v>0</v>
      </c>
      <c r="G107" s="5">
        <f t="shared" si="23"/>
        <v>513</v>
      </c>
      <c r="H107" s="5">
        <f t="shared" si="19"/>
        <v>0</v>
      </c>
      <c r="I107" s="5">
        <f t="shared" si="24"/>
        <v>135</v>
      </c>
      <c r="J107" s="6">
        <f t="shared" si="20"/>
        <v>4079.1944626070867</v>
      </c>
      <c r="K107" s="6">
        <f t="shared" si="21"/>
        <v>7.9375</v>
      </c>
      <c r="L107" s="1">
        <f t="shared" si="25"/>
        <v>513</v>
      </c>
      <c r="M107" s="7">
        <f t="shared" si="26"/>
        <v>0</v>
      </c>
      <c r="P107" s="1" t="str">
        <f t="shared" si="27"/>
        <v>87</v>
      </c>
      <c r="Q107" s="1" t="s">
        <v>246</v>
      </c>
      <c r="R107" s="1" t="str">
        <f t="shared" si="28"/>
        <v>0</v>
      </c>
      <c r="S107" s="1" t="str">
        <f t="shared" si="28"/>
        <v>0</v>
      </c>
      <c r="T107" s="1" t="str">
        <f t="shared" si="28"/>
        <v>0</v>
      </c>
    </row>
    <row r="108" spans="1:20">
      <c r="A108" s="4">
        <f t="shared" si="22"/>
        <v>96</v>
      </c>
      <c r="B108" s="4">
        <f t="shared" si="16"/>
        <v>129</v>
      </c>
      <c r="C108" s="5">
        <f t="shared" ref="C108:C171" si="30">MOD(I108,256)</f>
        <v>157</v>
      </c>
      <c r="D108" s="5">
        <f t="shared" si="17"/>
        <v>0</v>
      </c>
      <c r="E108" s="5">
        <f t="shared" si="29"/>
        <v>0</v>
      </c>
      <c r="F108" s="5">
        <f t="shared" si="18"/>
        <v>0</v>
      </c>
      <c r="G108" s="5">
        <f t="shared" si="23"/>
        <v>491</v>
      </c>
      <c r="H108" s="5">
        <f t="shared" si="19"/>
        <v>0</v>
      </c>
      <c r="I108" s="5">
        <f t="shared" si="24"/>
        <v>157</v>
      </c>
      <c r="J108" s="6">
        <f t="shared" si="20"/>
        <v>3906.25</v>
      </c>
      <c r="K108" s="6">
        <f t="shared" si="21"/>
        <v>8</v>
      </c>
      <c r="L108" s="1">
        <f t="shared" si="25"/>
        <v>491</v>
      </c>
      <c r="M108" s="7">
        <f t="shared" si="26"/>
        <v>0</v>
      </c>
      <c r="P108" s="1" t="str">
        <f t="shared" si="27"/>
        <v>9D</v>
      </c>
      <c r="Q108" s="1" t="s">
        <v>247</v>
      </c>
      <c r="R108" s="1" t="str">
        <f t="shared" si="28"/>
        <v>0</v>
      </c>
      <c r="S108" s="1" t="str">
        <f t="shared" si="28"/>
        <v>0</v>
      </c>
      <c r="T108" s="1" t="str">
        <f t="shared" si="28"/>
        <v>0</v>
      </c>
    </row>
    <row r="109" spans="1:20">
      <c r="A109" s="4">
        <f t="shared" si="22"/>
        <v>97</v>
      </c>
      <c r="B109" s="4">
        <f t="shared" si="16"/>
        <v>130</v>
      </c>
      <c r="C109" s="5">
        <f t="shared" si="30"/>
        <v>178</v>
      </c>
      <c r="D109" s="5">
        <f t="shared" si="17"/>
        <v>0</v>
      </c>
      <c r="E109" s="5">
        <f t="shared" si="29"/>
        <v>0</v>
      </c>
      <c r="F109" s="5">
        <f t="shared" si="18"/>
        <v>0</v>
      </c>
      <c r="G109" s="5">
        <f t="shared" si="23"/>
        <v>470</v>
      </c>
      <c r="H109" s="5">
        <f t="shared" si="19"/>
        <v>0</v>
      </c>
      <c r="I109" s="5">
        <f t="shared" si="24"/>
        <v>178</v>
      </c>
      <c r="J109" s="6">
        <f t="shared" si="20"/>
        <v>3740.6378152288034</v>
      </c>
      <c r="K109" s="6">
        <f t="shared" si="21"/>
        <v>8.0625</v>
      </c>
      <c r="L109" s="1">
        <f t="shared" si="25"/>
        <v>470</v>
      </c>
      <c r="M109" s="7">
        <f t="shared" si="26"/>
        <v>0</v>
      </c>
      <c r="P109" s="1" t="str">
        <f t="shared" si="27"/>
        <v>B2</v>
      </c>
      <c r="Q109" s="1" t="s">
        <v>248</v>
      </c>
      <c r="R109" s="1" t="str">
        <f t="shared" si="28"/>
        <v>0</v>
      </c>
      <c r="S109" s="1" t="str">
        <f t="shared" si="28"/>
        <v>0</v>
      </c>
      <c r="T109" s="1" t="str">
        <f t="shared" si="28"/>
        <v>0</v>
      </c>
    </row>
    <row r="110" spans="1:20">
      <c r="A110" s="4">
        <f t="shared" si="22"/>
        <v>98</v>
      </c>
      <c r="B110" s="4">
        <f t="shared" si="16"/>
        <v>131</v>
      </c>
      <c r="C110" s="5">
        <f t="shared" si="30"/>
        <v>198</v>
      </c>
      <c r="D110" s="5">
        <f t="shared" si="17"/>
        <v>0</v>
      </c>
      <c r="E110" s="5">
        <f t="shared" si="29"/>
        <v>0</v>
      </c>
      <c r="F110" s="5">
        <f t="shared" si="18"/>
        <v>0</v>
      </c>
      <c r="G110" s="5">
        <f t="shared" si="23"/>
        <v>450</v>
      </c>
      <c r="H110" s="5">
        <f t="shared" si="19"/>
        <v>0</v>
      </c>
      <c r="I110" s="5">
        <f t="shared" si="24"/>
        <v>198</v>
      </c>
      <c r="J110" s="6">
        <f t="shared" si="20"/>
        <v>3582.047043768247</v>
      </c>
      <c r="K110" s="6">
        <f t="shared" si="21"/>
        <v>8.125</v>
      </c>
      <c r="L110" s="1">
        <f t="shared" si="25"/>
        <v>450</v>
      </c>
      <c r="M110" s="7">
        <f t="shared" si="26"/>
        <v>0</v>
      </c>
      <c r="P110" s="1" t="str">
        <f t="shared" si="27"/>
        <v>C6</v>
      </c>
      <c r="Q110" s="1" t="s">
        <v>249</v>
      </c>
      <c r="R110" s="1" t="str">
        <f t="shared" si="28"/>
        <v>0</v>
      </c>
      <c r="S110" s="1" t="str">
        <f t="shared" si="28"/>
        <v>0</v>
      </c>
      <c r="T110" s="1" t="str">
        <f t="shared" si="28"/>
        <v>0</v>
      </c>
    </row>
    <row r="111" spans="1:20">
      <c r="A111" s="4">
        <f t="shared" si="22"/>
        <v>99</v>
      </c>
      <c r="B111" s="4">
        <f t="shared" si="16"/>
        <v>132</v>
      </c>
      <c r="C111" s="5">
        <f t="shared" si="30"/>
        <v>217</v>
      </c>
      <c r="D111" s="5">
        <f t="shared" si="17"/>
        <v>0</v>
      </c>
      <c r="E111" s="5">
        <f t="shared" si="29"/>
        <v>0</v>
      </c>
      <c r="F111" s="5">
        <f t="shared" si="18"/>
        <v>0</v>
      </c>
      <c r="G111" s="5">
        <f t="shared" si="23"/>
        <v>431</v>
      </c>
      <c r="H111" s="5">
        <f t="shared" si="19"/>
        <v>0</v>
      </c>
      <c r="I111" s="5">
        <f t="shared" si="24"/>
        <v>217</v>
      </c>
      <c r="J111" s="6">
        <f t="shared" si="20"/>
        <v>3430.1800007290999</v>
      </c>
      <c r="K111" s="6">
        <f t="shared" si="21"/>
        <v>8.1875</v>
      </c>
      <c r="L111" s="1">
        <f t="shared" si="25"/>
        <v>431</v>
      </c>
      <c r="M111" s="7">
        <f t="shared" si="26"/>
        <v>0</v>
      </c>
      <c r="P111" s="1" t="str">
        <f t="shared" si="27"/>
        <v>D9</v>
      </c>
      <c r="Q111" s="1" t="s">
        <v>250</v>
      </c>
      <c r="R111" s="1" t="str">
        <f t="shared" si="28"/>
        <v>0</v>
      </c>
      <c r="S111" s="1" t="str">
        <f t="shared" si="28"/>
        <v>0</v>
      </c>
      <c r="T111" s="1" t="str">
        <f t="shared" si="28"/>
        <v>0</v>
      </c>
    </row>
    <row r="112" spans="1:20">
      <c r="A112" s="4">
        <f t="shared" si="22"/>
        <v>100</v>
      </c>
      <c r="B112" s="4">
        <f t="shared" si="16"/>
        <v>133</v>
      </c>
      <c r="C112" s="5">
        <f t="shared" si="30"/>
        <v>235</v>
      </c>
      <c r="D112" s="5">
        <f t="shared" si="17"/>
        <v>0</v>
      </c>
      <c r="E112" s="5">
        <f t="shared" si="29"/>
        <v>0</v>
      </c>
      <c r="F112" s="5">
        <f t="shared" si="18"/>
        <v>0</v>
      </c>
      <c r="G112" s="5">
        <f t="shared" si="23"/>
        <v>413</v>
      </c>
      <c r="H112" s="5">
        <f t="shared" si="19"/>
        <v>0</v>
      </c>
      <c r="I112" s="5">
        <f t="shared" si="24"/>
        <v>235</v>
      </c>
      <c r="J112" s="6">
        <f t="shared" si="20"/>
        <v>3284.7516220848242</v>
      </c>
      <c r="K112" s="6">
        <f t="shared" si="21"/>
        <v>8.25</v>
      </c>
      <c r="L112" s="1">
        <f t="shared" si="25"/>
        <v>413</v>
      </c>
      <c r="M112" s="7">
        <f t="shared" si="26"/>
        <v>0</v>
      </c>
      <c r="P112" s="1" t="str">
        <f t="shared" si="27"/>
        <v>EB</v>
      </c>
      <c r="Q112" s="1" t="s">
        <v>251</v>
      </c>
      <c r="R112" s="1" t="str">
        <f t="shared" si="28"/>
        <v>0</v>
      </c>
      <c r="S112" s="1" t="str">
        <f t="shared" si="28"/>
        <v>0</v>
      </c>
      <c r="T112" s="1" t="str">
        <f t="shared" si="28"/>
        <v>0</v>
      </c>
    </row>
    <row r="113" spans="1:20">
      <c r="A113" s="4">
        <f t="shared" si="22"/>
        <v>101</v>
      </c>
      <c r="B113" s="4">
        <f t="shared" si="16"/>
        <v>134</v>
      </c>
      <c r="C113" s="5">
        <f t="shared" si="30"/>
        <v>253</v>
      </c>
      <c r="D113" s="5">
        <f t="shared" si="17"/>
        <v>0</v>
      </c>
      <c r="E113" s="5">
        <f t="shared" si="29"/>
        <v>0</v>
      </c>
      <c r="F113" s="5">
        <f t="shared" si="18"/>
        <v>0</v>
      </c>
      <c r="G113" s="5">
        <f t="shared" si="23"/>
        <v>395</v>
      </c>
      <c r="H113" s="5">
        <f t="shared" si="19"/>
        <v>0</v>
      </c>
      <c r="I113" s="5">
        <f t="shared" si="24"/>
        <v>253</v>
      </c>
      <c r="J113" s="6">
        <f t="shared" si="20"/>
        <v>3145.4889295883891</v>
      </c>
      <c r="K113" s="6">
        <f t="shared" si="21"/>
        <v>8.3125</v>
      </c>
      <c r="L113" s="1">
        <f t="shared" si="25"/>
        <v>395</v>
      </c>
      <c r="M113" s="7">
        <f t="shared" si="26"/>
        <v>0</v>
      </c>
      <c r="P113" s="1" t="str">
        <f t="shared" si="27"/>
        <v>FD</v>
      </c>
      <c r="Q113" s="1" t="s">
        <v>252</v>
      </c>
      <c r="R113" s="1" t="str">
        <f t="shared" si="28"/>
        <v>0</v>
      </c>
      <c r="S113" s="1" t="str">
        <f t="shared" si="28"/>
        <v>0</v>
      </c>
      <c r="T113" s="1" t="str">
        <f t="shared" si="28"/>
        <v>0</v>
      </c>
    </row>
    <row r="114" spans="1:20">
      <c r="A114" s="4">
        <f t="shared" si="22"/>
        <v>102</v>
      </c>
      <c r="B114" s="4">
        <f t="shared" si="16"/>
        <v>135</v>
      </c>
      <c r="C114" s="5">
        <f t="shared" si="30"/>
        <v>13</v>
      </c>
      <c r="D114" s="5">
        <f t="shared" si="17"/>
        <v>1</v>
      </c>
      <c r="E114" s="5">
        <f t="shared" si="29"/>
        <v>0</v>
      </c>
      <c r="F114" s="5">
        <f t="shared" si="18"/>
        <v>0</v>
      </c>
      <c r="G114" s="5">
        <f t="shared" si="23"/>
        <v>379</v>
      </c>
      <c r="H114" s="5">
        <f t="shared" si="19"/>
        <v>0</v>
      </c>
      <c r="I114" s="5">
        <f t="shared" si="24"/>
        <v>269</v>
      </c>
      <c r="J114" s="6">
        <f t="shared" si="20"/>
        <v>3012.1305183748855</v>
      </c>
      <c r="K114" s="6">
        <f t="shared" si="21"/>
        <v>8.375</v>
      </c>
      <c r="L114" s="1">
        <f t="shared" si="25"/>
        <v>379</v>
      </c>
      <c r="M114" s="7">
        <f t="shared" si="26"/>
        <v>0</v>
      </c>
      <c r="P114" s="1" t="str">
        <f t="shared" si="27"/>
        <v>D</v>
      </c>
      <c r="Q114" s="1" t="s">
        <v>253</v>
      </c>
      <c r="R114" s="1" t="str">
        <f t="shared" si="28"/>
        <v>1</v>
      </c>
      <c r="S114" s="1" t="str">
        <f t="shared" si="28"/>
        <v>0</v>
      </c>
      <c r="T114" s="1" t="str">
        <f t="shared" si="28"/>
        <v>0</v>
      </c>
    </row>
    <row r="115" spans="1:20">
      <c r="A115" s="4">
        <f t="shared" si="22"/>
        <v>103</v>
      </c>
      <c r="B115" s="4">
        <f t="shared" si="16"/>
        <v>136</v>
      </c>
      <c r="C115" s="5">
        <f t="shared" si="30"/>
        <v>29</v>
      </c>
      <c r="D115" s="5">
        <f t="shared" si="17"/>
        <v>1</v>
      </c>
      <c r="E115" s="5">
        <f t="shared" si="29"/>
        <v>0</v>
      </c>
      <c r="F115" s="5">
        <f t="shared" si="18"/>
        <v>0</v>
      </c>
      <c r="G115" s="5">
        <f t="shared" si="23"/>
        <v>363</v>
      </c>
      <c r="H115" s="5">
        <f t="shared" si="19"/>
        <v>0</v>
      </c>
      <c r="I115" s="5">
        <f t="shared" si="24"/>
        <v>285</v>
      </c>
      <c r="J115" s="6">
        <f t="shared" si="20"/>
        <v>2884.4260662880852</v>
      </c>
      <c r="K115" s="6">
        <f t="shared" si="21"/>
        <v>8.4375</v>
      </c>
      <c r="L115" s="1">
        <f t="shared" si="25"/>
        <v>363</v>
      </c>
      <c r="M115" s="7">
        <f t="shared" si="26"/>
        <v>0</v>
      </c>
      <c r="P115" s="1" t="str">
        <f t="shared" si="27"/>
        <v>1D</v>
      </c>
      <c r="Q115" s="1" t="s">
        <v>254</v>
      </c>
      <c r="R115" s="1" t="str">
        <f t="shared" si="28"/>
        <v>1</v>
      </c>
      <c r="S115" s="1" t="str">
        <f t="shared" si="28"/>
        <v>0</v>
      </c>
      <c r="T115" s="1" t="str">
        <f t="shared" si="28"/>
        <v>0</v>
      </c>
    </row>
    <row r="116" spans="1:20">
      <c r="A116" s="4">
        <f t="shared" si="22"/>
        <v>104</v>
      </c>
      <c r="B116" s="4">
        <f t="shared" si="16"/>
        <v>137</v>
      </c>
      <c r="C116" s="5">
        <f t="shared" si="30"/>
        <v>45</v>
      </c>
      <c r="D116" s="5">
        <f t="shared" si="17"/>
        <v>1</v>
      </c>
      <c r="E116" s="5">
        <f t="shared" si="29"/>
        <v>0</v>
      </c>
      <c r="F116" s="5">
        <f t="shared" si="18"/>
        <v>0</v>
      </c>
      <c r="G116" s="5">
        <f t="shared" si="23"/>
        <v>347</v>
      </c>
      <c r="H116" s="5">
        <f t="shared" si="19"/>
        <v>0</v>
      </c>
      <c r="I116" s="5">
        <f t="shared" si="24"/>
        <v>301</v>
      </c>
      <c r="J116" s="6">
        <f t="shared" si="20"/>
        <v>2762.1358640099515</v>
      </c>
      <c r="K116" s="6">
        <f t="shared" si="21"/>
        <v>8.5</v>
      </c>
      <c r="L116" s="1">
        <f t="shared" si="25"/>
        <v>347</v>
      </c>
      <c r="M116" s="7">
        <f t="shared" si="26"/>
        <v>0</v>
      </c>
      <c r="P116" s="1" t="str">
        <f t="shared" si="27"/>
        <v>2D</v>
      </c>
      <c r="Q116" s="1" t="s">
        <v>255</v>
      </c>
      <c r="R116" s="1" t="str">
        <f t="shared" si="28"/>
        <v>1</v>
      </c>
      <c r="S116" s="1" t="str">
        <f t="shared" si="28"/>
        <v>0</v>
      </c>
      <c r="T116" s="1" t="str">
        <f t="shared" si="28"/>
        <v>0</v>
      </c>
    </row>
    <row r="117" spans="1:20">
      <c r="A117" s="4">
        <f t="shared" si="22"/>
        <v>105</v>
      </c>
      <c r="B117" s="4">
        <f t="shared" si="16"/>
        <v>138</v>
      </c>
      <c r="C117" s="5">
        <f t="shared" si="30"/>
        <v>60</v>
      </c>
      <c r="D117" s="5">
        <f t="shared" si="17"/>
        <v>1</v>
      </c>
      <c r="E117" s="5">
        <f t="shared" si="29"/>
        <v>0</v>
      </c>
      <c r="F117" s="5">
        <f t="shared" si="18"/>
        <v>0</v>
      </c>
      <c r="G117" s="5">
        <f t="shared" si="23"/>
        <v>332</v>
      </c>
      <c r="H117" s="5">
        <f t="shared" si="19"/>
        <v>0</v>
      </c>
      <c r="I117" s="5">
        <f t="shared" si="24"/>
        <v>316</v>
      </c>
      <c r="J117" s="6">
        <f t="shared" si="20"/>
        <v>2645.0303651111185</v>
      </c>
      <c r="K117" s="6">
        <f t="shared" si="21"/>
        <v>8.5625</v>
      </c>
      <c r="L117" s="1">
        <f t="shared" si="25"/>
        <v>332</v>
      </c>
      <c r="M117" s="7">
        <f t="shared" si="26"/>
        <v>0</v>
      </c>
      <c r="P117" s="1" t="str">
        <f t="shared" si="27"/>
        <v>3C</v>
      </c>
      <c r="Q117" s="1" t="s">
        <v>256</v>
      </c>
      <c r="R117" s="1" t="str">
        <f t="shared" si="28"/>
        <v>1</v>
      </c>
      <c r="S117" s="1" t="str">
        <f t="shared" si="28"/>
        <v>0</v>
      </c>
      <c r="T117" s="1" t="str">
        <f t="shared" si="28"/>
        <v>0</v>
      </c>
    </row>
    <row r="118" spans="1:20">
      <c r="A118" s="4">
        <f t="shared" si="22"/>
        <v>106</v>
      </c>
      <c r="B118" s="4">
        <f t="shared" si="16"/>
        <v>139</v>
      </c>
      <c r="C118" s="5">
        <f t="shared" si="30"/>
        <v>74</v>
      </c>
      <c r="D118" s="5">
        <f t="shared" si="17"/>
        <v>1</v>
      </c>
      <c r="E118" s="5">
        <f t="shared" si="29"/>
        <v>0</v>
      </c>
      <c r="F118" s="5">
        <f t="shared" si="18"/>
        <v>0</v>
      </c>
      <c r="G118" s="5">
        <f t="shared" si="23"/>
        <v>318</v>
      </c>
      <c r="H118" s="5">
        <f t="shared" si="19"/>
        <v>0</v>
      </c>
      <c r="I118" s="5">
        <f t="shared" si="24"/>
        <v>330</v>
      </c>
      <c r="J118" s="6">
        <f t="shared" si="20"/>
        <v>2532.8897551777532</v>
      </c>
      <c r="K118" s="6">
        <f t="shared" si="21"/>
        <v>8.625</v>
      </c>
      <c r="L118" s="1">
        <f t="shared" si="25"/>
        <v>318</v>
      </c>
      <c r="M118" s="7">
        <f t="shared" si="26"/>
        <v>0</v>
      </c>
      <c r="P118" s="1" t="str">
        <f t="shared" si="27"/>
        <v>4A</v>
      </c>
      <c r="Q118" s="1" t="s">
        <v>257</v>
      </c>
      <c r="R118" s="1" t="str">
        <f t="shared" si="28"/>
        <v>1</v>
      </c>
      <c r="S118" s="1" t="str">
        <f t="shared" si="28"/>
        <v>0</v>
      </c>
      <c r="T118" s="1" t="str">
        <f t="shared" si="28"/>
        <v>0</v>
      </c>
    </row>
    <row r="119" spans="1:20">
      <c r="A119" s="4">
        <f t="shared" si="22"/>
        <v>107</v>
      </c>
      <c r="B119" s="4">
        <f t="shared" si="16"/>
        <v>140</v>
      </c>
      <c r="C119" s="5">
        <f t="shared" si="30"/>
        <v>87</v>
      </c>
      <c r="D119" s="5">
        <f t="shared" si="17"/>
        <v>1</v>
      </c>
      <c r="E119" s="5">
        <f t="shared" si="29"/>
        <v>0</v>
      </c>
      <c r="F119" s="5">
        <f t="shared" si="18"/>
        <v>0</v>
      </c>
      <c r="G119" s="5">
        <f t="shared" si="23"/>
        <v>305</v>
      </c>
      <c r="H119" s="5">
        <f t="shared" si="19"/>
        <v>0</v>
      </c>
      <c r="I119" s="5">
        <f t="shared" si="24"/>
        <v>343</v>
      </c>
      <c r="J119" s="6">
        <f t="shared" si="20"/>
        <v>2425.5035392060231</v>
      </c>
      <c r="K119" s="6">
        <f t="shared" si="21"/>
        <v>8.6875</v>
      </c>
      <c r="L119" s="1">
        <f t="shared" si="25"/>
        <v>305</v>
      </c>
      <c r="M119" s="7">
        <f t="shared" si="26"/>
        <v>0</v>
      </c>
      <c r="P119" s="1" t="str">
        <f t="shared" si="27"/>
        <v>57</v>
      </c>
      <c r="Q119" s="1" t="s">
        <v>258</v>
      </c>
      <c r="R119" s="1" t="str">
        <f t="shared" si="28"/>
        <v>1</v>
      </c>
      <c r="S119" s="1" t="str">
        <f t="shared" si="28"/>
        <v>0</v>
      </c>
      <c r="T119" s="1" t="str">
        <f t="shared" si="28"/>
        <v>0</v>
      </c>
    </row>
    <row r="120" spans="1:20">
      <c r="A120" s="4">
        <f t="shared" si="22"/>
        <v>108</v>
      </c>
      <c r="B120" s="4">
        <f t="shared" si="16"/>
        <v>141</v>
      </c>
      <c r="C120" s="5">
        <f t="shared" si="30"/>
        <v>100</v>
      </c>
      <c r="D120" s="5">
        <f t="shared" si="17"/>
        <v>1</v>
      </c>
      <c r="E120" s="5">
        <f t="shared" si="29"/>
        <v>0</v>
      </c>
      <c r="F120" s="5">
        <f t="shared" si="18"/>
        <v>0</v>
      </c>
      <c r="G120" s="5">
        <f t="shared" si="23"/>
        <v>292</v>
      </c>
      <c r="H120" s="5">
        <f t="shared" si="19"/>
        <v>0</v>
      </c>
      <c r="I120" s="5">
        <f t="shared" si="24"/>
        <v>356</v>
      </c>
      <c r="J120" s="6">
        <f t="shared" si="20"/>
        <v>2322.670146489691</v>
      </c>
      <c r="K120" s="6">
        <f t="shared" si="21"/>
        <v>8.75</v>
      </c>
      <c r="L120" s="1">
        <f t="shared" si="25"/>
        <v>292</v>
      </c>
      <c r="M120" s="7">
        <f t="shared" si="26"/>
        <v>0</v>
      </c>
      <c r="P120" s="1" t="str">
        <f t="shared" si="27"/>
        <v>64</v>
      </c>
      <c r="Q120" s="1" t="s">
        <v>259</v>
      </c>
      <c r="R120" s="1" t="str">
        <f t="shared" si="28"/>
        <v>1</v>
      </c>
      <c r="S120" s="1" t="str">
        <f t="shared" si="28"/>
        <v>0</v>
      </c>
      <c r="T120" s="1" t="str">
        <f t="shared" si="28"/>
        <v>0</v>
      </c>
    </row>
    <row r="121" spans="1:20">
      <c r="A121" s="4">
        <f t="shared" si="22"/>
        <v>109</v>
      </c>
      <c r="B121" s="4">
        <f t="shared" si="16"/>
        <v>142</v>
      </c>
      <c r="C121" s="5">
        <f t="shared" si="30"/>
        <v>113</v>
      </c>
      <c r="D121" s="5">
        <f t="shared" si="17"/>
        <v>1</v>
      </c>
      <c r="E121" s="5">
        <f t="shared" si="29"/>
        <v>0</v>
      </c>
      <c r="F121" s="5">
        <f t="shared" si="18"/>
        <v>0</v>
      </c>
      <c r="G121" s="5">
        <f t="shared" si="23"/>
        <v>279</v>
      </c>
      <c r="H121" s="5">
        <f t="shared" si="19"/>
        <v>0</v>
      </c>
      <c r="I121" s="5">
        <f t="shared" si="24"/>
        <v>369</v>
      </c>
      <c r="J121" s="6">
        <f t="shared" si="20"/>
        <v>2224.196552259164</v>
      </c>
      <c r="K121" s="6">
        <f t="shared" si="21"/>
        <v>8.8125</v>
      </c>
      <c r="L121" s="1">
        <f t="shared" si="25"/>
        <v>279</v>
      </c>
      <c r="M121" s="7">
        <f t="shared" si="26"/>
        <v>0</v>
      </c>
      <c r="P121" s="1" t="str">
        <f t="shared" si="27"/>
        <v>71</v>
      </c>
      <c r="Q121" s="1" t="s">
        <v>260</v>
      </c>
      <c r="R121" s="1" t="str">
        <f t="shared" si="28"/>
        <v>1</v>
      </c>
      <c r="S121" s="1" t="str">
        <f t="shared" si="28"/>
        <v>0</v>
      </c>
      <c r="T121" s="1" t="str">
        <f t="shared" si="28"/>
        <v>0</v>
      </c>
    </row>
    <row r="122" spans="1:20">
      <c r="A122" s="4">
        <f t="shared" si="22"/>
        <v>110</v>
      </c>
      <c r="B122" s="4">
        <f t="shared" si="16"/>
        <v>143</v>
      </c>
      <c r="C122" s="5">
        <f t="shared" si="30"/>
        <v>124</v>
      </c>
      <c r="D122" s="5">
        <f t="shared" si="17"/>
        <v>1</v>
      </c>
      <c r="E122" s="5">
        <f t="shared" si="29"/>
        <v>0</v>
      </c>
      <c r="F122" s="5">
        <f t="shared" si="18"/>
        <v>0</v>
      </c>
      <c r="G122" s="5">
        <f t="shared" si="23"/>
        <v>268</v>
      </c>
      <c r="H122" s="5">
        <f t="shared" si="19"/>
        <v>0</v>
      </c>
      <c r="I122" s="5">
        <f t="shared" si="24"/>
        <v>380</v>
      </c>
      <c r="J122" s="6">
        <f t="shared" si="20"/>
        <v>2129.8979153618325</v>
      </c>
      <c r="K122" s="6">
        <f t="shared" si="21"/>
        <v>8.875</v>
      </c>
      <c r="L122" s="1">
        <f t="shared" si="25"/>
        <v>268</v>
      </c>
      <c r="M122" s="7">
        <f t="shared" si="26"/>
        <v>0</v>
      </c>
      <c r="P122" s="1" t="str">
        <f t="shared" si="27"/>
        <v>7C</v>
      </c>
      <c r="Q122" s="1" t="s">
        <v>261</v>
      </c>
      <c r="R122" s="1" t="str">
        <f t="shared" si="28"/>
        <v>1</v>
      </c>
      <c r="S122" s="1" t="str">
        <f t="shared" si="28"/>
        <v>0</v>
      </c>
      <c r="T122" s="1" t="str">
        <f t="shared" si="28"/>
        <v>0</v>
      </c>
    </row>
    <row r="123" spans="1:20">
      <c r="A123" s="4">
        <f t="shared" si="22"/>
        <v>111</v>
      </c>
      <c r="B123" s="4">
        <f t="shared" si="16"/>
        <v>144</v>
      </c>
      <c r="C123" s="5">
        <f t="shared" si="30"/>
        <v>136</v>
      </c>
      <c r="D123" s="5">
        <f t="shared" si="17"/>
        <v>1</v>
      </c>
      <c r="E123" s="5">
        <f t="shared" si="29"/>
        <v>0</v>
      </c>
      <c r="F123" s="5">
        <f t="shared" si="18"/>
        <v>0</v>
      </c>
      <c r="G123" s="5">
        <f t="shared" si="23"/>
        <v>256</v>
      </c>
      <c r="H123" s="5">
        <f t="shared" si="19"/>
        <v>0</v>
      </c>
      <c r="I123" s="5">
        <f t="shared" si="24"/>
        <v>392</v>
      </c>
      <c r="J123" s="6">
        <f t="shared" si="20"/>
        <v>2039.5972313035429</v>
      </c>
      <c r="K123" s="6">
        <f t="shared" si="21"/>
        <v>8.9375</v>
      </c>
      <c r="L123" s="1">
        <f t="shared" si="25"/>
        <v>256</v>
      </c>
      <c r="M123" s="7">
        <f t="shared" si="26"/>
        <v>0</v>
      </c>
      <c r="P123" s="1" t="str">
        <f t="shared" si="27"/>
        <v>88</v>
      </c>
      <c r="Q123" s="1" t="s">
        <v>262</v>
      </c>
      <c r="R123" s="1" t="str">
        <f t="shared" si="28"/>
        <v>1</v>
      </c>
      <c r="S123" s="1" t="str">
        <f t="shared" si="28"/>
        <v>0</v>
      </c>
      <c r="T123" s="1" t="str">
        <f t="shared" si="28"/>
        <v>0</v>
      </c>
    </row>
    <row r="124" spans="1:20">
      <c r="A124" s="4">
        <f t="shared" si="22"/>
        <v>112</v>
      </c>
      <c r="B124" s="4">
        <f t="shared" si="16"/>
        <v>145</v>
      </c>
      <c r="C124" s="5">
        <f t="shared" si="30"/>
        <v>147</v>
      </c>
      <c r="D124" s="5">
        <f t="shared" si="17"/>
        <v>1</v>
      </c>
      <c r="E124" s="5">
        <f t="shared" si="29"/>
        <v>0</v>
      </c>
      <c r="F124" s="5">
        <f t="shared" si="18"/>
        <v>0</v>
      </c>
      <c r="G124" s="5">
        <f t="shared" si="23"/>
        <v>245</v>
      </c>
      <c r="H124" s="5">
        <f t="shared" si="19"/>
        <v>0</v>
      </c>
      <c r="I124" s="5">
        <f t="shared" si="24"/>
        <v>403</v>
      </c>
      <c r="J124" s="6">
        <f t="shared" si="20"/>
        <v>1953.125</v>
      </c>
      <c r="K124" s="6">
        <f t="shared" si="21"/>
        <v>9</v>
      </c>
      <c r="L124" s="1">
        <f t="shared" si="25"/>
        <v>245</v>
      </c>
      <c r="M124" s="7">
        <f t="shared" si="26"/>
        <v>0</v>
      </c>
      <c r="P124" s="1" t="str">
        <f t="shared" si="27"/>
        <v>93</v>
      </c>
      <c r="Q124" s="1" t="s">
        <v>263</v>
      </c>
      <c r="R124" s="1" t="str">
        <f t="shared" si="28"/>
        <v>1</v>
      </c>
      <c r="S124" s="1" t="str">
        <f t="shared" si="28"/>
        <v>0</v>
      </c>
      <c r="T124" s="1" t="str">
        <f t="shared" si="28"/>
        <v>0</v>
      </c>
    </row>
    <row r="125" spans="1:20">
      <c r="A125" s="4">
        <f t="shared" si="22"/>
        <v>113</v>
      </c>
      <c r="B125" s="4">
        <f t="shared" si="16"/>
        <v>146</v>
      </c>
      <c r="C125" s="5">
        <f t="shared" si="30"/>
        <v>157</v>
      </c>
      <c r="D125" s="5">
        <f t="shared" si="17"/>
        <v>1</v>
      </c>
      <c r="E125" s="5">
        <f t="shared" si="29"/>
        <v>0</v>
      </c>
      <c r="F125" s="5">
        <f t="shared" si="18"/>
        <v>0</v>
      </c>
      <c r="G125" s="5">
        <f t="shared" si="23"/>
        <v>235</v>
      </c>
      <c r="H125" s="5">
        <f t="shared" si="19"/>
        <v>0</v>
      </c>
      <c r="I125" s="5">
        <f t="shared" si="24"/>
        <v>413</v>
      </c>
      <c r="J125" s="6">
        <f t="shared" si="20"/>
        <v>1870.3189076144017</v>
      </c>
      <c r="K125" s="6">
        <f t="shared" si="21"/>
        <v>9.0625</v>
      </c>
      <c r="L125" s="1">
        <f t="shared" si="25"/>
        <v>235</v>
      </c>
      <c r="M125" s="7">
        <f t="shared" si="26"/>
        <v>0</v>
      </c>
      <c r="P125" s="1" t="str">
        <f t="shared" si="27"/>
        <v>9D</v>
      </c>
      <c r="Q125" s="1" t="s">
        <v>264</v>
      </c>
      <c r="R125" s="1" t="str">
        <f t="shared" si="28"/>
        <v>1</v>
      </c>
      <c r="S125" s="1" t="str">
        <f t="shared" si="28"/>
        <v>0</v>
      </c>
      <c r="T125" s="1" t="str">
        <f t="shared" si="28"/>
        <v>0</v>
      </c>
    </row>
    <row r="126" spans="1:20">
      <c r="A126" s="4">
        <f t="shared" si="22"/>
        <v>114</v>
      </c>
      <c r="B126" s="4">
        <f t="shared" si="16"/>
        <v>147</v>
      </c>
      <c r="C126" s="5">
        <f t="shared" si="30"/>
        <v>167</v>
      </c>
      <c r="D126" s="5">
        <f t="shared" si="17"/>
        <v>1</v>
      </c>
      <c r="E126" s="5">
        <f t="shared" si="29"/>
        <v>0</v>
      </c>
      <c r="F126" s="5">
        <f t="shared" si="18"/>
        <v>0</v>
      </c>
      <c r="G126" s="5">
        <f t="shared" si="23"/>
        <v>225</v>
      </c>
      <c r="H126" s="5">
        <f t="shared" si="19"/>
        <v>0</v>
      </c>
      <c r="I126" s="5">
        <f t="shared" si="24"/>
        <v>423</v>
      </c>
      <c r="J126" s="6">
        <f t="shared" si="20"/>
        <v>1791.0235218841231</v>
      </c>
      <c r="K126" s="6">
        <f t="shared" si="21"/>
        <v>9.125</v>
      </c>
      <c r="L126" s="1">
        <f t="shared" si="25"/>
        <v>225</v>
      </c>
      <c r="M126" s="7">
        <f t="shared" si="26"/>
        <v>0</v>
      </c>
      <c r="P126" s="1" t="str">
        <f t="shared" si="27"/>
        <v>A7</v>
      </c>
      <c r="Q126" s="1" t="s">
        <v>265</v>
      </c>
      <c r="R126" s="1" t="str">
        <f t="shared" si="28"/>
        <v>1</v>
      </c>
      <c r="S126" s="1" t="str">
        <f t="shared" si="28"/>
        <v>0</v>
      </c>
      <c r="T126" s="1" t="str">
        <f t="shared" si="28"/>
        <v>0</v>
      </c>
    </row>
    <row r="127" spans="1:20">
      <c r="A127" s="4">
        <f t="shared" si="22"/>
        <v>115</v>
      </c>
      <c r="B127" s="4">
        <f t="shared" si="16"/>
        <v>148</v>
      </c>
      <c r="C127" s="5">
        <f t="shared" si="30"/>
        <v>177</v>
      </c>
      <c r="D127" s="5">
        <f t="shared" si="17"/>
        <v>1</v>
      </c>
      <c r="E127" s="5">
        <f t="shared" si="29"/>
        <v>0</v>
      </c>
      <c r="F127" s="5">
        <f t="shared" si="18"/>
        <v>0</v>
      </c>
      <c r="G127" s="5">
        <f t="shared" si="23"/>
        <v>215</v>
      </c>
      <c r="H127" s="5">
        <f t="shared" si="19"/>
        <v>0</v>
      </c>
      <c r="I127" s="5">
        <f t="shared" si="24"/>
        <v>433</v>
      </c>
      <c r="J127" s="6">
        <f t="shared" si="20"/>
        <v>1715.0900003645513</v>
      </c>
      <c r="K127" s="6">
        <f t="shared" si="21"/>
        <v>9.1875</v>
      </c>
      <c r="L127" s="1">
        <f t="shared" si="25"/>
        <v>215</v>
      </c>
      <c r="M127" s="7">
        <f t="shared" si="26"/>
        <v>0</v>
      </c>
      <c r="P127" s="1" t="str">
        <f t="shared" si="27"/>
        <v>B1</v>
      </c>
      <c r="Q127" s="1" t="s">
        <v>266</v>
      </c>
      <c r="R127" s="1" t="str">
        <f t="shared" si="28"/>
        <v>1</v>
      </c>
      <c r="S127" s="1" t="str">
        <f t="shared" si="28"/>
        <v>0</v>
      </c>
      <c r="T127" s="1" t="str">
        <f t="shared" si="28"/>
        <v>0</v>
      </c>
    </row>
    <row r="128" spans="1:20">
      <c r="A128" s="4">
        <f t="shared" si="22"/>
        <v>116</v>
      </c>
      <c r="B128" s="4">
        <f t="shared" si="16"/>
        <v>149</v>
      </c>
      <c r="C128" s="5">
        <f t="shared" si="30"/>
        <v>186</v>
      </c>
      <c r="D128" s="5">
        <f t="shared" si="17"/>
        <v>1</v>
      </c>
      <c r="E128" s="5">
        <f t="shared" si="29"/>
        <v>0</v>
      </c>
      <c r="F128" s="5">
        <f t="shared" si="18"/>
        <v>0</v>
      </c>
      <c r="G128" s="5">
        <f t="shared" si="23"/>
        <v>206</v>
      </c>
      <c r="H128" s="5">
        <f t="shared" si="19"/>
        <v>0</v>
      </c>
      <c r="I128" s="5">
        <f t="shared" si="24"/>
        <v>442</v>
      </c>
      <c r="J128" s="6">
        <f t="shared" si="20"/>
        <v>1642.3758110424121</v>
      </c>
      <c r="K128" s="6">
        <f t="shared" si="21"/>
        <v>9.25</v>
      </c>
      <c r="L128" s="1">
        <f t="shared" si="25"/>
        <v>206</v>
      </c>
      <c r="M128" s="7">
        <f t="shared" si="26"/>
        <v>0</v>
      </c>
      <c r="P128" s="1" t="str">
        <f t="shared" si="27"/>
        <v>BA</v>
      </c>
      <c r="Q128" s="1" t="s">
        <v>267</v>
      </c>
      <c r="R128" s="1" t="str">
        <f t="shared" si="28"/>
        <v>1</v>
      </c>
      <c r="S128" s="1" t="str">
        <f t="shared" si="28"/>
        <v>0</v>
      </c>
      <c r="T128" s="1" t="str">
        <f t="shared" si="28"/>
        <v>0</v>
      </c>
    </row>
    <row r="129" spans="1:20">
      <c r="A129" s="4">
        <f t="shared" si="22"/>
        <v>117</v>
      </c>
      <c r="B129" s="4">
        <f t="shared" si="16"/>
        <v>150</v>
      </c>
      <c r="C129" s="5">
        <f t="shared" si="30"/>
        <v>195</v>
      </c>
      <c r="D129" s="5">
        <f t="shared" si="17"/>
        <v>1</v>
      </c>
      <c r="E129" s="5">
        <f t="shared" si="29"/>
        <v>0</v>
      </c>
      <c r="F129" s="5">
        <f t="shared" si="18"/>
        <v>0</v>
      </c>
      <c r="G129" s="5">
        <f t="shared" si="23"/>
        <v>197</v>
      </c>
      <c r="H129" s="5">
        <f t="shared" si="19"/>
        <v>0</v>
      </c>
      <c r="I129" s="5">
        <f t="shared" si="24"/>
        <v>451</v>
      </c>
      <c r="J129" s="6">
        <f t="shared" si="20"/>
        <v>1572.7444647941943</v>
      </c>
      <c r="K129" s="6">
        <f t="shared" si="21"/>
        <v>9.3125</v>
      </c>
      <c r="L129" s="1">
        <f t="shared" si="25"/>
        <v>197</v>
      </c>
      <c r="M129" s="7">
        <f t="shared" si="26"/>
        <v>0</v>
      </c>
      <c r="P129" s="1" t="str">
        <f t="shared" si="27"/>
        <v>C3</v>
      </c>
      <c r="Q129" s="1" t="s">
        <v>268</v>
      </c>
      <c r="R129" s="1" t="str">
        <f t="shared" si="28"/>
        <v>1</v>
      </c>
      <c r="S129" s="1" t="str">
        <f t="shared" si="28"/>
        <v>0</v>
      </c>
      <c r="T129" s="1" t="str">
        <f t="shared" si="28"/>
        <v>0</v>
      </c>
    </row>
    <row r="130" spans="1:20">
      <c r="A130" s="4">
        <f t="shared" si="22"/>
        <v>118</v>
      </c>
      <c r="B130" s="4">
        <f t="shared" si="16"/>
        <v>151</v>
      </c>
      <c r="C130" s="5">
        <f t="shared" si="30"/>
        <v>203</v>
      </c>
      <c r="D130" s="5">
        <f t="shared" si="17"/>
        <v>1</v>
      </c>
      <c r="E130" s="5">
        <f t="shared" si="29"/>
        <v>0</v>
      </c>
      <c r="F130" s="5">
        <f t="shared" si="18"/>
        <v>0</v>
      </c>
      <c r="G130" s="5">
        <f t="shared" si="23"/>
        <v>189</v>
      </c>
      <c r="H130" s="5">
        <f t="shared" si="19"/>
        <v>0</v>
      </c>
      <c r="I130" s="5">
        <f t="shared" si="24"/>
        <v>459</v>
      </c>
      <c r="J130" s="6">
        <f t="shared" si="20"/>
        <v>1506.0652591874427</v>
      </c>
      <c r="K130" s="6">
        <f t="shared" si="21"/>
        <v>9.375</v>
      </c>
      <c r="L130" s="1">
        <f t="shared" si="25"/>
        <v>189</v>
      </c>
      <c r="M130" s="7">
        <f t="shared" si="26"/>
        <v>0</v>
      </c>
      <c r="P130" s="1" t="str">
        <f t="shared" si="27"/>
        <v>CB</v>
      </c>
      <c r="Q130" s="1" t="s">
        <v>269</v>
      </c>
      <c r="R130" s="1" t="str">
        <f t="shared" si="28"/>
        <v>1</v>
      </c>
      <c r="S130" s="1" t="str">
        <f t="shared" si="28"/>
        <v>0</v>
      </c>
      <c r="T130" s="1" t="str">
        <f t="shared" si="28"/>
        <v>0</v>
      </c>
    </row>
    <row r="131" spans="1:20">
      <c r="A131" s="4">
        <f t="shared" si="22"/>
        <v>119</v>
      </c>
      <c r="B131" s="4">
        <f t="shared" si="16"/>
        <v>152</v>
      </c>
      <c r="C131" s="5">
        <f t="shared" si="30"/>
        <v>211</v>
      </c>
      <c r="D131" s="5">
        <f t="shared" si="17"/>
        <v>1</v>
      </c>
      <c r="E131" s="5">
        <f t="shared" si="29"/>
        <v>0</v>
      </c>
      <c r="F131" s="5">
        <f t="shared" si="18"/>
        <v>0</v>
      </c>
      <c r="G131" s="5">
        <f t="shared" si="23"/>
        <v>181</v>
      </c>
      <c r="H131" s="5">
        <f t="shared" si="19"/>
        <v>0</v>
      </c>
      <c r="I131" s="5">
        <f t="shared" si="24"/>
        <v>467</v>
      </c>
      <c r="J131" s="6">
        <f t="shared" si="20"/>
        <v>1442.2130331440426</v>
      </c>
      <c r="K131" s="6">
        <f t="shared" si="21"/>
        <v>9.4375</v>
      </c>
      <c r="L131" s="1">
        <f t="shared" si="25"/>
        <v>181</v>
      </c>
      <c r="M131" s="7">
        <f t="shared" si="26"/>
        <v>0</v>
      </c>
      <c r="P131" s="1" t="str">
        <f t="shared" si="27"/>
        <v>D3</v>
      </c>
      <c r="Q131" s="1" t="s">
        <v>270</v>
      </c>
      <c r="R131" s="1" t="str">
        <f t="shared" si="28"/>
        <v>1</v>
      </c>
      <c r="S131" s="1" t="str">
        <f t="shared" si="28"/>
        <v>0</v>
      </c>
      <c r="T131" s="1" t="str">
        <f t="shared" si="28"/>
        <v>0</v>
      </c>
    </row>
    <row r="132" spans="1:20">
      <c r="A132" s="4">
        <f t="shared" si="22"/>
        <v>120</v>
      </c>
      <c r="B132" s="4">
        <f t="shared" si="16"/>
        <v>153</v>
      </c>
      <c r="C132" s="5">
        <f t="shared" si="30"/>
        <v>219</v>
      </c>
      <c r="D132" s="5">
        <f t="shared" si="17"/>
        <v>1</v>
      </c>
      <c r="E132" s="5">
        <f t="shared" si="29"/>
        <v>0</v>
      </c>
      <c r="F132" s="5">
        <f t="shared" si="18"/>
        <v>0</v>
      </c>
      <c r="G132" s="5">
        <f t="shared" si="23"/>
        <v>173</v>
      </c>
      <c r="H132" s="5">
        <f t="shared" si="19"/>
        <v>0</v>
      </c>
      <c r="I132" s="5">
        <f t="shared" si="24"/>
        <v>475</v>
      </c>
      <c r="J132" s="6">
        <f t="shared" si="20"/>
        <v>1381.0679320049758</v>
      </c>
      <c r="K132" s="6">
        <f t="shared" si="21"/>
        <v>9.5</v>
      </c>
      <c r="L132" s="1">
        <f t="shared" si="25"/>
        <v>173</v>
      </c>
      <c r="M132" s="7">
        <f t="shared" si="26"/>
        <v>0</v>
      </c>
      <c r="P132" s="1" t="str">
        <f t="shared" si="27"/>
        <v>DB</v>
      </c>
      <c r="Q132" s="1" t="s">
        <v>271</v>
      </c>
      <c r="R132" s="1" t="str">
        <f t="shared" si="28"/>
        <v>1</v>
      </c>
      <c r="S132" s="1" t="str">
        <f t="shared" si="28"/>
        <v>0</v>
      </c>
      <c r="T132" s="1" t="str">
        <f t="shared" si="28"/>
        <v>0</v>
      </c>
    </row>
    <row r="133" spans="1:20">
      <c r="A133" s="4">
        <f t="shared" si="22"/>
        <v>121</v>
      </c>
      <c r="B133" s="4">
        <f t="shared" si="16"/>
        <v>154</v>
      </c>
      <c r="C133" s="5">
        <f t="shared" si="30"/>
        <v>226</v>
      </c>
      <c r="D133" s="5">
        <f t="shared" si="17"/>
        <v>1</v>
      </c>
      <c r="E133" s="5">
        <f t="shared" si="29"/>
        <v>0</v>
      </c>
      <c r="F133" s="5">
        <f t="shared" si="18"/>
        <v>0</v>
      </c>
      <c r="G133" s="5">
        <f t="shared" si="23"/>
        <v>166</v>
      </c>
      <c r="H133" s="5">
        <f t="shared" si="19"/>
        <v>0</v>
      </c>
      <c r="I133" s="5">
        <f t="shared" si="24"/>
        <v>482</v>
      </c>
      <c r="J133" s="6">
        <f t="shared" si="20"/>
        <v>1322.5151825555592</v>
      </c>
      <c r="K133" s="6">
        <f t="shared" si="21"/>
        <v>9.5625</v>
      </c>
      <c r="L133" s="1">
        <f t="shared" si="25"/>
        <v>166</v>
      </c>
      <c r="M133" s="7">
        <f t="shared" si="26"/>
        <v>0</v>
      </c>
      <c r="P133" s="1" t="str">
        <f t="shared" si="27"/>
        <v>E2</v>
      </c>
      <c r="Q133" s="1" t="s">
        <v>272</v>
      </c>
      <c r="R133" s="1" t="str">
        <f t="shared" si="28"/>
        <v>1</v>
      </c>
      <c r="S133" s="1" t="str">
        <f t="shared" si="28"/>
        <v>0</v>
      </c>
      <c r="T133" s="1" t="str">
        <f t="shared" si="28"/>
        <v>0</v>
      </c>
    </row>
    <row r="134" spans="1:20">
      <c r="A134" s="4">
        <f t="shared" si="22"/>
        <v>122</v>
      </c>
      <c r="B134" s="4">
        <f t="shared" si="16"/>
        <v>155</v>
      </c>
      <c r="C134" s="5">
        <f t="shared" si="30"/>
        <v>233</v>
      </c>
      <c r="D134" s="5">
        <f t="shared" si="17"/>
        <v>1</v>
      </c>
      <c r="E134" s="5">
        <f t="shared" si="29"/>
        <v>0</v>
      </c>
      <c r="F134" s="5">
        <f t="shared" si="18"/>
        <v>0</v>
      </c>
      <c r="G134" s="5">
        <f t="shared" si="23"/>
        <v>159</v>
      </c>
      <c r="H134" s="5">
        <f t="shared" si="19"/>
        <v>0</v>
      </c>
      <c r="I134" s="5">
        <f t="shared" si="24"/>
        <v>489</v>
      </c>
      <c r="J134" s="6">
        <f t="shared" si="20"/>
        <v>1266.4448775888764</v>
      </c>
      <c r="K134" s="6">
        <f t="shared" si="21"/>
        <v>9.625</v>
      </c>
      <c r="L134" s="1">
        <f t="shared" si="25"/>
        <v>159</v>
      </c>
      <c r="M134" s="7">
        <f t="shared" si="26"/>
        <v>0</v>
      </c>
      <c r="P134" s="1" t="str">
        <f t="shared" si="27"/>
        <v>E9</v>
      </c>
      <c r="Q134" s="1" t="s">
        <v>273</v>
      </c>
      <c r="R134" s="1" t="str">
        <f t="shared" si="28"/>
        <v>1</v>
      </c>
      <c r="S134" s="1" t="str">
        <f t="shared" si="28"/>
        <v>0</v>
      </c>
      <c r="T134" s="1" t="str">
        <f t="shared" si="28"/>
        <v>0</v>
      </c>
    </row>
    <row r="135" spans="1:20">
      <c r="A135" s="4">
        <f t="shared" si="22"/>
        <v>123</v>
      </c>
      <c r="B135" s="4">
        <f t="shared" si="16"/>
        <v>156</v>
      </c>
      <c r="C135" s="5">
        <f t="shared" si="30"/>
        <v>240</v>
      </c>
      <c r="D135" s="5">
        <f t="shared" si="17"/>
        <v>1</v>
      </c>
      <c r="E135" s="5">
        <f t="shared" si="29"/>
        <v>0</v>
      </c>
      <c r="F135" s="5">
        <f t="shared" si="18"/>
        <v>0</v>
      </c>
      <c r="G135" s="5">
        <f t="shared" si="23"/>
        <v>152</v>
      </c>
      <c r="H135" s="5">
        <f t="shared" si="19"/>
        <v>0</v>
      </c>
      <c r="I135" s="5">
        <f t="shared" si="24"/>
        <v>496</v>
      </c>
      <c r="J135" s="6">
        <f t="shared" si="20"/>
        <v>1212.7517696030125</v>
      </c>
      <c r="K135" s="6">
        <f t="shared" si="21"/>
        <v>9.6875</v>
      </c>
      <c r="L135" s="1">
        <f t="shared" si="25"/>
        <v>152</v>
      </c>
      <c r="M135" s="7">
        <f t="shared" si="26"/>
        <v>0</v>
      </c>
      <c r="P135" s="1" t="str">
        <f t="shared" si="27"/>
        <v>F0</v>
      </c>
      <c r="Q135" s="1" t="s">
        <v>274</v>
      </c>
      <c r="R135" s="1" t="str">
        <f t="shared" si="28"/>
        <v>1</v>
      </c>
      <c r="S135" s="1" t="str">
        <f t="shared" si="28"/>
        <v>0</v>
      </c>
      <c r="T135" s="1" t="str">
        <f t="shared" si="28"/>
        <v>0</v>
      </c>
    </row>
    <row r="136" spans="1:20">
      <c r="A136" s="4">
        <f t="shared" si="22"/>
        <v>124</v>
      </c>
      <c r="B136" s="4">
        <f t="shared" si="16"/>
        <v>157</v>
      </c>
      <c r="C136" s="5">
        <f t="shared" si="30"/>
        <v>246</v>
      </c>
      <c r="D136" s="5">
        <f t="shared" si="17"/>
        <v>1</v>
      </c>
      <c r="E136" s="5">
        <f t="shared" si="29"/>
        <v>0</v>
      </c>
      <c r="F136" s="5">
        <f t="shared" si="18"/>
        <v>0</v>
      </c>
      <c r="G136" s="5">
        <f t="shared" si="23"/>
        <v>146</v>
      </c>
      <c r="H136" s="5">
        <f t="shared" si="19"/>
        <v>0</v>
      </c>
      <c r="I136" s="5">
        <f t="shared" si="24"/>
        <v>502</v>
      </c>
      <c r="J136" s="6">
        <f t="shared" si="20"/>
        <v>1161.3350732448455</v>
      </c>
      <c r="K136" s="6">
        <f t="shared" si="21"/>
        <v>9.75</v>
      </c>
      <c r="L136" s="1">
        <f t="shared" si="25"/>
        <v>146</v>
      </c>
      <c r="M136" s="7">
        <f t="shared" si="26"/>
        <v>0</v>
      </c>
      <c r="P136" s="1" t="str">
        <f t="shared" si="27"/>
        <v>F6</v>
      </c>
      <c r="Q136" s="1" t="s">
        <v>275</v>
      </c>
      <c r="R136" s="1" t="str">
        <f t="shared" si="28"/>
        <v>1</v>
      </c>
      <c r="S136" s="1" t="str">
        <f t="shared" si="28"/>
        <v>0</v>
      </c>
      <c r="T136" s="1" t="str">
        <f t="shared" si="28"/>
        <v>0</v>
      </c>
    </row>
    <row r="137" spans="1:20">
      <c r="A137" s="4">
        <f t="shared" si="22"/>
        <v>125</v>
      </c>
      <c r="B137" s="4">
        <f t="shared" si="16"/>
        <v>158</v>
      </c>
      <c r="C137" s="5">
        <f t="shared" si="30"/>
        <v>253</v>
      </c>
      <c r="D137" s="5">
        <f t="shared" si="17"/>
        <v>1</v>
      </c>
      <c r="E137" s="5">
        <f t="shared" si="29"/>
        <v>0</v>
      </c>
      <c r="F137" s="5">
        <f t="shared" si="18"/>
        <v>0</v>
      </c>
      <c r="G137" s="5">
        <f t="shared" si="23"/>
        <v>139</v>
      </c>
      <c r="H137" s="5">
        <f t="shared" si="19"/>
        <v>0</v>
      </c>
      <c r="I137" s="5">
        <f t="shared" si="24"/>
        <v>509</v>
      </c>
      <c r="J137" s="6">
        <f t="shared" si="20"/>
        <v>1112.098276129582</v>
      </c>
      <c r="K137" s="6">
        <f t="shared" si="21"/>
        <v>9.8125</v>
      </c>
      <c r="L137" s="1">
        <f t="shared" si="25"/>
        <v>139</v>
      </c>
      <c r="M137" s="7">
        <f t="shared" si="26"/>
        <v>0</v>
      </c>
      <c r="P137" s="1" t="str">
        <f t="shared" si="27"/>
        <v>FD</v>
      </c>
      <c r="Q137" s="1" t="s">
        <v>276</v>
      </c>
      <c r="R137" s="1" t="str">
        <f t="shared" si="28"/>
        <v>1</v>
      </c>
      <c r="S137" s="1" t="str">
        <f t="shared" si="28"/>
        <v>0</v>
      </c>
      <c r="T137" s="1" t="str">
        <f t="shared" si="28"/>
        <v>0</v>
      </c>
    </row>
    <row r="138" spans="1:20">
      <c r="A138" s="4">
        <f t="shared" si="22"/>
        <v>126</v>
      </c>
      <c r="B138" s="4">
        <f t="shared" si="16"/>
        <v>159</v>
      </c>
      <c r="C138" s="5">
        <f t="shared" si="30"/>
        <v>2</v>
      </c>
      <c r="D138" s="5">
        <f t="shared" si="17"/>
        <v>2</v>
      </c>
      <c r="E138" s="5">
        <f t="shared" si="29"/>
        <v>0</v>
      </c>
      <c r="F138" s="5">
        <f t="shared" si="18"/>
        <v>0</v>
      </c>
      <c r="G138" s="5">
        <f t="shared" si="23"/>
        <v>134</v>
      </c>
      <c r="H138" s="5">
        <f t="shared" si="19"/>
        <v>0</v>
      </c>
      <c r="I138" s="5">
        <f t="shared" si="24"/>
        <v>514</v>
      </c>
      <c r="J138" s="6">
        <f t="shared" si="20"/>
        <v>1064.948957680916</v>
      </c>
      <c r="K138" s="6">
        <f t="shared" si="21"/>
        <v>9.875</v>
      </c>
      <c r="L138" s="1">
        <f t="shared" si="25"/>
        <v>134</v>
      </c>
      <c r="M138" s="7">
        <f t="shared" si="26"/>
        <v>0</v>
      </c>
      <c r="P138" s="1" t="str">
        <f t="shared" si="27"/>
        <v>2</v>
      </c>
      <c r="Q138" s="1" t="s">
        <v>277</v>
      </c>
      <c r="R138" s="1" t="str">
        <f t="shared" si="28"/>
        <v>2</v>
      </c>
      <c r="S138" s="1" t="str">
        <f t="shared" si="28"/>
        <v>0</v>
      </c>
      <c r="T138" s="1" t="str">
        <f t="shared" si="28"/>
        <v>0</v>
      </c>
    </row>
    <row r="139" spans="1:20">
      <c r="A139" s="4">
        <f t="shared" si="22"/>
        <v>127</v>
      </c>
      <c r="B139" s="4">
        <f t="shared" si="16"/>
        <v>160</v>
      </c>
      <c r="C139" s="5">
        <f t="shared" si="30"/>
        <v>8</v>
      </c>
      <c r="D139" s="5">
        <f t="shared" si="17"/>
        <v>2</v>
      </c>
      <c r="E139" s="5">
        <f t="shared" si="29"/>
        <v>0</v>
      </c>
      <c r="F139" s="5">
        <f t="shared" si="18"/>
        <v>0</v>
      </c>
      <c r="G139" s="5">
        <f t="shared" si="23"/>
        <v>128</v>
      </c>
      <c r="H139" s="5">
        <f t="shared" si="19"/>
        <v>0</v>
      </c>
      <c r="I139" s="5">
        <f t="shared" si="24"/>
        <v>520</v>
      </c>
      <c r="J139" s="6">
        <f t="shared" si="20"/>
        <v>1019.7986156517715</v>
      </c>
      <c r="K139" s="6">
        <f t="shared" si="21"/>
        <v>9.9375</v>
      </c>
      <c r="L139" s="1">
        <f t="shared" si="25"/>
        <v>128</v>
      </c>
      <c r="M139" s="7">
        <f t="shared" si="26"/>
        <v>0</v>
      </c>
      <c r="P139" s="1" t="str">
        <f t="shared" si="27"/>
        <v>8</v>
      </c>
      <c r="Q139" s="1" t="s">
        <v>278</v>
      </c>
      <c r="R139" s="1" t="str">
        <f t="shared" si="28"/>
        <v>2</v>
      </c>
      <c r="S139" s="1" t="str">
        <f t="shared" si="28"/>
        <v>0</v>
      </c>
      <c r="T139" s="1" t="str">
        <f t="shared" si="28"/>
        <v>0</v>
      </c>
    </row>
    <row r="140" spans="1:20">
      <c r="A140" s="4">
        <f t="shared" si="22"/>
        <v>128</v>
      </c>
      <c r="B140" s="4">
        <f t="shared" ref="B140:B188" si="31">A140+$D$6</f>
        <v>161</v>
      </c>
      <c r="C140" s="5">
        <f t="shared" si="30"/>
        <v>14</v>
      </c>
      <c r="D140" s="5">
        <f t="shared" ref="D140:D188" si="32">ROUNDDOWN(I140/256,0)</f>
        <v>2</v>
      </c>
      <c r="E140" s="5">
        <f t="shared" si="29"/>
        <v>0</v>
      </c>
      <c r="F140" s="5">
        <f t="shared" ref="F140:F188" si="33">ROUNDDOWN(H140/256,0)</f>
        <v>0</v>
      </c>
      <c r="G140" s="5">
        <f t="shared" si="23"/>
        <v>122</v>
      </c>
      <c r="H140" s="5">
        <f t="shared" ref="H140:H188" si="34">ROUNDUP(G140/$D$3,0)-1</f>
        <v>0</v>
      </c>
      <c r="I140" s="5">
        <f t="shared" si="24"/>
        <v>526</v>
      </c>
      <c r="J140" s="6">
        <f t="shared" ref="J140:J188" si="35">1/POWER(2,$D$7+A140/16)*1000000</f>
        <v>976.5625</v>
      </c>
      <c r="K140" s="6">
        <f t="shared" ref="K140:K188" si="36">LOG(1000000/J140,2)</f>
        <v>10</v>
      </c>
      <c r="L140" s="1">
        <f t="shared" si="25"/>
        <v>122</v>
      </c>
      <c r="M140" s="7">
        <f t="shared" si="26"/>
        <v>0</v>
      </c>
      <c r="P140" s="1" t="str">
        <f t="shared" si="27"/>
        <v>E</v>
      </c>
      <c r="Q140" s="1" t="s">
        <v>279</v>
      </c>
      <c r="R140" s="1" t="str">
        <f t="shared" si="28"/>
        <v>2</v>
      </c>
      <c r="S140" s="1" t="str">
        <f t="shared" si="28"/>
        <v>0</v>
      </c>
      <c r="T140" s="1" t="str">
        <f t="shared" si="28"/>
        <v>0</v>
      </c>
    </row>
    <row r="141" spans="1:20">
      <c r="A141" s="4">
        <f t="shared" ref="A141:A188" si="37">A140+1</f>
        <v>129</v>
      </c>
      <c r="B141" s="4">
        <f t="shared" si="31"/>
        <v>162</v>
      </c>
      <c r="C141" s="5">
        <f t="shared" si="30"/>
        <v>19</v>
      </c>
      <c r="D141" s="5">
        <f t="shared" si="32"/>
        <v>2</v>
      </c>
      <c r="E141" s="5">
        <f t="shared" si="29"/>
        <v>0</v>
      </c>
      <c r="F141" s="5">
        <f t="shared" si="33"/>
        <v>0</v>
      </c>
      <c r="G141" s="5">
        <f t="shared" ref="G141:G188" si="38">INT(J141/$G$2)</f>
        <v>117</v>
      </c>
      <c r="H141" s="5">
        <f t="shared" si="34"/>
        <v>0</v>
      </c>
      <c r="I141" s="5">
        <f t="shared" ref="I141:I188" si="39">MAX(MIN($D$3*(H141+1)-G141,$D$3*(H141+1)-$D$4),$D$5)</f>
        <v>531</v>
      </c>
      <c r="J141" s="6">
        <f t="shared" si="35"/>
        <v>935.15945380720063</v>
      </c>
      <c r="K141" s="6">
        <f t="shared" si="36"/>
        <v>10.0625</v>
      </c>
      <c r="L141" s="1">
        <f t="shared" ref="L141:L188" si="40">(H141+1)*$D$3-I141</f>
        <v>117</v>
      </c>
      <c r="M141" s="7">
        <f t="shared" ref="M141:M188" si="41">(G141-L141)/G141</f>
        <v>0</v>
      </c>
      <c r="P141" s="1" t="str">
        <f t="shared" ref="P141:P188" si="42">DEC2HEX(C141)</f>
        <v>13</v>
      </c>
      <c r="Q141" s="1" t="s">
        <v>280</v>
      </c>
      <c r="R141" s="1" t="str">
        <f t="shared" ref="R141:T188" si="43">DEC2HEX(D141)</f>
        <v>2</v>
      </c>
      <c r="S141" s="1" t="str">
        <f t="shared" si="43"/>
        <v>0</v>
      </c>
      <c r="T141" s="1" t="str">
        <f t="shared" si="43"/>
        <v>0</v>
      </c>
    </row>
    <row r="142" spans="1:20">
      <c r="A142" s="4">
        <f t="shared" si="37"/>
        <v>130</v>
      </c>
      <c r="B142" s="4">
        <f t="shared" si="31"/>
        <v>163</v>
      </c>
      <c r="C142" s="5">
        <f t="shared" si="30"/>
        <v>24</v>
      </c>
      <c r="D142" s="5">
        <f t="shared" si="32"/>
        <v>2</v>
      </c>
      <c r="E142" s="5">
        <f t="shared" ref="E142:E188" si="44">MOD(H142,256)+F142</f>
        <v>0</v>
      </c>
      <c r="F142" s="5">
        <f t="shared" si="33"/>
        <v>0</v>
      </c>
      <c r="G142" s="5">
        <f t="shared" si="38"/>
        <v>112</v>
      </c>
      <c r="H142" s="5">
        <f t="shared" si="34"/>
        <v>0</v>
      </c>
      <c r="I142" s="5">
        <f t="shared" si="39"/>
        <v>536</v>
      </c>
      <c r="J142" s="6">
        <f t="shared" si="35"/>
        <v>895.51176094206232</v>
      </c>
      <c r="K142" s="6">
        <f t="shared" si="36"/>
        <v>10.125</v>
      </c>
      <c r="L142" s="1">
        <f t="shared" si="40"/>
        <v>112</v>
      </c>
      <c r="M142" s="7">
        <f t="shared" si="41"/>
        <v>0</v>
      </c>
      <c r="P142" s="1" t="str">
        <f t="shared" si="42"/>
        <v>18</v>
      </c>
      <c r="Q142" s="1" t="s">
        <v>281</v>
      </c>
      <c r="R142" s="1" t="str">
        <f t="shared" si="43"/>
        <v>2</v>
      </c>
      <c r="S142" s="1" t="str">
        <f t="shared" si="43"/>
        <v>0</v>
      </c>
      <c r="T142" s="1" t="str">
        <f t="shared" si="43"/>
        <v>0</v>
      </c>
    </row>
    <row r="143" spans="1:20">
      <c r="A143" s="4">
        <f t="shared" si="37"/>
        <v>131</v>
      </c>
      <c r="B143" s="4">
        <f t="shared" si="31"/>
        <v>164</v>
      </c>
      <c r="C143" s="5">
        <f t="shared" si="30"/>
        <v>29</v>
      </c>
      <c r="D143" s="5">
        <f t="shared" si="32"/>
        <v>2</v>
      </c>
      <c r="E143" s="5">
        <f t="shared" si="44"/>
        <v>0</v>
      </c>
      <c r="F143" s="5">
        <f t="shared" si="33"/>
        <v>0</v>
      </c>
      <c r="G143" s="5">
        <f t="shared" si="38"/>
        <v>107</v>
      </c>
      <c r="H143" s="5">
        <f t="shared" si="34"/>
        <v>0</v>
      </c>
      <c r="I143" s="5">
        <f t="shared" si="39"/>
        <v>541</v>
      </c>
      <c r="J143" s="6">
        <f t="shared" si="35"/>
        <v>857.54500018227554</v>
      </c>
      <c r="K143" s="6">
        <f t="shared" si="36"/>
        <v>10.1875</v>
      </c>
      <c r="L143" s="1">
        <f t="shared" si="40"/>
        <v>107</v>
      </c>
      <c r="M143" s="7">
        <f t="shared" si="41"/>
        <v>0</v>
      </c>
      <c r="P143" s="1" t="str">
        <f t="shared" si="42"/>
        <v>1D</v>
      </c>
      <c r="Q143" s="1" t="s">
        <v>282</v>
      </c>
      <c r="R143" s="1" t="str">
        <f t="shared" si="43"/>
        <v>2</v>
      </c>
      <c r="S143" s="1" t="str">
        <f t="shared" si="43"/>
        <v>0</v>
      </c>
      <c r="T143" s="1" t="str">
        <f t="shared" si="43"/>
        <v>0</v>
      </c>
    </row>
    <row r="144" spans="1:20">
      <c r="A144" s="4">
        <f t="shared" si="37"/>
        <v>132</v>
      </c>
      <c r="B144" s="4">
        <f t="shared" si="31"/>
        <v>165</v>
      </c>
      <c r="C144" s="5">
        <f t="shared" si="30"/>
        <v>33</v>
      </c>
      <c r="D144" s="5">
        <f t="shared" si="32"/>
        <v>2</v>
      </c>
      <c r="E144" s="5">
        <f t="shared" si="44"/>
        <v>0</v>
      </c>
      <c r="F144" s="5">
        <f t="shared" si="33"/>
        <v>0</v>
      </c>
      <c r="G144" s="5">
        <f t="shared" si="38"/>
        <v>103</v>
      </c>
      <c r="H144" s="5">
        <f t="shared" si="34"/>
        <v>0</v>
      </c>
      <c r="I144" s="5">
        <f t="shared" si="39"/>
        <v>545</v>
      </c>
      <c r="J144" s="6">
        <f t="shared" si="35"/>
        <v>821.18790552120595</v>
      </c>
      <c r="K144" s="6">
        <f t="shared" si="36"/>
        <v>10.25</v>
      </c>
      <c r="L144" s="1">
        <f t="shared" si="40"/>
        <v>103</v>
      </c>
      <c r="M144" s="7">
        <f t="shared" si="41"/>
        <v>0</v>
      </c>
      <c r="P144" s="1" t="str">
        <f t="shared" si="42"/>
        <v>21</v>
      </c>
      <c r="Q144" s="1" t="s">
        <v>283</v>
      </c>
      <c r="R144" s="1" t="str">
        <f t="shared" si="43"/>
        <v>2</v>
      </c>
      <c r="S144" s="1" t="str">
        <f t="shared" si="43"/>
        <v>0</v>
      </c>
      <c r="T144" s="1" t="str">
        <f t="shared" si="43"/>
        <v>0</v>
      </c>
    </row>
    <row r="145" spans="1:20">
      <c r="A145" s="4">
        <f t="shared" si="37"/>
        <v>133</v>
      </c>
      <c r="B145" s="4">
        <f t="shared" si="31"/>
        <v>166</v>
      </c>
      <c r="C145" s="5">
        <f t="shared" si="30"/>
        <v>38</v>
      </c>
      <c r="D145" s="5">
        <f t="shared" si="32"/>
        <v>2</v>
      </c>
      <c r="E145" s="5">
        <f t="shared" si="44"/>
        <v>0</v>
      </c>
      <c r="F145" s="5">
        <f t="shared" si="33"/>
        <v>0</v>
      </c>
      <c r="G145" s="5">
        <f t="shared" si="38"/>
        <v>98</v>
      </c>
      <c r="H145" s="5">
        <f t="shared" si="34"/>
        <v>0</v>
      </c>
      <c r="I145" s="5">
        <f t="shared" si="39"/>
        <v>550</v>
      </c>
      <c r="J145" s="6">
        <f t="shared" si="35"/>
        <v>786.37223239709715</v>
      </c>
      <c r="K145" s="6">
        <f t="shared" si="36"/>
        <v>10.3125</v>
      </c>
      <c r="L145" s="1">
        <f t="shared" si="40"/>
        <v>98</v>
      </c>
      <c r="M145" s="7">
        <f t="shared" si="41"/>
        <v>0</v>
      </c>
      <c r="P145" s="1" t="str">
        <f t="shared" si="42"/>
        <v>26</v>
      </c>
      <c r="Q145" s="1" t="s">
        <v>284</v>
      </c>
      <c r="R145" s="1" t="str">
        <f t="shared" si="43"/>
        <v>2</v>
      </c>
      <c r="S145" s="1" t="str">
        <f t="shared" si="43"/>
        <v>0</v>
      </c>
      <c r="T145" s="1" t="str">
        <f t="shared" si="43"/>
        <v>0</v>
      </c>
    </row>
    <row r="146" spans="1:20">
      <c r="A146" s="4">
        <f t="shared" si="37"/>
        <v>134</v>
      </c>
      <c r="B146" s="4">
        <f t="shared" si="31"/>
        <v>167</v>
      </c>
      <c r="C146" s="5">
        <f t="shared" si="30"/>
        <v>42</v>
      </c>
      <c r="D146" s="5">
        <f t="shared" si="32"/>
        <v>2</v>
      </c>
      <c r="E146" s="5">
        <f t="shared" si="44"/>
        <v>0</v>
      </c>
      <c r="F146" s="5">
        <f t="shared" si="33"/>
        <v>0</v>
      </c>
      <c r="G146" s="5">
        <f t="shared" si="38"/>
        <v>94</v>
      </c>
      <c r="H146" s="5">
        <f t="shared" si="34"/>
        <v>0</v>
      </c>
      <c r="I146" s="5">
        <f t="shared" si="39"/>
        <v>554</v>
      </c>
      <c r="J146" s="6">
        <f t="shared" si="35"/>
        <v>753.03262959372125</v>
      </c>
      <c r="K146" s="6">
        <f t="shared" si="36"/>
        <v>10.375</v>
      </c>
      <c r="L146" s="1">
        <f t="shared" si="40"/>
        <v>94</v>
      </c>
      <c r="M146" s="7">
        <f t="shared" si="41"/>
        <v>0</v>
      </c>
      <c r="P146" s="1" t="str">
        <f t="shared" si="42"/>
        <v>2A</v>
      </c>
      <c r="Q146" s="1" t="s">
        <v>285</v>
      </c>
      <c r="R146" s="1" t="str">
        <f t="shared" si="43"/>
        <v>2</v>
      </c>
      <c r="S146" s="1" t="str">
        <f t="shared" si="43"/>
        <v>0</v>
      </c>
      <c r="T146" s="1" t="str">
        <f t="shared" si="43"/>
        <v>0</v>
      </c>
    </row>
    <row r="147" spans="1:20">
      <c r="A147" s="4">
        <f t="shared" si="37"/>
        <v>135</v>
      </c>
      <c r="B147" s="4">
        <f t="shared" si="31"/>
        <v>168</v>
      </c>
      <c r="C147" s="5">
        <f t="shared" si="30"/>
        <v>46</v>
      </c>
      <c r="D147" s="5">
        <f t="shared" si="32"/>
        <v>2</v>
      </c>
      <c r="E147" s="5">
        <f t="shared" si="44"/>
        <v>0</v>
      </c>
      <c r="F147" s="5">
        <f t="shared" si="33"/>
        <v>0</v>
      </c>
      <c r="G147" s="5">
        <f t="shared" si="38"/>
        <v>90</v>
      </c>
      <c r="H147" s="5">
        <f t="shared" si="34"/>
        <v>0</v>
      </c>
      <c r="I147" s="5">
        <f t="shared" si="39"/>
        <v>558</v>
      </c>
      <c r="J147" s="6">
        <f t="shared" si="35"/>
        <v>721.10651657202118</v>
      </c>
      <c r="K147" s="6">
        <f t="shared" si="36"/>
        <v>10.4375</v>
      </c>
      <c r="L147" s="1">
        <f t="shared" si="40"/>
        <v>90</v>
      </c>
      <c r="M147" s="7">
        <f t="shared" si="41"/>
        <v>0</v>
      </c>
      <c r="P147" s="1" t="str">
        <f t="shared" si="42"/>
        <v>2E</v>
      </c>
      <c r="Q147" s="1" t="s">
        <v>286</v>
      </c>
      <c r="R147" s="1" t="str">
        <f t="shared" si="43"/>
        <v>2</v>
      </c>
      <c r="S147" s="1" t="str">
        <f t="shared" si="43"/>
        <v>0</v>
      </c>
      <c r="T147" s="1" t="str">
        <f t="shared" si="43"/>
        <v>0</v>
      </c>
    </row>
    <row r="148" spans="1:20">
      <c r="A148" s="4">
        <f t="shared" si="37"/>
        <v>136</v>
      </c>
      <c r="B148" s="4">
        <f t="shared" si="31"/>
        <v>169</v>
      </c>
      <c r="C148" s="5">
        <f t="shared" si="30"/>
        <v>50</v>
      </c>
      <c r="D148" s="5">
        <f t="shared" si="32"/>
        <v>2</v>
      </c>
      <c r="E148" s="5">
        <f t="shared" si="44"/>
        <v>0</v>
      </c>
      <c r="F148" s="5">
        <f t="shared" si="33"/>
        <v>0</v>
      </c>
      <c r="G148" s="5">
        <f t="shared" si="38"/>
        <v>86</v>
      </c>
      <c r="H148" s="5">
        <f t="shared" si="34"/>
        <v>0</v>
      </c>
      <c r="I148" s="5">
        <f t="shared" si="39"/>
        <v>562</v>
      </c>
      <c r="J148" s="6">
        <f t="shared" si="35"/>
        <v>690.53396600248777</v>
      </c>
      <c r="K148" s="6">
        <f t="shared" si="36"/>
        <v>10.5</v>
      </c>
      <c r="L148" s="1">
        <f t="shared" si="40"/>
        <v>86</v>
      </c>
      <c r="M148" s="7">
        <f t="shared" si="41"/>
        <v>0</v>
      </c>
      <c r="P148" s="1" t="str">
        <f t="shared" si="42"/>
        <v>32</v>
      </c>
      <c r="Q148" s="1" t="s">
        <v>287</v>
      </c>
      <c r="R148" s="1" t="str">
        <f t="shared" si="43"/>
        <v>2</v>
      </c>
      <c r="S148" s="1" t="str">
        <f t="shared" si="43"/>
        <v>0</v>
      </c>
      <c r="T148" s="1" t="str">
        <f t="shared" si="43"/>
        <v>0</v>
      </c>
    </row>
    <row r="149" spans="1:20">
      <c r="A149" s="4">
        <f t="shared" si="37"/>
        <v>137</v>
      </c>
      <c r="B149" s="4">
        <f t="shared" si="31"/>
        <v>170</v>
      </c>
      <c r="C149" s="5">
        <f t="shared" si="30"/>
        <v>53</v>
      </c>
      <c r="D149" s="5">
        <f t="shared" si="32"/>
        <v>2</v>
      </c>
      <c r="E149" s="5">
        <f t="shared" si="44"/>
        <v>0</v>
      </c>
      <c r="F149" s="5">
        <f t="shared" si="33"/>
        <v>0</v>
      </c>
      <c r="G149" s="5">
        <f t="shared" si="38"/>
        <v>83</v>
      </c>
      <c r="H149" s="5">
        <f t="shared" si="34"/>
        <v>0</v>
      </c>
      <c r="I149" s="5">
        <f t="shared" si="39"/>
        <v>565</v>
      </c>
      <c r="J149" s="6">
        <f t="shared" si="35"/>
        <v>661.25759127777951</v>
      </c>
      <c r="K149" s="6">
        <f t="shared" si="36"/>
        <v>10.5625</v>
      </c>
      <c r="L149" s="1">
        <f t="shared" si="40"/>
        <v>83</v>
      </c>
      <c r="M149" s="7">
        <f t="shared" si="41"/>
        <v>0</v>
      </c>
      <c r="P149" s="1" t="str">
        <f t="shared" si="42"/>
        <v>35</v>
      </c>
      <c r="Q149" s="1" t="s">
        <v>288</v>
      </c>
      <c r="R149" s="1" t="str">
        <f t="shared" si="43"/>
        <v>2</v>
      </c>
      <c r="S149" s="1" t="str">
        <f t="shared" si="43"/>
        <v>0</v>
      </c>
      <c r="T149" s="1" t="str">
        <f t="shared" si="43"/>
        <v>0</v>
      </c>
    </row>
    <row r="150" spans="1:20">
      <c r="A150" s="4">
        <f t="shared" si="37"/>
        <v>138</v>
      </c>
      <c r="B150" s="4">
        <f t="shared" si="31"/>
        <v>171</v>
      </c>
      <c r="C150" s="5">
        <f t="shared" si="30"/>
        <v>57</v>
      </c>
      <c r="D150" s="5">
        <f t="shared" si="32"/>
        <v>2</v>
      </c>
      <c r="E150" s="5">
        <f t="shared" si="44"/>
        <v>0</v>
      </c>
      <c r="F150" s="5">
        <f t="shared" si="33"/>
        <v>0</v>
      </c>
      <c r="G150" s="5">
        <f t="shared" si="38"/>
        <v>79</v>
      </c>
      <c r="H150" s="5">
        <f t="shared" si="34"/>
        <v>0</v>
      </c>
      <c r="I150" s="5">
        <f t="shared" si="39"/>
        <v>569</v>
      </c>
      <c r="J150" s="6">
        <f t="shared" si="35"/>
        <v>633.22243879443874</v>
      </c>
      <c r="K150" s="6">
        <f t="shared" si="36"/>
        <v>10.625</v>
      </c>
      <c r="L150" s="1">
        <f t="shared" si="40"/>
        <v>79</v>
      </c>
      <c r="M150" s="7">
        <f t="shared" si="41"/>
        <v>0</v>
      </c>
      <c r="P150" s="1" t="str">
        <f t="shared" si="42"/>
        <v>39</v>
      </c>
      <c r="Q150" s="1" t="s">
        <v>289</v>
      </c>
      <c r="R150" s="1" t="str">
        <f t="shared" si="43"/>
        <v>2</v>
      </c>
      <c r="S150" s="1" t="str">
        <f t="shared" si="43"/>
        <v>0</v>
      </c>
      <c r="T150" s="1" t="str">
        <f t="shared" si="43"/>
        <v>0</v>
      </c>
    </row>
    <row r="151" spans="1:20">
      <c r="A151" s="4">
        <f t="shared" si="37"/>
        <v>139</v>
      </c>
      <c r="B151" s="4">
        <f t="shared" si="31"/>
        <v>172</v>
      </c>
      <c r="C151" s="5">
        <f t="shared" si="30"/>
        <v>60</v>
      </c>
      <c r="D151" s="5">
        <f t="shared" si="32"/>
        <v>2</v>
      </c>
      <c r="E151" s="5">
        <f t="shared" si="44"/>
        <v>0</v>
      </c>
      <c r="F151" s="5">
        <f t="shared" si="33"/>
        <v>0</v>
      </c>
      <c r="G151" s="5">
        <f t="shared" si="38"/>
        <v>76</v>
      </c>
      <c r="H151" s="5">
        <f t="shared" si="34"/>
        <v>0</v>
      </c>
      <c r="I151" s="5">
        <f t="shared" si="39"/>
        <v>572</v>
      </c>
      <c r="J151" s="6">
        <f t="shared" si="35"/>
        <v>606.37588480150623</v>
      </c>
      <c r="K151" s="6">
        <f t="shared" si="36"/>
        <v>10.6875</v>
      </c>
      <c r="L151" s="1">
        <f t="shared" si="40"/>
        <v>76</v>
      </c>
      <c r="M151" s="7">
        <f t="shared" si="41"/>
        <v>0</v>
      </c>
      <c r="P151" s="1" t="str">
        <f t="shared" si="42"/>
        <v>3C</v>
      </c>
      <c r="Q151" s="1" t="s">
        <v>290</v>
      </c>
      <c r="R151" s="1" t="str">
        <f t="shared" si="43"/>
        <v>2</v>
      </c>
      <c r="S151" s="1" t="str">
        <f t="shared" si="43"/>
        <v>0</v>
      </c>
      <c r="T151" s="1" t="str">
        <f t="shared" si="43"/>
        <v>0</v>
      </c>
    </row>
    <row r="152" spans="1:20">
      <c r="A152" s="4">
        <f t="shared" si="37"/>
        <v>140</v>
      </c>
      <c r="B152" s="4">
        <f t="shared" si="31"/>
        <v>173</v>
      </c>
      <c r="C152" s="5">
        <f t="shared" si="30"/>
        <v>63</v>
      </c>
      <c r="D152" s="5">
        <f t="shared" si="32"/>
        <v>2</v>
      </c>
      <c r="E152" s="5">
        <f t="shared" si="44"/>
        <v>0</v>
      </c>
      <c r="F152" s="5">
        <f t="shared" si="33"/>
        <v>0</v>
      </c>
      <c r="G152" s="5">
        <f t="shared" si="38"/>
        <v>73</v>
      </c>
      <c r="H152" s="5">
        <f t="shared" si="34"/>
        <v>0</v>
      </c>
      <c r="I152" s="5">
        <f t="shared" si="39"/>
        <v>575</v>
      </c>
      <c r="J152" s="6">
        <f t="shared" si="35"/>
        <v>580.66753662242274</v>
      </c>
      <c r="K152" s="6">
        <f t="shared" si="36"/>
        <v>10.75</v>
      </c>
      <c r="L152" s="1">
        <f t="shared" si="40"/>
        <v>73</v>
      </c>
      <c r="M152" s="7">
        <f t="shared" si="41"/>
        <v>0</v>
      </c>
      <c r="P152" s="1" t="str">
        <f t="shared" si="42"/>
        <v>3F</v>
      </c>
      <c r="Q152" s="1" t="s">
        <v>291</v>
      </c>
      <c r="R152" s="1" t="str">
        <f t="shared" si="43"/>
        <v>2</v>
      </c>
      <c r="S152" s="1" t="str">
        <f t="shared" si="43"/>
        <v>0</v>
      </c>
      <c r="T152" s="1" t="str">
        <f t="shared" si="43"/>
        <v>0</v>
      </c>
    </row>
    <row r="153" spans="1:20">
      <c r="A153" s="4">
        <f t="shared" si="37"/>
        <v>141</v>
      </c>
      <c r="B153" s="4">
        <f t="shared" si="31"/>
        <v>174</v>
      </c>
      <c r="C153" s="5">
        <f t="shared" si="30"/>
        <v>67</v>
      </c>
      <c r="D153" s="5">
        <f t="shared" si="32"/>
        <v>2</v>
      </c>
      <c r="E153" s="5">
        <f t="shared" si="44"/>
        <v>0</v>
      </c>
      <c r="F153" s="5">
        <f t="shared" si="33"/>
        <v>0</v>
      </c>
      <c r="G153" s="5">
        <f t="shared" si="38"/>
        <v>69</v>
      </c>
      <c r="H153" s="5">
        <f t="shared" si="34"/>
        <v>0</v>
      </c>
      <c r="I153" s="5">
        <f t="shared" si="39"/>
        <v>579</v>
      </c>
      <c r="J153" s="6">
        <f t="shared" si="35"/>
        <v>556.04913806479101</v>
      </c>
      <c r="K153" s="6">
        <f t="shared" si="36"/>
        <v>10.8125</v>
      </c>
      <c r="L153" s="1">
        <f t="shared" si="40"/>
        <v>69</v>
      </c>
      <c r="M153" s="7">
        <f t="shared" si="41"/>
        <v>0</v>
      </c>
      <c r="P153" s="1" t="str">
        <f t="shared" si="42"/>
        <v>43</v>
      </c>
      <c r="Q153" s="1" t="s">
        <v>292</v>
      </c>
      <c r="R153" s="1" t="str">
        <f t="shared" si="43"/>
        <v>2</v>
      </c>
      <c r="S153" s="1" t="str">
        <f t="shared" si="43"/>
        <v>0</v>
      </c>
      <c r="T153" s="1" t="str">
        <f t="shared" si="43"/>
        <v>0</v>
      </c>
    </row>
    <row r="154" spans="1:20">
      <c r="A154" s="4">
        <f t="shared" si="37"/>
        <v>142</v>
      </c>
      <c r="B154" s="4">
        <f t="shared" si="31"/>
        <v>175</v>
      </c>
      <c r="C154" s="5">
        <f t="shared" si="30"/>
        <v>69</v>
      </c>
      <c r="D154" s="5">
        <f t="shared" si="32"/>
        <v>2</v>
      </c>
      <c r="E154" s="5">
        <f t="shared" si="44"/>
        <v>0</v>
      </c>
      <c r="F154" s="5">
        <f t="shared" si="33"/>
        <v>0</v>
      </c>
      <c r="G154" s="5">
        <f t="shared" si="38"/>
        <v>67</v>
      </c>
      <c r="H154" s="5">
        <f t="shared" si="34"/>
        <v>0</v>
      </c>
      <c r="I154" s="5">
        <f t="shared" si="39"/>
        <v>581</v>
      </c>
      <c r="J154" s="6">
        <f t="shared" si="35"/>
        <v>532.474478840458</v>
      </c>
      <c r="K154" s="6">
        <f t="shared" si="36"/>
        <v>10.875</v>
      </c>
      <c r="L154" s="1">
        <f t="shared" si="40"/>
        <v>67</v>
      </c>
      <c r="M154" s="7">
        <f t="shared" si="41"/>
        <v>0</v>
      </c>
      <c r="P154" s="1" t="str">
        <f t="shared" si="42"/>
        <v>45</v>
      </c>
      <c r="Q154" s="1" t="s">
        <v>293</v>
      </c>
      <c r="R154" s="1" t="str">
        <f t="shared" si="43"/>
        <v>2</v>
      </c>
      <c r="S154" s="1" t="str">
        <f t="shared" si="43"/>
        <v>0</v>
      </c>
      <c r="T154" s="1" t="str">
        <f t="shared" si="43"/>
        <v>0</v>
      </c>
    </row>
    <row r="155" spans="1:20">
      <c r="A155" s="4">
        <f t="shared" si="37"/>
        <v>143</v>
      </c>
      <c r="B155" s="4">
        <f t="shared" si="31"/>
        <v>176</v>
      </c>
      <c r="C155" s="5">
        <f t="shared" si="30"/>
        <v>72</v>
      </c>
      <c r="D155" s="5">
        <f t="shared" si="32"/>
        <v>2</v>
      </c>
      <c r="E155" s="5">
        <f t="shared" si="44"/>
        <v>0</v>
      </c>
      <c r="F155" s="5">
        <f t="shared" si="33"/>
        <v>0</v>
      </c>
      <c r="G155" s="5">
        <f t="shared" si="38"/>
        <v>64</v>
      </c>
      <c r="H155" s="5">
        <f t="shared" si="34"/>
        <v>0</v>
      </c>
      <c r="I155" s="5">
        <f t="shared" si="39"/>
        <v>584</v>
      </c>
      <c r="J155" s="6">
        <f t="shared" si="35"/>
        <v>509.89930782588573</v>
      </c>
      <c r="K155" s="6">
        <f t="shared" si="36"/>
        <v>10.9375</v>
      </c>
      <c r="L155" s="1">
        <f t="shared" si="40"/>
        <v>64</v>
      </c>
      <c r="M155" s="7">
        <f t="shared" si="41"/>
        <v>0</v>
      </c>
      <c r="P155" s="1" t="str">
        <f t="shared" si="42"/>
        <v>48</v>
      </c>
      <c r="Q155" s="1" t="s">
        <v>294</v>
      </c>
      <c r="R155" s="1" t="str">
        <f t="shared" si="43"/>
        <v>2</v>
      </c>
      <c r="S155" s="1" t="str">
        <f t="shared" si="43"/>
        <v>0</v>
      </c>
      <c r="T155" s="1" t="str">
        <f t="shared" si="43"/>
        <v>0</v>
      </c>
    </row>
    <row r="156" spans="1:20">
      <c r="A156" s="4">
        <f t="shared" si="37"/>
        <v>144</v>
      </c>
      <c r="B156" s="4">
        <f t="shared" si="31"/>
        <v>177</v>
      </c>
      <c r="C156" s="5">
        <f t="shared" si="30"/>
        <v>75</v>
      </c>
      <c r="D156" s="5">
        <f t="shared" si="32"/>
        <v>2</v>
      </c>
      <c r="E156" s="5">
        <f t="shared" si="44"/>
        <v>0</v>
      </c>
      <c r="F156" s="5">
        <f t="shared" si="33"/>
        <v>0</v>
      </c>
      <c r="G156" s="5">
        <f t="shared" si="38"/>
        <v>61</v>
      </c>
      <c r="H156" s="5">
        <f t="shared" si="34"/>
        <v>0</v>
      </c>
      <c r="I156" s="5">
        <f t="shared" si="39"/>
        <v>587</v>
      </c>
      <c r="J156" s="6">
        <f t="shared" si="35"/>
        <v>488.28125</v>
      </c>
      <c r="K156" s="6">
        <f t="shared" si="36"/>
        <v>11</v>
      </c>
      <c r="L156" s="1">
        <f t="shared" si="40"/>
        <v>61</v>
      </c>
      <c r="M156" s="7">
        <f t="shared" si="41"/>
        <v>0</v>
      </c>
      <c r="P156" s="1" t="str">
        <f t="shared" si="42"/>
        <v>4B</v>
      </c>
      <c r="Q156" s="1" t="s">
        <v>295</v>
      </c>
      <c r="R156" s="1" t="str">
        <f t="shared" si="43"/>
        <v>2</v>
      </c>
      <c r="S156" s="1" t="str">
        <f t="shared" si="43"/>
        <v>0</v>
      </c>
      <c r="T156" s="1" t="str">
        <f t="shared" si="43"/>
        <v>0</v>
      </c>
    </row>
    <row r="157" spans="1:20">
      <c r="A157" s="4">
        <f t="shared" si="37"/>
        <v>145</v>
      </c>
      <c r="B157" s="4">
        <f t="shared" si="31"/>
        <v>178</v>
      </c>
      <c r="C157" s="5">
        <f t="shared" si="30"/>
        <v>78</v>
      </c>
      <c r="D157" s="5">
        <f t="shared" si="32"/>
        <v>2</v>
      </c>
      <c r="E157" s="5">
        <f t="shared" si="44"/>
        <v>0</v>
      </c>
      <c r="F157" s="5">
        <f t="shared" si="33"/>
        <v>0</v>
      </c>
      <c r="G157" s="5">
        <f t="shared" si="38"/>
        <v>58</v>
      </c>
      <c r="H157" s="5">
        <f t="shared" si="34"/>
        <v>0</v>
      </c>
      <c r="I157" s="5">
        <f t="shared" si="39"/>
        <v>590</v>
      </c>
      <c r="J157" s="6">
        <f t="shared" si="35"/>
        <v>467.57972690360077</v>
      </c>
      <c r="K157" s="6">
        <f t="shared" si="36"/>
        <v>11.0625</v>
      </c>
      <c r="L157" s="1">
        <f t="shared" si="40"/>
        <v>58</v>
      </c>
      <c r="M157" s="7">
        <f t="shared" si="41"/>
        <v>0</v>
      </c>
      <c r="P157" s="1" t="str">
        <f t="shared" si="42"/>
        <v>4E</v>
      </c>
      <c r="Q157" s="1" t="s">
        <v>296</v>
      </c>
      <c r="R157" s="1" t="str">
        <f t="shared" si="43"/>
        <v>2</v>
      </c>
      <c r="S157" s="1" t="str">
        <f t="shared" si="43"/>
        <v>0</v>
      </c>
      <c r="T157" s="1" t="str">
        <f t="shared" si="43"/>
        <v>0</v>
      </c>
    </row>
    <row r="158" spans="1:20">
      <c r="A158" s="4">
        <f t="shared" si="37"/>
        <v>146</v>
      </c>
      <c r="B158" s="4">
        <f t="shared" si="31"/>
        <v>179</v>
      </c>
      <c r="C158" s="5">
        <f t="shared" si="30"/>
        <v>80</v>
      </c>
      <c r="D158" s="5">
        <f t="shared" si="32"/>
        <v>2</v>
      </c>
      <c r="E158" s="5">
        <f t="shared" si="44"/>
        <v>0</v>
      </c>
      <c r="F158" s="5">
        <f t="shared" si="33"/>
        <v>0</v>
      </c>
      <c r="G158" s="5">
        <f t="shared" si="38"/>
        <v>56</v>
      </c>
      <c r="H158" s="5">
        <f t="shared" si="34"/>
        <v>0</v>
      </c>
      <c r="I158" s="5">
        <f t="shared" si="39"/>
        <v>592</v>
      </c>
      <c r="J158" s="6">
        <f t="shared" si="35"/>
        <v>447.75588047103116</v>
      </c>
      <c r="K158" s="6">
        <f t="shared" si="36"/>
        <v>11.125</v>
      </c>
      <c r="L158" s="1">
        <f t="shared" si="40"/>
        <v>56</v>
      </c>
      <c r="M158" s="7">
        <f t="shared" si="41"/>
        <v>0</v>
      </c>
      <c r="P158" s="1" t="str">
        <f t="shared" si="42"/>
        <v>50</v>
      </c>
      <c r="Q158" s="1" t="s">
        <v>297</v>
      </c>
      <c r="R158" s="1" t="str">
        <f t="shared" si="43"/>
        <v>2</v>
      </c>
      <c r="S158" s="1" t="str">
        <f t="shared" si="43"/>
        <v>0</v>
      </c>
      <c r="T158" s="1" t="str">
        <f t="shared" si="43"/>
        <v>0</v>
      </c>
    </row>
    <row r="159" spans="1:20">
      <c r="A159" s="4">
        <f t="shared" si="37"/>
        <v>147</v>
      </c>
      <c r="B159" s="4">
        <f t="shared" si="31"/>
        <v>180</v>
      </c>
      <c r="C159" s="5">
        <f t="shared" si="30"/>
        <v>83</v>
      </c>
      <c r="D159" s="5">
        <f t="shared" si="32"/>
        <v>2</v>
      </c>
      <c r="E159" s="5">
        <f t="shared" si="44"/>
        <v>0</v>
      </c>
      <c r="F159" s="5">
        <f t="shared" si="33"/>
        <v>0</v>
      </c>
      <c r="G159" s="5">
        <f t="shared" si="38"/>
        <v>53</v>
      </c>
      <c r="H159" s="5">
        <f t="shared" si="34"/>
        <v>0</v>
      </c>
      <c r="I159" s="5">
        <f t="shared" si="39"/>
        <v>595</v>
      </c>
      <c r="J159" s="6">
        <f t="shared" si="35"/>
        <v>428.77250009113777</v>
      </c>
      <c r="K159" s="6">
        <f t="shared" si="36"/>
        <v>11.1875</v>
      </c>
      <c r="L159" s="1">
        <f t="shared" si="40"/>
        <v>53</v>
      </c>
      <c r="M159" s="7">
        <f t="shared" si="41"/>
        <v>0</v>
      </c>
      <c r="P159" s="1" t="str">
        <f t="shared" si="42"/>
        <v>53</v>
      </c>
      <c r="Q159" s="1" t="s">
        <v>298</v>
      </c>
      <c r="R159" s="1" t="str">
        <f t="shared" si="43"/>
        <v>2</v>
      </c>
      <c r="S159" s="1" t="str">
        <f t="shared" si="43"/>
        <v>0</v>
      </c>
      <c r="T159" s="1" t="str">
        <f t="shared" si="43"/>
        <v>0</v>
      </c>
    </row>
    <row r="160" spans="1:20">
      <c r="A160" s="4">
        <f t="shared" si="37"/>
        <v>148</v>
      </c>
      <c r="B160" s="4">
        <f t="shared" si="31"/>
        <v>181</v>
      </c>
      <c r="C160" s="5">
        <f t="shared" si="30"/>
        <v>85</v>
      </c>
      <c r="D160" s="5">
        <f t="shared" si="32"/>
        <v>2</v>
      </c>
      <c r="E160" s="5">
        <f t="shared" si="44"/>
        <v>0</v>
      </c>
      <c r="F160" s="5">
        <f t="shared" si="33"/>
        <v>0</v>
      </c>
      <c r="G160" s="5">
        <f t="shared" si="38"/>
        <v>51</v>
      </c>
      <c r="H160" s="5">
        <f t="shared" si="34"/>
        <v>0</v>
      </c>
      <c r="I160" s="5">
        <f t="shared" si="39"/>
        <v>597</v>
      </c>
      <c r="J160" s="6">
        <f t="shared" si="35"/>
        <v>410.59395276060297</v>
      </c>
      <c r="K160" s="6">
        <f t="shared" si="36"/>
        <v>11.25</v>
      </c>
      <c r="L160" s="1">
        <f t="shared" si="40"/>
        <v>51</v>
      </c>
      <c r="M160" s="7">
        <f t="shared" si="41"/>
        <v>0</v>
      </c>
      <c r="P160" s="1" t="str">
        <f t="shared" si="42"/>
        <v>55</v>
      </c>
      <c r="Q160" s="1" t="s">
        <v>299</v>
      </c>
      <c r="R160" s="1" t="str">
        <f t="shared" si="43"/>
        <v>2</v>
      </c>
      <c r="S160" s="1" t="str">
        <f t="shared" si="43"/>
        <v>0</v>
      </c>
      <c r="T160" s="1" t="str">
        <f t="shared" si="43"/>
        <v>0</v>
      </c>
    </row>
    <row r="161" spans="1:20">
      <c r="A161" s="4">
        <f t="shared" si="37"/>
        <v>149</v>
      </c>
      <c r="B161" s="4">
        <f t="shared" si="31"/>
        <v>182</v>
      </c>
      <c r="C161" s="5">
        <f t="shared" si="30"/>
        <v>87</v>
      </c>
      <c r="D161" s="5">
        <f t="shared" si="32"/>
        <v>2</v>
      </c>
      <c r="E161" s="5">
        <f t="shared" si="44"/>
        <v>0</v>
      </c>
      <c r="F161" s="5">
        <f t="shared" si="33"/>
        <v>0</v>
      </c>
      <c r="G161" s="5">
        <f t="shared" si="38"/>
        <v>49</v>
      </c>
      <c r="H161" s="5">
        <f t="shared" si="34"/>
        <v>0</v>
      </c>
      <c r="I161" s="5">
        <f t="shared" si="39"/>
        <v>599</v>
      </c>
      <c r="J161" s="6">
        <f t="shared" si="35"/>
        <v>393.18611619854852</v>
      </c>
      <c r="K161" s="6">
        <f t="shared" si="36"/>
        <v>11.3125</v>
      </c>
      <c r="L161" s="1">
        <f t="shared" si="40"/>
        <v>49</v>
      </c>
      <c r="M161" s="7">
        <f t="shared" si="41"/>
        <v>0</v>
      </c>
      <c r="P161" s="1" t="str">
        <f t="shared" si="42"/>
        <v>57</v>
      </c>
      <c r="Q161" s="1" t="s">
        <v>300</v>
      </c>
      <c r="R161" s="1" t="str">
        <f t="shared" si="43"/>
        <v>2</v>
      </c>
      <c r="S161" s="1" t="str">
        <f t="shared" si="43"/>
        <v>0</v>
      </c>
      <c r="T161" s="1" t="str">
        <f t="shared" si="43"/>
        <v>0</v>
      </c>
    </row>
    <row r="162" spans="1:20">
      <c r="A162" s="4">
        <f t="shared" si="37"/>
        <v>150</v>
      </c>
      <c r="B162" s="4">
        <f t="shared" si="31"/>
        <v>183</v>
      </c>
      <c r="C162" s="5">
        <f t="shared" si="30"/>
        <v>89</v>
      </c>
      <c r="D162" s="5">
        <f t="shared" si="32"/>
        <v>2</v>
      </c>
      <c r="E162" s="5">
        <f t="shared" si="44"/>
        <v>0</v>
      </c>
      <c r="F162" s="5">
        <f t="shared" si="33"/>
        <v>0</v>
      </c>
      <c r="G162" s="5">
        <f t="shared" si="38"/>
        <v>47</v>
      </c>
      <c r="H162" s="5">
        <f t="shared" si="34"/>
        <v>0</v>
      </c>
      <c r="I162" s="5">
        <f t="shared" si="39"/>
        <v>601</v>
      </c>
      <c r="J162" s="6">
        <f t="shared" si="35"/>
        <v>376.51631479686063</v>
      </c>
      <c r="K162" s="6">
        <f t="shared" si="36"/>
        <v>11.375</v>
      </c>
      <c r="L162" s="1">
        <f t="shared" si="40"/>
        <v>47</v>
      </c>
      <c r="M162" s="7">
        <f t="shared" si="41"/>
        <v>0</v>
      </c>
      <c r="P162" s="1" t="str">
        <f t="shared" si="42"/>
        <v>59</v>
      </c>
      <c r="Q162" s="1" t="s">
        <v>301</v>
      </c>
      <c r="R162" s="1" t="str">
        <f t="shared" si="43"/>
        <v>2</v>
      </c>
      <c r="S162" s="1" t="str">
        <f t="shared" si="43"/>
        <v>0</v>
      </c>
      <c r="T162" s="1" t="str">
        <f t="shared" si="43"/>
        <v>0</v>
      </c>
    </row>
    <row r="163" spans="1:20">
      <c r="A163" s="4">
        <f t="shared" si="37"/>
        <v>151</v>
      </c>
      <c r="B163" s="4">
        <f t="shared" si="31"/>
        <v>184</v>
      </c>
      <c r="C163" s="5">
        <f t="shared" si="30"/>
        <v>91</v>
      </c>
      <c r="D163" s="5">
        <f t="shared" si="32"/>
        <v>2</v>
      </c>
      <c r="E163" s="5">
        <f t="shared" si="44"/>
        <v>0</v>
      </c>
      <c r="F163" s="5">
        <f t="shared" si="33"/>
        <v>0</v>
      </c>
      <c r="G163" s="5">
        <f t="shared" si="38"/>
        <v>45</v>
      </c>
      <c r="H163" s="5">
        <f t="shared" si="34"/>
        <v>0</v>
      </c>
      <c r="I163" s="5">
        <f t="shared" si="39"/>
        <v>603</v>
      </c>
      <c r="J163" s="6">
        <f t="shared" si="35"/>
        <v>360.55325828601059</v>
      </c>
      <c r="K163" s="6">
        <f t="shared" si="36"/>
        <v>11.4375</v>
      </c>
      <c r="L163" s="1">
        <f t="shared" si="40"/>
        <v>45</v>
      </c>
      <c r="M163" s="7">
        <f t="shared" si="41"/>
        <v>0</v>
      </c>
      <c r="P163" s="1" t="str">
        <f t="shared" si="42"/>
        <v>5B</v>
      </c>
      <c r="Q163" s="1" t="s">
        <v>302</v>
      </c>
      <c r="R163" s="1" t="str">
        <f t="shared" si="43"/>
        <v>2</v>
      </c>
      <c r="S163" s="1" t="str">
        <f t="shared" si="43"/>
        <v>0</v>
      </c>
      <c r="T163" s="1" t="str">
        <f t="shared" si="43"/>
        <v>0</v>
      </c>
    </row>
    <row r="164" spans="1:20">
      <c r="A164" s="4">
        <f t="shared" si="37"/>
        <v>152</v>
      </c>
      <c r="B164" s="4">
        <f t="shared" si="31"/>
        <v>185</v>
      </c>
      <c r="C164" s="5">
        <f t="shared" si="30"/>
        <v>93</v>
      </c>
      <c r="D164" s="5">
        <f t="shared" si="32"/>
        <v>2</v>
      </c>
      <c r="E164" s="5">
        <f t="shared" si="44"/>
        <v>0</v>
      </c>
      <c r="F164" s="5">
        <f t="shared" si="33"/>
        <v>0</v>
      </c>
      <c r="G164" s="5">
        <f t="shared" si="38"/>
        <v>43</v>
      </c>
      <c r="H164" s="5">
        <f t="shared" si="34"/>
        <v>0</v>
      </c>
      <c r="I164" s="5">
        <f t="shared" si="39"/>
        <v>605</v>
      </c>
      <c r="J164" s="6">
        <f t="shared" si="35"/>
        <v>345.26698300124389</v>
      </c>
      <c r="K164" s="6">
        <f t="shared" si="36"/>
        <v>11.5</v>
      </c>
      <c r="L164" s="1">
        <f t="shared" si="40"/>
        <v>43</v>
      </c>
      <c r="M164" s="7">
        <f t="shared" si="41"/>
        <v>0</v>
      </c>
      <c r="P164" s="1" t="str">
        <f t="shared" si="42"/>
        <v>5D</v>
      </c>
      <c r="Q164" s="1" t="s">
        <v>303</v>
      </c>
      <c r="R164" s="1" t="str">
        <f t="shared" si="43"/>
        <v>2</v>
      </c>
      <c r="S164" s="1" t="str">
        <f t="shared" si="43"/>
        <v>0</v>
      </c>
      <c r="T164" s="1" t="str">
        <f t="shared" si="43"/>
        <v>0</v>
      </c>
    </row>
    <row r="165" spans="1:20">
      <c r="A165" s="4">
        <f t="shared" si="37"/>
        <v>153</v>
      </c>
      <c r="B165" s="4">
        <f t="shared" si="31"/>
        <v>186</v>
      </c>
      <c r="C165" s="5">
        <f t="shared" si="30"/>
        <v>95</v>
      </c>
      <c r="D165" s="5">
        <f t="shared" si="32"/>
        <v>2</v>
      </c>
      <c r="E165" s="5">
        <f t="shared" si="44"/>
        <v>0</v>
      </c>
      <c r="F165" s="5">
        <f t="shared" si="33"/>
        <v>0</v>
      </c>
      <c r="G165" s="5">
        <f t="shared" si="38"/>
        <v>41</v>
      </c>
      <c r="H165" s="5">
        <f t="shared" si="34"/>
        <v>0</v>
      </c>
      <c r="I165" s="5">
        <f t="shared" si="39"/>
        <v>607</v>
      </c>
      <c r="J165" s="6">
        <f t="shared" si="35"/>
        <v>330.62879563888976</v>
      </c>
      <c r="K165" s="6">
        <f t="shared" si="36"/>
        <v>11.5625</v>
      </c>
      <c r="L165" s="1">
        <f t="shared" si="40"/>
        <v>41</v>
      </c>
      <c r="M165" s="7">
        <f t="shared" si="41"/>
        <v>0</v>
      </c>
      <c r="P165" s="1" t="str">
        <f t="shared" si="42"/>
        <v>5F</v>
      </c>
      <c r="Q165" s="1" t="s">
        <v>304</v>
      </c>
      <c r="R165" s="1" t="str">
        <f t="shared" si="43"/>
        <v>2</v>
      </c>
      <c r="S165" s="1" t="str">
        <f t="shared" si="43"/>
        <v>0</v>
      </c>
      <c r="T165" s="1" t="str">
        <f t="shared" si="43"/>
        <v>0</v>
      </c>
    </row>
    <row r="166" spans="1:20">
      <c r="A166" s="4">
        <f t="shared" si="37"/>
        <v>154</v>
      </c>
      <c r="B166" s="4">
        <f t="shared" si="31"/>
        <v>187</v>
      </c>
      <c r="C166" s="5">
        <f t="shared" si="30"/>
        <v>97</v>
      </c>
      <c r="D166" s="5">
        <f t="shared" si="32"/>
        <v>2</v>
      </c>
      <c r="E166" s="5">
        <f t="shared" si="44"/>
        <v>0</v>
      </c>
      <c r="F166" s="5">
        <f t="shared" si="33"/>
        <v>0</v>
      </c>
      <c r="G166" s="5">
        <f t="shared" si="38"/>
        <v>39</v>
      </c>
      <c r="H166" s="5">
        <f t="shared" si="34"/>
        <v>0</v>
      </c>
      <c r="I166" s="5">
        <f t="shared" si="39"/>
        <v>609</v>
      </c>
      <c r="J166" s="6">
        <f t="shared" si="35"/>
        <v>316.61121939721903</v>
      </c>
      <c r="K166" s="6">
        <f t="shared" si="36"/>
        <v>11.625000000000002</v>
      </c>
      <c r="L166" s="1">
        <f t="shared" si="40"/>
        <v>39</v>
      </c>
      <c r="M166" s="7">
        <f t="shared" si="41"/>
        <v>0</v>
      </c>
      <c r="P166" s="1" t="str">
        <f t="shared" si="42"/>
        <v>61</v>
      </c>
      <c r="Q166" s="1" t="s">
        <v>305</v>
      </c>
      <c r="R166" s="1" t="str">
        <f t="shared" si="43"/>
        <v>2</v>
      </c>
      <c r="S166" s="1" t="str">
        <f t="shared" si="43"/>
        <v>0</v>
      </c>
      <c r="T166" s="1" t="str">
        <f t="shared" si="43"/>
        <v>0</v>
      </c>
    </row>
    <row r="167" spans="1:20">
      <c r="A167" s="4">
        <f t="shared" si="37"/>
        <v>155</v>
      </c>
      <c r="B167" s="4">
        <f t="shared" si="31"/>
        <v>188</v>
      </c>
      <c r="C167" s="5">
        <f t="shared" si="30"/>
        <v>98</v>
      </c>
      <c r="D167" s="5">
        <f t="shared" si="32"/>
        <v>2</v>
      </c>
      <c r="E167" s="5">
        <f t="shared" si="44"/>
        <v>0</v>
      </c>
      <c r="F167" s="5">
        <f t="shared" si="33"/>
        <v>0</v>
      </c>
      <c r="G167" s="5">
        <f t="shared" si="38"/>
        <v>38</v>
      </c>
      <c r="H167" s="5">
        <f t="shared" si="34"/>
        <v>0</v>
      </c>
      <c r="I167" s="5">
        <f t="shared" si="39"/>
        <v>610</v>
      </c>
      <c r="J167" s="6">
        <f t="shared" si="35"/>
        <v>303.18794240075277</v>
      </c>
      <c r="K167" s="6">
        <f t="shared" si="36"/>
        <v>11.687500000000002</v>
      </c>
      <c r="L167" s="1">
        <f t="shared" si="40"/>
        <v>38</v>
      </c>
      <c r="M167" s="7">
        <f t="shared" si="41"/>
        <v>0</v>
      </c>
      <c r="P167" s="1" t="str">
        <f t="shared" si="42"/>
        <v>62</v>
      </c>
      <c r="Q167" s="1" t="s">
        <v>306</v>
      </c>
      <c r="R167" s="1" t="str">
        <f t="shared" si="43"/>
        <v>2</v>
      </c>
      <c r="S167" s="1" t="str">
        <f t="shared" si="43"/>
        <v>0</v>
      </c>
      <c r="T167" s="1" t="str">
        <f t="shared" si="43"/>
        <v>0</v>
      </c>
    </row>
    <row r="168" spans="1:20">
      <c r="A168" s="4">
        <f t="shared" si="37"/>
        <v>156</v>
      </c>
      <c r="B168" s="4">
        <f t="shared" si="31"/>
        <v>189</v>
      </c>
      <c r="C168" s="5">
        <f t="shared" si="30"/>
        <v>100</v>
      </c>
      <c r="D168" s="5">
        <f t="shared" si="32"/>
        <v>2</v>
      </c>
      <c r="E168" s="5">
        <f t="shared" si="44"/>
        <v>0</v>
      </c>
      <c r="F168" s="5">
        <f t="shared" si="33"/>
        <v>0</v>
      </c>
      <c r="G168" s="5">
        <f t="shared" si="38"/>
        <v>36</v>
      </c>
      <c r="H168" s="5">
        <f t="shared" si="34"/>
        <v>0</v>
      </c>
      <c r="I168" s="5">
        <f t="shared" si="39"/>
        <v>612</v>
      </c>
      <c r="J168" s="6">
        <f t="shared" si="35"/>
        <v>290.33376831121103</v>
      </c>
      <c r="K168" s="6">
        <f t="shared" si="36"/>
        <v>11.750000000000002</v>
      </c>
      <c r="L168" s="1">
        <f t="shared" si="40"/>
        <v>36</v>
      </c>
      <c r="M168" s="7">
        <f t="shared" si="41"/>
        <v>0</v>
      </c>
      <c r="P168" s="1" t="str">
        <f t="shared" si="42"/>
        <v>64</v>
      </c>
      <c r="Q168" s="1" t="s">
        <v>307</v>
      </c>
      <c r="R168" s="1" t="str">
        <f t="shared" si="43"/>
        <v>2</v>
      </c>
      <c r="S168" s="1" t="str">
        <f t="shared" si="43"/>
        <v>0</v>
      </c>
      <c r="T168" s="1" t="str">
        <f t="shared" si="43"/>
        <v>0</v>
      </c>
    </row>
    <row r="169" spans="1:20">
      <c r="A169" s="4">
        <f t="shared" si="37"/>
        <v>157</v>
      </c>
      <c r="B169" s="4">
        <f t="shared" si="31"/>
        <v>190</v>
      </c>
      <c r="C169" s="5">
        <f t="shared" si="30"/>
        <v>102</v>
      </c>
      <c r="D169" s="5">
        <f t="shared" si="32"/>
        <v>2</v>
      </c>
      <c r="E169" s="5">
        <f t="shared" si="44"/>
        <v>0</v>
      </c>
      <c r="F169" s="5">
        <f t="shared" si="33"/>
        <v>0</v>
      </c>
      <c r="G169" s="5">
        <f t="shared" si="38"/>
        <v>34</v>
      </c>
      <c r="H169" s="5">
        <f t="shared" si="34"/>
        <v>0</v>
      </c>
      <c r="I169" s="5">
        <f t="shared" si="39"/>
        <v>614</v>
      </c>
      <c r="J169" s="6">
        <f t="shared" si="35"/>
        <v>278.02456903239573</v>
      </c>
      <c r="K169" s="6">
        <f t="shared" si="36"/>
        <v>11.812499999999998</v>
      </c>
      <c r="L169" s="1">
        <f t="shared" si="40"/>
        <v>34</v>
      </c>
      <c r="M169" s="7">
        <f t="shared" si="41"/>
        <v>0</v>
      </c>
      <c r="P169" s="1" t="str">
        <f t="shared" si="42"/>
        <v>66</v>
      </c>
      <c r="Q169" s="1" t="s">
        <v>308</v>
      </c>
      <c r="R169" s="1" t="str">
        <f t="shared" si="43"/>
        <v>2</v>
      </c>
      <c r="S169" s="1" t="str">
        <f t="shared" si="43"/>
        <v>0</v>
      </c>
      <c r="T169" s="1" t="str">
        <f t="shared" si="43"/>
        <v>0</v>
      </c>
    </row>
    <row r="170" spans="1:20">
      <c r="A170" s="4">
        <f t="shared" si="37"/>
        <v>158</v>
      </c>
      <c r="B170" s="4">
        <f t="shared" si="31"/>
        <v>191</v>
      </c>
      <c r="C170" s="5">
        <f t="shared" si="30"/>
        <v>103</v>
      </c>
      <c r="D170" s="5">
        <f t="shared" si="32"/>
        <v>2</v>
      </c>
      <c r="E170" s="5">
        <f t="shared" si="44"/>
        <v>0</v>
      </c>
      <c r="F170" s="5">
        <f t="shared" si="33"/>
        <v>0</v>
      </c>
      <c r="G170" s="5">
        <f t="shared" si="38"/>
        <v>33</v>
      </c>
      <c r="H170" s="5">
        <f t="shared" si="34"/>
        <v>0</v>
      </c>
      <c r="I170" s="5">
        <f t="shared" si="39"/>
        <v>615</v>
      </c>
      <c r="J170" s="6">
        <f t="shared" si="35"/>
        <v>266.23723942022917</v>
      </c>
      <c r="K170" s="6">
        <f t="shared" si="36"/>
        <v>11.874999999999998</v>
      </c>
      <c r="L170" s="1">
        <f t="shared" si="40"/>
        <v>33</v>
      </c>
      <c r="M170" s="7">
        <f t="shared" si="41"/>
        <v>0</v>
      </c>
      <c r="P170" s="1" t="str">
        <f t="shared" si="42"/>
        <v>67</v>
      </c>
      <c r="Q170" s="1" t="s">
        <v>309</v>
      </c>
      <c r="R170" s="1" t="str">
        <f t="shared" si="43"/>
        <v>2</v>
      </c>
      <c r="S170" s="1" t="str">
        <f t="shared" si="43"/>
        <v>0</v>
      </c>
      <c r="T170" s="1" t="str">
        <f t="shared" si="43"/>
        <v>0</v>
      </c>
    </row>
    <row r="171" spans="1:20">
      <c r="A171" s="4">
        <f t="shared" si="37"/>
        <v>159</v>
      </c>
      <c r="B171" s="4">
        <f t="shared" si="31"/>
        <v>192</v>
      </c>
      <c r="C171" s="5">
        <f t="shared" si="30"/>
        <v>104</v>
      </c>
      <c r="D171" s="5">
        <f t="shared" si="32"/>
        <v>2</v>
      </c>
      <c r="E171" s="5">
        <f t="shared" si="44"/>
        <v>0</v>
      </c>
      <c r="F171" s="5">
        <f t="shared" si="33"/>
        <v>0</v>
      </c>
      <c r="G171" s="5">
        <f t="shared" si="38"/>
        <v>32</v>
      </c>
      <c r="H171" s="5">
        <f t="shared" si="34"/>
        <v>0</v>
      </c>
      <c r="I171" s="5">
        <f t="shared" si="39"/>
        <v>616</v>
      </c>
      <c r="J171" s="6">
        <f t="shared" si="35"/>
        <v>254.94965391294303</v>
      </c>
      <c r="K171" s="6">
        <f t="shared" si="36"/>
        <v>11.9375</v>
      </c>
      <c r="L171" s="1">
        <f t="shared" si="40"/>
        <v>32</v>
      </c>
      <c r="M171" s="7">
        <f t="shared" si="41"/>
        <v>0</v>
      </c>
      <c r="P171" s="1" t="str">
        <f t="shared" si="42"/>
        <v>68</v>
      </c>
      <c r="Q171" s="1" t="s">
        <v>310</v>
      </c>
      <c r="R171" s="1" t="str">
        <f t="shared" si="43"/>
        <v>2</v>
      </c>
      <c r="S171" s="1" t="str">
        <f t="shared" si="43"/>
        <v>0</v>
      </c>
      <c r="T171" s="1" t="str">
        <f t="shared" si="43"/>
        <v>0</v>
      </c>
    </row>
    <row r="172" spans="1:20">
      <c r="A172" s="4">
        <f t="shared" si="37"/>
        <v>160</v>
      </c>
      <c r="B172" s="4">
        <f t="shared" si="31"/>
        <v>193</v>
      </c>
      <c r="C172" s="5">
        <f t="shared" ref="C172:C188" si="45">MOD(I172,256)</f>
        <v>106</v>
      </c>
      <c r="D172" s="5">
        <f t="shared" si="32"/>
        <v>2</v>
      </c>
      <c r="E172" s="5">
        <f t="shared" si="44"/>
        <v>0</v>
      </c>
      <c r="F172" s="5">
        <f t="shared" si="33"/>
        <v>0</v>
      </c>
      <c r="G172" s="5">
        <f t="shared" si="38"/>
        <v>30</v>
      </c>
      <c r="H172" s="5">
        <f t="shared" si="34"/>
        <v>0</v>
      </c>
      <c r="I172" s="5">
        <f t="shared" si="39"/>
        <v>618</v>
      </c>
      <c r="J172" s="6">
        <f t="shared" si="35"/>
        <v>244.140625</v>
      </c>
      <c r="K172" s="6">
        <f t="shared" si="36"/>
        <v>12</v>
      </c>
      <c r="L172" s="1">
        <f t="shared" si="40"/>
        <v>30</v>
      </c>
      <c r="M172" s="7">
        <f t="shared" si="41"/>
        <v>0</v>
      </c>
      <c r="P172" s="1" t="str">
        <f t="shared" si="42"/>
        <v>6A</v>
      </c>
      <c r="Q172" s="1" t="s">
        <v>311</v>
      </c>
      <c r="R172" s="1" t="str">
        <f t="shared" si="43"/>
        <v>2</v>
      </c>
      <c r="S172" s="1" t="str">
        <f t="shared" si="43"/>
        <v>0</v>
      </c>
      <c r="T172" s="1" t="str">
        <f t="shared" si="43"/>
        <v>0</v>
      </c>
    </row>
    <row r="173" spans="1:20">
      <c r="A173" s="4">
        <f t="shared" si="37"/>
        <v>161</v>
      </c>
      <c r="B173" s="4">
        <f t="shared" si="31"/>
        <v>194</v>
      </c>
      <c r="C173" s="5">
        <f t="shared" si="45"/>
        <v>107</v>
      </c>
      <c r="D173" s="5">
        <f t="shared" si="32"/>
        <v>2</v>
      </c>
      <c r="E173" s="5">
        <f t="shared" si="44"/>
        <v>0</v>
      </c>
      <c r="F173" s="5">
        <f t="shared" si="33"/>
        <v>0</v>
      </c>
      <c r="G173" s="5">
        <f t="shared" si="38"/>
        <v>29</v>
      </c>
      <c r="H173" s="5">
        <f t="shared" si="34"/>
        <v>0</v>
      </c>
      <c r="I173" s="5">
        <f t="shared" si="39"/>
        <v>619</v>
      </c>
      <c r="J173" s="6">
        <f t="shared" si="35"/>
        <v>233.78986345180033</v>
      </c>
      <c r="K173" s="6">
        <f t="shared" si="36"/>
        <v>12.0625</v>
      </c>
      <c r="L173" s="1">
        <f t="shared" si="40"/>
        <v>29</v>
      </c>
      <c r="M173" s="7">
        <f t="shared" si="41"/>
        <v>0</v>
      </c>
      <c r="P173" s="1" t="str">
        <f t="shared" si="42"/>
        <v>6B</v>
      </c>
      <c r="Q173" s="1" t="s">
        <v>312</v>
      </c>
      <c r="R173" s="1" t="str">
        <f t="shared" si="43"/>
        <v>2</v>
      </c>
      <c r="S173" s="1" t="str">
        <f t="shared" si="43"/>
        <v>0</v>
      </c>
      <c r="T173" s="1" t="str">
        <f t="shared" si="43"/>
        <v>0</v>
      </c>
    </row>
    <row r="174" spans="1:20">
      <c r="A174" s="4">
        <f t="shared" si="37"/>
        <v>162</v>
      </c>
      <c r="B174" s="4">
        <f t="shared" si="31"/>
        <v>195</v>
      </c>
      <c r="C174" s="5">
        <f t="shared" si="45"/>
        <v>108</v>
      </c>
      <c r="D174" s="5">
        <f t="shared" si="32"/>
        <v>2</v>
      </c>
      <c r="E174" s="5">
        <f t="shared" si="44"/>
        <v>0</v>
      </c>
      <c r="F174" s="5">
        <f t="shared" si="33"/>
        <v>0</v>
      </c>
      <c r="G174" s="5">
        <f t="shared" si="38"/>
        <v>28</v>
      </c>
      <c r="H174" s="5">
        <f t="shared" si="34"/>
        <v>0</v>
      </c>
      <c r="I174" s="5">
        <f t="shared" si="39"/>
        <v>620</v>
      </c>
      <c r="J174" s="6">
        <f t="shared" si="35"/>
        <v>223.87794023551558</v>
      </c>
      <c r="K174" s="6">
        <f t="shared" si="36"/>
        <v>12.125</v>
      </c>
      <c r="L174" s="1">
        <f t="shared" si="40"/>
        <v>28</v>
      </c>
      <c r="M174" s="7">
        <f t="shared" si="41"/>
        <v>0</v>
      </c>
      <c r="P174" s="1" t="str">
        <f t="shared" si="42"/>
        <v>6C</v>
      </c>
      <c r="Q174" s="1" t="s">
        <v>313</v>
      </c>
      <c r="R174" s="1" t="str">
        <f t="shared" si="43"/>
        <v>2</v>
      </c>
      <c r="S174" s="1" t="str">
        <f t="shared" si="43"/>
        <v>0</v>
      </c>
      <c r="T174" s="1" t="str">
        <f t="shared" si="43"/>
        <v>0</v>
      </c>
    </row>
    <row r="175" spans="1:20">
      <c r="A175" s="4">
        <f t="shared" si="37"/>
        <v>163</v>
      </c>
      <c r="B175" s="4">
        <f t="shared" si="31"/>
        <v>196</v>
      </c>
      <c r="C175" s="5">
        <f t="shared" si="45"/>
        <v>110</v>
      </c>
      <c r="D175" s="5">
        <f t="shared" si="32"/>
        <v>2</v>
      </c>
      <c r="E175" s="5">
        <f t="shared" si="44"/>
        <v>0</v>
      </c>
      <c r="F175" s="5">
        <f t="shared" si="33"/>
        <v>0</v>
      </c>
      <c r="G175" s="5">
        <f t="shared" si="38"/>
        <v>26</v>
      </c>
      <c r="H175" s="5">
        <f t="shared" si="34"/>
        <v>0</v>
      </c>
      <c r="I175" s="5">
        <f t="shared" si="39"/>
        <v>622</v>
      </c>
      <c r="J175" s="6">
        <f t="shared" si="35"/>
        <v>214.38625004556889</v>
      </c>
      <c r="K175" s="6">
        <f t="shared" si="36"/>
        <v>12.1875</v>
      </c>
      <c r="L175" s="1">
        <f t="shared" si="40"/>
        <v>26</v>
      </c>
      <c r="M175" s="7">
        <f t="shared" si="41"/>
        <v>0</v>
      </c>
      <c r="P175" s="1" t="str">
        <f t="shared" si="42"/>
        <v>6E</v>
      </c>
      <c r="Q175" s="1" t="s">
        <v>314</v>
      </c>
      <c r="R175" s="1" t="str">
        <f t="shared" si="43"/>
        <v>2</v>
      </c>
      <c r="S175" s="1" t="str">
        <f t="shared" si="43"/>
        <v>0</v>
      </c>
      <c r="T175" s="1" t="str">
        <f t="shared" si="43"/>
        <v>0</v>
      </c>
    </row>
    <row r="176" spans="1:20">
      <c r="A176" s="4">
        <f t="shared" si="37"/>
        <v>164</v>
      </c>
      <c r="B176" s="4">
        <f t="shared" si="31"/>
        <v>197</v>
      </c>
      <c r="C176" s="5">
        <f t="shared" si="45"/>
        <v>111</v>
      </c>
      <c r="D176" s="5">
        <f t="shared" si="32"/>
        <v>2</v>
      </c>
      <c r="E176" s="5">
        <f t="shared" si="44"/>
        <v>0</v>
      </c>
      <c r="F176" s="5">
        <f t="shared" si="33"/>
        <v>0</v>
      </c>
      <c r="G176" s="5">
        <f t="shared" si="38"/>
        <v>25</v>
      </c>
      <c r="H176" s="5">
        <f t="shared" si="34"/>
        <v>0</v>
      </c>
      <c r="I176" s="5">
        <f t="shared" si="39"/>
        <v>623</v>
      </c>
      <c r="J176" s="6">
        <f t="shared" si="35"/>
        <v>205.29697638030146</v>
      </c>
      <c r="K176" s="6">
        <f t="shared" si="36"/>
        <v>12.25</v>
      </c>
      <c r="L176" s="1">
        <f t="shared" si="40"/>
        <v>25</v>
      </c>
      <c r="M176" s="7">
        <f t="shared" si="41"/>
        <v>0</v>
      </c>
      <c r="P176" s="1" t="str">
        <f t="shared" si="42"/>
        <v>6F</v>
      </c>
      <c r="Q176" s="1" t="s">
        <v>315</v>
      </c>
      <c r="R176" s="1" t="str">
        <f t="shared" si="43"/>
        <v>2</v>
      </c>
      <c r="S176" s="1" t="str">
        <f t="shared" si="43"/>
        <v>0</v>
      </c>
      <c r="T176" s="1" t="str">
        <f t="shared" si="43"/>
        <v>0</v>
      </c>
    </row>
    <row r="177" spans="1:20">
      <c r="A177" s="4">
        <f t="shared" si="37"/>
        <v>165</v>
      </c>
      <c r="B177" s="4">
        <f t="shared" si="31"/>
        <v>198</v>
      </c>
      <c r="C177" s="5">
        <f t="shared" si="45"/>
        <v>112</v>
      </c>
      <c r="D177" s="5">
        <f t="shared" si="32"/>
        <v>2</v>
      </c>
      <c r="E177" s="5">
        <f t="shared" si="44"/>
        <v>0</v>
      </c>
      <c r="F177" s="5">
        <f t="shared" si="33"/>
        <v>0</v>
      </c>
      <c r="G177" s="5">
        <f t="shared" si="38"/>
        <v>24</v>
      </c>
      <c r="H177" s="5">
        <f t="shared" si="34"/>
        <v>0</v>
      </c>
      <c r="I177" s="5">
        <f t="shared" si="39"/>
        <v>624</v>
      </c>
      <c r="J177" s="6">
        <f t="shared" si="35"/>
        <v>196.59305809927426</v>
      </c>
      <c r="K177" s="6">
        <f t="shared" si="36"/>
        <v>12.3125</v>
      </c>
      <c r="L177" s="1">
        <f t="shared" si="40"/>
        <v>24</v>
      </c>
      <c r="M177" s="7">
        <f t="shared" si="41"/>
        <v>0</v>
      </c>
      <c r="P177" s="1" t="str">
        <f t="shared" si="42"/>
        <v>70</v>
      </c>
      <c r="Q177" s="1" t="s">
        <v>316</v>
      </c>
      <c r="R177" s="1" t="str">
        <f t="shared" si="43"/>
        <v>2</v>
      </c>
      <c r="S177" s="1" t="str">
        <f t="shared" si="43"/>
        <v>0</v>
      </c>
      <c r="T177" s="1" t="str">
        <f t="shared" si="43"/>
        <v>0</v>
      </c>
    </row>
    <row r="178" spans="1:20">
      <c r="A178" s="4">
        <f t="shared" si="37"/>
        <v>166</v>
      </c>
      <c r="B178" s="4">
        <f t="shared" si="31"/>
        <v>199</v>
      </c>
      <c r="C178" s="5">
        <f t="shared" si="45"/>
        <v>113</v>
      </c>
      <c r="D178" s="5">
        <f t="shared" si="32"/>
        <v>2</v>
      </c>
      <c r="E178" s="5">
        <f t="shared" si="44"/>
        <v>0</v>
      </c>
      <c r="F178" s="5">
        <f t="shared" si="33"/>
        <v>0</v>
      </c>
      <c r="G178" s="5">
        <f t="shared" si="38"/>
        <v>23</v>
      </c>
      <c r="H178" s="5">
        <f t="shared" si="34"/>
        <v>0</v>
      </c>
      <c r="I178" s="5">
        <f t="shared" si="39"/>
        <v>625</v>
      </c>
      <c r="J178" s="6">
        <f t="shared" si="35"/>
        <v>188.25815739843026</v>
      </c>
      <c r="K178" s="6">
        <f t="shared" si="36"/>
        <v>12.375</v>
      </c>
      <c r="L178" s="1">
        <f t="shared" si="40"/>
        <v>23</v>
      </c>
      <c r="M178" s="7">
        <f t="shared" si="41"/>
        <v>0</v>
      </c>
      <c r="P178" s="1" t="str">
        <f t="shared" si="42"/>
        <v>71</v>
      </c>
      <c r="Q178" s="1" t="s">
        <v>317</v>
      </c>
      <c r="R178" s="1" t="str">
        <f t="shared" si="43"/>
        <v>2</v>
      </c>
      <c r="S178" s="1" t="str">
        <f t="shared" si="43"/>
        <v>0</v>
      </c>
      <c r="T178" s="1" t="str">
        <f t="shared" si="43"/>
        <v>0</v>
      </c>
    </row>
    <row r="179" spans="1:20">
      <c r="A179" s="4">
        <f t="shared" si="37"/>
        <v>167</v>
      </c>
      <c r="B179" s="4">
        <f t="shared" si="31"/>
        <v>200</v>
      </c>
      <c r="C179" s="5">
        <f t="shared" si="45"/>
        <v>114</v>
      </c>
      <c r="D179" s="5">
        <f t="shared" si="32"/>
        <v>2</v>
      </c>
      <c r="E179" s="5">
        <f t="shared" si="44"/>
        <v>0</v>
      </c>
      <c r="F179" s="5">
        <f t="shared" si="33"/>
        <v>0</v>
      </c>
      <c r="G179" s="5">
        <f t="shared" si="38"/>
        <v>22</v>
      </c>
      <c r="H179" s="5">
        <f t="shared" si="34"/>
        <v>0</v>
      </c>
      <c r="I179" s="5">
        <f t="shared" si="39"/>
        <v>626</v>
      </c>
      <c r="J179" s="6">
        <f t="shared" si="35"/>
        <v>180.27662914300527</v>
      </c>
      <c r="K179" s="6">
        <f t="shared" si="36"/>
        <v>12.4375</v>
      </c>
      <c r="L179" s="1">
        <f t="shared" si="40"/>
        <v>22</v>
      </c>
      <c r="M179" s="7">
        <f t="shared" si="41"/>
        <v>0</v>
      </c>
      <c r="P179" s="1" t="str">
        <f t="shared" si="42"/>
        <v>72</v>
      </c>
      <c r="Q179" s="1" t="s">
        <v>318</v>
      </c>
      <c r="R179" s="1" t="str">
        <f t="shared" si="43"/>
        <v>2</v>
      </c>
      <c r="S179" s="1" t="str">
        <f t="shared" si="43"/>
        <v>0</v>
      </c>
      <c r="T179" s="1" t="str">
        <f t="shared" si="43"/>
        <v>0</v>
      </c>
    </row>
    <row r="180" spans="1:20">
      <c r="A180" s="4">
        <f t="shared" si="37"/>
        <v>168</v>
      </c>
      <c r="B180" s="4">
        <f t="shared" si="31"/>
        <v>201</v>
      </c>
      <c r="C180" s="5">
        <f t="shared" si="45"/>
        <v>115</v>
      </c>
      <c r="D180" s="5">
        <f t="shared" si="32"/>
        <v>2</v>
      </c>
      <c r="E180" s="5">
        <f t="shared" si="44"/>
        <v>0</v>
      </c>
      <c r="F180" s="5">
        <f t="shared" si="33"/>
        <v>0</v>
      </c>
      <c r="G180" s="5">
        <f t="shared" si="38"/>
        <v>21</v>
      </c>
      <c r="H180" s="5">
        <f t="shared" si="34"/>
        <v>0</v>
      </c>
      <c r="I180" s="5">
        <f t="shared" si="39"/>
        <v>627</v>
      </c>
      <c r="J180" s="6">
        <f t="shared" si="35"/>
        <v>172.63349150062191</v>
      </c>
      <c r="K180" s="6">
        <f t="shared" si="36"/>
        <v>12.5</v>
      </c>
      <c r="L180" s="1">
        <f t="shared" si="40"/>
        <v>21</v>
      </c>
      <c r="M180" s="7">
        <f t="shared" si="41"/>
        <v>0</v>
      </c>
      <c r="P180" s="1" t="str">
        <f t="shared" si="42"/>
        <v>73</v>
      </c>
      <c r="Q180" s="1" t="s">
        <v>319</v>
      </c>
      <c r="R180" s="1" t="str">
        <f t="shared" si="43"/>
        <v>2</v>
      </c>
      <c r="S180" s="1" t="str">
        <f t="shared" si="43"/>
        <v>0</v>
      </c>
      <c r="T180" s="1" t="str">
        <f t="shared" si="43"/>
        <v>0</v>
      </c>
    </row>
    <row r="181" spans="1:20">
      <c r="A181" s="4">
        <f t="shared" si="37"/>
        <v>169</v>
      </c>
      <c r="B181" s="4">
        <f t="shared" si="31"/>
        <v>202</v>
      </c>
      <c r="C181" s="5">
        <f t="shared" si="45"/>
        <v>116</v>
      </c>
      <c r="D181" s="5">
        <f t="shared" si="32"/>
        <v>2</v>
      </c>
      <c r="E181" s="5">
        <f t="shared" si="44"/>
        <v>0</v>
      </c>
      <c r="F181" s="5">
        <f t="shared" si="33"/>
        <v>0</v>
      </c>
      <c r="G181" s="5">
        <f t="shared" si="38"/>
        <v>20</v>
      </c>
      <c r="H181" s="5">
        <f t="shared" si="34"/>
        <v>0</v>
      </c>
      <c r="I181" s="5">
        <f t="shared" si="39"/>
        <v>628</v>
      </c>
      <c r="J181" s="6">
        <f t="shared" si="35"/>
        <v>165.31439781944485</v>
      </c>
      <c r="K181" s="6">
        <f t="shared" si="36"/>
        <v>12.562500000000002</v>
      </c>
      <c r="L181" s="1">
        <f t="shared" si="40"/>
        <v>20</v>
      </c>
      <c r="M181" s="7">
        <f t="shared" si="41"/>
        <v>0</v>
      </c>
      <c r="P181" s="1" t="str">
        <f t="shared" si="42"/>
        <v>74</v>
      </c>
      <c r="Q181" s="1" t="s">
        <v>320</v>
      </c>
      <c r="R181" s="1" t="str">
        <f t="shared" si="43"/>
        <v>2</v>
      </c>
      <c r="S181" s="1" t="str">
        <f t="shared" si="43"/>
        <v>0</v>
      </c>
      <c r="T181" s="1" t="str">
        <f t="shared" si="43"/>
        <v>0</v>
      </c>
    </row>
    <row r="182" spans="1:20">
      <c r="A182" s="4">
        <f t="shared" si="37"/>
        <v>170</v>
      </c>
      <c r="B182" s="4">
        <f t="shared" si="31"/>
        <v>203</v>
      </c>
      <c r="C182" s="5">
        <f t="shared" si="45"/>
        <v>117</v>
      </c>
      <c r="D182" s="5">
        <f t="shared" si="32"/>
        <v>2</v>
      </c>
      <c r="E182" s="5">
        <f t="shared" si="44"/>
        <v>0</v>
      </c>
      <c r="F182" s="5">
        <f t="shared" si="33"/>
        <v>0</v>
      </c>
      <c r="G182" s="5">
        <f t="shared" si="38"/>
        <v>19</v>
      </c>
      <c r="H182" s="5">
        <f t="shared" si="34"/>
        <v>0</v>
      </c>
      <c r="I182" s="5">
        <f t="shared" si="39"/>
        <v>629</v>
      </c>
      <c r="J182" s="6">
        <f t="shared" si="35"/>
        <v>158.30560969860952</v>
      </c>
      <c r="K182" s="6">
        <f t="shared" si="36"/>
        <v>12.625000000000002</v>
      </c>
      <c r="L182" s="1">
        <f t="shared" si="40"/>
        <v>19</v>
      </c>
      <c r="M182" s="7">
        <f t="shared" si="41"/>
        <v>0</v>
      </c>
      <c r="P182" s="1" t="str">
        <f t="shared" si="42"/>
        <v>75</v>
      </c>
      <c r="Q182" s="1" t="s">
        <v>321</v>
      </c>
      <c r="R182" s="1" t="str">
        <f t="shared" si="43"/>
        <v>2</v>
      </c>
      <c r="S182" s="1" t="str">
        <f t="shared" si="43"/>
        <v>0</v>
      </c>
      <c r="T182" s="1" t="str">
        <f t="shared" si="43"/>
        <v>0</v>
      </c>
    </row>
    <row r="183" spans="1:20">
      <c r="A183" s="4">
        <f t="shared" si="37"/>
        <v>171</v>
      </c>
      <c r="B183" s="4">
        <f t="shared" si="31"/>
        <v>204</v>
      </c>
      <c r="C183" s="5">
        <f t="shared" si="45"/>
        <v>117</v>
      </c>
      <c r="D183" s="5">
        <f t="shared" si="32"/>
        <v>2</v>
      </c>
      <c r="E183" s="5">
        <f t="shared" si="44"/>
        <v>0</v>
      </c>
      <c r="F183" s="5">
        <f t="shared" si="33"/>
        <v>0</v>
      </c>
      <c r="G183" s="5">
        <f t="shared" si="38"/>
        <v>19</v>
      </c>
      <c r="H183" s="5">
        <f t="shared" si="34"/>
        <v>0</v>
      </c>
      <c r="I183" s="5">
        <f t="shared" si="39"/>
        <v>629</v>
      </c>
      <c r="J183" s="6">
        <f t="shared" si="35"/>
        <v>151.59397120037639</v>
      </c>
      <c r="K183" s="6">
        <f t="shared" si="36"/>
        <v>12.687500000000002</v>
      </c>
      <c r="L183" s="1">
        <f t="shared" si="40"/>
        <v>19</v>
      </c>
      <c r="M183" s="7">
        <f t="shared" si="41"/>
        <v>0</v>
      </c>
      <c r="P183" s="1" t="str">
        <f t="shared" si="42"/>
        <v>75</v>
      </c>
      <c r="Q183" s="1" t="s">
        <v>322</v>
      </c>
      <c r="R183" s="1" t="str">
        <f t="shared" si="43"/>
        <v>2</v>
      </c>
      <c r="S183" s="1" t="str">
        <f t="shared" si="43"/>
        <v>0</v>
      </c>
      <c r="T183" s="1" t="str">
        <f t="shared" si="43"/>
        <v>0</v>
      </c>
    </row>
    <row r="184" spans="1:20">
      <c r="A184" s="4">
        <f t="shared" si="37"/>
        <v>172</v>
      </c>
      <c r="B184" s="4">
        <f t="shared" si="31"/>
        <v>205</v>
      </c>
      <c r="C184" s="5">
        <f t="shared" si="45"/>
        <v>118</v>
      </c>
      <c r="D184" s="5">
        <f t="shared" si="32"/>
        <v>2</v>
      </c>
      <c r="E184" s="5">
        <f t="shared" si="44"/>
        <v>0</v>
      </c>
      <c r="F184" s="5">
        <f t="shared" si="33"/>
        <v>0</v>
      </c>
      <c r="G184" s="5">
        <f t="shared" si="38"/>
        <v>18</v>
      </c>
      <c r="H184" s="5">
        <f t="shared" si="34"/>
        <v>0</v>
      </c>
      <c r="I184" s="5">
        <f t="shared" si="39"/>
        <v>630</v>
      </c>
      <c r="J184" s="6">
        <f t="shared" si="35"/>
        <v>145.16688415560574</v>
      </c>
      <c r="K184" s="6">
        <f t="shared" si="36"/>
        <v>12.749999999999998</v>
      </c>
      <c r="L184" s="1">
        <f t="shared" si="40"/>
        <v>18</v>
      </c>
      <c r="M184" s="7">
        <f t="shared" si="41"/>
        <v>0</v>
      </c>
      <c r="P184" s="1" t="str">
        <f t="shared" si="42"/>
        <v>76</v>
      </c>
      <c r="Q184" s="1" t="s">
        <v>323</v>
      </c>
      <c r="R184" s="1" t="str">
        <f t="shared" si="43"/>
        <v>2</v>
      </c>
      <c r="S184" s="1" t="str">
        <f t="shared" si="43"/>
        <v>0</v>
      </c>
      <c r="T184" s="1" t="str">
        <f t="shared" si="43"/>
        <v>0</v>
      </c>
    </row>
    <row r="185" spans="1:20">
      <c r="A185" s="4">
        <f t="shared" si="37"/>
        <v>173</v>
      </c>
      <c r="B185" s="4">
        <f t="shared" si="31"/>
        <v>206</v>
      </c>
      <c r="C185" s="5">
        <f t="shared" si="45"/>
        <v>119</v>
      </c>
      <c r="D185" s="5">
        <f t="shared" si="32"/>
        <v>2</v>
      </c>
      <c r="E185" s="5">
        <f t="shared" si="44"/>
        <v>0</v>
      </c>
      <c r="F185" s="5">
        <f t="shared" si="33"/>
        <v>0</v>
      </c>
      <c r="G185" s="5">
        <f t="shared" si="38"/>
        <v>17</v>
      </c>
      <c r="H185" s="5">
        <f t="shared" si="34"/>
        <v>0</v>
      </c>
      <c r="I185" s="5">
        <f t="shared" si="39"/>
        <v>631</v>
      </c>
      <c r="J185" s="6">
        <f t="shared" si="35"/>
        <v>139.01228451619787</v>
      </c>
      <c r="K185" s="6">
        <f t="shared" si="36"/>
        <v>12.812499999999998</v>
      </c>
      <c r="L185" s="1">
        <f t="shared" si="40"/>
        <v>17</v>
      </c>
      <c r="M185" s="7">
        <f t="shared" si="41"/>
        <v>0</v>
      </c>
      <c r="P185" s="1" t="str">
        <f t="shared" si="42"/>
        <v>77</v>
      </c>
      <c r="Q185" s="1" t="s">
        <v>324</v>
      </c>
      <c r="R185" s="1" t="str">
        <f t="shared" si="43"/>
        <v>2</v>
      </c>
      <c r="S185" s="1" t="str">
        <f t="shared" si="43"/>
        <v>0</v>
      </c>
      <c r="T185" s="1" t="str">
        <f t="shared" si="43"/>
        <v>0</v>
      </c>
    </row>
    <row r="186" spans="1:20">
      <c r="A186" s="4">
        <f t="shared" si="37"/>
        <v>174</v>
      </c>
      <c r="B186" s="4">
        <f t="shared" si="31"/>
        <v>207</v>
      </c>
      <c r="C186" s="5">
        <f t="shared" si="45"/>
        <v>120</v>
      </c>
      <c r="D186" s="5">
        <f t="shared" si="32"/>
        <v>2</v>
      </c>
      <c r="E186" s="5">
        <f t="shared" si="44"/>
        <v>0</v>
      </c>
      <c r="F186" s="5">
        <f t="shared" si="33"/>
        <v>0</v>
      </c>
      <c r="G186" s="5">
        <f t="shared" si="38"/>
        <v>16</v>
      </c>
      <c r="H186" s="5">
        <f t="shared" si="34"/>
        <v>0</v>
      </c>
      <c r="I186" s="5">
        <f t="shared" si="39"/>
        <v>632</v>
      </c>
      <c r="J186" s="6">
        <f t="shared" si="35"/>
        <v>133.11861971011459</v>
      </c>
      <c r="K186" s="6">
        <f t="shared" si="36"/>
        <v>12.875</v>
      </c>
      <c r="L186" s="1">
        <f t="shared" si="40"/>
        <v>16</v>
      </c>
      <c r="M186" s="7">
        <f t="shared" si="41"/>
        <v>0</v>
      </c>
      <c r="P186" s="1" t="str">
        <f t="shared" si="42"/>
        <v>78</v>
      </c>
      <c r="Q186" s="1" t="s">
        <v>325</v>
      </c>
      <c r="R186" s="1" t="str">
        <f t="shared" si="43"/>
        <v>2</v>
      </c>
      <c r="S186" s="1" t="str">
        <f t="shared" si="43"/>
        <v>0</v>
      </c>
      <c r="T186" s="1" t="str">
        <f t="shared" si="43"/>
        <v>0</v>
      </c>
    </row>
    <row r="187" spans="1:20">
      <c r="A187" s="4">
        <f t="shared" si="37"/>
        <v>175</v>
      </c>
      <c r="B187" s="4">
        <f t="shared" si="31"/>
        <v>208</v>
      </c>
      <c r="C187" s="5">
        <f t="shared" si="45"/>
        <v>120</v>
      </c>
      <c r="D187" s="5">
        <f t="shared" si="32"/>
        <v>2</v>
      </c>
      <c r="E187" s="5">
        <f t="shared" si="44"/>
        <v>0</v>
      </c>
      <c r="F187" s="5">
        <f t="shared" si="33"/>
        <v>0</v>
      </c>
      <c r="G187" s="5">
        <f t="shared" si="38"/>
        <v>16</v>
      </c>
      <c r="H187" s="5">
        <f t="shared" si="34"/>
        <v>0</v>
      </c>
      <c r="I187" s="5">
        <f t="shared" si="39"/>
        <v>632</v>
      </c>
      <c r="J187" s="6">
        <f t="shared" si="35"/>
        <v>127.47482695647152</v>
      </c>
      <c r="K187" s="6">
        <f t="shared" si="36"/>
        <v>12.9375</v>
      </c>
      <c r="L187" s="1">
        <f t="shared" si="40"/>
        <v>16</v>
      </c>
      <c r="M187" s="7">
        <f t="shared" si="41"/>
        <v>0</v>
      </c>
      <c r="P187" s="1" t="str">
        <f t="shared" si="42"/>
        <v>78</v>
      </c>
      <c r="Q187" s="1" t="s">
        <v>326</v>
      </c>
      <c r="R187" s="1" t="str">
        <f t="shared" si="43"/>
        <v>2</v>
      </c>
      <c r="S187" s="1" t="str">
        <f t="shared" si="43"/>
        <v>0</v>
      </c>
      <c r="T187" s="1" t="str">
        <f t="shared" si="43"/>
        <v>0</v>
      </c>
    </row>
    <row r="188" spans="1:20">
      <c r="A188" s="4">
        <f t="shared" si="37"/>
        <v>176</v>
      </c>
      <c r="B188" s="4">
        <f t="shared" si="31"/>
        <v>209</v>
      </c>
      <c r="C188" s="5">
        <f t="shared" si="45"/>
        <v>121</v>
      </c>
      <c r="D188" s="5">
        <f t="shared" si="32"/>
        <v>2</v>
      </c>
      <c r="E188" s="5">
        <f t="shared" si="44"/>
        <v>0</v>
      </c>
      <c r="F188" s="5">
        <f t="shared" si="33"/>
        <v>0</v>
      </c>
      <c r="G188" s="5">
        <f t="shared" si="38"/>
        <v>15</v>
      </c>
      <c r="H188" s="5">
        <f t="shared" si="34"/>
        <v>0</v>
      </c>
      <c r="I188" s="5">
        <f t="shared" si="39"/>
        <v>633</v>
      </c>
      <c r="J188" s="6">
        <f t="shared" si="35"/>
        <v>122.0703125</v>
      </c>
      <c r="K188" s="6">
        <f t="shared" si="36"/>
        <v>13</v>
      </c>
      <c r="L188" s="1">
        <f t="shared" si="40"/>
        <v>15</v>
      </c>
      <c r="M188" s="7">
        <f t="shared" si="41"/>
        <v>0</v>
      </c>
      <c r="P188" s="1" t="str">
        <f t="shared" si="42"/>
        <v>79</v>
      </c>
      <c r="Q188" s="1" t="s">
        <v>327</v>
      </c>
      <c r="R188" s="1" t="str">
        <f t="shared" si="43"/>
        <v>2</v>
      </c>
      <c r="S188" s="1" t="str">
        <f t="shared" si="43"/>
        <v>0</v>
      </c>
      <c r="T188" s="1" t="str">
        <f t="shared" si="43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topLeftCell="B1" zoomScale="80" zoomScaleNormal="80" workbookViewId="0">
      <selection activeCell="M1" sqref="M1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20">
      <c r="A1" s="1" t="s">
        <v>0</v>
      </c>
      <c r="D1" s="1">
        <v>72000000</v>
      </c>
      <c r="E1" s="1" t="s">
        <v>1</v>
      </c>
      <c r="M1" s="16" t="s">
        <v>116</v>
      </c>
    </row>
    <row r="2" spans="1:20">
      <c r="A2" s="1" t="s">
        <v>2</v>
      </c>
      <c r="D2" s="1">
        <v>550</v>
      </c>
      <c r="F2" s="1" t="s">
        <v>3</v>
      </c>
      <c r="G2" s="2">
        <f>D2/D1*1000000</f>
        <v>7.6388888888888884</v>
      </c>
      <c r="H2" s="1" t="s">
        <v>4</v>
      </c>
      <c r="N2" s="2">
        <f>G2</f>
        <v>7.6388888888888884</v>
      </c>
    </row>
    <row r="3" spans="1:20">
      <c r="A3" s="1" t="s">
        <v>5</v>
      </c>
      <c r="D3" s="1">
        <v>546</v>
      </c>
      <c r="F3" s="1" t="s">
        <v>6</v>
      </c>
      <c r="G3" s="2">
        <f>G2*D3</f>
        <v>4170.833333333333</v>
      </c>
      <c r="H3" s="1" t="s">
        <v>4</v>
      </c>
      <c r="N3" s="2">
        <f>G3</f>
        <v>4170.833333333333</v>
      </c>
    </row>
    <row r="4" spans="1:20">
      <c r="A4" s="1" t="s">
        <v>8</v>
      </c>
      <c r="D4" s="1">
        <v>4</v>
      </c>
      <c r="F4" s="1" t="s">
        <v>9</v>
      </c>
      <c r="G4" s="2">
        <f>1000000/G3</f>
        <v>239.76023976023978</v>
      </c>
      <c r="N4" s="2">
        <f>G4</f>
        <v>239.76023976023978</v>
      </c>
    </row>
    <row r="5" spans="1:20">
      <c r="A5" s="1" t="s">
        <v>10</v>
      </c>
      <c r="D5" s="1">
        <v>8</v>
      </c>
      <c r="G5" s="2"/>
    </row>
    <row r="6" spans="1:20">
      <c r="A6" s="1" t="s">
        <v>11</v>
      </c>
      <c r="D6" s="1">
        <v>33</v>
      </c>
    </row>
    <row r="7" spans="1:20">
      <c r="A7" s="1" t="s">
        <v>12</v>
      </c>
      <c r="D7" s="1">
        <v>2</v>
      </c>
    </row>
    <row r="8" spans="1:20">
      <c r="A8" s="1" t="s">
        <v>13</v>
      </c>
      <c r="D8" s="1">
        <v>13</v>
      </c>
    </row>
    <row r="10" spans="1:20">
      <c r="A10" s="49" t="s">
        <v>14</v>
      </c>
      <c r="B10" s="50" t="s">
        <v>15</v>
      </c>
      <c r="C10" s="51" t="s">
        <v>16</v>
      </c>
      <c r="D10" s="52"/>
      <c r="E10" s="49" t="s">
        <v>17</v>
      </c>
      <c r="F10" s="49"/>
      <c r="G10" s="47" t="s">
        <v>18</v>
      </c>
      <c r="H10" s="47" t="s">
        <v>19</v>
      </c>
      <c r="I10" s="47" t="s">
        <v>20</v>
      </c>
      <c r="J10" s="49" t="s">
        <v>21</v>
      </c>
      <c r="K10" s="49" t="s">
        <v>22</v>
      </c>
      <c r="L10" s="1" t="s">
        <v>23</v>
      </c>
      <c r="M10" s="1" t="s">
        <v>24</v>
      </c>
    </row>
    <row r="11" spans="1:20">
      <c r="A11" s="49"/>
      <c r="B11" s="48"/>
      <c r="C11" s="40" t="s">
        <v>147</v>
      </c>
      <c r="D11" s="40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25</v>
      </c>
    </row>
    <row r="12" spans="1:20">
      <c r="A12" s="4">
        <v>0</v>
      </c>
      <c r="B12" s="4">
        <f t="shared" ref="B12:B75" si="0">A12+$D$6</f>
        <v>33</v>
      </c>
      <c r="C12" s="5">
        <f t="shared" ref="C12:C42" si="1">MOD(I12,256)</f>
        <v>33</v>
      </c>
      <c r="D12" s="5">
        <f t="shared" ref="D12:D75" si="2">ROUNDDOWN(I12/256,0)</f>
        <v>0</v>
      </c>
      <c r="E12" s="5">
        <f>MOD(H12,256)+F12</f>
        <v>59</v>
      </c>
      <c r="F12" s="5">
        <f t="shared" ref="F12:F75" si="3">ROUNDDOWN(H12/256,0)</f>
        <v>0</v>
      </c>
      <c r="G12" s="5">
        <f>INT(J12/$G$2)</f>
        <v>32727</v>
      </c>
      <c r="H12" s="5">
        <f t="shared" ref="H12:H75" si="4">ROUNDUP(G12/$D$3,0)-1</f>
        <v>59</v>
      </c>
      <c r="I12" s="5">
        <f>MAX(MIN($D$3*(H12+1)-G12,$D$3*(H12+1)-$D$4),$D$5)</f>
        <v>33</v>
      </c>
      <c r="J12" s="6">
        <f t="shared" ref="J12:J75" si="5">1/POWER(2,$D$7+A12/16)*1000000</f>
        <v>250000</v>
      </c>
      <c r="K12" s="6">
        <f t="shared" ref="K12:K75" si="6">LOG(1000000/J12,2)</f>
        <v>2</v>
      </c>
      <c r="L12" s="1">
        <f>(H12+1)*$D$3-I12</f>
        <v>32727</v>
      </c>
      <c r="M12" s="7">
        <f>(G12-L12)/G12</f>
        <v>0</v>
      </c>
      <c r="P12" s="1" t="str">
        <f>DEC2HEX(C12)</f>
        <v>21</v>
      </c>
      <c r="Q12" s="1" t="s">
        <v>151</v>
      </c>
      <c r="R12" s="1" t="str">
        <f>DEC2HEX(D12)</f>
        <v>0</v>
      </c>
      <c r="S12" s="1" t="str">
        <f>DEC2HEX(E12)</f>
        <v>3B</v>
      </c>
      <c r="T12" s="1" t="str">
        <f>DEC2HEX(F12)</f>
        <v>0</v>
      </c>
    </row>
    <row r="13" spans="1:20">
      <c r="A13" s="4">
        <f t="shared" ref="A13:A76" si="7">A12+1</f>
        <v>1</v>
      </c>
      <c r="B13" s="4">
        <f t="shared" si="0"/>
        <v>34</v>
      </c>
      <c r="C13" s="5">
        <f t="shared" si="1"/>
        <v>73</v>
      </c>
      <c r="D13" s="5">
        <f t="shared" si="2"/>
        <v>1</v>
      </c>
      <c r="E13" s="5">
        <f>MOD(H13,256)+F13</f>
        <v>57</v>
      </c>
      <c r="F13" s="5">
        <f t="shared" si="3"/>
        <v>0</v>
      </c>
      <c r="G13" s="5">
        <f t="shared" ref="G13:G76" si="8">INT(J13/$G$2)</f>
        <v>31339</v>
      </c>
      <c r="H13" s="5">
        <f t="shared" si="4"/>
        <v>57</v>
      </c>
      <c r="I13" s="5">
        <f t="shared" ref="I13:I76" si="9">MAX(MIN($D$3*(H13+1)-G13,$D$3*(H13+1)-$D$4),$D$5)</f>
        <v>329</v>
      </c>
      <c r="J13" s="6">
        <f t="shared" si="5"/>
        <v>239400.82017464342</v>
      </c>
      <c r="K13" s="6">
        <f t="shared" si="6"/>
        <v>2.0625</v>
      </c>
      <c r="L13" s="1">
        <f t="shared" ref="L13:L76" si="10">(H13+1)*$D$3-I13</f>
        <v>31339</v>
      </c>
      <c r="M13" s="7">
        <f t="shared" ref="M13:M76" si="11">(G13-L13)/G13</f>
        <v>0</v>
      </c>
      <c r="P13" s="1" t="str">
        <f t="shared" ref="P13:P76" si="12">DEC2HEX(C13)</f>
        <v>49</v>
      </c>
      <c r="Q13" s="1" t="s">
        <v>152</v>
      </c>
      <c r="R13" s="1" t="str">
        <f t="shared" ref="R13:T76" si="13">DEC2HEX(D13)</f>
        <v>1</v>
      </c>
      <c r="S13" s="1" t="str">
        <f t="shared" si="13"/>
        <v>39</v>
      </c>
      <c r="T13" s="1" t="str">
        <f t="shared" si="13"/>
        <v>0</v>
      </c>
    </row>
    <row r="14" spans="1:20">
      <c r="A14" s="4">
        <f t="shared" si="7"/>
        <v>2</v>
      </c>
      <c r="B14" s="4">
        <f t="shared" si="0"/>
        <v>35</v>
      </c>
      <c r="C14" s="5">
        <f t="shared" si="1"/>
        <v>19</v>
      </c>
      <c r="D14" s="5">
        <f t="shared" si="2"/>
        <v>0</v>
      </c>
      <c r="E14" s="5">
        <f t="shared" ref="E14:E77" si="14">MOD(H14,256)+F14</f>
        <v>54</v>
      </c>
      <c r="F14" s="5">
        <f t="shared" si="3"/>
        <v>0</v>
      </c>
      <c r="G14" s="5">
        <f t="shared" si="8"/>
        <v>30011</v>
      </c>
      <c r="H14" s="5">
        <f t="shared" si="4"/>
        <v>54</v>
      </c>
      <c r="I14" s="5">
        <f t="shared" si="9"/>
        <v>19</v>
      </c>
      <c r="J14" s="6">
        <f t="shared" si="5"/>
        <v>229251.01080116781</v>
      </c>
      <c r="K14" s="6">
        <f t="shared" si="6"/>
        <v>2.125</v>
      </c>
      <c r="L14" s="1">
        <f t="shared" si="10"/>
        <v>30011</v>
      </c>
      <c r="M14" s="7">
        <f t="shared" si="11"/>
        <v>0</v>
      </c>
      <c r="P14" s="1" t="str">
        <f t="shared" si="12"/>
        <v>13</v>
      </c>
      <c r="Q14" s="1" t="s">
        <v>153</v>
      </c>
      <c r="R14" s="1" t="str">
        <f t="shared" si="13"/>
        <v>0</v>
      </c>
      <c r="S14" s="1" t="str">
        <f t="shared" si="13"/>
        <v>36</v>
      </c>
      <c r="T14" s="1" t="str">
        <f t="shared" si="13"/>
        <v>0</v>
      </c>
    </row>
    <row r="15" spans="1:20">
      <c r="A15" s="4">
        <f t="shared" si="7"/>
        <v>3</v>
      </c>
      <c r="B15" s="4">
        <f t="shared" si="0"/>
        <v>36</v>
      </c>
      <c r="C15" s="5">
        <f t="shared" si="1"/>
        <v>200</v>
      </c>
      <c r="D15" s="5">
        <f t="shared" si="2"/>
        <v>0</v>
      </c>
      <c r="E15" s="5">
        <f t="shared" si="14"/>
        <v>52</v>
      </c>
      <c r="F15" s="5">
        <f t="shared" si="3"/>
        <v>0</v>
      </c>
      <c r="G15" s="5">
        <f t="shared" si="8"/>
        <v>28738</v>
      </c>
      <c r="H15" s="5">
        <f t="shared" si="4"/>
        <v>52</v>
      </c>
      <c r="I15" s="5">
        <f t="shared" si="9"/>
        <v>200</v>
      </c>
      <c r="J15" s="6">
        <f t="shared" si="5"/>
        <v>219531.52004666245</v>
      </c>
      <c r="K15" s="6">
        <f t="shared" si="6"/>
        <v>2.1875</v>
      </c>
      <c r="L15" s="1">
        <f t="shared" si="10"/>
        <v>28738</v>
      </c>
      <c r="M15" s="7">
        <f t="shared" si="11"/>
        <v>0</v>
      </c>
      <c r="P15" s="1" t="str">
        <f t="shared" si="12"/>
        <v>C8</v>
      </c>
      <c r="Q15" s="1" t="s">
        <v>154</v>
      </c>
      <c r="R15" s="1" t="str">
        <f t="shared" si="13"/>
        <v>0</v>
      </c>
      <c r="S15" s="1" t="str">
        <f t="shared" si="13"/>
        <v>34</v>
      </c>
      <c r="T15" s="1" t="str">
        <f t="shared" si="13"/>
        <v>0</v>
      </c>
    </row>
    <row r="16" spans="1:20">
      <c r="A16" s="4">
        <f t="shared" si="7"/>
        <v>4</v>
      </c>
      <c r="B16" s="4">
        <f t="shared" si="0"/>
        <v>37</v>
      </c>
      <c r="C16" s="5">
        <f t="shared" si="1"/>
        <v>70</v>
      </c>
      <c r="D16" s="5">
        <f t="shared" si="2"/>
        <v>1</v>
      </c>
      <c r="E16" s="5">
        <f t="shared" si="14"/>
        <v>50</v>
      </c>
      <c r="F16" s="5">
        <f t="shared" si="3"/>
        <v>0</v>
      </c>
      <c r="G16" s="5">
        <f t="shared" si="8"/>
        <v>27520</v>
      </c>
      <c r="H16" s="5">
        <f t="shared" si="4"/>
        <v>50</v>
      </c>
      <c r="I16" s="5">
        <f t="shared" si="9"/>
        <v>326</v>
      </c>
      <c r="J16" s="6">
        <f t="shared" si="5"/>
        <v>210224.10381342866</v>
      </c>
      <c r="K16" s="6">
        <f t="shared" si="6"/>
        <v>2.2499999999999996</v>
      </c>
      <c r="L16" s="1">
        <f t="shared" si="10"/>
        <v>27520</v>
      </c>
      <c r="M16" s="7">
        <f t="shared" si="11"/>
        <v>0</v>
      </c>
      <c r="P16" s="1" t="str">
        <f t="shared" si="12"/>
        <v>46</v>
      </c>
      <c r="Q16" s="1" t="s">
        <v>155</v>
      </c>
      <c r="R16" s="1" t="str">
        <f t="shared" si="13"/>
        <v>1</v>
      </c>
      <c r="S16" s="1" t="str">
        <f t="shared" si="13"/>
        <v>32</v>
      </c>
      <c r="T16" s="1" t="str">
        <f t="shared" si="13"/>
        <v>0</v>
      </c>
    </row>
    <row r="17" spans="1:20">
      <c r="A17" s="4">
        <f t="shared" si="7"/>
        <v>5</v>
      </c>
      <c r="B17" s="4">
        <f t="shared" si="0"/>
        <v>38</v>
      </c>
      <c r="C17" s="5">
        <f t="shared" si="1"/>
        <v>145</v>
      </c>
      <c r="D17" s="5">
        <f t="shared" si="2"/>
        <v>1</v>
      </c>
      <c r="E17" s="5">
        <f t="shared" si="14"/>
        <v>48</v>
      </c>
      <c r="F17" s="5">
        <f t="shared" si="3"/>
        <v>0</v>
      </c>
      <c r="G17" s="5">
        <f t="shared" si="8"/>
        <v>26353</v>
      </c>
      <c r="H17" s="5">
        <f t="shared" si="4"/>
        <v>48</v>
      </c>
      <c r="I17" s="5">
        <f t="shared" si="9"/>
        <v>401</v>
      </c>
      <c r="J17" s="6">
        <f t="shared" si="5"/>
        <v>201311.29149365684</v>
      </c>
      <c r="K17" s="6">
        <f t="shared" si="6"/>
        <v>2.3125</v>
      </c>
      <c r="L17" s="1">
        <f t="shared" si="10"/>
        <v>26353</v>
      </c>
      <c r="M17" s="7">
        <f t="shared" si="11"/>
        <v>0</v>
      </c>
      <c r="P17" s="1" t="str">
        <f t="shared" si="12"/>
        <v>91</v>
      </c>
      <c r="Q17" s="1" t="s">
        <v>156</v>
      </c>
      <c r="R17" s="1" t="str">
        <f t="shared" si="13"/>
        <v>1</v>
      </c>
      <c r="S17" s="1" t="str">
        <f t="shared" si="13"/>
        <v>30</v>
      </c>
      <c r="T17" s="1" t="str">
        <f t="shared" si="13"/>
        <v>0</v>
      </c>
    </row>
    <row r="18" spans="1:20">
      <c r="A18" s="4">
        <f t="shared" si="7"/>
        <v>6</v>
      </c>
      <c r="B18" s="4">
        <f t="shared" si="0"/>
        <v>39</v>
      </c>
      <c r="C18" s="5">
        <f t="shared" si="1"/>
        <v>170</v>
      </c>
      <c r="D18" s="5">
        <f t="shared" si="2"/>
        <v>1</v>
      </c>
      <c r="E18" s="5">
        <f t="shared" si="14"/>
        <v>46</v>
      </c>
      <c r="F18" s="5">
        <f t="shared" si="3"/>
        <v>0</v>
      </c>
      <c r="G18" s="5">
        <f t="shared" si="8"/>
        <v>25236</v>
      </c>
      <c r="H18" s="5">
        <f t="shared" si="4"/>
        <v>46</v>
      </c>
      <c r="I18" s="5">
        <f t="shared" si="9"/>
        <v>426</v>
      </c>
      <c r="J18" s="6">
        <f t="shared" si="5"/>
        <v>192776.35317599258</v>
      </c>
      <c r="K18" s="6">
        <f t="shared" si="6"/>
        <v>2.3750000000000004</v>
      </c>
      <c r="L18" s="1">
        <f t="shared" si="10"/>
        <v>25236</v>
      </c>
      <c r="M18" s="7">
        <f t="shared" si="11"/>
        <v>0</v>
      </c>
      <c r="P18" s="1" t="str">
        <f t="shared" si="12"/>
        <v>AA</v>
      </c>
      <c r="Q18" s="1" t="s">
        <v>157</v>
      </c>
      <c r="R18" s="1" t="str">
        <f t="shared" si="13"/>
        <v>1</v>
      </c>
      <c r="S18" s="1" t="str">
        <f t="shared" si="13"/>
        <v>2E</v>
      </c>
      <c r="T18" s="1" t="str">
        <f t="shared" si="13"/>
        <v>0</v>
      </c>
    </row>
    <row r="19" spans="1:20">
      <c r="A19" s="4">
        <f t="shared" si="7"/>
        <v>7</v>
      </c>
      <c r="B19" s="4">
        <f t="shared" si="0"/>
        <v>40</v>
      </c>
      <c r="C19" s="5">
        <f t="shared" si="1"/>
        <v>148</v>
      </c>
      <c r="D19" s="5">
        <f t="shared" si="2"/>
        <v>1</v>
      </c>
      <c r="E19" s="5">
        <f t="shared" si="14"/>
        <v>44</v>
      </c>
      <c r="F19" s="5">
        <f t="shared" si="3"/>
        <v>0</v>
      </c>
      <c r="G19" s="5">
        <f t="shared" si="8"/>
        <v>24166</v>
      </c>
      <c r="H19" s="5">
        <f t="shared" si="4"/>
        <v>44</v>
      </c>
      <c r="I19" s="5">
        <f t="shared" si="9"/>
        <v>404</v>
      </c>
      <c r="J19" s="6">
        <f t="shared" si="5"/>
        <v>184603.26824243742</v>
      </c>
      <c r="K19" s="6">
        <f t="shared" si="6"/>
        <v>2.4375</v>
      </c>
      <c r="L19" s="1">
        <f t="shared" si="10"/>
        <v>24166</v>
      </c>
      <c r="M19" s="7">
        <f t="shared" si="11"/>
        <v>0</v>
      </c>
      <c r="P19" s="1" t="str">
        <f t="shared" si="12"/>
        <v>94</v>
      </c>
      <c r="Q19" s="1" t="s">
        <v>158</v>
      </c>
      <c r="R19" s="1" t="str">
        <f t="shared" si="13"/>
        <v>1</v>
      </c>
      <c r="S19" s="1" t="str">
        <f t="shared" si="13"/>
        <v>2C</v>
      </c>
      <c r="T19" s="1" t="str">
        <f t="shared" si="13"/>
        <v>0</v>
      </c>
    </row>
    <row r="20" spans="1:20">
      <c r="A20" s="4">
        <f t="shared" si="7"/>
        <v>8</v>
      </c>
      <c r="B20" s="4">
        <f t="shared" si="0"/>
        <v>41</v>
      </c>
      <c r="C20" s="5">
        <f t="shared" si="1"/>
        <v>81</v>
      </c>
      <c r="D20" s="5">
        <f t="shared" si="2"/>
        <v>1</v>
      </c>
      <c r="E20" s="5">
        <f t="shared" si="14"/>
        <v>42</v>
      </c>
      <c r="F20" s="5">
        <f t="shared" si="3"/>
        <v>0</v>
      </c>
      <c r="G20" s="5">
        <f t="shared" si="8"/>
        <v>23141</v>
      </c>
      <c r="H20" s="5">
        <f t="shared" si="4"/>
        <v>42</v>
      </c>
      <c r="I20" s="5">
        <f t="shared" si="9"/>
        <v>337</v>
      </c>
      <c r="J20" s="6">
        <f t="shared" si="5"/>
        <v>176776.69529663687</v>
      </c>
      <c r="K20" s="6">
        <f t="shared" si="6"/>
        <v>2.5</v>
      </c>
      <c r="L20" s="1">
        <f t="shared" si="10"/>
        <v>23141</v>
      </c>
      <c r="M20" s="7">
        <f t="shared" si="11"/>
        <v>0</v>
      </c>
      <c r="P20" s="1" t="str">
        <f t="shared" si="12"/>
        <v>51</v>
      </c>
      <c r="Q20" s="1" t="s">
        <v>159</v>
      </c>
      <c r="R20" s="1" t="str">
        <f t="shared" si="13"/>
        <v>1</v>
      </c>
      <c r="S20" s="1" t="str">
        <f t="shared" si="13"/>
        <v>2A</v>
      </c>
      <c r="T20" s="1" t="str">
        <f t="shared" si="13"/>
        <v>0</v>
      </c>
    </row>
    <row r="21" spans="1:20">
      <c r="A21" s="4">
        <f t="shared" si="7"/>
        <v>9</v>
      </c>
      <c r="B21" s="4">
        <f t="shared" si="0"/>
        <v>42</v>
      </c>
      <c r="C21" s="5">
        <f t="shared" si="1"/>
        <v>226</v>
      </c>
      <c r="D21" s="5">
        <f t="shared" si="2"/>
        <v>0</v>
      </c>
      <c r="E21" s="5">
        <f t="shared" si="14"/>
        <v>40</v>
      </c>
      <c r="F21" s="5">
        <f t="shared" si="3"/>
        <v>0</v>
      </c>
      <c r="G21" s="5">
        <f t="shared" si="8"/>
        <v>22160</v>
      </c>
      <c r="H21" s="5">
        <f t="shared" si="4"/>
        <v>40</v>
      </c>
      <c r="I21" s="5">
        <f t="shared" si="9"/>
        <v>226</v>
      </c>
      <c r="J21" s="6">
        <f t="shared" si="5"/>
        <v>169281.94336711161</v>
      </c>
      <c r="K21" s="6">
        <f t="shared" si="6"/>
        <v>2.5625</v>
      </c>
      <c r="L21" s="1">
        <f t="shared" si="10"/>
        <v>22160</v>
      </c>
      <c r="M21" s="7">
        <f t="shared" si="11"/>
        <v>0</v>
      </c>
      <c r="P21" s="1" t="str">
        <f t="shared" si="12"/>
        <v>E2</v>
      </c>
      <c r="Q21" s="1" t="s">
        <v>160</v>
      </c>
      <c r="R21" s="1" t="str">
        <f t="shared" si="13"/>
        <v>0</v>
      </c>
      <c r="S21" s="1" t="str">
        <f t="shared" si="13"/>
        <v>28</v>
      </c>
      <c r="T21" s="1" t="str">
        <f t="shared" si="13"/>
        <v>0</v>
      </c>
    </row>
    <row r="22" spans="1:20">
      <c r="A22" s="4">
        <f t="shared" si="7"/>
        <v>10</v>
      </c>
      <c r="B22" s="4">
        <f t="shared" si="0"/>
        <v>43</v>
      </c>
      <c r="C22" s="5">
        <f t="shared" si="1"/>
        <v>73</v>
      </c>
      <c r="D22" s="5">
        <f t="shared" si="2"/>
        <v>0</v>
      </c>
      <c r="E22" s="5">
        <f t="shared" si="14"/>
        <v>38</v>
      </c>
      <c r="F22" s="5">
        <f t="shared" si="3"/>
        <v>0</v>
      </c>
      <c r="G22" s="5">
        <f t="shared" si="8"/>
        <v>21221</v>
      </c>
      <c r="H22" s="5">
        <f t="shared" si="4"/>
        <v>38</v>
      </c>
      <c r="I22" s="5">
        <f t="shared" si="9"/>
        <v>73</v>
      </c>
      <c r="J22" s="6">
        <f t="shared" si="5"/>
        <v>162104.9443313762</v>
      </c>
      <c r="K22" s="6">
        <f t="shared" si="6"/>
        <v>2.625</v>
      </c>
      <c r="L22" s="1">
        <f t="shared" si="10"/>
        <v>21221</v>
      </c>
      <c r="M22" s="7">
        <f t="shared" si="11"/>
        <v>0</v>
      </c>
      <c r="P22" s="1" t="str">
        <f t="shared" si="12"/>
        <v>49</v>
      </c>
      <c r="Q22" s="1" t="s">
        <v>161</v>
      </c>
      <c r="R22" s="1" t="str">
        <f t="shared" si="13"/>
        <v>0</v>
      </c>
      <c r="S22" s="1" t="str">
        <f t="shared" si="13"/>
        <v>26</v>
      </c>
      <c r="T22" s="1" t="str">
        <f t="shared" si="13"/>
        <v>0</v>
      </c>
    </row>
    <row r="23" spans="1:20">
      <c r="A23" s="4">
        <f t="shared" si="7"/>
        <v>11</v>
      </c>
      <c r="B23" s="4">
        <f t="shared" si="0"/>
        <v>44</v>
      </c>
      <c r="C23" s="5">
        <f t="shared" si="1"/>
        <v>171</v>
      </c>
      <c r="D23" s="5">
        <f t="shared" si="2"/>
        <v>1</v>
      </c>
      <c r="E23" s="5">
        <f t="shared" si="14"/>
        <v>37</v>
      </c>
      <c r="F23" s="5">
        <f t="shared" si="3"/>
        <v>0</v>
      </c>
      <c r="G23" s="5">
        <f t="shared" si="8"/>
        <v>20321</v>
      </c>
      <c r="H23" s="5">
        <f t="shared" si="4"/>
        <v>37</v>
      </c>
      <c r="I23" s="5">
        <f t="shared" si="9"/>
        <v>427</v>
      </c>
      <c r="J23" s="6">
        <f t="shared" si="5"/>
        <v>155232.22650918554</v>
      </c>
      <c r="K23" s="6">
        <f t="shared" si="6"/>
        <v>2.6875</v>
      </c>
      <c r="L23" s="1">
        <f t="shared" si="10"/>
        <v>20321</v>
      </c>
      <c r="M23" s="7">
        <f t="shared" si="11"/>
        <v>0</v>
      </c>
      <c r="P23" s="1" t="str">
        <f t="shared" si="12"/>
        <v>AB</v>
      </c>
      <c r="Q23" s="1" t="s">
        <v>162</v>
      </c>
      <c r="R23" s="1" t="str">
        <f t="shared" si="13"/>
        <v>1</v>
      </c>
      <c r="S23" s="1" t="str">
        <f t="shared" si="13"/>
        <v>25</v>
      </c>
      <c r="T23" s="1" t="str">
        <f t="shared" si="13"/>
        <v>0</v>
      </c>
    </row>
    <row r="24" spans="1:20">
      <c r="A24" s="4">
        <f t="shared" si="7"/>
        <v>12</v>
      </c>
      <c r="B24" s="4">
        <f t="shared" si="0"/>
        <v>45</v>
      </c>
      <c r="C24" s="5">
        <f t="shared" si="1"/>
        <v>197</v>
      </c>
      <c r="D24" s="5">
        <f t="shared" si="2"/>
        <v>0</v>
      </c>
      <c r="E24" s="5">
        <f t="shared" si="14"/>
        <v>35</v>
      </c>
      <c r="F24" s="5">
        <f t="shared" si="3"/>
        <v>0</v>
      </c>
      <c r="G24" s="5">
        <f t="shared" si="8"/>
        <v>19459</v>
      </c>
      <c r="H24" s="5">
        <f t="shared" si="4"/>
        <v>35</v>
      </c>
      <c r="I24" s="5">
        <f t="shared" si="9"/>
        <v>197</v>
      </c>
      <c r="J24" s="6">
        <f t="shared" si="5"/>
        <v>148650.88937534014</v>
      </c>
      <c r="K24" s="6">
        <f t="shared" si="6"/>
        <v>2.75</v>
      </c>
      <c r="L24" s="1">
        <f t="shared" si="10"/>
        <v>19459</v>
      </c>
      <c r="M24" s="7">
        <f t="shared" si="11"/>
        <v>0</v>
      </c>
      <c r="P24" s="1" t="str">
        <f t="shared" si="12"/>
        <v>C5</v>
      </c>
      <c r="Q24" s="1" t="s">
        <v>163</v>
      </c>
      <c r="R24" s="1" t="str">
        <f t="shared" si="13"/>
        <v>0</v>
      </c>
      <c r="S24" s="1" t="str">
        <f t="shared" si="13"/>
        <v>23</v>
      </c>
      <c r="T24" s="1" t="str">
        <f t="shared" si="13"/>
        <v>0</v>
      </c>
    </row>
    <row r="25" spans="1:20">
      <c r="A25" s="4">
        <f t="shared" si="7"/>
        <v>13</v>
      </c>
      <c r="B25" s="4">
        <f t="shared" si="0"/>
        <v>46</v>
      </c>
      <c r="C25" s="5">
        <f t="shared" si="1"/>
        <v>220</v>
      </c>
      <c r="D25" s="5">
        <f t="shared" si="2"/>
        <v>1</v>
      </c>
      <c r="E25" s="5">
        <f t="shared" si="14"/>
        <v>34</v>
      </c>
      <c r="F25" s="5">
        <f t="shared" si="3"/>
        <v>0</v>
      </c>
      <c r="G25" s="5">
        <f t="shared" si="8"/>
        <v>18634</v>
      </c>
      <c r="H25" s="5">
        <f t="shared" si="4"/>
        <v>34</v>
      </c>
      <c r="I25" s="5">
        <f t="shared" si="9"/>
        <v>476</v>
      </c>
      <c r="J25" s="6">
        <f t="shared" si="5"/>
        <v>142348.57934458647</v>
      </c>
      <c r="K25" s="6">
        <f t="shared" si="6"/>
        <v>2.8125</v>
      </c>
      <c r="L25" s="1">
        <f t="shared" si="10"/>
        <v>18634</v>
      </c>
      <c r="M25" s="7">
        <f t="shared" si="11"/>
        <v>0</v>
      </c>
      <c r="P25" s="1" t="str">
        <f t="shared" si="12"/>
        <v>DC</v>
      </c>
      <c r="Q25" s="1" t="s">
        <v>164</v>
      </c>
      <c r="R25" s="1" t="str">
        <f t="shared" si="13"/>
        <v>1</v>
      </c>
      <c r="S25" s="1" t="str">
        <f t="shared" si="13"/>
        <v>22</v>
      </c>
      <c r="T25" s="1" t="str">
        <f t="shared" si="13"/>
        <v>0</v>
      </c>
    </row>
    <row r="26" spans="1:20">
      <c r="A26" s="4">
        <f t="shared" si="7"/>
        <v>14</v>
      </c>
      <c r="B26" s="4">
        <f t="shared" si="0"/>
        <v>47</v>
      </c>
      <c r="C26" s="5">
        <f t="shared" si="1"/>
        <v>174</v>
      </c>
      <c r="D26" s="5">
        <f t="shared" si="2"/>
        <v>0</v>
      </c>
      <c r="E26" s="5">
        <f t="shared" si="14"/>
        <v>32</v>
      </c>
      <c r="F26" s="5">
        <f t="shared" si="3"/>
        <v>0</v>
      </c>
      <c r="G26" s="5">
        <f t="shared" si="8"/>
        <v>17844</v>
      </c>
      <c r="H26" s="5">
        <f t="shared" si="4"/>
        <v>32</v>
      </c>
      <c r="I26" s="5">
        <f t="shared" si="9"/>
        <v>174</v>
      </c>
      <c r="J26" s="6">
        <f t="shared" si="5"/>
        <v>136313.46658315722</v>
      </c>
      <c r="K26" s="6">
        <f t="shared" si="6"/>
        <v>2.875</v>
      </c>
      <c r="L26" s="1">
        <f t="shared" si="10"/>
        <v>17844</v>
      </c>
      <c r="M26" s="7">
        <f t="shared" si="11"/>
        <v>0</v>
      </c>
      <c r="P26" s="1" t="str">
        <f t="shared" si="12"/>
        <v>AE</v>
      </c>
      <c r="Q26" s="1" t="s">
        <v>165</v>
      </c>
      <c r="R26" s="1" t="str">
        <f t="shared" si="13"/>
        <v>0</v>
      </c>
      <c r="S26" s="1" t="str">
        <f t="shared" si="13"/>
        <v>20</v>
      </c>
      <c r="T26" s="1" t="str">
        <f t="shared" si="13"/>
        <v>0</v>
      </c>
    </row>
    <row r="27" spans="1:20">
      <c r="A27" s="4">
        <f t="shared" si="7"/>
        <v>15</v>
      </c>
      <c r="B27" s="4">
        <f t="shared" si="0"/>
        <v>48</v>
      </c>
      <c r="C27" s="5">
        <f t="shared" si="1"/>
        <v>128</v>
      </c>
      <c r="D27" s="5">
        <f t="shared" si="2"/>
        <v>1</v>
      </c>
      <c r="E27" s="5">
        <f t="shared" si="14"/>
        <v>31</v>
      </c>
      <c r="F27" s="5">
        <f t="shared" si="3"/>
        <v>0</v>
      </c>
      <c r="G27" s="5">
        <f t="shared" si="8"/>
        <v>17088</v>
      </c>
      <c r="H27" s="5">
        <f t="shared" si="4"/>
        <v>31</v>
      </c>
      <c r="I27" s="5">
        <f t="shared" si="9"/>
        <v>384</v>
      </c>
      <c r="J27" s="6">
        <f t="shared" si="5"/>
        <v>130534.22280342672</v>
      </c>
      <c r="K27" s="6">
        <f t="shared" si="6"/>
        <v>2.9375000000000004</v>
      </c>
      <c r="L27" s="1">
        <f t="shared" si="10"/>
        <v>17088</v>
      </c>
      <c r="M27" s="7">
        <f t="shared" si="11"/>
        <v>0</v>
      </c>
      <c r="P27" s="1" t="str">
        <f t="shared" si="12"/>
        <v>80</v>
      </c>
      <c r="Q27" s="1" t="s">
        <v>166</v>
      </c>
      <c r="R27" s="1" t="str">
        <f t="shared" si="13"/>
        <v>1</v>
      </c>
      <c r="S27" s="1" t="str">
        <f t="shared" si="13"/>
        <v>1F</v>
      </c>
      <c r="T27" s="1" t="str">
        <f t="shared" si="13"/>
        <v>0</v>
      </c>
    </row>
    <row r="28" spans="1:20">
      <c r="A28" s="4">
        <f t="shared" si="7"/>
        <v>16</v>
      </c>
      <c r="B28" s="4">
        <f t="shared" si="0"/>
        <v>49</v>
      </c>
      <c r="C28" s="5">
        <f t="shared" si="1"/>
        <v>17</v>
      </c>
      <c r="D28" s="5">
        <f t="shared" si="2"/>
        <v>0</v>
      </c>
      <c r="E28" s="5">
        <f t="shared" si="14"/>
        <v>29</v>
      </c>
      <c r="F28" s="5">
        <f t="shared" si="3"/>
        <v>0</v>
      </c>
      <c r="G28" s="5">
        <f t="shared" si="8"/>
        <v>16363</v>
      </c>
      <c r="H28" s="5">
        <f t="shared" si="4"/>
        <v>29</v>
      </c>
      <c r="I28" s="5">
        <f t="shared" si="9"/>
        <v>17</v>
      </c>
      <c r="J28" s="6">
        <f t="shared" si="5"/>
        <v>125000</v>
      </c>
      <c r="K28" s="6">
        <f t="shared" si="6"/>
        <v>3</v>
      </c>
      <c r="L28" s="1">
        <f t="shared" si="10"/>
        <v>16363</v>
      </c>
      <c r="M28" s="7">
        <f t="shared" si="11"/>
        <v>0</v>
      </c>
      <c r="P28" s="1" t="str">
        <f t="shared" si="12"/>
        <v>11</v>
      </c>
      <c r="Q28" s="1" t="s">
        <v>167</v>
      </c>
      <c r="R28" s="1" t="str">
        <f t="shared" si="13"/>
        <v>0</v>
      </c>
      <c r="S28" s="1" t="str">
        <f t="shared" si="13"/>
        <v>1D</v>
      </c>
      <c r="T28" s="1" t="str">
        <f t="shared" si="13"/>
        <v>0</v>
      </c>
    </row>
    <row r="29" spans="1:20">
      <c r="A29" s="4">
        <f t="shared" si="7"/>
        <v>17</v>
      </c>
      <c r="B29" s="4">
        <f t="shared" si="0"/>
        <v>50</v>
      </c>
      <c r="C29" s="5">
        <f t="shared" si="1"/>
        <v>165</v>
      </c>
      <c r="D29" s="5">
        <f t="shared" si="2"/>
        <v>0</v>
      </c>
      <c r="E29" s="5">
        <f t="shared" si="14"/>
        <v>28</v>
      </c>
      <c r="F29" s="5">
        <f t="shared" si="3"/>
        <v>0</v>
      </c>
      <c r="G29" s="5">
        <f t="shared" si="8"/>
        <v>15669</v>
      </c>
      <c r="H29" s="5">
        <f t="shared" si="4"/>
        <v>28</v>
      </c>
      <c r="I29" s="5">
        <f t="shared" si="9"/>
        <v>165</v>
      </c>
      <c r="J29" s="6">
        <f t="shared" si="5"/>
        <v>119700.41008732171</v>
      </c>
      <c r="K29" s="6">
        <f t="shared" si="6"/>
        <v>3.0625</v>
      </c>
      <c r="L29" s="1">
        <f t="shared" si="10"/>
        <v>15669</v>
      </c>
      <c r="M29" s="7">
        <f t="shared" si="11"/>
        <v>0</v>
      </c>
      <c r="P29" s="1" t="str">
        <f t="shared" si="12"/>
        <v>A5</v>
      </c>
      <c r="Q29" s="1" t="s">
        <v>168</v>
      </c>
      <c r="R29" s="1" t="str">
        <f t="shared" si="13"/>
        <v>0</v>
      </c>
      <c r="S29" s="1" t="str">
        <f t="shared" si="13"/>
        <v>1C</v>
      </c>
      <c r="T29" s="1" t="str">
        <f t="shared" si="13"/>
        <v>0</v>
      </c>
    </row>
    <row r="30" spans="1:20">
      <c r="A30" s="4">
        <f t="shared" si="7"/>
        <v>18</v>
      </c>
      <c r="B30" s="4">
        <f t="shared" si="0"/>
        <v>51</v>
      </c>
      <c r="C30" s="5">
        <f t="shared" si="1"/>
        <v>27</v>
      </c>
      <c r="D30" s="5">
        <f t="shared" si="2"/>
        <v>1</v>
      </c>
      <c r="E30" s="5">
        <f t="shared" si="14"/>
        <v>27</v>
      </c>
      <c r="F30" s="5">
        <f t="shared" si="3"/>
        <v>0</v>
      </c>
      <c r="G30" s="5">
        <f t="shared" si="8"/>
        <v>15005</v>
      </c>
      <c r="H30" s="5">
        <f t="shared" si="4"/>
        <v>27</v>
      </c>
      <c r="I30" s="5">
        <f t="shared" si="9"/>
        <v>283</v>
      </c>
      <c r="J30" s="6">
        <f t="shared" si="5"/>
        <v>114625.5054005839</v>
      </c>
      <c r="K30" s="6">
        <f t="shared" si="6"/>
        <v>3.125</v>
      </c>
      <c r="L30" s="1">
        <f t="shared" si="10"/>
        <v>15005</v>
      </c>
      <c r="M30" s="7">
        <f t="shared" si="11"/>
        <v>0</v>
      </c>
      <c r="P30" s="1" t="str">
        <f t="shared" si="12"/>
        <v>1B</v>
      </c>
      <c r="Q30" s="1" t="s">
        <v>169</v>
      </c>
      <c r="R30" s="1" t="str">
        <f t="shared" si="13"/>
        <v>1</v>
      </c>
      <c r="S30" s="1" t="str">
        <f t="shared" si="13"/>
        <v>1B</v>
      </c>
      <c r="T30" s="1" t="str">
        <f t="shared" si="13"/>
        <v>0</v>
      </c>
    </row>
    <row r="31" spans="1:20">
      <c r="A31" s="4">
        <f t="shared" si="7"/>
        <v>19</v>
      </c>
      <c r="B31" s="4">
        <f t="shared" si="0"/>
        <v>52</v>
      </c>
      <c r="C31" s="5">
        <f t="shared" si="1"/>
        <v>117</v>
      </c>
      <c r="D31" s="5">
        <f t="shared" si="2"/>
        <v>1</v>
      </c>
      <c r="E31" s="5">
        <f t="shared" si="14"/>
        <v>26</v>
      </c>
      <c r="F31" s="5">
        <f t="shared" si="3"/>
        <v>0</v>
      </c>
      <c r="G31" s="5">
        <f t="shared" si="8"/>
        <v>14369</v>
      </c>
      <c r="H31" s="5">
        <f t="shared" si="4"/>
        <v>26</v>
      </c>
      <c r="I31" s="5">
        <f t="shared" si="9"/>
        <v>373</v>
      </c>
      <c r="J31" s="6">
        <f t="shared" si="5"/>
        <v>109765.76002333124</v>
      </c>
      <c r="K31" s="6">
        <f t="shared" si="6"/>
        <v>3.1874999999999996</v>
      </c>
      <c r="L31" s="1">
        <f t="shared" si="10"/>
        <v>14369</v>
      </c>
      <c r="M31" s="7">
        <f t="shared" si="11"/>
        <v>0</v>
      </c>
      <c r="P31" s="1" t="str">
        <f t="shared" si="12"/>
        <v>75</v>
      </c>
      <c r="Q31" s="1" t="s">
        <v>170</v>
      </c>
      <c r="R31" s="1" t="str">
        <f t="shared" si="13"/>
        <v>1</v>
      </c>
      <c r="S31" s="1" t="str">
        <f t="shared" si="13"/>
        <v>1A</v>
      </c>
      <c r="T31" s="1" t="str">
        <f t="shared" si="13"/>
        <v>0</v>
      </c>
    </row>
    <row r="32" spans="1:20">
      <c r="A32" s="4">
        <f t="shared" si="7"/>
        <v>20</v>
      </c>
      <c r="B32" s="4">
        <f t="shared" si="0"/>
        <v>53</v>
      </c>
      <c r="C32" s="5">
        <f t="shared" si="1"/>
        <v>180</v>
      </c>
      <c r="D32" s="5">
        <f t="shared" si="2"/>
        <v>1</v>
      </c>
      <c r="E32" s="5">
        <f t="shared" si="14"/>
        <v>25</v>
      </c>
      <c r="F32" s="5">
        <f t="shared" si="3"/>
        <v>0</v>
      </c>
      <c r="G32" s="5">
        <f t="shared" si="8"/>
        <v>13760</v>
      </c>
      <c r="H32" s="5">
        <f t="shared" si="4"/>
        <v>25</v>
      </c>
      <c r="I32" s="5">
        <f t="shared" si="9"/>
        <v>436</v>
      </c>
      <c r="J32" s="6">
        <f t="shared" si="5"/>
        <v>105112.05190671435</v>
      </c>
      <c r="K32" s="6">
        <f t="shared" si="6"/>
        <v>3.25</v>
      </c>
      <c r="L32" s="1">
        <f t="shared" si="10"/>
        <v>13760</v>
      </c>
      <c r="M32" s="7">
        <f t="shared" si="11"/>
        <v>0</v>
      </c>
      <c r="P32" s="1" t="str">
        <f t="shared" si="12"/>
        <v>B4</v>
      </c>
      <c r="Q32" s="1" t="s">
        <v>171</v>
      </c>
      <c r="R32" s="1" t="str">
        <f t="shared" si="13"/>
        <v>1</v>
      </c>
      <c r="S32" s="1" t="str">
        <f t="shared" si="13"/>
        <v>19</v>
      </c>
      <c r="T32" s="1" t="str">
        <f t="shared" si="13"/>
        <v>0</v>
      </c>
    </row>
    <row r="33" spans="1:20">
      <c r="A33" s="4">
        <f t="shared" si="7"/>
        <v>21</v>
      </c>
      <c r="B33" s="4">
        <f t="shared" si="0"/>
        <v>54</v>
      </c>
      <c r="C33" s="5">
        <f t="shared" si="1"/>
        <v>218</v>
      </c>
      <c r="D33" s="5">
        <f t="shared" si="2"/>
        <v>1</v>
      </c>
      <c r="E33" s="5">
        <f t="shared" si="14"/>
        <v>24</v>
      </c>
      <c r="F33" s="5">
        <f t="shared" si="3"/>
        <v>0</v>
      </c>
      <c r="G33" s="5">
        <f t="shared" si="8"/>
        <v>13176</v>
      </c>
      <c r="H33" s="5">
        <f t="shared" si="4"/>
        <v>24</v>
      </c>
      <c r="I33" s="5">
        <f t="shared" si="9"/>
        <v>474</v>
      </c>
      <c r="J33" s="6">
        <f t="shared" si="5"/>
        <v>100655.64574682839</v>
      </c>
      <c r="K33" s="6">
        <f t="shared" si="6"/>
        <v>3.3125</v>
      </c>
      <c r="L33" s="1">
        <f t="shared" si="10"/>
        <v>13176</v>
      </c>
      <c r="M33" s="7">
        <f t="shared" si="11"/>
        <v>0</v>
      </c>
      <c r="P33" s="1" t="str">
        <f t="shared" si="12"/>
        <v>DA</v>
      </c>
      <c r="Q33" s="1" t="s">
        <v>172</v>
      </c>
      <c r="R33" s="1" t="str">
        <f t="shared" si="13"/>
        <v>1</v>
      </c>
      <c r="S33" s="1" t="str">
        <f t="shared" si="13"/>
        <v>18</v>
      </c>
      <c r="T33" s="1" t="str">
        <f t="shared" si="13"/>
        <v>0</v>
      </c>
    </row>
    <row r="34" spans="1:20">
      <c r="A34" s="4">
        <f t="shared" si="7"/>
        <v>22</v>
      </c>
      <c r="B34" s="4">
        <f t="shared" si="0"/>
        <v>55</v>
      </c>
      <c r="C34" s="5">
        <f t="shared" si="1"/>
        <v>230</v>
      </c>
      <c r="D34" s="5">
        <f t="shared" si="2"/>
        <v>1</v>
      </c>
      <c r="E34" s="5">
        <f t="shared" si="14"/>
        <v>23</v>
      </c>
      <c r="F34" s="5">
        <f t="shared" si="3"/>
        <v>0</v>
      </c>
      <c r="G34" s="5">
        <f t="shared" si="8"/>
        <v>12618</v>
      </c>
      <c r="H34" s="5">
        <f t="shared" si="4"/>
        <v>23</v>
      </c>
      <c r="I34" s="5">
        <f t="shared" si="9"/>
        <v>486</v>
      </c>
      <c r="J34" s="6">
        <f t="shared" si="5"/>
        <v>96388.176587996277</v>
      </c>
      <c r="K34" s="6">
        <f t="shared" si="6"/>
        <v>3.3750000000000009</v>
      </c>
      <c r="L34" s="1">
        <f t="shared" si="10"/>
        <v>12618</v>
      </c>
      <c r="M34" s="7">
        <f t="shared" si="11"/>
        <v>0</v>
      </c>
      <c r="P34" s="1" t="str">
        <f t="shared" si="12"/>
        <v>E6</v>
      </c>
      <c r="Q34" s="1" t="s">
        <v>173</v>
      </c>
      <c r="R34" s="1" t="str">
        <f t="shared" si="13"/>
        <v>1</v>
      </c>
      <c r="S34" s="1" t="str">
        <f t="shared" si="13"/>
        <v>17</v>
      </c>
      <c r="T34" s="1" t="str">
        <f t="shared" si="13"/>
        <v>0</v>
      </c>
    </row>
    <row r="35" spans="1:20">
      <c r="A35" s="4">
        <f t="shared" si="7"/>
        <v>23</v>
      </c>
      <c r="B35" s="4">
        <f t="shared" si="0"/>
        <v>56</v>
      </c>
      <c r="C35" s="5">
        <f t="shared" si="1"/>
        <v>219</v>
      </c>
      <c r="D35" s="5">
        <f t="shared" si="2"/>
        <v>1</v>
      </c>
      <c r="E35" s="5">
        <f t="shared" si="14"/>
        <v>22</v>
      </c>
      <c r="F35" s="5">
        <f t="shared" si="3"/>
        <v>0</v>
      </c>
      <c r="G35" s="5">
        <f t="shared" si="8"/>
        <v>12083</v>
      </c>
      <c r="H35" s="5">
        <f t="shared" si="4"/>
        <v>22</v>
      </c>
      <c r="I35" s="5">
        <f t="shared" si="9"/>
        <v>475</v>
      </c>
      <c r="J35" s="6">
        <f t="shared" si="5"/>
        <v>92301.634121218725</v>
      </c>
      <c r="K35" s="6">
        <f t="shared" si="6"/>
        <v>3.4374999999999996</v>
      </c>
      <c r="L35" s="1">
        <f t="shared" si="10"/>
        <v>12083</v>
      </c>
      <c r="M35" s="7">
        <f t="shared" si="11"/>
        <v>0</v>
      </c>
      <c r="P35" s="1" t="str">
        <f t="shared" si="12"/>
        <v>DB</v>
      </c>
      <c r="Q35" s="1" t="s">
        <v>174</v>
      </c>
      <c r="R35" s="1" t="str">
        <f t="shared" si="13"/>
        <v>1</v>
      </c>
      <c r="S35" s="1" t="str">
        <f t="shared" si="13"/>
        <v>16</v>
      </c>
      <c r="T35" s="1" t="str">
        <f t="shared" si="13"/>
        <v>0</v>
      </c>
    </row>
    <row r="36" spans="1:20">
      <c r="A36" s="4">
        <f t="shared" si="7"/>
        <v>24</v>
      </c>
      <c r="B36" s="4">
        <f t="shared" si="0"/>
        <v>57</v>
      </c>
      <c r="C36" s="5">
        <f t="shared" si="1"/>
        <v>186</v>
      </c>
      <c r="D36" s="5">
        <f t="shared" si="2"/>
        <v>1</v>
      </c>
      <c r="E36" s="5">
        <f t="shared" si="14"/>
        <v>21</v>
      </c>
      <c r="F36" s="5">
        <f t="shared" si="3"/>
        <v>0</v>
      </c>
      <c r="G36" s="5">
        <f t="shared" si="8"/>
        <v>11570</v>
      </c>
      <c r="H36" s="5">
        <f t="shared" si="4"/>
        <v>21</v>
      </c>
      <c r="I36" s="5">
        <f t="shared" si="9"/>
        <v>442</v>
      </c>
      <c r="J36" s="6">
        <f t="shared" si="5"/>
        <v>88388.34764831845</v>
      </c>
      <c r="K36" s="6">
        <f t="shared" si="6"/>
        <v>3.5</v>
      </c>
      <c r="L36" s="1">
        <f t="shared" si="10"/>
        <v>11570</v>
      </c>
      <c r="M36" s="7">
        <f t="shared" si="11"/>
        <v>0</v>
      </c>
      <c r="P36" s="1" t="str">
        <f t="shared" si="12"/>
        <v>BA</v>
      </c>
      <c r="Q36" s="1" t="s">
        <v>175</v>
      </c>
      <c r="R36" s="1" t="str">
        <f t="shared" si="13"/>
        <v>1</v>
      </c>
      <c r="S36" s="1" t="str">
        <f t="shared" si="13"/>
        <v>15</v>
      </c>
      <c r="T36" s="1" t="str">
        <f t="shared" si="13"/>
        <v>0</v>
      </c>
    </row>
    <row r="37" spans="1:20">
      <c r="A37" s="4">
        <f t="shared" si="7"/>
        <v>25</v>
      </c>
      <c r="B37" s="4">
        <f t="shared" si="0"/>
        <v>58</v>
      </c>
      <c r="C37" s="5">
        <f t="shared" si="1"/>
        <v>130</v>
      </c>
      <c r="D37" s="5">
        <f t="shared" si="2"/>
        <v>1</v>
      </c>
      <c r="E37" s="5">
        <f t="shared" si="14"/>
        <v>20</v>
      </c>
      <c r="F37" s="5">
        <f t="shared" si="3"/>
        <v>0</v>
      </c>
      <c r="G37" s="5">
        <f t="shared" si="8"/>
        <v>11080</v>
      </c>
      <c r="H37" s="5">
        <f t="shared" si="4"/>
        <v>20</v>
      </c>
      <c r="I37" s="5">
        <f t="shared" si="9"/>
        <v>386</v>
      </c>
      <c r="J37" s="6">
        <f t="shared" si="5"/>
        <v>84640.971683555792</v>
      </c>
      <c r="K37" s="6">
        <f t="shared" si="6"/>
        <v>3.5625</v>
      </c>
      <c r="L37" s="1">
        <f t="shared" si="10"/>
        <v>11080</v>
      </c>
      <c r="M37" s="7">
        <f t="shared" si="11"/>
        <v>0</v>
      </c>
      <c r="P37" s="1" t="str">
        <f t="shared" si="12"/>
        <v>82</v>
      </c>
      <c r="Q37" s="1" t="s">
        <v>176</v>
      </c>
      <c r="R37" s="1" t="str">
        <f t="shared" si="13"/>
        <v>1</v>
      </c>
      <c r="S37" s="1" t="str">
        <f t="shared" si="13"/>
        <v>14</v>
      </c>
      <c r="T37" s="1" t="str">
        <f t="shared" si="13"/>
        <v>0</v>
      </c>
    </row>
    <row r="38" spans="1:20">
      <c r="A38" s="4">
        <f t="shared" si="7"/>
        <v>26</v>
      </c>
      <c r="B38" s="4">
        <f t="shared" si="0"/>
        <v>59</v>
      </c>
      <c r="C38" s="5">
        <f t="shared" si="1"/>
        <v>54</v>
      </c>
      <c r="D38" s="5">
        <f t="shared" si="2"/>
        <v>1</v>
      </c>
      <c r="E38" s="5">
        <f t="shared" si="14"/>
        <v>19</v>
      </c>
      <c r="F38" s="5">
        <f t="shared" si="3"/>
        <v>0</v>
      </c>
      <c r="G38" s="5">
        <f t="shared" si="8"/>
        <v>10610</v>
      </c>
      <c r="H38" s="5">
        <f t="shared" si="4"/>
        <v>19</v>
      </c>
      <c r="I38" s="5">
        <f t="shared" si="9"/>
        <v>310</v>
      </c>
      <c r="J38" s="6">
        <f t="shared" si="5"/>
        <v>81052.472165688101</v>
      </c>
      <c r="K38" s="6">
        <f t="shared" si="6"/>
        <v>3.6250000000000004</v>
      </c>
      <c r="L38" s="1">
        <f t="shared" si="10"/>
        <v>10610</v>
      </c>
      <c r="M38" s="7">
        <f t="shared" si="11"/>
        <v>0</v>
      </c>
      <c r="P38" s="1" t="str">
        <f t="shared" si="12"/>
        <v>36</v>
      </c>
      <c r="Q38" s="1" t="s">
        <v>177</v>
      </c>
      <c r="R38" s="1" t="str">
        <f t="shared" si="13"/>
        <v>1</v>
      </c>
      <c r="S38" s="1" t="str">
        <f t="shared" si="13"/>
        <v>13</v>
      </c>
      <c r="T38" s="1" t="str">
        <f t="shared" si="13"/>
        <v>0</v>
      </c>
    </row>
    <row r="39" spans="1:20">
      <c r="A39" s="4">
        <f t="shared" si="7"/>
        <v>27</v>
      </c>
      <c r="B39" s="4">
        <f t="shared" si="0"/>
        <v>60</v>
      </c>
      <c r="C39" s="5">
        <f t="shared" si="1"/>
        <v>214</v>
      </c>
      <c r="D39" s="5">
        <f t="shared" si="2"/>
        <v>0</v>
      </c>
      <c r="E39" s="5">
        <f t="shared" si="14"/>
        <v>18</v>
      </c>
      <c r="F39" s="5">
        <f t="shared" si="3"/>
        <v>0</v>
      </c>
      <c r="G39" s="5">
        <f t="shared" si="8"/>
        <v>10160</v>
      </c>
      <c r="H39" s="5">
        <f t="shared" si="4"/>
        <v>18</v>
      </c>
      <c r="I39" s="5">
        <f t="shared" si="9"/>
        <v>214</v>
      </c>
      <c r="J39" s="6">
        <f t="shared" si="5"/>
        <v>77616.113254592783</v>
      </c>
      <c r="K39" s="6">
        <f t="shared" si="6"/>
        <v>3.6875</v>
      </c>
      <c r="L39" s="1">
        <f t="shared" si="10"/>
        <v>10160</v>
      </c>
      <c r="M39" s="7">
        <f t="shared" si="11"/>
        <v>0</v>
      </c>
      <c r="P39" s="1" t="str">
        <f t="shared" si="12"/>
        <v>D6</v>
      </c>
      <c r="Q39" s="1" t="s">
        <v>178</v>
      </c>
      <c r="R39" s="1" t="str">
        <f t="shared" si="13"/>
        <v>0</v>
      </c>
      <c r="S39" s="1" t="str">
        <f t="shared" si="13"/>
        <v>12</v>
      </c>
      <c r="T39" s="1" t="str">
        <f t="shared" si="13"/>
        <v>0</v>
      </c>
    </row>
    <row r="40" spans="1:20">
      <c r="A40" s="4">
        <f t="shared" si="7"/>
        <v>28</v>
      </c>
      <c r="B40" s="4">
        <f t="shared" si="0"/>
        <v>61</v>
      </c>
      <c r="C40" s="5">
        <f t="shared" si="1"/>
        <v>99</v>
      </c>
      <c r="D40" s="5">
        <f t="shared" si="2"/>
        <v>0</v>
      </c>
      <c r="E40" s="5">
        <f t="shared" si="14"/>
        <v>17</v>
      </c>
      <c r="F40" s="5">
        <f t="shared" si="3"/>
        <v>0</v>
      </c>
      <c r="G40" s="5">
        <f t="shared" si="8"/>
        <v>9729</v>
      </c>
      <c r="H40" s="5">
        <f t="shared" si="4"/>
        <v>17</v>
      </c>
      <c r="I40" s="5">
        <f t="shared" si="9"/>
        <v>99</v>
      </c>
      <c r="J40" s="6">
        <f t="shared" si="5"/>
        <v>74325.444687670068</v>
      </c>
      <c r="K40" s="6">
        <f t="shared" si="6"/>
        <v>3.75</v>
      </c>
      <c r="L40" s="1">
        <f t="shared" si="10"/>
        <v>9729</v>
      </c>
      <c r="M40" s="7">
        <f t="shared" si="11"/>
        <v>0</v>
      </c>
      <c r="P40" s="1" t="str">
        <f t="shared" si="12"/>
        <v>63</v>
      </c>
      <c r="Q40" s="1" t="s">
        <v>179</v>
      </c>
      <c r="R40" s="1" t="str">
        <f t="shared" si="13"/>
        <v>0</v>
      </c>
      <c r="S40" s="1" t="str">
        <f t="shared" si="13"/>
        <v>11</v>
      </c>
      <c r="T40" s="1" t="str">
        <f t="shared" si="13"/>
        <v>0</v>
      </c>
    </row>
    <row r="41" spans="1:20">
      <c r="A41" s="4">
        <f t="shared" si="7"/>
        <v>29</v>
      </c>
      <c r="B41" s="4">
        <f t="shared" si="0"/>
        <v>62</v>
      </c>
      <c r="C41" s="5">
        <f t="shared" si="1"/>
        <v>255</v>
      </c>
      <c r="D41" s="5">
        <f t="shared" si="2"/>
        <v>1</v>
      </c>
      <c r="E41" s="5">
        <f t="shared" si="14"/>
        <v>17</v>
      </c>
      <c r="F41" s="5">
        <f t="shared" si="3"/>
        <v>0</v>
      </c>
      <c r="G41" s="5">
        <f t="shared" si="8"/>
        <v>9317</v>
      </c>
      <c r="H41" s="5">
        <f t="shared" si="4"/>
        <v>17</v>
      </c>
      <c r="I41" s="5">
        <f t="shared" si="9"/>
        <v>511</v>
      </c>
      <c r="J41" s="6">
        <f t="shared" si="5"/>
        <v>71174.28967229322</v>
      </c>
      <c r="K41" s="6">
        <f t="shared" si="6"/>
        <v>3.8125</v>
      </c>
      <c r="L41" s="1">
        <f t="shared" si="10"/>
        <v>9317</v>
      </c>
      <c r="M41" s="7">
        <f t="shared" si="11"/>
        <v>0</v>
      </c>
      <c r="P41" s="1" t="str">
        <f t="shared" si="12"/>
        <v>FF</v>
      </c>
      <c r="Q41" s="1" t="s">
        <v>180</v>
      </c>
      <c r="R41" s="1" t="str">
        <f t="shared" si="13"/>
        <v>1</v>
      </c>
      <c r="S41" s="1" t="str">
        <f t="shared" si="13"/>
        <v>11</v>
      </c>
      <c r="T41" s="1" t="str">
        <f t="shared" si="13"/>
        <v>0</v>
      </c>
    </row>
    <row r="42" spans="1:20">
      <c r="A42" s="4">
        <f t="shared" si="7"/>
        <v>30</v>
      </c>
      <c r="B42" s="4">
        <f t="shared" si="0"/>
        <v>63</v>
      </c>
      <c r="C42" s="5">
        <f t="shared" si="1"/>
        <v>104</v>
      </c>
      <c r="D42" s="5">
        <f t="shared" si="2"/>
        <v>1</v>
      </c>
      <c r="E42" s="5">
        <f t="shared" si="14"/>
        <v>16</v>
      </c>
      <c r="F42" s="5">
        <f t="shared" si="3"/>
        <v>0</v>
      </c>
      <c r="G42" s="5">
        <f t="shared" si="8"/>
        <v>8922</v>
      </c>
      <c r="H42" s="5">
        <f t="shared" si="4"/>
        <v>16</v>
      </c>
      <c r="I42" s="5">
        <f t="shared" si="9"/>
        <v>360</v>
      </c>
      <c r="J42" s="6">
        <f t="shared" si="5"/>
        <v>68156.733291578596</v>
      </c>
      <c r="K42" s="6">
        <f t="shared" si="6"/>
        <v>3.8750000000000004</v>
      </c>
      <c r="L42" s="1">
        <f t="shared" si="10"/>
        <v>8922</v>
      </c>
      <c r="M42" s="7">
        <f t="shared" si="11"/>
        <v>0</v>
      </c>
      <c r="P42" s="1" t="str">
        <f t="shared" si="12"/>
        <v>68</v>
      </c>
      <c r="Q42" s="1" t="s">
        <v>181</v>
      </c>
      <c r="R42" s="1" t="str">
        <f t="shared" si="13"/>
        <v>1</v>
      </c>
      <c r="S42" s="1" t="str">
        <f t="shared" si="13"/>
        <v>10</v>
      </c>
      <c r="T42" s="1" t="str">
        <f t="shared" si="13"/>
        <v>0</v>
      </c>
    </row>
    <row r="43" spans="1:20">
      <c r="A43" s="4">
        <f t="shared" si="7"/>
        <v>31</v>
      </c>
      <c r="B43" s="4">
        <f t="shared" si="0"/>
        <v>64</v>
      </c>
      <c r="C43" s="5">
        <f>MOD(I43,256)</f>
        <v>192</v>
      </c>
      <c r="D43" s="5">
        <f t="shared" si="2"/>
        <v>0</v>
      </c>
      <c r="E43" s="5">
        <f t="shared" si="14"/>
        <v>15</v>
      </c>
      <c r="F43" s="5">
        <f t="shared" si="3"/>
        <v>0</v>
      </c>
      <c r="G43" s="5">
        <f t="shared" si="8"/>
        <v>8544</v>
      </c>
      <c r="H43" s="5">
        <f>ROUNDUP(G43/$D$3,0)-1</f>
        <v>15</v>
      </c>
      <c r="I43" s="5">
        <f t="shared" si="9"/>
        <v>192</v>
      </c>
      <c r="J43" s="6">
        <f t="shared" si="5"/>
        <v>65267.111401713373</v>
      </c>
      <c r="K43" s="6">
        <f t="shared" si="6"/>
        <v>3.9375</v>
      </c>
      <c r="L43" s="1">
        <f t="shared" si="10"/>
        <v>8544</v>
      </c>
      <c r="M43" s="7">
        <f t="shared" si="11"/>
        <v>0</v>
      </c>
      <c r="P43" s="1" t="str">
        <f t="shared" si="12"/>
        <v>C0</v>
      </c>
      <c r="Q43" s="1" t="s">
        <v>182</v>
      </c>
      <c r="R43" s="1" t="str">
        <f t="shared" si="13"/>
        <v>0</v>
      </c>
      <c r="S43" s="1" t="str">
        <f t="shared" si="13"/>
        <v>F</v>
      </c>
      <c r="T43" s="1" t="str">
        <f t="shared" si="13"/>
        <v>0</v>
      </c>
    </row>
    <row r="44" spans="1:20">
      <c r="A44" s="4">
        <f t="shared" si="7"/>
        <v>32</v>
      </c>
      <c r="B44" s="4">
        <f t="shared" si="0"/>
        <v>65</v>
      </c>
      <c r="C44" s="5">
        <f t="shared" ref="C44:C107" si="15">MOD(I44,256)</f>
        <v>9</v>
      </c>
      <c r="D44" s="5">
        <f t="shared" si="2"/>
        <v>0</v>
      </c>
      <c r="E44" s="5">
        <f t="shared" si="14"/>
        <v>14</v>
      </c>
      <c r="F44" s="5">
        <f t="shared" si="3"/>
        <v>0</v>
      </c>
      <c r="G44" s="5">
        <f t="shared" si="8"/>
        <v>8181</v>
      </c>
      <c r="H44" s="5">
        <f t="shared" si="4"/>
        <v>14</v>
      </c>
      <c r="I44" s="5">
        <f t="shared" si="9"/>
        <v>9</v>
      </c>
      <c r="J44" s="6">
        <f t="shared" si="5"/>
        <v>62500</v>
      </c>
      <c r="K44" s="6">
        <f t="shared" si="6"/>
        <v>4</v>
      </c>
      <c r="L44" s="1">
        <f t="shared" si="10"/>
        <v>8181</v>
      </c>
      <c r="M44" s="7">
        <f t="shared" si="11"/>
        <v>0</v>
      </c>
      <c r="P44" s="1" t="str">
        <f t="shared" si="12"/>
        <v>9</v>
      </c>
      <c r="Q44" s="1" t="s">
        <v>183</v>
      </c>
      <c r="R44" s="1" t="str">
        <f t="shared" si="13"/>
        <v>0</v>
      </c>
      <c r="S44" s="1" t="str">
        <f t="shared" si="13"/>
        <v>E</v>
      </c>
      <c r="T44" s="1" t="str">
        <f t="shared" si="13"/>
        <v>0</v>
      </c>
    </row>
    <row r="45" spans="1:20">
      <c r="A45" s="4">
        <f t="shared" si="7"/>
        <v>33</v>
      </c>
      <c r="B45" s="4">
        <f t="shared" si="0"/>
        <v>66</v>
      </c>
      <c r="C45" s="5">
        <f t="shared" si="15"/>
        <v>100</v>
      </c>
      <c r="D45" s="5">
        <f t="shared" si="2"/>
        <v>1</v>
      </c>
      <c r="E45" s="5">
        <f t="shared" si="14"/>
        <v>14</v>
      </c>
      <c r="F45" s="5">
        <f t="shared" si="3"/>
        <v>0</v>
      </c>
      <c r="G45" s="5">
        <f t="shared" si="8"/>
        <v>7834</v>
      </c>
      <c r="H45" s="5">
        <f t="shared" si="4"/>
        <v>14</v>
      </c>
      <c r="I45" s="5">
        <f t="shared" si="9"/>
        <v>356</v>
      </c>
      <c r="J45" s="6">
        <f t="shared" si="5"/>
        <v>59850.205043660855</v>
      </c>
      <c r="K45" s="6">
        <f t="shared" si="6"/>
        <v>4.0625</v>
      </c>
      <c r="L45" s="1">
        <f t="shared" si="10"/>
        <v>7834</v>
      </c>
      <c r="M45" s="7">
        <f t="shared" si="11"/>
        <v>0</v>
      </c>
      <c r="P45" s="1" t="str">
        <f t="shared" si="12"/>
        <v>64</v>
      </c>
      <c r="Q45" s="1" t="s">
        <v>184</v>
      </c>
      <c r="R45" s="1" t="str">
        <f t="shared" si="13"/>
        <v>1</v>
      </c>
      <c r="S45" s="1" t="str">
        <f t="shared" si="13"/>
        <v>E</v>
      </c>
      <c r="T45" s="1" t="str">
        <f t="shared" si="13"/>
        <v>0</v>
      </c>
    </row>
    <row r="46" spans="1:20">
      <c r="A46" s="4">
        <f t="shared" si="7"/>
        <v>34</v>
      </c>
      <c r="B46" s="4">
        <f t="shared" si="0"/>
        <v>67</v>
      </c>
      <c r="C46" s="5">
        <f t="shared" si="15"/>
        <v>142</v>
      </c>
      <c r="D46" s="5">
        <f t="shared" si="2"/>
        <v>0</v>
      </c>
      <c r="E46" s="5">
        <f t="shared" si="14"/>
        <v>13</v>
      </c>
      <c r="F46" s="5">
        <f t="shared" si="3"/>
        <v>0</v>
      </c>
      <c r="G46" s="5">
        <f t="shared" si="8"/>
        <v>7502</v>
      </c>
      <c r="H46" s="5">
        <f t="shared" si="4"/>
        <v>13</v>
      </c>
      <c r="I46" s="5">
        <f t="shared" si="9"/>
        <v>142</v>
      </c>
      <c r="J46" s="6">
        <f t="shared" si="5"/>
        <v>57312.752700291974</v>
      </c>
      <c r="K46" s="6">
        <f t="shared" si="6"/>
        <v>4.125</v>
      </c>
      <c r="L46" s="1">
        <f t="shared" si="10"/>
        <v>7502</v>
      </c>
      <c r="M46" s="7">
        <f t="shared" si="11"/>
        <v>0</v>
      </c>
      <c r="P46" s="1" t="str">
        <f t="shared" si="12"/>
        <v>8E</v>
      </c>
      <c r="Q46" s="1" t="s">
        <v>185</v>
      </c>
      <c r="R46" s="1" t="str">
        <f t="shared" si="13"/>
        <v>0</v>
      </c>
      <c r="S46" s="1" t="str">
        <f t="shared" si="13"/>
        <v>D</v>
      </c>
      <c r="T46" s="1" t="str">
        <f t="shared" si="13"/>
        <v>0</v>
      </c>
    </row>
    <row r="47" spans="1:20">
      <c r="A47" s="4">
        <f t="shared" si="7"/>
        <v>35</v>
      </c>
      <c r="B47" s="4">
        <f t="shared" si="0"/>
        <v>68</v>
      </c>
      <c r="C47" s="5">
        <f t="shared" si="15"/>
        <v>204</v>
      </c>
      <c r="D47" s="5">
        <f t="shared" si="2"/>
        <v>1</v>
      </c>
      <c r="E47" s="5">
        <f t="shared" si="14"/>
        <v>13</v>
      </c>
      <c r="F47" s="5">
        <f t="shared" si="3"/>
        <v>0</v>
      </c>
      <c r="G47" s="5">
        <f t="shared" si="8"/>
        <v>7184</v>
      </c>
      <c r="H47" s="5">
        <f t="shared" si="4"/>
        <v>13</v>
      </c>
      <c r="I47" s="5">
        <f t="shared" si="9"/>
        <v>460</v>
      </c>
      <c r="J47" s="6">
        <f t="shared" si="5"/>
        <v>54882.88001166562</v>
      </c>
      <c r="K47" s="6">
        <f t="shared" si="6"/>
        <v>4.1875</v>
      </c>
      <c r="L47" s="1">
        <f t="shared" si="10"/>
        <v>7184</v>
      </c>
      <c r="M47" s="7">
        <f t="shared" si="11"/>
        <v>0</v>
      </c>
      <c r="P47" s="1" t="str">
        <f t="shared" si="12"/>
        <v>CC</v>
      </c>
      <c r="Q47" s="1" t="s">
        <v>186</v>
      </c>
      <c r="R47" s="1" t="str">
        <f t="shared" si="13"/>
        <v>1</v>
      </c>
      <c r="S47" s="1" t="str">
        <f t="shared" si="13"/>
        <v>D</v>
      </c>
      <c r="T47" s="1" t="str">
        <f t="shared" si="13"/>
        <v>0</v>
      </c>
    </row>
    <row r="48" spans="1:20">
      <c r="A48" s="4">
        <f t="shared" si="7"/>
        <v>36</v>
      </c>
      <c r="B48" s="4">
        <f t="shared" si="0"/>
        <v>69</v>
      </c>
      <c r="C48" s="5">
        <f t="shared" si="15"/>
        <v>218</v>
      </c>
      <c r="D48" s="5">
        <f t="shared" si="2"/>
        <v>0</v>
      </c>
      <c r="E48" s="5">
        <f t="shared" si="14"/>
        <v>12</v>
      </c>
      <c r="F48" s="5">
        <f t="shared" si="3"/>
        <v>0</v>
      </c>
      <c r="G48" s="5">
        <f t="shared" si="8"/>
        <v>6880</v>
      </c>
      <c r="H48" s="5">
        <f t="shared" si="4"/>
        <v>12</v>
      </c>
      <c r="I48" s="5">
        <f t="shared" si="9"/>
        <v>218</v>
      </c>
      <c r="J48" s="6">
        <f t="shared" si="5"/>
        <v>52556.025953357166</v>
      </c>
      <c r="K48" s="6">
        <f t="shared" si="6"/>
        <v>4.25</v>
      </c>
      <c r="L48" s="1">
        <f t="shared" si="10"/>
        <v>6880</v>
      </c>
      <c r="M48" s="7">
        <f t="shared" si="11"/>
        <v>0</v>
      </c>
      <c r="P48" s="1" t="str">
        <f t="shared" si="12"/>
        <v>DA</v>
      </c>
      <c r="Q48" s="1" t="s">
        <v>187</v>
      </c>
      <c r="R48" s="1" t="str">
        <f t="shared" si="13"/>
        <v>0</v>
      </c>
      <c r="S48" s="1" t="str">
        <f t="shared" si="13"/>
        <v>C</v>
      </c>
      <c r="T48" s="1" t="str">
        <f t="shared" si="13"/>
        <v>0</v>
      </c>
    </row>
    <row r="49" spans="1:20">
      <c r="A49" s="4">
        <f t="shared" si="7"/>
        <v>37</v>
      </c>
      <c r="B49" s="4">
        <f t="shared" si="0"/>
        <v>70</v>
      </c>
      <c r="C49" s="5">
        <f t="shared" si="15"/>
        <v>254</v>
      </c>
      <c r="D49" s="5">
        <f t="shared" si="2"/>
        <v>1</v>
      </c>
      <c r="E49" s="5">
        <f t="shared" si="14"/>
        <v>12</v>
      </c>
      <c r="F49" s="5">
        <f t="shared" si="3"/>
        <v>0</v>
      </c>
      <c r="G49" s="5">
        <f t="shared" si="8"/>
        <v>6588</v>
      </c>
      <c r="H49" s="5">
        <f t="shared" si="4"/>
        <v>12</v>
      </c>
      <c r="I49" s="5">
        <f t="shared" si="9"/>
        <v>510</v>
      </c>
      <c r="J49" s="6">
        <f t="shared" si="5"/>
        <v>50327.822873414196</v>
      </c>
      <c r="K49" s="6">
        <f t="shared" si="6"/>
        <v>4.3125</v>
      </c>
      <c r="L49" s="1">
        <f t="shared" si="10"/>
        <v>6588</v>
      </c>
      <c r="M49" s="7">
        <f t="shared" si="11"/>
        <v>0</v>
      </c>
      <c r="P49" s="1" t="str">
        <f t="shared" si="12"/>
        <v>FE</v>
      </c>
      <c r="Q49" s="1" t="s">
        <v>188</v>
      </c>
      <c r="R49" s="1" t="str">
        <f t="shared" si="13"/>
        <v>1</v>
      </c>
      <c r="S49" s="1" t="str">
        <f t="shared" si="13"/>
        <v>C</v>
      </c>
      <c r="T49" s="1" t="str">
        <f t="shared" si="13"/>
        <v>0</v>
      </c>
    </row>
    <row r="50" spans="1:20">
      <c r="A50" s="4">
        <f t="shared" si="7"/>
        <v>38</v>
      </c>
      <c r="B50" s="4">
        <f t="shared" si="0"/>
        <v>71</v>
      </c>
      <c r="C50" s="5">
        <f t="shared" si="15"/>
        <v>243</v>
      </c>
      <c r="D50" s="5">
        <f t="shared" si="2"/>
        <v>0</v>
      </c>
      <c r="E50" s="5">
        <f t="shared" si="14"/>
        <v>11</v>
      </c>
      <c r="F50" s="5">
        <f t="shared" si="3"/>
        <v>0</v>
      </c>
      <c r="G50" s="5">
        <f t="shared" si="8"/>
        <v>6309</v>
      </c>
      <c r="H50" s="5">
        <f t="shared" si="4"/>
        <v>11</v>
      </c>
      <c r="I50" s="5">
        <f t="shared" si="9"/>
        <v>243</v>
      </c>
      <c r="J50" s="6">
        <f t="shared" si="5"/>
        <v>48194.088293998168</v>
      </c>
      <c r="K50" s="6">
        <f t="shared" si="6"/>
        <v>4.375</v>
      </c>
      <c r="L50" s="1">
        <f t="shared" si="10"/>
        <v>6309</v>
      </c>
      <c r="M50" s="7">
        <f t="shared" si="11"/>
        <v>0</v>
      </c>
      <c r="P50" s="1" t="str">
        <f t="shared" si="12"/>
        <v>F3</v>
      </c>
      <c r="Q50" s="1" t="s">
        <v>189</v>
      </c>
      <c r="R50" s="1" t="str">
        <f t="shared" si="13"/>
        <v>0</v>
      </c>
      <c r="S50" s="1" t="str">
        <f t="shared" si="13"/>
        <v>B</v>
      </c>
      <c r="T50" s="1" t="str">
        <f t="shared" si="13"/>
        <v>0</v>
      </c>
    </row>
    <row r="51" spans="1:20">
      <c r="A51" s="4">
        <f t="shared" si="7"/>
        <v>39</v>
      </c>
      <c r="B51" s="4">
        <f t="shared" si="0"/>
        <v>72</v>
      </c>
      <c r="C51" s="5">
        <f t="shared" si="15"/>
        <v>255</v>
      </c>
      <c r="D51" s="5">
        <f t="shared" si="2"/>
        <v>1</v>
      </c>
      <c r="E51" s="5">
        <f t="shared" si="14"/>
        <v>11</v>
      </c>
      <c r="F51" s="5">
        <f t="shared" si="3"/>
        <v>0</v>
      </c>
      <c r="G51" s="5">
        <f t="shared" si="8"/>
        <v>6041</v>
      </c>
      <c r="H51" s="5">
        <f t="shared" si="4"/>
        <v>11</v>
      </c>
      <c r="I51" s="5">
        <f t="shared" si="9"/>
        <v>511</v>
      </c>
      <c r="J51" s="6">
        <f t="shared" si="5"/>
        <v>46150.817060609363</v>
      </c>
      <c r="K51" s="6">
        <f t="shared" si="6"/>
        <v>4.4375</v>
      </c>
      <c r="L51" s="1">
        <f t="shared" si="10"/>
        <v>6041</v>
      </c>
      <c r="M51" s="7">
        <f t="shared" si="11"/>
        <v>0</v>
      </c>
      <c r="P51" s="1" t="str">
        <f t="shared" si="12"/>
        <v>FF</v>
      </c>
      <c r="Q51" s="1" t="s">
        <v>190</v>
      </c>
      <c r="R51" s="1" t="str">
        <f t="shared" si="13"/>
        <v>1</v>
      </c>
      <c r="S51" s="1" t="str">
        <f t="shared" si="13"/>
        <v>B</v>
      </c>
      <c r="T51" s="1" t="str">
        <f t="shared" si="13"/>
        <v>0</v>
      </c>
    </row>
    <row r="52" spans="1:20">
      <c r="A52" s="4">
        <f t="shared" si="7"/>
        <v>40</v>
      </c>
      <c r="B52" s="4">
        <f t="shared" si="0"/>
        <v>73</v>
      </c>
      <c r="C52" s="5">
        <f t="shared" si="15"/>
        <v>221</v>
      </c>
      <c r="D52" s="5">
        <f t="shared" si="2"/>
        <v>0</v>
      </c>
      <c r="E52" s="5">
        <f t="shared" si="14"/>
        <v>10</v>
      </c>
      <c r="F52" s="5">
        <f t="shared" si="3"/>
        <v>0</v>
      </c>
      <c r="G52" s="5">
        <f t="shared" si="8"/>
        <v>5785</v>
      </c>
      <c r="H52" s="5">
        <f t="shared" si="4"/>
        <v>10</v>
      </c>
      <c r="I52" s="5">
        <f t="shared" si="9"/>
        <v>221</v>
      </c>
      <c r="J52" s="6">
        <f t="shared" si="5"/>
        <v>44194.173824159225</v>
      </c>
      <c r="K52" s="6">
        <f t="shared" si="6"/>
        <v>4.5</v>
      </c>
      <c r="L52" s="1">
        <f t="shared" si="10"/>
        <v>5785</v>
      </c>
      <c r="M52" s="7">
        <f t="shared" si="11"/>
        <v>0</v>
      </c>
      <c r="P52" s="1" t="str">
        <f t="shared" si="12"/>
        <v>DD</v>
      </c>
      <c r="Q52" s="1" t="s">
        <v>191</v>
      </c>
      <c r="R52" s="1" t="str">
        <f t="shared" si="13"/>
        <v>0</v>
      </c>
      <c r="S52" s="1" t="str">
        <f t="shared" si="13"/>
        <v>A</v>
      </c>
      <c r="T52" s="1" t="str">
        <f t="shared" si="13"/>
        <v>0</v>
      </c>
    </row>
    <row r="53" spans="1:20">
      <c r="A53" s="4">
        <f t="shared" si="7"/>
        <v>41</v>
      </c>
      <c r="B53" s="4">
        <f t="shared" si="0"/>
        <v>74</v>
      </c>
      <c r="C53" s="5">
        <f t="shared" si="15"/>
        <v>210</v>
      </c>
      <c r="D53" s="5">
        <f t="shared" si="2"/>
        <v>1</v>
      </c>
      <c r="E53" s="5">
        <f t="shared" si="14"/>
        <v>10</v>
      </c>
      <c r="F53" s="5">
        <f t="shared" si="3"/>
        <v>0</v>
      </c>
      <c r="G53" s="5">
        <f t="shared" si="8"/>
        <v>5540</v>
      </c>
      <c r="H53" s="5">
        <f t="shared" si="4"/>
        <v>10</v>
      </c>
      <c r="I53" s="5">
        <f t="shared" si="9"/>
        <v>466</v>
      </c>
      <c r="J53" s="6">
        <f t="shared" si="5"/>
        <v>42320.485841777896</v>
      </c>
      <c r="K53" s="6">
        <f t="shared" si="6"/>
        <v>4.5625</v>
      </c>
      <c r="L53" s="1">
        <f t="shared" si="10"/>
        <v>5540</v>
      </c>
      <c r="M53" s="7">
        <f t="shared" si="11"/>
        <v>0</v>
      </c>
      <c r="P53" s="1" t="str">
        <f t="shared" si="12"/>
        <v>D2</v>
      </c>
      <c r="Q53" s="1" t="s">
        <v>192</v>
      </c>
      <c r="R53" s="1" t="str">
        <f t="shared" si="13"/>
        <v>1</v>
      </c>
      <c r="S53" s="1" t="str">
        <f t="shared" si="13"/>
        <v>A</v>
      </c>
      <c r="T53" s="1" t="str">
        <f t="shared" si="13"/>
        <v>0</v>
      </c>
    </row>
    <row r="54" spans="1:20">
      <c r="A54" s="4">
        <f t="shared" si="7"/>
        <v>42</v>
      </c>
      <c r="B54" s="4">
        <f t="shared" si="0"/>
        <v>75</v>
      </c>
      <c r="C54" s="5">
        <f t="shared" si="15"/>
        <v>155</v>
      </c>
      <c r="D54" s="5">
        <f t="shared" si="2"/>
        <v>0</v>
      </c>
      <c r="E54" s="5">
        <f t="shared" si="14"/>
        <v>9</v>
      </c>
      <c r="F54" s="5">
        <f t="shared" si="3"/>
        <v>0</v>
      </c>
      <c r="G54" s="5">
        <f t="shared" si="8"/>
        <v>5305</v>
      </c>
      <c r="H54" s="5">
        <f t="shared" si="4"/>
        <v>9</v>
      </c>
      <c r="I54" s="5">
        <f t="shared" si="9"/>
        <v>155</v>
      </c>
      <c r="J54" s="6">
        <f t="shared" si="5"/>
        <v>40526.236082844058</v>
      </c>
      <c r="K54" s="6">
        <f t="shared" si="6"/>
        <v>4.625</v>
      </c>
      <c r="L54" s="1">
        <f t="shared" si="10"/>
        <v>5305</v>
      </c>
      <c r="M54" s="7">
        <f t="shared" si="11"/>
        <v>0</v>
      </c>
      <c r="P54" s="1" t="str">
        <f t="shared" si="12"/>
        <v>9B</v>
      </c>
      <c r="Q54" s="1" t="s">
        <v>193</v>
      </c>
      <c r="R54" s="1" t="str">
        <f t="shared" si="13"/>
        <v>0</v>
      </c>
      <c r="S54" s="1" t="str">
        <f t="shared" si="13"/>
        <v>9</v>
      </c>
      <c r="T54" s="1" t="str">
        <f t="shared" si="13"/>
        <v>0</v>
      </c>
    </row>
    <row r="55" spans="1:20">
      <c r="A55" s="4">
        <f t="shared" si="7"/>
        <v>43</v>
      </c>
      <c r="B55" s="4">
        <f t="shared" si="0"/>
        <v>76</v>
      </c>
      <c r="C55" s="5">
        <f t="shared" si="15"/>
        <v>124</v>
      </c>
      <c r="D55" s="5">
        <f t="shared" si="2"/>
        <v>1</v>
      </c>
      <c r="E55" s="5">
        <f t="shared" si="14"/>
        <v>9</v>
      </c>
      <c r="F55" s="5">
        <f t="shared" si="3"/>
        <v>0</v>
      </c>
      <c r="G55" s="5">
        <f t="shared" si="8"/>
        <v>5080</v>
      </c>
      <c r="H55" s="5">
        <f t="shared" si="4"/>
        <v>9</v>
      </c>
      <c r="I55" s="5">
        <f t="shared" si="9"/>
        <v>380</v>
      </c>
      <c r="J55" s="6">
        <f t="shared" si="5"/>
        <v>38808.056627296384</v>
      </c>
      <c r="K55" s="6">
        <f t="shared" si="6"/>
        <v>4.6875</v>
      </c>
      <c r="L55" s="1">
        <f t="shared" si="10"/>
        <v>5080</v>
      </c>
      <c r="M55" s="7">
        <f t="shared" si="11"/>
        <v>0</v>
      </c>
      <c r="P55" s="1" t="str">
        <f t="shared" si="12"/>
        <v>7C</v>
      </c>
      <c r="Q55" s="1" t="s">
        <v>194</v>
      </c>
      <c r="R55" s="1" t="str">
        <f t="shared" si="13"/>
        <v>1</v>
      </c>
      <c r="S55" s="1" t="str">
        <f t="shared" si="13"/>
        <v>9</v>
      </c>
      <c r="T55" s="1" t="str">
        <f t="shared" si="13"/>
        <v>0</v>
      </c>
    </row>
    <row r="56" spans="1:20">
      <c r="A56" s="4">
        <f t="shared" si="7"/>
        <v>44</v>
      </c>
      <c r="B56" s="4">
        <f t="shared" si="0"/>
        <v>77</v>
      </c>
      <c r="C56" s="5">
        <f t="shared" si="15"/>
        <v>50</v>
      </c>
      <c r="D56" s="5">
        <f t="shared" si="2"/>
        <v>0</v>
      </c>
      <c r="E56" s="5">
        <f t="shared" si="14"/>
        <v>8</v>
      </c>
      <c r="F56" s="5">
        <f t="shared" si="3"/>
        <v>0</v>
      </c>
      <c r="G56" s="5">
        <f t="shared" si="8"/>
        <v>4864</v>
      </c>
      <c r="H56" s="5">
        <f t="shared" si="4"/>
        <v>8</v>
      </c>
      <c r="I56" s="5">
        <f t="shared" si="9"/>
        <v>50</v>
      </c>
      <c r="J56" s="6">
        <f t="shared" si="5"/>
        <v>37162.722343835034</v>
      </c>
      <c r="K56" s="6">
        <f t="shared" si="6"/>
        <v>4.75</v>
      </c>
      <c r="L56" s="1">
        <f t="shared" si="10"/>
        <v>4864</v>
      </c>
      <c r="M56" s="7">
        <f t="shared" si="11"/>
        <v>0</v>
      </c>
      <c r="P56" s="1" t="str">
        <f t="shared" si="12"/>
        <v>32</v>
      </c>
      <c r="Q56" s="1" t="s">
        <v>195</v>
      </c>
      <c r="R56" s="1" t="str">
        <f t="shared" si="13"/>
        <v>0</v>
      </c>
      <c r="S56" s="1" t="str">
        <f t="shared" si="13"/>
        <v>8</v>
      </c>
      <c r="T56" s="1" t="str">
        <f t="shared" si="13"/>
        <v>0</v>
      </c>
    </row>
    <row r="57" spans="1:20">
      <c r="A57" s="4">
        <f t="shared" si="7"/>
        <v>45</v>
      </c>
      <c r="B57" s="4">
        <f t="shared" si="0"/>
        <v>78</v>
      </c>
      <c r="C57" s="5">
        <f t="shared" si="15"/>
        <v>0</v>
      </c>
      <c r="D57" s="5">
        <f t="shared" si="2"/>
        <v>1</v>
      </c>
      <c r="E57" s="5">
        <f t="shared" si="14"/>
        <v>8</v>
      </c>
      <c r="F57" s="5">
        <f t="shared" si="3"/>
        <v>0</v>
      </c>
      <c r="G57" s="5">
        <f t="shared" si="8"/>
        <v>4658</v>
      </c>
      <c r="H57" s="5">
        <f t="shared" si="4"/>
        <v>8</v>
      </c>
      <c r="I57" s="5">
        <f t="shared" si="9"/>
        <v>256</v>
      </c>
      <c r="J57" s="6">
        <f t="shared" si="5"/>
        <v>35587.14483614661</v>
      </c>
      <c r="K57" s="6">
        <f t="shared" si="6"/>
        <v>4.8125</v>
      </c>
      <c r="L57" s="1">
        <f t="shared" si="10"/>
        <v>4658</v>
      </c>
      <c r="M57" s="7">
        <f t="shared" si="11"/>
        <v>0</v>
      </c>
      <c r="P57" s="1" t="str">
        <f t="shared" si="12"/>
        <v>0</v>
      </c>
      <c r="Q57" s="1" t="s">
        <v>196</v>
      </c>
      <c r="R57" s="1" t="str">
        <f t="shared" si="13"/>
        <v>1</v>
      </c>
      <c r="S57" s="1" t="str">
        <f t="shared" si="13"/>
        <v>8</v>
      </c>
      <c r="T57" s="1" t="str">
        <f t="shared" si="13"/>
        <v>0</v>
      </c>
    </row>
    <row r="58" spans="1:20">
      <c r="A58" s="4">
        <f t="shared" si="7"/>
        <v>46</v>
      </c>
      <c r="B58" s="4">
        <f t="shared" si="0"/>
        <v>79</v>
      </c>
      <c r="C58" s="5">
        <f t="shared" si="15"/>
        <v>197</v>
      </c>
      <c r="D58" s="5">
        <f t="shared" si="2"/>
        <v>1</v>
      </c>
      <c r="E58" s="5">
        <f t="shared" si="14"/>
        <v>8</v>
      </c>
      <c r="F58" s="5">
        <f t="shared" si="3"/>
        <v>0</v>
      </c>
      <c r="G58" s="5">
        <f t="shared" si="8"/>
        <v>4461</v>
      </c>
      <c r="H58" s="5">
        <f t="shared" si="4"/>
        <v>8</v>
      </c>
      <c r="I58" s="5">
        <f t="shared" si="9"/>
        <v>453</v>
      </c>
      <c r="J58" s="6">
        <f t="shared" si="5"/>
        <v>34078.366645789312</v>
      </c>
      <c r="K58" s="6">
        <f t="shared" si="6"/>
        <v>4.875</v>
      </c>
      <c r="L58" s="1">
        <f t="shared" si="10"/>
        <v>4461</v>
      </c>
      <c r="M58" s="7">
        <f t="shared" si="11"/>
        <v>0</v>
      </c>
      <c r="P58" s="1" t="str">
        <f t="shared" si="12"/>
        <v>C5</v>
      </c>
      <c r="Q58" s="1" t="s">
        <v>197</v>
      </c>
      <c r="R58" s="1" t="str">
        <f t="shared" si="13"/>
        <v>1</v>
      </c>
      <c r="S58" s="1" t="str">
        <f t="shared" si="13"/>
        <v>8</v>
      </c>
      <c r="T58" s="1" t="str">
        <f t="shared" si="13"/>
        <v>0</v>
      </c>
    </row>
    <row r="59" spans="1:20">
      <c r="A59" s="4">
        <f t="shared" si="7"/>
        <v>47</v>
      </c>
      <c r="B59" s="4">
        <f t="shared" si="0"/>
        <v>80</v>
      </c>
      <c r="C59" s="5">
        <f t="shared" si="15"/>
        <v>96</v>
      </c>
      <c r="D59" s="5">
        <f t="shared" si="2"/>
        <v>0</v>
      </c>
      <c r="E59" s="5">
        <f t="shared" si="14"/>
        <v>7</v>
      </c>
      <c r="F59" s="5">
        <f t="shared" si="3"/>
        <v>0</v>
      </c>
      <c r="G59" s="5">
        <f t="shared" si="8"/>
        <v>4272</v>
      </c>
      <c r="H59" s="5">
        <f t="shared" si="4"/>
        <v>7</v>
      </c>
      <c r="I59" s="5">
        <f t="shared" si="9"/>
        <v>96</v>
      </c>
      <c r="J59" s="6">
        <f t="shared" si="5"/>
        <v>32633.555700856687</v>
      </c>
      <c r="K59" s="6">
        <f t="shared" si="6"/>
        <v>4.9375</v>
      </c>
      <c r="L59" s="1">
        <f t="shared" si="10"/>
        <v>4272</v>
      </c>
      <c r="M59" s="7">
        <f t="shared" si="11"/>
        <v>0</v>
      </c>
      <c r="P59" s="1" t="str">
        <f t="shared" si="12"/>
        <v>60</v>
      </c>
      <c r="Q59" s="1" t="s">
        <v>198</v>
      </c>
      <c r="R59" s="1" t="str">
        <f t="shared" si="13"/>
        <v>0</v>
      </c>
      <c r="S59" s="1" t="str">
        <f t="shared" si="13"/>
        <v>7</v>
      </c>
      <c r="T59" s="1" t="str">
        <f t="shared" si="13"/>
        <v>0</v>
      </c>
    </row>
    <row r="60" spans="1:20">
      <c r="A60" s="4">
        <f t="shared" si="7"/>
        <v>48</v>
      </c>
      <c r="B60" s="4">
        <f t="shared" si="0"/>
        <v>81</v>
      </c>
      <c r="C60" s="5">
        <f t="shared" si="15"/>
        <v>22</v>
      </c>
      <c r="D60" s="5">
        <f t="shared" si="2"/>
        <v>1</v>
      </c>
      <c r="E60" s="5">
        <f t="shared" si="14"/>
        <v>7</v>
      </c>
      <c r="F60" s="5">
        <f t="shared" si="3"/>
        <v>0</v>
      </c>
      <c r="G60" s="5">
        <f t="shared" si="8"/>
        <v>4090</v>
      </c>
      <c r="H60" s="5">
        <f t="shared" si="4"/>
        <v>7</v>
      </c>
      <c r="I60" s="5">
        <f t="shared" si="9"/>
        <v>278</v>
      </c>
      <c r="J60" s="6">
        <f t="shared" si="5"/>
        <v>31250</v>
      </c>
      <c r="K60" s="6">
        <f t="shared" si="6"/>
        <v>5</v>
      </c>
      <c r="L60" s="1">
        <f t="shared" si="10"/>
        <v>4090</v>
      </c>
      <c r="M60" s="7">
        <f t="shared" si="11"/>
        <v>0</v>
      </c>
      <c r="P60" s="1" t="str">
        <f t="shared" si="12"/>
        <v>16</v>
      </c>
      <c r="Q60" s="1" t="s">
        <v>199</v>
      </c>
      <c r="R60" s="1" t="str">
        <f t="shared" si="13"/>
        <v>1</v>
      </c>
      <c r="S60" s="1" t="str">
        <f t="shared" si="13"/>
        <v>7</v>
      </c>
      <c r="T60" s="1" t="str">
        <f t="shared" si="13"/>
        <v>0</v>
      </c>
    </row>
    <row r="61" spans="1:20">
      <c r="A61" s="4">
        <f t="shared" si="7"/>
        <v>49</v>
      </c>
      <c r="B61" s="4">
        <f t="shared" si="0"/>
        <v>82</v>
      </c>
      <c r="C61" s="5">
        <f t="shared" si="15"/>
        <v>195</v>
      </c>
      <c r="D61" s="5">
        <f t="shared" si="2"/>
        <v>1</v>
      </c>
      <c r="E61" s="5">
        <f t="shared" si="14"/>
        <v>7</v>
      </c>
      <c r="F61" s="5">
        <f t="shared" si="3"/>
        <v>0</v>
      </c>
      <c r="G61" s="5">
        <f t="shared" si="8"/>
        <v>3917</v>
      </c>
      <c r="H61" s="5">
        <f t="shared" si="4"/>
        <v>7</v>
      </c>
      <c r="I61" s="5">
        <f t="shared" si="9"/>
        <v>451</v>
      </c>
      <c r="J61" s="6">
        <f t="shared" si="5"/>
        <v>29925.102521830435</v>
      </c>
      <c r="K61" s="6">
        <f t="shared" si="6"/>
        <v>5.0625</v>
      </c>
      <c r="L61" s="1">
        <f t="shared" si="10"/>
        <v>3917</v>
      </c>
      <c r="M61" s="7">
        <f t="shared" si="11"/>
        <v>0</v>
      </c>
      <c r="P61" s="1" t="str">
        <f t="shared" si="12"/>
        <v>C3</v>
      </c>
      <c r="Q61" s="1" t="s">
        <v>200</v>
      </c>
      <c r="R61" s="1" t="str">
        <f t="shared" si="13"/>
        <v>1</v>
      </c>
      <c r="S61" s="1" t="str">
        <f t="shared" si="13"/>
        <v>7</v>
      </c>
      <c r="T61" s="1" t="str">
        <f t="shared" si="13"/>
        <v>0</v>
      </c>
    </row>
    <row r="62" spans="1:20">
      <c r="A62" s="4">
        <f t="shared" si="7"/>
        <v>50</v>
      </c>
      <c r="B62" s="4">
        <f t="shared" si="0"/>
        <v>83</v>
      </c>
      <c r="C62" s="5">
        <f t="shared" si="15"/>
        <v>71</v>
      </c>
      <c r="D62" s="5">
        <f t="shared" si="2"/>
        <v>0</v>
      </c>
      <c r="E62" s="5">
        <f t="shared" si="14"/>
        <v>6</v>
      </c>
      <c r="F62" s="5">
        <f t="shared" si="3"/>
        <v>0</v>
      </c>
      <c r="G62" s="5">
        <f t="shared" si="8"/>
        <v>3751</v>
      </c>
      <c r="H62" s="5">
        <f t="shared" si="4"/>
        <v>6</v>
      </c>
      <c r="I62" s="5">
        <f t="shared" si="9"/>
        <v>71</v>
      </c>
      <c r="J62" s="6">
        <f t="shared" si="5"/>
        <v>28656.376350145983</v>
      </c>
      <c r="K62" s="6">
        <f t="shared" si="6"/>
        <v>5.125</v>
      </c>
      <c r="L62" s="1">
        <f t="shared" si="10"/>
        <v>3751</v>
      </c>
      <c r="M62" s="7">
        <f t="shared" si="11"/>
        <v>0</v>
      </c>
      <c r="P62" s="1" t="str">
        <f t="shared" si="12"/>
        <v>47</v>
      </c>
      <c r="Q62" s="1" t="s">
        <v>201</v>
      </c>
      <c r="R62" s="1" t="str">
        <f t="shared" si="13"/>
        <v>0</v>
      </c>
      <c r="S62" s="1" t="str">
        <f t="shared" si="13"/>
        <v>6</v>
      </c>
      <c r="T62" s="1" t="str">
        <f t="shared" si="13"/>
        <v>0</v>
      </c>
    </row>
    <row r="63" spans="1:20">
      <c r="A63" s="4">
        <f t="shared" si="7"/>
        <v>51</v>
      </c>
      <c r="B63" s="4">
        <f t="shared" si="0"/>
        <v>84</v>
      </c>
      <c r="C63" s="5">
        <f t="shared" si="15"/>
        <v>230</v>
      </c>
      <c r="D63" s="5">
        <f t="shared" si="2"/>
        <v>0</v>
      </c>
      <c r="E63" s="5">
        <f t="shared" si="14"/>
        <v>6</v>
      </c>
      <c r="F63" s="5">
        <f t="shared" si="3"/>
        <v>0</v>
      </c>
      <c r="G63" s="5">
        <f t="shared" si="8"/>
        <v>3592</v>
      </c>
      <c r="H63" s="5">
        <f t="shared" si="4"/>
        <v>6</v>
      </c>
      <c r="I63" s="5">
        <f t="shared" si="9"/>
        <v>230</v>
      </c>
      <c r="J63" s="6">
        <f t="shared" si="5"/>
        <v>27441.440005832806</v>
      </c>
      <c r="K63" s="6">
        <f t="shared" si="6"/>
        <v>5.1875</v>
      </c>
      <c r="L63" s="1">
        <f t="shared" si="10"/>
        <v>3592</v>
      </c>
      <c r="M63" s="7">
        <f t="shared" si="11"/>
        <v>0</v>
      </c>
      <c r="P63" s="1" t="str">
        <f t="shared" si="12"/>
        <v>E6</v>
      </c>
      <c r="Q63" s="1" t="s">
        <v>202</v>
      </c>
      <c r="R63" s="1" t="str">
        <f t="shared" si="13"/>
        <v>0</v>
      </c>
      <c r="S63" s="1" t="str">
        <f t="shared" si="13"/>
        <v>6</v>
      </c>
      <c r="T63" s="1" t="str">
        <f t="shared" si="13"/>
        <v>0</v>
      </c>
    </row>
    <row r="64" spans="1:20">
      <c r="A64" s="4">
        <f t="shared" si="7"/>
        <v>52</v>
      </c>
      <c r="B64" s="4">
        <f t="shared" si="0"/>
        <v>85</v>
      </c>
      <c r="C64" s="5">
        <f t="shared" si="15"/>
        <v>126</v>
      </c>
      <c r="D64" s="5">
        <f t="shared" si="2"/>
        <v>1</v>
      </c>
      <c r="E64" s="5">
        <f t="shared" si="14"/>
        <v>6</v>
      </c>
      <c r="F64" s="5">
        <f t="shared" si="3"/>
        <v>0</v>
      </c>
      <c r="G64" s="5">
        <f t="shared" si="8"/>
        <v>3440</v>
      </c>
      <c r="H64" s="5">
        <f t="shared" si="4"/>
        <v>6</v>
      </c>
      <c r="I64" s="5">
        <f t="shared" si="9"/>
        <v>382</v>
      </c>
      <c r="J64" s="6">
        <f t="shared" si="5"/>
        <v>26278.012976678583</v>
      </c>
      <c r="K64" s="6">
        <f t="shared" si="6"/>
        <v>5.25</v>
      </c>
      <c r="L64" s="1">
        <f t="shared" si="10"/>
        <v>3440</v>
      </c>
      <c r="M64" s="7">
        <f t="shared" si="11"/>
        <v>0</v>
      </c>
      <c r="P64" s="1" t="str">
        <f t="shared" si="12"/>
        <v>7E</v>
      </c>
      <c r="Q64" s="1" t="s">
        <v>203</v>
      </c>
      <c r="R64" s="1" t="str">
        <f t="shared" si="13"/>
        <v>1</v>
      </c>
      <c r="S64" s="1" t="str">
        <f t="shared" si="13"/>
        <v>6</v>
      </c>
      <c r="T64" s="1" t="str">
        <f t="shared" si="13"/>
        <v>0</v>
      </c>
    </row>
    <row r="65" spans="1:20">
      <c r="A65" s="4">
        <f t="shared" si="7"/>
        <v>53</v>
      </c>
      <c r="B65" s="4">
        <f t="shared" si="0"/>
        <v>86</v>
      </c>
      <c r="C65" s="5">
        <f t="shared" si="15"/>
        <v>16</v>
      </c>
      <c r="D65" s="5">
        <f t="shared" si="2"/>
        <v>2</v>
      </c>
      <c r="E65" s="5">
        <f t="shared" si="14"/>
        <v>6</v>
      </c>
      <c r="F65" s="5">
        <f t="shared" si="3"/>
        <v>0</v>
      </c>
      <c r="G65" s="5">
        <f t="shared" si="8"/>
        <v>3294</v>
      </c>
      <c r="H65" s="5">
        <f t="shared" si="4"/>
        <v>6</v>
      </c>
      <c r="I65" s="5">
        <f t="shared" si="9"/>
        <v>528</v>
      </c>
      <c r="J65" s="6">
        <f t="shared" si="5"/>
        <v>25163.911436707109</v>
      </c>
      <c r="K65" s="6">
        <f t="shared" si="6"/>
        <v>5.3125</v>
      </c>
      <c r="L65" s="1">
        <f t="shared" si="10"/>
        <v>3294</v>
      </c>
      <c r="M65" s="7">
        <f t="shared" si="11"/>
        <v>0</v>
      </c>
      <c r="P65" s="1" t="str">
        <f t="shared" si="12"/>
        <v>10</v>
      </c>
      <c r="Q65" s="1" t="s">
        <v>204</v>
      </c>
      <c r="R65" s="1" t="str">
        <f t="shared" si="13"/>
        <v>2</v>
      </c>
      <c r="S65" s="1" t="str">
        <f t="shared" si="13"/>
        <v>6</v>
      </c>
      <c r="T65" s="1" t="str">
        <f t="shared" si="13"/>
        <v>0</v>
      </c>
    </row>
    <row r="66" spans="1:20">
      <c r="A66" s="4">
        <f t="shared" si="7"/>
        <v>54</v>
      </c>
      <c r="B66" s="4">
        <f t="shared" si="0"/>
        <v>87</v>
      </c>
      <c r="C66" s="5">
        <f t="shared" si="15"/>
        <v>122</v>
      </c>
      <c r="D66" s="5">
        <f t="shared" si="2"/>
        <v>0</v>
      </c>
      <c r="E66" s="5">
        <f t="shared" si="14"/>
        <v>5</v>
      </c>
      <c r="F66" s="5">
        <f t="shared" si="3"/>
        <v>0</v>
      </c>
      <c r="G66" s="5">
        <f t="shared" si="8"/>
        <v>3154</v>
      </c>
      <c r="H66" s="5">
        <f t="shared" si="4"/>
        <v>5</v>
      </c>
      <c r="I66" s="5">
        <f t="shared" si="9"/>
        <v>122</v>
      </c>
      <c r="J66" s="6">
        <f t="shared" si="5"/>
        <v>24097.04414699908</v>
      </c>
      <c r="K66" s="6">
        <f t="shared" si="6"/>
        <v>5.375</v>
      </c>
      <c r="L66" s="1">
        <f t="shared" si="10"/>
        <v>3154</v>
      </c>
      <c r="M66" s="7">
        <f t="shared" si="11"/>
        <v>0</v>
      </c>
      <c r="P66" s="1" t="str">
        <f t="shared" si="12"/>
        <v>7A</v>
      </c>
      <c r="Q66" s="1" t="s">
        <v>205</v>
      </c>
      <c r="R66" s="1" t="str">
        <f t="shared" si="13"/>
        <v>0</v>
      </c>
      <c r="S66" s="1" t="str">
        <f t="shared" si="13"/>
        <v>5</v>
      </c>
      <c r="T66" s="1" t="str">
        <f t="shared" si="13"/>
        <v>0</v>
      </c>
    </row>
    <row r="67" spans="1:20">
      <c r="A67" s="4">
        <f t="shared" si="7"/>
        <v>55</v>
      </c>
      <c r="B67" s="4">
        <f t="shared" si="0"/>
        <v>88</v>
      </c>
      <c r="C67" s="5">
        <f t="shared" si="15"/>
        <v>0</v>
      </c>
      <c r="D67" s="5">
        <f t="shared" si="2"/>
        <v>1</v>
      </c>
      <c r="E67" s="5">
        <f t="shared" si="14"/>
        <v>5</v>
      </c>
      <c r="F67" s="5">
        <f t="shared" si="3"/>
        <v>0</v>
      </c>
      <c r="G67" s="5">
        <f t="shared" si="8"/>
        <v>3020</v>
      </c>
      <c r="H67" s="5">
        <f t="shared" si="4"/>
        <v>5</v>
      </c>
      <c r="I67" s="5">
        <f t="shared" si="9"/>
        <v>256</v>
      </c>
      <c r="J67" s="6">
        <f t="shared" si="5"/>
        <v>23075.408530304678</v>
      </c>
      <c r="K67" s="6">
        <f t="shared" si="6"/>
        <v>5.4375</v>
      </c>
      <c r="L67" s="1">
        <f t="shared" si="10"/>
        <v>3020</v>
      </c>
      <c r="M67" s="7">
        <f t="shared" si="11"/>
        <v>0</v>
      </c>
      <c r="P67" s="1" t="str">
        <f t="shared" si="12"/>
        <v>0</v>
      </c>
      <c r="Q67" s="1" t="s">
        <v>206</v>
      </c>
      <c r="R67" s="1" t="str">
        <f t="shared" si="13"/>
        <v>1</v>
      </c>
      <c r="S67" s="1" t="str">
        <f t="shared" si="13"/>
        <v>5</v>
      </c>
      <c r="T67" s="1" t="str">
        <f t="shared" si="13"/>
        <v>0</v>
      </c>
    </row>
    <row r="68" spans="1:20">
      <c r="A68" s="4">
        <f t="shared" si="7"/>
        <v>56</v>
      </c>
      <c r="B68" s="4">
        <f t="shared" si="0"/>
        <v>89</v>
      </c>
      <c r="C68" s="5">
        <f t="shared" si="15"/>
        <v>128</v>
      </c>
      <c r="D68" s="5">
        <f t="shared" si="2"/>
        <v>1</v>
      </c>
      <c r="E68" s="5">
        <f t="shared" si="14"/>
        <v>5</v>
      </c>
      <c r="F68" s="5">
        <f t="shared" si="3"/>
        <v>0</v>
      </c>
      <c r="G68" s="5">
        <f t="shared" si="8"/>
        <v>2892</v>
      </c>
      <c r="H68" s="5">
        <f t="shared" si="4"/>
        <v>5</v>
      </c>
      <c r="I68" s="5">
        <f t="shared" si="9"/>
        <v>384</v>
      </c>
      <c r="J68" s="6">
        <f t="shared" si="5"/>
        <v>22097.086912079609</v>
      </c>
      <c r="K68" s="6">
        <f t="shared" si="6"/>
        <v>5.5</v>
      </c>
      <c r="L68" s="1">
        <f t="shared" si="10"/>
        <v>2892</v>
      </c>
      <c r="M68" s="7">
        <f t="shared" si="11"/>
        <v>0</v>
      </c>
      <c r="P68" s="1" t="str">
        <f t="shared" si="12"/>
        <v>80</v>
      </c>
      <c r="Q68" s="1" t="s">
        <v>207</v>
      </c>
      <c r="R68" s="1" t="str">
        <f t="shared" si="13"/>
        <v>1</v>
      </c>
      <c r="S68" s="1" t="str">
        <f t="shared" si="13"/>
        <v>5</v>
      </c>
      <c r="T68" s="1" t="str">
        <f t="shared" si="13"/>
        <v>0</v>
      </c>
    </row>
    <row r="69" spans="1:20">
      <c r="A69" s="4">
        <f t="shared" si="7"/>
        <v>57</v>
      </c>
      <c r="B69" s="4">
        <f t="shared" si="0"/>
        <v>90</v>
      </c>
      <c r="C69" s="5">
        <f t="shared" si="15"/>
        <v>250</v>
      </c>
      <c r="D69" s="5">
        <f t="shared" si="2"/>
        <v>1</v>
      </c>
      <c r="E69" s="5">
        <f t="shared" si="14"/>
        <v>5</v>
      </c>
      <c r="F69" s="5">
        <f t="shared" si="3"/>
        <v>0</v>
      </c>
      <c r="G69" s="5">
        <f t="shared" si="8"/>
        <v>2770</v>
      </c>
      <c r="H69" s="5">
        <f t="shared" si="4"/>
        <v>5</v>
      </c>
      <c r="I69" s="5">
        <f t="shared" si="9"/>
        <v>506</v>
      </c>
      <c r="J69" s="6">
        <f t="shared" si="5"/>
        <v>21160.242920888955</v>
      </c>
      <c r="K69" s="6">
        <f t="shared" si="6"/>
        <v>5.5625</v>
      </c>
      <c r="L69" s="1">
        <f t="shared" si="10"/>
        <v>2770</v>
      </c>
      <c r="M69" s="7">
        <f t="shared" si="11"/>
        <v>0</v>
      </c>
      <c r="P69" s="1" t="str">
        <f t="shared" si="12"/>
        <v>FA</v>
      </c>
      <c r="Q69" s="1" t="s">
        <v>208</v>
      </c>
      <c r="R69" s="1" t="str">
        <f t="shared" si="13"/>
        <v>1</v>
      </c>
      <c r="S69" s="1" t="str">
        <f t="shared" si="13"/>
        <v>5</v>
      </c>
      <c r="T69" s="1" t="str">
        <f t="shared" si="13"/>
        <v>0</v>
      </c>
    </row>
    <row r="70" spans="1:20">
      <c r="A70" s="4">
        <f t="shared" si="7"/>
        <v>58</v>
      </c>
      <c r="B70" s="4">
        <f t="shared" si="0"/>
        <v>91</v>
      </c>
      <c r="C70" s="5">
        <f t="shared" si="15"/>
        <v>78</v>
      </c>
      <c r="D70" s="5">
        <f t="shared" si="2"/>
        <v>0</v>
      </c>
      <c r="E70" s="5">
        <f t="shared" si="14"/>
        <v>4</v>
      </c>
      <c r="F70" s="5">
        <f t="shared" si="3"/>
        <v>0</v>
      </c>
      <c r="G70" s="5">
        <f t="shared" si="8"/>
        <v>2652</v>
      </c>
      <c r="H70" s="5">
        <f t="shared" si="4"/>
        <v>4</v>
      </c>
      <c r="I70" s="5">
        <f t="shared" si="9"/>
        <v>78</v>
      </c>
      <c r="J70" s="6">
        <f t="shared" si="5"/>
        <v>20263.118041422029</v>
      </c>
      <c r="K70" s="6">
        <f t="shared" si="6"/>
        <v>5.625</v>
      </c>
      <c r="L70" s="1">
        <f t="shared" si="10"/>
        <v>2652</v>
      </c>
      <c r="M70" s="7">
        <f t="shared" si="11"/>
        <v>0</v>
      </c>
      <c r="P70" s="1" t="str">
        <f t="shared" si="12"/>
        <v>4E</v>
      </c>
      <c r="Q70" s="1" t="s">
        <v>209</v>
      </c>
      <c r="R70" s="1" t="str">
        <f t="shared" si="13"/>
        <v>0</v>
      </c>
      <c r="S70" s="1" t="str">
        <f t="shared" si="13"/>
        <v>4</v>
      </c>
      <c r="T70" s="1" t="str">
        <f t="shared" si="13"/>
        <v>0</v>
      </c>
    </row>
    <row r="71" spans="1:20">
      <c r="A71" s="4">
        <f t="shared" si="7"/>
        <v>59</v>
      </c>
      <c r="B71" s="4">
        <f t="shared" si="0"/>
        <v>92</v>
      </c>
      <c r="C71" s="5">
        <f t="shared" si="15"/>
        <v>190</v>
      </c>
      <c r="D71" s="5">
        <f t="shared" si="2"/>
        <v>0</v>
      </c>
      <c r="E71" s="5">
        <f t="shared" si="14"/>
        <v>4</v>
      </c>
      <c r="F71" s="5">
        <f t="shared" si="3"/>
        <v>0</v>
      </c>
      <c r="G71" s="5">
        <f t="shared" si="8"/>
        <v>2540</v>
      </c>
      <c r="H71" s="5">
        <f t="shared" si="4"/>
        <v>4</v>
      </c>
      <c r="I71" s="5">
        <f t="shared" si="9"/>
        <v>190</v>
      </c>
      <c r="J71" s="6">
        <f t="shared" si="5"/>
        <v>19404.028313648188</v>
      </c>
      <c r="K71" s="6">
        <f t="shared" si="6"/>
        <v>5.6875</v>
      </c>
      <c r="L71" s="1">
        <f t="shared" si="10"/>
        <v>2540</v>
      </c>
      <c r="M71" s="7">
        <f t="shared" si="11"/>
        <v>0</v>
      </c>
      <c r="P71" s="1" t="str">
        <f t="shared" si="12"/>
        <v>BE</v>
      </c>
      <c r="Q71" s="1" t="s">
        <v>210</v>
      </c>
      <c r="R71" s="1" t="str">
        <f t="shared" si="13"/>
        <v>0</v>
      </c>
      <c r="S71" s="1" t="str">
        <f t="shared" si="13"/>
        <v>4</v>
      </c>
      <c r="T71" s="1" t="str">
        <f t="shared" si="13"/>
        <v>0</v>
      </c>
    </row>
    <row r="72" spans="1:20">
      <c r="A72" s="4">
        <f t="shared" si="7"/>
        <v>60</v>
      </c>
      <c r="B72" s="4">
        <f t="shared" si="0"/>
        <v>93</v>
      </c>
      <c r="C72" s="5">
        <f t="shared" si="15"/>
        <v>42</v>
      </c>
      <c r="D72" s="5">
        <f t="shared" si="2"/>
        <v>1</v>
      </c>
      <c r="E72" s="5">
        <f t="shared" si="14"/>
        <v>4</v>
      </c>
      <c r="F72" s="5">
        <f t="shared" si="3"/>
        <v>0</v>
      </c>
      <c r="G72" s="5">
        <f t="shared" si="8"/>
        <v>2432</v>
      </c>
      <c r="H72" s="5">
        <f t="shared" si="4"/>
        <v>4</v>
      </c>
      <c r="I72" s="5">
        <f t="shared" si="9"/>
        <v>298</v>
      </c>
      <c r="J72" s="6">
        <f t="shared" si="5"/>
        <v>18581.361171917517</v>
      </c>
      <c r="K72" s="6">
        <f t="shared" si="6"/>
        <v>5.75</v>
      </c>
      <c r="L72" s="1">
        <f t="shared" si="10"/>
        <v>2432</v>
      </c>
      <c r="M72" s="7">
        <f t="shared" si="11"/>
        <v>0</v>
      </c>
      <c r="P72" s="1" t="str">
        <f t="shared" si="12"/>
        <v>2A</v>
      </c>
      <c r="Q72" s="1" t="s">
        <v>211</v>
      </c>
      <c r="R72" s="1" t="str">
        <f t="shared" si="13"/>
        <v>1</v>
      </c>
      <c r="S72" s="1" t="str">
        <f t="shared" si="13"/>
        <v>4</v>
      </c>
      <c r="T72" s="1" t="str">
        <f t="shared" si="13"/>
        <v>0</v>
      </c>
    </row>
    <row r="73" spans="1:20">
      <c r="A73" s="4">
        <f t="shared" si="7"/>
        <v>61</v>
      </c>
      <c r="B73" s="4">
        <f t="shared" si="0"/>
        <v>94</v>
      </c>
      <c r="C73" s="5">
        <f t="shared" si="15"/>
        <v>145</v>
      </c>
      <c r="D73" s="5">
        <f t="shared" si="2"/>
        <v>1</v>
      </c>
      <c r="E73" s="5">
        <f t="shared" si="14"/>
        <v>4</v>
      </c>
      <c r="F73" s="5">
        <f t="shared" si="3"/>
        <v>0</v>
      </c>
      <c r="G73" s="5">
        <f t="shared" si="8"/>
        <v>2329</v>
      </c>
      <c r="H73" s="5">
        <f t="shared" si="4"/>
        <v>4</v>
      </c>
      <c r="I73" s="5">
        <f t="shared" si="9"/>
        <v>401</v>
      </c>
      <c r="J73" s="6">
        <f t="shared" si="5"/>
        <v>17793.572418073301</v>
      </c>
      <c r="K73" s="6">
        <f t="shared" si="6"/>
        <v>5.8125000000000009</v>
      </c>
      <c r="L73" s="1">
        <f t="shared" si="10"/>
        <v>2329</v>
      </c>
      <c r="M73" s="7">
        <f t="shared" si="11"/>
        <v>0</v>
      </c>
      <c r="P73" s="1" t="str">
        <f t="shared" si="12"/>
        <v>91</v>
      </c>
      <c r="Q73" s="1" t="s">
        <v>212</v>
      </c>
      <c r="R73" s="1" t="str">
        <f t="shared" si="13"/>
        <v>1</v>
      </c>
      <c r="S73" s="1" t="str">
        <f t="shared" si="13"/>
        <v>4</v>
      </c>
      <c r="T73" s="1" t="str">
        <f t="shared" si="13"/>
        <v>0</v>
      </c>
    </row>
    <row r="74" spans="1:20">
      <c r="A74" s="4">
        <f t="shared" si="7"/>
        <v>62</v>
      </c>
      <c r="B74" s="4">
        <f t="shared" si="0"/>
        <v>95</v>
      </c>
      <c r="C74" s="5">
        <f t="shared" si="15"/>
        <v>244</v>
      </c>
      <c r="D74" s="5">
        <f t="shared" si="2"/>
        <v>1</v>
      </c>
      <c r="E74" s="5">
        <f t="shared" si="14"/>
        <v>4</v>
      </c>
      <c r="F74" s="5">
        <f t="shared" si="3"/>
        <v>0</v>
      </c>
      <c r="G74" s="5">
        <f t="shared" si="8"/>
        <v>2230</v>
      </c>
      <c r="H74" s="5">
        <f t="shared" si="4"/>
        <v>4</v>
      </c>
      <c r="I74" s="5">
        <f t="shared" si="9"/>
        <v>500</v>
      </c>
      <c r="J74" s="6">
        <f t="shared" si="5"/>
        <v>17039.183322894645</v>
      </c>
      <c r="K74" s="6">
        <f t="shared" si="6"/>
        <v>5.8750000000000009</v>
      </c>
      <c r="L74" s="1">
        <f t="shared" si="10"/>
        <v>2230</v>
      </c>
      <c r="M74" s="7">
        <f t="shared" si="11"/>
        <v>0</v>
      </c>
      <c r="P74" s="1" t="str">
        <f t="shared" si="12"/>
        <v>F4</v>
      </c>
      <c r="Q74" s="1" t="s">
        <v>213</v>
      </c>
      <c r="R74" s="1" t="str">
        <f t="shared" si="13"/>
        <v>1</v>
      </c>
      <c r="S74" s="1" t="str">
        <f t="shared" si="13"/>
        <v>4</v>
      </c>
      <c r="T74" s="1" t="str">
        <f t="shared" si="13"/>
        <v>0</v>
      </c>
    </row>
    <row r="75" spans="1:20">
      <c r="A75" s="4">
        <f t="shared" si="7"/>
        <v>63</v>
      </c>
      <c r="B75" s="4">
        <f t="shared" si="0"/>
        <v>96</v>
      </c>
      <c r="C75" s="5">
        <f t="shared" si="15"/>
        <v>48</v>
      </c>
      <c r="D75" s="5">
        <f t="shared" si="2"/>
        <v>0</v>
      </c>
      <c r="E75" s="5">
        <f t="shared" si="14"/>
        <v>3</v>
      </c>
      <c r="F75" s="5">
        <f t="shared" si="3"/>
        <v>0</v>
      </c>
      <c r="G75" s="5">
        <f t="shared" si="8"/>
        <v>2136</v>
      </c>
      <c r="H75" s="5">
        <f t="shared" si="4"/>
        <v>3</v>
      </c>
      <c r="I75" s="5">
        <f t="shared" si="9"/>
        <v>48</v>
      </c>
      <c r="J75" s="6">
        <f t="shared" si="5"/>
        <v>16316.777850428351</v>
      </c>
      <c r="K75" s="6">
        <f t="shared" si="6"/>
        <v>5.9374999999999991</v>
      </c>
      <c r="L75" s="1">
        <f t="shared" si="10"/>
        <v>2136</v>
      </c>
      <c r="M75" s="7">
        <f t="shared" si="11"/>
        <v>0</v>
      </c>
      <c r="P75" s="1" t="str">
        <f t="shared" si="12"/>
        <v>30</v>
      </c>
      <c r="Q75" s="1" t="s">
        <v>214</v>
      </c>
      <c r="R75" s="1" t="str">
        <f t="shared" si="13"/>
        <v>0</v>
      </c>
      <c r="S75" s="1" t="str">
        <f t="shared" si="13"/>
        <v>3</v>
      </c>
      <c r="T75" s="1" t="str">
        <f t="shared" si="13"/>
        <v>0</v>
      </c>
    </row>
    <row r="76" spans="1:20">
      <c r="A76" s="4">
        <f t="shared" si="7"/>
        <v>64</v>
      </c>
      <c r="B76" s="4">
        <f t="shared" ref="B76:B139" si="16">A76+$D$6</f>
        <v>97</v>
      </c>
      <c r="C76" s="5">
        <f t="shared" si="15"/>
        <v>139</v>
      </c>
      <c r="D76" s="5">
        <f t="shared" ref="D76:D139" si="17">ROUNDDOWN(I76/256,0)</f>
        <v>0</v>
      </c>
      <c r="E76" s="5">
        <f t="shared" si="14"/>
        <v>3</v>
      </c>
      <c r="F76" s="5">
        <f t="shared" ref="F76:F139" si="18">ROUNDDOWN(H76/256,0)</f>
        <v>0</v>
      </c>
      <c r="G76" s="5">
        <f t="shared" si="8"/>
        <v>2045</v>
      </c>
      <c r="H76" s="5">
        <f t="shared" ref="H76:H139" si="19">ROUNDUP(G76/$D$3,0)-1</f>
        <v>3</v>
      </c>
      <c r="I76" s="5">
        <f t="shared" si="9"/>
        <v>139</v>
      </c>
      <c r="J76" s="6">
        <f t="shared" ref="J76:J139" si="20">1/POWER(2,$D$7+A76/16)*1000000</f>
        <v>15625</v>
      </c>
      <c r="K76" s="6">
        <f t="shared" ref="K76:K139" si="21">LOG(1000000/J76,2)</f>
        <v>6</v>
      </c>
      <c r="L76" s="1">
        <f t="shared" si="10"/>
        <v>2045</v>
      </c>
      <c r="M76" s="7">
        <f t="shared" si="11"/>
        <v>0</v>
      </c>
      <c r="P76" s="1" t="str">
        <f t="shared" si="12"/>
        <v>8B</v>
      </c>
      <c r="Q76" s="1" t="s">
        <v>215</v>
      </c>
      <c r="R76" s="1" t="str">
        <f t="shared" si="13"/>
        <v>0</v>
      </c>
      <c r="S76" s="1" t="str">
        <f t="shared" si="13"/>
        <v>3</v>
      </c>
      <c r="T76" s="1" t="str">
        <f t="shared" si="13"/>
        <v>0</v>
      </c>
    </row>
    <row r="77" spans="1:20">
      <c r="A77" s="4">
        <f t="shared" ref="A77:A140" si="22">A76+1</f>
        <v>65</v>
      </c>
      <c r="B77" s="4">
        <f t="shared" si="16"/>
        <v>98</v>
      </c>
      <c r="C77" s="5">
        <f t="shared" si="15"/>
        <v>226</v>
      </c>
      <c r="D77" s="5">
        <f t="shared" si="17"/>
        <v>0</v>
      </c>
      <c r="E77" s="5">
        <f t="shared" si="14"/>
        <v>3</v>
      </c>
      <c r="F77" s="5">
        <f t="shared" si="18"/>
        <v>0</v>
      </c>
      <c r="G77" s="5">
        <f t="shared" ref="G77:G140" si="23">INT(J77/$G$2)</f>
        <v>1958</v>
      </c>
      <c r="H77" s="5">
        <f t="shared" si="19"/>
        <v>3</v>
      </c>
      <c r="I77" s="5">
        <f t="shared" ref="I77:I140" si="24">MAX(MIN($D$3*(H77+1)-G77,$D$3*(H77+1)-$D$4),$D$5)</f>
        <v>226</v>
      </c>
      <c r="J77" s="6">
        <f t="shared" si="20"/>
        <v>14962.551260915217</v>
      </c>
      <c r="K77" s="6">
        <f t="shared" si="21"/>
        <v>6.0625</v>
      </c>
      <c r="L77" s="1">
        <f t="shared" ref="L77:L140" si="25">(H77+1)*$D$3-I77</f>
        <v>1958</v>
      </c>
      <c r="M77" s="7">
        <f t="shared" ref="M77:M140" si="26">(G77-L77)/G77</f>
        <v>0</v>
      </c>
      <c r="P77" s="1" t="str">
        <f t="shared" ref="P77:P140" si="27">DEC2HEX(C77)</f>
        <v>E2</v>
      </c>
      <c r="Q77" s="1" t="s">
        <v>216</v>
      </c>
      <c r="R77" s="1" t="str">
        <f t="shared" ref="R77:T140" si="28">DEC2HEX(D77)</f>
        <v>0</v>
      </c>
      <c r="S77" s="1" t="str">
        <f t="shared" si="28"/>
        <v>3</v>
      </c>
      <c r="T77" s="1" t="str">
        <f t="shared" si="28"/>
        <v>0</v>
      </c>
    </row>
    <row r="78" spans="1:20">
      <c r="A78" s="4">
        <f t="shared" si="22"/>
        <v>66</v>
      </c>
      <c r="B78" s="4">
        <f t="shared" si="16"/>
        <v>99</v>
      </c>
      <c r="C78" s="5">
        <f t="shared" si="15"/>
        <v>53</v>
      </c>
      <c r="D78" s="5">
        <f t="shared" si="17"/>
        <v>1</v>
      </c>
      <c r="E78" s="5">
        <f t="shared" ref="E78:E141" si="29">MOD(H78,256)+F78</f>
        <v>3</v>
      </c>
      <c r="F78" s="5">
        <f t="shared" si="18"/>
        <v>0</v>
      </c>
      <c r="G78" s="5">
        <f t="shared" si="23"/>
        <v>1875</v>
      </c>
      <c r="H78" s="5">
        <f t="shared" si="19"/>
        <v>3</v>
      </c>
      <c r="I78" s="5">
        <f t="shared" si="24"/>
        <v>309</v>
      </c>
      <c r="J78" s="6">
        <f t="shared" si="20"/>
        <v>14328.188175072992</v>
      </c>
      <c r="K78" s="6">
        <f t="shared" si="21"/>
        <v>6.125</v>
      </c>
      <c r="L78" s="1">
        <f t="shared" si="25"/>
        <v>1875</v>
      </c>
      <c r="M78" s="7">
        <f t="shared" si="26"/>
        <v>0</v>
      </c>
      <c r="P78" s="1" t="str">
        <f t="shared" si="27"/>
        <v>35</v>
      </c>
      <c r="Q78" s="1" t="s">
        <v>217</v>
      </c>
      <c r="R78" s="1" t="str">
        <f t="shared" si="28"/>
        <v>1</v>
      </c>
      <c r="S78" s="1" t="str">
        <f t="shared" si="28"/>
        <v>3</v>
      </c>
      <c r="T78" s="1" t="str">
        <f t="shared" si="28"/>
        <v>0</v>
      </c>
    </row>
    <row r="79" spans="1:20">
      <c r="A79" s="4">
        <f t="shared" si="22"/>
        <v>67</v>
      </c>
      <c r="B79" s="4">
        <f t="shared" si="16"/>
        <v>100</v>
      </c>
      <c r="C79" s="5">
        <f t="shared" si="15"/>
        <v>132</v>
      </c>
      <c r="D79" s="5">
        <f t="shared" si="17"/>
        <v>1</v>
      </c>
      <c r="E79" s="5">
        <f t="shared" si="29"/>
        <v>3</v>
      </c>
      <c r="F79" s="5">
        <f t="shared" si="18"/>
        <v>0</v>
      </c>
      <c r="G79" s="5">
        <f t="shared" si="23"/>
        <v>1796</v>
      </c>
      <c r="H79" s="5">
        <f t="shared" si="19"/>
        <v>3</v>
      </c>
      <c r="I79" s="5">
        <f t="shared" si="24"/>
        <v>388</v>
      </c>
      <c r="J79" s="6">
        <f t="shared" si="20"/>
        <v>13720.720002916403</v>
      </c>
      <c r="K79" s="6">
        <f t="shared" si="21"/>
        <v>6.1875</v>
      </c>
      <c r="L79" s="1">
        <f t="shared" si="25"/>
        <v>1796</v>
      </c>
      <c r="M79" s="7">
        <f t="shared" si="26"/>
        <v>0</v>
      </c>
      <c r="P79" s="1" t="str">
        <f t="shared" si="27"/>
        <v>84</v>
      </c>
      <c r="Q79" s="1" t="s">
        <v>218</v>
      </c>
      <c r="R79" s="1" t="str">
        <f t="shared" si="28"/>
        <v>1</v>
      </c>
      <c r="S79" s="1" t="str">
        <f t="shared" si="28"/>
        <v>3</v>
      </c>
      <c r="T79" s="1" t="str">
        <f t="shared" si="28"/>
        <v>0</v>
      </c>
    </row>
    <row r="80" spans="1:20">
      <c r="A80" s="4">
        <f t="shared" si="22"/>
        <v>68</v>
      </c>
      <c r="B80" s="4">
        <f t="shared" si="16"/>
        <v>101</v>
      </c>
      <c r="C80" s="5">
        <f t="shared" si="15"/>
        <v>208</v>
      </c>
      <c r="D80" s="5">
        <f t="shared" si="17"/>
        <v>1</v>
      </c>
      <c r="E80" s="5">
        <f t="shared" si="29"/>
        <v>3</v>
      </c>
      <c r="F80" s="5">
        <f t="shared" si="18"/>
        <v>0</v>
      </c>
      <c r="G80" s="5">
        <f t="shared" si="23"/>
        <v>1720</v>
      </c>
      <c r="H80" s="5">
        <f t="shared" si="19"/>
        <v>3</v>
      </c>
      <c r="I80" s="5">
        <f t="shared" si="24"/>
        <v>464</v>
      </c>
      <c r="J80" s="6">
        <f t="shared" si="20"/>
        <v>13139.006488339288</v>
      </c>
      <c r="K80" s="6">
        <f t="shared" si="21"/>
        <v>6.25</v>
      </c>
      <c r="L80" s="1">
        <f t="shared" si="25"/>
        <v>1720</v>
      </c>
      <c r="M80" s="7">
        <f t="shared" si="26"/>
        <v>0</v>
      </c>
      <c r="P80" s="1" t="str">
        <f t="shared" si="27"/>
        <v>D0</v>
      </c>
      <c r="Q80" s="1" t="s">
        <v>219</v>
      </c>
      <c r="R80" s="1" t="str">
        <f t="shared" si="28"/>
        <v>1</v>
      </c>
      <c r="S80" s="1" t="str">
        <f t="shared" si="28"/>
        <v>3</v>
      </c>
      <c r="T80" s="1" t="str">
        <f t="shared" si="28"/>
        <v>0</v>
      </c>
    </row>
    <row r="81" spans="1:20">
      <c r="A81" s="4">
        <f t="shared" si="22"/>
        <v>69</v>
      </c>
      <c r="B81" s="4">
        <f t="shared" si="16"/>
        <v>102</v>
      </c>
      <c r="C81" s="5">
        <f t="shared" si="15"/>
        <v>25</v>
      </c>
      <c r="D81" s="5">
        <f t="shared" si="17"/>
        <v>2</v>
      </c>
      <c r="E81" s="5">
        <f t="shared" si="29"/>
        <v>3</v>
      </c>
      <c r="F81" s="5">
        <f t="shared" si="18"/>
        <v>0</v>
      </c>
      <c r="G81" s="5">
        <f t="shared" si="23"/>
        <v>1647</v>
      </c>
      <c r="H81" s="5">
        <f t="shared" si="19"/>
        <v>3</v>
      </c>
      <c r="I81" s="5">
        <f t="shared" si="24"/>
        <v>537</v>
      </c>
      <c r="J81" s="6">
        <f t="shared" si="20"/>
        <v>12581.955718353547</v>
      </c>
      <c r="K81" s="6">
        <f t="shared" si="21"/>
        <v>6.3125000000000009</v>
      </c>
      <c r="L81" s="1">
        <f t="shared" si="25"/>
        <v>1647</v>
      </c>
      <c r="M81" s="7">
        <f t="shared" si="26"/>
        <v>0</v>
      </c>
      <c r="P81" s="1" t="str">
        <f t="shared" si="27"/>
        <v>19</v>
      </c>
      <c r="Q81" s="1" t="s">
        <v>220</v>
      </c>
      <c r="R81" s="1" t="str">
        <f t="shared" si="28"/>
        <v>2</v>
      </c>
      <c r="S81" s="1" t="str">
        <f t="shared" si="28"/>
        <v>3</v>
      </c>
      <c r="T81" s="1" t="str">
        <f t="shared" si="28"/>
        <v>0</v>
      </c>
    </row>
    <row r="82" spans="1:20">
      <c r="A82" s="4">
        <f t="shared" si="22"/>
        <v>70</v>
      </c>
      <c r="B82" s="4">
        <f t="shared" si="16"/>
        <v>103</v>
      </c>
      <c r="C82" s="5">
        <f t="shared" si="15"/>
        <v>61</v>
      </c>
      <c r="D82" s="5">
        <f t="shared" si="17"/>
        <v>0</v>
      </c>
      <c r="E82" s="5">
        <f t="shared" si="29"/>
        <v>2</v>
      </c>
      <c r="F82" s="5">
        <f t="shared" si="18"/>
        <v>0</v>
      </c>
      <c r="G82" s="5">
        <f t="shared" si="23"/>
        <v>1577</v>
      </c>
      <c r="H82" s="5">
        <f t="shared" si="19"/>
        <v>2</v>
      </c>
      <c r="I82" s="5">
        <f t="shared" si="24"/>
        <v>61</v>
      </c>
      <c r="J82" s="6">
        <f t="shared" si="20"/>
        <v>12048.522073499544</v>
      </c>
      <c r="K82" s="6">
        <f t="shared" si="21"/>
        <v>6.3749999999999991</v>
      </c>
      <c r="L82" s="1">
        <f t="shared" si="25"/>
        <v>1577</v>
      </c>
      <c r="M82" s="7">
        <f t="shared" si="26"/>
        <v>0</v>
      </c>
      <c r="P82" s="1" t="str">
        <f t="shared" si="27"/>
        <v>3D</v>
      </c>
      <c r="Q82" s="1" t="s">
        <v>221</v>
      </c>
      <c r="R82" s="1" t="str">
        <f t="shared" si="28"/>
        <v>0</v>
      </c>
      <c r="S82" s="1" t="str">
        <f t="shared" si="28"/>
        <v>2</v>
      </c>
      <c r="T82" s="1" t="str">
        <f t="shared" si="28"/>
        <v>0</v>
      </c>
    </row>
    <row r="83" spans="1:20">
      <c r="A83" s="4">
        <f t="shared" si="22"/>
        <v>71</v>
      </c>
      <c r="B83" s="4">
        <f t="shared" si="16"/>
        <v>104</v>
      </c>
      <c r="C83" s="5">
        <f t="shared" si="15"/>
        <v>128</v>
      </c>
      <c r="D83" s="5">
        <f t="shared" si="17"/>
        <v>0</v>
      </c>
      <c r="E83" s="5">
        <f t="shared" si="29"/>
        <v>2</v>
      </c>
      <c r="F83" s="5">
        <f t="shared" si="18"/>
        <v>0</v>
      </c>
      <c r="G83" s="5">
        <f t="shared" si="23"/>
        <v>1510</v>
      </c>
      <c r="H83" s="5">
        <f t="shared" si="19"/>
        <v>2</v>
      </c>
      <c r="I83" s="5">
        <f t="shared" si="24"/>
        <v>128</v>
      </c>
      <c r="J83" s="6">
        <f t="shared" si="20"/>
        <v>11537.704265152342</v>
      </c>
      <c r="K83" s="6">
        <f t="shared" si="21"/>
        <v>6.4375</v>
      </c>
      <c r="L83" s="1">
        <f t="shared" si="25"/>
        <v>1510</v>
      </c>
      <c r="M83" s="7">
        <f t="shared" si="26"/>
        <v>0</v>
      </c>
      <c r="P83" s="1" t="str">
        <f t="shared" si="27"/>
        <v>80</v>
      </c>
      <c r="Q83" s="1" t="s">
        <v>222</v>
      </c>
      <c r="R83" s="1" t="str">
        <f t="shared" si="28"/>
        <v>0</v>
      </c>
      <c r="S83" s="1" t="str">
        <f t="shared" si="28"/>
        <v>2</v>
      </c>
      <c r="T83" s="1" t="str">
        <f t="shared" si="28"/>
        <v>0</v>
      </c>
    </row>
    <row r="84" spans="1:20">
      <c r="A84" s="4">
        <f t="shared" si="22"/>
        <v>72</v>
      </c>
      <c r="B84" s="4">
        <f t="shared" si="16"/>
        <v>105</v>
      </c>
      <c r="C84" s="5">
        <f t="shared" si="15"/>
        <v>192</v>
      </c>
      <c r="D84" s="5">
        <f t="shared" si="17"/>
        <v>0</v>
      </c>
      <c r="E84" s="5">
        <f t="shared" si="29"/>
        <v>2</v>
      </c>
      <c r="F84" s="5">
        <f t="shared" si="18"/>
        <v>0</v>
      </c>
      <c r="G84" s="5">
        <f t="shared" si="23"/>
        <v>1446</v>
      </c>
      <c r="H84" s="5">
        <f t="shared" si="19"/>
        <v>2</v>
      </c>
      <c r="I84" s="5">
        <f t="shared" si="24"/>
        <v>192</v>
      </c>
      <c r="J84" s="6">
        <f t="shared" si="20"/>
        <v>11048.543456039808</v>
      </c>
      <c r="K84" s="6">
        <f t="shared" si="21"/>
        <v>6.5</v>
      </c>
      <c r="L84" s="1">
        <f t="shared" si="25"/>
        <v>1446</v>
      </c>
      <c r="M84" s="7">
        <f t="shared" si="26"/>
        <v>0</v>
      </c>
      <c r="P84" s="1" t="str">
        <f t="shared" si="27"/>
        <v>C0</v>
      </c>
      <c r="Q84" s="1" t="s">
        <v>223</v>
      </c>
      <c r="R84" s="1" t="str">
        <f t="shared" si="28"/>
        <v>0</v>
      </c>
      <c r="S84" s="1" t="str">
        <f t="shared" si="28"/>
        <v>2</v>
      </c>
      <c r="T84" s="1" t="str">
        <f t="shared" si="28"/>
        <v>0</v>
      </c>
    </row>
    <row r="85" spans="1:20">
      <c r="A85" s="4">
        <f t="shared" si="22"/>
        <v>73</v>
      </c>
      <c r="B85" s="4">
        <f t="shared" si="16"/>
        <v>106</v>
      </c>
      <c r="C85" s="5">
        <f t="shared" si="15"/>
        <v>253</v>
      </c>
      <c r="D85" s="5">
        <f t="shared" si="17"/>
        <v>0</v>
      </c>
      <c r="E85" s="5">
        <f t="shared" si="29"/>
        <v>2</v>
      </c>
      <c r="F85" s="5">
        <f t="shared" si="18"/>
        <v>0</v>
      </c>
      <c r="G85" s="5">
        <f t="shared" si="23"/>
        <v>1385</v>
      </c>
      <c r="H85" s="5">
        <f t="shared" si="19"/>
        <v>2</v>
      </c>
      <c r="I85" s="5">
        <f t="shared" si="24"/>
        <v>253</v>
      </c>
      <c r="J85" s="6">
        <f t="shared" si="20"/>
        <v>10580.121460444476</v>
      </c>
      <c r="K85" s="6">
        <f t="shared" si="21"/>
        <v>6.5625</v>
      </c>
      <c r="L85" s="1">
        <f t="shared" si="25"/>
        <v>1385</v>
      </c>
      <c r="M85" s="7">
        <f t="shared" si="26"/>
        <v>0</v>
      </c>
      <c r="P85" s="1" t="str">
        <f t="shared" si="27"/>
        <v>FD</v>
      </c>
      <c r="Q85" s="1" t="s">
        <v>224</v>
      </c>
      <c r="R85" s="1" t="str">
        <f t="shared" si="28"/>
        <v>0</v>
      </c>
      <c r="S85" s="1" t="str">
        <f t="shared" si="28"/>
        <v>2</v>
      </c>
      <c r="T85" s="1" t="str">
        <f t="shared" si="28"/>
        <v>0</v>
      </c>
    </row>
    <row r="86" spans="1:20">
      <c r="A86" s="4">
        <f t="shared" si="22"/>
        <v>74</v>
      </c>
      <c r="B86" s="4">
        <f t="shared" si="16"/>
        <v>107</v>
      </c>
      <c r="C86" s="5">
        <f t="shared" si="15"/>
        <v>56</v>
      </c>
      <c r="D86" s="5">
        <f t="shared" si="17"/>
        <v>1</v>
      </c>
      <c r="E86" s="5">
        <f t="shared" si="29"/>
        <v>2</v>
      </c>
      <c r="F86" s="5">
        <f t="shared" si="18"/>
        <v>0</v>
      </c>
      <c r="G86" s="5">
        <f t="shared" si="23"/>
        <v>1326</v>
      </c>
      <c r="H86" s="5">
        <f t="shared" si="19"/>
        <v>2</v>
      </c>
      <c r="I86" s="5">
        <f t="shared" si="24"/>
        <v>312</v>
      </c>
      <c r="J86" s="6">
        <f t="shared" si="20"/>
        <v>10131.559020711013</v>
      </c>
      <c r="K86" s="6">
        <f t="shared" si="21"/>
        <v>6.625</v>
      </c>
      <c r="L86" s="1">
        <f t="shared" si="25"/>
        <v>1326</v>
      </c>
      <c r="M86" s="7">
        <f t="shared" si="26"/>
        <v>0</v>
      </c>
      <c r="P86" s="1" t="str">
        <f t="shared" si="27"/>
        <v>38</v>
      </c>
      <c r="Q86" s="1" t="s">
        <v>225</v>
      </c>
      <c r="R86" s="1" t="str">
        <f t="shared" si="28"/>
        <v>1</v>
      </c>
      <c r="S86" s="1" t="str">
        <f t="shared" si="28"/>
        <v>2</v>
      </c>
      <c r="T86" s="1" t="str">
        <f t="shared" si="28"/>
        <v>0</v>
      </c>
    </row>
    <row r="87" spans="1:20">
      <c r="A87" s="4">
        <f t="shared" si="22"/>
        <v>75</v>
      </c>
      <c r="B87" s="4">
        <f t="shared" si="16"/>
        <v>108</v>
      </c>
      <c r="C87" s="5">
        <f t="shared" si="15"/>
        <v>112</v>
      </c>
      <c r="D87" s="5">
        <f t="shared" si="17"/>
        <v>1</v>
      </c>
      <c r="E87" s="5">
        <f t="shared" si="29"/>
        <v>2</v>
      </c>
      <c r="F87" s="5">
        <f t="shared" si="18"/>
        <v>0</v>
      </c>
      <c r="G87" s="5">
        <f t="shared" si="23"/>
        <v>1270</v>
      </c>
      <c r="H87" s="5">
        <f t="shared" si="19"/>
        <v>2</v>
      </c>
      <c r="I87" s="5">
        <f t="shared" si="24"/>
        <v>368</v>
      </c>
      <c r="J87" s="6">
        <f t="shared" si="20"/>
        <v>9702.0141568240942</v>
      </c>
      <c r="K87" s="6">
        <f t="shared" si="21"/>
        <v>6.6875</v>
      </c>
      <c r="L87" s="1">
        <f t="shared" si="25"/>
        <v>1270</v>
      </c>
      <c r="M87" s="7">
        <f t="shared" si="26"/>
        <v>0</v>
      </c>
      <c r="P87" s="1" t="str">
        <f t="shared" si="27"/>
        <v>70</v>
      </c>
      <c r="Q87" s="1" t="s">
        <v>226</v>
      </c>
      <c r="R87" s="1" t="str">
        <f t="shared" si="28"/>
        <v>1</v>
      </c>
      <c r="S87" s="1" t="str">
        <f t="shared" si="28"/>
        <v>2</v>
      </c>
      <c r="T87" s="1" t="str">
        <f t="shared" si="28"/>
        <v>0</v>
      </c>
    </row>
    <row r="88" spans="1:20">
      <c r="A88" s="4">
        <f t="shared" si="22"/>
        <v>76</v>
      </c>
      <c r="B88" s="4">
        <f t="shared" si="16"/>
        <v>109</v>
      </c>
      <c r="C88" s="5">
        <f t="shared" si="15"/>
        <v>166</v>
      </c>
      <c r="D88" s="5">
        <f t="shared" si="17"/>
        <v>1</v>
      </c>
      <c r="E88" s="5">
        <f t="shared" si="29"/>
        <v>2</v>
      </c>
      <c r="F88" s="5">
        <f t="shared" si="18"/>
        <v>0</v>
      </c>
      <c r="G88" s="5">
        <f t="shared" si="23"/>
        <v>1216</v>
      </c>
      <c r="H88" s="5">
        <f t="shared" si="19"/>
        <v>2</v>
      </c>
      <c r="I88" s="5">
        <f t="shared" si="24"/>
        <v>422</v>
      </c>
      <c r="J88" s="6">
        <f t="shared" si="20"/>
        <v>9290.6805859587585</v>
      </c>
      <c r="K88" s="6">
        <f t="shared" si="21"/>
        <v>6.75</v>
      </c>
      <c r="L88" s="1">
        <f t="shared" si="25"/>
        <v>1216</v>
      </c>
      <c r="M88" s="7">
        <f t="shared" si="26"/>
        <v>0</v>
      </c>
      <c r="P88" s="1" t="str">
        <f t="shared" si="27"/>
        <v>A6</v>
      </c>
      <c r="Q88" s="1" t="s">
        <v>227</v>
      </c>
      <c r="R88" s="1" t="str">
        <f t="shared" si="28"/>
        <v>1</v>
      </c>
      <c r="S88" s="1" t="str">
        <f t="shared" si="28"/>
        <v>2</v>
      </c>
      <c r="T88" s="1" t="str">
        <f t="shared" si="28"/>
        <v>0</v>
      </c>
    </row>
    <row r="89" spans="1:20">
      <c r="A89" s="4">
        <f t="shared" si="22"/>
        <v>77</v>
      </c>
      <c r="B89" s="4">
        <f t="shared" si="16"/>
        <v>110</v>
      </c>
      <c r="C89" s="5">
        <f t="shared" si="15"/>
        <v>218</v>
      </c>
      <c r="D89" s="5">
        <f t="shared" si="17"/>
        <v>1</v>
      </c>
      <c r="E89" s="5">
        <f t="shared" si="29"/>
        <v>2</v>
      </c>
      <c r="F89" s="5">
        <f t="shared" si="18"/>
        <v>0</v>
      </c>
      <c r="G89" s="5">
        <f t="shared" si="23"/>
        <v>1164</v>
      </c>
      <c r="H89" s="5">
        <f t="shared" si="19"/>
        <v>2</v>
      </c>
      <c r="I89" s="5">
        <f t="shared" si="24"/>
        <v>474</v>
      </c>
      <c r="J89" s="6">
        <f t="shared" si="20"/>
        <v>8896.7862090366507</v>
      </c>
      <c r="K89" s="6">
        <f t="shared" si="21"/>
        <v>6.8125000000000009</v>
      </c>
      <c r="L89" s="1">
        <f t="shared" si="25"/>
        <v>1164</v>
      </c>
      <c r="M89" s="7">
        <f t="shared" si="26"/>
        <v>0</v>
      </c>
      <c r="P89" s="1" t="str">
        <f t="shared" si="27"/>
        <v>DA</v>
      </c>
      <c r="Q89" s="1" t="s">
        <v>228</v>
      </c>
      <c r="R89" s="1" t="str">
        <f t="shared" si="28"/>
        <v>1</v>
      </c>
      <c r="S89" s="1" t="str">
        <f t="shared" si="28"/>
        <v>2</v>
      </c>
      <c r="T89" s="1" t="str">
        <f t="shared" si="28"/>
        <v>0</v>
      </c>
    </row>
    <row r="90" spans="1:20">
      <c r="A90" s="4">
        <f t="shared" si="22"/>
        <v>78</v>
      </c>
      <c r="B90" s="4">
        <f t="shared" si="16"/>
        <v>111</v>
      </c>
      <c r="C90" s="5">
        <f t="shared" si="15"/>
        <v>11</v>
      </c>
      <c r="D90" s="5">
        <f t="shared" si="17"/>
        <v>2</v>
      </c>
      <c r="E90" s="5">
        <f t="shared" si="29"/>
        <v>2</v>
      </c>
      <c r="F90" s="5">
        <f t="shared" si="18"/>
        <v>0</v>
      </c>
      <c r="G90" s="5">
        <f t="shared" si="23"/>
        <v>1115</v>
      </c>
      <c r="H90" s="5">
        <f t="shared" si="19"/>
        <v>2</v>
      </c>
      <c r="I90" s="5">
        <f t="shared" si="24"/>
        <v>523</v>
      </c>
      <c r="J90" s="6">
        <f t="shared" si="20"/>
        <v>8519.5916614473299</v>
      </c>
      <c r="K90" s="6">
        <f t="shared" si="21"/>
        <v>6.8749999999999991</v>
      </c>
      <c r="L90" s="1">
        <f t="shared" si="25"/>
        <v>1115</v>
      </c>
      <c r="M90" s="7">
        <f t="shared" si="26"/>
        <v>0</v>
      </c>
      <c r="P90" s="1" t="str">
        <f t="shared" si="27"/>
        <v>B</v>
      </c>
      <c r="Q90" s="1" t="s">
        <v>229</v>
      </c>
      <c r="R90" s="1" t="str">
        <f t="shared" si="28"/>
        <v>2</v>
      </c>
      <c r="S90" s="1" t="str">
        <f t="shared" si="28"/>
        <v>2</v>
      </c>
      <c r="T90" s="1" t="str">
        <f t="shared" si="28"/>
        <v>0</v>
      </c>
    </row>
    <row r="91" spans="1:20">
      <c r="A91" s="4">
        <f t="shared" si="22"/>
        <v>79</v>
      </c>
      <c r="B91" s="4">
        <f t="shared" si="16"/>
        <v>112</v>
      </c>
      <c r="C91" s="5">
        <f t="shared" si="15"/>
        <v>24</v>
      </c>
      <c r="D91" s="5">
        <f t="shared" si="17"/>
        <v>0</v>
      </c>
      <c r="E91" s="5">
        <f t="shared" si="29"/>
        <v>1</v>
      </c>
      <c r="F91" s="5">
        <f t="shared" si="18"/>
        <v>0</v>
      </c>
      <c r="G91" s="5">
        <f t="shared" si="23"/>
        <v>1068</v>
      </c>
      <c r="H91" s="5">
        <f t="shared" si="19"/>
        <v>1</v>
      </c>
      <c r="I91" s="5">
        <f t="shared" si="24"/>
        <v>24</v>
      </c>
      <c r="J91" s="6">
        <f t="shared" si="20"/>
        <v>8158.3889252141735</v>
      </c>
      <c r="K91" s="6">
        <f t="shared" si="21"/>
        <v>6.9375</v>
      </c>
      <c r="L91" s="1">
        <f t="shared" si="25"/>
        <v>1068</v>
      </c>
      <c r="M91" s="7">
        <f t="shared" si="26"/>
        <v>0</v>
      </c>
      <c r="P91" s="1" t="str">
        <f t="shared" si="27"/>
        <v>18</v>
      </c>
      <c r="Q91" s="1" t="s">
        <v>230</v>
      </c>
      <c r="R91" s="1" t="str">
        <f t="shared" si="28"/>
        <v>0</v>
      </c>
      <c r="S91" s="1" t="str">
        <f t="shared" si="28"/>
        <v>1</v>
      </c>
      <c r="T91" s="1" t="str">
        <f t="shared" si="28"/>
        <v>0</v>
      </c>
    </row>
    <row r="92" spans="1:20">
      <c r="A92" s="4">
        <f t="shared" si="22"/>
        <v>80</v>
      </c>
      <c r="B92" s="4">
        <f t="shared" si="16"/>
        <v>113</v>
      </c>
      <c r="C92" s="5">
        <f t="shared" si="15"/>
        <v>70</v>
      </c>
      <c r="D92" s="5">
        <f t="shared" si="17"/>
        <v>0</v>
      </c>
      <c r="E92" s="5">
        <f t="shared" si="29"/>
        <v>1</v>
      </c>
      <c r="F92" s="5">
        <f t="shared" si="18"/>
        <v>0</v>
      </c>
      <c r="G92" s="5">
        <f t="shared" si="23"/>
        <v>1022</v>
      </c>
      <c r="H92" s="5">
        <f t="shared" si="19"/>
        <v>1</v>
      </c>
      <c r="I92" s="5">
        <f t="shared" si="24"/>
        <v>70</v>
      </c>
      <c r="J92" s="6">
        <f t="shared" si="20"/>
        <v>7812.5</v>
      </c>
      <c r="K92" s="6">
        <f t="shared" si="21"/>
        <v>7</v>
      </c>
      <c r="L92" s="1">
        <f t="shared" si="25"/>
        <v>1022</v>
      </c>
      <c r="M92" s="7">
        <f t="shared" si="26"/>
        <v>0</v>
      </c>
      <c r="P92" s="1" t="str">
        <f t="shared" si="27"/>
        <v>46</v>
      </c>
      <c r="Q92" s="1" t="s">
        <v>231</v>
      </c>
      <c r="R92" s="1" t="str">
        <f t="shared" si="28"/>
        <v>0</v>
      </c>
      <c r="S92" s="1" t="str">
        <f t="shared" si="28"/>
        <v>1</v>
      </c>
      <c r="T92" s="1" t="str">
        <f t="shared" si="28"/>
        <v>0</v>
      </c>
    </row>
    <row r="93" spans="1:20">
      <c r="A93" s="4">
        <f t="shared" si="22"/>
        <v>81</v>
      </c>
      <c r="B93" s="4">
        <f t="shared" si="16"/>
        <v>114</v>
      </c>
      <c r="C93" s="5">
        <f t="shared" si="15"/>
        <v>113</v>
      </c>
      <c r="D93" s="5">
        <f t="shared" si="17"/>
        <v>0</v>
      </c>
      <c r="E93" s="5">
        <f t="shared" si="29"/>
        <v>1</v>
      </c>
      <c r="F93" s="5">
        <f t="shared" si="18"/>
        <v>0</v>
      </c>
      <c r="G93" s="5">
        <f t="shared" si="23"/>
        <v>979</v>
      </c>
      <c r="H93" s="5">
        <f t="shared" si="19"/>
        <v>1</v>
      </c>
      <c r="I93" s="5">
        <f t="shared" si="24"/>
        <v>113</v>
      </c>
      <c r="J93" s="6">
        <f t="shared" si="20"/>
        <v>7481.2756304576069</v>
      </c>
      <c r="K93" s="6">
        <f t="shared" si="21"/>
        <v>7.0625</v>
      </c>
      <c r="L93" s="1">
        <f t="shared" si="25"/>
        <v>979</v>
      </c>
      <c r="M93" s="7">
        <f t="shared" si="26"/>
        <v>0</v>
      </c>
      <c r="P93" s="1" t="str">
        <f t="shared" si="27"/>
        <v>71</v>
      </c>
      <c r="Q93" s="1" t="s">
        <v>232</v>
      </c>
      <c r="R93" s="1" t="str">
        <f t="shared" si="28"/>
        <v>0</v>
      </c>
      <c r="S93" s="1" t="str">
        <f t="shared" si="28"/>
        <v>1</v>
      </c>
      <c r="T93" s="1" t="str">
        <f t="shared" si="28"/>
        <v>0</v>
      </c>
    </row>
    <row r="94" spans="1:20">
      <c r="A94" s="4">
        <f t="shared" si="22"/>
        <v>82</v>
      </c>
      <c r="B94" s="4">
        <f t="shared" si="16"/>
        <v>115</v>
      </c>
      <c r="C94" s="5">
        <f t="shared" si="15"/>
        <v>155</v>
      </c>
      <c r="D94" s="5">
        <f t="shared" si="17"/>
        <v>0</v>
      </c>
      <c r="E94" s="5">
        <f t="shared" si="29"/>
        <v>1</v>
      </c>
      <c r="F94" s="5">
        <f t="shared" si="18"/>
        <v>0</v>
      </c>
      <c r="G94" s="5">
        <f t="shared" si="23"/>
        <v>937</v>
      </c>
      <c r="H94" s="5">
        <f t="shared" si="19"/>
        <v>1</v>
      </c>
      <c r="I94" s="5">
        <f t="shared" si="24"/>
        <v>155</v>
      </c>
      <c r="J94" s="6">
        <f t="shared" si="20"/>
        <v>7164.094087536494</v>
      </c>
      <c r="K94" s="6">
        <f t="shared" si="21"/>
        <v>7.125</v>
      </c>
      <c r="L94" s="1">
        <f t="shared" si="25"/>
        <v>937</v>
      </c>
      <c r="M94" s="7">
        <f t="shared" si="26"/>
        <v>0</v>
      </c>
      <c r="P94" s="1" t="str">
        <f t="shared" si="27"/>
        <v>9B</v>
      </c>
      <c r="Q94" s="1" t="s">
        <v>233</v>
      </c>
      <c r="R94" s="1" t="str">
        <f t="shared" si="28"/>
        <v>0</v>
      </c>
      <c r="S94" s="1" t="str">
        <f t="shared" si="28"/>
        <v>1</v>
      </c>
      <c r="T94" s="1" t="str">
        <f t="shared" si="28"/>
        <v>0</v>
      </c>
    </row>
    <row r="95" spans="1:20">
      <c r="A95" s="4">
        <f t="shared" si="22"/>
        <v>83</v>
      </c>
      <c r="B95" s="4">
        <f t="shared" si="16"/>
        <v>116</v>
      </c>
      <c r="C95" s="5">
        <f t="shared" si="15"/>
        <v>194</v>
      </c>
      <c r="D95" s="5">
        <f t="shared" si="17"/>
        <v>0</v>
      </c>
      <c r="E95" s="5">
        <f t="shared" si="29"/>
        <v>1</v>
      </c>
      <c r="F95" s="5">
        <f t="shared" si="18"/>
        <v>0</v>
      </c>
      <c r="G95" s="5">
        <f t="shared" si="23"/>
        <v>898</v>
      </c>
      <c r="H95" s="5">
        <f t="shared" si="19"/>
        <v>1</v>
      </c>
      <c r="I95" s="5">
        <f t="shared" si="24"/>
        <v>194</v>
      </c>
      <c r="J95" s="6">
        <f t="shared" si="20"/>
        <v>6860.3600014581998</v>
      </c>
      <c r="K95" s="6">
        <f t="shared" si="21"/>
        <v>7.1875</v>
      </c>
      <c r="L95" s="1">
        <f t="shared" si="25"/>
        <v>898</v>
      </c>
      <c r="M95" s="7">
        <f t="shared" si="26"/>
        <v>0</v>
      </c>
      <c r="P95" s="1" t="str">
        <f t="shared" si="27"/>
        <v>C2</v>
      </c>
      <c r="Q95" s="1" t="s">
        <v>234</v>
      </c>
      <c r="R95" s="1" t="str">
        <f t="shared" si="28"/>
        <v>0</v>
      </c>
      <c r="S95" s="1" t="str">
        <f t="shared" si="28"/>
        <v>1</v>
      </c>
      <c r="T95" s="1" t="str">
        <f t="shared" si="28"/>
        <v>0</v>
      </c>
    </row>
    <row r="96" spans="1:20">
      <c r="A96" s="4">
        <f t="shared" si="22"/>
        <v>84</v>
      </c>
      <c r="B96" s="4">
        <f t="shared" si="16"/>
        <v>117</v>
      </c>
      <c r="C96" s="5">
        <f t="shared" si="15"/>
        <v>232</v>
      </c>
      <c r="D96" s="5">
        <f t="shared" si="17"/>
        <v>0</v>
      </c>
      <c r="E96" s="5">
        <f t="shared" si="29"/>
        <v>1</v>
      </c>
      <c r="F96" s="5">
        <f t="shared" si="18"/>
        <v>0</v>
      </c>
      <c r="G96" s="5">
        <f t="shared" si="23"/>
        <v>860</v>
      </c>
      <c r="H96" s="5">
        <f t="shared" si="19"/>
        <v>1</v>
      </c>
      <c r="I96" s="5">
        <f t="shared" si="24"/>
        <v>232</v>
      </c>
      <c r="J96" s="6">
        <f t="shared" si="20"/>
        <v>6569.5032441696439</v>
      </c>
      <c r="K96" s="6">
        <f t="shared" si="21"/>
        <v>7.2500000000000009</v>
      </c>
      <c r="L96" s="1">
        <f t="shared" si="25"/>
        <v>860</v>
      </c>
      <c r="M96" s="7">
        <f t="shared" si="26"/>
        <v>0</v>
      </c>
      <c r="P96" s="1" t="str">
        <f t="shared" si="27"/>
        <v>E8</v>
      </c>
      <c r="Q96" s="1" t="s">
        <v>235</v>
      </c>
      <c r="R96" s="1" t="str">
        <f t="shared" si="28"/>
        <v>0</v>
      </c>
      <c r="S96" s="1" t="str">
        <f t="shared" si="28"/>
        <v>1</v>
      </c>
      <c r="T96" s="1" t="str">
        <f t="shared" si="28"/>
        <v>0</v>
      </c>
    </row>
    <row r="97" spans="1:20">
      <c r="A97" s="4">
        <f t="shared" si="22"/>
        <v>85</v>
      </c>
      <c r="B97" s="4">
        <f t="shared" si="16"/>
        <v>118</v>
      </c>
      <c r="C97" s="5">
        <f t="shared" si="15"/>
        <v>13</v>
      </c>
      <c r="D97" s="5">
        <f t="shared" si="17"/>
        <v>1</v>
      </c>
      <c r="E97" s="5">
        <f t="shared" si="29"/>
        <v>1</v>
      </c>
      <c r="F97" s="5">
        <f t="shared" si="18"/>
        <v>0</v>
      </c>
      <c r="G97" s="5">
        <f t="shared" si="23"/>
        <v>823</v>
      </c>
      <c r="H97" s="5">
        <f t="shared" si="19"/>
        <v>1</v>
      </c>
      <c r="I97" s="5">
        <f t="shared" si="24"/>
        <v>269</v>
      </c>
      <c r="J97" s="6">
        <f t="shared" si="20"/>
        <v>6290.9778591767781</v>
      </c>
      <c r="K97" s="6">
        <f t="shared" si="21"/>
        <v>7.3124999999999991</v>
      </c>
      <c r="L97" s="1">
        <f t="shared" si="25"/>
        <v>823</v>
      </c>
      <c r="M97" s="7">
        <f t="shared" si="26"/>
        <v>0</v>
      </c>
      <c r="P97" s="1" t="str">
        <f t="shared" si="27"/>
        <v>D</v>
      </c>
      <c r="Q97" s="1" t="s">
        <v>236</v>
      </c>
      <c r="R97" s="1" t="str">
        <f t="shared" si="28"/>
        <v>1</v>
      </c>
      <c r="S97" s="1" t="str">
        <f t="shared" si="28"/>
        <v>1</v>
      </c>
      <c r="T97" s="1" t="str">
        <f t="shared" si="28"/>
        <v>0</v>
      </c>
    </row>
    <row r="98" spans="1:20">
      <c r="A98" s="4">
        <f t="shared" si="22"/>
        <v>86</v>
      </c>
      <c r="B98" s="4">
        <f t="shared" si="16"/>
        <v>119</v>
      </c>
      <c r="C98" s="5">
        <f t="shared" si="15"/>
        <v>48</v>
      </c>
      <c r="D98" s="5">
        <f t="shared" si="17"/>
        <v>1</v>
      </c>
      <c r="E98" s="5">
        <f t="shared" si="29"/>
        <v>1</v>
      </c>
      <c r="F98" s="5">
        <f t="shared" si="18"/>
        <v>0</v>
      </c>
      <c r="G98" s="5">
        <f t="shared" si="23"/>
        <v>788</v>
      </c>
      <c r="H98" s="5">
        <f t="shared" si="19"/>
        <v>1</v>
      </c>
      <c r="I98" s="5">
        <f t="shared" si="24"/>
        <v>304</v>
      </c>
      <c r="J98" s="6">
        <f t="shared" si="20"/>
        <v>6024.2610367497718</v>
      </c>
      <c r="K98" s="6">
        <f t="shared" si="21"/>
        <v>7.375</v>
      </c>
      <c r="L98" s="1">
        <f t="shared" si="25"/>
        <v>788</v>
      </c>
      <c r="M98" s="7">
        <f t="shared" si="26"/>
        <v>0</v>
      </c>
      <c r="P98" s="1" t="str">
        <f t="shared" si="27"/>
        <v>30</v>
      </c>
      <c r="Q98" s="1" t="s">
        <v>237</v>
      </c>
      <c r="R98" s="1" t="str">
        <f t="shared" si="28"/>
        <v>1</v>
      </c>
      <c r="S98" s="1" t="str">
        <f t="shared" si="28"/>
        <v>1</v>
      </c>
      <c r="T98" s="1" t="str">
        <f t="shared" si="28"/>
        <v>0</v>
      </c>
    </row>
    <row r="99" spans="1:20">
      <c r="A99" s="4">
        <f t="shared" si="22"/>
        <v>87</v>
      </c>
      <c r="B99" s="4">
        <f t="shared" si="16"/>
        <v>120</v>
      </c>
      <c r="C99" s="5">
        <f t="shared" si="15"/>
        <v>81</v>
      </c>
      <c r="D99" s="5">
        <f t="shared" si="17"/>
        <v>1</v>
      </c>
      <c r="E99" s="5">
        <f t="shared" si="29"/>
        <v>1</v>
      </c>
      <c r="F99" s="5">
        <f t="shared" si="18"/>
        <v>0</v>
      </c>
      <c r="G99" s="5">
        <f t="shared" si="23"/>
        <v>755</v>
      </c>
      <c r="H99" s="5">
        <f t="shared" si="19"/>
        <v>1</v>
      </c>
      <c r="I99" s="5">
        <f t="shared" si="24"/>
        <v>337</v>
      </c>
      <c r="J99" s="6">
        <f t="shared" si="20"/>
        <v>5768.8521325761712</v>
      </c>
      <c r="K99" s="6">
        <f t="shared" si="21"/>
        <v>7.4375</v>
      </c>
      <c r="L99" s="1">
        <f t="shared" si="25"/>
        <v>755</v>
      </c>
      <c r="M99" s="7">
        <f t="shared" si="26"/>
        <v>0</v>
      </c>
      <c r="P99" s="1" t="str">
        <f t="shared" si="27"/>
        <v>51</v>
      </c>
      <c r="Q99" s="1" t="s">
        <v>238</v>
      </c>
      <c r="R99" s="1" t="str">
        <f t="shared" si="28"/>
        <v>1</v>
      </c>
      <c r="S99" s="1" t="str">
        <f t="shared" si="28"/>
        <v>1</v>
      </c>
      <c r="T99" s="1" t="str">
        <f t="shared" si="28"/>
        <v>0</v>
      </c>
    </row>
    <row r="100" spans="1:20">
      <c r="A100" s="4">
        <f t="shared" si="22"/>
        <v>88</v>
      </c>
      <c r="B100" s="4">
        <f t="shared" si="16"/>
        <v>121</v>
      </c>
      <c r="C100" s="5">
        <f t="shared" si="15"/>
        <v>113</v>
      </c>
      <c r="D100" s="5">
        <f t="shared" si="17"/>
        <v>1</v>
      </c>
      <c r="E100" s="5">
        <f t="shared" si="29"/>
        <v>1</v>
      </c>
      <c r="F100" s="5">
        <f t="shared" si="18"/>
        <v>0</v>
      </c>
      <c r="G100" s="5">
        <f t="shared" si="23"/>
        <v>723</v>
      </c>
      <c r="H100" s="5">
        <f t="shared" si="19"/>
        <v>1</v>
      </c>
      <c r="I100" s="5">
        <f t="shared" si="24"/>
        <v>369</v>
      </c>
      <c r="J100" s="6">
        <f t="shared" si="20"/>
        <v>5524.271728019904</v>
      </c>
      <c r="K100" s="6">
        <f t="shared" si="21"/>
        <v>7.5</v>
      </c>
      <c r="L100" s="1">
        <f t="shared" si="25"/>
        <v>723</v>
      </c>
      <c r="M100" s="7">
        <f t="shared" si="26"/>
        <v>0</v>
      </c>
      <c r="P100" s="1" t="str">
        <f t="shared" si="27"/>
        <v>71</v>
      </c>
      <c r="Q100" s="1" t="s">
        <v>239</v>
      </c>
      <c r="R100" s="1" t="str">
        <f t="shared" si="28"/>
        <v>1</v>
      </c>
      <c r="S100" s="1" t="str">
        <f t="shared" si="28"/>
        <v>1</v>
      </c>
      <c r="T100" s="1" t="str">
        <f t="shared" si="28"/>
        <v>0</v>
      </c>
    </row>
    <row r="101" spans="1:20">
      <c r="A101" s="4">
        <f t="shared" si="22"/>
        <v>89</v>
      </c>
      <c r="B101" s="4">
        <f t="shared" si="16"/>
        <v>122</v>
      </c>
      <c r="C101" s="5">
        <f t="shared" si="15"/>
        <v>144</v>
      </c>
      <c r="D101" s="5">
        <f t="shared" si="17"/>
        <v>1</v>
      </c>
      <c r="E101" s="5">
        <f t="shared" si="29"/>
        <v>1</v>
      </c>
      <c r="F101" s="5">
        <f t="shared" si="18"/>
        <v>0</v>
      </c>
      <c r="G101" s="5">
        <f t="shared" si="23"/>
        <v>692</v>
      </c>
      <c r="H101" s="5">
        <f t="shared" si="19"/>
        <v>1</v>
      </c>
      <c r="I101" s="5">
        <f t="shared" si="24"/>
        <v>400</v>
      </c>
      <c r="J101" s="6">
        <f t="shared" si="20"/>
        <v>5290.0607302222379</v>
      </c>
      <c r="K101" s="6">
        <f t="shared" si="21"/>
        <v>7.5625</v>
      </c>
      <c r="L101" s="1">
        <f t="shared" si="25"/>
        <v>692</v>
      </c>
      <c r="M101" s="7">
        <f t="shared" si="26"/>
        <v>0</v>
      </c>
      <c r="P101" s="1" t="str">
        <f t="shared" si="27"/>
        <v>90</v>
      </c>
      <c r="Q101" s="1" t="s">
        <v>240</v>
      </c>
      <c r="R101" s="1" t="str">
        <f t="shared" si="28"/>
        <v>1</v>
      </c>
      <c r="S101" s="1" t="str">
        <f t="shared" si="28"/>
        <v>1</v>
      </c>
      <c r="T101" s="1" t="str">
        <f t="shared" si="28"/>
        <v>0</v>
      </c>
    </row>
    <row r="102" spans="1:20">
      <c r="A102" s="4">
        <f t="shared" si="22"/>
        <v>90</v>
      </c>
      <c r="B102" s="4">
        <f t="shared" si="16"/>
        <v>123</v>
      </c>
      <c r="C102" s="5">
        <f t="shared" si="15"/>
        <v>173</v>
      </c>
      <c r="D102" s="5">
        <f t="shared" si="17"/>
        <v>1</v>
      </c>
      <c r="E102" s="5">
        <f t="shared" si="29"/>
        <v>1</v>
      </c>
      <c r="F102" s="5">
        <f t="shared" si="18"/>
        <v>0</v>
      </c>
      <c r="G102" s="5">
        <f t="shared" si="23"/>
        <v>663</v>
      </c>
      <c r="H102" s="5">
        <f t="shared" si="19"/>
        <v>1</v>
      </c>
      <c r="I102" s="5">
        <f t="shared" si="24"/>
        <v>429</v>
      </c>
      <c r="J102" s="6">
        <f t="shared" si="20"/>
        <v>5065.7795103555063</v>
      </c>
      <c r="K102" s="6">
        <f t="shared" si="21"/>
        <v>7.625</v>
      </c>
      <c r="L102" s="1">
        <f t="shared" si="25"/>
        <v>663</v>
      </c>
      <c r="M102" s="7">
        <f t="shared" si="26"/>
        <v>0</v>
      </c>
      <c r="P102" s="1" t="str">
        <f t="shared" si="27"/>
        <v>AD</v>
      </c>
      <c r="Q102" s="1" t="s">
        <v>241</v>
      </c>
      <c r="R102" s="1" t="str">
        <f t="shared" si="28"/>
        <v>1</v>
      </c>
      <c r="S102" s="1" t="str">
        <f t="shared" si="28"/>
        <v>1</v>
      </c>
      <c r="T102" s="1" t="str">
        <f t="shared" si="28"/>
        <v>0</v>
      </c>
    </row>
    <row r="103" spans="1:20">
      <c r="A103" s="4">
        <f t="shared" si="22"/>
        <v>91</v>
      </c>
      <c r="B103" s="4">
        <f t="shared" si="16"/>
        <v>124</v>
      </c>
      <c r="C103" s="5">
        <f t="shared" si="15"/>
        <v>201</v>
      </c>
      <c r="D103" s="5">
        <f t="shared" si="17"/>
        <v>1</v>
      </c>
      <c r="E103" s="5">
        <f t="shared" si="29"/>
        <v>1</v>
      </c>
      <c r="F103" s="5">
        <f t="shared" si="18"/>
        <v>0</v>
      </c>
      <c r="G103" s="5">
        <f t="shared" si="23"/>
        <v>635</v>
      </c>
      <c r="H103" s="5">
        <f t="shared" si="19"/>
        <v>1</v>
      </c>
      <c r="I103" s="5">
        <f t="shared" si="24"/>
        <v>457</v>
      </c>
      <c r="J103" s="6">
        <f t="shared" si="20"/>
        <v>4851.0070784120471</v>
      </c>
      <c r="K103" s="6">
        <f t="shared" si="21"/>
        <v>7.6875</v>
      </c>
      <c r="L103" s="1">
        <f t="shared" si="25"/>
        <v>635</v>
      </c>
      <c r="M103" s="7">
        <f t="shared" si="26"/>
        <v>0</v>
      </c>
      <c r="P103" s="1" t="str">
        <f t="shared" si="27"/>
        <v>C9</v>
      </c>
      <c r="Q103" s="1" t="s">
        <v>242</v>
      </c>
      <c r="R103" s="1" t="str">
        <f t="shared" si="28"/>
        <v>1</v>
      </c>
      <c r="S103" s="1" t="str">
        <f t="shared" si="28"/>
        <v>1</v>
      </c>
      <c r="T103" s="1" t="str">
        <f t="shared" si="28"/>
        <v>0</v>
      </c>
    </row>
    <row r="104" spans="1:20">
      <c r="A104" s="4">
        <f t="shared" si="22"/>
        <v>92</v>
      </c>
      <c r="B104" s="4">
        <f t="shared" si="16"/>
        <v>125</v>
      </c>
      <c r="C104" s="5">
        <f t="shared" si="15"/>
        <v>228</v>
      </c>
      <c r="D104" s="5">
        <f t="shared" si="17"/>
        <v>1</v>
      </c>
      <c r="E104" s="5">
        <f t="shared" si="29"/>
        <v>1</v>
      </c>
      <c r="F104" s="5">
        <f t="shared" si="18"/>
        <v>0</v>
      </c>
      <c r="G104" s="5">
        <f t="shared" si="23"/>
        <v>608</v>
      </c>
      <c r="H104" s="5">
        <f t="shared" si="19"/>
        <v>1</v>
      </c>
      <c r="I104" s="5">
        <f t="shared" si="24"/>
        <v>484</v>
      </c>
      <c r="J104" s="6">
        <f t="shared" si="20"/>
        <v>4645.3402929793783</v>
      </c>
      <c r="K104" s="6">
        <f t="shared" si="21"/>
        <v>7.7500000000000009</v>
      </c>
      <c r="L104" s="1">
        <f t="shared" si="25"/>
        <v>608</v>
      </c>
      <c r="M104" s="7">
        <f t="shared" si="26"/>
        <v>0</v>
      </c>
      <c r="P104" s="1" t="str">
        <f t="shared" si="27"/>
        <v>E4</v>
      </c>
      <c r="Q104" s="1" t="s">
        <v>243</v>
      </c>
      <c r="R104" s="1" t="str">
        <f t="shared" si="28"/>
        <v>1</v>
      </c>
      <c r="S104" s="1" t="str">
        <f t="shared" si="28"/>
        <v>1</v>
      </c>
      <c r="T104" s="1" t="str">
        <f t="shared" si="28"/>
        <v>0</v>
      </c>
    </row>
    <row r="105" spans="1:20">
      <c r="A105" s="4">
        <f t="shared" si="22"/>
        <v>93</v>
      </c>
      <c r="B105" s="4">
        <f t="shared" si="16"/>
        <v>126</v>
      </c>
      <c r="C105" s="5">
        <f t="shared" si="15"/>
        <v>254</v>
      </c>
      <c r="D105" s="5">
        <f t="shared" si="17"/>
        <v>1</v>
      </c>
      <c r="E105" s="5">
        <f t="shared" si="29"/>
        <v>1</v>
      </c>
      <c r="F105" s="5">
        <f t="shared" si="18"/>
        <v>0</v>
      </c>
      <c r="G105" s="5">
        <f t="shared" si="23"/>
        <v>582</v>
      </c>
      <c r="H105" s="5">
        <f t="shared" si="19"/>
        <v>1</v>
      </c>
      <c r="I105" s="5">
        <f t="shared" si="24"/>
        <v>510</v>
      </c>
      <c r="J105" s="6">
        <f t="shared" si="20"/>
        <v>4448.393104518329</v>
      </c>
      <c r="K105" s="6">
        <f t="shared" si="21"/>
        <v>7.8124999999999991</v>
      </c>
      <c r="L105" s="1">
        <f t="shared" si="25"/>
        <v>582</v>
      </c>
      <c r="M105" s="7">
        <f t="shared" si="26"/>
        <v>0</v>
      </c>
      <c r="P105" s="1" t="str">
        <f t="shared" si="27"/>
        <v>FE</v>
      </c>
      <c r="Q105" s="1" t="s">
        <v>244</v>
      </c>
      <c r="R105" s="1" t="str">
        <f t="shared" si="28"/>
        <v>1</v>
      </c>
      <c r="S105" s="1" t="str">
        <f t="shared" si="28"/>
        <v>1</v>
      </c>
      <c r="T105" s="1" t="str">
        <f t="shared" si="28"/>
        <v>0</v>
      </c>
    </row>
    <row r="106" spans="1:20">
      <c r="A106" s="4">
        <f t="shared" si="22"/>
        <v>94</v>
      </c>
      <c r="B106" s="4">
        <f t="shared" si="16"/>
        <v>127</v>
      </c>
      <c r="C106" s="5">
        <f t="shared" si="15"/>
        <v>23</v>
      </c>
      <c r="D106" s="5">
        <f t="shared" si="17"/>
        <v>2</v>
      </c>
      <c r="E106" s="5">
        <f t="shared" si="29"/>
        <v>1</v>
      </c>
      <c r="F106" s="5">
        <f t="shared" si="18"/>
        <v>0</v>
      </c>
      <c r="G106" s="5">
        <f t="shared" si="23"/>
        <v>557</v>
      </c>
      <c r="H106" s="5">
        <f t="shared" si="19"/>
        <v>1</v>
      </c>
      <c r="I106" s="5">
        <f t="shared" si="24"/>
        <v>535</v>
      </c>
      <c r="J106" s="6">
        <f t="shared" si="20"/>
        <v>4259.7958307236649</v>
      </c>
      <c r="K106" s="6">
        <f t="shared" si="21"/>
        <v>7.875</v>
      </c>
      <c r="L106" s="1">
        <f t="shared" si="25"/>
        <v>557</v>
      </c>
      <c r="M106" s="7">
        <f t="shared" si="26"/>
        <v>0</v>
      </c>
      <c r="P106" s="1" t="str">
        <f t="shared" si="27"/>
        <v>17</v>
      </c>
      <c r="Q106" s="1" t="s">
        <v>245</v>
      </c>
      <c r="R106" s="1" t="str">
        <f t="shared" si="28"/>
        <v>2</v>
      </c>
      <c r="S106" s="1" t="str">
        <f t="shared" si="28"/>
        <v>1</v>
      </c>
      <c r="T106" s="1" t="str">
        <f t="shared" si="28"/>
        <v>0</v>
      </c>
    </row>
    <row r="107" spans="1:20">
      <c r="A107" s="4">
        <f t="shared" si="22"/>
        <v>95</v>
      </c>
      <c r="B107" s="4">
        <f t="shared" si="16"/>
        <v>128</v>
      </c>
      <c r="C107" s="5">
        <f t="shared" si="15"/>
        <v>12</v>
      </c>
      <c r="D107" s="5">
        <f t="shared" si="17"/>
        <v>0</v>
      </c>
      <c r="E107" s="5">
        <f t="shared" si="29"/>
        <v>0</v>
      </c>
      <c r="F107" s="5">
        <f t="shared" si="18"/>
        <v>0</v>
      </c>
      <c r="G107" s="5">
        <f t="shared" si="23"/>
        <v>534</v>
      </c>
      <c r="H107" s="5">
        <f t="shared" si="19"/>
        <v>0</v>
      </c>
      <c r="I107" s="5">
        <f t="shared" si="24"/>
        <v>12</v>
      </c>
      <c r="J107" s="6">
        <f t="shared" si="20"/>
        <v>4079.1944626070867</v>
      </c>
      <c r="K107" s="6">
        <f t="shared" si="21"/>
        <v>7.9375</v>
      </c>
      <c r="L107" s="1">
        <f t="shared" si="25"/>
        <v>534</v>
      </c>
      <c r="M107" s="7">
        <f t="shared" si="26"/>
        <v>0</v>
      </c>
      <c r="P107" s="1" t="str">
        <f t="shared" si="27"/>
        <v>C</v>
      </c>
      <c r="Q107" s="1" t="s">
        <v>246</v>
      </c>
      <c r="R107" s="1" t="str">
        <f t="shared" si="28"/>
        <v>0</v>
      </c>
      <c r="S107" s="1" t="str">
        <f t="shared" si="28"/>
        <v>0</v>
      </c>
      <c r="T107" s="1" t="str">
        <f t="shared" si="28"/>
        <v>0</v>
      </c>
    </row>
    <row r="108" spans="1:20">
      <c r="A108" s="4">
        <f t="shared" si="22"/>
        <v>96</v>
      </c>
      <c r="B108" s="4">
        <f t="shared" si="16"/>
        <v>129</v>
      </c>
      <c r="C108" s="5">
        <f t="shared" ref="C108:C171" si="30">MOD(I108,256)</f>
        <v>35</v>
      </c>
      <c r="D108" s="5">
        <f t="shared" si="17"/>
        <v>0</v>
      </c>
      <c r="E108" s="5">
        <f t="shared" si="29"/>
        <v>0</v>
      </c>
      <c r="F108" s="5">
        <f t="shared" si="18"/>
        <v>0</v>
      </c>
      <c r="G108" s="5">
        <f t="shared" si="23"/>
        <v>511</v>
      </c>
      <c r="H108" s="5">
        <f t="shared" si="19"/>
        <v>0</v>
      </c>
      <c r="I108" s="5">
        <f t="shared" si="24"/>
        <v>35</v>
      </c>
      <c r="J108" s="6">
        <f t="shared" si="20"/>
        <v>3906.25</v>
      </c>
      <c r="K108" s="6">
        <f t="shared" si="21"/>
        <v>8</v>
      </c>
      <c r="L108" s="1">
        <f t="shared" si="25"/>
        <v>511</v>
      </c>
      <c r="M108" s="7">
        <f t="shared" si="26"/>
        <v>0</v>
      </c>
      <c r="P108" s="1" t="str">
        <f t="shared" si="27"/>
        <v>23</v>
      </c>
      <c r="Q108" s="1" t="s">
        <v>247</v>
      </c>
      <c r="R108" s="1" t="str">
        <f t="shared" si="28"/>
        <v>0</v>
      </c>
      <c r="S108" s="1" t="str">
        <f t="shared" si="28"/>
        <v>0</v>
      </c>
      <c r="T108" s="1" t="str">
        <f t="shared" si="28"/>
        <v>0</v>
      </c>
    </row>
    <row r="109" spans="1:20">
      <c r="A109" s="4">
        <f t="shared" si="22"/>
        <v>97</v>
      </c>
      <c r="B109" s="4">
        <f t="shared" si="16"/>
        <v>130</v>
      </c>
      <c r="C109" s="5">
        <f t="shared" si="30"/>
        <v>57</v>
      </c>
      <c r="D109" s="5">
        <f t="shared" si="17"/>
        <v>0</v>
      </c>
      <c r="E109" s="5">
        <f t="shared" si="29"/>
        <v>0</v>
      </c>
      <c r="F109" s="5">
        <f t="shared" si="18"/>
        <v>0</v>
      </c>
      <c r="G109" s="5">
        <f t="shared" si="23"/>
        <v>489</v>
      </c>
      <c r="H109" s="5">
        <f t="shared" si="19"/>
        <v>0</v>
      </c>
      <c r="I109" s="5">
        <f t="shared" si="24"/>
        <v>57</v>
      </c>
      <c r="J109" s="6">
        <f t="shared" si="20"/>
        <v>3740.6378152288034</v>
      </c>
      <c r="K109" s="6">
        <f t="shared" si="21"/>
        <v>8.0625</v>
      </c>
      <c r="L109" s="1">
        <f t="shared" si="25"/>
        <v>489</v>
      </c>
      <c r="M109" s="7">
        <f t="shared" si="26"/>
        <v>0</v>
      </c>
      <c r="P109" s="1" t="str">
        <f t="shared" si="27"/>
        <v>39</v>
      </c>
      <c r="Q109" s="1" t="s">
        <v>248</v>
      </c>
      <c r="R109" s="1" t="str">
        <f t="shared" si="28"/>
        <v>0</v>
      </c>
      <c r="S109" s="1" t="str">
        <f t="shared" si="28"/>
        <v>0</v>
      </c>
      <c r="T109" s="1" t="str">
        <f t="shared" si="28"/>
        <v>0</v>
      </c>
    </row>
    <row r="110" spans="1:20">
      <c r="A110" s="4">
        <f t="shared" si="22"/>
        <v>98</v>
      </c>
      <c r="B110" s="4">
        <f t="shared" si="16"/>
        <v>131</v>
      </c>
      <c r="C110" s="5">
        <f t="shared" si="30"/>
        <v>78</v>
      </c>
      <c r="D110" s="5">
        <f t="shared" si="17"/>
        <v>0</v>
      </c>
      <c r="E110" s="5">
        <f t="shared" si="29"/>
        <v>0</v>
      </c>
      <c r="F110" s="5">
        <f t="shared" si="18"/>
        <v>0</v>
      </c>
      <c r="G110" s="5">
        <f t="shared" si="23"/>
        <v>468</v>
      </c>
      <c r="H110" s="5">
        <f t="shared" si="19"/>
        <v>0</v>
      </c>
      <c r="I110" s="5">
        <f t="shared" si="24"/>
        <v>78</v>
      </c>
      <c r="J110" s="6">
        <f t="shared" si="20"/>
        <v>3582.047043768247</v>
      </c>
      <c r="K110" s="6">
        <f t="shared" si="21"/>
        <v>8.125</v>
      </c>
      <c r="L110" s="1">
        <f t="shared" si="25"/>
        <v>468</v>
      </c>
      <c r="M110" s="7">
        <f t="shared" si="26"/>
        <v>0</v>
      </c>
      <c r="P110" s="1" t="str">
        <f t="shared" si="27"/>
        <v>4E</v>
      </c>
      <c r="Q110" s="1" t="s">
        <v>249</v>
      </c>
      <c r="R110" s="1" t="str">
        <f t="shared" si="28"/>
        <v>0</v>
      </c>
      <c r="S110" s="1" t="str">
        <f t="shared" si="28"/>
        <v>0</v>
      </c>
      <c r="T110" s="1" t="str">
        <f t="shared" si="28"/>
        <v>0</v>
      </c>
    </row>
    <row r="111" spans="1:20">
      <c r="A111" s="4">
        <f t="shared" si="22"/>
        <v>99</v>
      </c>
      <c r="B111" s="4">
        <f t="shared" si="16"/>
        <v>132</v>
      </c>
      <c r="C111" s="5">
        <f t="shared" si="30"/>
        <v>97</v>
      </c>
      <c r="D111" s="5">
        <f t="shared" si="17"/>
        <v>0</v>
      </c>
      <c r="E111" s="5">
        <f t="shared" si="29"/>
        <v>0</v>
      </c>
      <c r="F111" s="5">
        <f t="shared" si="18"/>
        <v>0</v>
      </c>
      <c r="G111" s="5">
        <f t="shared" si="23"/>
        <v>449</v>
      </c>
      <c r="H111" s="5">
        <f t="shared" si="19"/>
        <v>0</v>
      </c>
      <c r="I111" s="5">
        <f t="shared" si="24"/>
        <v>97</v>
      </c>
      <c r="J111" s="6">
        <f t="shared" si="20"/>
        <v>3430.1800007290999</v>
      </c>
      <c r="K111" s="6">
        <f t="shared" si="21"/>
        <v>8.1875</v>
      </c>
      <c r="L111" s="1">
        <f t="shared" si="25"/>
        <v>449</v>
      </c>
      <c r="M111" s="7">
        <f t="shared" si="26"/>
        <v>0</v>
      </c>
      <c r="P111" s="1" t="str">
        <f t="shared" si="27"/>
        <v>61</v>
      </c>
      <c r="Q111" s="1" t="s">
        <v>250</v>
      </c>
      <c r="R111" s="1" t="str">
        <f t="shared" si="28"/>
        <v>0</v>
      </c>
      <c r="S111" s="1" t="str">
        <f t="shared" si="28"/>
        <v>0</v>
      </c>
      <c r="T111" s="1" t="str">
        <f t="shared" si="28"/>
        <v>0</v>
      </c>
    </row>
    <row r="112" spans="1:20">
      <c r="A112" s="4">
        <f t="shared" si="22"/>
        <v>100</v>
      </c>
      <c r="B112" s="4">
        <f t="shared" si="16"/>
        <v>133</v>
      </c>
      <c r="C112" s="5">
        <f t="shared" si="30"/>
        <v>116</v>
      </c>
      <c r="D112" s="5">
        <f t="shared" si="17"/>
        <v>0</v>
      </c>
      <c r="E112" s="5">
        <f t="shared" si="29"/>
        <v>0</v>
      </c>
      <c r="F112" s="5">
        <f t="shared" si="18"/>
        <v>0</v>
      </c>
      <c r="G112" s="5">
        <f t="shared" si="23"/>
        <v>430</v>
      </c>
      <c r="H112" s="5">
        <f t="shared" si="19"/>
        <v>0</v>
      </c>
      <c r="I112" s="5">
        <f t="shared" si="24"/>
        <v>116</v>
      </c>
      <c r="J112" s="6">
        <f t="shared" si="20"/>
        <v>3284.7516220848242</v>
      </c>
      <c r="K112" s="6">
        <f t="shared" si="21"/>
        <v>8.25</v>
      </c>
      <c r="L112" s="1">
        <f t="shared" si="25"/>
        <v>430</v>
      </c>
      <c r="M112" s="7">
        <f t="shared" si="26"/>
        <v>0</v>
      </c>
      <c r="P112" s="1" t="str">
        <f t="shared" si="27"/>
        <v>74</v>
      </c>
      <c r="Q112" s="1" t="s">
        <v>251</v>
      </c>
      <c r="R112" s="1" t="str">
        <f t="shared" si="28"/>
        <v>0</v>
      </c>
      <c r="S112" s="1" t="str">
        <f t="shared" si="28"/>
        <v>0</v>
      </c>
      <c r="T112" s="1" t="str">
        <f t="shared" si="28"/>
        <v>0</v>
      </c>
    </row>
    <row r="113" spans="1:20">
      <c r="A113" s="4">
        <f t="shared" si="22"/>
        <v>101</v>
      </c>
      <c r="B113" s="4">
        <f t="shared" si="16"/>
        <v>134</v>
      </c>
      <c r="C113" s="5">
        <f t="shared" si="30"/>
        <v>135</v>
      </c>
      <c r="D113" s="5">
        <f t="shared" si="17"/>
        <v>0</v>
      </c>
      <c r="E113" s="5">
        <f t="shared" si="29"/>
        <v>0</v>
      </c>
      <c r="F113" s="5">
        <f t="shared" si="18"/>
        <v>0</v>
      </c>
      <c r="G113" s="5">
        <f t="shared" si="23"/>
        <v>411</v>
      </c>
      <c r="H113" s="5">
        <f t="shared" si="19"/>
        <v>0</v>
      </c>
      <c r="I113" s="5">
        <f t="shared" si="24"/>
        <v>135</v>
      </c>
      <c r="J113" s="6">
        <f t="shared" si="20"/>
        <v>3145.4889295883891</v>
      </c>
      <c r="K113" s="6">
        <f t="shared" si="21"/>
        <v>8.3125</v>
      </c>
      <c r="L113" s="1">
        <f t="shared" si="25"/>
        <v>411</v>
      </c>
      <c r="M113" s="7">
        <f t="shared" si="26"/>
        <v>0</v>
      </c>
      <c r="P113" s="1" t="str">
        <f t="shared" si="27"/>
        <v>87</v>
      </c>
      <c r="Q113" s="1" t="s">
        <v>252</v>
      </c>
      <c r="R113" s="1" t="str">
        <f t="shared" si="28"/>
        <v>0</v>
      </c>
      <c r="S113" s="1" t="str">
        <f t="shared" si="28"/>
        <v>0</v>
      </c>
      <c r="T113" s="1" t="str">
        <f t="shared" si="28"/>
        <v>0</v>
      </c>
    </row>
    <row r="114" spans="1:20">
      <c r="A114" s="4">
        <f t="shared" si="22"/>
        <v>102</v>
      </c>
      <c r="B114" s="4">
        <f t="shared" si="16"/>
        <v>135</v>
      </c>
      <c r="C114" s="5">
        <f t="shared" si="30"/>
        <v>152</v>
      </c>
      <c r="D114" s="5">
        <f t="shared" si="17"/>
        <v>0</v>
      </c>
      <c r="E114" s="5">
        <f t="shared" si="29"/>
        <v>0</v>
      </c>
      <c r="F114" s="5">
        <f t="shared" si="18"/>
        <v>0</v>
      </c>
      <c r="G114" s="5">
        <f t="shared" si="23"/>
        <v>394</v>
      </c>
      <c r="H114" s="5">
        <f t="shared" si="19"/>
        <v>0</v>
      </c>
      <c r="I114" s="5">
        <f t="shared" si="24"/>
        <v>152</v>
      </c>
      <c r="J114" s="6">
        <f t="shared" si="20"/>
        <v>3012.1305183748855</v>
      </c>
      <c r="K114" s="6">
        <f t="shared" si="21"/>
        <v>8.375</v>
      </c>
      <c r="L114" s="1">
        <f t="shared" si="25"/>
        <v>394</v>
      </c>
      <c r="M114" s="7">
        <f t="shared" si="26"/>
        <v>0</v>
      </c>
      <c r="P114" s="1" t="str">
        <f t="shared" si="27"/>
        <v>98</v>
      </c>
      <c r="Q114" s="1" t="s">
        <v>253</v>
      </c>
      <c r="R114" s="1" t="str">
        <f t="shared" si="28"/>
        <v>0</v>
      </c>
      <c r="S114" s="1" t="str">
        <f t="shared" si="28"/>
        <v>0</v>
      </c>
      <c r="T114" s="1" t="str">
        <f t="shared" si="28"/>
        <v>0</v>
      </c>
    </row>
    <row r="115" spans="1:20">
      <c r="A115" s="4">
        <f t="shared" si="22"/>
        <v>103</v>
      </c>
      <c r="B115" s="4">
        <f t="shared" si="16"/>
        <v>136</v>
      </c>
      <c r="C115" s="5">
        <f t="shared" si="30"/>
        <v>169</v>
      </c>
      <c r="D115" s="5">
        <f t="shared" si="17"/>
        <v>0</v>
      </c>
      <c r="E115" s="5">
        <f t="shared" si="29"/>
        <v>0</v>
      </c>
      <c r="F115" s="5">
        <f t="shared" si="18"/>
        <v>0</v>
      </c>
      <c r="G115" s="5">
        <f t="shared" si="23"/>
        <v>377</v>
      </c>
      <c r="H115" s="5">
        <f t="shared" si="19"/>
        <v>0</v>
      </c>
      <c r="I115" s="5">
        <f t="shared" si="24"/>
        <v>169</v>
      </c>
      <c r="J115" s="6">
        <f t="shared" si="20"/>
        <v>2884.4260662880852</v>
      </c>
      <c r="K115" s="6">
        <f t="shared" si="21"/>
        <v>8.4375</v>
      </c>
      <c r="L115" s="1">
        <f t="shared" si="25"/>
        <v>377</v>
      </c>
      <c r="M115" s="7">
        <f t="shared" si="26"/>
        <v>0</v>
      </c>
      <c r="P115" s="1" t="str">
        <f t="shared" si="27"/>
        <v>A9</v>
      </c>
      <c r="Q115" s="1" t="s">
        <v>254</v>
      </c>
      <c r="R115" s="1" t="str">
        <f t="shared" si="28"/>
        <v>0</v>
      </c>
      <c r="S115" s="1" t="str">
        <f t="shared" si="28"/>
        <v>0</v>
      </c>
      <c r="T115" s="1" t="str">
        <f t="shared" si="28"/>
        <v>0</v>
      </c>
    </row>
    <row r="116" spans="1:20">
      <c r="A116" s="4">
        <f t="shared" si="22"/>
        <v>104</v>
      </c>
      <c r="B116" s="4">
        <f t="shared" si="16"/>
        <v>137</v>
      </c>
      <c r="C116" s="5">
        <f t="shared" si="30"/>
        <v>185</v>
      </c>
      <c r="D116" s="5">
        <f t="shared" si="17"/>
        <v>0</v>
      </c>
      <c r="E116" s="5">
        <f t="shared" si="29"/>
        <v>0</v>
      </c>
      <c r="F116" s="5">
        <f t="shared" si="18"/>
        <v>0</v>
      </c>
      <c r="G116" s="5">
        <f t="shared" si="23"/>
        <v>361</v>
      </c>
      <c r="H116" s="5">
        <f t="shared" si="19"/>
        <v>0</v>
      </c>
      <c r="I116" s="5">
        <f t="shared" si="24"/>
        <v>185</v>
      </c>
      <c r="J116" s="6">
        <f t="shared" si="20"/>
        <v>2762.1358640099515</v>
      </c>
      <c r="K116" s="6">
        <f t="shared" si="21"/>
        <v>8.5</v>
      </c>
      <c r="L116" s="1">
        <f t="shared" si="25"/>
        <v>361</v>
      </c>
      <c r="M116" s="7">
        <f t="shared" si="26"/>
        <v>0</v>
      </c>
      <c r="P116" s="1" t="str">
        <f t="shared" si="27"/>
        <v>B9</v>
      </c>
      <c r="Q116" s="1" t="s">
        <v>255</v>
      </c>
      <c r="R116" s="1" t="str">
        <f t="shared" si="28"/>
        <v>0</v>
      </c>
      <c r="S116" s="1" t="str">
        <f t="shared" si="28"/>
        <v>0</v>
      </c>
      <c r="T116" s="1" t="str">
        <f t="shared" si="28"/>
        <v>0</v>
      </c>
    </row>
    <row r="117" spans="1:20">
      <c r="A117" s="4">
        <f t="shared" si="22"/>
        <v>105</v>
      </c>
      <c r="B117" s="4">
        <f t="shared" si="16"/>
        <v>138</v>
      </c>
      <c r="C117" s="5">
        <f t="shared" si="30"/>
        <v>200</v>
      </c>
      <c r="D117" s="5">
        <f t="shared" si="17"/>
        <v>0</v>
      </c>
      <c r="E117" s="5">
        <f t="shared" si="29"/>
        <v>0</v>
      </c>
      <c r="F117" s="5">
        <f t="shared" si="18"/>
        <v>0</v>
      </c>
      <c r="G117" s="5">
        <f t="shared" si="23"/>
        <v>346</v>
      </c>
      <c r="H117" s="5">
        <f t="shared" si="19"/>
        <v>0</v>
      </c>
      <c r="I117" s="5">
        <f t="shared" si="24"/>
        <v>200</v>
      </c>
      <c r="J117" s="6">
        <f t="shared" si="20"/>
        <v>2645.0303651111185</v>
      </c>
      <c r="K117" s="6">
        <f t="shared" si="21"/>
        <v>8.5625</v>
      </c>
      <c r="L117" s="1">
        <f t="shared" si="25"/>
        <v>346</v>
      </c>
      <c r="M117" s="7">
        <f t="shared" si="26"/>
        <v>0</v>
      </c>
      <c r="P117" s="1" t="str">
        <f t="shared" si="27"/>
        <v>C8</v>
      </c>
      <c r="Q117" s="1" t="s">
        <v>256</v>
      </c>
      <c r="R117" s="1" t="str">
        <f t="shared" si="28"/>
        <v>0</v>
      </c>
      <c r="S117" s="1" t="str">
        <f t="shared" si="28"/>
        <v>0</v>
      </c>
      <c r="T117" s="1" t="str">
        <f t="shared" si="28"/>
        <v>0</v>
      </c>
    </row>
    <row r="118" spans="1:20">
      <c r="A118" s="4">
        <f t="shared" si="22"/>
        <v>106</v>
      </c>
      <c r="B118" s="4">
        <f t="shared" si="16"/>
        <v>139</v>
      </c>
      <c r="C118" s="5">
        <f t="shared" si="30"/>
        <v>215</v>
      </c>
      <c r="D118" s="5">
        <f t="shared" si="17"/>
        <v>0</v>
      </c>
      <c r="E118" s="5">
        <f t="shared" si="29"/>
        <v>0</v>
      </c>
      <c r="F118" s="5">
        <f t="shared" si="18"/>
        <v>0</v>
      </c>
      <c r="G118" s="5">
        <f t="shared" si="23"/>
        <v>331</v>
      </c>
      <c r="H118" s="5">
        <f t="shared" si="19"/>
        <v>0</v>
      </c>
      <c r="I118" s="5">
        <f t="shared" si="24"/>
        <v>215</v>
      </c>
      <c r="J118" s="6">
        <f t="shared" si="20"/>
        <v>2532.8897551777532</v>
      </c>
      <c r="K118" s="6">
        <f t="shared" si="21"/>
        <v>8.625</v>
      </c>
      <c r="L118" s="1">
        <f t="shared" si="25"/>
        <v>331</v>
      </c>
      <c r="M118" s="7">
        <f t="shared" si="26"/>
        <v>0</v>
      </c>
      <c r="P118" s="1" t="str">
        <f t="shared" si="27"/>
        <v>D7</v>
      </c>
      <c r="Q118" s="1" t="s">
        <v>257</v>
      </c>
      <c r="R118" s="1" t="str">
        <f t="shared" si="28"/>
        <v>0</v>
      </c>
      <c r="S118" s="1" t="str">
        <f t="shared" si="28"/>
        <v>0</v>
      </c>
      <c r="T118" s="1" t="str">
        <f t="shared" si="28"/>
        <v>0</v>
      </c>
    </row>
    <row r="119" spans="1:20">
      <c r="A119" s="4">
        <f t="shared" si="22"/>
        <v>107</v>
      </c>
      <c r="B119" s="4">
        <f t="shared" si="16"/>
        <v>140</v>
      </c>
      <c r="C119" s="5">
        <f t="shared" si="30"/>
        <v>229</v>
      </c>
      <c r="D119" s="5">
        <f t="shared" si="17"/>
        <v>0</v>
      </c>
      <c r="E119" s="5">
        <f t="shared" si="29"/>
        <v>0</v>
      </c>
      <c r="F119" s="5">
        <f t="shared" si="18"/>
        <v>0</v>
      </c>
      <c r="G119" s="5">
        <f t="shared" si="23"/>
        <v>317</v>
      </c>
      <c r="H119" s="5">
        <f t="shared" si="19"/>
        <v>0</v>
      </c>
      <c r="I119" s="5">
        <f t="shared" si="24"/>
        <v>229</v>
      </c>
      <c r="J119" s="6">
        <f t="shared" si="20"/>
        <v>2425.5035392060231</v>
      </c>
      <c r="K119" s="6">
        <f t="shared" si="21"/>
        <v>8.6875</v>
      </c>
      <c r="L119" s="1">
        <f t="shared" si="25"/>
        <v>317</v>
      </c>
      <c r="M119" s="7">
        <f t="shared" si="26"/>
        <v>0</v>
      </c>
      <c r="P119" s="1" t="str">
        <f t="shared" si="27"/>
        <v>E5</v>
      </c>
      <c r="Q119" s="1" t="s">
        <v>258</v>
      </c>
      <c r="R119" s="1" t="str">
        <f t="shared" si="28"/>
        <v>0</v>
      </c>
      <c r="S119" s="1" t="str">
        <f t="shared" si="28"/>
        <v>0</v>
      </c>
      <c r="T119" s="1" t="str">
        <f t="shared" si="28"/>
        <v>0</v>
      </c>
    </row>
    <row r="120" spans="1:20">
      <c r="A120" s="4">
        <f t="shared" si="22"/>
        <v>108</v>
      </c>
      <c r="B120" s="4">
        <f t="shared" si="16"/>
        <v>141</v>
      </c>
      <c r="C120" s="5">
        <f t="shared" si="30"/>
        <v>242</v>
      </c>
      <c r="D120" s="5">
        <f t="shared" si="17"/>
        <v>0</v>
      </c>
      <c r="E120" s="5">
        <f t="shared" si="29"/>
        <v>0</v>
      </c>
      <c r="F120" s="5">
        <f t="shared" si="18"/>
        <v>0</v>
      </c>
      <c r="G120" s="5">
        <f t="shared" si="23"/>
        <v>304</v>
      </c>
      <c r="H120" s="5">
        <f t="shared" si="19"/>
        <v>0</v>
      </c>
      <c r="I120" s="5">
        <f t="shared" si="24"/>
        <v>242</v>
      </c>
      <c r="J120" s="6">
        <f t="shared" si="20"/>
        <v>2322.670146489691</v>
      </c>
      <c r="K120" s="6">
        <f t="shared" si="21"/>
        <v>8.75</v>
      </c>
      <c r="L120" s="1">
        <f t="shared" si="25"/>
        <v>304</v>
      </c>
      <c r="M120" s="7">
        <f t="shared" si="26"/>
        <v>0</v>
      </c>
      <c r="P120" s="1" t="str">
        <f t="shared" si="27"/>
        <v>F2</v>
      </c>
      <c r="Q120" s="1" t="s">
        <v>259</v>
      </c>
      <c r="R120" s="1" t="str">
        <f t="shared" si="28"/>
        <v>0</v>
      </c>
      <c r="S120" s="1" t="str">
        <f t="shared" si="28"/>
        <v>0</v>
      </c>
      <c r="T120" s="1" t="str">
        <f t="shared" si="28"/>
        <v>0</v>
      </c>
    </row>
    <row r="121" spans="1:20">
      <c r="A121" s="4">
        <f t="shared" si="22"/>
        <v>109</v>
      </c>
      <c r="B121" s="4">
        <f t="shared" si="16"/>
        <v>142</v>
      </c>
      <c r="C121" s="5">
        <f t="shared" si="30"/>
        <v>255</v>
      </c>
      <c r="D121" s="5">
        <f t="shared" si="17"/>
        <v>0</v>
      </c>
      <c r="E121" s="5">
        <f t="shared" si="29"/>
        <v>0</v>
      </c>
      <c r="F121" s="5">
        <f t="shared" si="18"/>
        <v>0</v>
      </c>
      <c r="G121" s="5">
        <f t="shared" si="23"/>
        <v>291</v>
      </c>
      <c r="H121" s="5">
        <f t="shared" si="19"/>
        <v>0</v>
      </c>
      <c r="I121" s="5">
        <f t="shared" si="24"/>
        <v>255</v>
      </c>
      <c r="J121" s="6">
        <f t="shared" si="20"/>
        <v>2224.196552259164</v>
      </c>
      <c r="K121" s="6">
        <f t="shared" si="21"/>
        <v>8.8125</v>
      </c>
      <c r="L121" s="1">
        <f t="shared" si="25"/>
        <v>291</v>
      </c>
      <c r="M121" s="7">
        <f t="shared" si="26"/>
        <v>0</v>
      </c>
      <c r="P121" s="1" t="str">
        <f t="shared" si="27"/>
        <v>FF</v>
      </c>
      <c r="Q121" s="1" t="s">
        <v>260</v>
      </c>
      <c r="R121" s="1" t="str">
        <f t="shared" si="28"/>
        <v>0</v>
      </c>
      <c r="S121" s="1" t="str">
        <f t="shared" si="28"/>
        <v>0</v>
      </c>
      <c r="T121" s="1" t="str">
        <f t="shared" si="28"/>
        <v>0</v>
      </c>
    </row>
    <row r="122" spans="1:20">
      <c r="A122" s="4">
        <f t="shared" si="22"/>
        <v>110</v>
      </c>
      <c r="B122" s="4">
        <f t="shared" si="16"/>
        <v>143</v>
      </c>
      <c r="C122" s="5">
        <f t="shared" si="30"/>
        <v>12</v>
      </c>
      <c r="D122" s="5">
        <f t="shared" si="17"/>
        <v>1</v>
      </c>
      <c r="E122" s="5">
        <f t="shared" si="29"/>
        <v>0</v>
      </c>
      <c r="F122" s="5">
        <f t="shared" si="18"/>
        <v>0</v>
      </c>
      <c r="G122" s="5">
        <f t="shared" si="23"/>
        <v>278</v>
      </c>
      <c r="H122" s="5">
        <f t="shared" si="19"/>
        <v>0</v>
      </c>
      <c r="I122" s="5">
        <f t="shared" si="24"/>
        <v>268</v>
      </c>
      <c r="J122" s="6">
        <f t="shared" si="20"/>
        <v>2129.8979153618325</v>
      </c>
      <c r="K122" s="6">
        <f t="shared" si="21"/>
        <v>8.875</v>
      </c>
      <c r="L122" s="1">
        <f t="shared" si="25"/>
        <v>278</v>
      </c>
      <c r="M122" s="7">
        <f t="shared" si="26"/>
        <v>0</v>
      </c>
      <c r="P122" s="1" t="str">
        <f t="shared" si="27"/>
        <v>C</v>
      </c>
      <c r="Q122" s="1" t="s">
        <v>261</v>
      </c>
      <c r="R122" s="1" t="str">
        <f t="shared" si="28"/>
        <v>1</v>
      </c>
      <c r="S122" s="1" t="str">
        <f t="shared" si="28"/>
        <v>0</v>
      </c>
      <c r="T122" s="1" t="str">
        <f t="shared" si="28"/>
        <v>0</v>
      </c>
    </row>
    <row r="123" spans="1:20">
      <c r="A123" s="4">
        <f t="shared" si="22"/>
        <v>111</v>
      </c>
      <c r="B123" s="4">
        <f t="shared" si="16"/>
        <v>144</v>
      </c>
      <c r="C123" s="5">
        <f t="shared" si="30"/>
        <v>23</v>
      </c>
      <c r="D123" s="5">
        <f t="shared" si="17"/>
        <v>1</v>
      </c>
      <c r="E123" s="5">
        <f t="shared" si="29"/>
        <v>0</v>
      </c>
      <c r="F123" s="5">
        <f t="shared" si="18"/>
        <v>0</v>
      </c>
      <c r="G123" s="5">
        <f t="shared" si="23"/>
        <v>267</v>
      </c>
      <c r="H123" s="5">
        <f t="shared" si="19"/>
        <v>0</v>
      </c>
      <c r="I123" s="5">
        <f t="shared" si="24"/>
        <v>279</v>
      </c>
      <c r="J123" s="6">
        <f t="shared" si="20"/>
        <v>2039.5972313035429</v>
      </c>
      <c r="K123" s="6">
        <f t="shared" si="21"/>
        <v>8.9375</v>
      </c>
      <c r="L123" s="1">
        <f t="shared" si="25"/>
        <v>267</v>
      </c>
      <c r="M123" s="7">
        <f t="shared" si="26"/>
        <v>0</v>
      </c>
      <c r="P123" s="1" t="str">
        <f t="shared" si="27"/>
        <v>17</v>
      </c>
      <c r="Q123" s="1" t="s">
        <v>262</v>
      </c>
      <c r="R123" s="1" t="str">
        <f t="shared" si="28"/>
        <v>1</v>
      </c>
      <c r="S123" s="1" t="str">
        <f t="shared" si="28"/>
        <v>0</v>
      </c>
      <c r="T123" s="1" t="str">
        <f t="shared" si="28"/>
        <v>0</v>
      </c>
    </row>
    <row r="124" spans="1:20">
      <c r="A124" s="4">
        <f t="shared" si="22"/>
        <v>112</v>
      </c>
      <c r="B124" s="4">
        <f t="shared" si="16"/>
        <v>145</v>
      </c>
      <c r="C124" s="5">
        <f t="shared" si="30"/>
        <v>35</v>
      </c>
      <c r="D124" s="5">
        <f t="shared" si="17"/>
        <v>1</v>
      </c>
      <c r="E124" s="5">
        <f t="shared" si="29"/>
        <v>0</v>
      </c>
      <c r="F124" s="5">
        <f t="shared" si="18"/>
        <v>0</v>
      </c>
      <c r="G124" s="5">
        <f t="shared" si="23"/>
        <v>255</v>
      </c>
      <c r="H124" s="5">
        <f t="shared" si="19"/>
        <v>0</v>
      </c>
      <c r="I124" s="5">
        <f t="shared" si="24"/>
        <v>291</v>
      </c>
      <c r="J124" s="6">
        <f t="shared" si="20"/>
        <v>1953.125</v>
      </c>
      <c r="K124" s="6">
        <f t="shared" si="21"/>
        <v>9</v>
      </c>
      <c r="L124" s="1">
        <f t="shared" si="25"/>
        <v>255</v>
      </c>
      <c r="M124" s="7">
        <f t="shared" si="26"/>
        <v>0</v>
      </c>
      <c r="P124" s="1" t="str">
        <f t="shared" si="27"/>
        <v>23</v>
      </c>
      <c r="Q124" s="1" t="s">
        <v>263</v>
      </c>
      <c r="R124" s="1" t="str">
        <f t="shared" si="28"/>
        <v>1</v>
      </c>
      <c r="S124" s="1" t="str">
        <f t="shared" si="28"/>
        <v>0</v>
      </c>
      <c r="T124" s="1" t="str">
        <f t="shared" si="28"/>
        <v>0</v>
      </c>
    </row>
    <row r="125" spans="1:20">
      <c r="A125" s="4">
        <f t="shared" si="22"/>
        <v>113</v>
      </c>
      <c r="B125" s="4">
        <f t="shared" si="16"/>
        <v>146</v>
      </c>
      <c r="C125" s="5">
        <f t="shared" si="30"/>
        <v>46</v>
      </c>
      <c r="D125" s="5">
        <f t="shared" si="17"/>
        <v>1</v>
      </c>
      <c r="E125" s="5">
        <f t="shared" si="29"/>
        <v>0</v>
      </c>
      <c r="F125" s="5">
        <f t="shared" si="18"/>
        <v>0</v>
      </c>
      <c r="G125" s="5">
        <f t="shared" si="23"/>
        <v>244</v>
      </c>
      <c r="H125" s="5">
        <f t="shared" si="19"/>
        <v>0</v>
      </c>
      <c r="I125" s="5">
        <f t="shared" si="24"/>
        <v>302</v>
      </c>
      <c r="J125" s="6">
        <f t="shared" si="20"/>
        <v>1870.3189076144017</v>
      </c>
      <c r="K125" s="6">
        <f t="shared" si="21"/>
        <v>9.0625</v>
      </c>
      <c r="L125" s="1">
        <f t="shared" si="25"/>
        <v>244</v>
      </c>
      <c r="M125" s="7">
        <f t="shared" si="26"/>
        <v>0</v>
      </c>
      <c r="P125" s="1" t="str">
        <f t="shared" si="27"/>
        <v>2E</v>
      </c>
      <c r="Q125" s="1" t="s">
        <v>264</v>
      </c>
      <c r="R125" s="1" t="str">
        <f t="shared" si="28"/>
        <v>1</v>
      </c>
      <c r="S125" s="1" t="str">
        <f t="shared" si="28"/>
        <v>0</v>
      </c>
      <c r="T125" s="1" t="str">
        <f t="shared" si="28"/>
        <v>0</v>
      </c>
    </row>
    <row r="126" spans="1:20">
      <c r="A126" s="4">
        <f t="shared" si="22"/>
        <v>114</v>
      </c>
      <c r="B126" s="4">
        <f t="shared" si="16"/>
        <v>147</v>
      </c>
      <c r="C126" s="5">
        <f t="shared" si="30"/>
        <v>56</v>
      </c>
      <c r="D126" s="5">
        <f t="shared" si="17"/>
        <v>1</v>
      </c>
      <c r="E126" s="5">
        <f t="shared" si="29"/>
        <v>0</v>
      </c>
      <c r="F126" s="5">
        <f t="shared" si="18"/>
        <v>0</v>
      </c>
      <c r="G126" s="5">
        <f t="shared" si="23"/>
        <v>234</v>
      </c>
      <c r="H126" s="5">
        <f t="shared" si="19"/>
        <v>0</v>
      </c>
      <c r="I126" s="5">
        <f t="shared" si="24"/>
        <v>312</v>
      </c>
      <c r="J126" s="6">
        <f t="shared" si="20"/>
        <v>1791.0235218841231</v>
      </c>
      <c r="K126" s="6">
        <f t="shared" si="21"/>
        <v>9.125</v>
      </c>
      <c r="L126" s="1">
        <f t="shared" si="25"/>
        <v>234</v>
      </c>
      <c r="M126" s="7">
        <f t="shared" si="26"/>
        <v>0</v>
      </c>
      <c r="P126" s="1" t="str">
        <f t="shared" si="27"/>
        <v>38</v>
      </c>
      <c r="Q126" s="1" t="s">
        <v>265</v>
      </c>
      <c r="R126" s="1" t="str">
        <f t="shared" si="28"/>
        <v>1</v>
      </c>
      <c r="S126" s="1" t="str">
        <f t="shared" si="28"/>
        <v>0</v>
      </c>
      <c r="T126" s="1" t="str">
        <f t="shared" si="28"/>
        <v>0</v>
      </c>
    </row>
    <row r="127" spans="1:20">
      <c r="A127" s="4">
        <f t="shared" si="22"/>
        <v>115</v>
      </c>
      <c r="B127" s="4">
        <f t="shared" si="16"/>
        <v>148</v>
      </c>
      <c r="C127" s="5">
        <f t="shared" si="30"/>
        <v>66</v>
      </c>
      <c r="D127" s="5">
        <f t="shared" si="17"/>
        <v>1</v>
      </c>
      <c r="E127" s="5">
        <f t="shared" si="29"/>
        <v>0</v>
      </c>
      <c r="F127" s="5">
        <f t="shared" si="18"/>
        <v>0</v>
      </c>
      <c r="G127" s="5">
        <f t="shared" si="23"/>
        <v>224</v>
      </c>
      <c r="H127" s="5">
        <f t="shared" si="19"/>
        <v>0</v>
      </c>
      <c r="I127" s="5">
        <f t="shared" si="24"/>
        <v>322</v>
      </c>
      <c r="J127" s="6">
        <f t="shared" si="20"/>
        <v>1715.0900003645513</v>
      </c>
      <c r="K127" s="6">
        <f t="shared" si="21"/>
        <v>9.1875</v>
      </c>
      <c r="L127" s="1">
        <f t="shared" si="25"/>
        <v>224</v>
      </c>
      <c r="M127" s="7">
        <f t="shared" si="26"/>
        <v>0</v>
      </c>
      <c r="P127" s="1" t="str">
        <f t="shared" si="27"/>
        <v>42</v>
      </c>
      <c r="Q127" s="1" t="s">
        <v>266</v>
      </c>
      <c r="R127" s="1" t="str">
        <f t="shared" si="28"/>
        <v>1</v>
      </c>
      <c r="S127" s="1" t="str">
        <f t="shared" si="28"/>
        <v>0</v>
      </c>
      <c r="T127" s="1" t="str">
        <f t="shared" si="28"/>
        <v>0</v>
      </c>
    </row>
    <row r="128" spans="1:20">
      <c r="A128" s="4">
        <f t="shared" si="22"/>
        <v>116</v>
      </c>
      <c r="B128" s="4">
        <f t="shared" si="16"/>
        <v>149</v>
      </c>
      <c r="C128" s="5">
        <f t="shared" si="30"/>
        <v>75</v>
      </c>
      <c r="D128" s="5">
        <f t="shared" si="17"/>
        <v>1</v>
      </c>
      <c r="E128" s="5">
        <f t="shared" si="29"/>
        <v>0</v>
      </c>
      <c r="F128" s="5">
        <f t="shared" si="18"/>
        <v>0</v>
      </c>
      <c r="G128" s="5">
        <f t="shared" si="23"/>
        <v>215</v>
      </c>
      <c r="H128" s="5">
        <f t="shared" si="19"/>
        <v>0</v>
      </c>
      <c r="I128" s="5">
        <f t="shared" si="24"/>
        <v>331</v>
      </c>
      <c r="J128" s="6">
        <f t="shared" si="20"/>
        <v>1642.3758110424121</v>
      </c>
      <c r="K128" s="6">
        <f t="shared" si="21"/>
        <v>9.25</v>
      </c>
      <c r="L128" s="1">
        <f t="shared" si="25"/>
        <v>215</v>
      </c>
      <c r="M128" s="7">
        <f t="shared" si="26"/>
        <v>0</v>
      </c>
      <c r="P128" s="1" t="str">
        <f t="shared" si="27"/>
        <v>4B</v>
      </c>
      <c r="Q128" s="1" t="s">
        <v>267</v>
      </c>
      <c r="R128" s="1" t="str">
        <f t="shared" si="28"/>
        <v>1</v>
      </c>
      <c r="S128" s="1" t="str">
        <f t="shared" si="28"/>
        <v>0</v>
      </c>
      <c r="T128" s="1" t="str">
        <f t="shared" si="28"/>
        <v>0</v>
      </c>
    </row>
    <row r="129" spans="1:20">
      <c r="A129" s="4">
        <f t="shared" si="22"/>
        <v>117</v>
      </c>
      <c r="B129" s="4">
        <f t="shared" si="16"/>
        <v>150</v>
      </c>
      <c r="C129" s="5">
        <f t="shared" si="30"/>
        <v>85</v>
      </c>
      <c r="D129" s="5">
        <f t="shared" si="17"/>
        <v>1</v>
      </c>
      <c r="E129" s="5">
        <f t="shared" si="29"/>
        <v>0</v>
      </c>
      <c r="F129" s="5">
        <f t="shared" si="18"/>
        <v>0</v>
      </c>
      <c r="G129" s="5">
        <f t="shared" si="23"/>
        <v>205</v>
      </c>
      <c r="H129" s="5">
        <f t="shared" si="19"/>
        <v>0</v>
      </c>
      <c r="I129" s="5">
        <f t="shared" si="24"/>
        <v>341</v>
      </c>
      <c r="J129" s="6">
        <f t="shared" si="20"/>
        <v>1572.7444647941943</v>
      </c>
      <c r="K129" s="6">
        <f t="shared" si="21"/>
        <v>9.3125</v>
      </c>
      <c r="L129" s="1">
        <f t="shared" si="25"/>
        <v>205</v>
      </c>
      <c r="M129" s="7">
        <f t="shared" si="26"/>
        <v>0</v>
      </c>
      <c r="P129" s="1" t="str">
        <f t="shared" si="27"/>
        <v>55</v>
      </c>
      <c r="Q129" s="1" t="s">
        <v>268</v>
      </c>
      <c r="R129" s="1" t="str">
        <f t="shared" si="28"/>
        <v>1</v>
      </c>
      <c r="S129" s="1" t="str">
        <f t="shared" si="28"/>
        <v>0</v>
      </c>
      <c r="T129" s="1" t="str">
        <f t="shared" si="28"/>
        <v>0</v>
      </c>
    </row>
    <row r="130" spans="1:20">
      <c r="A130" s="4">
        <f t="shared" si="22"/>
        <v>118</v>
      </c>
      <c r="B130" s="4">
        <f t="shared" si="16"/>
        <v>151</v>
      </c>
      <c r="C130" s="5">
        <f t="shared" si="30"/>
        <v>93</v>
      </c>
      <c r="D130" s="5">
        <f t="shared" si="17"/>
        <v>1</v>
      </c>
      <c r="E130" s="5">
        <f t="shared" si="29"/>
        <v>0</v>
      </c>
      <c r="F130" s="5">
        <f t="shared" si="18"/>
        <v>0</v>
      </c>
      <c r="G130" s="5">
        <f t="shared" si="23"/>
        <v>197</v>
      </c>
      <c r="H130" s="5">
        <f t="shared" si="19"/>
        <v>0</v>
      </c>
      <c r="I130" s="5">
        <f t="shared" si="24"/>
        <v>349</v>
      </c>
      <c r="J130" s="6">
        <f t="shared" si="20"/>
        <v>1506.0652591874427</v>
      </c>
      <c r="K130" s="6">
        <f t="shared" si="21"/>
        <v>9.375</v>
      </c>
      <c r="L130" s="1">
        <f t="shared" si="25"/>
        <v>197</v>
      </c>
      <c r="M130" s="7">
        <f t="shared" si="26"/>
        <v>0</v>
      </c>
      <c r="P130" s="1" t="str">
        <f t="shared" si="27"/>
        <v>5D</v>
      </c>
      <c r="Q130" s="1" t="s">
        <v>269</v>
      </c>
      <c r="R130" s="1" t="str">
        <f t="shared" si="28"/>
        <v>1</v>
      </c>
      <c r="S130" s="1" t="str">
        <f t="shared" si="28"/>
        <v>0</v>
      </c>
      <c r="T130" s="1" t="str">
        <f t="shared" si="28"/>
        <v>0</v>
      </c>
    </row>
    <row r="131" spans="1:20">
      <c r="A131" s="4">
        <f t="shared" si="22"/>
        <v>119</v>
      </c>
      <c r="B131" s="4">
        <f t="shared" si="16"/>
        <v>152</v>
      </c>
      <c r="C131" s="5">
        <f t="shared" si="30"/>
        <v>102</v>
      </c>
      <c r="D131" s="5">
        <f t="shared" si="17"/>
        <v>1</v>
      </c>
      <c r="E131" s="5">
        <f t="shared" si="29"/>
        <v>0</v>
      </c>
      <c r="F131" s="5">
        <f t="shared" si="18"/>
        <v>0</v>
      </c>
      <c r="G131" s="5">
        <f t="shared" si="23"/>
        <v>188</v>
      </c>
      <c r="H131" s="5">
        <f t="shared" si="19"/>
        <v>0</v>
      </c>
      <c r="I131" s="5">
        <f t="shared" si="24"/>
        <v>358</v>
      </c>
      <c r="J131" s="6">
        <f t="shared" si="20"/>
        <v>1442.2130331440426</v>
      </c>
      <c r="K131" s="6">
        <f t="shared" si="21"/>
        <v>9.4375</v>
      </c>
      <c r="L131" s="1">
        <f t="shared" si="25"/>
        <v>188</v>
      </c>
      <c r="M131" s="7">
        <f t="shared" si="26"/>
        <v>0</v>
      </c>
      <c r="P131" s="1" t="str">
        <f t="shared" si="27"/>
        <v>66</v>
      </c>
      <c r="Q131" s="1" t="s">
        <v>270</v>
      </c>
      <c r="R131" s="1" t="str">
        <f t="shared" si="28"/>
        <v>1</v>
      </c>
      <c r="S131" s="1" t="str">
        <f t="shared" si="28"/>
        <v>0</v>
      </c>
      <c r="T131" s="1" t="str">
        <f t="shared" si="28"/>
        <v>0</v>
      </c>
    </row>
    <row r="132" spans="1:20">
      <c r="A132" s="4">
        <f t="shared" si="22"/>
        <v>120</v>
      </c>
      <c r="B132" s="4">
        <f t="shared" si="16"/>
        <v>153</v>
      </c>
      <c r="C132" s="5">
        <f t="shared" si="30"/>
        <v>110</v>
      </c>
      <c r="D132" s="5">
        <f t="shared" si="17"/>
        <v>1</v>
      </c>
      <c r="E132" s="5">
        <f t="shared" si="29"/>
        <v>0</v>
      </c>
      <c r="F132" s="5">
        <f t="shared" si="18"/>
        <v>0</v>
      </c>
      <c r="G132" s="5">
        <f t="shared" si="23"/>
        <v>180</v>
      </c>
      <c r="H132" s="5">
        <f t="shared" si="19"/>
        <v>0</v>
      </c>
      <c r="I132" s="5">
        <f t="shared" si="24"/>
        <v>366</v>
      </c>
      <c r="J132" s="6">
        <f t="shared" si="20"/>
        <v>1381.0679320049758</v>
      </c>
      <c r="K132" s="6">
        <f t="shared" si="21"/>
        <v>9.5</v>
      </c>
      <c r="L132" s="1">
        <f t="shared" si="25"/>
        <v>180</v>
      </c>
      <c r="M132" s="7">
        <f t="shared" si="26"/>
        <v>0</v>
      </c>
      <c r="P132" s="1" t="str">
        <f t="shared" si="27"/>
        <v>6E</v>
      </c>
      <c r="Q132" s="1" t="s">
        <v>271</v>
      </c>
      <c r="R132" s="1" t="str">
        <f t="shared" si="28"/>
        <v>1</v>
      </c>
      <c r="S132" s="1" t="str">
        <f t="shared" si="28"/>
        <v>0</v>
      </c>
      <c r="T132" s="1" t="str">
        <f t="shared" si="28"/>
        <v>0</v>
      </c>
    </row>
    <row r="133" spans="1:20">
      <c r="A133" s="4">
        <f t="shared" si="22"/>
        <v>121</v>
      </c>
      <c r="B133" s="4">
        <f t="shared" si="16"/>
        <v>154</v>
      </c>
      <c r="C133" s="5">
        <f t="shared" si="30"/>
        <v>117</v>
      </c>
      <c r="D133" s="5">
        <f t="shared" si="17"/>
        <v>1</v>
      </c>
      <c r="E133" s="5">
        <f t="shared" si="29"/>
        <v>0</v>
      </c>
      <c r="F133" s="5">
        <f t="shared" si="18"/>
        <v>0</v>
      </c>
      <c r="G133" s="5">
        <f t="shared" si="23"/>
        <v>173</v>
      </c>
      <c r="H133" s="5">
        <f t="shared" si="19"/>
        <v>0</v>
      </c>
      <c r="I133" s="5">
        <f t="shared" si="24"/>
        <v>373</v>
      </c>
      <c r="J133" s="6">
        <f t="shared" si="20"/>
        <v>1322.5151825555592</v>
      </c>
      <c r="K133" s="6">
        <f t="shared" si="21"/>
        <v>9.5625</v>
      </c>
      <c r="L133" s="1">
        <f t="shared" si="25"/>
        <v>173</v>
      </c>
      <c r="M133" s="7">
        <f t="shared" si="26"/>
        <v>0</v>
      </c>
      <c r="P133" s="1" t="str">
        <f t="shared" si="27"/>
        <v>75</v>
      </c>
      <c r="Q133" s="1" t="s">
        <v>272</v>
      </c>
      <c r="R133" s="1" t="str">
        <f t="shared" si="28"/>
        <v>1</v>
      </c>
      <c r="S133" s="1" t="str">
        <f t="shared" si="28"/>
        <v>0</v>
      </c>
      <c r="T133" s="1" t="str">
        <f t="shared" si="28"/>
        <v>0</v>
      </c>
    </row>
    <row r="134" spans="1:20">
      <c r="A134" s="4">
        <f t="shared" si="22"/>
        <v>122</v>
      </c>
      <c r="B134" s="4">
        <f t="shared" si="16"/>
        <v>155</v>
      </c>
      <c r="C134" s="5">
        <f t="shared" si="30"/>
        <v>125</v>
      </c>
      <c r="D134" s="5">
        <f t="shared" si="17"/>
        <v>1</v>
      </c>
      <c r="E134" s="5">
        <f t="shared" si="29"/>
        <v>0</v>
      </c>
      <c r="F134" s="5">
        <f t="shared" si="18"/>
        <v>0</v>
      </c>
      <c r="G134" s="5">
        <f t="shared" si="23"/>
        <v>165</v>
      </c>
      <c r="H134" s="5">
        <f t="shared" si="19"/>
        <v>0</v>
      </c>
      <c r="I134" s="5">
        <f t="shared" si="24"/>
        <v>381</v>
      </c>
      <c r="J134" s="6">
        <f t="shared" si="20"/>
        <v>1266.4448775888764</v>
      </c>
      <c r="K134" s="6">
        <f t="shared" si="21"/>
        <v>9.625</v>
      </c>
      <c r="L134" s="1">
        <f t="shared" si="25"/>
        <v>165</v>
      </c>
      <c r="M134" s="7">
        <f t="shared" si="26"/>
        <v>0</v>
      </c>
      <c r="P134" s="1" t="str">
        <f t="shared" si="27"/>
        <v>7D</v>
      </c>
      <c r="Q134" s="1" t="s">
        <v>273</v>
      </c>
      <c r="R134" s="1" t="str">
        <f t="shared" si="28"/>
        <v>1</v>
      </c>
      <c r="S134" s="1" t="str">
        <f t="shared" si="28"/>
        <v>0</v>
      </c>
      <c r="T134" s="1" t="str">
        <f t="shared" si="28"/>
        <v>0</v>
      </c>
    </row>
    <row r="135" spans="1:20">
      <c r="A135" s="4">
        <f t="shared" si="22"/>
        <v>123</v>
      </c>
      <c r="B135" s="4">
        <f t="shared" si="16"/>
        <v>156</v>
      </c>
      <c r="C135" s="5">
        <f t="shared" si="30"/>
        <v>132</v>
      </c>
      <c r="D135" s="5">
        <f t="shared" si="17"/>
        <v>1</v>
      </c>
      <c r="E135" s="5">
        <f t="shared" si="29"/>
        <v>0</v>
      </c>
      <c r="F135" s="5">
        <f t="shared" si="18"/>
        <v>0</v>
      </c>
      <c r="G135" s="5">
        <f t="shared" si="23"/>
        <v>158</v>
      </c>
      <c r="H135" s="5">
        <f t="shared" si="19"/>
        <v>0</v>
      </c>
      <c r="I135" s="5">
        <f t="shared" si="24"/>
        <v>388</v>
      </c>
      <c r="J135" s="6">
        <f t="shared" si="20"/>
        <v>1212.7517696030125</v>
      </c>
      <c r="K135" s="6">
        <f t="shared" si="21"/>
        <v>9.6875</v>
      </c>
      <c r="L135" s="1">
        <f t="shared" si="25"/>
        <v>158</v>
      </c>
      <c r="M135" s="7">
        <f t="shared" si="26"/>
        <v>0</v>
      </c>
      <c r="P135" s="1" t="str">
        <f t="shared" si="27"/>
        <v>84</v>
      </c>
      <c r="Q135" s="1" t="s">
        <v>274</v>
      </c>
      <c r="R135" s="1" t="str">
        <f t="shared" si="28"/>
        <v>1</v>
      </c>
      <c r="S135" s="1" t="str">
        <f t="shared" si="28"/>
        <v>0</v>
      </c>
      <c r="T135" s="1" t="str">
        <f t="shared" si="28"/>
        <v>0</v>
      </c>
    </row>
    <row r="136" spans="1:20">
      <c r="A136" s="4">
        <f t="shared" si="22"/>
        <v>124</v>
      </c>
      <c r="B136" s="4">
        <f t="shared" si="16"/>
        <v>157</v>
      </c>
      <c r="C136" s="5">
        <f t="shared" si="30"/>
        <v>138</v>
      </c>
      <c r="D136" s="5">
        <f t="shared" si="17"/>
        <v>1</v>
      </c>
      <c r="E136" s="5">
        <f t="shared" si="29"/>
        <v>0</v>
      </c>
      <c r="F136" s="5">
        <f t="shared" si="18"/>
        <v>0</v>
      </c>
      <c r="G136" s="5">
        <f t="shared" si="23"/>
        <v>152</v>
      </c>
      <c r="H136" s="5">
        <f t="shared" si="19"/>
        <v>0</v>
      </c>
      <c r="I136" s="5">
        <f t="shared" si="24"/>
        <v>394</v>
      </c>
      <c r="J136" s="6">
        <f t="shared" si="20"/>
        <v>1161.3350732448455</v>
      </c>
      <c r="K136" s="6">
        <f t="shared" si="21"/>
        <v>9.75</v>
      </c>
      <c r="L136" s="1">
        <f t="shared" si="25"/>
        <v>152</v>
      </c>
      <c r="M136" s="7">
        <f t="shared" si="26"/>
        <v>0</v>
      </c>
      <c r="P136" s="1" t="str">
        <f t="shared" si="27"/>
        <v>8A</v>
      </c>
      <c r="Q136" s="1" t="s">
        <v>275</v>
      </c>
      <c r="R136" s="1" t="str">
        <f t="shared" si="28"/>
        <v>1</v>
      </c>
      <c r="S136" s="1" t="str">
        <f t="shared" si="28"/>
        <v>0</v>
      </c>
      <c r="T136" s="1" t="str">
        <f t="shared" si="28"/>
        <v>0</v>
      </c>
    </row>
    <row r="137" spans="1:20">
      <c r="A137" s="4">
        <f t="shared" si="22"/>
        <v>125</v>
      </c>
      <c r="B137" s="4">
        <f t="shared" si="16"/>
        <v>158</v>
      </c>
      <c r="C137" s="5">
        <f t="shared" si="30"/>
        <v>145</v>
      </c>
      <c r="D137" s="5">
        <f t="shared" si="17"/>
        <v>1</v>
      </c>
      <c r="E137" s="5">
        <f t="shared" si="29"/>
        <v>0</v>
      </c>
      <c r="F137" s="5">
        <f t="shared" si="18"/>
        <v>0</v>
      </c>
      <c r="G137" s="5">
        <f t="shared" si="23"/>
        <v>145</v>
      </c>
      <c r="H137" s="5">
        <f t="shared" si="19"/>
        <v>0</v>
      </c>
      <c r="I137" s="5">
        <f t="shared" si="24"/>
        <v>401</v>
      </c>
      <c r="J137" s="6">
        <f t="shared" si="20"/>
        <v>1112.098276129582</v>
      </c>
      <c r="K137" s="6">
        <f t="shared" si="21"/>
        <v>9.8125</v>
      </c>
      <c r="L137" s="1">
        <f t="shared" si="25"/>
        <v>145</v>
      </c>
      <c r="M137" s="7">
        <f t="shared" si="26"/>
        <v>0</v>
      </c>
      <c r="P137" s="1" t="str">
        <f t="shared" si="27"/>
        <v>91</v>
      </c>
      <c r="Q137" s="1" t="s">
        <v>276</v>
      </c>
      <c r="R137" s="1" t="str">
        <f t="shared" si="28"/>
        <v>1</v>
      </c>
      <c r="S137" s="1" t="str">
        <f t="shared" si="28"/>
        <v>0</v>
      </c>
      <c r="T137" s="1" t="str">
        <f t="shared" si="28"/>
        <v>0</v>
      </c>
    </row>
    <row r="138" spans="1:20">
      <c r="A138" s="4">
        <f t="shared" si="22"/>
        <v>126</v>
      </c>
      <c r="B138" s="4">
        <f t="shared" si="16"/>
        <v>159</v>
      </c>
      <c r="C138" s="5">
        <f t="shared" si="30"/>
        <v>151</v>
      </c>
      <c r="D138" s="5">
        <f t="shared" si="17"/>
        <v>1</v>
      </c>
      <c r="E138" s="5">
        <f t="shared" si="29"/>
        <v>0</v>
      </c>
      <c r="F138" s="5">
        <f t="shared" si="18"/>
        <v>0</v>
      </c>
      <c r="G138" s="5">
        <f t="shared" si="23"/>
        <v>139</v>
      </c>
      <c r="H138" s="5">
        <f t="shared" si="19"/>
        <v>0</v>
      </c>
      <c r="I138" s="5">
        <f t="shared" si="24"/>
        <v>407</v>
      </c>
      <c r="J138" s="6">
        <f t="shared" si="20"/>
        <v>1064.948957680916</v>
      </c>
      <c r="K138" s="6">
        <f t="shared" si="21"/>
        <v>9.875</v>
      </c>
      <c r="L138" s="1">
        <f t="shared" si="25"/>
        <v>139</v>
      </c>
      <c r="M138" s="7">
        <f t="shared" si="26"/>
        <v>0</v>
      </c>
      <c r="P138" s="1" t="str">
        <f t="shared" si="27"/>
        <v>97</v>
      </c>
      <c r="Q138" s="1" t="s">
        <v>277</v>
      </c>
      <c r="R138" s="1" t="str">
        <f t="shared" si="28"/>
        <v>1</v>
      </c>
      <c r="S138" s="1" t="str">
        <f t="shared" si="28"/>
        <v>0</v>
      </c>
      <c r="T138" s="1" t="str">
        <f t="shared" si="28"/>
        <v>0</v>
      </c>
    </row>
    <row r="139" spans="1:20">
      <c r="A139" s="4">
        <f t="shared" si="22"/>
        <v>127</v>
      </c>
      <c r="B139" s="4">
        <f t="shared" si="16"/>
        <v>160</v>
      </c>
      <c r="C139" s="5">
        <f t="shared" si="30"/>
        <v>157</v>
      </c>
      <c r="D139" s="5">
        <f t="shared" si="17"/>
        <v>1</v>
      </c>
      <c r="E139" s="5">
        <f t="shared" si="29"/>
        <v>0</v>
      </c>
      <c r="F139" s="5">
        <f t="shared" si="18"/>
        <v>0</v>
      </c>
      <c r="G139" s="5">
        <f t="shared" si="23"/>
        <v>133</v>
      </c>
      <c r="H139" s="5">
        <f t="shared" si="19"/>
        <v>0</v>
      </c>
      <c r="I139" s="5">
        <f t="shared" si="24"/>
        <v>413</v>
      </c>
      <c r="J139" s="6">
        <f t="shared" si="20"/>
        <v>1019.7986156517715</v>
      </c>
      <c r="K139" s="6">
        <f t="shared" si="21"/>
        <v>9.9375</v>
      </c>
      <c r="L139" s="1">
        <f t="shared" si="25"/>
        <v>133</v>
      </c>
      <c r="M139" s="7">
        <f t="shared" si="26"/>
        <v>0</v>
      </c>
      <c r="P139" s="1" t="str">
        <f t="shared" si="27"/>
        <v>9D</v>
      </c>
      <c r="Q139" s="1" t="s">
        <v>278</v>
      </c>
      <c r="R139" s="1" t="str">
        <f t="shared" si="28"/>
        <v>1</v>
      </c>
      <c r="S139" s="1" t="str">
        <f t="shared" si="28"/>
        <v>0</v>
      </c>
      <c r="T139" s="1" t="str">
        <f t="shared" si="28"/>
        <v>0</v>
      </c>
    </row>
    <row r="140" spans="1:20">
      <c r="A140" s="4">
        <f t="shared" si="22"/>
        <v>128</v>
      </c>
      <c r="B140" s="4">
        <f t="shared" ref="B140:B188" si="31">A140+$D$6</f>
        <v>161</v>
      </c>
      <c r="C140" s="5">
        <f t="shared" si="30"/>
        <v>163</v>
      </c>
      <c r="D140" s="5">
        <f t="shared" ref="D140:D188" si="32">ROUNDDOWN(I140/256,0)</f>
        <v>1</v>
      </c>
      <c r="E140" s="5">
        <f t="shared" si="29"/>
        <v>0</v>
      </c>
      <c r="F140" s="5">
        <f t="shared" ref="F140:F188" si="33">ROUNDDOWN(H140/256,0)</f>
        <v>0</v>
      </c>
      <c r="G140" s="5">
        <f t="shared" si="23"/>
        <v>127</v>
      </c>
      <c r="H140" s="5">
        <f t="shared" ref="H140:H188" si="34">ROUNDUP(G140/$D$3,0)-1</f>
        <v>0</v>
      </c>
      <c r="I140" s="5">
        <f t="shared" si="24"/>
        <v>419</v>
      </c>
      <c r="J140" s="6">
        <f t="shared" ref="J140:J188" si="35">1/POWER(2,$D$7+A140/16)*1000000</f>
        <v>976.5625</v>
      </c>
      <c r="K140" s="6">
        <f t="shared" ref="K140:K188" si="36">LOG(1000000/J140,2)</f>
        <v>10</v>
      </c>
      <c r="L140" s="1">
        <f t="shared" si="25"/>
        <v>127</v>
      </c>
      <c r="M140" s="7">
        <f t="shared" si="26"/>
        <v>0</v>
      </c>
      <c r="P140" s="1" t="str">
        <f t="shared" si="27"/>
        <v>A3</v>
      </c>
      <c r="Q140" s="1" t="s">
        <v>279</v>
      </c>
      <c r="R140" s="1" t="str">
        <f t="shared" si="28"/>
        <v>1</v>
      </c>
      <c r="S140" s="1" t="str">
        <f t="shared" si="28"/>
        <v>0</v>
      </c>
      <c r="T140" s="1" t="str">
        <f t="shared" si="28"/>
        <v>0</v>
      </c>
    </row>
    <row r="141" spans="1:20">
      <c r="A141" s="4">
        <f t="shared" ref="A141:A188" si="37">A140+1</f>
        <v>129</v>
      </c>
      <c r="B141" s="4">
        <f t="shared" si="31"/>
        <v>162</v>
      </c>
      <c r="C141" s="5">
        <f t="shared" si="30"/>
        <v>168</v>
      </c>
      <c r="D141" s="5">
        <f t="shared" si="32"/>
        <v>1</v>
      </c>
      <c r="E141" s="5">
        <f t="shared" si="29"/>
        <v>0</v>
      </c>
      <c r="F141" s="5">
        <f t="shared" si="33"/>
        <v>0</v>
      </c>
      <c r="G141" s="5">
        <f t="shared" ref="G141:G188" si="38">INT(J141/$G$2)</f>
        <v>122</v>
      </c>
      <c r="H141" s="5">
        <f t="shared" si="34"/>
        <v>0</v>
      </c>
      <c r="I141" s="5">
        <f t="shared" ref="I141:I188" si="39">MAX(MIN($D$3*(H141+1)-G141,$D$3*(H141+1)-$D$4),$D$5)</f>
        <v>424</v>
      </c>
      <c r="J141" s="6">
        <f t="shared" si="35"/>
        <v>935.15945380720063</v>
      </c>
      <c r="K141" s="6">
        <f t="shared" si="36"/>
        <v>10.0625</v>
      </c>
      <c r="L141" s="1">
        <f t="shared" ref="L141:L188" si="40">(H141+1)*$D$3-I141</f>
        <v>122</v>
      </c>
      <c r="M141" s="7">
        <f t="shared" ref="M141:M188" si="41">(G141-L141)/G141</f>
        <v>0</v>
      </c>
      <c r="P141" s="1" t="str">
        <f t="shared" ref="P141:P188" si="42">DEC2HEX(C141)</f>
        <v>A8</v>
      </c>
      <c r="Q141" s="1" t="s">
        <v>280</v>
      </c>
      <c r="R141" s="1" t="str">
        <f t="shared" ref="R141:T188" si="43">DEC2HEX(D141)</f>
        <v>1</v>
      </c>
      <c r="S141" s="1" t="str">
        <f t="shared" si="43"/>
        <v>0</v>
      </c>
      <c r="T141" s="1" t="str">
        <f t="shared" si="43"/>
        <v>0</v>
      </c>
    </row>
    <row r="142" spans="1:20">
      <c r="A142" s="4">
        <f t="shared" si="37"/>
        <v>130</v>
      </c>
      <c r="B142" s="4">
        <f t="shared" si="31"/>
        <v>163</v>
      </c>
      <c r="C142" s="5">
        <f t="shared" si="30"/>
        <v>173</v>
      </c>
      <c r="D142" s="5">
        <f t="shared" si="32"/>
        <v>1</v>
      </c>
      <c r="E142" s="5">
        <f t="shared" ref="E142:E188" si="44">MOD(H142,256)+F142</f>
        <v>0</v>
      </c>
      <c r="F142" s="5">
        <f t="shared" si="33"/>
        <v>0</v>
      </c>
      <c r="G142" s="5">
        <f t="shared" si="38"/>
        <v>117</v>
      </c>
      <c r="H142" s="5">
        <f t="shared" si="34"/>
        <v>0</v>
      </c>
      <c r="I142" s="5">
        <f t="shared" si="39"/>
        <v>429</v>
      </c>
      <c r="J142" s="6">
        <f t="shared" si="35"/>
        <v>895.51176094206232</v>
      </c>
      <c r="K142" s="6">
        <f t="shared" si="36"/>
        <v>10.125</v>
      </c>
      <c r="L142" s="1">
        <f t="shared" si="40"/>
        <v>117</v>
      </c>
      <c r="M142" s="7">
        <f t="shared" si="41"/>
        <v>0</v>
      </c>
      <c r="P142" s="1" t="str">
        <f t="shared" si="42"/>
        <v>AD</v>
      </c>
      <c r="Q142" s="1" t="s">
        <v>281</v>
      </c>
      <c r="R142" s="1" t="str">
        <f t="shared" si="43"/>
        <v>1</v>
      </c>
      <c r="S142" s="1" t="str">
        <f t="shared" si="43"/>
        <v>0</v>
      </c>
      <c r="T142" s="1" t="str">
        <f t="shared" si="43"/>
        <v>0</v>
      </c>
    </row>
    <row r="143" spans="1:20">
      <c r="A143" s="4">
        <f t="shared" si="37"/>
        <v>131</v>
      </c>
      <c r="B143" s="4">
        <f t="shared" si="31"/>
        <v>164</v>
      </c>
      <c r="C143" s="5">
        <f t="shared" si="30"/>
        <v>178</v>
      </c>
      <c r="D143" s="5">
        <f t="shared" si="32"/>
        <v>1</v>
      </c>
      <c r="E143" s="5">
        <f t="shared" si="44"/>
        <v>0</v>
      </c>
      <c r="F143" s="5">
        <f t="shared" si="33"/>
        <v>0</v>
      </c>
      <c r="G143" s="5">
        <f t="shared" si="38"/>
        <v>112</v>
      </c>
      <c r="H143" s="5">
        <f t="shared" si="34"/>
        <v>0</v>
      </c>
      <c r="I143" s="5">
        <f t="shared" si="39"/>
        <v>434</v>
      </c>
      <c r="J143" s="6">
        <f t="shared" si="35"/>
        <v>857.54500018227554</v>
      </c>
      <c r="K143" s="6">
        <f t="shared" si="36"/>
        <v>10.1875</v>
      </c>
      <c r="L143" s="1">
        <f t="shared" si="40"/>
        <v>112</v>
      </c>
      <c r="M143" s="7">
        <f t="shared" si="41"/>
        <v>0</v>
      </c>
      <c r="P143" s="1" t="str">
        <f t="shared" si="42"/>
        <v>B2</v>
      </c>
      <c r="Q143" s="1" t="s">
        <v>282</v>
      </c>
      <c r="R143" s="1" t="str">
        <f t="shared" si="43"/>
        <v>1</v>
      </c>
      <c r="S143" s="1" t="str">
        <f t="shared" si="43"/>
        <v>0</v>
      </c>
      <c r="T143" s="1" t="str">
        <f t="shared" si="43"/>
        <v>0</v>
      </c>
    </row>
    <row r="144" spans="1:20">
      <c r="A144" s="4">
        <f t="shared" si="37"/>
        <v>132</v>
      </c>
      <c r="B144" s="4">
        <f t="shared" si="31"/>
        <v>165</v>
      </c>
      <c r="C144" s="5">
        <f t="shared" si="30"/>
        <v>183</v>
      </c>
      <c r="D144" s="5">
        <f t="shared" si="32"/>
        <v>1</v>
      </c>
      <c r="E144" s="5">
        <f t="shared" si="44"/>
        <v>0</v>
      </c>
      <c r="F144" s="5">
        <f t="shared" si="33"/>
        <v>0</v>
      </c>
      <c r="G144" s="5">
        <f t="shared" si="38"/>
        <v>107</v>
      </c>
      <c r="H144" s="5">
        <f t="shared" si="34"/>
        <v>0</v>
      </c>
      <c r="I144" s="5">
        <f t="shared" si="39"/>
        <v>439</v>
      </c>
      <c r="J144" s="6">
        <f t="shared" si="35"/>
        <v>821.18790552120595</v>
      </c>
      <c r="K144" s="6">
        <f t="shared" si="36"/>
        <v>10.25</v>
      </c>
      <c r="L144" s="1">
        <f t="shared" si="40"/>
        <v>107</v>
      </c>
      <c r="M144" s="7">
        <f t="shared" si="41"/>
        <v>0</v>
      </c>
      <c r="P144" s="1" t="str">
        <f t="shared" si="42"/>
        <v>B7</v>
      </c>
      <c r="Q144" s="1" t="s">
        <v>283</v>
      </c>
      <c r="R144" s="1" t="str">
        <f t="shared" si="43"/>
        <v>1</v>
      </c>
      <c r="S144" s="1" t="str">
        <f t="shared" si="43"/>
        <v>0</v>
      </c>
      <c r="T144" s="1" t="str">
        <f t="shared" si="43"/>
        <v>0</v>
      </c>
    </row>
    <row r="145" spans="1:20">
      <c r="A145" s="4">
        <f t="shared" si="37"/>
        <v>133</v>
      </c>
      <c r="B145" s="4">
        <f t="shared" si="31"/>
        <v>166</v>
      </c>
      <c r="C145" s="5">
        <f t="shared" si="30"/>
        <v>188</v>
      </c>
      <c r="D145" s="5">
        <f t="shared" si="32"/>
        <v>1</v>
      </c>
      <c r="E145" s="5">
        <f t="shared" si="44"/>
        <v>0</v>
      </c>
      <c r="F145" s="5">
        <f t="shared" si="33"/>
        <v>0</v>
      </c>
      <c r="G145" s="5">
        <f t="shared" si="38"/>
        <v>102</v>
      </c>
      <c r="H145" s="5">
        <f t="shared" si="34"/>
        <v>0</v>
      </c>
      <c r="I145" s="5">
        <f t="shared" si="39"/>
        <v>444</v>
      </c>
      <c r="J145" s="6">
        <f t="shared" si="35"/>
        <v>786.37223239709715</v>
      </c>
      <c r="K145" s="6">
        <f t="shared" si="36"/>
        <v>10.3125</v>
      </c>
      <c r="L145" s="1">
        <f t="shared" si="40"/>
        <v>102</v>
      </c>
      <c r="M145" s="7">
        <f t="shared" si="41"/>
        <v>0</v>
      </c>
      <c r="P145" s="1" t="str">
        <f t="shared" si="42"/>
        <v>BC</v>
      </c>
      <c r="Q145" s="1" t="s">
        <v>284</v>
      </c>
      <c r="R145" s="1" t="str">
        <f t="shared" si="43"/>
        <v>1</v>
      </c>
      <c r="S145" s="1" t="str">
        <f t="shared" si="43"/>
        <v>0</v>
      </c>
      <c r="T145" s="1" t="str">
        <f t="shared" si="43"/>
        <v>0</v>
      </c>
    </row>
    <row r="146" spans="1:20">
      <c r="A146" s="4">
        <f t="shared" si="37"/>
        <v>134</v>
      </c>
      <c r="B146" s="4">
        <f t="shared" si="31"/>
        <v>167</v>
      </c>
      <c r="C146" s="5">
        <f t="shared" si="30"/>
        <v>192</v>
      </c>
      <c r="D146" s="5">
        <f t="shared" si="32"/>
        <v>1</v>
      </c>
      <c r="E146" s="5">
        <f t="shared" si="44"/>
        <v>0</v>
      </c>
      <c r="F146" s="5">
        <f t="shared" si="33"/>
        <v>0</v>
      </c>
      <c r="G146" s="5">
        <f t="shared" si="38"/>
        <v>98</v>
      </c>
      <c r="H146" s="5">
        <f t="shared" si="34"/>
        <v>0</v>
      </c>
      <c r="I146" s="5">
        <f t="shared" si="39"/>
        <v>448</v>
      </c>
      <c r="J146" s="6">
        <f t="shared" si="35"/>
        <v>753.03262959372125</v>
      </c>
      <c r="K146" s="6">
        <f t="shared" si="36"/>
        <v>10.375</v>
      </c>
      <c r="L146" s="1">
        <f t="shared" si="40"/>
        <v>98</v>
      </c>
      <c r="M146" s="7">
        <f t="shared" si="41"/>
        <v>0</v>
      </c>
      <c r="P146" s="1" t="str">
        <f t="shared" si="42"/>
        <v>C0</v>
      </c>
      <c r="Q146" s="1" t="s">
        <v>285</v>
      </c>
      <c r="R146" s="1" t="str">
        <f t="shared" si="43"/>
        <v>1</v>
      </c>
      <c r="S146" s="1" t="str">
        <f t="shared" si="43"/>
        <v>0</v>
      </c>
      <c r="T146" s="1" t="str">
        <f t="shared" si="43"/>
        <v>0</v>
      </c>
    </row>
    <row r="147" spans="1:20">
      <c r="A147" s="4">
        <f t="shared" si="37"/>
        <v>135</v>
      </c>
      <c r="B147" s="4">
        <f t="shared" si="31"/>
        <v>168</v>
      </c>
      <c r="C147" s="5">
        <f t="shared" si="30"/>
        <v>196</v>
      </c>
      <c r="D147" s="5">
        <f t="shared" si="32"/>
        <v>1</v>
      </c>
      <c r="E147" s="5">
        <f t="shared" si="44"/>
        <v>0</v>
      </c>
      <c r="F147" s="5">
        <f t="shared" si="33"/>
        <v>0</v>
      </c>
      <c r="G147" s="5">
        <f t="shared" si="38"/>
        <v>94</v>
      </c>
      <c r="H147" s="5">
        <f t="shared" si="34"/>
        <v>0</v>
      </c>
      <c r="I147" s="5">
        <f t="shared" si="39"/>
        <v>452</v>
      </c>
      <c r="J147" s="6">
        <f t="shared" si="35"/>
        <v>721.10651657202118</v>
      </c>
      <c r="K147" s="6">
        <f t="shared" si="36"/>
        <v>10.4375</v>
      </c>
      <c r="L147" s="1">
        <f t="shared" si="40"/>
        <v>94</v>
      </c>
      <c r="M147" s="7">
        <f t="shared" si="41"/>
        <v>0</v>
      </c>
      <c r="P147" s="1" t="str">
        <f t="shared" si="42"/>
        <v>C4</v>
      </c>
      <c r="Q147" s="1" t="s">
        <v>286</v>
      </c>
      <c r="R147" s="1" t="str">
        <f t="shared" si="43"/>
        <v>1</v>
      </c>
      <c r="S147" s="1" t="str">
        <f t="shared" si="43"/>
        <v>0</v>
      </c>
      <c r="T147" s="1" t="str">
        <f t="shared" si="43"/>
        <v>0</v>
      </c>
    </row>
    <row r="148" spans="1:20">
      <c r="A148" s="4">
        <f t="shared" si="37"/>
        <v>136</v>
      </c>
      <c r="B148" s="4">
        <f t="shared" si="31"/>
        <v>169</v>
      </c>
      <c r="C148" s="5">
        <f t="shared" si="30"/>
        <v>200</v>
      </c>
      <c r="D148" s="5">
        <f t="shared" si="32"/>
        <v>1</v>
      </c>
      <c r="E148" s="5">
        <f t="shared" si="44"/>
        <v>0</v>
      </c>
      <c r="F148" s="5">
        <f t="shared" si="33"/>
        <v>0</v>
      </c>
      <c r="G148" s="5">
        <f t="shared" si="38"/>
        <v>90</v>
      </c>
      <c r="H148" s="5">
        <f t="shared" si="34"/>
        <v>0</v>
      </c>
      <c r="I148" s="5">
        <f t="shared" si="39"/>
        <v>456</v>
      </c>
      <c r="J148" s="6">
        <f t="shared" si="35"/>
        <v>690.53396600248777</v>
      </c>
      <c r="K148" s="6">
        <f t="shared" si="36"/>
        <v>10.5</v>
      </c>
      <c r="L148" s="1">
        <f t="shared" si="40"/>
        <v>90</v>
      </c>
      <c r="M148" s="7">
        <f t="shared" si="41"/>
        <v>0</v>
      </c>
      <c r="P148" s="1" t="str">
        <f t="shared" si="42"/>
        <v>C8</v>
      </c>
      <c r="Q148" s="1" t="s">
        <v>287</v>
      </c>
      <c r="R148" s="1" t="str">
        <f t="shared" si="43"/>
        <v>1</v>
      </c>
      <c r="S148" s="1" t="str">
        <f t="shared" si="43"/>
        <v>0</v>
      </c>
      <c r="T148" s="1" t="str">
        <f t="shared" si="43"/>
        <v>0</v>
      </c>
    </row>
    <row r="149" spans="1:20">
      <c r="A149" s="4">
        <f t="shared" si="37"/>
        <v>137</v>
      </c>
      <c r="B149" s="4">
        <f t="shared" si="31"/>
        <v>170</v>
      </c>
      <c r="C149" s="5">
        <f t="shared" si="30"/>
        <v>204</v>
      </c>
      <c r="D149" s="5">
        <f t="shared" si="32"/>
        <v>1</v>
      </c>
      <c r="E149" s="5">
        <f t="shared" si="44"/>
        <v>0</v>
      </c>
      <c r="F149" s="5">
        <f t="shared" si="33"/>
        <v>0</v>
      </c>
      <c r="G149" s="5">
        <f t="shared" si="38"/>
        <v>86</v>
      </c>
      <c r="H149" s="5">
        <f t="shared" si="34"/>
        <v>0</v>
      </c>
      <c r="I149" s="5">
        <f t="shared" si="39"/>
        <v>460</v>
      </c>
      <c r="J149" s="6">
        <f t="shared" si="35"/>
        <v>661.25759127777951</v>
      </c>
      <c r="K149" s="6">
        <f t="shared" si="36"/>
        <v>10.5625</v>
      </c>
      <c r="L149" s="1">
        <f t="shared" si="40"/>
        <v>86</v>
      </c>
      <c r="M149" s="7">
        <f t="shared" si="41"/>
        <v>0</v>
      </c>
      <c r="P149" s="1" t="str">
        <f t="shared" si="42"/>
        <v>CC</v>
      </c>
      <c r="Q149" s="1" t="s">
        <v>288</v>
      </c>
      <c r="R149" s="1" t="str">
        <f t="shared" si="43"/>
        <v>1</v>
      </c>
      <c r="S149" s="1" t="str">
        <f t="shared" si="43"/>
        <v>0</v>
      </c>
      <c r="T149" s="1" t="str">
        <f t="shared" si="43"/>
        <v>0</v>
      </c>
    </row>
    <row r="150" spans="1:20">
      <c r="A150" s="4">
        <f t="shared" si="37"/>
        <v>138</v>
      </c>
      <c r="B150" s="4">
        <f t="shared" si="31"/>
        <v>171</v>
      </c>
      <c r="C150" s="5">
        <f t="shared" si="30"/>
        <v>208</v>
      </c>
      <c r="D150" s="5">
        <f t="shared" si="32"/>
        <v>1</v>
      </c>
      <c r="E150" s="5">
        <f t="shared" si="44"/>
        <v>0</v>
      </c>
      <c r="F150" s="5">
        <f t="shared" si="33"/>
        <v>0</v>
      </c>
      <c r="G150" s="5">
        <f t="shared" si="38"/>
        <v>82</v>
      </c>
      <c r="H150" s="5">
        <f t="shared" si="34"/>
        <v>0</v>
      </c>
      <c r="I150" s="5">
        <f t="shared" si="39"/>
        <v>464</v>
      </c>
      <c r="J150" s="6">
        <f t="shared" si="35"/>
        <v>633.22243879443874</v>
      </c>
      <c r="K150" s="6">
        <f t="shared" si="36"/>
        <v>10.625</v>
      </c>
      <c r="L150" s="1">
        <f t="shared" si="40"/>
        <v>82</v>
      </c>
      <c r="M150" s="7">
        <f t="shared" si="41"/>
        <v>0</v>
      </c>
      <c r="P150" s="1" t="str">
        <f t="shared" si="42"/>
        <v>D0</v>
      </c>
      <c r="Q150" s="1" t="s">
        <v>289</v>
      </c>
      <c r="R150" s="1" t="str">
        <f t="shared" si="43"/>
        <v>1</v>
      </c>
      <c r="S150" s="1" t="str">
        <f t="shared" si="43"/>
        <v>0</v>
      </c>
      <c r="T150" s="1" t="str">
        <f t="shared" si="43"/>
        <v>0</v>
      </c>
    </row>
    <row r="151" spans="1:20">
      <c r="A151" s="4">
        <f t="shared" si="37"/>
        <v>139</v>
      </c>
      <c r="B151" s="4">
        <f t="shared" si="31"/>
        <v>172</v>
      </c>
      <c r="C151" s="5">
        <f t="shared" si="30"/>
        <v>211</v>
      </c>
      <c r="D151" s="5">
        <f t="shared" si="32"/>
        <v>1</v>
      </c>
      <c r="E151" s="5">
        <f t="shared" si="44"/>
        <v>0</v>
      </c>
      <c r="F151" s="5">
        <f t="shared" si="33"/>
        <v>0</v>
      </c>
      <c r="G151" s="5">
        <f t="shared" si="38"/>
        <v>79</v>
      </c>
      <c r="H151" s="5">
        <f t="shared" si="34"/>
        <v>0</v>
      </c>
      <c r="I151" s="5">
        <f t="shared" si="39"/>
        <v>467</v>
      </c>
      <c r="J151" s="6">
        <f t="shared" si="35"/>
        <v>606.37588480150623</v>
      </c>
      <c r="K151" s="6">
        <f t="shared" si="36"/>
        <v>10.6875</v>
      </c>
      <c r="L151" s="1">
        <f t="shared" si="40"/>
        <v>79</v>
      </c>
      <c r="M151" s="7">
        <f t="shared" si="41"/>
        <v>0</v>
      </c>
      <c r="P151" s="1" t="str">
        <f t="shared" si="42"/>
        <v>D3</v>
      </c>
      <c r="Q151" s="1" t="s">
        <v>290</v>
      </c>
      <c r="R151" s="1" t="str">
        <f t="shared" si="43"/>
        <v>1</v>
      </c>
      <c r="S151" s="1" t="str">
        <f t="shared" si="43"/>
        <v>0</v>
      </c>
      <c r="T151" s="1" t="str">
        <f t="shared" si="43"/>
        <v>0</v>
      </c>
    </row>
    <row r="152" spans="1:20">
      <c r="A152" s="4">
        <f t="shared" si="37"/>
        <v>140</v>
      </c>
      <c r="B152" s="4">
        <f t="shared" si="31"/>
        <v>173</v>
      </c>
      <c r="C152" s="5">
        <f t="shared" si="30"/>
        <v>214</v>
      </c>
      <c r="D152" s="5">
        <f t="shared" si="32"/>
        <v>1</v>
      </c>
      <c r="E152" s="5">
        <f t="shared" si="44"/>
        <v>0</v>
      </c>
      <c r="F152" s="5">
        <f t="shared" si="33"/>
        <v>0</v>
      </c>
      <c r="G152" s="5">
        <f t="shared" si="38"/>
        <v>76</v>
      </c>
      <c r="H152" s="5">
        <f t="shared" si="34"/>
        <v>0</v>
      </c>
      <c r="I152" s="5">
        <f t="shared" si="39"/>
        <v>470</v>
      </c>
      <c r="J152" s="6">
        <f t="shared" si="35"/>
        <v>580.66753662242274</v>
      </c>
      <c r="K152" s="6">
        <f t="shared" si="36"/>
        <v>10.75</v>
      </c>
      <c r="L152" s="1">
        <f t="shared" si="40"/>
        <v>76</v>
      </c>
      <c r="M152" s="7">
        <f t="shared" si="41"/>
        <v>0</v>
      </c>
      <c r="P152" s="1" t="str">
        <f t="shared" si="42"/>
        <v>D6</v>
      </c>
      <c r="Q152" s="1" t="s">
        <v>291</v>
      </c>
      <c r="R152" s="1" t="str">
        <f t="shared" si="43"/>
        <v>1</v>
      </c>
      <c r="S152" s="1" t="str">
        <f t="shared" si="43"/>
        <v>0</v>
      </c>
      <c r="T152" s="1" t="str">
        <f t="shared" si="43"/>
        <v>0</v>
      </c>
    </row>
    <row r="153" spans="1:20">
      <c r="A153" s="4">
        <f t="shared" si="37"/>
        <v>141</v>
      </c>
      <c r="B153" s="4">
        <f t="shared" si="31"/>
        <v>174</v>
      </c>
      <c r="C153" s="5">
        <f t="shared" si="30"/>
        <v>218</v>
      </c>
      <c r="D153" s="5">
        <f t="shared" si="32"/>
        <v>1</v>
      </c>
      <c r="E153" s="5">
        <f t="shared" si="44"/>
        <v>0</v>
      </c>
      <c r="F153" s="5">
        <f t="shared" si="33"/>
        <v>0</v>
      </c>
      <c r="G153" s="5">
        <f t="shared" si="38"/>
        <v>72</v>
      </c>
      <c r="H153" s="5">
        <f t="shared" si="34"/>
        <v>0</v>
      </c>
      <c r="I153" s="5">
        <f t="shared" si="39"/>
        <v>474</v>
      </c>
      <c r="J153" s="6">
        <f t="shared" si="35"/>
        <v>556.04913806479101</v>
      </c>
      <c r="K153" s="6">
        <f t="shared" si="36"/>
        <v>10.8125</v>
      </c>
      <c r="L153" s="1">
        <f t="shared" si="40"/>
        <v>72</v>
      </c>
      <c r="M153" s="7">
        <f t="shared" si="41"/>
        <v>0</v>
      </c>
      <c r="P153" s="1" t="str">
        <f t="shared" si="42"/>
        <v>DA</v>
      </c>
      <c r="Q153" s="1" t="s">
        <v>292</v>
      </c>
      <c r="R153" s="1" t="str">
        <f t="shared" si="43"/>
        <v>1</v>
      </c>
      <c r="S153" s="1" t="str">
        <f t="shared" si="43"/>
        <v>0</v>
      </c>
      <c r="T153" s="1" t="str">
        <f t="shared" si="43"/>
        <v>0</v>
      </c>
    </row>
    <row r="154" spans="1:20">
      <c r="A154" s="4">
        <f t="shared" si="37"/>
        <v>142</v>
      </c>
      <c r="B154" s="4">
        <f t="shared" si="31"/>
        <v>175</v>
      </c>
      <c r="C154" s="5">
        <f t="shared" si="30"/>
        <v>221</v>
      </c>
      <c r="D154" s="5">
        <f t="shared" si="32"/>
        <v>1</v>
      </c>
      <c r="E154" s="5">
        <f t="shared" si="44"/>
        <v>0</v>
      </c>
      <c r="F154" s="5">
        <f t="shared" si="33"/>
        <v>0</v>
      </c>
      <c r="G154" s="5">
        <f t="shared" si="38"/>
        <v>69</v>
      </c>
      <c r="H154" s="5">
        <f t="shared" si="34"/>
        <v>0</v>
      </c>
      <c r="I154" s="5">
        <f t="shared" si="39"/>
        <v>477</v>
      </c>
      <c r="J154" s="6">
        <f t="shared" si="35"/>
        <v>532.474478840458</v>
      </c>
      <c r="K154" s="6">
        <f t="shared" si="36"/>
        <v>10.875</v>
      </c>
      <c r="L154" s="1">
        <f t="shared" si="40"/>
        <v>69</v>
      </c>
      <c r="M154" s="7">
        <f t="shared" si="41"/>
        <v>0</v>
      </c>
      <c r="P154" s="1" t="str">
        <f t="shared" si="42"/>
        <v>DD</v>
      </c>
      <c r="Q154" s="1" t="s">
        <v>293</v>
      </c>
      <c r="R154" s="1" t="str">
        <f t="shared" si="43"/>
        <v>1</v>
      </c>
      <c r="S154" s="1" t="str">
        <f t="shared" si="43"/>
        <v>0</v>
      </c>
      <c r="T154" s="1" t="str">
        <f t="shared" si="43"/>
        <v>0</v>
      </c>
    </row>
    <row r="155" spans="1:20">
      <c r="A155" s="4">
        <f t="shared" si="37"/>
        <v>143</v>
      </c>
      <c r="B155" s="4">
        <f t="shared" si="31"/>
        <v>176</v>
      </c>
      <c r="C155" s="5">
        <f t="shared" si="30"/>
        <v>224</v>
      </c>
      <c r="D155" s="5">
        <f t="shared" si="32"/>
        <v>1</v>
      </c>
      <c r="E155" s="5">
        <f t="shared" si="44"/>
        <v>0</v>
      </c>
      <c r="F155" s="5">
        <f t="shared" si="33"/>
        <v>0</v>
      </c>
      <c r="G155" s="5">
        <f t="shared" si="38"/>
        <v>66</v>
      </c>
      <c r="H155" s="5">
        <f t="shared" si="34"/>
        <v>0</v>
      </c>
      <c r="I155" s="5">
        <f t="shared" si="39"/>
        <v>480</v>
      </c>
      <c r="J155" s="6">
        <f t="shared" si="35"/>
        <v>509.89930782588573</v>
      </c>
      <c r="K155" s="6">
        <f t="shared" si="36"/>
        <v>10.9375</v>
      </c>
      <c r="L155" s="1">
        <f t="shared" si="40"/>
        <v>66</v>
      </c>
      <c r="M155" s="7">
        <f t="shared" si="41"/>
        <v>0</v>
      </c>
      <c r="P155" s="1" t="str">
        <f t="shared" si="42"/>
        <v>E0</v>
      </c>
      <c r="Q155" s="1" t="s">
        <v>294</v>
      </c>
      <c r="R155" s="1" t="str">
        <f t="shared" si="43"/>
        <v>1</v>
      </c>
      <c r="S155" s="1" t="str">
        <f t="shared" si="43"/>
        <v>0</v>
      </c>
      <c r="T155" s="1" t="str">
        <f t="shared" si="43"/>
        <v>0</v>
      </c>
    </row>
    <row r="156" spans="1:20">
      <c r="A156" s="4">
        <f t="shared" si="37"/>
        <v>144</v>
      </c>
      <c r="B156" s="4">
        <f t="shared" si="31"/>
        <v>177</v>
      </c>
      <c r="C156" s="5">
        <f t="shared" si="30"/>
        <v>227</v>
      </c>
      <c r="D156" s="5">
        <f t="shared" si="32"/>
        <v>1</v>
      </c>
      <c r="E156" s="5">
        <f t="shared" si="44"/>
        <v>0</v>
      </c>
      <c r="F156" s="5">
        <f t="shared" si="33"/>
        <v>0</v>
      </c>
      <c r="G156" s="5">
        <f t="shared" si="38"/>
        <v>63</v>
      </c>
      <c r="H156" s="5">
        <f t="shared" si="34"/>
        <v>0</v>
      </c>
      <c r="I156" s="5">
        <f t="shared" si="39"/>
        <v>483</v>
      </c>
      <c r="J156" s="6">
        <f t="shared" si="35"/>
        <v>488.28125</v>
      </c>
      <c r="K156" s="6">
        <f t="shared" si="36"/>
        <v>11</v>
      </c>
      <c r="L156" s="1">
        <f t="shared" si="40"/>
        <v>63</v>
      </c>
      <c r="M156" s="7">
        <f t="shared" si="41"/>
        <v>0</v>
      </c>
      <c r="P156" s="1" t="str">
        <f t="shared" si="42"/>
        <v>E3</v>
      </c>
      <c r="Q156" s="1" t="s">
        <v>295</v>
      </c>
      <c r="R156" s="1" t="str">
        <f t="shared" si="43"/>
        <v>1</v>
      </c>
      <c r="S156" s="1" t="str">
        <f t="shared" si="43"/>
        <v>0</v>
      </c>
      <c r="T156" s="1" t="str">
        <f t="shared" si="43"/>
        <v>0</v>
      </c>
    </row>
    <row r="157" spans="1:20">
      <c r="A157" s="4">
        <f t="shared" si="37"/>
        <v>145</v>
      </c>
      <c r="B157" s="4">
        <f t="shared" si="31"/>
        <v>178</v>
      </c>
      <c r="C157" s="5">
        <f t="shared" si="30"/>
        <v>229</v>
      </c>
      <c r="D157" s="5">
        <f t="shared" si="32"/>
        <v>1</v>
      </c>
      <c r="E157" s="5">
        <f t="shared" si="44"/>
        <v>0</v>
      </c>
      <c r="F157" s="5">
        <f t="shared" si="33"/>
        <v>0</v>
      </c>
      <c r="G157" s="5">
        <f t="shared" si="38"/>
        <v>61</v>
      </c>
      <c r="H157" s="5">
        <f t="shared" si="34"/>
        <v>0</v>
      </c>
      <c r="I157" s="5">
        <f t="shared" si="39"/>
        <v>485</v>
      </c>
      <c r="J157" s="6">
        <f t="shared" si="35"/>
        <v>467.57972690360077</v>
      </c>
      <c r="K157" s="6">
        <f t="shared" si="36"/>
        <v>11.0625</v>
      </c>
      <c r="L157" s="1">
        <f t="shared" si="40"/>
        <v>61</v>
      </c>
      <c r="M157" s="7">
        <f t="shared" si="41"/>
        <v>0</v>
      </c>
      <c r="P157" s="1" t="str">
        <f t="shared" si="42"/>
        <v>E5</v>
      </c>
      <c r="Q157" s="1" t="s">
        <v>296</v>
      </c>
      <c r="R157" s="1" t="str">
        <f t="shared" si="43"/>
        <v>1</v>
      </c>
      <c r="S157" s="1" t="str">
        <f t="shared" si="43"/>
        <v>0</v>
      </c>
      <c r="T157" s="1" t="str">
        <f t="shared" si="43"/>
        <v>0</v>
      </c>
    </row>
    <row r="158" spans="1:20">
      <c r="A158" s="4">
        <f t="shared" si="37"/>
        <v>146</v>
      </c>
      <c r="B158" s="4">
        <f t="shared" si="31"/>
        <v>179</v>
      </c>
      <c r="C158" s="5">
        <f t="shared" si="30"/>
        <v>232</v>
      </c>
      <c r="D158" s="5">
        <f t="shared" si="32"/>
        <v>1</v>
      </c>
      <c r="E158" s="5">
        <f t="shared" si="44"/>
        <v>0</v>
      </c>
      <c r="F158" s="5">
        <f t="shared" si="33"/>
        <v>0</v>
      </c>
      <c r="G158" s="5">
        <f t="shared" si="38"/>
        <v>58</v>
      </c>
      <c r="H158" s="5">
        <f t="shared" si="34"/>
        <v>0</v>
      </c>
      <c r="I158" s="5">
        <f t="shared" si="39"/>
        <v>488</v>
      </c>
      <c r="J158" s="6">
        <f t="shared" si="35"/>
        <v>447.75588047103116</v>
      </c>
      <c r="K158" s="6">
        <f t="shared" si="36"/>
        <v>11.125</v>
      </c>
      <c r="L158" s="1">
        <f t="shared" si="40"/>
        <v>58</v>
      </c>
      <c r="M158" s="7">
        <f t="shared" si="41"/>
        <v>0</v>
      </c>
      <c r="P158" s="1" t="str">
        <f t="shared" si="42"/>
        <v>E8</v>
      </c>
      <c r="Q158" s="1" t="s">
        <v>297</v>
      </c>
      <c r="R158" s="1" t="str">
        <f t="shared" si="43"/>
        <v>1</v>
      </c>
      <c r="S158" s="1" t="str">
        <f t="shared" si="43"/>
        <v>0</v>
      </c>
      <c r="T158" s="1" t="str">
        <f t="shared" si="43"/>
        <v>0</v>
      </c>
    </row>
    <row r="159" spans="1:20">
      <c r="A159" s="4">
        <f t="shared" si="37"/>
        <v>147</v>
      </c>
      <c r="B159" s="4">
        <f t="shared" si="31"/>
        <v>180</v>
      </c>
      <c r="C159" s="5">
        <f t="shared" si="30"/>
        <v>234</v>
      </c>
      <c r="D159" s="5">
        <f t="shared" si="32"/>
        <v>1</v>
      </c>
      <c r="E159" s="5">
        <f t="shared" si="44"/>
        <v>0</v>
      </c>
      <c r="F159" s="5">
        <f t="shared" si="33"/>
        <v>0</v>
      </c>
      <c r="G159" s="5">
        <f t="shared" si="38"/>
        <v>56</v>
      </c>
      <c r="H159" s="5">
        <f t="shared" si="34"/>
        <v>0</v>
      </c>
      <c r="I159" s="5">
        <f t="shared" si="39"/>
        <v>490</v>
      </c>
      <c r="J159" s="6">
        <f t="shared" si="35"/>
        <v>428.77250009113777</v>
      </c>
      <c r="K159" s="6">
        <f t="shared" si="36"/>
        <v>11.1875</v>
      </c>
      <c r="L159" s="1">
        <f t="shared" si="40"/>
        <v>56</v>
      </c>
      <c r="M159" s="7">
        <f t="shared" si="41"/>
        <v>0</v>
      </c>
      <c r="P159" s="1" t="str">
        <f t="shared" si="42"/>
        <v>EA</v>
      </c>
      <c r="Q159" s="1" t="s">
        <v>298</v>
      </c>
      <c r="R159" s="1" t="str">
        <f t="shared" si="43"/>
        <v>1</v>
      </c>
      <c r="S159" s="1" t="str">
        <f t="shared" si="43"/>
        <v>0</v>
      </c>
      <c r="T159" s="1" t="str">
        <f t="shared" si="43"/>
        <v>0</v>
      </c>
    </row>
    <row r="160" spans="1:20">
      <c r="A160" s="4">
        <f t="shared" si="37"/>
        <v>148</v>
      </c>
      <c r="B160" s="4">
        <f t="shared" si="31"/>
        <v>181</v>
      </c>
      <c r="C160" s="5">
        <f t="shared" si="30"/>
        <v>237</v>
      </c>
      <c r="D160" s="5">
        <f t="shared" si="32"/>
        <v>1</v>
      </c>
      <c r="E160" s="5">
        <f t="shared" si="44"/>
        <v>0</v>
      </c>
      <c r="F160" s="5">
        <f t="shared" si="33"/>
        <v>0</v>
      </c>
      <c r="G160" s="5">
        <f t="shared" si="38"/>
        <v>53</v>
      </c>
      <c r="H160" s="5">
        <f t="shared" si="34"/>
        <v>0</v>
      </c>
      <c r="I160" s="5">
        <f t="shared" si="39"/>
        <v>493</v>
      </c>
      <c r="J160" s="6">
        <f t="shared" si="35"/>
        <v>410.59395276060297</v>
      </c>
      <c r="K160" s="6">
        <f t="shared" si="36"/>
        <v>11.25</v>
      </c>
      <c r="L160" s="1">
        <f t="shared" si="40"/>
        <v>53</v>
      </c>
      <c r="M160" s="7">
        <f t="shared" si="41"/>
        <v>0</v>
      </c>
      <c r="P160" s="1" t="str">
        <f t="shared" si="42"/>
        <v>ED</v>
      </c>
      <c r="Q160" s="1" t="s">
        <v>299</v>
      </c>
      <c r="R160" s="1" t="str">
        <f t="shared" si="43"/>
        <v>1</v>
      </c>
      <c r="S160" s="1" t="str">
        <f t="shared" si="43"/>
        <v>0</v>
      </c>
      <c r="T160" s="1" t="str">
        <f t="shared" si="43"/>
        <v>0</v>
      </c>
    </row>
    <row r="161" spans="1:20">
      <c r="A161" s="4">
        <f t="shared" si="37"/>
        <v>149</v>
      </c>
      <c r="B161" s="4">
        <f t="shared" si="31"/>
        <v>182</v>
      </c>
      <c r="C161" s="5">
        <f t="shared" si="30"/>
        <v>239</v>
      </c>
      <c r="D161" s="5">
        <f t="shared" si="32"/>
        <v>1</v>
      </c>
      <c r="E161" s="5">
        <f t="shared" si="44"/>
        <v>0</v>
      </c>
      <c r="F161" s="5">
        <f t="shared" si="33"/>
        <v>0</v>
      </c>
      <c r="G161" s="5">
        <f t="shared" si="38"/>
        <v>51</v>
      </c>
      <c r="H161" s="5">
        <f t="shared" si="34"/>
        <v>0</v>
      </c>
      <c r="I161" s="5">
        <f t="shared" si="39"/>
        <v>495</v>
      </c>
      <c r="J161" s="6">
        <f t="shared" si="35"/>
        <v>393.18611619854852</v>
      </c>
      <c r="K161" s="6">
        <f t="shared" si="36"/>
        <v>11.3125</v>
      </c>
      <c r="L161" s="1">
        <f t="shared" si="40"/>
        <v>51</v>
      </c>
      <c r="M161" s="7">
        <f t="shared" si="41"/>
        <v>0</v>
      </c>
      <c r="P161" s="1" t="str">
        <f t="shared" si="42"/>
        <v>EF</v>
      </c>
      <c r="Q161" s="1" t="s">
        <v>300</v>
      </c>
      <c r="R161" s="1" t="str">
        <f t="shared" si="43"/>
        <v>1</v>
      </c>
      <c r="S161" s="1" t="str">
        <f t="shared" si="43"/>
        <v>0</v>
      </c>
      <c r="T161" s="1" t="str">
        <f t="shared" si="43"/>
        <v>0</v>
      </c>
    </row>
    <row r="162" spans="1:20">
      <c r="A162" s="4">
        <f t="shared" si="37"/>
        <v>150</v>
      </c>
      <c r="B162" s="4">
        <f t="shared" si="31"/>
        <v>183</v>
      </c>
      <c r="C162" s="5">
        <f t="shared" si="30"/>
        <v>241</v>
      </c>
      <c r="D162" s="5">
        <f t="shared" si="32"/>
        <v>1</v>
      </c>
      <c r="E162" s="5">
        <f t="shared" si="44"/>
        <v>0</v>
      </c>
      <c r="F162" s="5">
        <f t="shared" si="33"/>
        <v>0</v>
      </c>
      <c r="G162" s="5">
        <f t="shared" si="38"/>
        <v>49</v>
      </c>
      <c r="H162" s="5">
        <f t="shared" si="34"/>
        <v>0</v>
      </c>
      <c r="I162" s="5">
        <f t="shared" si="39"/>
        <v>497</v>
      </c>
      <c r="J162" s="6">
        <f t="shared" si="35"/>
        <v>376.51631479686063</v>
      </c>
      <c r="K162" s="6">
        <f t="shared" si="36"/>
        <v>11.375</v>
      </c>
      <c r="L162" s="1">
        <f t="shared" si="40"/>
        <v>49</v>
      </c>
      <c r="M162" s="7">
        <f t="shared" si="41"/>
        <v>0</v>
      </c>
      <c r="P162" s="1" t="str">
        <f t="shared" si="42"/>
        <v>F1</v>
      </c>
      <c r="Q162" s="1" t="s">
        <v>301</v>
      </c>
      <c r="R162" s="1" t="str">
        <f t="shared" si="43"/>
        <v>1</v>
      </c>
      <c r="S162" s="1" t="str">
        <f t="shared" si="43"/>
        <v>0</v>
      </c>
      <c r="T162" s="1" t="str">
        <f t="shared" si="43"/>
        <v>0</v>
      </c>
    </row>
    <row r="163" spans="1:20">
      <c r="A163" s="4">
        <f t="shared" si="37"/>
        <v>151</v>
      </c>
      <c r="B163" s="4">
        <f t="shared" si="31"/>
        <v>184</v>
      </c>
      <c r="C163" s="5">
        <f t="shared" si="30"/>
        <v>243</v>
      </c>
      <c r="D163" s="5">
        <f t="shared" si="32"/>
        <v>1</v>
      </c>
      <c r="E163" s="5">
        <f t="shared" si="44"/>
        <v>0</v>
      </c>
      <c r="F163" s="5">
        <f t="shared" si="33"/>
        <v>0</v>
      </c>
      <c r="G163" s="5">
        <f t="shared" si="38"/>
        <v>47</v>
      </c>
      <c r="H163" s="5">
        <f t="shared" si="34"/>
        <v>0</v>
      </c>
      <c r="I163" s="5">
        <f t="shared" si="39"/>
        <v>499</v>
      </c>
      <c r="J163" s="6">
        <f t="shared" si="35"/>
        <v>360.55325828601059</v>
      </c>
      <c r="K163" s="6">
        <f t="shared" si="36"/>
        <v>11.4375</v>
      </c>
      <c r="L163" s="1">
        <f t="shared" si="40"/>
        <v>47</v>
      </c>
      <c r="M163" s="7">
        <f t="shared" si="41"/>
        <v>0</v>
      </c>
      <c r="P163" s="1" t="str">
        <f t="shared" si="42"/>
        <v>F3</v>
      </c>
      <c r="Q163" s="1" t="s">
        <v>302</v>
      </c>
      <c r="R163" s="1" t="str">
        <f t="shared" si="43"/>
        <v>1</v>
      </c>
      <c r="S163" s="1" t="str">
        <f t="shared" si="43"/>
        <v>0</v>
      </c>
      <c r="T163" s="1" t="str">
        <f t="shared" si="43"/>
        <v>0</v>
      </c>
    </row>
    <row r="164" spans="1:20">
      <c r="A164" s="4">
        <f t="shared" si="37"/>
        <v>152</v>
      </c>
      <c r="B164" s="4">
        <f t="shared" si="31"/>
        <v>185</v>
      </c>
      <c r="C164" s="5">
        <f t="shared" si="30"/>
        <v>245</v>
      </c>
      <c r="D164" s="5">
        <f t="shared" si="32"/>
        <v>1</v>
      </c>
      <c r="E164" s="5">
        <f t="shared" si="44"/>
        <v>0</v>
      </c>
      <c r="F164" s="5">
        <f t="shared" si="33"/>
        <v>0</v>
      </c>
      <c r="G164" s="5">
        <f t="shared" si="38"/>
        <v>45</v>
      </c>
      <c r="H164" s="5">
        <f t="shared" si="34"/>
        <v>0</v>
      </c>
      <c r="I164" s="5">
        <f t="shared" si="39"/>
        <v>501</v>
      </c>
      <c r="J164" s="6">
        <f t="shared" si="35"/>
        <v>345.26698300124389</v>
      </c>
      <c r="K164" s="6">
        <f t="shared" si="36"/>
        <v>11.5</v>
      </c>
      <c r="L164" s="1">
        <f t="shared" si="40"/>
        <v>45</v>
      </c>
      <c r="M164" s="7">
        <f t="shared" si="41"/>
        <v>0</v>
      </c>
      <c r="P164" s="1" t="str">
        <f t="shared" si="42"/>
        <v>F5</v>
      </c>
      <c r="Q164" s="1" t="s">
        <v>303</v>
      </c>
      <c r="R164" s="1" t="str">
        <f t="shared" si="43"/>
        <v>1</v>
      </c>
      <c r="S164" s="1" t="str">
        <f t="shared" si="43"/>
        <v>0</v>
      </c>
      <c r="T164" s="1" t="str">
        <f t="shared" si="43"/>
        <v>0</v>
      </c>
    </row>
    <row r="165" spans="1:20">
      <c r="A165" s="4">
        <f t="shared" si="37"/>
        <v>153</v>
      </c>
      <c r="B165" s="4">
        <f t="shared" si="31"/>
        <v>186</v>
      </c>
      <c r="C165" s="5">
        <f t="shared" si="30"/>
        <v>247</v>
      </c>
      <c r="D165" s="5">
        <f t="shared" si="32"/>
        <v>1</v>
      </c>
      <c r="E165" s="5">
        <f t="shared" si="44"/>
        <v>0</v>
      </c>
      <c r="F165" s="5">
        <f t="shared" si="33"/>
        <v>0</v>
      </c>
      <c r="G165" s="5">
        <f t="shared" si="38"/>
        <v>43</v>
      </c>
      <c r="H165" s="5">
        <f t="shared" si="34"/>
        <v>0</v>
      </c>
      <c r="I165" s="5">
        <f t="shared" si="39"/>
        <v>503</v>
      </c>
      <c r="J165" s="6">
        <f t="shared" si="35"/>
        <v>330.62879563888976</v>
      </c>
      <c r="K165" s="6">
        <f t="shared" si="36"/>
        <v>11.5625</v>
      </c>
      <c r="L165" s="1">
        <f t="shared" si="40"/>
        <v>43</v>
      </c>
      <c r="M165" s="7">
        <f t="shared" si="41"/>
        <v>0</v>
      </c>
      <c r="P165" s="1" t="str">
        <f t="shared" si="42"/>
        <v>F7</v>
      </c>
      <c r="Q165" s="1" t="s">
        <v>304</v>
      </c>
      <c r="R165" s="1" t="str">
        <f t="shared" si="43"/>
        <v>1</v>
      </c>
      <c r="S165" s="1" t="str">
        <f t="shared" si="43"/>
        <v>0</v>
      </c>
      <c r="T165" s="1" t="str">
        <f t="shared" si="43"/>
        <v>0</v>
      </c>
    </row>
    <row r="166" spans="1:20">
      <c r="A166" s="4">
        <f t="shared" si="37"/>
        <v>154</v>
      </c>
      <c r="B166" s="4">
        <f t="shared" si="31"/>
        <v>187</v>
      </c>
      <c r="C166" s="5">
        <f t="shared" si="30"/>
        <v>249</v>
      </c>
      <c r="D166" s="5">
        <f t="shared" si="32"/>
        <v>1</v>
      </c>
      <c r="E166" s="5">
        <f t="shared" si="44"/>
        <v>0</v>
      </c>
      <c r="F166" s="5">
        <f t="shared" si="33"/>
        <v>0</v>
      </c>
      <c r="G166" s="5">
        <f t="shared" si="38"/>
        <v>41</v>
      </c>
      <c r="H166" s="5">
        <f t="shared" si="34"/>
        <v>0</v>
      </c>
      <c r="I166" s="5">
        <f t="shared" si="39"/>
        <v>505</v>
      </c>
      <c r="J166" s="6">
        <f t="shared" si="35"/>
        <v>316.61121939721903</v>
      </c>
      <c r="K166" s="6">
        <f t="shared" si="36"/>
        <v>11.625000000000002</v>
      </c>
      <c r="L166" s="1">
        <f t="shared" si="40"/>
        <v>41</v>
      </c>
      <c r="M166" s="7">
        <f t="shared" si="41"/>
        <v>0</v>
      </c>
      <c r="P166" s="1" t="str">
        <f t="shared" si="42"/>
        <v>F9</v>
      </c>
      <c r="Q166" s="1" t="s">
        <v>305</v>
      </c>
      <c r="R166" s="1" t="str">
        <f t="shared" si="43"/>
        <v>1</v>
      </c>
      <c r="S166" s="1" t="str">
        <f t="shared" si="43"/>
        <v>0</v>
      </c>
      <c r="T166" s="1" t="str">
        <f t="shared" si="43"/>
        <v>0</v>
      </c>
    </row>
    <row r="167" spans="1:20">
      <c r="A167" s="4">
        <f t="shared" si="37"/>
        <v>155</v>
      </c>
      <c r="B167" s="4">
        <f t="shared" si="31"/>
        <v>188</v>
      </c>
      <c r="C167" s="5">
        <f t="shared" si="30"/>
        <v>251</v>
      </c>
      <c r="D167" s="5">
        <f t="shared" si="32"/>
        <v>1</v>
      </c>
      <c r="E167" s="5">
        <f t="shared" si="44"/>
        <v>0</v>
      </c>
      <c r="F167" s="5">
        <f t="shared" si="33"/>
        <v>0</v>
      </c>
      <c r="G167" s="5">
        <f t="shared" si="38"/>
        <v>39</v>
      </c>
      <c r="H167" s="5">
        <f t="shared" si="34"/>
        <v>0</v>
      </c>
      <c r="I167" s="5">
        <f t="shared" si="39"/>
        <v>507</v>
      </c>
      <c r="J167" s="6">
        <f t="shared" si="35"/>
        <v>303.18794240075277</v>
      </c>
      <c r="K167" s="6">
        <f t="shared" si="36"/>
        <v>11.687500000000002</v>
      </c>
      <c r="L167" s="1">
        <f t="shared" si="40"/>
        <v>39</v>
      </c>
      <c r="M167" s="7">
        <f t="shared" si="41"/>
        <v>0</v>
      </c>
      <c r="P167" s="1" t="str">
        <f t="shared" si="42"/>
        <v>FB</v>
      </c>
      <c r="Q167" s="1" t="s">
        <v>306</v>
      </c>
      <c r="R167" s="1" t="str">
        <f t="shared" si="43"/>
        <v>1</v>
      </c>
      <c r="S167" s="1" t="str">
        <f t="shared" si="43"/>
        <v>0</v>
      </c>
      <c r="T167" s="1" t="str">
        <f t="shared" si="43"/>
        <v>0</v>
      </c>
    </row>
    <row r="168" spans="1:20">
      <c r="A168" s="4">
        <f t="shared" si="37"/>
        <v>156</v>
      </c>
      <c r="B168" s="4">
        <f t="shared" si="31"/>
        <v>189</v>
      </c>
      <c r="C168" s="5">
        <f t="shared" si="30"/>
        <v>252</v>
      </c>
      <c r="D168" s="5">
        <f t="shared" si="32"/>
        <v>1</v>
      </c>
      <c r="E168" s="5">
        <f t="shared" si="44"/>
        <v>0</v>
      </c>
      <c r="F168" s="5">
        <f t="shared" si="33"/>
        <v>0</v>
      </c>
      <c r="G168" s="5">
        <f t="shared" si="38"/>
        <v>38</v>
      </c>
      <c r="H168" s="5">
        <f t="shared" si="34"/>
        <v>0</v>
      </c>
      <c r="I168" s="5">
        <f t="shared" si="39"/>
        <v>508</v>
      </c>
      <c r="J168" s="6">
        <f t="shared" si="35"/>
        <v>290.33376831121103</v>
      </c>
      <c r="K168" s="6">
        <f t="shared" si="36"/>
        <v>11.750000000000002</v>
      </c>
      <c r="L168" s="1">
        <f t="shared" si="40"/>
        <v>38</v>
      </c>
      <c r="M168" s="7">
        <f t="shared" si="41"/>
        <v>0</v>
      </c>
      <c r="P168" s="1" t="str">
        <f t="shared" si="42"/>
        <v>FC</v>
      </c>
      <c r="Q168" s="1" t="s">
        <v>307</v>
      </c>
      <c r="R168" s="1" t="str">
        <f t="shared" si="43"/>
        <v>1</v>
      </c>
      <c r="S168" s="1" t="str">
        <f t="shared" si="43"/>
        <v>0</v>
      </c>
      <c r="T168" s="1" t="str">
        <f t="shared" si="43"/>
        <v>0</v>
      </c>
    </row>
    <row r="169" spans="1:20">
      <c r="A169" s="4">
        <f t="shared" si="37"/>
        <v>157</v>
      </c>
      <c r="B169" s="4">
        <f t="shared" si="31"/>
        <v>190</v>
      </c>
      <c r="C169" s="5">
        <f t="shared" si="30"/>
        <v>254</v>
      </c>
      <c r="D169" s="5">
        <f t="shared" si="32"/>
        <v>1</v>
      </c>
      <c r="E169" s="5">
        <f t="shared" si="44"/>
        <v>0</v>
      </c>
      <c r="F169" s="5">
        <f t="shared" si="33"/>
        <v>0</v>
      </c>
      <c r="G169" s="5">
        <f t="shared" si="38"/>
        <v>36</v>
      </c>
      <c r="H169" s="5">
        <f t="shared" si="34"/>
        <v>0</v>
      </c>
      <c r="I169" s="5">
        <f t="shared" si="39"/>
        <v>510</v>
      </c>
      <c r="J169" s="6">
        <f t="shared" si="35"/>
        <v>278.02456903239573</v>
      </c>
      <c r="K169" s="6">
        <f t="shared" si="36"/>
        <v>11.812499999999998</v>
      </c>
      <c r="L169" s="1">
        <f t="shared" si="40"/>
        <v>36</v>
      </c>
      <c r="M169" s="7">
        <f t="shared" si="41"/>
        <v>0</v>
      </c>
      <c r="P169" s="1" t="str">
        <f t="shared" si="42"/>
        <v>FE</v>
      </c>
      <c r="Q169" s="1" t="s">
        <v>308</v>
      </c>
      <c r="R169" s="1" t="str">
        <f t="shared" si="43"/>
        <v>1</v>
      </c>
      <c r="S169" s="1" t="str">
        <f t="shared" si="43"/>
        <v>0</v>
      </c>
      <c r="T169" s="1" t="str">
        <f t="shared" si="43"/>
        <v>0</v>
      </c>
    </row>
    <row r="170" spans="1:20">
      <c r="A170" s="4">
        <f t="shared" si="37"/>
        <v>158</v>
      </c>
      <c r="B170" s="4">
        <f t="shared" si="31"/>
        <v>191</v>
      </c>
      <c r="C170" s="5">
        <f t="shared" si="30"/>
        <v>0</v>
      </c>
      <c r="D170" s="5">
        <f t="shared" si="32"/>
        <v>2</v>
      </c>
      <c r="E170" s="5">
        <f t="shared" si="44"/>
        <v>0</v>
      </c>
      <c r="F170" s="5">
        <f t="shared" si="33"/>
        <v>0</v>
      </c>
      <c r="G170" s="5">
        <f t="shared" si="38"/>
        <v>34</v>
      </c>
      <c r="H170" s="5">
        <f t="shared" si="34"/>
        <v>0</v>
      </c>
      <c r="I170" s="5">
        <f t="shared" si="39"/>
        <v>512</v>
      </c>
      <c r="J170" s="6">
        <f t="shared" si="35"/>
        <v>266.23723942022917</v>
      </c>
      <c r="K170" s="6">
        <f t="shared" si="36"/>
        <v>11.874999999999998</v>
      </c>
      <c r="L170" s="1">
        <f t="shared" si="40"/>
        <v>34</v>
      </c>
      <c r="M170" s="7">
        <f t="shared" si="41"/>
        <v>0</v>
      </c>
      <c r="P170" s="1" t="str">
        <f t="shared" si="42"/>
        <v>0</v>
      </c>
      <c r="Q170" s="1" t="s">
        <v>309</v>
      </c>
      <c r="R170" s="1" t="str">
        <f t="shared" si="43"/>
        <v>2</v>
      </c>
      <c r="S170" s="1" t="str">
        <f t="shared" si="43"/>
        <v>0</v>
      </c>
      <c r="T170" s="1" t="str">
        <f t="shared" si="43"/>
        <v>0</v>
      </c>
    </row>
    <row r="171" spans="1:20">
      <c r="A171" s="4">
        <f t="shared" si="37"/>
        <v>159</v>
      </c>
      <c r="B171" s="4">
        <f t="shared" si="31"/>
        <v>192</v>
      </c>
      <c r="C171" s="5">
        <f t="shared" si="30"/>
        <v>1</v>
      </c>
      <c r="D171" s="5">
        <f t="shared" si="32"/>
        <v>2</v>
      </c>
      <c r="E171" s="5">
        <f t="shared" si="44"/>
        <v>0</v>
      </c>
      <c r="F171" s="5">
        <f t="shared" si="33"/>
        <v>0</v>
      </c>
      <c r="G171" s="5">
        <f t="shared" si="38"/>
        <v>33</v>
      </c>
      <c r="H171" s="5">
        <f t="shared" si="34"/>
        <v>0</v>
      </c>
      <c r="I171" s="5">
        <f t="shared" si="39"/>
        <v>513</v>
      </c>
      <c r="J171" s="6">
        <f t="shared" si="35"/>
        <v>254.94965391294303</v>
      </c>
      <c r="K171" s="6">
        <f t="shared" si="36"/>
        <v>11.9375</v>
      </c>
      <c r="L171" s="1">
        <f t="shared" si="40"/>
        <v>33</v>
      </c>
      <c r="M171" s="7">
        <f t="shared" si="41"/>
        <v>0</v>
      </c>
      <c r="P171" s="1" t="str">
        <f t="shared" si="42"/>
        <v>1</v>
      </c>
      <c r="Q171" s="1" t="s">
        <v>310</v>
      </c>
      <c r="R171" s="1" t="str">
        <f t="shared" si="43"/>
        <v>2</v>
      </c>
      <c r="S171" s="1" t="str">
        <f t="shared" si="43"/>
        <v>0</v>
      </c>
      <c r="T171" s="1" t="str">
        <f t="shared" si="43"/>
        <v>0</v>
      </c>
    </row>
    <row r="172" spans="1:20">
      <c r="A172" s="4">
        <f t="shared" si="37"/>
        <v>160</v>
      </c>
      <c r="B172" s="4">
        <f t="shared" si="31"/>
        <v>193</v>
      </c>
      <c r="C172" s="5">
        <f t="shared" ref="C172:C188" si="45">MOD(I172,256)</f>
        <v>3</v>
      </c>
      <c r="D172" s="5">
        <f t="shared" si="32"/>
        <v>2</v>
      </c>
      <c r="E172" s="5">
        <f t="shared" si="44"/>
        <v>0</v>
      </c>
      <c r="F172" s="5">
        <f t="shared" si="33"/>
        <v>0</v>
      </c>
      <c r="G172" s="5">
        <f t="shared" si="38"/>
        <v>31</v>
      </c>
      <c r="H172" s="5">
        <f t="shared" si="34"/>
        <v>0</v>
      </c>
      <c r="I172" s="5">
        <f t="shared" si="39"/>
        <v>515</v>
      </c>
      <c r="J172" s="6">
        <f t="shared" si="35"/>
        <v>244.140625</v>
      </c>
      <c r="K172" s="6">
        <f t="shared" si="36"/>
        <v>12</v>
      </c>
      <c r="L172" s="1">
        <f t="shared" si="40"/>
        <v>31</v>
      </c>
      <c r="M172" s="7">
        <f t="shared" si="41"/>
        <v>0</v>
      </c>
      <c r="P172" s="1" t="str">
        <f t="shared" si="42"/>
        <v>3</v>
      </c>
      <c r="Q172" s="1" t="s">
        <v>311</v>
      </c>
      <c r="R172" s="1" t="str">
        <f t="shared" si="43"/>
        <v>2</v>
      </c>
      <c r="S172" s="1" t="str">
        <f t="shared" si="43"/>
        <v>0</v>
      </c>
      <c r="T172" s="1" t="str">
        <f t="shared" si="43"/>
        <v>0</v>
      </c>
    </row>
    <row r="173" spans="1:20">
      <c r="A173" s="4">
        <f t="shared" si="37"/>
        <v>161</v>
      </c>
      <c r="B173" s="4">
        <f t="shared" si="31"/>
        <v>194</v>
      </c>
      <c r="C173" s="5">
        <f t="shared" si="45"/>
        <v>4</v>
      </c>
      <c r="D173" s="5">
        <f t="shared" si="32"/>
        <v>2</v>
      </c>
      <c r="E173" s="5">
        <f t="shared" si="44"/>
        <v>0</v>
      </c>
      <c r="F173" s="5">
        <f t="shared" si="33"/>
        <v>0</v>
      </c>
      <c r="G173" s="5">
        <f t="shared" si="38"/>
        <v>30</v>
      </c>
      <c r="H173" s="5">
        <f t="shared" si="34"/>
        <v>0</v>
      </c>
      <c r="I173" s="5">
        <f t="shared" si="39"/>
        <v>516</v>
      </c>
      <c r="J173" s="6">
        <f t="shared" si="35"/>
        <v>233.78986345180033</v>
      </c>
      <c r="K173" s="6">
        <f t="shared" si="36"/>
        <v>12.0625</v>
      </c>
      <c r="L173" s="1">
        <f t="shared" si="40"/>
        <v>30</v>
      </c>
      <c r="M173" s="7">
        <f t="shared" si="41"/>
        <v>0</v>
      </c>
      <c r="P173" s="1" t="str">
        <f t="shared" si="42"/>
        <v>4</v>
      </c>
      <c r="Q173" s="1" t="s">
        <v>312</v>
      </c>
      <c r="R173" s="1" t="str">
        <f t="shared" si="43"/>
        <v>2</v>
      </c>
      <c r="S173" s="1" t="str">
        <f t="shared" si="43"/>
        <v>0</v>
      </c>
      <c r="T173" s="1" t="str">
        <f t="shared" si="43"/>
        <v>0</v>
      </c>
    </row>
    <row r="174" spans="1:20">
      <c r="A174" s="4">
        <f t="shared" si="37"/>
        <v>162</v>
      </c>
      <c r="B174" s="4">
        <f t="shared" si="31"/>
        <v>195</v>
      </c>
      <c r="C174" s="5">
        <f t="shared" si="45"/>
        <v>5</v>
      </c>
      <c r="D174" s="5">
        <f t="shared" si="32"/>
        <v>2</v>
      </c>
      <c r="E174" s="5">
        <f t="shared" si="44"/>
        <v>0</v>
      </c>
      <c r="F174" s="5">
        <f t="shared" si="33"/>
        <v>0</v>
      </c>
      <c r="G174" s="5">
        <f t="shared" si="38"/>
        <v>29</v>
      </c>
      <c r="H174" s="5">
        <f t="shared" si="34"/>
        <v>0</v>
      </c>
      <c r="I174" s="5">
        <f t="shared" si="39"/>
        <v>517</v>
      </c>
      <c r="J174" s="6">
        <f t="shared" si="35"/>
        <v>223.87794023551558</v>
      </c>
      <c r="K174" s="6">
        <f t="shared" si="36"/>
        <v>12.125</v>
      </c>
      <c r="L174" s="1">
        <f t="shared" si="40"/>
        <v>29</v>
      </c>
      <c r="M174" s="7">
        <f t="shared" si="41"/>
        <v>0</v>
      </c>
      <c r="P174" s="1" t="str">
        <f t="shared" si="42"/>
        <v>5</v>
      </c>
      <c r="Q174" s="1" t="s">
        <v>313</v>
      </c>
      <c r="R174" s="1" t="str">
        <f t="shared" si="43"/>
        <v>2</v>
      </c>
      <c r="S174" s="1" t="str">
        <f t="shared" si="43"/>
        <v>0</v>
      </c>
      <c r="T174" s="1" t="str">
        <f t="shared" si="43"/>
        <v>0</v>
      </c>
    </row>
    <row r="175" spans="1:20">
      <c r="A175" s="4">
        <f t="shared" si="37"/>
        <v>163</v>
      </c>
      <c r="B175" s="4">
        <f t="shared" si="31"/>
        <v>196</v>
      </c>
      <c r="C175" s="5">
        <f t="shared" si="45"/>
        <v>6</v>
      </c>
      <c r="D175" s="5">
        <f t="shared" si="32"/>
        <v>2</v>
      </c>
      <c r="E175" s="5">
        <f t="shared" si="44"/>
        <v>0</v>
      </c>
      <c r="F175" s="5">
        <f t="shared" si="33"/>
        <v>0</v>
      </c>
      <c r="G175" s="5">
        <f t="shared" si="38"/>
        <v>28</v>
      </c>
      <c r="H175" s="5">
        <f t="shared" si="34"/>
        <v>0</v>
      </c>
      <c r="I175" s="5">
        <f t="shared" si="39"/>
        <v>518</v>
      </c>
      <c r="J175" s="6">
        <f t="shared" si="35"/>
        <v>214.38625004556889</v>
      </c>
      <c r="K175" s="6">
        <f t="shared" si="36"/>
        <v>12.1875</v>
      </c>
      <c r="L175" s="1">
        <f t="shared" si="40"/>
        <v>28</v>
      </c>
      <c r="M175" s="7">
        <f t="shared" si="41"/>
        <v>0</v>
      </c>
      <c r="P175" s="1" t="str">
        <f t="shared" si="42"/>
        <v>6</v>
      </c>
      <c r="Q175" s="1" t="s">
        <v>314</v>
      </c>
      <c r="R175" s="1" t="str">
        <f t="shared" si="43"/>
        <v>2</v>
      </c>
      <c r="S175" s="1" t="str">
        <f t="shared" si="43"/>
        <v>0</v>
      </c>
      <c r="T175" s="1" t="str">
        <f t="shared" si="43"/>
        <v>0</v>
      </c>
    </row>
    <row r="176" spans="1:20">
      <c r="A176" s="4">
        <f t="shared" si="37"/>
        <v>164</v>
      </c>
      <c r="B176" s="4">
        <f t="shared" si="31"/>
        <v>197</v>
      </c>
      <c r="C176" s="5">
        <f t="shared" si="45"/>
        <v>8</v>
      </c>
      <c r="D176" s="5">
        <f t="shared" si="32"/>
        <v>2</v>
      </c>
      <c r="E176" s="5">
        <f t="shared" si="44"/>
        <v>0</v>
      </c>
      <c r="F176" s="5">
        <f t="shared" si="33"/>
        <v>0</v>
      </c>
      <c r="G176" s="5">
        <f t="shared" si="38"/>
        <v>26</v>
      </c>
      <c r="H176" s="5">
        <f t="shared" si="34"/>
        <v>0</v>
      </c>
      <c r="I176" s="5">
        <f t="shared" si="39"/>
        <v>520</v>
      </c>
      <c r="J176" s="6">
        <f t="shared" si="35"/>
        <v>205.29697638030146</v>
      </c>
      <c r="K176" s="6">
        <f t="shared" si="36"/>
        <v>12.25</v>
      </c>
      <c r="L176" s="1">
        <f t="shared" si="40"/>
        <v>26</v>
      </c>
      <c r="M176" s="7">
        <f t="shared" si="41"/>
        <v>0</v>
      </c>
      <c r="P176" s="1" t="str">
        <f t="shared" si="42"/>
        <v>8</v>
      </c>
      <c r="Q176" s="1" t="s">
        <v>315</v>
      </c>
      <c r="R176" s="1" t="str">
        <f t="shared" si="43"/>
        <v>2</v>
      </c>
      <c r="S176" s="1" t="str">
        <f t="shared" si="43"/>
        <v>0</v>
      </c>
      <c r="T176" s="1" t="str">
        <f t="shared" si="43"/>
        <v>0</v>
      </c>
    </row>
    <row r="177" spans="1:20">
      <c r="A177" s="4">
        <f t="shared" si="37"/>
        <v>165</v>
      </c>
      <c r="B177" s="4">
        <f t="shared" si="31"/>
        <v>198</v>
      </c>
      <c r="C177" s="5">
        <f t="shared" si="45"/>
        <v>9</v>
      </c>
      <c r="D177" s="5">
        <f t="shared" si="32"/>
        <v>2</v>
      </c>
      <c r="E177" s="5">
        <f t="shared" si="44"/>
        <v>0</v>
      </c>
      <c r="F177" s="5">
        <f t="shared" si="33"/>
        <v>0</v>
      </c>
      <c r="G177" s="5">
        <f t="shared" si="38"/>
        <v>25</v>
      </c>
      <c r="H177" s="5">
        <f t="shared" si="34"/>
        <v>0</v>
      </c>
      <c r="I177" s="5">
        <f t="shared" si="39"/>
        <v>521</v>
      </c>
      <c r="J177" s="6">
        <f t="shared" si="35"/>
        <v>196.59305809927426</v>
      </c>
      <c r="K177" s="6">
        <f t="shared" si="36"/>
        <v>12.3125</v>
      </c>
      <c r="L177" s="1">
        <f t="shared" si="40"/>
        <v>25</v>
      </c>
      <c r="M177" s="7">
        <f t="shared" si="41"/>
        <v>0</v>
      </c>
      <c r="P177" s="1" t="str">
        <f t="shared" si="42"/>
        <v>9</v>
      </c>
      <c r="Q177" s="1" t="s">
        <v>316</v>
      </c>
      <c r="R177" s="1" t="str">
        <f t="shared" si="43"/>
        <v>2</v>
      </c>
      <c r="S177" s="1" t="str">
        <f t="shared" si="43"/>
        <v>0</v>
      </c>
      <c r="T177" s="1" t="str">
        <f t="shared" si="43"/>
        <v>0</v>
      </c>
    </row>
    <row r="178" spans="1:20">
      <c r="A178" s="4">
        <f t="shared" si="37"/>
        <v>166</v>
      </c>
      <c r="B178" s="4">
        <f t="shared" si="31"/>
        <v>199</v>
      </c>
      <c r="C178" s="5">
        <f t="shared" si="45"/>
        <v>10</v>
      </c>
      <c r="D178" s="5">
        <f t="shared" si="32"/>
        <v>2</v>
      </c>
      <c r="E178" s="5">
        <f t="shared" si="44"/>
        <v>0</v>
      </c>
      <c r="F178" s="5">
        <f t="shared" si="33"/>
        <v>0</v>
      </c>
      <c r="G178" s="5">
        <f t="shared" si="38"/>
        <v>24</v>
      </c>
      <c r="H178" s="5">
        <f t="shared" si="34"/>
        <v>0</v>
      </c>
      <c r="I178" s="5">
        <f t="shared" si="39"/>
        <v>522</v>
      </c>
      <c r="J178" s="6">
        <f t="shared" si="35"/>
        <v>188.25815739843026</v>
      </c>
      <c r="K178" s="6">
        <f t="shared" si="36"/>
        <v>12.375</v>
      </c>
      <c r="L178" s="1">
        <f t="shared" si="40"/>
        <v>24</v>
      </c>
      <c r="M178" s="7">
        <f t="shared" si="41"/>
        <v>0</v>
      </c>
      <c r="P178" s="1" t="str">
        <f t="shared" si="42"/>
        <v>A</v>
      </c>
      <c r="Q178" s="1" t="s">
        <v>317</v>
      </c>
      <c r="R178" s="1" t="str">
        <f t="shared" si="43"/>
        <v>2</v>
      </c>
      <c r="S178" s="1" t="str">
        <f t="shared" si="43"/>
        <v>0</v>
      </c>
      <c r="T178" s="1" t="str">
        <f t="shared" si="43"/>
        <v>0</v>
      </c>
    </row>
    <row r="179" spans="1:20">
      <c r="A179" s="4">
        <f t="shared" si="37"/>
        <v>167</v>
      </c>
      <c r="B179" s="4">
        <f t="shared" si="31"/>
        <v>200</v>
      </c>
      <c r="C179" s="5">
        <f t="shared" si="45"/>
        <v>11</v>
      </c>
      <c r="D179" s="5">
        <f t="shared" si="32"/>
        <v>2</v>
      </c>
      <c r="E179" s="5">
        <f t="shared" si="44"/>
        <v>0</v>
      </c>
      <c r="F179" s="5">
        <f t="shared" si="33"/>
        <v>0</v>
      </c>
      <c r="G179" s="5">
        <f t="shared" si="38"/>
        <v>23</v>
      </c>
      <c r="H179" s="5">
        <f t="shared" si="34"/>
        <v>0</v>
      </c>
      <c r="I179" s="5">
        <f t="shared" si="39"/>
        <v>523</v>
      </c>
      <c r="J179" s="6">
        <f t="shared" si="35"/>
        <v>180.27662914300527</v>
      </c>
      <c r="K179" s="6">
        <f t="shared" si="36"/>
        <v>12.4375</v>
      </c>
      <c r="L179" s="1">
        <f t="shared" si="40"/>
        <v>23</v>
      </c>
      <c r="M179" s="7">
        <f t="shared" si="41"/>
        <v>0</v>
      </c>
      <c r="P179" s="1" t="str">
        <f t="shared" si="42"/>
        <v>B</v>
      </c>
      <c r="Q179" s="1" t="s">
        <v>318</v>
      </c>
      <c r="R179" s="1" t="str">
        <f t="shared" si="43"/>
        <v>2</v>
      </c>
      <c r="S179" s="1" t="str">
        <f t="shared" si="43"/>
        <v>0</v>
      </c>
      <c r="T179" s="1" t="str">
        <f t="shared" si="43"/>
        <v>0</v>
      </c>
    </row>
    <row r="180" spans="1:20">
      <c r="A180" s="4">
        <f t="shared" si="37"/>
        <v>168</v>
      </c>
      <c r="B180" s="4">
        <f t="shared" si="31"/>
        <v>201</v>
      </c>
      <c r="C180" s="5">
        <f t="shared" si="45"/>
        <v>12</v>
      </c>
      <c r="D180" s="5">
        <f t="shared" si="32"/>
        <v>2</v>
      </c>
      <c r="E180" s="5">
        <f t="shared" si="44"/>
        <v>0</v>
      </c>
      <c r="F180" s="5">
        <f t="shared" si="33"/>
        <v>0</v>
      </c>
      <c r="G180" s="5">
        <f t="shared" si="38"/>
        <v>22</v>
      </c>
      <c r="H180" s="5">
        <f t="shared" si="34"/>
        <v>0</v>
      </c>
      <c r="I180" s="5">
        <f t="shared" si="39"/>
        <v>524</v>
      </c>
      <c r="J180" s="6">
        <f t="shared" si="35"/>
        <v>172.63349150062191</v>
      </c>
      <c r="K180" s="6">
        <f t="shared" si="36"/>
        <v>12.5</v>
      </c>
      <c r="L180" s="1">
        <f t="shared" si="40"/>
        <v>22</v>
      </c>
      <c r="M180" s="7">
        <f t="shared" si="41"/>
        <v>0</v>
      </c>
      <c r="P180" s="1" t="str">
        <f t="shared" si="42"/>
        <v>C</v>
      </c>
      <c r="Q180" s="1" t="s">
        <v>319</v>
      </c>
      <c r="R180" s="1" t="str">
        <f t="shared" si="43"/>
        <v>2</v>
      </c>
      <c r="S180" s="1" t="str">
        <f t="shared" si="43"/>
        <v>0</v>
      </c>
      <c r="T180" s="1" t="str">
        <f t="shared" si="43"/>
        <v>0</v>
      </c>
    </row>
    <row r="181" spans="1:20">
      <c r="A181" s="4">
        <f t="shared" si="37"/>
        <v>169</v>
      </c>
      <c r="B181" s="4">
        <f t="shared" si="31"/>
        <v>202</v>
      </c>
      <c r="C181" s="5">
        <f t="shared" si="45"/>
        <v>13</v>
      </c>
      <c r="D181" s="5">
        <f t="shared" si="32"/>
        <v>2</v>
      </c>
      <c r="E181" s="5">
        <f t="shared" si="44"/>
        <v>0</v>
      </c>
      <c r="F181" s="5">
        <f t="shared" si="33"/>
        <v>0</v>
      </c>
      <c r="G181" s="5">
        <f t="shared" si="38"/>
        <v>21</v>
      </c>
      <c r="H181" s="5">
        <f t="shared" si="34"/>
        <v>0</v>
      </c>
      <c r="I181" s="5">
        <f t="shared" si="39"/>
        <v>525</v>
      </c>
      <c r="J181" s="6">
        <f t="shared" si="35"/>
        <v>165.31439781944485</v>
      </c>
      <c r="K181" s="6">
        <f t="shared" si="36"/>
        <v>12.562500000000002</v>
      </c>
      <c r="L181" s="1">
        <f t="shared" si="40"/>
        <v>21</v>
      </c>
      <c r="M181" s="7">
        <f t="shared" si="41"/>
        <v>0</v>
      </c>
      <c r="P181" s="1" t="str">
        <f t="shared" si="42"/>
        <v>D</v>
      </c>
      <c r="Q181" s="1" t="s">
        <v>320</v>
      </c>
      <c r="R181" s="1" t="str">
        <f t="shared" si="43"/>
        <v>2</v>
      </c>
      <c r="S181" s="1" t="str">
        <f t="shared" si="43"/>
        <v>0</v>
      </c>
      <c r="T181" s="1" t="str">
        <f t="shared" si="43"/>
        <v>0</v>
      </c>
    </row>
    <row r="182" spans="1:20">
      <c r="A182" s="4">
        <f t="shared" si="37"/>
        <v>170</v>
      </c>
      <c r="B182" s="4">
        <f t="shared" si="31"/>
        <v>203</v>
      </c>
      <c r="C182" s="5">
        <f t="shared" si="45"/>
        <v>14</v>
      </c>
      <c r="D182" s="5">
        <f t="shared" si="32"/>
        <v>2</v>
      </c>
      <c r="E182" s="5">
        <f t="shared" si="44"/>
        <v>0</v>
      </c>
      <c r="F182" s="5">
        <f t="shared" si="33"/>
        <v>0</v>
      </c>
      <c r="G182" s="5">
        <f t="shared" si="38"/>
        <v>20</v>
      </c>
      <c r="H182" s="5">
        <f t="shared" si="34"/>
        <v>0</v>
      </c>
      <c r="I182" s="5">
        <f t="shared" si="39"/>
        <v>526</v>
      </c>
      <c r="J182" s="6">
        <f t="shared" si="35"/>
        <v>158.30560969860952</v>
      </c>
      <c r="K182" s="6">
        <f t="shared" si="36"/>
        <v>12.625000000000002</v>
      </c>
      <c r="L182" s="1">
        <f t="shared" si="40"/>
        <v>20</v>
      </c>
      <c r="M182" s="7">
        <f t="shared" si="41"/>
        <v>0</v>
      </c>
      <c r="P182" s="1" t="str">
        <f t="shared" si="42"/>
        <v>E</v>
      </c>
      <c r="Q182" s="1" t="s">
        <v>321</v>
      </c>
      <c r="R182" s="1" t="str">
        <f t="shared" si="43"/>
        <v>2</v>
      </c>
      <c r="S182" s="1" t="str">
        <f t="shared" si="43"/>
        <v>0</v>
      </c>
      <c r="T182" s="1" t="str">
        <f t="shared" si="43"/>
        <v>0</v>
      </c>
    </row>
    <row r="183" spans="1:20">
      <c r="A183" s="4">
        <f t="shared" si="37"/>
        <v>171</v>
      </c>
      <c r="B183" s="4">
        <f t="shared" si="31"/>
        <v>204</v>
      </c>
      <c r="C183" s="5">
        <f t="shared" si="45"/>
        <v>15</v>
      </c>
      <c r="D183" s="5">
        <f t="shared" si="32"/>
        <v>2</v>
      </c>
      <c r="E183" s="5">
        <f t="shared" si="44"/>
        <v>0</v>
      </c>
      <c r="F183" s="5">
        <f t="shared" si="33"/>
        <v>0</v>
      </c>
      <c r="G183" s="5">
        <f t="shared" si="38"/>
        <v>19</v>
      </c>
      <c r="H183" s="5">
        <f t="shared" si="34"/>
        <v>0</v>
      </c>
      <c r="I183" s="5">
        <f t="shared" si="39"/>
        <v>527</v>
      </c>
      <c r="J183" s="6">
        <f t="shared" si="35"/>
        <v>151.59397120037639</v>
      </c>
      <c r="K183" s="6">
        <f t="shared" si="36"/>
        <v>12.687500000000002</v>
      </c>
      <c r="L183" s="1">
        <f t="shared" si="40"/>
        <v>19</v>
      </c>
      <c r="M183" s="7">
        <f t="shared" si="41"/>
        <v>0</v>
      </c>
      <c r="P183" s="1" t="str">
        <f t="shared" si="42"/>
        <v>F</v>
      </c>
      <c r="Q183" s="1" t="s">
        <v>322</v>
      </c>
      <c r="R183" s="1" t="str">
        <f t="shared" si="43"/>
        <v>2</v>
      </c>
      <c r="S183" s="1" t="str">
        <f t="shared" si="43"/>
        <v>0</v>
      </c>
      <c r="T183" s="1" t="str">
        <f t="shared" si="43"/>
        <v>0</v>
      </c>
    </row>
    <row r="184" spans="1:20">
      <c r="A184" s="4">
        <f t="shared" si="37"/>
        <v>172</v>
      </c>
      <c r="B184" s="4">
        <f t="shared" si="31"/>
        <v>205</v>
      </c>
      <c r="C184" s="5">
        <f t="shared" si="45"/>
        <v>15</v>
      </c>
      <c r="D184" s="5">
        <f t="shared" si="32"/>
        <v>2</v>
      </c>
      <c r="E184" s="5">
        <f t="shared" si="44"/>
        <v>0</v>
      </c>
      <c r="F184" s="5">
        <f t="shared" si="33"/>
        <v>0</v>
      </c>
      <c r="G184" s="5">
        <f t="shared" si="38"/>
        <v>19</v>
      </c>
      <c r="H184" s="5">
        <f t="shared" si="34"/>
        <v>0</v>
      </c>
      <c r="I184" s="5">
        <f t="shared" si="39"/>
        <v>527</v>
      </c>
      <c r="J184" s="6">
        <f t="shared" si="35"/>
        <v>145.16688415560574</v>
      </c>
      <c r="K184" s="6">
        <f t="shared" si="36"/>
        <v>12.749999999999998</v>
      </c>
      <c r="L184" s="1">
        <f t="shared" si="40"/>
        <v>19</v>
      </c>
      <c r="M184" s="7">
        <f t="shared" si="41"/>
        <v>0</v>
      </c>
      <c r="P184" s="1" t="str">
        <f t="shared" si="42"/>
        <v>F</v>
      </c>
      <c r="Q184" s="1" t="s">
        <v>323</v>
      </c>
      <c r="R184" s="1" t="str">
        <f t="shared" si="43"/>
        <v>2</v>
      </c>
      <c r="S184" s="1" t="str">
        <f t="shared" si="43"/>
        <v>0</v>
      </c>
      <c r="T184" s="1" t="str">
        <f t="shared" si="43"/>
        <v>0</v>
      </c>
    </row>
    <row r="185" spans="1:20">
      <c r="A185" s="4">
        <f t="shared" si="37"/>
        <v>173</v>
      </c>
      <c r="B185" s="4">
        <f t="shared" si="31"/>
        <v>206</v>
      </c>
      <c r="C185" s="5">
        <f t="shared" si="45"/>
        <v>16</v>
      </c>
      <c r="D185" s="5">
        <f t="shared" si="32"/>
        <v>2</v>
      </c>
      <c r="E185" s="5">
        <f t="shared" si="44"/>
        <v>0</v>
      </c>
      <c r="F185" s="5">
        <f t="shared" si="33"/>
        <v>0</v>
      </c>
      <c r="G185" s="5">
        <f t="shared" si="38"/>
        <v>18</v>
      </c>
      <c r="H185" s="5">
        <f t="shared" si="34"/>
        <v>0</v>
      </c>
      <c r="I185" s="5">
        <f t="shared" si="39"/>
        <v>528</v>
      </c>
      <c r="J185" s="6">
        <f t="shared" si="35"/>
        <v>139.01228451619787</v>
      </c>
      <c r="K185" s="6">
        <f t="shared" si="36"/>
        <v>12.812499999999998</v>
      </c>
      <c r="L185" s="1">
        <f t="shared" si="40"/>
        <v>18</v>
      </c>
      <c r="M185" s="7">
        <f t="shared" si="41"/>
        <v>0</v>
      </c>
      <c r="P185" s="1" t="str">
        <f t="shared" si="42"/>
        <v>10</v>
      </c>
      <c r="Q185" s="1" t="s">
        <v>324</v>
      </c>
      <c r="R185" s="1" t="str">
        <f t="shared" si="43"/>
        <v>2</v>
      </c>
      <c r="S185" s="1" t="str">
        <f t="shared" si="43"/>
        <v>0</v>
      </c>
      <c r="T185" s="1" t="str">
        <f t="shared" si="43"/>
        <v>0</v>
      </c>
    </row>
    <row r="186" spans="1:20">
      <c r="A186" s="4">
        <f t="shared" si="37"/>
        <v>174</v>
      </c>
      <c r="B186" s="4">
        <f t="shared" si="31"/>
        <v>207</v>
      </c>
      <c r="C186" s="5">
        <f t="shared" si="45"/>
        <v>17</v>
      </c>
      <c r="D186" s="5">
        <f t="shared" si="32"/>
        <v>2</v>
      </c>
      <c r="E186" s="5">
        <f t="shared" si="44"/>
        <v>0</v>
      </c>
      <c r="F186" s="5">
        <f t="shared" si="33"/>
        <v>0</v>
      </c>
      <c r="G186" s="5">
        <f t="shared" si="38"/>
        <v>17</v>
      </c>
      <c r="H186" s="5">
        <f t="shared" si="34"/>
        <v>0</v>
      </c>
      <c r="I186" s="5">
        <f t="shared" si="39"/>
        <v>529</v>
      </c>
      <c r="J186" s="6">
        <f t="shared" si="35"/>
        <v>133.11861971011459</v>
      </c>
      <c r="K186" s="6">
        <f t="shared" si="36"/>
        <v>12.875</v>
      </c>
      <c r="L186" s="1">
        <f t="shared" si="40"/>
        <v>17</v>
      </c>
      <c r="M186" s="7">
        <f t="shared" si="41"/>
        <v>0</v>
      </c>
      <c r="P186" s="1" t="str">
        <f t="shared" si="42"/>
        <v>11</v>
      </c>
      <c r="Q186" s="1" t="s">
        <v>325</v>
      </c>
      <c r="R186" s="1" t="str">
        <f t="shared" si="43"/>
        <v>2</v>
      </c>
      <c r="S186" s="1" t="str">
        <f t="shared" si="43"/>
        <v>0</v>
      </c>
      <c r="T186" s="1" t="str">
        <f t="shared" si="43"/>
        <v>0</v>
      </c>
    </row>
    <row r="187" spans="1:20">
      <c r="A187" s="4">
        <f t="shared" si="37"/>
        <v>175</v>
      </c>
      <c r="B187" s="4">
        <f t="shared" si="31"/>
        <v>208</v>
      </c>
      <c r="C187" s="5">
        <f t="shared" si="45"/>
        <v>18</v>
      </c>
      <c r="D187" s="5">
        <f t="shared" si="32"/>
        <v>2</v>
      </c>
      <c r="E187" s="5">
        <f t="shared" si="44"/>
        <v>0</v>
      </c>
      <c r="F187" s="5">
        <f t="shared" si="33"/>
        <v>0</v>
      </c>
      <c r="G187" s="5">
        <f t="shared" si="38"/>
        <v>16</v>
      </c>
      <c r="H187" s="5">
        <f t="shared" si="34"/>
        <v>0</v>
      </c>
      <c r="I187" s="5">
        <f t="shared" si="39"/>
        <v>530</v>
      </c>
      <c r="J187" s="6">
        <f t="shared" si="35"/>
        <v>127.47482695647152</v>
      </c>
      <c r="K187" s="6">
        <f t="shared" si="36"/>
        <v>12.9375</v>
      </c>
      <c r="L187" s="1">
        <f t="shared" si="40"/>
        <v>16</v>
      </c>
      <c r="M187" s="7">
        <f t="shared" si="41"/>
        <v>0</v>
      </c>
      <c r="P187" s="1" t="str">
        <f t="shared" si="42"/>
        <v>12</v>
      </c>
      <c r="Q187" s="1" t="s">
        <v>326</v>
      </c>
      <c r="R187" s="1" t="str">
        <f t="shared" si="43"/>
        <v>2</v>
      </c>
      <c r="S187" s="1" t="str">
        <f t="shared" si="43"/>
        <v>0</v>
      </c>
      <c r="T187" s="1" t="str">
        <f t="shared" si="43"/>
        <v>0</v>
      </c>
    </row>
    <row r="188" spans="1:20">
      <c r="A188" s="4">
        <f t="shared" si="37"/>
        <v>176</v>
      </c>
      <c r="B188" s="4">
        <f t="shared" si="31"/>
        <v>209</v>
      </c>
      <c r="C188" s="5">
        <f t="shared" si="45"/>
        <v>19</v>
      </c>
      <c r="D188" s="5">
        <f t="shared" si="32"/>
        <v>2</v>
      </c>
      <c r="E188" s="5">
        <f t="shared" si="44"/>
        <v>0</v>
      </c>
      <c r="F188" s="5">
        <f t="shared" si="33"/>
        <v>0</v>
      </c>
      <c r="G188" s="5">
        <f t="shared" si="38"/>
        <v>15</v>
      </c>
      <c r="H188" s="5">
        <f t="shared" si="34"/>
        <v>0</v>
      </c>
      <c r="I188" s="5">
        <f t="shared" si="39"/>
        <v>531</v>
      </c>
      <c r="J188" s="6">
        <f t="shared" si="35"/>
        <v>122.0703125</v>
      </c>
      <c r="K188" s="6">
        <f t="shared" si="36"/>
        <v>13</v>
      </c>
      <c r="L188" s="1">
        <f t="shared" si="40"/>
        <v>15</v>
      </c>
      <c r="M188" s="7">
        <f t="shared" si="41"/>
        <v>0</v>
      </c>
      <c r="P188" s="1" t="str">
        <f t="shared" si="42"/>
        <v>13</v>
      </c>
      <c r="Q188" s="1" t="s">
        <v>327</v>
      </c>
      <c r="R188" s="1" t="str">
        <f t="shared" si="43"/>
        <v>2</v>
      </c>
      <c r="S188" s="1" t="str">
        <f t="shared" si="43"/>
        <v>0</v>
      </c>
      <c r="T188" s="1" t="str">
        <f t="shared" si="43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"/>
  <sheetViews>
    <sheetView workbookViewId="0">
      <selection activeCell="J6" sqref="J6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4" width="10" style="1" bestFit="1" customWidth="1"/>
    <col min="15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20">
      <c r="A1" s="1" t="s">
        <v>27</v>
      </c>
      <c r="D1" s="1">
        <v>72000000</v>
      </c>
      <c r="E1" s="1" t="s">
        <v>28</v>
      </c>
      <c r="M1" s="16" t="s">
        <v>116</v>
      </c>
    </row>
    <row r="2" spans="1:20">
      <c r="A2" s="1" t="s">
        <v>29</v>
      </c>
      <c r="D2" s="1">
        <v>462</v>
      </c>
      <c r="F2" s="1" t="s">
        <v>30</v>
      </c>
      <c r="G2" s="2">
        <f>D2/D1*1000000</f>
        <v>6.4166666666666661</v>
      </c>
      <c r="H2" s="1" t="s">
        <v>7</v>
      </c>
      <c r="N2" s="2">
        <f>G2</f>
        <v>6.4166666666666661</v>
      </c>
    </row>
    <row r="3" spans="1:20">
      <c r="A3" s="1" t="s">
        <v>5</v>
      </c>
      <c r="D3" s="1">
        <v>2600</v>
      </c>
      <c r="F3" s="1" t="s">
        <v>6</v>
      </c>
      <c r="G3" s="2">
        <f>G2*D3</f>
        <v>16683.333333333332</v>
      </c>
      <c r="H3" s="1" t="s">
        <v>7</v>
      </c>
      <c r="N3" s="2">
        <f>G3</f>
        <v>16683.333333333332</v>
      </c>
    </row>
    <row r="4" spans="1:20">
      <c r="A4" s="1" t="s">
        <v>98</v>
      </c>
      <c r="D4" s="1">
        <v>4</v>
      </c>
      <c r="F4" s="1" t="s">
        <v>99</v>
      </c>
      <c r="G4" s="2">
        <f>1000000/G3</f>
        <v>59.940059940059946</v>
      </c>
      <c r="N4" s="2">
        <f>G4</f>
        <v>59.940059940059946</v>
      </c>
    </row>
    <row r="5" spans="1:20">
      <c r="A5" s="1" t="s">
        <v>100</v>
      </c>
      <c r="D5" s="1">
        <v>8</v>
      </c>
      <c r="G5" s="2"/>
    </row>
    <row r="6" spans="1:20">
      <c r="A6" s="1" t="s">
        <v>101</v>
      </c>
      <c r="D6" s="1">
        <v>33</v>
      </c>
    </row>
    <row r="7" spans="1:20">
      <c r="A7" s="1" t="s">
        <v>102</v>
      </c>
      <c r="D7" s="1">
        <v>2</v>
      </c>
    </row>
    <row r="8" spans="1:20">
      <c r="A8" s="1" t="s">
        <v>103</v>
      </c>
      <c r="D8" s="1">
        <v>13</v>
      </c>
    </row>
    <row r="10" spans="1:20" ht="16.5" customHeight="1">
      <c r="A10" s="49" t="s">
        <v>104</v>
      </c>
      <c r="B10" s="50" t="s">
        <v>105</v>
      </c>
      <c r="C10" s="51" t="s">
        <v>106</v>
      </c>
      <c r="D10" s="52"/>
      <c r="E10" s="49" t="s">
        <v>107</v>
      </c>
      <c r="F10" s="49"/>
      <c r="G10" s="47" t="s">
        <v>108</v>
      </c>
      <c r="H10" s="47" t="s">
        <v>109</v>
      </c>
      <c r="I10" s="47" t="s">
        <v>110</v>
      </c>
      <c r="J10" s="49" t="s">
        <v>111</v>
      </c>
      <c r="K10" s="49" t="s">
        <v>112</v>
      </c>
      <c r="L10" s="1" t="s">
        <v>113</v>
      </c>
      <c r="M10" s="1" t="s">
        <v>114</v>
      </c>
    </row>
    <row r="11" spans="1:20">
      <c r="A11" s="49"/>
      <c r="B11" s="48"/>
      <c r="C11" s="3" t="s">
        <v>395</v>
      </c>
      <c r="D11" s="3" t="s">
        <v>396</v>
      </c>
      <c r="E11" s="4" t="s">
        <v>397</v>
      </c>
      <c r="F11" s="4" t="s">
        <v>398</v>
      </c>
      <c r="G11" s="48"/>
      <c r="H11" s="48"/>
      <c r="I11" s="48"/>
      <c r="J11" s="49"/>
      <c r="K11" s="49"/>
      <c r="L11" s="1" t="s">
        <v>115</v>
      </c>
    </row>
    <row r="12" spans="1:20">
      <c r="A12" s="4">
        <v>0</v>
      </c>
      <c r="B12" s="4">
        <f t="shared" ref="B12:B75" si="0">A12+$D$6</f>
        <v>33</v>
      </c>
      <c r="C12" s="5">
        <f t="shared" ref="C12:C42" si="1">MOD(I12,256)</f>
        <v>39</v>
      </c>
      <c r="D12" s="5">
        <f t="shared" ref="D12:D75" si="2">ROUNDDOWN(I12/256,0)</f>
        <v>0</v>
      </c>
      <c r="E12" s="5">
        <f>MOD(H12,256)+F12</f>
        <v>14</v>
      </c>
      <c r="F12" s="5">
        <f t="shared" ref="F12:F75" si="3">ROUNDDOWN(H12/256,0)</f>
        <v>0</v>
      </c>
      <c r="G12" s="5">
        <f>INT(J12/$G$2)</f>
        <v>38961</v>
      </c>
      <c r="H12" s="5">
        <f t="shared" ref="H12:H75" si="4">ROUNDUP(G12/$D$3,0)-1</f>
        <v>14</v>
      </c>
      <c r="I12" s="5">
        <f>MAX(MIN($D$3*(H12+1)-G12,$D$3*(H12+1)-$D$4),$D$5)</f>
        <v>39</v>
      </c>
      <c r="J12" s="6">
        <f t="shared" ref="J12:J75" si="5">1/POWER(2,$D$7+A12/16)*1000000</f>
        <v>250000</v>
      </c>
      <c r="K12" s="6">
        <f t="shared" ref="K12:K75" si="6">LOG(1000000/J12,2)</f>
        <v>2</v>
      </c>
      <c r="L12" s="1">
        <f>(H12+1)*$D$3-I12</f>
        <v>38961</v>
      </c>
      <c r="M12" s="7">
        <f>(G12-L12)/G12</f>
        <v>0</v>
      </c>
      <c r="P12" s="1" t="str">
        <f>DEC2HEX(C12)</f>
        <v>27</v>
      </c>
      <c r="Q12" s="1" t="s">
        <v>392</v>
      </c>
      <c r="R12" s="1" t="str">
        <f>DEC2HEX(D12)</f>
        <v>0</v>
      </c>
      <c r="S12" s="1" t="str">
        <f>DEC2HEX(E12)</f>
        <v>E</v>
      </c>
      <c r="T12" s="1" t="str">
        <f>DEC2HEX(F12)</f>
        <v>0</v>
      </c>
    </row>
    <row r="13" spans="1:20">
      <c r="A13" s="4">
        <f t="shared" ref="A13:A76" si="7">A12+1</f>
        <v>1</v>
      </c>
      <c r="B13" s="4">
        <f t="shared" si="0"/>
        <v>34</v>
      </c>
      <c r="C13" s="5">
        <f t="shared" si="1"/>
        <v>155</v>
      </c>
      <c r="D13" s="5">
        <f t="shared" si="2"/>
        <v>6</v>
      </c>
      <c r="E13" s="5">
        <f>MOD(H13,256)+F13</f>
        <v>14</v>
      </c>
      <c r="F13" s="5">
        <f t="shared" si="3"/>
        <v>0</v>
      </c>
      <c r="G13" s="5">
        <f t="shared" ref="G13:G76" si="8">INT(J13/$G$2)</f>
        <v>37309</v>
      </c>
      <c r="H13" s="5">
        <f t="shared" si="4"/>
        <v>14</v>
      </c>
      <c r="I13" s="5">
        <f t="shared" ref="I13:I76" si="9">MAX(MIN($D$3*(H13+1)-G13,$D$3*(H13+1)-$D$4),$D$5)</f>
        <v>1691</v>
      </c>
      <c r="J13" s="6">
        <f t="shared" si="5"/>
        <v>239400.82017464342</v>
      </c>
      <c r="K13" s="6">
        <f t="shared" si="6"/>
        <v>2.0625</v>
      </c>
      <c r="L13" s="1">
        <f t="shared" ref="L13:L76" si="10">(H13+1)*$D$3-I13</f>
        <v>37309</v>
      </c>
      <c r="M13" s="7">
        <f t="shared" ref="M13:M76" si="11">(G13-L13)/G13</f>
        <v>0</v>
      </c>
      <c r="P13" s="1" t="str">
        <f t="shared" ref="P13:P76" si="12">DEC2HEX(C13)</f>
        <v>9B</v>
      </c>
      <c r="Q13" s="1" t="s">
        <v>152</v>
      </c>
      <c r="R13" s="1" t="str">
        <f t="shared" ref="R13:T76" si="13">DEC2HEX(D13)</f>
        <v>6</v>
      </c>
      <c r="S13" s="1" t="str">
        <f t="shared" si="13"/>
        <v>E</v>
      </c>
      <c r="T13" s="1" t="str">
        <f t="shared" si="13"/>
        <v>0</v>
      </c>
    </row>
    <row r="14" spans="1:20">
      <c r="A14" s="4">
        <f t="shared" si="7"/>
        <v>2</v>
      </c>
      <c r="B14" s="4">
        <f t="shared" si="0"/>
        <v>35</v>
      </c>
      <c r="C14" s="5">
        <f t="shared" si="1"/>
        <v>161</v>
      </c>
      <c r="D14" s="5">
        <f t="shared" si="2"/>
        <v>2</v>
      </c>
      <c r="E14" s="5">
        <f t="shared" ref="E14:E77" si="14">MOD(H14,256)+F14</f>
        <v>13</v>
      </c>
      <c r="F14" s="5">
        <f t="shared" si="3"/>
        <v>0</v>
      </c>
      <c r="G14" s="5">
        <f t="shared" si="8"/>
        <v>35727</v>
      </c>
      <c r="H14" s="5">
        <f t="shared" si="4"/>
        <v>13</v>
      </c>
      <c r="I14" s="5">
        <f t="shared" si="9"/>
        <v>673</v>
      </c>
      <c r="J14" s="6">
        <f t="shared" si="5"/>
        <v>229251.01080116781</v>
      </c>
      <c r="K14" s="6">
        <f t="shared" si="6"/>
        <v>2.125</v>
      </c>
      <c r="L14" s="1">
        <f t="shared" si="10"/>
        <v>35727</v>
      </c>
      <c r="M14" s="7">
        <f t="shared" si="11"/>
        <v>0</v>
      </c>
      <c r="P14" s="1" t="str">
        <f t="shared" si="12"/>
        <v>A1</v>
      </c>
      <c r="Q14" s="1" t="s">
        <v>153</v>
      </c>
      <c r="R14" s="1" t="str">
        <f t="shared" si="13"/>
        <v>2</v>
      </c>
      <c r="S14" s="1" t="str">
        <f t="shared" si="13"/>
        <v>D</v>
      </c>
      <c r="T14" s="1" t="str">
        <f t="shared" si="13"/>
        <v>0</v>
      </c>
    </row>
    <row r="15" spans="1:20">
      <c r="A15" s="4">
        <f t="shared" si="7"/>
        <v>3</v>
      </c>
      <c r="B15" s="4">
        <f t="shared" si="0"/>
        <v>36</v>
      </c>
      <c r="C15" s="5">
        <f t="shared" si="1"/>
        <v>140</v>
      </c>
      <c r="D15" s="5">
        <f t="shared" si="2"/>
        <v>8</v>
      </c>
      <c r="E15" s="5">
        <f t="shared" si="14"/>
        <v>13</v>
      </c>
      <c r="F15" s="5">
        <f t="shared" si="3"/>
        <v>0</v>
      </c>
      <c r="G15" s="5">
        <f t="shared" si="8"/>
        <v>34212</v>
      </c>
      <c r="H15" s="5">
        <f t="shared" si="4"/>
        <v>13</v>
      </c>
      <c r="I15" s="5">
        <f t="shared" si="9"/>
        <v>2188</v>
      </c>
      <c r="J15" s="6">
        <f t="shared" si="5"/>
        <v>219531.52004666245</v>
      </c>
      <c r="K15" s="6">
        <f t="shared" si="6"/>
        <v>2.1875</v>
      </c>
      <c r="L15" s="1">
        <f t="shared" si="10"/>
        <v>34212</v>
      </c>
      <c r="M15" s="7">
        <f t="shared" si="11"/>
        <v>0</v>
      </c>
      <c r="P15" s="1" t="str">
        <f t="shared" si="12"/>
        <v>8C</v>
      </c>
      <c r="Q15" s="1" t="s">
        <v>154</v>
      </c>
      <c r="R15" s="1" t="str">
        <f t="shared" si="13"/>
        <v>8</v>
      </c>
      <c r="S15" s="1" t="str">
        <f t="shared" si="13"/>
        <v>D</v>
      </c>
      <c r="T15" s="1" t="str">
        <f t="shared" si="13"/>
        <v>0</v>
      </c>
    </row>
    <row r="16" spans="1:20">
      <c r="A16" s="4">
        <f t="shared" si="7"/>
        <v>4</v>
      </c>
      <c r="B16" s="4">
        <f t="shared" si="0"/>
        <v>37</v>
      </c>
      <c r="C16" s="5">
        <f t="shared" si="1"/>
        <v>14</v>
      </c>
      <c r="D16" s="5">
        <f t="shared" si="2"/>
        <v>4</v>
      </c>
      <c r="E16" s="5">
        <f t="shared" si="14"/>
        <v>12</v>
      </c>
      <c r="F16" s="5">
        <f t="shared" si="3"/>
        <v>0</v>
      </c>
      <c r="G16" s="5">
        <f t="shared" si="8"/>
        <v>32762</v>
      </c>
      <c r="H16" s="5">
        <f t="shared" si="4"/>
        <v>12</v>
      </c>
      <c r="I16" s="5">
        <f t="shared" si="9"/>
        <v>1038</v>
      </c>
      <c r="J16" s="6">
        <f t="shared" si="5"/>
        <v>210224.10381342866</v>
      </c>
      <c r="K16" s="6">
        <f t="shared" si="6"/>
        <v>2.2499999999999996</v>
      </c>
      <c r="L16" s="1">
        <f t="shared" si="10"/>
        <v>32762</v>
      </c>
      <c r="M16" s="7">
        <f t="shared" si="11"/>
        <v>0</v>
      </c>
      <c r="P16" s="1" t="str">
        <f t="shared" si="12"/>
        <v>E</v>
      </c>
      <c r="Q16" s="1" t="s">
        <v>155</v>
      </c>
      <c r="R16" s="1" t="str">
        <f t="shared" si="13"/>
        <v>4</v>
      </c>
      <c r="S16" s="1" t="str">
        <f t="shared" si="13"/>
        <v>C</v>
      </c>
      <c r="T16" s="1" t="str">
        <f t="shared" si="13"/>
        <v>0</v>
      </c>
    </row>
    <row r="17" spans="1:20">
      <c r="A17" s="4">
        <f t="shared" si="7"/>
        <v>5</v>
      </c>
      <c r="B17" s="4">
        <f t="shared" si="0"/>
        <v>38</v>
      </c>
      <c r="C17" s="5">
        <f t="shared" si="1"/>
        <v>123</v>
      </c>
      <c r="D17" s="5">
        <f t="shared" si="2"/>
        <v>9</v>
      </c>
      <c r="E17" s="5">
        <f t="shared" si="14"/>
        <v>12</v>
      </c>
      <c r="F17" s="5">
        <f t="shared" si="3"/>
        <v>0</v>
      </c>
      <c r="G17" s="5">
        <f t="shared" si="8"/>
        <v>31373</v>
      </c>
      <c r="H17" s="5">
        <f t="shared" si="4"/>
        <v>12</v>
      </c>
      <c r="I17" s="5">
        <f t="shared" si="9"/>
        <v>2427</v>
      </c>
      <c r="J17" s="6">
        <f t="shared" si="5"/>
        <v>201311.29149365684</v>
      </c>
      <c r="K17" s="6">
        <f t="shared" si="6"/>
        <v>2.3125</v>
      </c>
      <c r="L17" s="1">
        <f t="shared" si="10"/>
        <v>31373</v>
      </c>
      <c r="M17" s="7">
        <f t="shared" si="11"/>
        <v>0</v>
      </c>
      <c r="P17" s="1" t="str">
        <f t="shared" si="12"/>
        <v>7B</v>
      </c>
      <c r="Q17" s="1" t="s">
        <v>156</v>
      </c>
      <c r="R17" s="1" t="str">
        <f t="shared" si="13"/>
        <v>9</v>
      </c>
      <c r="S17" s="1" t="str">
        <f t="shared" si="13"/>
        <v>C</v>
      </c>
      <c r="T17" s="1" t="str">
        <f t="shared" si="13"/>
        <v>0</v>
      </c>
    </row>
    <row r="18" spans="1:20">
      <c r="A18" s="4">
        <f t="shared" si="7"/>
        <v>6</v>
      </c>
      <c r="B18" s="4">
        <f t="shared" si="0"/>
        <v>39</v>
      </c>
      <c r="C18" s="5">
        <f t="shared" si="1"/>
        <v>133</v>
      </c>
      <c r="D18" s="5">
        <f t="shared" si="2"/>
        <v>4</v>
      </c>
      <c r="E18" s="5">
        <f t="shared" si="14"/>
        <v>11</v>
      </c>
      <c r="F18" s="5">
        <f t="shared" si="3"/>
        <v>0</v>
      </c>
      <c r="G18" s="5">
        <f t="shared" si="8"/>
        <v>30043</v>
      </c>
      <c r="H18" s="5">
        <f t="shared" si="4"/>
        <v>11</v>
      </c>
      <c r="I18" s="5">
        <f t="shared" si="9"/>
        <v>1157</v>
      </c>
      <c r="J18" s="6">
        <f t="shared" si="5"/>
        <v>192776.35317599258</v>
      </c>
      <c r="K18" s="6">
        <f t="shared" si="6"/>
        <v>2.3750000000000004</v>
      </c>
      <c r="L18" s="1">
        <f t="shared" si="10"/>
        <v>30043</v>
      </c>
      <c r="M18" s="7">
        <f t="shared" si="11"/>
        <v>0</v>
      </c>
      <c r="P18" s="1" t="str">
        <f t="shared" si="12"/>
        <v>85</v>
      </c>
      <c r="Q18" s="1" t="s">
        <v>157</v>
      </c>
      <c r="R18" s="1" t="str">
        <f t="shared" si="13"/>
        <v>4</v>
      </c>
      <c r="S18" s="1" t="str">
        <f t="shared" si="13"/>
        <v>B</v>
      </c>
      <c r="T18" s="1" t="str">
        <f t="shared" si="13"/>
        <v>0</v>
      </c>
    </row>
    <row r="19" spans="1:20">
      <c r="A19" s="4">
        <f t="shared" si="7"/>
        <v>7</v>
      </c>
      <c r="B19" s="4">
        <f t="shared" si="0"/>
        <v>40</v>
      </c>
      <c r="C19" s="5">
        <f t="shared" si="1"/>
        <v>127</v>
      </c>
      <c r="D19" s="5">
        <f t="shared" si="2"/>
        <v>9</v>
      </c>
      <c r="E19" s="5">
        <f t="shared" si="14"/>
        <v>11</v>
      </c>
      <c r="F19" s="5">
        <f t="shared" si="3"/>
        <v>0</v>
      </c>
      <c r="G19" s="5">
        <f t="shared" si="8"/>
        <v>28769</v>
      </c>
      <c r="H19" s="5">
        <f t="shared" si="4"/>
        <v>11</v>
      </c>
      <c r="I19" s="5">
        <f t="shared" si="9"/>
        <v>2431</v>
      </c>
      <c r="J19" s="6">
        <f t="shared" si="5"/>
        <v>184603.26824243742</v>
      </c>
      <c r="K19" s="6">
        <f t="shared" si="6"/>
        <v>2.4375</v>
      </c>
      <c r="L19" s="1">
        <f t="shared" si="10"/>
        <v>28769</v>
      </c>
      <c r="M19" s="7">
        <f t="shared" si="11"/>
        <v>0</v>
      </c>
      <c r="P19" s="1" t="str">
        <f t="shared" si="12"/>
        <v>7F</v>
      </c>
      <c r="Q19" s="1" t="s">
        <v>158</v>
      </c>
      <c r="R19" s="1" t="str">
        <f t="shared" si="13"/>
        <v>9</v>
      </c>
      <c r="S19" s="1" t="str">
        <f t="shared" si="13"/>
        <v>B</v>
      </c>
      <c r="T19" s="1" t="str">
        <f t="shared" si="13"/>
        <v>0</v>
      </c>
    </row>
    <row r="20" spans="1:20">
      <c r="A20" s="4">
        <f t="shared" si="7"/>
        <v>8</v>
      </c>
      <c r="B20" s="4">
        <f t="shared" si="0"/>
        <v>41</v>
      </c>
      <c r="C20" s="5">
        <f t="shared" si="1"/>
        <v>27</v>
      </c>
      <c r="D20" s="5">
        <f t="shared" si="2"/>
        <v>4</v>
      </c>
      <c r="E20" s="5">
        <f t="shared" si="14"/>
        <v>10</v>
      </c>
      <c r="F20" s="5">
        <f t="shared" si="3"/>
        <v>0</v>
      </c>
      <c r="G20" s="5">
        <f t="shared" si="8"/>
        <v>27549</v>
      </c>
      <c r="H20" s="5">
        <f t="shared" si="4"/>
        <v>10</v>
      </c>
      <c r="I20" s="5">
        <f t="shared" si="9"/>
        <v>1051</v>
      </c>
      <c r="J20" s="6">
        <f t="shared" si="5"/>
        <v>176776.69529663687</v>
      </c>
      <c r="K20" s="6">
        <f t="shared" si="6"/>
        <v>2.5</v>
      </c>
      <c r="L20" s="1">
        <f t="shared" si="10"/>
        <v>27549</v>
      </c>
      <c r="M20" s="7">
        <f t="shared" si="11"/>
        <v>0</v>
      </c>
      <c r="P20" s="1" t="str">
        <f t="shared" si="12"/>
        <v>1B</v>
      </c>
      <c r="Q20" s="1" t="s">
        <v>159</v>
      </c>
      <c r="R20" s="1" t="str">
        <f t="shared" si="13"/>
        <v>4</v>
      </c>
      <c r="S20" s="1" t="str">
        <f t="shared" si="13"/>
        <v>A</v>
      </c>
      <c r="T20" s="1" t="str">
        <f t="shared" si="13"/>
        <v>0</v>
      </c>
    </row>
    <row r="21" spans="1:20">
      <c r="A21" s="4">
        <f t="shared" si="7"/>
        <v>9</v>
      </c>
      <c r="B21" s="4">
        <f t="shared" si="0"/>
        <v>42</v>
      </c>
      <c r="C21" s="5">
        <f t="shared" si="1"/>
        <v>171</v>
      </c>
      <c r="D21" s="5">
        <f t="shared" si="2"/>
        <v>8</v>
      </c>
      <c r="E21" s="5">
        <f t="shared" si="14"/>
        <v>10</v>
      </c>
      <c r="F21" s="5">
        <f t="shared" si="3"/>
        <v>0</v>
      </c>
      <c r="G21" s="5">
        <f t="shared" si="8"/>
        <v>26381</v>
      </c>
      <c r="H21" s="5">
        <f t="shared" si="4"/>
        <v>10</v>
      </c>
      <c r="I21" s="5">
        <f t="shared" si="9"/>
        <v>2219</v>
      </c>
      <c r="J21" s="6">
        <f t="shared" si="5"/>
        <v>169281.94336711161</v>
      </c>
      <c r="K21" s="6">
        <f t="shared" si="6"/>
        <v>2.5625</v>
      </c>
      <c r="L21" s="1">
        <f t="shared" si="10"/>
        <v>26381</v>
      </c>
      <c r="M21" s="7">
        <f t="shared" si="11"/>
        <v>0</v>
      </c>
      <c r="P21" s="1" t="str">
        <f t="shared" si="12"/>
        <v>AB</v>
      </c>
      <c r="Q21" s="1" t="s">
        <v>160</v>
      </c>
      <c r="R21" s="1" t="str">
        <f t="shared" si="13"/>
        <v>8</v>
      </c>
      <c r="S21" s="1" t="str">
        <f t="shared" si="13"/>
        <v>A</v>
      </c>
      <c r="T21" s="1" t="str">
        <f t="shared" si="13"/>
        <v>0</v>
      </c>
    </row>
    <row r="22" spans="1:20">
      <c r="A22" s="4">
        <f t="shared" si="7"/>
        <v>10</v>
      </c>
      <c r="B22" s="4">
        <f t="shared" si="0"/>
        <v>43</v>
      </c>
      <c r="C22" s="5">
        <f t="shared" si="1"/>
        <v>225</v>
      </c>
      <c r="D22" s="5">
        <f t="shared" si="2"/>
        <v>2</v>
      </c>
      <c r="E22" s="5">
        <f t="shared" si="14"/>
        <v>9</v>
      </c>
      <c r="F22" s="5">
        <f t="shared" si="3"/>
        <v>0</v>
      </c>
      <c r="G22" s="5">
        <f t="shared" si="8"/>
        <v>25263</v>
      </c>
      <c r="H22" s="5">
        <f t="shared" si="4"/>
        <v>9</v>
      </c>
      <c r="I22" s="5">
        <f t="shared" si="9"/>
        <v>737</v>
      </c>
      <c r="J22" s="6">
        <f t="shared" si="5"/>
        <v>162104.9443313762</v>
      </c>
      <c r="K22" s="6">
        <f t="shared" si="6"/>
        <v>2.625</v>
      </c>
      <c r="L22" s="1">
        <f t="shared" si="10"/>
        <v>25263</v>
      </c>
      <c r="M22" s="7">
        <f t="shared" si="11"/>
        <v>0</v>
      </c>
      <c r="P22" s="1" t="str">
        <f t="shared" si="12"/>
        <v>E1</v>
      </c>
      <c r="Q22" s="1" t="s">
        <v>161</v>
      </c>
      <c r="R22" s="1" t="str">
        <f t="shared" si="13"/>
        <v>2</v>
      </c>
      <c r="S22" s="1" t="str">
        <f t="shared" si="13"/>
        <v>9</v>
      </c>
      <c r="T22" s="1" t="str">
        <f t="shared" si="13"/>
        <v>0</v>
      </c>
    </row>
    <row r="23" spans="1:20">
      <c r="A23" s="4">
        <f t="shared" si="7"/>
        <v>11</v>
      </c>
      <c r="B23" s="4">
        <f t="shared" si="0"/>
        <v>44</v>
      </c>
      <c r="C23" s="5">
        <f t="shared" si="1"/>
        <v>16</v>
      </c>
      <c r="D23" s="5">
        <f t="shared" si="2"/>
        <v>7</v>
      </c>
      <c r="E23" s="5">
        <f t="shared" si="14"/>
        <v>9</v>
      </c>
      <c r="F23" s="5">
        <f t="shared" si="3"/>
        <v>0</v>
      </c>
      <c r="G23" s="5">
        <f t="shared" si="8"/>
        <v>24192</v>
      </c>
      <c r="H23" s="5">
        <f t="shared" si="4"/>
        <v>9</v>
      </c>
      <c r="I23" s="5">
        <f t="shared" si="9"/>
        <v>1808</v>
      </c>
      <c r="J23" s="6">
        <f t="shared" si="5"/>
        <v>155232.22650918554</v>
      </c>
      <c r="K23" s="6">
        <f t="shared" si="6"/>
        <v>2.6875</v>
      </c>
      <c r="L23" s="1">
        <f t="shared" si="10"/>
        <v>24192</v>
      </c>
      <c r="M23" s="7">
        <f t="shared" si="11"/>
        <v>0</v>
      </c>
      <c r="P23" s="1" t="str">
        <f t="shared" si="12"/>
        <v>10</v>
      </c>
      <c r="Q23" s="1" t="s">
        <v>162</v>
      </c>
      <c r="R23" s="1" t="str">
        <f t="shared" si="13"/>
        <v>7</v>
      </c>
      <c r="S23" s="1" t="str">
        <f t="shared" si="13"/>
        <v>9</v>
      </c>
      <c r="T23" s="1" t="str">
        <f t="shared" si="13"/>
        <v>0</v>
      </c>
    </row>
    <row r="24" spans="1:20">
      <c r="A24" s="4">
        <f t="shared" si="7"/>
        <v>12</v>
      </c>
      <c r="B24" s="4">
        <f t="shared" si="0"/>
        <v>45</v>
      </c>
      <c r="C24" s="5">
        <f t="shared" si="1"/>
        <v>234</v>
      </c>
      <c r="D24" s="5">
        <f t="shared" si="2"/>
        <v>0</v>
      </c>
      <c r="E24" s="5">
        <f t="shared" si="14"/>
        <v>8</v>
      </c>
      <c r="F24" s="5">
        <f t="shared" si="3"/>
        <v>0</v>
      </c>
      <c r="G24" s="5">
        <f t="shared" si="8"/>
        <v>23166</v>
      </c>
      <c r="H24" s="5">
        <f t="shared" si="4"/>
        <v>8</v>
      </c>
      <c r="I24" s="5">
        <f t="shared" si="9"/>
        <v>234</v>
      </c>
      <c r="J24" s="6">
        <f t="shared" si="5"/>
        <v>148650.88937534014</v>
      </c>
      <c r="K24" s="6">
        <f t="shared" si="6"/>
        <v>2.75</v>
      </c>
      <c r="L24" s="1">
        <f t="shared" si="10"/>
        <v>23166</v>
      </c>
      <c r="M24" s="7">
        <f t="shared" si="11"/>
        <v>0</v>
      </c>
      <c r="P24" s="1" t="str">
        <f t="shared" si="12"/>
        <v>EA</v>
      </c>
      <c r="Q24" s="1" t="s">
        <v>163</v>
      </c>
      <c r="R24" s="1" t="str">
        <f t="shared" si="13"/>
        <v>0</v>
      </c>
      <c r="S24" s="1" t="str">
        <f t="shared" si="13"/>
        <v>8</v>
      </c>
      <c r="T24" s="1" t="str">
        <f t="shared" si="13"/>
        <v>0</v>
      </c>
    </row>
    <row r="25" spans="1:20">
      <c r="A25" s="4">
        <f t="shared" si="7"/>
        <v>13</v>
      </c>
      <c r="B25" s="4">
        <f t="shared" si="0"/>
        <v>46</v>
      </c>
      <c r="C25" s="5">
        <f t="shared" si="1"/>
        <v>192</v>
      </c>
      <c r="D25" s="5">
        <f t="shared" si="2"/>
        <v>4</v>
      </c>
      <c r="E25" s="5">
        <f t="shared" si="14"/>
        <v>8</v>
      </c>
      <c r="F25" s="5">
        <f t="shared" si="3"/>
        <v>0</v>
      </c>
      <c r="G25" s="5">
        <f t="shared" si="8"/>
        <v>22184</v>
      </c>
      <c r="H25" s="5">
        <f t="shared" si="4"/>
        <v>8</v>
      </c>
      <c r="I25" s="5">
        <f t="shared" si="9"/>
        <v>1216</v>
      </c>
      <c r="J25" s="6">
        <f t="shared" si="5"/>
        <v>142348.57934458647</v>
      </c>
      <c r="K25" s="6">
        <f t="shared" si="6"/>
        <v>2.8125</v>
      </c>
      <c r="L25" s="1">
        <f t="shared" si="10"/>
        <v>22184</v>
      </c>
      <c r="M25" s="7">
        <f t="shared" si="11"/>
        <v>0</v>
      </c>
      <c r="P25" s="1" t="str">
        <f t="shared" si="12"/>
        <v>C0</v>
      </c>
      <c r="Q25" s="1" t="s">
        <v>164</v>
      </c>
      <c r="R25" s="1" t="str">
        <f t="shared" si="13"/>
        <v>4</v>
      </c>
      <c r="S25" s="1" t="str">
        <f t="shared" si="13"/>
        <v>8</v>
      </c>
      <c r="T25" s="1" t="str">
        <f t="shared" si="13"/>
        <v>0</v>
      </c>
    </row>
    <row r="26" spans="1:20">
      <c r="A26" s="4">
        <f t="shared" si="7"/>
        <v>14</v>
      </c>
      <c r="B26" s="4">
        <f t="shared" si="0"/>
        <v>47</v>
      </c>
      <c r="C26" s="5">
        <f t="shared" si="1"/>
        <v>109</v>
      </c>
      <c r="D26" s="5">
        <f t="shared" si="2"/>
        <v>8</v>
      </c>
      <c r="E26" s="5">
        <f t="shared" si="14"/>
        <v>8</v>
      </c>
      <c r="F26" s="5">
        <f t="shared" si="3"/>
        <v>0</v>
      </c>
      <c r="G26" s="5">
        <f t="shared" si="8"/>
        <v>21243</v>
      </c>
      <c r="H26" s="5">
        <f t="shared" si="4"/>
        <v>8</v>
      </c>
      <c r="I26" s="5">
        <f t="shared" si="9"/>
        <v>2157</v>
      </c>
      <c r="J26" s="6">
        <f t="shared" si="5"/>
        <v>136313.46658315722</v>
      </c>
      <c r="K26" s="6">
        <f t="shared" si="6"/>
        <v>2.875</v>
      </c>
      <c r="L26" s="1">
        <f t="shared" si="10"/>
        <v>21243</v>
      </c>
      <c r="M26" s="7">
        <f t="shared" si="11"/>
        <v>0</v>
      </c>
      <c r="P26" s="1" t="str">
        <f t="shared" si="12"/>
        <v>6D</v>
      </c>
      <c r="Q26" s="1" t="s">
        <v>165</v>
      </c>
      <c r="R26" s="1" t="str">
        <f t="shared" si="13"/>
        <v>8</v>
      </c>
      <c r="S26" s="1" t="str">
        <f t="shared" si="13"/>
        <v>8</v>
      </c>
      <c r="T26" s="1" t="str">
        <f t="shared" si="13"/>
        <v>0</v>
      </c>
    </row>
    <row r="27" spans="1:20">
      <c r="A27" s="4">
        <f t="shared" si="7"/>
        <v>15</v>
      </c>
      <c r="B27" s="4">
        <f t="shared" si="0"/>
        <v>48</v>
      </c>
      <c r="C27" s="5">
        <f t="shared" si="1"/>
        <v>202</v>
      </c>
      <c r="D27" s="5">
        <f t="shared" si="2"/>
        <v>1</v>
      </c>
      <c r="E27" s="5">
        <f t="shared" si="14"/>
        <v>7</v>
      </c>
      <c r="F27" s="5">
        <f t="shared" si="3"/>
        <v>0</v>
      </c>
      <c r="G27" s="5">
        <f t="shared" si="8"/>
        <v>20342</v>
      </c>
      <c r="H27" s="5">
        <f t="shared" si="4"/>
        <v>7</v>
      </c>
      <c r="I27" s="5">
        <f t="shared" si="9"/>
        <v>458</v>
      </c>
      <c r="J27" s="6">
        <f t="shared" si="5"/>
        <v>130534.22280342672</v>
      </c>
      <c r="K27" s="6">
        <f t="shared" si="6"/>
        <v>2.9375000000000004</v>
      </c>
      <c r="L27" s="1">
        <f t="shared" si="10"/>
        <v>20342</v>
      </c>
      <c r="M27" s="7">
        <f t="shared" si="11"/>
        <v>0</v>
      </c>
      <c r="P27" s="1" t="str">
        <f t="shared" si="12"/>
        <v>CA</v>
      </c>
      <c r="Q27" s="1" t="s">
        <v>166</v>
      </c>
      <c r="R27" s="1" t="str">
        <f t="shared" si="13"/>
        <v>1</v>
      </c>
      <c r="S27" s="1" t="str">
        <f t="shared" si="13"/>
        <v>7</v>
      </c>
      <c r="T27" s="1" t="str">
        <f t="shared" si="13"/>
        <v>0</v>
      </c>
    </row>
    <row r="28" spans="1:20">
      <c r="A28" s="4">
        <f t="shared" si="7"/>
        <v>16</v>
      </c>
      <c r="B28" s="4">
        <f t="shared" si="0"/>
        <v>49</v>
      </c>
      <c r="C28" s="5">
        <f t="shared" si="1"/>
        <v>40</v>
      </c>
      <c r="D28" s="5">
        <f t="shared" si="2"/>
        <v>5</v>
      </c>
      <c r="E28" s="5">
        <f t="shared" si="14"/>
        <v>7</v>
      </c>
      <c r="F28" s="5">
        <f t="shared" si="3"/>
        <v>0</v>
      </c>
      <c r="G28" s="5">
        <f t="shared" si="8"/>
        <v>19480</v>
      </c>
      <c r="H28" s="5">
        <f t="shared" si="4"/>
        <v>7</v>
      </c>
      <c r="I28" s="5">
        <f t="shared" si="9"/>
        <v>1320</v>
      </c>
      <c r="J28" s="6">
        <f t="shared" si="5"/>
        <v>125000</v>
      </c>
      <c r="K28" s="6">
        <f t="shared" si="6"/>
        <v>3</v>
      </c>
      <c r="L28" s="1">
        <f t="shared" si="10"/>
        <v>19480</v>
      </c>
      <c r="M28" s="7">
        <f t="shared" si="11"/>
        <v>0</v>
      </c>
      <c r="P28" s="1" t="str">
        <f t="shared" si="12"/>
        <v>28</v>
      </c>
      <c r="Q28" s="1" t="s">
        <v>167</v>
      </c>
      <c r="R28" s="1" t="str">
        <f t="shared" si="13"/>
        <v>5</v>
      </c>
      <c r="S28" s="1" t="str">
        <f t="shared" si="13"/>
        <v>7</v>
      </c>
      <c r="T28" s="1" t="str">
        <f t="shared" si="13"/>
        <v>0</v>
      </c>
    </row>
    <row r="29" spans="1:20">
      <c r="A29" s="4">
        <f t="shared" si="7"/>
        <v>17</v>
      </c>
      <c r="B29" s="4">
        <f t="shared" si="0"/>
        <v>50</v>
      </c>
      <c r="C29" s="5">
        <f t="shared" si="1"/>
        <v>98</v>
      </c>
      <c r="D29" s="5">
        <f t="shared" si="2"/>
        <v>8</v>
      </c>
      <c r="E29" s="5">
        <f t="shared" si="14"/>
        <v>7</v>
      </c>
      <c r="F29" s="5">
        <f t="shared" si="3"/>
        <v>0</v>
      </c>
      <c r="G29" s="5">
        <f t="shared" si="8"/>
        <v>18654</v>
      </c>
      <c r="H29" s="5">
        <f t="shared" si="4"/>
        <v>7</v>
      </c>
      <c r="I29" s="5">
        <f t="shared" si="9"/>
        <v>2146</v>
      </c>
      <c r="J29" s="6">
        <f t="shared" si="5"/>
        <v>119700.41008732171</v>
      </c>
      <c r="K29" s="6">
        <f t="shared" si="6"/>
        <v>3.0625</v>
      </c>
      <c r="L29" s="1">
        <f t="shared" si="10"/>
        <v>18654</v>
      </c>
      <c r="M29" s="7">
        <f t="shared" si="11"/>
        <v>0</v>
      </c>
      <c r="P29" s="1" t="str">
        <f t="shared" si="12"/>
        <v>62</v>
      </c>
      <c r="Q29" s="1" t="s">
        <v>168</v>
      </c>
      <c r="R29" s="1" t="str">
        <f t="shared" si="13"/>
        <v>8</v>
      </c>
      <c r="S29" s="1" t="str">
        <f t="shared" si="13"/>
        <v>7</v>
      </c>
      <c r="T29" s="1" t="str">
        <f t="shared" si="13"/>
        <v>0</v>
      </c>
    </row>
    <row r="30" spans="1:20">
      <c r="A30" s="4">
        <f t="shared" si="7"/>
        <v>18</v>
      </c>
      <c r="B30" s="4">
        <f t="shared" si="0"/>
        <v>51</v>
      </c>
      <c r="C30" s="5">
        <f t="shared" si="1"/>
        <v>81</v>
      </c>
      <c r="D30" s="5">
        <f t="shared" si="2"/>
        <v>1</v>
      </c>
      <c r="E30" s="5">
        <f t="shared" si="14"/>
        <v>6</v>
      </c>
      <c r="F30" s="5">
        <f t="shared" si="3"/>
        <v>0</v>
      </c>
      <c r="G30" s="5">
        <f t="shared" si="8"/>
        <v>17863</v>
      </c>
      <c r="H30" s="5">
        <f t="shared" si="4"/>
        <v>6</v>
      </c>
      <c r="I30" s="5">
        <f t="shared" si="9"/>
        <v>337</v>
      </c>
      <c r="J30" s="6">
        <f t="shared" si="5"/>
        <v>114625.5054005839</v>
      </c>
      <c r="K30" s="6">
        <f t="shared" si="6"/>
        <v>3.125</v>
      </c>
      <c r="L30" s="1">
        <f t="shared" si="10"/>
        <v>17863</v>
      </c>
      <c r="M30" s="7">
        <f t="shared" si="11"/>
        <v>0</v>
      </c>
      <c r="P30" s="1" t="str">
        <f t="shared" si="12"/>
        <v>51</v>
      </c>
      <c r="Q30" s="1" t="s">
        <v>169</v>
      </c>
      <c r="R30" s="1" t="str">
        <f t="shared" si="13"/>
        <v>1</v>
      </c>
      <c r="S30" s="1" t="str">
        <f t="shared" si="13"/>
        <v>6</v>
      </c>
      <c r="T30" s="1" t="str">
        <f t="shared" si="13"/>
        <v>0</v>
      </c>
    </row>
    <row r="31" spans="1:20">
      <c r="A31" s="4">
        <f t="shared" si="7"/>
        <v>19</v>
      </c>
      <c r="B31" s="4">
        <f t="shared" si="0"/>
        <v>52</v>
      </c>
      <c r="C31" s="5">
        <f t="shared" si="1"/>
        <v>70</v>
      </c>
      <c r="D31" s="5">
        <f t="shared" si="2"/>
        <v>4</v>
      </c>
      <c r="E31" s="5">
        <f t="shared" si="14"/>
        <v>6</v>
      </c>
      <c r="F31" s="5">
        <f t="shared" si="3"/>
        <v>0</v>
      </c>
      <c r="G31" s="5">
        <f t="shared" si="8"/>
        <v>17106</v>
      </c>
      <c r="H31" s="5">
        <f t="shared" si="4"/>
        <v>6</v>
      </c>
      <c r="I31" s="5">
        <f t="shared" si="9"/>
        <v>1094</v>
      </c>
      <c r="J31" s="6">
        <f t="shared" si="5"/>
        <v>109765.76002333124</v>
      </c>
      <c r="K31" s="6">
        <f t="shared" si="6"/>
        <v>3.1874999999999996</v>
      </c>
      <c r="L31" s="1">
        <f t="shared" si="10"/>
        <v>17106</v>
      </c>
      <c r="M31" s="7">
        <f t="shared" si="11"/>
        <v>0</v>
      </c>
      <c r="P31" s="1" t="str">
        <f t="shared" si="12"/>
        <v>46</v>
      </c>
      <c r="Q31" s="1" t="s">
        <v>170</v>
      </c>
      <c r="R31" s="1" t="str">
        <f t="shared" si="13"/>
        <v>4</v>
      </c>
      <c r="S31" s="1" t="str">
        <f t="shared" si="13"/>
        <v>6</v>
      </c>
      <c r="T31" s="1" t="str">
        <f t="shared" si="13"/>
        <v>0</v>
      </c>
    </row>
    <row r="32" spans="1:20">
      <c r="A32" s="4">
        <f t="shared" si="7"/>
        <v>20</v>
      </c>
      <c r="B32" s="4">
        <f t="shared" si="0"/>
        <v>53</v>
      </c>
      <c r="C32" s="5">
        <f t="shared" si="1"/>
        <v>27</v>
      </c>
      <c r="D32" s="5">
        <f t="shared" si="2"/>
        <v>7</v>
      </c>
      <c r="E32" s="5">
        <f t="shared" si="14"/>
        <v>6</v>
      </c>
      <c r="F32" s="5">
        <f t="shared" si="3"/>
        <v>0</v>
      </c>
      <c r="G32" s="5">
        <f t="shared" si="8"/>
        <v>16381</v>
      </c>
      <c r="H32" s="5">
        <f t="shared" si="4"/>
        <v>6</v>
      </c>
      <c r="I32" s="5">
        <f t="shared" si="9"/>
        <v>1819</v>
      </c>
      <c r="J32" s="6">
        <f t="shared" si="5"/>
        <v>105112.05190671435</v>
      </c>
      <c r="K32" s="6">
        <f t="shared" si="6"/>
        <v>3.25</v>
      </c>
      <c r="L32" s="1">
        <f t="shared" si="10"/>
        <v>16381</v>
      </c>
      <c r="M32" s="7">
        <f t="shared" si="11"/>
        <v>0</v>
      </c>
      <c r="P32" s="1" t="str">
        <f t="shared" si="12"/>
        <v>1B</v>
      </c>
      <c r="Q32" s="1" t="s">
        <v>171</v>
      </c>
      <c r="R32" s="1" t="str">
        <f t="shared" si="13"/>
        <v>7</v>
      </c>
      <c r="S32" s="1" t="str">
        <f t="shared" si="13"/>
        <v>6</v>
      </c>
      <c r="T32" s="1" t="str">
        <f t="shared" si="13"/>
        <v>0</v>
      </c>
    </row>
    <row r="33" spans="1:20">
      <c r="A33" s="4">
        <f t="shared" si="7"/>
        <v>21</v>
      </c>
      <c r="B33" s="4">
        <f t="shared" si="0"/>
        <v>54</v>
      </c>
      <c r="C33" s="5">
        <f t="shared" si="1"/>
        <v>210</v>
      </c>
      <c r="D33" s="5">
        <f t="shared" si="2"/>
        <v>9</v>
      </c>
      <c r="E33" s="5">
        <f t="shared" si="14"/>
        <v>6</v>
      </c>
      <c r="F33" s="5">
        <f t="shared" si="3"/>
        <v>0</v>
      </c>
      <c r="G33" s="5">
        <f t="shared" si="8"/>
        <v>15686</v>
      </c>
      <c r="H33" s="5">
        <f t="shared" si="4"/>
        <v>6</v>
      </c>
      <c r="I33" s="5">
        <f t="shared" si="9"/>
        <v>2514</v>
      </c>
      <c r="J33" s="6">
        <f t="shared" si="5"/>
        <v>100655.64574682839</v>
      </c>
      <c r="K33" s="6">
        <f t="shared" si="6"/>
        <v>3.3125</v>
      </c>
      <c r="L33" s="1">
        <f t="shared" si="10"/>
        <v>15686</v>
      </c>
      <c r="M33" s="7">
        <f t="shared" si="11"/>
        <v>0</v>
      </c>
      <c r="P33" s="1" t="str">
        <f t="shared" si="12"/>
        <v>D2</v>
      </c>
      <c r="Q33" s="1" t="s">
        <v>172</v>
      </c>
      <c r="R33" s="1" t="str">
        <f t="shared" si="13"/>
        <v>9</v>
      </c>
      <c r="S33" s="1" t="str">
        <f t="shared" si="13"/>
        <v>6</v>
      </c>
      <c r="T33" s="1" t="str">
        <f t="shared" si="13"/>
        <v>0</v>
      </c>
    </row>
    <row r="34" spans="1:20">
      <c r="A34" s="4">
        <f t="shared" si="7"/>
        <v>22</v>
      </c>
      <c r="B34" s="4">
        <f t="shared" si="0"/>
        <v>55</v>
      </c>
      <c r="C34" s="5">
        <f t="shared" si="1"/>
        <v>67</v>
      </c>
      <c r="D34" s="5">
        <f t="shared" si="2"/>
        <v>2</v>
      </c>
      <c r="E34" s="5">
        <f t="shared" si="14"/>
        <v>5</v>
      </c>
      <c r="F34" s="5">
        <f t="shared" si="3"/>
        <v>0</v>
      </c>
      <c r="G34" s="5">
        <f t="shared" si="8"/>
        <v>15021</v>
      </c>
      <c r="H34" s="5">
        <f t="shared" si="4"/>
        <v>5</v>
      </c>
      <c r="I34" s="5">
        <f t="shared" si="9"/>
        <v>579</v>
      </c>
      <c r="J34" s="6">
        <f t="shared" si="5"/>
        <v>96388.176587996277</v>
      </c>
      <c r="K34" s="6">
        <f t="shared" si="6"/>
        <v>3.3750000000000009</v>
      </c>
      <c r="L34" s="1">
        <f t="shared" si="10"/>
        <v>15021</v>
      </c>
      <c r="M34" s="7">
        <f t="shared" si="11"/>
        <v>0</v>
      </c>
      <c r="P34" s="1" t="str">
        <f t="shared" si="12"/>
        <v>43</v>
      </c>
      <c r="Q34" s="1" t="s">
        <v>173</v>
      </c>
      <c r="R34" s="1" t="str">
        <f t="shared" si="13"/>
        <v>2</v>
      </c>
      <c r="S34" s="1" t="str">
        <f t="shared" si="13"/>
        <v>5</v>
      </c>
      <c r="T34" s="1" t="str">
        <f t="shared" si="13"/>
        <v>0</v>
      </c>
    </row>
    <row r="35" spans="1:20">
      <c r="A35" s="4">
        <f t="shared" si="7"/>
        <v>23</v>
      </c>
      <c r="B35" s="4">
        <f t="shared" si="0"/>
        <v>56</v>
      </c>
      <c r="C35" s="5">
        <f t="shared" si="1"/>
        <v>192</v>
      </c>
      <c r="D35" s="5">
        <f t="shared" si="2"/>
        <v>4</v>
      </c>
      <c r="E35" s="5">
        <f t="shared" si="14"/>
        <v>5</v>
      </c>
      <c r="F35" s="5">
        <f t="shared" si="3"/>
        <v>0</v>
      </c>
      <c r="G35" s="5">
        <f t="shared" si="8"/>
        <v>14384</v>
      </c>
      <c r="H35" s="5">
        <f t="shared" si="4"/>
        <v>5</v>
      </c>
      <c r="I35" s="5">
        <f t="shared" si="9"/>
        <v>1216</v>
      </c>
      <c r="J35" s="6">
        <f t="shared" si="5"/>
        <v>92301.634121218725</v>
      </c>
      <c r="K35" s="6">
        <f t="shared" si="6"/>
        <v>3.4374999999999996</v>
      </c>
      <c r="L35" s="1">
        <f t="shared" si="10"/>
        <v>14384</v>
      </c>
      <c r="M35" s="7">
        <f t="shared" si="11"/>
        <v>0</v>
      </c>
      <c r="P35" s="1" t="str">
        <f t="shared" si="12"/>
        <v>C0</v>
      </c>
      <c r="Q35" s="1" t="s">
        <v>174</v>
      </c>
      <c r="R35" s="1" t="str">
        <f t="shared" si="13"/>
        <v>4</v>
      </c>
      <c r="S35" s="1" t="str">
        <f t="shared" si="13"/>
        <v>5</v>
      </c>
      <c r="T35" s="1" t="str">
        <f t="shared" si="13"/>
        <v>0</v>
      </c>
    </row>
    <row r="36" spans="1:20">
      <c r="A36" s="4">
        <f t="shared" si="7"/>
        <v>24</v>
      </c>
      <c r="B36" s="4">
        <f t="shared" si="0"/>
        <v>57</v>
      </c>
      <c r="C36" s="5">
        <f t="shared" si="1"/>
        <v>34</v>
      </c>
      <c r="D36" s="5">
        <f t="shared" si="2"/>
        <v>7</v>
      </c>
      <c r="E36" s="5">
        <f t="shared" si="14"/>
        <v>5</v>
      </c>
      <c r="F36" s="5">
        <f t="shared" si="3"/>
        <v>0</v>
      </c>
      <c r="G36" s="5">
        <f t="shared" si="8"/>
        <v>13774</v>
      </c>
      <c r="H36" s="5">
        <f t="shared" si="4"/>
        <v>5</v>
      </c>
      <c r="I36" s="5">
        <f t="shared" si="9"/>
        <v>1826</v>
      </c>
      <c r="J36" s="6">
        <f t="shared" si="5"/>
        <v>88388.34764831845</v>
      </c>
      <c r="K36" s="6">
        <f t="shared" si="6"/>
        <v>3.5</v>
      </c>
      <c r="L36" s="1">
        <f t="shared" si="10"/>
        <v>13774</v>
      </c>
      <c r="M36" s="7">
        <f t="shared" si="11"/>
        <v>0</v>
      </c>
      <c r="P36" s="1" t="str">
        <f t="shared" si="12"/>
        <v>22</v>
      </c>
      <c r="Q36" s="1" t="s">
        <v>175</v>
      </c>
      <c r="R36" s="1" t="str">
        <f t="shared" si="13"/>
        <v>7</v>
      </c>
      <c r="S36" s="1" t="str">
        <f t="shared" si="13"/>
        <v>5</v>
      </c>
      <c r="T36" s="1" t="str">
        <f t="shared" si="13"/>
        <v>0</v>
      </c>
    </row>
    <row r="37" spans="1:20">
      <c r="A37" s="4">
        <f t="shared" si="7"/>
        <v>25</v>
      </c>
      <c r="B37" s="4">
        <f t="shared" si="0"/>
        <v>58</v>
      </c>
      <c r="C37" s="5">
        <f t="shared" si="1"/>
        <v>106</v>
      </c>
      <c r="D37" s="5">
        <f t="shared" si="2"/>
        <v>9</v>
      </c>
      <c r="E37" s="5">
        <f t="shared" si="14"/>
        <v>5</v>
      </c>
      <c r="F37" s="5">
        <f t="shared" si="3"/>
        <v>0</v>
      </c>
      <c r="G37" s="5">
        <f t="shared" si="8"/>
        <v>13190</v>
      </c>
      <c r="H37" s="5">
        <f t="shared" si="4"/>
        <v>5</v>
      </c>
      <c r="I37" s="5">
        <f t="shared" si="9"/>
        <v>2410</v>
      </c>
      <c r="J37" s="6">
        <f t="shared" si="5"/>
        <v>84640.971683555792</v>
      </c>
      <c r="K37" s="6">
        <f t="shared" si="6"/>
        <v>3.5625</v>
      </c>
      <c r="L37" s="1">
        <f t="shared" si="10"/>
        <v>13190</v>
      </c>
      <c r="M37" s="7">
        <f t="shared" si="11"/>
        <v>0</v>
      </c>
      <c r="P37" s="1" t="str">
        <f t="shared" si="12"/>
        <v>6A</v>
      </c>
      <c r="Q37" s="1" t="s">
        <v>176</v>
      </c>
      <c r="R37" s="1" t="str">
        <f t="shared" si="13"/>
        <v>9</v>
      </c>
      <c r="S37" s="1" t="str">
        <f t="shared" si="13"/>
        <v>5</v>
      </c>
      <c r="T37" s="1" t="str">
        <f t="shared" si="13"/>
        <v>0</v>
      </c>
    </row>
    <row r="38" spans="1:20">
      <c r="A38" s="4">
        <f t="shared" si="7"/>
        <v>26</v>
      </c>
      <c r="B38" s="4">
        <f t="shared" si="0"/>
        <v>59</v>
      </c>
      <c r="C38" s="5">
        <f t="shared" si="1"/>
        <v>113</v>
      </c>
      <c r="D38" s="5">
        <f t="shared" si="2"/>
        <v>1</v>
      </c>
      <c r="E38" s="5">
        <f t="shared" si="14"/>
        <v>4</v>
      </c>
      <c r="F38" s="5">
        <f t="shared" si="3"/>
        <v>0</v>
      </c>
      <c r="G38" s="5">
        <f t="shared" si="8"/>
        <v>12631</v>
      </c>
      <c r="H38" s="5">
        <f t="shared" si="4"/>
        <v>4</v>
      </c>
      <c r="I38" s="5">
        <f t="shared" si="9"/>
        <v>369</v>
      </c>
      <c r="J38" s="6">
        <f t="shared" si="5"/>
        <v>81052.472165688101</v>
      </c>
      <c r="K38" s="6">
        <f t="shared" si="6"/>
        <v>3.6250000000000004</v>
      </c>
      <c r="L38" s="1">
        <f t="shared" si="10"/>
        <v>12631</v>
      </c>
      <c r="M38" s="7">
        <f t="shared" si="11"/>
        <v>0</v>
      </c>
      <c r="P38" s="1" t="str">
        <f t="shared" si="12"/>
        <v>71</v>
      </c>
      <c r="Q38" s="1" t="s">
        <v>177</v>
      </c>
      <c r="R38" s="1" t="str">
        <f t="shared" si="13"/>
        <v>1</v>
      </c>
      <c r="S38" s="1" t="str">
        <f t="shared" si="13"/>
        <v>4</v>
      </c>
      <c r="T38" s="1" t="str">
        <f t="shared" si="13"/>
        <v>0</v>
      </c>
    </row>
    <row r="39" spans="1:20">
      <c r="A39" s="4">
        <f t="shared" si="7"/>
        <v>27</v>
      </c>
      <c r="B39" s="4">
        <f t="shared" si="0"/>
        <v>60</v>
      </c>
      <c r="C39" s="5">
        <f t="shared" si="1"/>
        <v>136</v>
      </c>
      <c r="D39" s="5">
        <f t="shared" si="2"/>
        <v>3</v>
      </c>
      <c r="E39" s="5">
        <f t="shared" si="14"/>
        <v>4</v>
      </c>
      <c r="F39" s="5">
        <f t="shared" si="3"/>
        <v>0</v>
      </c>
      <c r="G39" s="5">
        <f t="shared" si="8"/>
        <v>12096</v>
      </c>
      <c r="H39" s="5">
        <f t="shared" si="4"/>
        <v>4</v>
      </c>
      <c r="I39" s="5">
        <f t="shared" si="9"/>
        <v>904</v>
      </c>
      <c r="J39" s="6">
        <f t="shared" si="5"/>
        <v>77616.113254592783</v>
      </c>
      <c r="K39" s="6">
        <f t="shared" si="6"/>
        <v>3.6875</v>
      </c>
      <c r="L39" s="1">
        <f t="shared" si="10"/>
        <v>12096</v>
      </c>
      <c r="M39" s="7">
        <f t="shared" si="11"/>
        <v>0</v>
      </c>
      <c r="P39" s="1" t="str">
        <f t="shared" si="12"/>
        <v>88</v>
      </c>
      <c r="Q39" s="1" t="s">
        <v>178</v>
      </c>
      <c r="R39" s="1" t="str">
        <f t="shared" si="13"/>
        <v>3</v>
      </c>
      <c r="S39" s="1" t="str">
        <f t="shared" si="13"/>
        <v>4</v>
      </c>
      <c r="T39" s="1" t="str">
        <f t="shared" si="13"/>
        <v>0</v>
      </c>
    </row>
    <row r="40" spans="1:20">
      <c r="A40" s="4">
        <f t="shared" si="7"/>
        <v>28</v>
      </c>
      <c r="B40" s="4">
        <f t="shared" si="0"/>
        <v>61</v>
      </c>
      <c r="C40" s="5">
        <f t="shared" si="1"/>
        <v>137</v>
      </c>
      <c r="D40" s="5">
        <f t="shared" si="2"/>
        <v>5</v>
      </c>
      <c r="E40" s="5">
        <f t="shared" si="14"/>
        <v>4</v>
      </c>
      <c r="F40" s="5">
        <f t="shared" si="3"/>
        <v>0</v>
      </c>
      <c r="G40" s="5">
        <f t="shared" si="8"/>
        <v>11583</v>
      </c>
      <c r="H40" s="5">
        <f t="shared" si="4"/>
        <v>4</v>
      </c>
      <c r="I40" s="5">
        <f t="shared" si="9"/>
        <v>1417</v>
      </c>
      <c r="J40" s="6">
        <f t="shared" si="5"/>
        <v>74325.444687670068</v>
      </c>
      <c r="K40" s="6">
        <f t="shared" si="6"/>
        <v>3.75</v>
      </c>
      <c r="L40" s="1">
        <f t="shared" si="10"/>
        <v>11583</v>
      </c>
      <c r="M40" s="7">
        <f t="shared" si="11"/>
        <v>0</v>
      </c>
      <c r="P40" s="1" t="str">
        <f t="shared" si="12"/>
        <v>89</v>
      </c>
      <c r="Q40" s="1" t="s">
        <v>179</v>
      </c>
      <c r="R40" s="1" t="str">
        <f t="shared" si="13"/>
        <v>5</v>
      </c>
      <c r="S40" s="1" t="str">
        <f t="shared" si="13"/>
        <v>4</v>
      </c>
      <c r="T40" s="1" t="str">
        <f t="shared" si="13"/>
        <v>0</v>
      </c>
    </row>
    <row r="41" spans="1:20">
      <c r="A41" s="4">
        <f t="shared" si="7"/>
        <v>29</v>
      </c>
      <c r="B41" s="4">
        <f t="shared" si="0"/>
        <v>62</v>
      </c>
      <c r="C41" s="5">
        <f t="shared" si="1"/>
        <v>116</v>
      </c>
      <c r="D41" s="5">
        <f t="shared" si="2"/>
        <v>7</v>
      </c>
      <c r="E41" s="5">
        <f t="shared" si="14"/>
        <v>4</v>
      </c>
      <c r="F41" s="5">
        <f t="shared" si="3"/>
        <v>0</v>
      </c>
      <c r="G41" s="5">
        <f t="shared" si="8"/>
        <v>11092</v>
      </c>
      <c r="H41" s="5">
        <f t="shared" si="4"/>
        <v>4</v>
      </c>
      <c r="I41" s="5">
        <f t="shared" si="9"/>
        <v>1908</v>
      </c>
      <c r="J41" s="6">
        <f t="shared" si="5"/>
        <v>71174.28967229322</v>
      </c>
      <c r="K41" s="6">
        <f t="shared" si="6"/>
        <v>3.8125</v>
      </c>
      <c r="L41" s="1">
        <f t="shared" si="10"/>
        <v>11092</v>
      </c>
      <c r="M41" s="7">
        <f t="shared" si="11"/>
        <v>0</v>
      </c>
      <c r="P41" s="1" t="str">
        <f t="shared" si="12"/>
        <v>74</v>
      </c>
      <c r="Q41" s="1" t="s">
        <v>180</v>
      </c>
      <c r="R41" s="1" t="str">
        <f t="shared" si="13"/>
        <v>7</v>
      </c>
      <c r="S41" s="1" t="str">
        <f t="shared" si="13"/>
        <v>4</v>
      </c>
      <c r="T41" s="1" t="str">
        <f t="shared" si="13"/>
        <v>0</v>
      </c>
    </row>
    <row r="42" spans="1:20">
      <c r="A42" s="4">
        <f t="shared" si="7"/>
        <v>30</v>
      </c>
      <c r="B42" s="4">
        <f t="shared" si="0"/>
        <v>63</v>
      </c>
      <c r="C42" s="5">
        <f t="shared" si="1"/>
        <v>75</v>
      </c>
      <c r="D42" s="5">
        <f t="shared" si="2"/>
        <v>9</v>
      </c>
      <c r="E42" s="5">
        <f t="shared" si="14"/>
        <v>4</v>
      </c>
      <c r="F42" s="5">
        <f t="shared" si="3"/>
        <v>0</v>
      </c>
      <c r="G42" s="5">
        <f t="shared" si="8"/>
        <v>10621</v>
      </c>
      <c r="H42" s="5">
        <f t="shared" si="4"/>
        <v>4</v>
      </c>
      <c r="I42" s="5">
        <f t="shared" si="9"/>
        <v>2379</v>
      </c>
      <c r="J42" s="6">
        <f t="shared" si="5"/>
        <v>68156.733291578596</v>
      </c>
      <c r="K42" s="6">
        <f t="shared" si="6"/>
        <v>3.8750000000000004</v>
      </c>
      <c r="L42" s="1">
        <f t="shared" si="10"/>
        <v>10621</v>
      </c>
      <c r="M42" s="7">
        <f t="shared" si="11"/>
        <v>0</v>
      </c>
      <c r="P42" s="1" t="str">
        <f t="shared" si="12"/>
        <v>4B</v>
      </c>
      <c r="Q42" s="1" t="s">
        <v>181</v>
      </c>
      <c r="R42" s="1" t="str">
        <f t="shared" si="13"/>
        <v>9</v>
      </c>
      <c r="S42" s="1" t="str">
        <f t="shared" si="13"/>
        <v>4</v>
      </c>
      <c r="T42" s="1" t="str">
        <f t="shared" si="13"/>
        <v>0</v>
      </c>
    </row>
    <row r="43" spans="1:20">
      <c r="A43" s="4">
        <f t="shared" si="7"/>
        <v>31</v>
      </c>
      <c r="B43" s="4">
        <f t="shared" si="0"/>
        <v>64</v>
      </c>
      <c r="C43" s="5">
        <f>MOD(I43,256)</f>
        <v>229</v>
      </c>
      <c r="D43" s="5">
        <f t="shared" si="2"/>
        <v>0</v>
      </c>
      <c r="E43" s="5">
        <f t="shared" si="14"/>
        <v>3</v>
      </c>
      <c r="F43" s="5">
        <f t="shared" si="3"/>
        <v>0</v>
      </c>
      <c r="G43" s="5">
        <f t="shared" si="8"/>
        <v>10171</v>
      </c>
      <c r="H43" s="5">
        <f>ROUNDUP(G43/$D$3,0)-1</f>
        <v>3</v>
      </c>
      <c r="I43" s="5">
        <f t="shared" si="9"/>
        <v>229</v>
      </c>
      <c r="J43" s="6">
        <f t="shared" si="5"/>
        <v>65267.111401713373</v>
      </c>
      <c r="K43" s="6">
        <f t="shared" si="6"/>
        <v>3.9375</v>
      </c>
      <c r="L43" s="1">
        <f t="shared" si="10"/>
        <v>10171</v>
      </c>
      <c r="M43" s="7">
        <f t="shared" si="11"/>
        <v>0</v>
      </c>
      <c r="P43" s="1" t="str">
        <f t="shared" si="12"/>
        <v>E5</v>
      </c>
      <c r="Q43" s="1" t="s">
        <v>182</v>
      </c>
      <c r="R43" s="1" t="str">
        <f t="shared" si="13"/>
        <v>0</v>
      </c>
      <c r="S43" s="1" t="str">
        <f t="shared" si="13"/>
        <v>3</v>
      </c>
      <c r="T43" s="1" t="str">
        <f t="shared" si="13"/>
        <v>0</v>
      </c>
    </row>
    <row r="44" spans="1:20">
      <c r="A44" s="4">
        <f t="shared" si="7"/>
        <v>32</v>
      </c>
      <c r="B44" s="4">
        <f t="shared" si="0"/>
        <v>65</v>
      </c>
      <c r="C44" s="5">
        <f t="shared" ref="C44:C107" si="15">MOD(I44,256)</f>
        <v>148</v>
      </c>
      <c r="D44" s="5">
        <f t="shared" si="2"/>
        <v>2</v>
      </c>
      <c r="E44" s="5">
        <f t="shared" si="14"/>
        <v>3</v>
      </c>
      <c r="F44" s="5">
        <f t="shared" si="3"/>
        <v>0</v>
      </c>
      <c r="G44" s="5">
        <f t="shared" si="8"/>
        <v>9740</v>
      </c>
      <c r="H44" s="5">
        <f t="shared" si="4"/>
        <v>3</v>
      </c>
      <c r="I44" s="5">
        <f t="shared" si="9"/>
        <v>660</v>
      </c>
      <c r="J44" s="6">
        <f t="shared" si="5"/>
        <v>62500</v>
      </c>
      <c r="K44" s="6">
        <f t="shared" si="6"/>
        <v>4</v>
      </c>
      <c r="L44" s="1">
        <f t="shared" si="10"/>
        <v>9740</v>
      </c>
      <c r="M44" s="7">
        <f t="shared" si="11"/>
        <v>0</v>
      </c>
      <c r="P44" s="1" t="str">
        <f t="shared" si="12"/>
        <v>94</v>
      </c>
      <c r="Q44" s="1" t="s">
        <v>183</v>
      </c>
      <c r="R44" s="1" t="str">
        <f t="shared" si="13"/>
        <v>2</v>
      </c>
      <c r="S44" s="1" t="str">
        <f t="shared" si="13"/>
        <v>3</v>
      </c>
      <c r="T44" s="1" t="str">
        <f t="shared" si="13"/>
        <v>0</v>
      </c>
    </row>
    <row r="45" spans="1:20">
      <c r="A45" s="4">
        <f t="shared" si="7"/>
        <v>33</v>
      </c>
      <c r="B45" s="4">
        <f t="shared" si="0"/>
        <v>66</v>
      </c>
      <c r="C45" s="5">
        <f t="shared" si="15"/>
        <v>49</v>
      </c>
      <c r="D45" s="5">
        <f t="shared" si="2"/>
        <v>4</v>
      </c>
      <c r="E45" s="5">
        <f t="shared" si="14"/>
        <v>3</v>
      </c>
      <c r="F45" s="5">
        <f t="shared" si="3"/>
        <v>0</v>
      </c>
      <c r="G45" s="5">
        <f t="shared" si="8"/>
        <v>9327</v>
      </c>
      <c r="H45" s="5">
        <f t="shared" si="4"/>
        <v>3</v>
      </c>
      <c r="I45" s="5">
        <f t="shared" si="9"/>
        <v>1073</v>
      </c>
      <c r="J45" s="6">
        <f t="shared" si="5"/>
        <v>59850.205043660855</v>
      </c>
      <c r="K45" s="6">
        <f t="shared" si="6"/>
        <v>4.0625</v>
      </c>
      <c r="L45" s="1">
        <f t="shared" si="10"/>
        <v>9327</v>
      </c>
      <c r="M45" s="7">
        <f t="shared" si="11"/>
        <v>0</v>
      </c>
      <c r="P45" s="1" t="str">
        <f t="shared" si="12"/>
        <v>31</v>
      </c>
      <c r="Q45" s="1" t="s">
        <v>184</v>
      </c>
      <c r="R45" s="1" t="str">
        <f t="shared" si="13"/>
        <v>4</v>
      </c>
      <c r="S45" s="1" t="str">
        <f t="shared" si="13"/>
        <v>3</v>
      </c>
      <c r="T45" s="1" t="str">
        <f t="shared" si="13"/>
        <v>0</v>
      </c>
    </row>
    <row r="46" spans="1:20">
      <c r="A46" s="4">
        <f t="shared" si="7"/>
        <v>34</v>
      </c>
      <c r="B46" s="4">
        <f t="shared" si="0"/>
        <v>67</v>
      </c>
      <c r="C46" s="5">
        <f t="shared" si="15"/>
        <v>189</v>
      </c>
      <c r="D46" s="5">
        <f t="shared" si="2"/>
        <v>5</v>
      </c>
      <c r="E46" s="5">
        <f t="shared" si="14"/>
        <v>3</v>
      </c>
      <c r="F46" s="5">
        <f t="shared" si="3"/>
        <v>0</v>
      </c>
      <c r="G46" s="5">
        <f t="shared" si="8"/>
        <v>8931</v>
      </c>
      <c r="H46" s="5">
        <f t="shared" si="4"/>
        <v>3</v>
      </c>
      <c r="I46" s="5">
        <f t="shared" si="9"/>
        <v>1469</v>
      </c>
      <c r="J46" s="6">
        <f t="shared" si="5"/>
        <v>57312.752700291974</v>
      </c>
      <c r="K46" s="6">
        <f t="shared" si="6"/>
        <v>4.125</v>
      </c>
      <c r="L46" s="1">
        <f t="shared" si="10"/>
        <v>8931</v>
      </c>
      <c r="M46" s="7">
        <f t="shared" si="11"/>
        <v>0</v>
      </c>
      <c r="P46" s="1" t="str">
        <f t="shared" si="12"/>
        <v>BD</v>
      </c>
      <c r="Q46" s="1" t="s">
        <v>185</v>
      </c>
      <c r="R46" s="1" t="str">
        <f t="shared" si="13"/>
        <v>5</v>
      </c>
      <c r="S46" s="1" t="str">
        <f t="shared" si="13"/>
        <v>3</v>
      </c>
      <c r="T46" s="1" t="str">
        <f t="shared" si="13"/>
        <v>0</v>
      </c>
    </row>
    <row r="47" spans="1:20">
      <c r="A47" s="4">
        <f t="shared" si="7"/>
        <v>35</v>
      </c>
      <c r="B47" s="4">
        <f t="shared" si="0"/>
        <v>68</v>
      </c>
      <c r="C47" s="5">
        <f t="shared" si="15"/>
        <v>55</v>
      </c>
      <c r="D47" s="5">
        <f t="shared" si="2"/>
        <v>7</v>
      </c>
      <c r="E47" s="5">
        <f t="shared" si="14"/>
        <v>3</v>
      </c>
      <c r="F47" s="5">
        <f t="shared" si="3"/>
        <v>0</v>
      </c>
      <c r="G47" s="5">
        <f t="shared" si="8"/>
        <v>8553</v>
      </c>
      <c r="H47" s="5">
        <f t="shared" si="4"/>
        <v>3</v>
      </c>
      <c r="I47" s="5">
        <f t="shared" si="9"/>
        <v>1847</v>
      </c>
      <c r="J47" s="6">
        <f t="shared" si="5"/>
        <v>54882.88001166562</v>
      </c>
      <c r="K47" s="6">
        <f t="shared" si="6"/>
        <v>4.1875</v>
      </c>
      <c r="L47" s="1">
        <f t="shared" si="10"/>
        <v>8553</v>
      </c>
      <c r="M47" s="7">
        <f t="shared" si="11"/>
        <v>0</v>
      </c>
      <c r="P47" s="1" t="str">
        <f t="shared" si="12"/>
        <v>37</v>
      </c>
      <c r="Q47" s="1" t="s">
        <v>186</v>
      </c>
      <c r="R47" s="1" t="str">
        <f t="shared" si="13"/>
        <v>7</v>
      </c>
      <c r="S47" s="1" t="str">
        <f t="shared" si="13"/>
        <v>3</v>
      </c>
      <c r="T47" s="1" t="str">
        <f t="shared" si="13"/>
        <v>0</v>
      </c>
    </row>
    <row r="48" spans="1:20">
      <c r="A48" s="4">
        <f t="shared" si="7"/>
        <v>36</v>
      </c>
      <c r="B48" s="4">
        <f t="shared" si="0"/>
        <v>69</v>
      </c>
      <c r="C48" s="5">
        <f t="shared" si="15"/>
        <v>162</v>
      </c>
      <c r="D48" s="5">
        <f t="shared" si="2"/>
        <v>8</v>
      </c>
      <c r="E48" s="5">
        <f t="shared" si="14"/>
        <v>3</v>
      </c>
      <c r="F48" s="5">
        <f t="shared" si="3"/>
        <v>0</v>
      </c>
      <c r="G48" s="5">
        <f t="shared" si="8"/>
        <v>8190</v>
      </c>
      <c r="H48" s="5">
        <f t="shared" si="4"/>
        <v>3</v>
      </c>
      <c r="I48" s="5">
        <f t="shared" si="9"/>
        <v>2210</v>
      </c>
      <c r="J48" s="6">
        <f t="shared" si="5"/>
        <v>52556.025953357166</v>
      </c>
      <c r="K48" s="6">
        <f t="shared" si="6"/>
        <v>4.25</v>
      </c>
      <c r="L48" s="1">
        <f t="shared" si="10"/>
        <v>8190</v>
      </c>
      <c r="M48" s="7">
        <f t="shared" si="11"/>
        <v>0</v>
      </c>
      <c r="P48" s="1" t="str">
        <f t="shared" si="12"/>
        <v>A2</v>
      </c>
      <c r="Q48" s="1" t="s">
        <v>187</v>
      </c>
      <c r="R48" s="1" t="str">
        <f t="shared" si="13"/>
        <v>8</v>
      </c>
      <c r="S48" s="1" t="str">
        <f t="shared" si="13"/>
        <v>3</v>
      </c>
      <c r="T48" s="1" t="str">
        <f t="shared" si="13"/>
        <v>0</v>
      </c>
    </row>
    <row r="49" spans="1:20">
      <c r="A49" s="4">
        <f t="shared" si="7"/>
        <v>37</v>
      </c>
      <c r="B49" s="4">
        <f t="shared" si="0"/>
        <v>70</v>
      </c>
      <c r="C49" s="5">
        <f t="shared" si="15"/>
        <v>253</v>
      </c>
      <c r="D49" s="5">
        <f t="shared" si="2"/>
        <v>9</v>
      </c>
      <c r="E49" s="5">
        <f t="shared" si="14"/>
        <v>3</v>
      </c>
      <c r="F49" s="5">
        <f t="shared" si="3"/>
        <v>0</v>
      </c>
      <c r="G49" s="5">
        <f t="shared" si="8"/>
        <v>7843</v>
      </c>
      <c r="H49" s="5">
        <f t="shared" si="4"/>
        <v>3</v>
      </c>
      <c r="I49" s="5">
        <f t="shared" si="9"/>
        <v>2557</v>
      </c>
      <c r="J49" s="6">
        <f t="shared" si="5"/>
        <v>50327.822873414196</v>
      </c>
      <c r="K49" s="6">
        <f t="shared" si="6"/>
        <v>4.3125</v>
      </c>
      <c r="L49" s="1">
        <f t="shared" si="10"/>
        <v>7843</v>
      </c>
      <c r="M49" s="7">
        <f t="shared" si="11"/>
        <v>0</v>
      </c>
      <c r="P49" s="1" t="str">
        <f t="shared" si="12"/>
        <v>FD</v>
      </c>
      <c r="Q49" s="1" t="s">
        <v>188</v>
      </c>
      <c r="R49" s="1" t="str">
        <f t="shared" si="13"/>
        <v>9</v>
      </c>
      <c r="S49" s="1" t="str">
        <f t="shared" si="13"/>
        <v>3</v>
      </c>
      <c r="T49" s="1" t="str">
        <f t="shared" si="13"/>
        <v>0</v>
      </c>
    </row>
    <row r="50" spans="1:20">
      <c r="A50" s="4">
        <f t="shared" si="7"/>
        <v>38</v>
      </c>
      <c r="B50" s="4">
        <f t="shared" si="0"/>
        <v>71</v>
      </c>
      <c r="C50" s="5">
        <f t="shared" si="15"/>
        <v>34</v>
      </c>
      <c r="D50" s="5">
        <f t="shared" si="2"/>
        <v>1</v>
      </c>
      <c r="E50" s="5">
        <f t="shared" si="14"/>
        <v>2</v>
      </c>
      <c r="F50" s="5">
        <f t="shared" si="3"/>
        <v>0</v>
      </c>
      <c r="G50" s="5">
        <f t="shared" si="8"/>
        <v>7510</v>
      </c>
      <c r="H50" s="5">
        <f t="shared" si="4"/>
        <v>2</v>
      </c>
      <c r="I50" s="5">
        <f t="shared" si="9"/>
        <v>290</v>
      </c>
      <c r="J50" s="6">
        <f t="shared" si="5"/>
        <v>48194.088293998168</v>
      </c>
      <c r="K50" s="6">
        <f t="shared" si="6"/>
        <v>4.375</v>
      </c>
      <c r="L50" s="1">
        <f t="shared" si="10"/>
        <v>7510</v>
      </c>
      <c r="M50" s="7">
        <f t="shared" si="11"/>
        <v>0</v>
      </c>
      <c r="P50" s="1" t="str">
        <f t="shared" si="12"/>
        <v>22</v>
      </c>
      <c r="Q50" s="1" t="s">
        <v>189</v>
      </c>
      <c r="R50" s="1" t="str">
        <f t="shared" si="13"/>
        <v>1</v>
      </c>
      <c r="S50" s="1" t="str">
        <f t="shared" si="13"/>
        <v>2</v>
      </c>
      <c r="T50" s="1" t="str">
        <f t="shared" si="13"/>
        <v>0</v>
      </c>
    </row>
    <row r="51" spans="1:20">
      <c r="A51" s="4">
        <f t="shared" si="7"/>
        <v>39</v>
      </c>
      <c r="B51" s="4">
        <f t="shared" si="0"/>
        <v>72</v>
      </c>
      <c r="C51" s="5">
        <f t="shared" si="15"/>
        <v>96</v>
      </c>
      <c r="D51" s="5">
        <f t="shared" si="2"/>
        <v>2</v>
      </c>
      <c r="E51" s="5">
        <f t="shared" si="14"/>
        <v>2</v>
      </c>
      <c r="F51" s="5">
        <f t="shared" si="3"/>
        <v>0</v>
      </c>
      <c r="G51" s="5">
        <f t="shared" si="8"/>
        <v>7192</v>
      </c>
      <c r="H51" s="5">
        <f t="shared" si="4"/>
        <v>2</v>
      </c>
      <c r="I51" s="5">
        <f t="shared" si="9"/>
        <v>608</v>
      </c>
      <c r="J51" s="6">
        <f t="shared" si="5"/>
        <v>46150.817060609363</v>
      </c>
      <c r="K51" s="6">
        <f t="shared" si="6"/>
        <v>4.4375</v>
      </c>
      <c r="L51" s="1">
        <f t="shared" si="10"/>
        <v>7192</v>
      </c>
      <c r="M51" s="7">
        <f t="shared" si="11"/>
        <v>0</v>
      </c>
      <c r="P51" s="1" t="str">
        <f t="shared" si="12"/>
        <v>60</v>
      </c>
      <c r="Q51" s="1" t="s">
        <v>190</v>
      </c>
      <c r="R51" s="1" t="str">
        <f t="shared" si="13"/>
        <v>2</v>
      </c>
      <c r="S51" s="1" t="str">
        <f t="shared" si="13"/>
        <v>2</v>
      </c>
      <c r="T51" s="1" t="str">
        <f t="shared" si="13"/>
        <v>0</v>
      </c>
    </row>
    <row r="52" spans="1:20">
      <c r="A52" s="4">
        <f t="shared" si="7"/>
        <v>40</v>
      </c>
      <c r="B52" s="4">
        <f t="shared" si="0"/>
        <v>73</v>
      </c>
      <c r="C52" s="5">
        <f t="shared" si="15"/>
        <v>145</v>
      </c>
      <c r="D52" s="5">
        <f t="shared" si="2"/>
        <v>3</v>
      </c>
      <c r="E52" s="5">
        <f t="shared" si="14"/>
        <v>2</v>
      </c>
      <c r="F52" s="5">
        <f t="shared" si="3"/>
        <v>0</v>
      </c>
      <c r="G52" s="5">
        <f t="shared" si="8"/>
        <v>6887</v>
      </c>
      <c r="H52" s="5">
        <f t="shared" si="4"/>
        <v>2</v>
      </c>
      <c r="I52" s="5">
        <f t="shared" si="9"/>
        <v>913</v>
      </c>
      <c r="J52" s="6">
        <f t="shared" si="5"/>
        <v>44194.173824159225</v>
      </c>
      <c r="K52" s="6">
        <f t="shared" si="6"/>
        <v>4.5</v>
      </c>
      <c r="L52" s="1">
        <f t="shared" si="10"/>
        <v>6887</v>
      </c>
      <c r="M52" s="7">
        <f t="shared" si="11"/>
        <v>0</v>
      </c>
      <c r="P52" s="1" t="str">
        <f t="shared" si="12"/>
        <v>91</v>
      </c>
      <c r="Q52" s="1" t="s">
        <v>191</v>
      </c>
      <c r="R52" s="1" t="str">
        <f t="shared" si="13"/>
        <v>3</v>
      </c>
      <c r="S52" s="1" t="str">
        <f t="shared" si="13"/>
        <v>2</v>
      </c>
      <c r="T52" s="1" t="str">
        <f t="shared" si="13"/>
        <v>0</v>
      </c>
    </row>
    <row r="53" spans="1:20">
      <c r="A53" s="4">
        <f t="shared" si="7"/>
        <v>41</v>
      </c>
      <c r="B53" s="4">
        <f t="shared" si="0"/>
        <v>74</v>
      </c>
      <c r="C53" s="5">
        <f t="shared" si="15"/>
        <v>181</v>
      </c>
      <c r="D53" s="5">
        <f t="shared" si="2"/>
        <v>4</v>
      </c>
      <c r="E53" s="5">
        <f t="shared" si="14"/>
        <v>2</v>
      </c>
      <c r="F53" s="5">
        <f t="shared" si="3"/>
        <v>0</v>
      </c>
      <c r="G53" s="5">
        <f t="shared" si="8"/>
        <v>6595</v>
      </c>
      <c r="H53" s="5">
        <f t="shared" si="4"/>
        <v>2</v>
      </c>
      <c r="I53" s="5">
        <f t="shared" si="9"/>
        <v>1205</v>
      </c>
      <c r="J53" s="6">
        <f t="shared" si="5"/>
        <v>42320.485841777896</v>
      </c>
      <c r="K53" s="6">
        <f t="shared" si="6"/>
        <v>4.5625</v>
      </c>
      <c r="L53" s="1">
        <f t="shared" si="10"/>
        <v>6595</v>
      </c>
      <c r="M53" s="7">
        <f t="shared" si="11"/>
        <v>0</v>
      </c>
      <c r="P53" s="1" t="str">
        <f t="shared" si="12"/>
        <v>B5</v>
      </c>
      <c r="Q53" s="1" t="s">
        <v>192</v>
      </c>
      <c r="R53" s="1" t="str">
        <f t="shared" si="13"/>
        <v>4</v>
      </c>
      <c r="S53" s="1" t="str">
        <f t="shared" si="13"/>
        <v>2</v>
      </c>
      <c r="T53" s="1" t="str">
        <f t="shared" si="13"/>
        <v>0</v>
      </c>
    </row>
    <row r="54" spans="1:20">
      <c r="A54" s="4">
        <f t="shared" si="7"/>
        <v>42</v>
      </c>
      <c r="B54" s="4">
        <f t="shared" si="0"/>
        <v>75</v>
      </c>
      <c r="C54" s="5">
        <f t="shared" si="15"/>
        <v>205</v>
      </c>
      <c r="D54" s="5">
        <f t="shared" si="2"/>
        <v>5</v>
      </c>
      <c r="E54" s="5">
        <f t="shared" si="14"/>
        <v>2</v>
      </c>
      <c r="F54" s="5">
        <f t="shared" si="3"/>
        <v>0</v>
      </c>
      <c r="G54" s="5">
        <f t="shared" si="8"/>
        <v>6315</v>
      </c>
      <c r="H54" s="5">
        <f t="shared" si="4"/>
        <v>2</v>
      </c>
      <c r="I54" s="5">
        <f t="shared" si="9"/>
        <v>1485</v>
      </c>
      <c r="J54" s="6">
        <f t="shared" si="5"/>
        <v>40526.236082844058</v>
      </c>
      <c r="K54" s="6">
        <f t="shared" si="6"/>
        <v>4.625</v>
      </c>
      <c r="L54" s="1">
        <f t="shared" si="10"/>
        <v>6315</v>
      </c>
      <c r="M54" s="7">
        <f t="shared" si="11"/>
        <v>0</v>
      </c>
      <c r="P54" s="1" t="str">
        <f t="shared" si="12"/>
        <v>CD</v>
      </c>
      <c r="Q54" s="1" t="s">
        <v>193</v>
      </c>
      <c r="R54" s="1" t="str">
        <f t="shared" si="13"/>
        <v>5</v>
      </c>
      <c r="S54" s="1" t="str">
        <f t="shared" si="13"/>
        <v>2</v>
      </c>
      <c r="T54" s="1" t="str">
        <f t="shared" si="13"/>
        <v>0</v>
      </c>
    </row>
    <row r="55" spans="1:20">
      <c r="A55" s="4">
        <f t="shared" si="7"/>
        <v>43</v>
      </c>
      <c r="B55" s="4">
        <f t="shared" si="0"/>
        <v>76</v>
      </c>
      <c r="C55" s="5">
        <f t="shared" si="15"/>
        <v>216</v>
      </c>
      <c r="D55" s="5">
        <f t="shared" si="2"/>
        <v>6</v>
      </c>
      <c r="E55" s="5">
        <f t="shared" si="14"/>
        <v>2</v>
      </c>
      <c r="F55" s="5">
        <f t="shared" si="3"/>
        <v>0</v>
      </c>
      <c r="G55" s="5">
        <f t="shared" si="8"/>
        <v>6048</v>
      </c>
      <c r="H55" s="5">
        <f t="shared" si="4"/>
        <v>2</v>
      </c>
      <c r="I55" s="5">
        <f t="shared" si="9"/>
        <v>1752</v>
      </c>
      <c r="J55" s="6">
        <f t="shared" si="5"/>
        <v>38808.056627296384</v>
      </c>
      <c r="K55" s="6">
        <f t="shared" si="6"/>
        <v>4.6875</v>
      </c>
      <c r="L55" s="1">
        <f t="shared" si="10"/>
        <v>6048</v>
      </c>
      <c r="M55" s="7">
        <f t="shared" si="11"/>
        <v>0</v>
      </c>
      <c r="P55" s="1" t="str">
        <f t="shared" si="12"/>
        <v>D8</v>
      </c>
      <c r="Q55" s="1" t="s">
        <v>194</v>
      </c>
      <c r="R55" s="1" t="str">
        <f t="shared" si="13"/>
        <v>6</v>
      </c>
      <c r="S55" s="1" t="str">
        <f t="shared" si="13"/>
        <v>2</v>
      </c>
      <c r="T55" s="1" t="str">
        <f t="shared" si="13"/>
        <v>0</v>
      </c>
    </row>
    <row r="56" spans="1:20">
      <c r="A56" s="4">
        <f t="shared" si="7"/>
        <v>44</v>
      </c>
      <c r="B56" s="4">
        <f t="shared" si="0"/>
        <v>77</v>
      </c>
      <c r="C56" s="5">
        <f t="shared" si="15"/>
        <v>217</v>
      </c>
      <c r="D56" s="5">
        <f t="shared" si="2"/>
        <v>7</v>
      </c>
      <c r="E56" s="5">
        <f t="shared" si="14"/>
        <v>2</v>
      </c>
      <c r="F56" s="5">
        <f t="shared" si="3"/>
        <v>0</v>
      </c>
      <c r="G56" s="5">
        <f t="shared" si="8"/>
        <v>5791</v>
      </c>
      <c r="H56" s="5">
        <f t="shared" si="4"/>
        <v>2</v>
      </c>
      <c r="I56" s="5">
        <f t="shared" si="9"/>
        <v>2009</v>
      </c>
      <c r="J56" s="6">
        <f t="shared" si="5"/>
        <v>37162.722343835034</v>
      </c>
      <c r="K56" s="6">
        <f t="shared" si="6"/>
        <v>4.75</v>
      </c>
      <c r="L56" s="1">
        <f t="shared" si="10"/>
        <v>5791</v>
      </c>
      <c r="M56" s="7">
        <f t="shared" si="11"/>
        <v>0</v>
      </c>
      <c r="P56" s="1" t="str">
        <f t="shared" si="12"/>
        <v>D9</v>
      </c>
      <c r="Q56" s="1" t="s">
        <v>195</v>
      </c>
      <c r="R56" s="1" t="str">
        <f t="shared" si="13"/>
        <v>7</v>
      </c>
      <c r="S56" s="1" t="str">
        <f t="shared" si="13"/>
        <v>2</v>
      </c>
      <c r="T56" s="1" t="str">
        <f t="shared" si="13"/>
        <v>0</v>
      </c>
    </row>
    <row r="57" spans="1:20">
      <c r="A57" s="4">
        <f t="shared" si="7"/>
        <v>45</v>
      </c>
      <c r="B57" s="4">
        <f t="shared" si="0"/>
        <v>78</v>
      </c>
      <c r="C57" s="5">
        <f t="shared" si="15"/>
        <v>206</v>
      </c>
      <c r="D57" s="5">
        <f t="shared" si="2"/>
        <v>8</v>
      </c>
      <c r="E57" s="5">
        <f t="shared" si="14"/>
        <v>2</v>
      </c>
      <c r="F57" s="5">
        <f t="shared" si="3"/>
        <v>0</v>
      </c>
      <c r="G57" s="5">
        <f t="shared" si="8"/>
        <v>5546</v>
      </c>
      <c r="H57" s="5">
        <f t="shared" si="4"/>
        <v>2</v>
      </c>
      <c r="I57" s="5">
        <f t="shared" si="9"/>
        <v>2254</v>
      </c>
      <c r="J57" s="6">
        <f t="shared" si="5"/>
        <v>35587.14483614661</v>
      </c>
      <c r="K57" s="6">
        <f t="shared" si="6"/>
        <v>4.8125</v>
      </c>
      <c r="L57" s="1">
        <f t="shared" si="10"/>
        <v>5546</v>
      </c>
      <c r="M57" s="7">
        <f t="shared" si="11"/>
        <v>0</v>
      </c>
      <c r="P57" s="1" t="str">
        <f t="shared" si="12"/>
        <v>CE</v>
      </c>
      <c r="Q57" s="1" t="s">
        <v>196</v>
      </c>
      <c r="R57" s="1" t="str">
        <f t="shared" si="13"/>
        <v>8</v>
      </c>
      <c r="S57" s="1" t="str">
        <f t="shared" si="13"/>
        <v>2</v>
      </c>
      <c r="T57" s="1" t="str">
        <f t="shared" si="13"/>
        <v>0</v>
      </c>
    </row>
    <row r="58" spans="1:20">
      <c r="A58" s="4">
        <f t="shared" si="7"/>
        <v>46</v>
      </c>
      <c r="B58" s="4">
        <f t="shared" si="0"/>
        <v>79</v>
      </c>
      <c r="C58" s="5">
        <f t="shared" si="15"/>
        <v>186</v>
      </c>
      <c r="D58" s="5">
        <f t="shared" si="2"/>
        <v>9</v>
      </c>
      <c r="E58" s="5">
        <f t="shared" si="14"/>
        <v>2</v>
      </c>
      <c r="F58" s="5">
        <f t="shared" si="3"/>
        <v>0</v>
      </c>
      <c r="G58" s="5">
        <f t="shared" si="8"/>
        <v>5310</v>
      </c>
      <c r="H58" s="5">
        <f t="shared" si="4"/>
        <v>2</v>
      </c>
      <c r="I58" s="5">
        <f t="shared" si="9"/>
        <v>2490</v>
      </c>
      <c r="J58" s="6">
        <f t="shared" si="5"/>
        <v>34078.366645789312</v>
      </c>
      <c r="K58" s="6">
        <f t="shared" si="6"/>
        <v>4.875</v>
      </c>
      <c r="L58" s="1">
        <f t="shared" si="10"/>
        <v>5310</v>
      </c>
      <c r="M58" s="7">
        <f t="shared" si="11"/>
        <v>0</v>
      </c>
      <c r="P58" s="1" t="str">
        <f t="shared" si="12"/>
        <v>BA</v>
      </c>
      <c r="Q58" s="1" t="s">
        <v>197</v>
      </c>
      <c r="R58" s="1" t="str">
        <f t="shared" si="13"/>
        <v>9</v>
      </c>
      <c r="S58" s="1" t="str">
        <f t="shared" si="13"/>
        <v>2</v>
      </c>
      <c r="T58" s="1" t="str">
        <f t="shared" si="13"/>
        <v>0</v>
      </c>
    </row>
    <row r="59" spans="1:20">
      <c r="A59" s="4">
        <f t="shared" si="7"/>
        <v>47</v>
      </c>
      <c r="B59" s="4">
        <f t="shared" si="0"/>
        <v>80</v>
      </c>
      <c r="C59" s="5">
        <f t="shared" si="15"/>
        <v>115</v>
      </c>
      <c r="D59" s="5">
        <f t="shared" si="2"/>
        <v>0</v>
      </c>
      <c r="E59" s="5">
        <f t="shared" si="14"/>
        <v>1</v>
      </c>
      <c r="F59" s="5">
        <f t="shared" si="3"/>
        <v>0</v>
      </c>
      <c r="G59" s="5">
        <f t="shared" si="8"/>
        <v>5085</v>
      </c>
      <c r="H59" s="5">
        <f t="shared" si="4"/>
        <v>1</v>
      </c>
      <c r="I59" s="5">
        <f t="shared" si="9"/>
        <v>115</v>
      </c>
      <c r="J59" s="6">
        <f t="shared" si="5"/>
        <v>32633.555700856687</v>
      </c>
      <c r="K59" s="6">
        <f t="shared" si="6"/>
        <v>4.9375</v>
      </c>
      <c r="L59" s="1">
        <f t="shared" si="10"/>
        <v>5085</v>
      </c>
      <c r="M59" s="7">
        <f t="shared" si="11"/>
        <v>0</v>
      </c>
      <c r="P59" s="1" t="str">
        <f t="shared" si="12"/>
        <v>73</v>
      </c>
      <c r="Q59" s="1" t="s">
        <v>198</v>
      </c>
      <c r="R59" s="1" t="str">
        <f t="shared" si="13"/>
        <v>0</v>
      </c>
      <c r="S59" s="1" t="str">
        <f t="shared" si="13"/>
        <v>1</v>
      </c>
      <c r="T59" s="1" t="str">
        <f t="shared" si="13"/>
        <v>0</v>
      </c>
    </row>
    <row r="60" spans="1:20">
      <c r="A60" s="4">
        <f t="shared" si="7"/>
        <v>48</v>
      </c>
      <c r="B60" s="4">
        <f t="shared" si="0"/>
        <v>81</v>
      </c>
      <c r="C60" s="5">
        <f t="shared" si="15"/>
        <v>74</v>
      </c>
      <c r="D60" s="5">
        <f t="shared" si="2"/>
        <v>1</v>
      </c>
      <c r="E60" s="5">
        <f t="shared" si="14"/>
        <v>1</v>
      </c>
      <c r="F60" s="5">
        <f t="shared" si="3"/>
        <v>0</v>
      </c>
      <c r="G60" s="5">
        <f t="shared" si="8"/>
        <v>4870</v>
      </c>
      <c r="H60" s="5">
        <f t="shared" si="4"/>
        <v>1</v>
      </c>
      <c r="I60" s="5">
        <f t="shared" si="9"/>
        <v>330</v>
      </c>
      <c r="J60" s="6">
        <f t="shared" si="5"/>
        <v>31250</v>
      </c>
      <c r="K60" s="6">
        <f t="shared" si="6"/>
        <v>5</v>
      </c>
      <c r="L60" s="1">
        <f t="shared" si="10"/>
        <v>4870</v>
      </c>
      <c r="M60" s="7">
        <f t="shared" si="11"/>
        <v>0</v>
      </c>
      <c r="P60" s="1" t="str">
        <f t="shared" si="12"/>
        <v>4A</v>
      </c>
      <c r="Q60" s="1" t="s">
        <v>199</v>
      </c>
      <c r="R60" s="1" t="str">
        <f t="shared" si="13"/>
        <v>1</v>
      </c>
      <c r="S60" s="1" t="str">
        <f t="shared" si="13"/>
        <v>1</v>
      </c>
      <c r="T60" s="1" t="str">
        <f t="shared" si="13"/>
        <v>0</v>
      </c>
    </row>
    <row r="61" spans="1:20">
      <c r="A61" s="4">
        <f t="shared" si="7"/>
        <v>49</v>
      </c>
      <c r="B61" s="4">
        <f t="shared" si="0"/>
        <v>82</v>
      </c>
      <c r="C61" s="5">
        <f t="shared" si="15"/>
        <v>25</v>
      </c>
      <c r="D61" s="5">
        <f t="shared" si="2"/>
        <v>2</v>
      </c>
      <c r="E61" s="5">
        <f t="shared" si="14"/>
        <v>1</v>
      </c>
      <c r="F61" s="5">
        <f t="shared" si="3"/>
        <v>0</v>
      </c>
      <c r="G61" s="5">
        <f t="shared" si="8"/>
        <v>4663</v>
      </c>
      <c r="H61" s="5">
        <f t="shared" si="4"/>
        <v>1</v>
      </c>
      <c r="I61" s="5">
        <f t="shared" si="9"/>
        <v>537</v>
      </c>
      <c r="J61" s="6">
        <f t="shared" si="5"/>
        <v>29925.102521830435</v>
      </c>
      <c r="K61" s="6">
        <f t="shared" si="6"/>
        <v>5.0625</v>
      </c>
      <c r="L61" s="1">
        <f t="shared" si="10"/>
        <v>4663</v>
      </c>
      <c r="M61" s="7">
        <f t="shared" si="11"/>
        <v>0</v>
      </c>
      <c r="P61" s="1" t="str">
        <f t="shared" si="12"/>
        <v>19</v>
      </c>
      <c r="Q61" s="1" t="s">
        <v>200</v>
      </c>
      <c r="R61" s="1" t="str">
        <f t="shared" si="13"/>
        <v>2</v>
      </c>
      <c r="S61" s="1" t="str">
        <f t="shared" si="13"/>
        <v>1</v>
      </c>
      <c r="T61" s="1" t="str">
        <f t="shared" si="13"/>
        <v>0</v>
      </c>
    </row>
    <row r="62" spans="1:20">
      <c r="A62" s="4">
        <f t="shared" si="7"/>
        <v>50</v>
      </c>
      <c r="B62" s="4">
        <f t="shared" si="0"/>
        <v>83</v>
      </c>
      <c r="C62" s="5">
        <f t="shared" si="15"/>
        <v>223</v>
      </c>
      <c r="D62" s="5">
        <f t="shared" si="2"/>
        <v>2</v>
      </c>
      <c r="E62" s="5">
        <f t="shared" si="14"/>
        <v>1</v>
      </c>
      <c r="F62" s="5">
        <f t="shared" si="3"/>
        <v>0</v>
      </c>
      <c r="G62" s="5">
        <f t="shared" si="8"/>
        <v>4465</v>
      </c>
      <c r="H62" s="5">
        <f t="shared" si="4"/>
        <v>1</v>
      </c>
      <c r="I62" s="5">
        <f t="shared" si="9"/>
        <v>735</v>
      </c>
      <c r="J62" s="6">
        <f t="shared" si="5"/>
        <v>28656.376350145983</v>
      </c>
      <c r="K62" s="6">
        <f t="shared" si="6"/>
        <v>5.125</v>
      </c>
      <c r="L62" s="1">
        <f t="shared" si="10"/>
        <v>4465</v>
      </c>
      <c r="M62" s="7">
        <f t="shared" si="11"/>
        <v>0</v>
      </c>
      <c r="P62" s="1" t="str">
        <f t="shared" si="12"/>
        <v>DF</v>
      </c>
      <c r="Q62" s="1" t="s">
        <v>201</v>
      </c>
      <c r="R62" s="1" t="str">
        <f t="shared" si="13"/>
        <v>2</v>
      </c>
      <c r="S62" s="1" t="str">
        <f t="shared" si="13"/>
        <v>1</v>
      </c>
      <c r="T62" s="1" t="str">
        <f t="shared" si="13"/>
        <v>0</v>
      </c>
    </row>
    <row r="63" spans="1:20">
      <c r="A63" s="4">
        <f t="shared" si="7"/>
        <v>51</v>
      </c>
      <c r="B63" s="4">
        <f t="shared" si="0"/>
        <v>84</v>
      </c>
      <c r="C63" s="5">
        <f t="shared" si="15"/>
        <v>156</v>
      </c>
      <c r="D63" s="5">
        <f t="shared" si="2"/>
        <v>3</v>
      </c>
      <c r="E63" s="5">
        <f t="shared" si="14"/>
        <v>1</v>
      </c>
      <c r="F63" s="5">
        <f t="shared" si="3"/>
        <v>0</v>
      </c>
      <c r="G63" s="5">
        <f t="shared" si="8"/>
        <v>4276</v>
      </c>
      <c r="H63" s="5">
        <f t="shared" si="4"/>
        <v>1</v>
      </c>
      <c r="I63" s="5">
        <f t="shared" si="9"/>
        <v>924</v>
      </c>
      <c r="J63" s="6">
        <f t="shared" si="5"/>
        <v>27441.440005832806</v>
      </c>
      <c r="K63" s="6">
        <f t="shared" si="6"/>
        <v>5.1875</v>
      </c>
      <c r="L63" s="1">
        <f t="shared" si="10"/>
        <v>4276</v>
      </c>
      <c r="M63" s="7">
        <f t="shared" si="11"/>
        <v>0</v>
      </c>
      <c r="P63" s="1" t="str">
        <f t="shared" si="12"/>
        <v>9C</v>
      </c>
      <c r="Q63" s="1" t="s">
        <v>202</v>
      </c>
      <c r="R63" s="1" t="str">
        <f t="shared" si="13"/>
        <v>3</v>
      </c>
      <c r="S63" s="1" t="str">
        <f t="shared" si="13"/>
        <v>1</v>
      </c>
      <c r="T63" s="1" t="str">
        <f t="shared" si="13"/>
        <v>0</v>
      </c>
    </row>
    <row r="64" spans="1:20">
      <c r="A64" s="4">
        <f t="shared" si="7"/>
        <v>52</v>
      </c>
      <c r="B64" s="4">
        <f t="shared" si="0"/>
        <v>85</v>
      </c>
      <c r="C64" s="5">
        <f t="shared" si="15"/>
        <v>81</v>
      </c>
      <c r="D64" s="5">
        <f t="shared" si="2"/>
        <v>4</v>
      </c>
      <c r="E64" s="5">
        <f t="shared" si="14"/>
        <v>1</v>
      </c>
      <c r="F64" s="5">
        <f t="shared" si="3"/>
        <v>0</v>
      </c>
      <c r="G64" s="5">
        <f t="shared" si="8"/>
        <v>4095</v>
      </c>
      <c r="H64" s="5">
        <f t="shared" si="4"/>
        <v>1</v>
      </c>
      <c r="I64" s="5">
        <f t="shared" si="9"/>
        <v>1105</v>
      </c>
      <c r="J64" s="6">
        <f t="shared" si="5"/>
        <v>26278.012976678583</v>
      </c>
      <c r="K64" s="6">
        <f t="shared" si="6"/>
        <v>5.25</v>
      </c>
      <c r="L64" s="1">
        <f t="shared" si="10"/>
        <v>4095</v>
      </c>
      <c r="M64" s="7">
        <f t="shared" si="11"/>
        <v>0</v>
      </c>
      <c r="P64" s="1" t="str">
        <f t="shared" si="12"/>
        <v>51</v>
      </c>
      <c r="Q64" s="1" t="s">
        <v>203</v>
      </c>
      <c r="R64" s="1" t="str">
        <f t="shared" si="13"/>
        <v>4</v>
      </c>
      <c r="S64" s="1" t="str">
        <f t="shared" si="13"/>
        <v>1</v>
      </c>
      <c r="T64" s="1" t="str">
        <f t="shared" si="13"/>
        <v>0</v>
      </c>
    </row>
    <row r="65" spans="1:20">
      <c r="A65" s="4">
        <f t="shared" si="7"/>
        <v>53</v>
      </c>
      <c r="B65" s="4">
        <f t="shared" si="0"/>
        <v>86</v>
      </c>
      <c r="C65" s="5">
        <f t="shared" si="15"/>
        <v>255</v>
      </c>
      <c r="D65" s="5">
        <f t="shared" si="2"/>
        <v>4</v>
      </c>
      <c r="E65" s="5">
        <f t="shared" si="14"/>
        <v>1</v>
      </c>
      <c r="F65" s="5">
        <f t="shared" si="3"/>
        <v>0</v>
      </c>
      <c r="G65" s="5">
        <f t="shared" si="8"/>
        <v>3921</v>
      </c>
      <c r="H65" s="5">
        <f t="shared" si="4"/>
        <v>1</v>
      </c>
      <c r="I65" s="5">
        <f t="shared" si="9"/>
        <v>1279</v>
      </c>
      <c r="J65" s="6">
        <f t="shared" si="5"/>
        <v>25163.911436707109</v>
      </c>
      <c r="K65" s="6">
        <f t="shared" si="6"/>
        <v>5.3125</v>
      </c>
      <c r="L65" s="1">
        <f t="shared" si="10"/>
        <v>3921</v>
      </c>
      <c r="M65" s="7">
        <f t="shared" si="11"/>
        <v>0</v>
      </c>
      <c r="P65" s="1" t="str">
        <f t="shared" si="12"/>
        <v>FF</v>
      </c>
      <c r="Q65" s="1" t="s">
        <v>204</v>
      </c>
      <c r="R65" s="1" t="str">
        <f t="shared" si="13"/>
        <v>4</v>
      </c>
      <c r="S65" s="1" t="str">
        <f t="shared" si="13"/>
        <v>1</v>
      </c>
      <c r="T65" s="1" t="str">
        <f t="shared" si="13"/>
        <v>0</v>
      </c>
    </row>
    <row r="66" spans="1:20">
      <c r="A66" s="4">
        <f t="shared" si="7"/>
        <v>54</v>
      </c>
      <c r="B66" s="4">
        <f t="shared" si="0"/>
        <v>87</v>
      </c>
      <c r="C66" s="5">
        <f t="shared" si="15"/>
        <v>165</v>
      </c>
      <c r="D66" s="5">
        <f t="shared" si="2"/>
        <v>5</v>
      </c>
      <c r="E66" s="5">
        <f t="shared" si="14"/>
        <v>1</v>
      </c>
      <c r="F66" s="5">
        <f t="shared" si="3"/>
        <v>0</v>
      </c>
      <c r="G66" s="5">
        <f t="shared" si="8"/>
        <v>3755</v>
      </c>
      <c r="H66" s="5">
        <f t="shared" si="4"/>
        <v>1</v>
      </c>
      <c r="I66" s="5">
        <f t="shared" si="9"/>
        <v>1445</v>
      </c>
      <c r="J66" s="6">
        <f t="shared" si="5"/>
        <v>24097.04414699908</v>
      </c>
      <c r="K66" s="6">
        <f t="shared" si="6"/>
        <v>5.375</v>
      </c>
      <c r="L66" s="1">
        <f t="shared" si="10"/>
        <v>3755</v>
      </c>
      <c r="M66" s="7">
        <f t="shared" si="11"/>
        <v>0</v>
      </c>
      <c r="P66" s="1" t="str">
        <f t="shared" si="12"/>
        <v>A5</v>
      </c>
      <c r="Q66" s="1" t="s">
        <v>205</v>
      </c>
      <c r="R66" s="1" t="str">
        <f t="shared" si="13"/>
        <v>5</v>
      </c>
      <c r="S66" s="1" t="str">
        <f t="shared" si="13"/>
        <v>1</v>
      </c>
      <c r="T66" s="1" t="str">
        <f t="shared" si="13"/>
        <v>0</v>
      </c>
    </row>
    <row r="67" spans="1:20">
      <c r="A67" s="4">
        <f t="shared" si="7"/>
        <v>55</v>
      </c>
      <c r="B67" s="4">
        <f t="shared" si="0"/>
        <v>88</v>
      </c>
      <c r="C67" s="5">
        <f t="shared" si="15"/>
        <v>68</v>
      </c>
      <c r="D67" s="5">
        <f t="shared" si="2"/>
        <v>6</v>
      </c>
      <c r="E67" s="5">
        <f t="shared" si="14"/>
        <v>1</v>
      </c>
      <c r="F67" s="5">
        <f t="shared" si="3"/>
        <v>0</v>
      </c>
      <c r="G67" s="5">
        <f t="shared" si="8"/>
        <v>3596</v>
      </c>
      <c r="H67" s="5">
        <f t="shared" si="4"/>
        <v>1</v>
      </c>
      <c r="I67" s="5">
        <f t="shared" si="9"/>
        <v>1604</v>
      </c>
      <c r="J67" s="6">
        <f t="shared" si="5"/>
        <v>23075.408530304678</v>
      </c>
      <c r="K67" s="6">
        <f t="shared" si="6"/>
        <v>5.4375</v>
      </c>
      <c r="L67" s="1">
        <f t="shared" si="10"/>
        <v>3596</v>
      </c>
      <c r="M67" s="7">
        <f t="shared" si="11"/>
        <v>0</v>
      </c>
      <c r="P67" s="1" t="str">
        <f t="shared" si="12"/>
        <v>44</v>
      </c>
      <c r="Q67" s="1" t="s">
        <v>206</v>
      </c>
      <c r="R67" s="1" t="str">
        <f t="shared" si="13"/>
        <v>6</v>
      </c>
      <c r="S67" s="1" t="str">
        <f t="shared" si="13"/>
        <v>1</v>
      </c>
      <c r="T67" s="1" t="str">
        <f t="shared" si="13"/>
        <v>0</v>
      </c>
    </row>
    <row r="68" spans="1:20">
      <c r="A68" s="4">
        <f t="shared" si="7"/>
        <v>56</v>
      </c>
      <c r="B68" s="4">
        <f t="shared" si="0"/>
        <v>89</v>
      </c>
      <c r="C68" s="5">
        <f t="shared" si="15"/>
        <v>221</v>
      </c>
      <c r="D68" s="5">
        <f t="shared" si="2"/>
        <v>6</v>
      </c>
      <c r="E68" s="5">
        <f t="shared" si="14"/>
        <v>1</v>
      </c>
      <c r="F68" s="5">
        <f t="shared" si="3"/>
        <v>0</v>
      </c>
      <c r="G68" s="5">
        <f t="shared" si="8"/>
        <v>3443</v>
      </c>
      <c r="H68" s="5">
        <f t="shared" si="4"/>
        <v>1</v>
      </c>
      <c r="I68" s="5">
        <f t="shared" si="9"/>
        <v>1757</v>
      </c>
      <c r="J68" s="6">
        <f t="shared" si="5"/>
        <v>22097.086912079609</v>
      </c>
      <c r="K68" s="6">
        <f t="shared" si="6"/>
        <v>5.5</v>
      </c>
      <c r="L68" s="1">
        <f t="shared" si="10"/>
        <v>3443</v>
      </c>
      <c r="M68" s="7">
        <f t="shared" si="11"/>
        <v>0</v>
      </c>
      <c r="P68" s="1" t="str">
        <f t="shared" si="12"/>
        <v>DD</v>
      </c>
      <c r="Q68" s="1" t="s">
        <v>207</v>
      </c>
      <c r="R68" s="1" t="str">
        <f t="shared" si="13"/>
        <v>6</v>
      </c>
      <c r="S68" s="1" t="str">
        <f t="shared" si="13"/>
        <v>1</v>
      </c>
      <c r="T68" s="1" t="str">
        <f t="shared" si="13"/>
        <v>0</v>
      </c>
    </row>
    <row r="69" spans="1:20">
      <c r="A69" s="4">
        <f t="shared" si="7"/>
        <v>57</v>
      </c>
      <c r="B69" s="4">
        <f t="shared" si="0"/>
        <v>90</v>
      </c>
      <c r="C69" s="5">
        <f t="shared" si="15"/>
        <v>111</v>
      </c>
      <c r="D69" s="5">
        <f t="shared" si="2"/>
        <v>7</v>
      </c>
      <c r="E69" s="5">
        <f t="shared" si="14"/>
        <v>1</v>
      </c>
      <c r="F69" s="5">
        <f t="shared" si="3"/>
        <v>0</v>
      </c>
      <c r="G69" s="5">
        <f t="shared" si="8"/>
        <v>3297</v>
      </c>
      <c r="H69" s="5">
        <f t="shared" si="4"/>
        <v>1</v>
      </c>
      <c r="I69" s="5">
        <f t="shared" si="9"/>
        <v>1903</v>
      </c>
      <c r="J69" s="6">
        <f t="shared" si="5"/>
        <v>21160.242920888955</v>
      </c>
      <c r="K69" s="6">
        <f t="shared" si="6"/>
        <v>5.5625</v>
      </c>
      <c r="L69" s="1">
        <f t="shared" si="10"/>
        <v>3297</v>
      </c>
      <c r="M69" s="7">
        <f t="shared" si="11"/>
        <v>0</v>
      </c>
      <c r="P69" s="1" t="str">
        <f t="shared" si="12"/>
        <v>6F</v>
      </c>
      <c r="Q69" s="1" t="s">
        <v>208</v>
      </c>
      <c r="R69" s="1" t="str">
        <f t="shared" si="13"/>
        <v>7</v>
      </c>
      <c r="S69" s="1" t="str">
        <f t="shared" si="13"/>
        <v>1</v>
      </c>
      <c r="T69" s="1" t="str">
        <f t="shared" si="13"/>
        <v>0</v>
      </c>
    </row>
    <row r="70" spans="1:20">
      <c r="A70" s="4">
        <f t="shared" si="7"/>
        <v>58</v>
      </c>
      <c r="B70" s="4">
        <f t="shared" si="0"/>
        <v>91</v>
      </c>
      <c r="C70" s="5">
        <f t="shared" si="15"/>
        <v>251</v>
      </c>
      <c r="D70" s="5">
        <f t="shared" si="2"/>
        <v>7</v>
      </c>
      <c r="E70" s="5">
        <f t="shared" si="14"/>
        <v>1</v>
      </c>
      <c r="F70" s="5">
        <f t="shared" si="3"/>
        <v>0</v>
      </c>
      <c r="G70" s="5">
        <f t="shared" si="8"/>
        <v>3157</v>
      </c>
      <c r="H70" s="5">
        <f t="shared" si="4"/>
        <v>1</v>
      </c>
      <c r="I70" s="5">
        <f t="shared" si="9"/>
        <v>2043</v>
      </c>
      <c r="J70" s="6">
        <f t="shared" si="5"/>
        <v>20263.118041422029</v>
      </c>
      <c r="K70" s="6">
        <f t="shared" si="6"/>
        <v>5.625</v>
      </c>
      <c r="L70" s="1">
        <f t="shared" si="10"/>
        <v>3157</v>
      </c>
      <c r="M70" s="7">
        <f t="shared" si="11"/>
        <v>0</v>
      </c>
      <c r="P70" s="1" t="str">
        <f t="shared" si="12"/>
        <v>FB</v>
      </c>
      <c r="Q70" s="1" t="s">
        <v>209</v>
      </c>
      <c r="R70" s="1" t="str">
        <f t="shared" si="13"/>
        <v>7</v>
      </c>
      <c r="S70" s="1" t="str">
        <f t="shared" si="13"/>
        <v>1</v>
      </c>
      <c r="T70" s="1" t="str">
        <f t="shared" si="13"/>
        <v>0</v>
      </c>
    </row>
    <row r="71" spans="1:20">
      <c r="A71" s="4">
        <f t="shared" si="7"/>
        <v>59</v>
      </c>
      <c r="B71" s="4">
        <f t="shared" si="0"/>
        <v>92</v>
      </c>
      <c r="C71" s="5">
        <f t="shared" si="15"/>
        <v>128</v>
      </c>
      <c r="D71" s="5">
        <f t="shared" si="2"/>
        <v>8</v>
      </c>
      <c r="E71" s="5">
        <f t="shared" si="14"/>
        <v>1</v>
      </c>
      <c r="F71" s="5">
        <f t="shared" si="3"/>
        <v>0</v>
      </c>
      <c r="G71" s="5">
        <f t="shared" si="8"/>
        <v>3024</v>
      </c>
      <c r="H71" s="5">
        <f t="shared" si="4"/>
        <v>1</v>
      </c>
      <c r="I71" s="5">
        <f t="shared" si="9"/>
        <v>2176</v>
      </c>
      <c r="J71" s="6">
        <f t="shared" si="5"/>
        <v>19404.028313648188</v>
      </c>
      <c r="K71" s="6">
        <f t="shared" si="6"/>
        <v>5.6875</v>
      </c>
      <c r="L71" s="1">
        <f t="shared" si="10"/>
        <v>3024</v>
      </c>
      <c r="M71" s="7">
        <f t="shared" si="11"/>
        <v>0</v>
      </c>
      <c r="P71" s="1" t="str">
        <f t="shared" si="12"/>
        <v>80</v>
      </c>
      <c r="Q71" s="1" t="s">
        <v>210</v>
      </c>
      <c r="R71" s="1" t="str">
        <f t="shared" si="13"/>
        <v>8</v>
      </c>
      <c r="S71" s="1" t="str">
        <f t="shared" si="13"/>
        <v>1</v>
      </c>
      <c r="T71" s="1" t="str">
        <f t="shared" si="13"/>
        <v>0</v>
      </c>
    </row>
    <row r="72" spans="1:20">
      <c r="A72" s="4">
        <f t="shared" si="7"/>
        <v>60</v>
      </c>
      <c r="B72" s="4">
        <f t="shared" si="0"/>
        <v>93</v>
      </c>
      <c r="C72" s="5">
        <f t="shared" si="15"/>
        <v>1</v>
      </c>
      <c r="D72" s="5">
        <f t="shared" si="2"/>
        <v>9</v>
      </c>
      <c r="E72" s="5">
        <f t="shared" si="14"/>
        <v>1</v>
      </c>
      <c r="F72" s="5">
        <f t="shared" si="3"/>
        <v>0</v>
      </c>
      <c r="G72" s="5">
        <f t="shared" si="8"/>
        <v>2895</v>
      </c>
      <c r="H72" s="5">
        <f t="shared" si="4"/>
        <v>1</v>
      </c>
      <c r="I72" s="5">
        <f t="shared" si="9"/>
        <v>2305</v>
      </c>
      <c r="J72" s="6">
        <f t="shared" si="5"/>
        <v>18581.361171917517</v>
      </c>
      <c r="K72" s="6">
        <f t="shared" si="6"/>
        <v>5.75</v>
      </c>
      <c r="L72" s="1">
        <f t="shared" si="10"/>
        <v>2895</v>
      </c>
      <c r="M72" s="7">
        <f t="shared" si="11"/>
        <v>0</v>
      </c>
      <c r="P72" s="1" t="str">
        <f t="shared" si="12"/>
        <v>1</v>
      </c>
      <c r="Q72" s="1" t="s">
        <v>211</v>
      </c>
      <c r="R72" s="1" t="str">
        <f t="shared" si="13"/>
        <v>9</v>
      </c>
      <c r="S72" s="1" t="str">
        <f t="shared" si="13"/>
        <v>1</v>
      </c>
      <c r="T72" s="1" t="str">
        <f t="shared" si="13"/>
        <v>0</v>
      </c>
    </row>
    <row r="73" spans="1:20">
      <c r="A73" s="4">
        <f t="shared" si="7"/>
        <v>61</v>
      </c>
      <c r="B73" s="4">
        <f t="shared" si="0"/>
        <v>94</v>
      </c>
      <c r="C73" s="5">
        <f t="shared" si="15"/>
        <v>123</v>
      </c>
      <c r="D73" s="5">
        <f t="shared" si="2"/>
        <v>9</v>
      </c>
      <c r="E73" s="5">
        <f t="shared" si="14"/>
        <v>1</v>
      </c>
      <c r="F73" s="5">
        <f t="shared" si="3"/>
        <v>0</v>
      </c>
      <c r="G73" s="5">
        <f t="shared" si="8"/>
        <v>2773</v>
      </c>
      <c r="H73" s="5">
        <f t="shared" si="4"/>
        <v>1</v>
      </c>
      <c r="I73" s="5">
        <f t="shared" si="9"/>
        <v>2427</v>
      </c>
      <c r="J73" s="6">
        <f t="shared" si="5"/>
        <v>17793.572418073301</v>
      </c>
      <c r="K73" s="6">
        <f t="shared" si="6"/>
        <v>5.8125000000000009</v>
      </c>
      <c r="L73" s="1">
        <f t="shared" si="10"/>
        <v>2773</v>
      </c>
      <c r="M73" s="7">
        <f t="shared" si="11"/>
        <v>0</v>
      </c>
      <c r="P73" s="1" t="str">
        <f t="shared" si="12"/>
        <v>7B</v>
      </c>
      <c r="Q73" s="1" t="s">
        <v>212</v>
      </c>
      <c r="R73" s="1" t="str">
        <f t="shared" si="13"/>
        <v>9</v>
      </c>
      <c r="S73" s="1" t="str">
        <f t="shared" si="13"/>
        <v>1</v>
      </c>
      <c r="T73" s="1" t="str">
        <f t="shared" si="13"/>
        <v>0</v>
      </c>
    </row>
    <row r="74" spans="1:20">
      <c r="A74" s="4">
        <f t="shared" si="7"/>
        <v>62</v>
      </c>
      <c r="B74" s="4">
        <f t="shared" si="0"/>
        <v>95</v>
      </c>
      <c r="C74" s="5">
        <f t="shared" si="15"/>
        <v>241</v>
      </c>
      <c r="D74" s="5">
        <f t="shared" si="2"/>
        <v>9</v>
      </c>
      <c r="E74" s="5">
        <f t="shared" si="14"/>
        <v>1</v>
      </c>
      <c r="F74" s="5">
        <f t="shared" si="3"/>
        <v>0</v>
      </c>
      <c r="G74" s="5">
        <f t="shared" si="8"/>
        <v>2655</v>
      </c>
      <c r="H74" s="5">
        <f t="shared" si="4"/>
        <v>1</v>
      </c>
      <c r="I74" s="5">
        <f t="shared" si="9"/>
        <v>2545</v>
      </c>
      <c r="J74" s="6">
        <f t="shared" si="5"/>
        <v>17039.183322894645</v>
      </c>
      <c r="K74" s="6">
        <f t="shared" si="6"/>
        <v>5.8750000000000009</v>
      </c>
      <c r="L74" s="1">
        <f t="shared" si="10"/>
        <v>2655</v>
      </c>
      <c r="M74" s="7">
        <f t="shared" si="11"/>
        <v>0</v>
      </c>
      <c r="P74" s="1" t="str">
        <f t="shared" si="12"/>
        <v>F1</v>
      </c>
      <c r="Q74" s="1" t="s">
        <v>213</v>
      </c>
      <c r="R74" s="1" t="str">
        <f t="shared" si="13"/>
        <v>9</v>
      </c>
      <c r="S74" s="1" t="str">
        <f t="shared" si="13"/>
        <v>1</v>
      </c>
      <c r="T74" s="1" t="str">
        <f t="shared" si="13"/>
        <v>0</v>
      </c>
    </row>
    <row r="75" spans="1:20">
      <c r="A75" s="4">
        <f t="shared" si="7"/>
        <v>63</v>
      </c>
      <c r="B75" s="4">
        <f t="shared" si="0"/>
        <v>96</v>
      </c>
      <c r="C75" s="5">
        <f t="shared" si="15"/>
        <v>58</v>
      </c>
      <c r="D75" s="5">
        <f t="shared" si="2"/>
        <v>0</v>
      </c>
      <c r="E75" s="5">
        <f t="shared" si="14"/>
        <v>0</v>
      </c>
      <c r="F75" s="5">
        <f t="shared" si="3"/>
        <v>0</v>
      </c>
      <c r="G75" s="5">
        <f t="shared" si="8"/>
        <v>2542</v>
      </c>
      <c r="H75" s="5">
        <f t="shared" si="4"/>
        <v>0</v>
      </c>
      <c r="I75" s="5">
        <f t="shared" si="9"/>
        <v>58</v>
      </c>
      <c r="J75" s="6">
        <f t="shared" si="5"/>
        <v>16316.777850428351</v>
      </c>
      <c r="K75" s="6">
        <f t="shared" si="6"/>
        <v>5.9374999999999991</v>
      </c>
      <c r="L75" s="1">
        <f t="shared" si="10"/>
        <v>2542</v>
      </c>
      <c r="M75" s="7">
        <f t="shared" si="11"/>
        <v>0</v>
      </c>
      <c r="P75" s="1" t="str">
        <f t="shared" si="12"/>
        <v>3A</v>
      </c>
      <c r="Q75" s="1" t="s">
        <v>214</v>
      </c>
      <c r="R75" s="1" t="str">
        <f t="shared" si="13"/>
        <v>0</v>
      </c>
      <c r="S75" s="1" t="str">
        <f t="shared" si="13"/>
        <v>0</v>
      </c>
      <c r="T75" s="1" t="str">
        <f t="shared" si="13"/>
        <v>0</v>
      </c>
    </row>
    <row r="76" spans="1:20">
      <c r="A76" s="4">
        <f t="shared" si="7"/>
        <v>64</v>
      </c>
      <c r="B76" s="4">
        <f t="shared" ref="B76:B139" si="16">A76+$D$6</f>
        <v>97</v>
      </c>
      <c r="C76" s="5">
        <f t="shared" si="15"/>
        <v>165</v>
      </c>
      <c r="D76" s="5">
        <f t="shared" ref="D76:D139" si="17">ROUNDDOWN(I76/256,0)</f>
        <v>0</v>
      </c>
      <c r="E76" s="5">
        <f t="shared" si="14"/>
        <v>0</v>
      </c>
      <c r="F76" s="5">
        <f t="shared" ref="F76:F139" si="18">ROUNDDOWN(H76/256,0)</f>
        <v>0</v>
      </c>
      <c r="G76" s="5">
        <f t="shared" si="8"/>
        <v>2435</v>
      </c>
      <c r="H76" s="5">
        <f t="shared" ref="H76:H139" si="19">ROUNDUP(G76/$D$3,0)-1</f>
        <v>0</v>
      </c>
      <c r="I76" s="5">
        <f t="shared" si="9"/>
        <v>165</v>
      </c>
      <c r="J76" s="6">
        <f t="shared" ref="J76:J139" si="20">1/POWER(2,$D$7+A76/16)*1000000</f>
        <v>15625</v>
      </c>
      <c r="K76" s="6">
        <f t="shared" ref="K76:K139" si="21">LOG(1000000/J76,2)</f>
        <v>6</v>
      </c>
      <c r="L76" s="1">
        <f t="shared" si="10"/>
        <v>2435</v>
      </c>
      <c r="M76" s="7">
        <f t="shared" si="11"/>
        <v>0</v>
      </c>
      <c r="P76" s="1" t="str">
        <f t="shared" si="12"/>
        <v>A5</v>
      </c>
      <c r="Q76" s="1" t="s">
        <v>215</v>
      </c>
      <c r="R76" s="1" t="str">
        <f t="shared" si="13"/>
        <v>0</v>
      </c>
      <c r="S76" s="1" t="str">
        <f t="shared" si="13"/>
        <v>0</v>
      </c>
      <c r="T76" s="1" t="str">
        <f t="shared" si="13"/>
        <v>0</v>
      </c>
    </row>
    <row r="77" spans="1:20">
      <c r="A77" s="4">
        <f t="shared" ref="A77:A140" si="22">A76+1</f>
        <v>65</v>
      </c>
      <c r="B77" s="4">
        <f t="shared" si="16"/>
        <v>98</v>
      </c>
      <c r="C77" s="5">
        <f t="shared" si="15"/>
        <v>13</v>
      </c>
      <c r="D77" s="5">
        <f t="shared" si="17"/>
        <v>1</v>
      </c>
      <c r="E77" s="5">
        <f t="shared" si="14"/>
        <v>0</v>
      </c>
      <c r="F77" s="5">
        <f t="shared" si="18"/>
        <v>0</v>
      </c>
      <c r="G77" s="5">
        <f t="shared" ref="G77:G140" si="23">INT(J77/$G$2)</f>
        <v>2331</v>
      </c>
      <c r="H77" s="5">
        <f t="shared" si="19"/>
        <v>0</v>
      </c>
      <c r="I77" s="5">
        <f t="shared" ref="I77:I140" si="24">MAX(MIN($D$3*(H77+1)-G77,$D$3*(H77+1)-$D$4),$D$5)</f>
        <v>269</v>
      </c>
      <c r="J77" s="6">
        <f t="shared" si="20"/>
        <v>14962.551260915217</v>
      </c>
      <c r="K77" s="6">
        <f t="shared" si="21"/>
        <v>6.0625</v>
      </c>
      <c r="L77" s="1">
        <f t="shared" ref="L77:L140" si="25">(H77+1)*$D$3-I77</f>
        <v>2331</v>
      </c>
      <c r="M77" s="7">
        <f t="shared" ref="M77:M140" si="26">(G77-L77)/G77</f>
        <v>0</v>
      </c>
      <c r="P77" s="1" t="str">
        <f t="shared" ref="P77:P140" si="27">DEC2HEX(C77)</f>
        <v>D</v>
      </c>
      <c r="Q77" s="1" t="s">
        <v>216</v>
      </c>
      <c r="R77" s="1" t="str">
        <f t="shared" ref="R77:T140" si="28">DEC2HEX(D77)</f>
        <v>1</v>
      </c>
      <c r="S77" s="1" t="str">
        <f t="shared" si="28"/>
        <v>0</v>
      </c>
      <c r="T77" s="1" t="str">
        <f t="shared" si="28"/>
        <v>0</v>
      </c>
    </row>
    <row r="78" spans="1:20">
      <c r="A78" s="4">
        <f t="shared" si="22"/>
        <v>66</v>
      </c>
      <c r="B78" s="4">
        <f t="shared" si="16"/>
        <v>99</v>
      </c>
      <c r="C78" s="5">
        <f t="shared" si="15"/>
        <v>112</v>
      </c>
      <c r="D78" s="5">
        <f t="shared" si="17"/>
        <v>1</v>
      </c>
      <c r="E78" s="5">
        <f t="shared" ref="E78:E141" si="29">MOD(H78,256)+F78</f>
        <v>0</v>
      </c>
      <c r="F78" s="5">
        <f t="shared" si="18"/>
        <v>0</v>
      </c>
      <c r="G78" s="5">
        <f t="shared" si="23"/>
        <v>2232</v>
      </c>
      <c r="H78" s="5">
        <f t="shared" si="19"/>
        <v>0</v>
      </c>
      <c r="I78" s="5">
        <f t="shared" si="24"/>
        <v>368</v>
      </c>
      <c r="J78" s="6">
        <f t="shared" si="20"/>
        <v>14328.188175072992</v>
      </c>
      <c r="K78" s="6">
        <f t="shared" si="21"/>
        <v>6.125</v>
      </c>
      <c r="L78" s="1">
        <f t="shared" si="25"/>
        <v>2232</v>
      </c>
      <c r="M78" s="7">
        <f t="shared" si="26"/>
        <v>0</v>
      </c>
      <c r="P78" s="1" t="str">
        <f t="shared" si="27"/>
        <v>70</v>
      </c>
      <c r="Q78" s="1" t="s">
        <v>217</v>
      </c>
      <c r="R78" s="1" t="str">
        <f t="shared" si="28"/>
        <v>1</v>
      </c>
      <c r="S78" s="1" t="str">
        <f t="shared" si="28"/>
        <v>0</v>
      </c>
      <c r="T78" s="1" t="str">
        <f t="shared" si="28"/>
        <v>0</v>
      </c>
    </row>
    <row r="79" spans="1:20">
      <c r="A79" s="4">
        <f t="shared" si="22"/>
        <v>67</v>
      </c>
      <c r="B79" s="4">
        <f t="shared" si="16"/>
        <v>100</v>
      </c>
      <c r="C79" s="5">
        <f t="shared" si="15"/>
        <v>206</v>
      </c>
      <c r="D79" s="5">
        <f t="shared" si="17"/>
        <v>1</v>
      </c>
      <c r="E79" s="5">
        <f t="shared" si="29"/>
        <v>0</v>
      </c>
      <c r="F79" s="5">
        <f t="shared" si="18"/>
        <v>0</v>
      </c>
      <c r="G79" s="5">
        <f t="shared" si="23"/>
        <v>2138</v>
      </c>
      <c r="H79" s="5">
        <f t="shared" si="19"/>
        <v>0</v>
      </c>
      <c r="I79" s="5">
        <f t="shared" si="24"/>
        <v>462</v>
      </c>
      <c r="J79" s="6">
        <f t="shared" si="20"/>
        <v>13720.720002916403</v>
      </c>
      <c r="K79" s="6">
        <f t="shared" si="21"/>
        <v>6.1875</v>
      </c>
      <c r="L79" s="1">
        <f t="shared" si="25"/>
        <v>2138</v>
      </c>
      <c r="M79" s="7">
        <f t="shared" si="26"/>
        <v>0</v>
      </c>
      <c r="P79" s="1" t="str">
        <f t="shared" si="27"/>
        <v>CE</v>
      </c>
      <c r="Q79" s="1" t="s">
        <v>218</v>
      </c>
      <c r="R79" s="1" t="str">
        <f t="shared" si="28"/>
        <v>1</v>
      </c>
      <c r="S79" s="1" t="str">
        <f t="shared" si="28"/>
        <v>0</v>
      </c>
      <c r="T79" s="1" t="str">
        <f t="shared" si="28"/>
        <v>0</v>
      </c>
    </row>
    <row r="80" spans="1:20">
      <c r="A80" s="4">
        <f t="shared" si="22"/>
        <v>68</v>
      </c>
      <c r="B80" s="4">
        <f t="shared" si="16"/>
        <v>101</v>
      </c>
      <c r="C80" s="5">
        <f t="shared" si="15"/>
        <v>41</v>
      </c>
      <c r="D80" s="5">
        <f t="shared" si="17"/>
        <v>2</v>
      </c>
      <c r="E80" s="5">
        <f t="shared" si="29"/>
        <v>0</v>
      </c>
      <c r="F80" s="5">
        <f t="shared" si="18"/>
        <v>0</v>
      </c>
      <c r="G80" s="5">
        <f t="shared" si="23"/>
        <v>2047</v>
      </c>
      <c r="H80" s="5">
        <f t="shared" si="19"/>
        <v>0</v>
      </c>
      <c r="I80" s="5">
        <f t="shared" si="24"/>
        <v>553</v>
      </c>
      <c r="J80" s="6">
        <f t="shared" si="20"/>
        <v>13139.006488339288</v>
      </c>
      <c r="K80" s="6">
        <f t="shared" si="21"/>
        <v>6.25</v>
      </c>
      <c r="L80" s="1">
        <f t="shared" si="25"/>
        <v>2047</v>
      </c>
      <c r="M80" s="7">
        <f t="shared" si="26"/>
        <v>0</v>
      </c>
      <c r="P80" s="1" t="str">
        <f t="shared" si="27"/>
        <v>29</v>
      </c>
      <c r="Q80" s="1" t="s">
        <v>219</v>
      </c>
      <c r="R80" s="1" t="str">
        <f t="shared" si="28"/>
        <v>2</v>
      </c>
      <c r="S80" s="1" t="str">
        <f t="shared" si="28"/>
        <v>0</v>
      </c>
      <c r="T80" s="1" t="str">
        <f t="shared" si="28"/>
        <v>0</v>
      </c>
    </row>
    <row r="81" spans="1:20">
      <c r="A81" s="4">
        <f t="shared" si="22"/>
        <v>69</v>
      </c>
      <c r="B81" s="4">
        <f t="shared" si="16"/>
        <v>102</v>
      </c>
      <c r="C81" s="5">
        <f t="shared" si="15"/>
        <v>128</v>
      </c>
      <c r="D81" s="5">
        <f t="shared" si="17"/>
        <v>2</v>
      </c>
      <c r="E81" s="5">
        <f t="shared" si="29"/>
        <v>0</v>
      </c>
      <c r="F81" s="5">
        <f t="shared" si="18"/>
        <v>0</v>
      </c>
      <c r="G81" s="5">
        <f t="shared" si="23"/>
        <v>1960</v>
      </c>
      <c r="H81" s="5">
        <f t="shared" si="19"/>
        <v>0</v>
      </c>
      <c r="I81" s="5">
        <f t="shared" si="24"/>
        <v>640</v>
      </c>
      <c r="J81" s="6">
        <f t="shared" si="20"/>
        <v>12581.955718353547</v>
      </c>
      <c r="K81" s="6">
        <f t="shared" si="21"/>
        <v>6.3125000000000009</v>
      </c>
      <c r="L81" s="1">
        <f t="shared" si="25"/>
        <v>1960</v>
      </c>
      <c r="M81" s="7">
        <f t="shared" si="26"/>
        <v>0</v>
      </c>
      <c r="P81" s="1" t="str">
        <f t="shared" si="27"/>
        <v>80</v>
      </c>
      <c r="Q81" s="1" t="s">
        <v>220</v>
      </c>
      <c r="R81" s="1" t="str">
        <f t="shared" si="28"/>
        <v>2</v>
      </c>
      <c r="S81" s="1" t="str">
        <f t="shared" si="28"/>
        <v>0</v>
      </c>
      <c r="T81" s="1" t="str">
        <f t="shared" si="28"/>
        <v>0</v>
      </c>
    </row>
    <row r="82" spans="1:20">
      <c r="A82" s="4">
        <f t="shared" si="22"/>
        <v>70</v>
      </c>
      <c r="B82" s="4">
        <f t="shared" si="16"/>
        <v>103</v>
      </c>
      <c r="C82" s="5">
        <f t="shared" si="15"/>
        <v>211</v>
      </c>
      <c r="D82" s="5">
        <f t="shared" si="17"/>
        <v>2</v>
      </c>
      <c r="E82" s="5">
        <f t="shared" si="29"/>
        <v>0</v>
      </c>
      <c r="F82" s="5">
        <f t="shared" si="18"/>
        <v>0</v>
      </c>
      <c r="G82" s="5">
        <f t="shared" si="23"/>
        <v>1877</v>
      </c>
      <c r="H82" s="5">
        <f t="shared" si="19"/>
        <v>0</v>
      </c>
      <c r="I82" s="5">
        <f t="shared" si="24"/>
        <v>723</v>
      </c>
      <c r="J82" s="6">
        <f t="shared" si="20"/>
        <v>12048.522073499544</v>
      </c>
      <c r="K82" s="6">
        <f t="shared" si="21"/>
        <v>6.3749999999999991</v>
      </c>
      <c r="L82" s="1">
        <f t="shared" si="25"/>
        <v>1877</v>
      </c>
      <c r="M82" s="7">
        <f t="shared" si="26"/>
        <v>0</v>
      </c>
      <c r="P82" s="1" t="str">
        <f t="shared" si="27"/>
        <v>D3</v>
      </c>
      <c r="Q82" s="1" t="s">
        <v>221</v>
      </c>
      <c r="R82" s="1" t="str">
        <f t="shared" si="28"/>
        <v>2</v>
      </c>
      <c r="S82" s="1" t="str">
        <f t="shared" si="28"/>
        <v>0</v>
      </c>
      <c r="T82" s="1" t="str">
        <f t="shared" si="28"/>
        <v>0</v>
      </c>
    </row>
    <row r="83" spans="1:20">
      <c r="A83" s="4">
        <f t="shared" si="22"/>
        <v>71</v>
      </c>
      <c r="B83" s="4">
        <f t="shared" si="16"/>
        <v>104</v>
      </c>
      <c r="C83" s="5">
        <f t="shared" si="15"/>
        <v>34</v>
      </c>
      <c r="D83" s="5">
        <f t="shared" si="17"/>
        <v>3</v>
      </c>
      <c r="E83" s="5">
        <f t="shared" si="29"/>
        <v>0</v>
      </c>
      <c r="F83" s="5">
        <f t="shared" si="18"/>
        <v>0</v>
      </c>
      <c r="G83" s="5">
        <f t="shared" si="23"/>
        <v>1798</v>
      </c>
      <c r="H83" s="5">
        <f t="shared" si="19"/>
        <v>0</v>
      </c>
      <c r="I83" s="5">
        <f t="shared" si="24"/>
        <v>802</v>
      </c>
      <c r="J83" s="6">
        <f t="shared" si="20"/>
        <v>11537.704265152342</v>
      </c>
      <c r="K83" s="6">
        <f t="shared" si="21"/>
        <v>6.4375</v>
      </c>
      <c r="L83" s="1">
        <f t="shared" si="25"/>
        <v>1798</v>
      </c>
      <c r="M83" s="7">
        <f t="shared" si="26"/>
        <v>0</v>
      </c>
      <c r="P83" s="1" t="str">
        <f t="shared" si="27"/>
        <v>22</v>
      </c>
      <c r="Q83" s="1" t="s">
        <v>222</v>
      </c>
      <c r="R83" s="1" t="str">
        <f t="shared" si="28"/>
        <v>3</v>
      </c>
      <c r="S83" s="1" t="str">
        <f t="shared" si="28"/>
        <v>0</v>
      </c>
      <c r="T83" s="1" t="str">
        <f t="shared" si="28"/>
        <v>0</v>
      </c>
    </row>
    <row r="84" spans="1:20">
      <c r="A84" s="4">
        <f t="shared" si="22"/>
        <v>72</v>
      </c>
      <c r="B84" s="4">
        <f t="shared" si="16"/>
        <v>105</v>
      </c>
      <c r="C84" s="5">
        <f t="shared" si="15"/>
        <v>111</v>
      </c>
      <c r="D84" s="5">
        <f t="shared" si="17"/>
        <v>3</v>
      </c>
      <c r="E84" s="5">
        <f t="shared" si="29"/>
        <v>0</v>
      </c>
      <c r="F84" s="5">
        <f t="shared" si="18"/>
        <v>0</v>
      </c>
      <c r="G84" s="5">
        <f t="shared" si="23"/>
        <v>1721</v>
      </c>
      <c r="H84" s="5">
        <f t="shared" si="19"/>
        <v>0</v>
      </c>
      <c r="I84" s="5">
        <f t="shared" si="24"/>
        <v>879</v>
      </c>
      <c r="J84" s="6">
        <f t="shared" si="20"/>
        <v>11048.543456039808</v>
      </c>
      <c r="K84" s="6">
        <f t="shared" si="21"/>
        <v>6.5</v>
      </c>
      <c r="L84" s="1">
        <f t="shared" si="25"/>
        <v>1721</v>
      </c>
      <c r="M84" s="7">
        <f t="shared" si="26"/>
        <v>0</v>
      </c>
      <c r="P84" s="1" t="str">
        <f t="shared" si="27"/>
        <v>6F</v>
      </c>
      <c r="Q84" s="1" t="s">
        <v>223</v>
      </c>
      <c r="R84" s="1" t="str">
        <f t="shared" si="28"/>
        <v>3</v>
      </c>
      <c r="S84" s="1" t="str">
        <f t="shared" si="28"/>
        <v>0</v>
      </c>
      <c r="T84" s="1" t="str">
        <f t="shared" si="28"/>
        <v>0</v>
      </c>
    </row>
    <row r="85" spans="1:20">
      <c r="A85" s="4">
        <f t="shared" si="22"/>
        <v>73</v>
      </c>
      <c r="B85" s="4">
        <f t="shared" si="16"/>
        <v>106</v>
      </c>
      <c r="C85" s="5">
        <f t="shared" si="15"/>
        <v>184</v>
      </c>
      <c r="D85" s="5">
        <f t="shared" si="17"/>
        <v>3</v>
      </c>
      <c r="E85" s="5">
        <f t="shared" si="29"/>
        <v>0</v>
      </c>
      <c r="F85" s="5">
        <f t="shared" si="18"/>
        <v>0</v>
      </c>
      <c r="G85" s="5">
        <f t="shared" si="23"/>
        <v>1648</v>
      </c>
      <c r="H85" s="5">
        <f t="shared" si="19"/>
        <v>0</v>
      </c>
      <c r="I85" s="5">
        <f t="shared" si="24"/>
        <v>952</v>
      </c>
      <c r="J85" s="6">
        <f t="shared" si="20"/>
        <v>10580.121460444476</v>
      </c>
      <c r="K85" s="6">
        <f t="shared" si="21"/>
        <v>6.5625</v>
      </c>
      <c r="L85" s="1">
        <f t="shared" si="25"/>
        <v>1648</v>
      </c>
      <c r="M85" s="7">
        <f t="shared" si="26"/>
        <v>0</v>
      </c>
      <c r="P85" s="1" t="str">
        <f t="shared" si="27"/>
        <v>B8</v>
      </c>
      <c r="Q85" s="1" t="s">
        <v>224</v>
      </c>
      <c r="R85" s="1" t="str">
        <f t="shared" si="28"/>
        <v>3</v>
      </c>
      <c r="S85" s="1" t="str">
        <f t="shared" si="28"/>
        <v>0</v>
      </c>
      <c r="T85" s="1" t="str">
        <f t="shared" si="28"/>
        <v>0</v>
      </c>
    </row>
    <row r="86" spans="1:20">
      <c r="A86" s="4">
        <f t="shared" si="22"/>
        <v>74</v>
      </c>
      <c r="B86" s="4">
        <f t="shared" si="16"/>
        <v>107</v>
      </c>
      <c r="C86" s="5">
        <f t="shared" si="15"/>
        <v>254</v>
      </c>
      <c r="D86" s="5">
        <f t="shared" si="17"/>
        <v>3</v>
      </c>
      <c r="E86" s="5">
        <f t="shared" si="29"/>
        <v>0</v>
      </c>
      <c r="F86" s="5">
        <f t="shared" si="18"/>
        <v>0</v>
      </c>
      <c r="G86" s="5">
        <f t="shared" si="23"/>
        <v>1578</v>
      </c>
      <c r="H86" s="5">
        <f t="shared" si="19"/>
        <v>0</v>
      </c>
      <c r="I86" s="5">
        <f t="shared" si="24"/>
        <v>1022</v>
      </c>
      <c r="J86" s="6">
        <f t="shared" si="20"/>
        <v>10131.559020711013</v>
      </c>
      <c r="K86" s="6">
        <f t="shared" si="21"/>
        <v>6.625</v>
      </c>
      <c r="L86" s="1">
        <f t="shared" si="25"/>
        <v>1578</v>
      </c>
      <c r="M86" s="7">
        <f t="shared" si="26"/>
        <v>0</v>
      </c>
      <c r="P86" s="1" t="str">
        <f t="shared" si="27"/>
        <v>FE</v>
      </c>
      <c r="Q86" s="1" t="s">
        <v>225</v>
      </c>
      <c r="R86" s="1" t="str">
        <f t="shared" si="28"/>
        <v>3</v>
      </c>
      <c r="S86" s="1" t="str">
        <f t="shared" si="28"/>
        <v>0</v>
      </c>
      <c r="T86" s="1" t="str">
        <f t="shared" si="28"/>
        <v>0</v>
      </c>
    </row>
    <row r="87" spans="1:20">
      <c r="A87" s="4">
        <f t="shared" si="22"/>
        <v>75</v>
      </c>
      <c r="B87" s="4">
        <f t="shared" si="16"/>
        <v>108</v>
      </c>
      <c r="C87" s="5">
        <f t="shared" si="15"/>
        <v>64</v>
      </c>
      <c r="D87" s="5">
        <f t="shared" si="17"/>
        <v>4</v>
      </c>
      <c r="E87" s="5">
        <f t="shared" si="29"/>
        <v>0</v>
      </c>
      <c r="F87" s="5">
        <f t="shared" si="18"/>
        <v>0</v>
      </c>
      <c r="G87" s="5">
        <f t="shared" si="23"/>
        <v>1512</v>
      </c>
      <c r="H87" s="5">
        <f t="shared" si="19"/>
        <v>0</v>
      </c>
      <c r="I87" s="5">
        <f t="shared" si="24"/>
        <v>1088</v>
      </c>
      <c r="J87" s="6">
        <f t="shared" si="20"/>
        <v>9702.0141568240942</v>
      </c>
      <c r="K87" s="6">
        <f t="shared" si="21"/>
        <v>6.6875</v>
      </c>
      <c r="L87" s="1">
        <f t="shared" si="25"/>
        <v>1512</v>
      </c>
      <c r="M87" s="7">
        <f t="shared" si="26"/>
        <v>0</v>
      </c>
      <c r="P87" s="1" t="str">
        <f t="shared" si="27"/>
        <v>40</v>
      </c>
      <c r="Q87" s="1" t="s">
        <v>226</v>
      </c>
      <c r="R87" s="1" t="str">
        <f t="shared" si="28"/>
        <v>4</v>
      </c>
      <c r="S87" s="1" t="str">
        <f t="shared" si="28"/>
        <v>0</v>
      </c>
      <c r="T87" s="1" t="str">
        <f t="shared" si="28"/>
        <v>0</v>
      </c>
    </row>
    <row r="88" spans="1:20">
      <c r="A88" s="4">
        <f t="shared" si="22"/>
        <v>76</v>
      </c>
      <c r="B88" s="4">
        <f t="shared" si="16"/>
        <v>109</v>
      </c>
      <c r="C88" s="5">
        <f t="shared" si="15"/>
        <v>129</v>
      </c>
      <c r="D88" s="5">
        <f t="shared" si="17"/>
        <v>4</v>
      </c>
      <c r="E88" s="5">
        <f t="shared" si="29"/>
        <v>0</v>
      </c>
      <c r="F88" s="5">
        <f t="shared" si="18"/>
        <v>0</v>
      </c>
      <c r="G88" s="5">
        <f t="shared" si="23"/>
        <v>1447</v>
      </c>
      <c r="H88" s="5">
        <f t="shared" si="19"/>
        <v>0</v>
      </c>
      <c r="I88" s="5">
        <f t="shared" si="24"/>
        <v>1153</v>
      </c>
      <c r="J88" s="6">
        <f t="shared" si="20"/>
        <v>9290.6805859587585</v>
      </c>
      <c r="K88" s="6">
        <f t="shared" si="21"/>
        <v>6.75</v>
      </c>
      <c r="L88" s="1">
        <f t="shared" si="25"/>
        <v>1447</v>
      </c>
      <c r="M88" s="7">
        <f t="shared" si="26"/>
        <v>0</v>
      </c>
      <c r="P88" s="1" t="str">
        <f t="shared" si="27"/>
        <v>81</v>
      </c>
      <c r="Q88" s="1" t="s">
        <v>227</v>
      </c>
      <c r="R88" s="1" t="str">
        <f t="shared" si="28"/>
        <v>4</v>
      </c>
      <c r="S88" s="1" t="str">
        <f t="shared" si="28"/>
        <v>0</v>
      </c>
      <c r="T88" s="1" t="str">
        <f t="shared" si="28"/>
        <v>0</v>
      </c>
    </row>
    <row r="89" spans="1:20">
      <c r="A89" s="4">
        <f t="shared" si="22"/>
        <v>77</v>
      </c>
      <c r="B89" s="4">
        <f t="shared" si="16"/>
        <v>110</v>
      </c>
      <c r="C89" s="5">
        <f t="shared" si="15"/>
        <v>190</v>
      </c>
      <c r="D89" s="5">
        <f t="shared" si="17"/>
        <v>4</v>
      </c>
      <c r="E89" s="5">
        <f t="shared" si="29"/>
        <v>0</v>
      </c>
      <c r="F89" s="5">
        <f t="shared" si="18"/>
        <v>0</v>
      </c>
      <c r="G89" s="5">
        <f t="shared" si="23"/>
        <v>1386</v>
      </c>
      <c r="H89" s="5">
        <f t="shared" si="19"/>
        <v>0</v>
      </c>
      <c r="I89" s="5">
        <f t="shared" si="24"/>
        <v>1214</v>
      </c>
      <c r="J89" s="6">
        <f t="shared" si="20"/>
        <v>8896.7862090366507</v>
      </c>
      <c r="K89" s="6">
        <f t="shared" si="21"/>
        <v>6.8125000000000009</v>
      </c>
      <c r="L89" s="1">
        <f t="shared" si="25"/>
        <v>1386</v>
      </c>
      <c r="M89" s="7">
        <f t="shared" si="26"/>
        <v>0</v>
      </c>
      <c r="P89" s="1" t="str">
        <f t="shared" si="27"/>
        <v>BE</v>
      </c>
      <c r="Q89" s="1" t="s">
        <v>228</v>
      </c>
      <c r="R89" s="1" t="str">
        <f t="shared" si="28"/>
        <v>4</v>
      </c>
      <c r="S89" s="1" t="str">
        <f t="shared" si="28"/>
        <v>0</v>
      </c>
      <c r="T89" s="1" t="str">
        <f t="shared" si="28"/>
        <v>0</v>
      </c>
    </row>
    <row r="90" spans="1:20">
      <c r="A90" s="4">
        <f t="shared" si="22"/>
        <v>78</v>
      </c>
      <c r="B90" s="4">
        <f t="shared" si="16"/>
        <v>111</v>
      </c>
      <c r="C90" s="5">
        <f t="shared" si="15"/>
        <v>249</v>
      </c>
      <c r="D90" s="5">
        <f t="shared" si="17"/>
        <v>4</v>
      </c>
      <c r="E90" s="5">
        <f t="shared" si="29"/>
        <v>0</v>
      </c>
      <c r="F90" s="5">
        <f t="shared" si="18"/>
        <v>0</v>
      </c>
      <c r="G90" s="5">
        <f t="shared" si="23"/>
        <v>1327</v>
      </c>
      <c r="H90" s="5">
        <f t="shared" si="19"/>
        <v>0</v>
      </c>
      <c r="I90" s="5">
        <f t="shared" si="24"/>
        <v>1273</v>
      </c>
      <c r="J90" s="6">
        <f t="shared" si="20"/>
        <v>8519.5916614473299</v>
      </c>
      <c r="K90" s="6">
        <f t="shared" si="21"/>
        <v>6.8749999999999991</v>
      </c>
      <c r="L90" s="1">
        <f t="shared" si="25"/>
        <v>1327</v>
      </c>
      <c r="M90" s="7">
        <f t="shared" si="26"/>
        <v>0</v>
      </c>
      <c r="P90" s="1" t="str">
        <f t="shared" si="27"/>
        <v>F9</v>
      </c>
      <c r="Q90" s="1" t="s">
        <v>229</v>
      </c>
      <c r="R90" s="1" t="str">
        <f t="shared" si="28"/>
        <v>4</v>
      </c>
      <c r="S90" s="1" t="str">
        <f t="shared" si="28"/>
        <v>0</v>
      </c>
      <c r="T90" s="1" t="str">
        <f t="shared" si="28"/>
        <v>0</v>
      </c>
    </row>
    <row r="91" spans="1:20">
      <c r="A91" s="4">
        <f t="shared" si="22"/>
        <v>79</v>
      </c>
      <c r="B91" s="4">
        <f t="shared" si="16"/>
        <v>112</v>
      </c>
      <c r="C91" s="5">
        <f t="shared" si="15"/>
        <v>49</v>
      </c>
      <c r="D91" s="5">
        <f t="shared" si="17"/>
        <v>5</v>
      </c>
      <c r="E91" s="5">
        <f t="shared" si="29"/>
        <v>0</v>
      </c>
      <c r="F91" s="5">
        <f t="shared" si="18"/>
        <v>0</v>
      </c>
      <c r="G91" s="5">
        <f t="shared" si="23"/>
        <v>1271</v>
      </c>
      <c r="H91" s="5">
        <f t="shared" si="19"/>
        <v>0</v>
      </c>
      <c r="I91" s="5">
        <f t="shared" si="24"/>
        <v>1329</v>
      </c>
      <c r="J91" s="6">
        <f t="shared" si="20"/>
        <v>8158.3889252141735</v>
      </c>
      <c r="K91" s="6">
        <f t="shared" si="21"/>
        <v>6.9375</v>
      </c>
      <c r="L91" s="1">
        <f t="shared" si="25"/>
        <v>1271</v>
      </c>
      <c r="M91" s="7">
        <f t="shared" si="26"/>
        <v>0</v>
      </c>
      <c r="P91" s="1" t="str">
        <f t="shared" si="27"/>
        <v>31</v>
      </c>
      <c r="Q91" s="1" t="s">
        <v>230</v>
      </c>
      <c r="R91" s="1" t="str">
        <f t="shared" si="28"/>
        <v>5</v>
      </c>
      <c r="S91" s="1" t="str">
        <f t="shared" si="28"/>
        <v>0</v>
      </c>
      <c r="T91" s="1" t="str">
        <f t="shared" si="28"/>
        <v>0</v>
      </c>
    </row>
    <row r="92" spans="1:20">
      <c r="A92" s="4">
        <f t="shared" si="22"/>
        <v>80</v>
      </c>
      <c r="B92" s="4">
        <f t="shared" si="16"/>
        <v>113</v>
      </c>
      <c r="C92" s="5">
        <f t="shared" si="15"/>
        <v>103</v>
      </c>
      <c r="D92" s="5">
        <f t="shared" si="17"/>
        <v>5</v>
      </c>
      <c r="E92" s="5">
        <f t="shared" si="29"/>
        <v>0</v>
      </c>
      <c r="F92" s="5">
        <f t="shared" si="18"/>
        <v>0</v>
      </c>
      <c r="G92" s="5">
        <f t="shared" si="23"/>
        <v>1217</v>
      </c>
      <c r="H92" s="5">
        <f t="shared" si="19"/>
        <v>0</v>
      </c>
      <c r="I92" s="5">
        <f t="shared" si="24"/>
        <v>1383</v>
      </c>
      <c r="J92" s="6">
        <f t="shared" si="20"/>
        <v>7812.5</v>
      </c>
      <c r="K92" s="6">
        <f t="shared" si="21"/>
        <v>7</v>
      </c>
      <c r="L92" s="1">
        <f t="shared" si="25"/>
        <v>1217</v>
      </c>
      <c r="M92" s="7">
        <f t="shared" si="26"/>
        <v>0</v>
      </c>
      <c r="P92" s="1" t="str">
        <f t="shared" si="27"/>
        <v>67</v>
      </c>
      <c r="Q92" s="1" t="s">
        <v>231</v>
      </c>
      <c r="R92" s="1" t="str">
        <f t="shared" si="28"/>
        <v>5</v>
      </c>
      <c r="S92" s="1" t="str">
        <f t="shared" si="28"/>
        <v>0</v>
      </c>
      <c r="T92" s="1" t="str">
        <f t="shared" si="28"/>
        <v>0</v>
      </c>
    </row>
    <row r="93" spans="1:20">
      <c r="A93" s="4">
        <f t="shared" si="22"/>
        <v>81</v>
      </c>
      <c r="B93" s="4">
        <f t="shared" si="16"/>
        <v>114</v>
      </c>
      <c r="C93" s="5">
        <f t="shared" si="15"/>
        <v>155</v>
      </c>
      <c r="D93" s="5">
        <f t="shared" si="17"/>
        <v>5</v>
      </c>
      <c r="E93" s="5">
        <f t="shared" si="29"/>
        <v>0</v>
      </c>
      <c r="F93" s="5">
        <f t="shared" si="18"/>
        <v>0</v>
      </c>
      <c r="G93" s="5">
        <f t="shared" si="23"/>
        <v>1165</v>
      </c>
      <c r="H93" s="5">
        <f t="shared" si="19"/>
        <v>0</v>
      </c>
      <c r="I93" s="5">
        <f t="shared" si="24"/>
        <v>1435</v>
      </c>
      <c r="J93" s="6">
        <f t="shared" si="20"/>
        <v>7481.2756304576069</v>
      </c>
      <c r="K93" s="6">
        <f t="shared" si="21"/>
        <v>7.0625</v>
      </c>
      <c r="L93" s="1">
        <f t="shared" si="25"/>
        <v>1165</v>
      </c>
      <c r="M93" s="7">
        <f t="shared" si="26"/>
        <v>0</v>
      </c>
      <c r="P93" s="1" t="str">
        <f t="shared" si="27"/>
        <v>9B</v>
      </c>
      <c r="Q93" s="1" t="s">
        <v>232</v>
      </c>
      <c r="R93" s="1" t="str">
        <f t="shared" si="28"/>
        <v>5</v>
      </c>
      <c r="S93" s="1" t="str">
        <f t="shared" si="28"/>
        <v>0</v>
      </c>
      <c r="T93" s="1" t="str">
        <f t="shared" si="28"/>
        <v>0</v>
      </c>
    </row>
    <row r="94" spans="1:20">
      <c r="A94" s="4">
        <f t="shared" si="22"/>
        <v>82</v>
      </c>
      <c r="B94" s="4">
        <f t="shared" si="16"/>
        <v>115</v>
      </c>
      <c r="C94" s="5">
        <f t="shared" si="15"/>
        <v>204</v>
      </c>
      <c r="D94" s="5">
        <f t="shared" si="17"/>
        <v>5</v>
      </c>
      <c r="E94" s="5">
        <f t="shared" si="29"/>
        <v>0</v>
      </c>
      <c r="F94" s="5">
        <f t="shared" si="18"/>
        <v>0</v>
      </c>
      <c r="G94" s="5">
        <f t="shared" si="23"/>
        <v>1116</v>
      </c>
      <c r="H94" s="5">
        <f t="shared" si="19"/>
        <v>0</v>
      </c>
      <c r="I94" s="5">
        <f t="shared" si="24"/>
        <v>1484</v>
      </c>
      <c r="J94" s="6">
        <f t="shared" si="20"/>
        <v>7164.094087536494</v>
      </c>
      <c r="K94" s="6">
        <f t="shared" si="21"/>
        <v>7.125</v>
      </c>
      <c r="L94" s="1">
        <f t="shared" si="25"/>
        <v>1116</v>
      </c>
      <c r="M94" s="7">
        <f t="shared" si="26"/>
        <v>0</v>
      </c>
      <c r="P94" s="1" t="str">
        <f t="shared" si="27"/>
        <v>CC</v>
      </c>
      <c r="Q94" s="1" t="s">
        <v>233</v>
      </c>
      <c r="R94" s="1" t="str">
        <f t="shared" si="28"/>
        <v>5</v>
      </c>
      <c r="S94" s="1" t="str">
        <f t="shared" si="28"/>
        <v>0</v>
      </c>
      <c r="T94" s="1" t="str">
        <f t="shared" si="28"/>
        <v>0</v>
      </c>
    </row>
    <row r="95" spans="1:20">
      <c r="A95" s="4">
        <f t="shared" si="22"/>
        <v>83</v>
      </c>
      <c r="B95" s="4">
        <f t="shared" si="16"/>
        <v>116</v>
      </c>
      <c r="C95" s="5">
        <f t="shared" si="15"/>
        <v>251</v>
      </c>
      <c r="D95" s="5">
        <f t="shared" si="17"/>
        <v>5</v>
      </c>
      <c r="E95" s="5">
        <f t="shared" si="29"/>
        <v>0</v>
      </c>
      <c r="F95" s="5">
        <f t="shared" si="18"/>
        <v>0</v>
      </c>
      <c r="G95" s="5">
        <f t="shared" si="23"/>
        <v>1069</v>
      </c>
      <c r="H95" s="5">
        <f t="shared" si="19"/>
        <v>0</v>
      </c>
      <c r="I95" s="5">
        <f t="shared" si="24"/>
        <v>1531</v>
      </c>
      <c r="J95" s="6">
        <f t="shared" si="20"/>
        <v>6860.3600014581998</v>
      </c>
      <c r="K95" s="6">
        <f t="shared" si="21"/>
        <v>7.1875</v>
      </c>
      <c r="L95" s="1">
        <f t="shared" si="25"/>
        <v>1069</v>
      </c>
      <c r="M95" s="7">
        <f t="shared" si="26"/>
        <v>0</v>
      </c>
      <c r="P95" s="1" t="str">
        <f t="shared" si="27"/>
        <v>FB</v>
      </c>
      <c r="Q95" s="1" t="s">
        <v>234</v>
      </c>
      <c r="R95" s="1" t="str">
        <f t="shared" si="28"/>
        <v>5</v>
      </c>
      <c r="S95" s="1" t="str">
        <f t="shared" si="28"/>
        <v>0</v>
      </c>
      <c r="T95" s="1" t="str">
        <f t="shared" si="28"/>
        <v>0</v>
      </c>
    </row>
    <row r="96" spans="1:20">
      <c r="A96" s="4">
        <f t="shared" si="22"/>
        <v>84</v>
      </c>
      <c r="B96" s="4">
        <f t="shared" si="16"/>
        <v>117</v>
      </c>
      <c r="C96" s="5">
        <f t="shared" si="15"/>
        <v>41</v>
      </c>
      <c r="D96" s="5">
        <f t="shared" si="17"/>
        <v>6</v>
      </c>
      <c r="E96" s="5">
        <f t="shared" si="29"/>
        <v>0</v>
      </c>
      <c r="F96" s="5">
        <f t="shared" si="18"/>
        <v>0</v>
      </c>
      <c r="G96" s="5">
        <f t="shared" si="23"/>
        <v>1023</v>
      </c>
      <c r="H96" s="5">
        <f t="shared" si="19"/>
        <v>0</v>
      </c>
      <c r="I96" s="5">
        <f t="shared" si="24"/>
        <v>1577</v>
      </c>
      <c r="J96" s="6">
        <f t="shared" si="20"/>
        <v>6569.5032441696439</v>
      </c>
      <c r="K96" s="6">
        <f t="shared" si="21"/>
        <v>7.2500000000000009</v>
      </c>
      <c r="L96" s="1">
        <f t="shared" si="25"/>
        <v>1023</v>
      </c>
      <c r="M96" s="7">
        <f t="shared" si="26"/>
        <v>0</v>
      </c>
      <c r="P96" s="1" t="str">
        <f t="shared" si="27"/>
        <v>29</v>
      </c>
      <c r="Q96" s="1" t="s">
        <v>235</v>
      </c>
      <c r="R96" s="1" t="str">
        <f t="shared" si="28"/>
        <v>6</v>
      </c>
      <c r="S96" s="1" t="str">
        <f t="shared" si="28"/>
        <v>0</v>
      </c>
      <c r="T96" s="1" t="str">
        <f t="shared" si="28"/>
        <v>0</v>
      </c>
    </row>
    <row r="97" spans="1:20">
      <c r="A97" s="4">
        <f t="shared" si="22"/>
        <v>85</v>
      </c>
      <c r="B97" s="4">
        <f t="shared" si="16"/>
        <v>118</v>
      </c>
      <c r="C97" s="5">
        <f t="shared" si="15"/>
        <v>84</v>
      </c>
      <c r="D97" s="5">
        <f t="shared" si="17"/>
        <v>6</v>
      </c>
      <c r="E97" s="5">
        <f t="shared" si="29"/>
        <v>0</v>
      </c>
      <c r="F97" s="5">
        <f t="shared" si="18"/>
        <v>0</v>
      </c>
      <c r="G97" s="5">
        <f t="shared" si="23"/>
        <v>980</v>
      </c>
      <c r="H97" s="5">
        <f t="shared" si="19"/>
        <v>0</v>
      </c>
      <c r="I97" s="5">
        <f t="shared" si="24"/>
        <v>1620</v>
      </c>
      <c r="J97" s="6">
        <f t="shared" si="20"/>
        <v>6290.9778591767781</v>
      </c>
      <c r="K97" s="6">
        <f t="shared" si="21"/>
        <v>7.3124999999999991</v>
      </c>
      <c r="L97" s="1">
        <f t="shared" si="25"/>
        <v>980</v>
      </c>
      <c r="M97" s="7">
        <f t="shared" si="26"/>
        <v>0</v>
      </c>
      <c r="P97" s="1" t="str">
        <f t="shared" si="27"/>
        <v>54</v>
      </c>
      <c r="Q97" s="1" t="s">
        <v>236</v>
      </c>
      <c r="R97" s="1" t="str">
        <f t="shared" si="28"/>
        <v>6</v>
      </c>
      <c r="S97" s="1" t="str">
        <f t="shared" si="28"/>
        <v>0</v>
      </c>
      <c r="T97" s="1" t="str">
        <f t="shared" si="28"/>
        <v>0</v>
      </c>
    </row>
    <row r="98" spans="1:20">
      <c r="A98" s="4">
        <f t="shared" si="22"/>
        <v>86</v>
      </c>
      <c r="B98" s="4">
        <f t="shared" si="16"/>
        <v>119</v>
      </c>
      <c r="C98" s="5">
        <f t="shared" si="15"/>
        <v>126</v>
      </c>
      <c r="D98" s="5">
        <f t="shared" si="17"/>
        <v>6</v>
      </c>
      <c r="E98" s="5">
        <f t="shared" si="29"/>
        <v>0</v>
      </c>
      <c r="F98" s="5">
        <f t="shared" si="18"/>
        <v>0</v>
      </c>
      <c r="G98" s="5">
        <f t="shared" si="23"/>
        <v>938</v>
      </c>
      <c r="H98" s="5">
        <f t="shared" si="19"/>
        <v>0</v>
      </c>
      <c r="I98" s="5">
        <f t="shared" si="24"/>
        <v>1662</v>
      </c>
      <c r="J98" s="6">
        <f t="shared" si="20"/>
        <v>6024.2610367497718</v>
      </c>
      <c r="K98" s="6">
        <f t="shared" si="21"/>
        <v>7.375</v>
      </c>
      <c r="L98" s="1">
        <f t="shared" si="25"/>
        <v>938</v>
      </c>
      <c r="M98" s="7">
        <f t="shared" si="26"/>
        <v>0</v>
      </c>
      <c r="P98" s="1" t="str">
        <f t="shared" si="27"/>
        <v>7E</v>
      </c>
      <c r="Q98" s="1" t="s">
        <v>237</v>
      </c>
      <c r="R98" s="1" t="str">
        <f t="shared" si="28"/>
        <v>6</v>
      </c>
      <c r="S98" s="1" t="str">
        <f t="shared" si="28"/>
        <v>0</v>
      </c>
      <c r="T98" s="1" t="str">
        <f t="shared" si="28"/>
        <v>0</v>
      </c>
    </row>
    <row r="99" spans="1:20">
      <c r="A99" s="4">
        <f t="shared" si="22"/>
        <v>87</v>
      </c>
      <c r="B99" s="4">
        <f t="shared" si="16"/>
        <v>120</v>
      </c>
      <c r="C99" s="5">
        <f t="shared" si="15"/>
        <v>165</v>
      </c>
      <c r="D99" s="5">
        <f t="shared" si="17"/>
        <v>6</v>
      </c>
      <c r="E99" s="5">
        <f t="shared" si="29"/>
        <v>0</v>
      </c>
      <c r="F99" s="5">
        <f t="shared" si="18"/>
        <v>0</v>
      </c>
      <c r="G99" s="5">
        <f t="shared" si="23"/>
        <v>899</v>
      </c>
      <c r="H99" s="5">
        <f t="shared" si="19"/>
        <v>0</v>
      </c>
      <c r="I99" s="5">
        <f t="shared" si="24"/>
        <v>1701</v>
      </c>
      <c r="J99" s="6">
        <f t="shared" si="20"/>
        <v>5768.8521325761712</v>
      </c>
      <c r="K99" s="6">
        <f t="shared" si="21"/>
        <v>7.4375</v>
      </c>
      <c r="L99" s="1">
        <f t="shared" si="25"/>
        <v>899</v>
      </c>
      <c r="M99" s="7">
        <f t="shared" si="26"/>
        <v>0</v>
      </c>
      <c r="P99" s="1" t="str">
        <f t="shared" si="27"/>
        <v>A5</v>
      </c>
      <c r="Q99" s="1" t="s">
        <v>238</v>
      </c>
      <c r="R99" s="1" t="str">
        <f t="shared" si="28"/>
        <v>6</v>
      </c>
      <c r="S99" s="1" t="str">
        <f t="shared" si="28"/>
        <v>0</v>
      </c>
      <c r="T99" s="1" t="str">
        <f t="shared" si="28"/>
        <v>0</v>
      </c>
    </row>
    <row r="100" spans="1:20">
      <c r="A100" s="4">
        <f t="shared" si="22"/>
        <v>88</v>
      </c>
      <c r="B100" s="4">
        <f t="shared" si="16"/>
        <v>121</v>
      </c>
      <c r="C100" s="5">
        <f t="shared" si="15"/>
        <v>204</v>
      </c>
      <c r="D100" s="5">
        <f t="shared" si="17"/>
        <v>6</v>
      </c>
      <c r="E100" s="5">
        <f t="shared" si="29"/>
        <v>0</v>
      </c>
      <c r="F100" s="5">
        <f t="shared" si="18"/>
        <v>0</v>
      </c>
      <c r="G100" s="5">
        <f t="shared" si="23"/>
        <v>860</v>
      </c>
      <c r="H100" s="5">
        <f t="shared" si="19"/>
        <v>0</v>
      </c>
      <c r="I100" s="5">
        <f t="shared" si="24"/>
        <v>1740</v>
      </c>
      <c r="J100" s="6">
        <f t="shared" si="20"/>
        <v>5524.271728019904</v>
      </c>
      <c r="K100" s="6">
        <f t="shared" si="21"/>
        <v>7.5</v>
      </c>
      <c r="L100" s="1">
        <f t="shared" si="25"/>
        <v>860</v>
      </c>
      <c r="M100" s="7">
        <f t="shared" si="26"/>
        <v>0</v>
      </c>
      <c r="P100" s="1" t="str">
        <f t="shared" si="27"/>
        <v>CC</v>
      </c>
      <c r="Q100" s="1" t="s">
        <v>239</v>
      </c>
      <c r="R100" s="1" t="str">
        <f t="shared" si="28"/>
        <v>6</v>
      </c>
      <c r="S100" s="1" t="str">
        <f t="shared" si="28"/>
        <v>0</v>
      </c>
      <c r="T100" s="1" t="str">
        <f t="shared" si="28"/>
        <v>0</v>
      </c>
    </row>
    <row r="101" spans="1:20">
      <c r="A101" s="4">
        <f t="shared" si="22"/>
        <v>89</v>
      </c>
      <c r="B101" s="4">
        <f t="shared" si="16"/>
        <v>122</v>
      </c>
      <c r="C101" s="5">
        <f t="shared" si="15"/>
        <v>240</v>
      </c>
      <c r="D101" s="5">
        <f t="shared" si="17"/>
        <v>6</v>
      </c>
      <c r="E101" s="5">
        <f t="shared" si="29"/>
        <v>0</v>
      </c>
      <c r="F101" s="5">
        <f t="shared" si="18"/>
        <v>0</v>
      </c>
      <c r="G101" s="5">
        <f t="shared" si="23"/>
        <v>824</v>
      </c>
      <c r="H101" s="5">
        <f t="shared" si="19"/>
        <v>0</v>
      </c>
      <c r="I101" s="5">
        <f t="shared" si="24"/>
        <v>1776</v>
      </c>
      <c r="J101" s="6">
        <f t="shared" si="20"/>
        <v>5290.0607302222379</v>
      </c>
      <c r="K101" s="6">
        <f t="shared" si="21"/>
        <v>7.5625</v>
      </c>
      <c r="L101" s="1">
        <f t="shared" si="25"/>
        <v>824</v>
      </c>
      <c r="M101" s="7">
        <f t="shared" si="26"/>
        <v>0</v>
      </c>
      <c r="P101" s="1" t="str">
        <f t="shared" si="27"/>
        <v>F0</v>
      </c>
      <c r="Q101" s="1" t="s">
        <v>240</v>
      </c>
      <c r="R101" s="1" t="str">
        <f t="shared" si="28"/>
        <v>6</v>
      </c>
      <c r="S101" s="1" t="str">
        <f t="shared" si="28"/>
        <v>0</v>
      </c>
      <c r="T101" s="1" t="str">
        <f t="shared" si="28"/>
        <v>0</v>
      </c>
    </row>
    <row r="102" spans="1:20">
      <c r="A102" s="4">
        <f t="shared" si="22"/>
        <v>90</v>
      </c>
      <c r="B102" s="4">
        <f t="shared" si="16"/>
        <v>123</v>
      </c>
      <c r="C102" s="5">
        <f t="shared" si="15"/>
        <v>19</v>
      </c>
      <c r="D102" s="5">
        <f t="shared" si="17"/>
        <v>7</v>
      </c>
      <c r="E102" s="5">
        <f t="shared" si="29"/>
        <v>0</v>
      </c>
      <c r="F102" s="5">
        <f t="shared" si="18"/>
        <v>0</v>
      </c>
      <c r="G102" s="5">
        <f t="shared" si="23"/>
        <v>789</v>
      </c>
      <c r="H102" s="5">
        <f t="shared" si="19"/>
        <v>0</v>
      </c>
      <c r="I102" s="5">
        <f t="shared" si="24"/>
        <v>1811</v>
      </c>
      <c r="J102" s="6">
        <f t="shared" si="20"/>
        <v>5065.7795103555063</v>
      </c>
      <c r="K102" s="6">
        <f t="shared" si="21"/>
        <v>7.625</v>
      </c>
      <c r="L102" s="1">
        <f t="shared" si="25"/>
        <v>789</v>
      </c>
      <c r="M102" s="7">
        <f t="shared" si="26"/>
        <v>0</v>
      </c>
      <c r="P102" s="1" t="str">
        <f t="shared" si="27"/>
        <v>13</v>
      </c>
      <c r="Q102" s="1" t="s">
        <v>241</v>
      </c>
      <c r="R102" s="1" t="str">
        <f t="shared" si="28"/>
        <v>7</v>
      </c>
      <c r="S102" s="1" t="str">
        <f t="shared" si="28"/>
        <v>0</v>
      </c>
      <c r="T102" s="1" t="str">
        <f t="shared" si="28"/>
        <v>0</v>
      </c>
    </row>
    <row r="103" spans="1:20">
      <c r="A103" s="4">
        <f t="shared" si="22"/>
        <v>91</v>
      </c>
      <c r="B103" s="4">
        <f t="shared" si="16"/>
        <v>124</v>
      </c>
      <c r="C103" s="5">
        <f t="shared" si="15"/>
        <v>52</v>
      </c>
      <c r="D103" s="5">
        <f t="shared" si="17"/>
        <v>7</v>
      </c>
      <c r="E103" s="5">
        <f t="shared" si="29"/>
        <v>0</v>
      </c>
      <c r="F103" s="5">
        <f t="shared" si="18"/>
        <v>0</v>
      </c>
      <c r="G103" s="5">
        <f t="shared" si="23"/>
        <v>756</v>
      </c>
      <c r="H103" s="5">
        <f t="shared" si="19"/>
        <v>0</v>
      </c>
      <c r="I103" s="5">
        <f t="shared" si="24"/>
        <v>1844</v>
      </c>
      <c r="J103" s="6">
        <f t="shared" si="20"/>
        <v>4851.0070784120471</v>
      </c>
      <c r="K103" s="6">
        <f t="shared" si="21"/>
        <v>7.6875</v>
      </c>
      <c r="L103" s="1">
        <f t="shared" si="25"/>
        <v>756</v>
      </c>
      <c r="M103" s="7">
        <f t="shared" si="26"/>
        <v>0</v>
      </c>
      <c r="P103" s="1" t="str">
        <f t="shared" si="27"/>
        <v>34</v>
      </c>
      <c r="Q103" s="1" t="s">
        <v>242</v>
      </c>
      <c r="R103" s="1" t="str">
        <f t="shared" si="28"/>
        <v>7</v>
      </c>
      <c r="S103" s="1" t="str">
        <f t="shared" si="28"/>
        <v>0</v>
      </c>
      <c r="T103" s="1" t="str">
        <f t="shared" si="28"/>
        <v>0</v>
      </c>
    </row>
    <row r="104" spans="1:20">
      <c r="A104" s="4">
        <f t="shared" si="22"/>
        <v>92</v>
      </c>
      <c r="B104" s="4">
        <f t="shared" si="16"/>
        <v>125</v>
      </c>
      <c r="C104" s="5">
        <f t="shared" si="15"/>
        <v>85</v>
      </c>
      <c r="D104" s="5">
        <f t="shared" si="17"/>
        <v>7</v>
      </c>
      <c r="E104" s="5">
        <f t="shared" si="29"/>
        <v>0</v>
      </c>
      <c r="F104" s="5">
        <f t="shared" si="18"/>
        <v>0</v>
      </c>
      <c r="G104" s="5">
        <f t="shared" si="23"/>
        <v>723</v>
      </c>
      <c r="H104" s="5">
        <f t="shared" si="19"/>
        <v>0</v>
      </c>
      <c r="I104" s="5">
        <f t="shared" si="24"/>
        <v>1877</v>
      </c>
      <c r="J104" s="6">
        <f t="shared" si="20"/>
        <v>4645.3402929793783</v>
      </c>
      <c r="K104" s="6">
        <f t="shared" si="21"/>
        <v>7.7500000000000009</v>
      </c>
      <c r="L104" s="1">
        <f t="shared" si="25"/>
        <v>723</v>
      </c>
      <c r="M104" s="7">
        <f t="shared" si="26"/>
        <v>0</v>
      </c>
      <c r="P104" s="1" t="str">
        <f t="shared" si="27"/>
        <v>55</v>
      </c>
      <c r="Q104" s="1" t="s">
        <v>243</v>
      </c>
      <c r="R104" s="1" t="str">
        <f t="shared" si="28"/>
        <v>7</v>
      </c>
      <c r="S104" s="1" t="str">
        <f t="shared" si="28"/>
        <v>0</v>
      </c>
      <c r="T104" s="1" t="str">
        <f t="shared" si="28"/>
        <v>0</v>
      </c>
    </row>
    <row r="105" spans="1:20">
      <c r="A105" s="4">
        <f t="shared" si="22"/>
        <v>93</v>
      </c>
      <c r="B105" s="4">
        <f t="shared" si="16"/>
        <v>126</v>
      </c>
      <c r="C105" s="5">
        <f t="shared" si="15"/>
        <v>115</v>
      </c>
      <c r="D105" s="5">
        <f t="shared" si="17"/>
        <v>7</v>
      </c>
      <c r="E105" s="5">
        <f t="shared" si="29"/>
        <v>0</v>
      </c>
      <c r="F105" s="5">
        <f t="shared" si="18"/>
        <v>0</v>
      </c>
      <c r="G105" s="5">
        <f t="shared" si="23"/>
        <v>693</v>
      </c>
      <c r="H105" s="5">
        <f t="shared" si="19"/>
        <v>0</v>
      </c>
      <c r="I105" s="5">
        <f t="shared" si="24"/>
        <v>1907</v>
      </c>
      <c r="J105" s="6">
        <f t="shared" si="20"/>
        <v>4448.393104518329</v>
      </c>
      <c r="K105" s="6">
        <f t="shared" si="21"/>
        <v>7.8124999999999991</v>
      </c>
      <c r="L105" s="1">
        <f t="shared" si="25"/>
        <v>693</v>
      </c>
      <c r="M105" s="7">
        <f t="shared" si="26"/>
        <v>0</v>
      </c>
      <c r="P105" s="1" t="str">
        <f t="shared" si="27"/>
        <v>73</v>
      </c>
      <c r="Q105" s="1" t="s">
        <v>244</v>
      </c>
      <c r="R105" s="1" t="str">
        <f t="shared" si="28"/>
        <v>7</v>
      </c>
      <c r="S105" s="1" t="str">
        <f t="shared" si="28"/>
        <v>0</v>
      </c>
      <c r="T105" s="1" t="str">
        <f t="shared" si="28"/>
        <v>0</v>
      </c>
    </row>
    <row r="106" spans="1:20">
      <c r="A106" s="4">
        <f t="shared" si="22"/>
        <v>94</v>
      </c>
      <c r="B106" s="4">
        <f t="shared" si="16"/>
        <v>127</v>
      </c>
      <c r="C106" s="5">
        <f t="shared" si="15"/>
        <v>145</v>
      </c>
      <c r="D106" s="5">
        <f t="shared" si="17"/>
        <v>7</v>
      </c>
      <c r="E106" s="5">
        <f t="shared" si="29"/>
        <v>0</v>
      </c>
      <c r="F106" s="5">
        <f t="shared" si="18"/>
        <v>0</v>
      </c>
      <c r="G106" s="5">
        <f t="shared" si="23"/>
        <v>663</v>
      </c>
      <c r="H106" s="5">
        <f t="shared" si="19"/>
        <v>0</v>
      </c>
      <c r="I106" s="5">
        <f t="shared" si="24"/>
        <v>1937</v>
      </c>
      <c r="J106" s="6">
        <f t="shared" si="20"/>
        <v>4259.7958307236649</v>
      </c>
      <c r="K106" s="6">
        <f t="shared" si="21"/>
        <v>7.875</v>
      </c>
      <c r="L106" s="1">
        <f t="shared" si="25"/>
        <v>663</v>
      </c>
      <c r="M106" s="7">
        <f t="shared" si="26"/>
        <v>0</v>
      </c>
      <c r="P106" s="1" t="str">
        <f t="shared" si="27"/>
        <v>91</v>
      </c>
      <c r="Q106" s="1" t="s">
        <v>245</v>
      </c>
      <c r="R106" s="1" t="str">
        <f t="shared" si="28"/>
        <v>7</v>
      </c>
      <c r="S106" s="1" t="str">
        <f t="shared" si="28"/>
        <v>0</v>
      </c>
      <c r="T106" s="1" t="str">
        <f t="shared" si="28"/>
        <v>0</v>
      </c>
    </row>
    <row r="107" spans="1:20">
      <c r="A107" s="4">
        <f t="shared" si="22"/>
        <v>95</v>
      </c>
      <c r="B107" s="4">
        <f t="shared" si="16"/>
        <v>128</v>
      </c>
      <c r="C107" s="5">
        <f t="shared" si="15"/>
        <v>173</v>
      </c>
      <c r="D107" s="5">
        <f t="shared" si="17"/>
        <v>7</v>
      </c>
      <c r="E107" s="5">
        <f t="shared" si="29"/>
        <v>0</v>
      </c>
      <c r="F107" s="5">
        <f t="shared" si="18"/>
        <v>0</v>
      </c>
      <c r="G107" s="5">
        <f t="shared" si="23"/>
        <v>635</v>
      </c>
      <c r="H107" s="5">
        <f t="shared" si="19"/>
        <v>0</v>
      </c>
      <c r="I107" s="5">
        <f t="shared" si="24"/>
        <v>1965</v>
      </c>
      <c r="J107" s="6">
        <f t="shared" si="20"/>
        <v>4079.1944626070867</v>
      </c>
      <c r="K107" s="6">
        <f t="shared" si="21"/>
        <v>7.9375</v>
      </c>
      <c r="L107" s="1">
        <f t="shared" si="25"/>
        <v>635</v>
      </c>
      <c r="M107" s="7">
        <f t="shared" si="26"/>
        <v>0</v>
      </c>
      <c r="P107" s="1" t="str">
        <f t="shared" si="27"/>
        <v>AD</v>
      </c>
      <c r="Q107" s="1" t="s">
        <v>246</v>
      </c>
      <c r="R107" s="1" t="str">
        <f t="shared" si="28"/>
        <v>7</v>
      </c>
      <c r="S107" s="1" t="str">
        <f t="shared" si="28"/>
        <v>0</v>
      </c>
      <c r="T107" s="1" t="str">
        <f t="shared" si="28"/>
        <v>0</v>
      </c>
    </row>
    <row r="108" spans="1:20">
      <c r="A108" s="4">
        <f t="shared" si="22"/>
        <v>96</v>
      </c>
      <c r="B108" s="4">
        <f t="shared" si="16"/>
        <v>129</v>
      </c>
      <c r="C108" s="5">
        <f t="shared" ref="C108:C171" si="30">MOD(I108,256)</f>
        <v>200</v>
      </c>
      <c r="D108" s="5">
        <f t="shared" si="17"/>
        <v>7</v>
      </c>
      <c r="E108" s="5">
        <f t="shared" si="29"/>
        <v>0</v>
      </c>
      <c r="F108" s="5">
        <f t="shared" si="18"/>
        <v>0</v>
      </c>
      <c r="G108" s="5">
        <f t="shared" si="23"/>
        <v>608</v>
      </c>
      <c r="H108" s="5">
        <f t="shared" si="19"/>
        <v>0</v>
      </c>
      <c r="I108" s="5">
        <f t="shared" si="24"/>
        <v>1992</v>
      </c>
      <c r="J108" s="6">
        <f t="shared" si="20"/>
        <v>3906.25</v>
      </c>
      <c r="K108" s="6">
        <f t="shared" si="21"/>
        <v>8</v>
      </c>
      <c r="L108" s="1">
        <f t="shared" si="25"/>
        <v>608</v>
      </c>
      <c r="M108" s="7">
        <f t="shared" si="26"/>
        <v>0</v>
      </c>
      <c r="P108" s="1" t="str">
        <f t="shared" si="27"/>
        <v>C8</v>
      </c>
      <c r="Q108" s="1" t="s">
        <v>247</v>
      </c>
      <c r="R108" s="1" t="str">
        <f t="shared" si="28"/>
        <v>7</v>
      </c>
      <c r="S108" s="1" t="str">
        <f t="shared" si="28"/>
        <v>0</v>
      </c>
      <c r="T108" s="1" t="str">
        <f t="shared" si="28"/>
        <v>0</v>
      </c>
    </row>
    <row r="109" spans="1:20">
      <c r="A109" s="4">
        <f t="shared" si="22"/>
        <v>97</v>
      </c>
      <c r="B109" s="4">
        <f t="shared" si="16"/>
        <v>130</v>
      </c>
      <c r="C109" s="5">
        <f t="shared" si="30"/>
        <v>226</v>
      </c>
      <c r="D109" s="5">
        <f t="shared" si="17"/>
        <v>7</v>
      </c>
      <c r="E109" s="5">
        <f t="shared" si="29"/>
        <v>0</v>
      </c>
      <c r="F109" s="5">
        <f t="shared" si="18"/>
        <v>0</v>
      </c>
      <c r="G109" s="5">
        <f t="shared" si="23"/>
        <v>582</v>
      </c>
      <c r="H109" s="5">
        <f t="shared" si="19"/>
        <v>0</v>
      </c>
      <c r="I109" s="5">
        <f t="shared" si="24"/>
        <v>2018</v>
      </c>
      <c r="J109" s="6">
        <f t="shared" si="20"/>
        <v>3740.6378152288034</v>
      </c>
      <c r="K109" s="6">
        <f t="shared" si="21"/>
        <v>8.0625</v>
      </c>
      <c r="L109" s="1">
        <f t="shared" si="25"/>
        <v>582</v>
      </c>
      <c r="M109" s="7">
        <f t="shared" si="26"/>
        <v>0</v>
      </c>
      <c r="P109" s="1" t="str">
        <f t="shared" si="27"/>
        <v>E2</v>
      </c>
      <c r="Q109" s="1" t="s">
        <v>248</v>
      </c>
      <c r="R109" s="1" t="str">
        <f t="shared" si="28"/>
        <v>7</v>
      </c>
      <c r="S109" s="1" t="str">
        <f t="shared" si="28"/>
        <v>0</v>
      </c>
      <c r="T109" s="1" t="str">
        <f t="shared" si="28"/>
        <v>0</v>
      </c>
    </row>
    <row r="110" spans="1:20">
      <c r="A110" s="4">
        <f t="shared" si="22"/>
        <v>98</v>
      </c>
      <c r="B110" s="4">
        <f t="shared" si="16"/>
        <v>131</v>
      </c>
      <c r="C110" s="5">
        <f t="shared" si="30"/>
        <v>250</v>
      </c>
      <c r="D110" s="5">
        <f t="shared" si="17"/>
        <v>7</v>
      </c>
      <c r="E110" s="5">
        <f t="shared" si="29"/>
        <v>0</v>
      </c>
      <c r="F110" s="5">
        <f t="shared" si="18"/>
        <v>0</v>
      </c>
      <c r="G110" s="5">
        <f t="shared" si="23"/>
        <v>558</v>
      </c>
      <c r="H110" s="5">
        <f t="shared" si="19"/>
        <v>0</v>
      </c>
      <c r="I110" s="5">
        <f t="shared" si="24"/>
        <v>2042</v>
      </c>
      <c r="J110" s="6">
        <f t="shared" si="20"/>
        <v>3582.047043768247</v>
      </c>
      <c r="K110" s="6">
        <f t="shared" si="21"/>
        <v>8.125</v>
      </c>
      <c r="L110" s="1">
        <f t="shared" si="25"/>
        <v>558</v>
      </c>
      <c r="M110" s="7">
        <f t="shared" si="26"/>
        <v>0</v>
      </c>
      <c r="P110" s="1" t="str">
        <f t="shared" si="27"/>
        <v>FA</v>
      </c>
      <c r="Q110" s="1" t="s">
        <v>249</v>
      </c>
      <c r="R110" s="1" t="str">
        <f t="shared" si="28"/>
        <v>7</v>
      </c>
      <c r="S110" s="1" t="str">
        <f t="shared" si="28"/>
        <v>0</v>
      </c>
      <c r="T110" s="1" t="str">
        <f t="shared" si="28"/>
        <v>0</v>
      </c>
    </row>
    <row r="111" spans="1:20">
      <c r="A111" s="4">
        <f t="shared" si="22"/>
        <v>99</v>
      </c>
      <c r="B111" s="4">
        <f t="shared" si="16"/>
        <v>132</v>
      </c>
      <c r="C111" s="5">
        <f t="shared" si="30"/>
        <v>18</v>
      </c>
      <c r="D111" s="5">
        <f t="shared" si="17"/>
        <v>8</v>
      </c>
      <c r="E111" s="5">
        <f t="shared" si="29"/>
        <v>0</v>
      </c>
      <c r="F111" s="5">
        <f t="shared" si="18"/>
        <v>0</v>
      </c>
      <c r="G111" s="5">
        <f t="shared" si="23"/>
        <v>534</v>
      </c>
      <c r="H111" s="5">
        <f t="shared" si="19"/>
        <v>0</v>
      </c>
      <c r="I111" s="5">
        <f t="shared" si="24"/>
        <v>2066</v>
      </c>
      <c r="J111" s="6">
        <f t="shared" si="20"/>
        <v>3430.1800007290999</v>
      </c>
      <c r="K111" s="6">
        <f t="shared" si="21"/>
        <v>8.1875</v>
      </c>
      <c r="L111" s="1">
        <f t="shared" si="25"/>
        <v>534</v>
      </c>
      <c r="M111" s="7">
        <f t="shared" si="26"/>
        <v>0</v>
      </c>
      <c r="P111" s="1" t="str">
        <f t="shared" si="27"/>
        <v>12</v>
      </c>
      <c r="Q111" s="1" t="s">
        <v>250</v>
      </c>
      <c r="R111" s="1" t="str">
        <f t="shared" si="28"/>
        <v>8</v>
      </c>
      <c r="S111" s="1" t="str">
        <f t="shared" si="28"/>
        <v>0</v>
      </c>
      <c r="T111" s="1" t="str">
        <f t="shared" si="28"/>
        <v>0</v>
      </c>
    </row>
    <row r="112" spans="1:20">
      <c r="A112" s="4">
        <f t="shared" si="22"/>
        <v>100</v>
      </c>
      <c r="B112" s="4">
        <f t="shared" si="16"/>
        <v>133</v>
      </c>
      <c r="C112" s="5">
        <f t="shared" si="30"/>
        <v>41</v>
      </c>
      <c r="D112" s="5">
        <f t="shared" si="17"/>
        <v>8</v>
      </c>
      <c r="E112" s="5">
        <f t="shared" si="29"/>
        <v>0</v>
      </c>
      <c r="F112" s="5">
        <f t="shared" si="18"/>
        <v>0</v>
      </c>
      <c r="G112" s="5">
        <f t="shared" si="23"/>
        <v>511</v>
      </c>
      <c r="H112" s="5">
        <f t="shared" si="19"/>
        <v>0</v>
      </c>
      <c r="I112" s="5">
        <f t="shared" si="24"/>
        <v>2089</v>
      </c>
      <c r="J112" s="6">
        <f t="shared" si="20"/>
        <v>3284.7516220848242</v>
      </c>
      <c r="K112" s="6">
        <f t="shared" si="21"/>
        <v>8.25</v>
      </c>
      <c r="L112" s="1">
        <f t="shared" si="25"/>
        <v>511</v>
      </c>
      <c r="M112" s="7">
        <f t="shared" si="26"/>
        <v>0</v>
      </c>
      <c r="P112" s="1" t="str">
        <f t="shared" si="27"/>
        <v>29</v>
      </c>
      <c r="Q112" s="1" t="s">
        <v>251</v>
      </c>
      <c r="R112" s="1" t="str">
        <f t="shared" si="28"/>
        <v>8</v>
      </c>
      <c r="S112" s="1" t="str">
        <f t="shared" si="28"/>
        <v>0</v>
      </c>
      <c r="T112" s="1" t="str">
        <f t="shared" si="28"/>
        <v>0</v>
      </c>
    </row>
    <row r="113" spans="1:20">
      <c r="A113" s="4">
        <f t="shared" si="22"/>
        <v>101</v>
      </c>
      <c r="B113" s="4">
        <f t="shared" si="16"/>
        <v>134</v>
      </c>
      <c r="C113" s="5">
        <f t="shared" si="30"/>
        <v>62</v>
      </c>
      <c r="D113" s="5">
        <f t="shared" si="17"/>
        <v>8</v>
      </c>
      <c r="E113" s="5">
        <f t="shared" si="29"/>
        <v>0</v>
      </c>
      <c r="F113" s="5">
        <f t="shared" si="18"/>
        <v>0</v>
      </c>
      <c r="G113" s="5">
        <f t="shared" si="23"/>
        <v>490</v>
      </c>
      <c r="H113" s="5">
        <f t="shared" si="19"/>
        <v>0</v>
      </c>
      <c r="I113" s="5">
        <f t="shared" si="24"/>
        <v>2110</v>
      </c>
      <c r="J113" s="6">
        <f t="shared" si="20"/>
        <v>3145.4889295883891</v>
      </c>
      <c r="K113" s="6">
        <f t="shared" si="21"/>
        <v>8.3125</v>
      </c>
      <c r="L113" s="1">
        <f t="shared" si="25"/>
        <v>490</v>
      </c>
      <c r="M113" s="7">
        <f t="shared" si="26"/>
        <v>0</v>
      </c>
      <c r="P113" s="1" t="str">
        <f t="shared" si="27"/>
        <v>3E</v>
      </c>
      <c r="Q113" s="1" t="s">
        <v>252</v>
      </c>
      <c r="R113" s="1" t="str">
        <f t="shared" si="28"/>
        <v>8</v>
      </c>
      <c r="S113" s="1" t="str">
        <f t="shared" si="28"/>
        <v>0</v>
      </c>
      <c r="T113" s="1" t="str">
        <f t="shared" si="28"/>
        <v>0</v>
      </c>
    </row>
    <row r="114" spans="1:20">
      <c r="A114" s="4">
        <f t="shared" si="22"/>
        <v>102</v>
      </c>
      <c r="B114" s="4">
        <f t="shared" si="16"/>
        <v>135</v>
      </c>
      <c r="C114" s="5">
        <f t="shared" si="30"/>
        <v>83</v>
      </c>
      <c r="D114" s="5">
        <f t="shared" si="17"/>
        <v>8</v>
      </c>
      <c r="E114" s="5">
        <f t="shared" si="29"/>
        <v>0</v>
      </c>
      <c r="F114" s="5">
        <f t="shared" si="18"/>
        <v>0</v>
      </c>
      <c r="G114" s="5">
        <f t="shared" si="23"/>
        <v>469</v>
      </c>
      <c r="H114" s="5">
        <f t="shared" si="19"/>
        <v>0</v>
      </c>
      <c r="I114" s="5">
        <f t="shared" si="24"/>
        <v>2131</v>
      </c>
      <c r="J114" s="6">
        <f t="shared" si="20"/>
        <v>3012.1305183748855</v>
      </c>
      <c r="K114" s="6">
        <f t="shared" si="21"/>
        <v>8.375</v>
      </c>
      <c r="L114" s="1">
        <f t="shared" si="25"/>
        <v>469</v>
      </c>
      <c r="M114" s="7">
        <f t="shared" si="26"/>
        <v>0</v>
      </c>
      <c r="P114" s="1" t="str">
        <f t="shared" si="27"/>
        <v>53</v>
      </c>
      <c r="Q114" s="1" t="s">
        <v>253</v>
      </c>
      <c r="R114" s="1" t="str">
        <f t="shared" si="28"/>
        <v>8</v>
      </c>
      <c r="S114" s="1" t="str">
        <f t="shared" si="28"/>
        <v>0</v>
      </c>
      <c r="T114" s="1" t="str">
        <f t="shared" si="28"/>
        <v>0</v>
      </c>
    </row>
    <row r="115" spans="1:20">
      <c r="A115" s="4">
        <f t="shared" si="22"/>
        <v>103</v>
      </c>
      <c r="B115" s="4">
        <f t="shared" si="16"/>
        <v>136</v>
      </c>
      <c r="C115" s="5">
        <f t="shared" si="30"/>
        <v>103</v>
      </c>
      <c r="D115" s="5">
        <f t="shared" si="17"/>
        <v>8</v>
      </c>
      <c r="E115" s="5">
        <f t="shared" si="29"/>
        <v>0</v>
      </c>
      <c r="F115" s="5">
        <f t="shared" si="18"/>
        <v>0</v>
      </c>
      <c r="G115" s="5">
        <f t="shared" si="23"/>
        <v>449</v>
      </c>
      <c r="H115" s="5">
        <f t="shared" si="19"/>
        <v>0</v>
      </c>
      <c r="I115" s="5">
        <f t="shared" si="24"/>
        <v>2151</v>
      </c>
      <c r="J115" s="6">
        <f t="shared" si="20"/>
        <v>2884.4260662880852</v>
      </c>
      <c r="K115" s="6">
        <f t="shared" si="21"/>
        <v>8.4375</v>
      </c>
      <c r="L115" s="1">
        <f t="shared" si="25"/>
        <v>449</v>
      </c>
      <c r="M115" s="7">
        <f t="shared" si="26"/>
        <v>0</v>
      </c>
      <c r="P115" s="1" t="str">
        <f t="shared" si="27"/>
        <v>67</v>
      </c>
      <c r="Q115" s="1" t="s">
        <v>254</v>
      </c>
      <c r="R115" s="1" t="str">
        <f t="shared" si="28"/>
        <v>8</v>
      </c>
      <c r="S115" s="1" t="str">
        <f t="shared" si="28"/>
        <v>0</v>
      </c>
      <c r="T115" s="1" t="str">
        <f t="shared" si="28"/>
        <v>0</v>
      </c>
    </row>
    <row r="116" spans="1:20">
      <c r="A116" s="4">
        <f t="shared" si="22"/>
        <v>104</v>
      </c>
      <c r="B116" s="4">
        <f t="shared" si="16"/>
        <v>137</v>
      </c>
      <c r="C116" s="5">
        <f t="shared" si="30"/>
        <v>122</v>
      </c>
      <c r="D116" s="5">
        <f t="shared" si="17"/>
        <v>8</v>
      </c>
      <c r="E116" s="5">
        <f t="shared" si="29"/>
        <v>0</v>
      </c>
      <c r="F116" s="5">
        <f t="shared" si="18"/>
        <v>0</v>
      </c>
      <c r="G116" s="5">
        <f t="shared" si="23"/>
        <v>430</v>
      </c>
      <c r="H116" s="5">
        <f t="shared" si="19"/>
        <v>0</v>
      </c>
      <c r="I116" s="5">
        <f t="shared" si="24"/>
        <v>2170</v>
      </c>
      <c r="J116" s="6">
        <f t="shared" si="20"/>
        <v>2762.1358640099515</v>
      </c>
      <c r="K116" s="6">
        <f t="shared" si="21"/>
        <v>8.5</v>
      </c>
      <c r="L116" s="1">
        <f t="shared" si="25"/>
        <v>430</v>
      </c>
      <c r="M116" s="7">
        <f t="shared" si="26"/>
        <v>0</v>
      </c>
      <c r="P116" s="1" t="str">
        <f t="shared" si="27"/>
        <v>7A</v>
      </c>
      <c r="Q116" s="1" t="s">
        <v>255</v>
      </c>
      <c r="R116" s="1" t="str">
        <f t="shared" si="28"/>
        <v>8</v>
      </c>
      <c r="S116" s="1" t="str">
        <f t="shared" si="28"/>
        <v>0</v>
      </c>
      <c r="T116" s="1" t="str">
        <f t="shared" si="28"/>
        <v>0</v>
      </c>
    </row>
    <row r="117" spans="1:20">
      <c r="A117" s="4">
        <f t="shared" si="22"/>
        <v>105</v>
      </c>
      <c r="B117" s="4">
        <f t="shared" si="16"/>
        <v>138</v>
      </c>
      <c r="C117" s="5">
        <f t="shared" si="30"/>
        <v>140</v>
      </c>
      <c r="D117" s="5">
        <f t="shared" si="17"/>
        <v>8</v>
      </c>
      <c r="E117" s="5">
        <f t="shared" si="29"/>
        <v>0</v>
      </c>
      <c r="F117" s="5">
        <f t="shared" si="18"/>
        <v>0</v>
      </c>
      <c r="G117" s="5">
        <f t="shared" si="23"/>
        <v>412</v>
      </c>
      <c r="H117" s="5">
        <f t="shared" si="19"/>
        <v>0</v>
      </c>
      <c r="I117" s="5">
        <f t="shared" si="24"/>
        <v>2188</v>
      </c>
      <c r="J117" s="6">
        <f t="shared" si="20"/>
        <v>2645.0303651111185</v>
      </c>
      <c r="K117" s="6">
        <f t="shared" si="21"/>
        <v>8.5625</v>
      </c>
      <c r="L117" s="1">
        <f t="shared" si="25"/>
        <v>412</v>
      </c>
      <c r="M117" s="7">
        <f t="shared" si="26"/>
        <v>0</v>
      </c>
      <c r="P117" s="1" t="str">
        <f t="shared" si="27"/>
        <v>8C</v>
      </c>
      <c r="Q117" s="1" t="s">
        <v>256</v>
      </c>
      <c r="R117" s="1" t="str">
        <f t="shared" si="28"/>
        <v>8</v>
      </c>
      <c r="S117" s="1" t="str">
        <f t="shared" si="28"/>
        <v>0</v>
      </c>
      <c r="T117" s="1" t="str">
        <f t="shared" si="28"/>
        <v>0</v>
      </c>
    </row>
    <row r="118" spans="1:20">
      <c r="A118" s="4">
        <f t="shared" si="22"/>
        <v>106</v>
      </c>
      <c r="B118" s="4">
        <f t="shared" si="16"/>
        <v>139</v>
      </c>
      <c r="C118" s="5">
        <f t="shared" si="30"/>
        <v>158</v>
      </c>
      <c r="D118" s="5">
        <f t="shared" si="17"/>
        <v>8</v>
      </c>
      <c r="E118" s="5">
        <f t="shared" si="29"/>
        <v>0</v>
      </c>
      <c r="F118" s="5">
        <f t="shared" si="18"/>
        <v>0</v>
      </c>
      <c r="G118" s="5">
        <f t="shared" si="23"/>
        <v>394</v>
      </c>
      <c r="H118" s="5">
        <f t="shared" si="19"/>
        <v>0</v>
      </c>
      <c r="I118" s="5">
        <f t="shared" si="24"/>
        <v>2206</v>
      </c>
      <c r="J118" s="6">
        <f t="shared" si="20"/>
        <v>2532.8897551777532</v>
      </c>
      <c r="K118" s="6">
        <f t="shared" si="21"/>
        <v>8.625</v>
      </c>
      <c r="L118" s="1">
        <f t="shared" si="25"/>
        <v>394</v>
      </c>
      <c r="M118" s="7">
        <f t="shared" si="26"/>
        <v>0</v>
      </c>
      <c r="P118" s="1" t="str">
        <f t="shared" si="27"/>
        <v>9E</v>
      </c>
      <c r="Q118" s="1" t="s">
        <v>257</v>
      </c>
      <c r="R118" s="1" t="str">
        <f t="shared" si="28"/>
        <v>8</v>
      </c>
      <c r="S118" s="1" t="str">
        <f t="shared" si="28"/>
        <v>0</v>
      </c>
      <c r="T118" s="1" t="str">
        <f t="shared" si="28"/>
        <v>0</v>
      </c>
    </row>
    <row r="119" spans="1:20">
      <c r="A119" s="4">
        <f t="shared" si="22"/>
        <v>107</v>
      </c>
      <c r="B119" s="4">
        <f t="shared" si="16"/>
        <v>140</v>
      </c>
      <c r="C119" s="5">
        <f t="shared" si="30"/>
        <v>174</v>
      </c>
      <c r="D119" s="5">
        <f t="shared" si="17"/>
        <v>8</v>
      </c>
      <c r="E119" s="5">
        <f t="shared" si="29"/>
        <v>0</v>
      </c>
      <c r="F119" s="5">
        <f t="shared" si="18"/>
        <v>0</v>
      </c>
      <c r="G119" s="5">
        <f t="shared" si="23"/>
        <v>378</v>
      </c>
      <c r="H119" s="5">
        <f t="shared" si="19"/>
        <v>0</v>
      </c>
      <c r="I119" s="5">
        <f t="shared" si="24"/>
        <v>2222</v>
      </c>
      <c r="J119" s="6">
        <f t="shared" si="20"/>
        <v>2425.5035392060231</v>
      </c>
      <c r="K119" s="6">
        <f t="shared" si="21"/>
        <v>8.6875</v>
      </c>
      <c r="L119" s="1">
        <f t="shared" si="25"/>
        <v>378</v>
      </c>
      <c r="M119" s="7">
        <f t="shared" si="26"/>
        <v>0</v>
      </c>
      <c r="P119" s="1" t="str">
        <f t="shared" si="27"/>
        <v>AE</v>
      </c>
      <c r="Q119" s="1" t="s">
        <v>258</v>
      </c>
      <c r="R119" s="1" t="str">
        <f t="shared" si="28"/>
        <v>8</v>
      </c>
      <c r="S119" s="1" t="str">
        <f t="shared" si="28"/>
        <v>0</v>
      </c>
      <c r="T119" s="1" t="str">
        <f t="shared" si="28"/>
        <v>0</v>
      </c>
    </row>
    <row r="120" spans="1:20">
      <c r="A120" s="4">
        <f t="shared" si="22"/>
        <v>108</v>
      </c>
      <c r="B120" s="4">
        <f t="shared" si="16"/>
        <v>141</v>
      </c>
      <c r="C120" s="5">
        <f t="shared" si="30"/>
        <v>191</v>
      </c>
      <c r="D120" s="5">
        <f t="shared" si="17"/>
        <v>8</v>
      </c>
      <c r="E120" s="5">
        <f t="shared" si="29"/>
        <v>0</v>
      </c>
      <c r="F120" s="5">
        <f t="shared" si="18"/>
        <v>0</v>
      </c>
      <c r="G120" s="5">
        <f t="shared" si="23"/>
        <v>361</v>
      </c>
      <c r="H120" s="5">
        <f t="shared" si="19"/>
        <v>0</v>
      </c>
      <c r="I120" s="5">
        <f t="shared" si="24"/>
        <v>2239</v>
      </c>
      <c r="J120" s="6">
        <f t="shared" si="20"/>
        <v>2322.670146489691</v>
      </c>
      <c r="K120" s="6">
        <f t="shared" si="21"/>
        <v>8.75</v>
      </c>
      <c r="L120" s="1">
        <f t="shared" si="25"/>
        <v>361</v>
      </c>
      <c r="M120" s="7">
        <f t="shared" si="26"/>
        <v>0</v>
      </c>
      <c r="P120" s="1" t="str">
        <f t="shared" si="27"/>
        <v>BF</v>
      </c>
      <c r="Q120" s="1" t="s">
        <v>259</v>
      </c>
      <c r="R120" s="1" t="str">
        <f t="shared" si="28"/>
        <v>8</v>
      </c>
      <c r="S120" s="1" t="str">
        <f t="shared" si="28"/>
        <v>0</v>
      </c>
      <c r="T120" s="1" t="str">
        <f t="shared" si="28"/>
        <v>0</v>
      </c>
    </row>
    <row r="121" spans="1:20">
      <c r="A121" s="4">
        <f t="shared" si="22"/>
        <v>109</v>
      </c>
      <c r="B121" s="4">
        <f t="shared" si="16"/>
        <v>142</v>
      </c>
      <c r="C121" s="5">
        <f t="shared" si="30"/>
        <v>206</v>
      </c>
      <c r="D121" s="5">
        <f t="shared" si="17"/>
        <v>8</v>
      </c>
      <c r="E121" s="5">
        <f t="shared" si="29"/>
        <v>0</v>
      </c>
      <c r="F121" s="5">
        <f t="shared" si="18"/>
        <v>0</v>
      </c>
      <c r="G121" s="5">
        <f t="shared" si="23"/>
        <v>346</v>
      </c>
      <c r="H121" s="5">
        <f t="shared" si="19"/>
        <v>0</v>
      </c>
      <c r="I121" s="5">
        <f t="shared" si="24"/>
        <v>2254</v>
      </c>
      <c r="J121" s="6">
        <f t="shared" si="20"/>
        <v>2224.196552259164</v>
      </c>
      <c r="K121" s="6">
        <f t="shared" si="21"/>
        <v>8.8125</v>
      </c>
      <c r="L121" s="1">
        <f t="shared" si="25"/>
        <v>346</v>
      </c>
      <c r="M121" s="7">
        <f t="shared" si="26"/>
        <v>0</v>
      </c>
      <c r="P121" s="1" t="str">
        <f t="shared" si="27"/>
        <v>CE</v>
      </c>
      <c r="Q121" s="1" t="s">
        <v>260</v>
      </c>
      <c r="R121" s="1" t="str">
        <f t="shared" si="28"/>
        <v>8</v>
      </c>
      <c r="S121" s="1" t="str">
        <f t="shared" si="28"/>
        <v>0</v>
      </c>
      <c r="T121" s="1" t="str">
        <f t="shared" si="28"/>
        <v>0</v>
      </c>
    </row>
    <row r="122" spans="1:20">
      <c r="A122" s="4">
        <f t="shared" si="22"/>
        <v>110</v>
      </c>
      <c r="B122" s="4">
        <f t="shared" si="16"/>
        <v>143</v>
      </c>
      <c r="C122" s="5">
        <f t="shared" si="30"/>
        <v>221</v>
      </c>
      <c r="D122" s="5">
        <f t="shared" si="17"/>
        <v>8</v>
      </c>
      <c r="E122" s="5">
        <f t="shared" si="29"/>
        <v>0</v>
      </c>
      <c r="F122" s="5">
        <f t="shared" si="18"/>
        <v>0</v>
      </c>
      <c r="G122" s="5">
        <f t="shared" si="23"/>
        <v>331</v>
      </c>
      <c r="H122" s="5">
        <f t="shared" si="19"/>
        <v>0</v>
      </c>
      <c r="I122" s="5">
        <f t="shared" si="24"/>
        <v>2269</v>
      </c>
      <c r="J122" s="6">
        <f t="shared" si="20"/>
        <v>2129.8979153618325</v>
      </c>
      <c r="K122" s="6">
        <f t="shared" si="21"/>
        <v>8.875</v>
      </c>
      <c r="L122" s="1">
        <f t="shared" si="25"/>
        <v>331</v>
      </c>
      <c r="M122" s="7">
        <f t="shared" si="26"/>
        <v>0</v>
      </c>
      <c r="P122" s="1" t="str">
        <f t="shared" si="27"/>
        <v>DD</v>
      </c>
      <c r="Q122" s="1" t="s">
        <v>261</v>
      </c>
      <c r="R122" s="1" t="str">
        <f t="shared" si="28"/>
        <v>8</v>
      </c>
      <c r="S122" s="1" t="str">
        <f t="shared" si="28"/>
        <v>0</v>
      </c>
      <c r="T122" s="1" t="str">
        <f t="shared" si="28"/>
        <v>0</v>
      </c>
    </row>
    <row r="123" spans="1:20">
      <c r="A123" s="4">
        <f t="shared" si="22"/>
        <v>111</v>
      </c>
      <c r="B123" s="4">
        <f t="shared" si="16"/>
        <v>144</v>
      </c>
      <c r="C123" s="5">
        <f t="shared" si="30"/>
        <v>235</v>
      </c>
      <c r="D123" s="5">
        <f t="shared" si="17"/>
        <v>8</v>
      </c>
      <c r="E123" s="5">
        <f t="shared" si="29"/>
        <v>0</v>
      </c>
      <c r="F123" s="5">
        <f t="shared" si="18"/>
        <v>0</v>
      </c>
      <c r="G123" s="5">
        <f t="shared" si="23"/>
        <v>317</v>
      </c>
      <c r="H123" s="5">
        <f t="shared" si="19"/>
        <v>0</v>
      </c>
      <c r="I123" s="5">
        <f t="shared" si="24"/>
        <v>2283</v>
      </c>
      <c r="J123" s="6">
        <f t="shared" si="20"/>
        <v>2039.5972313035429</v>
      </c>
      <c r="K123" s="6">
        <f t="shared" si="21"/>
        <v>8.9375</v>
      </c>
      <c r="L123" s="1">
        <f t="shared" si="25"/>
        <v>317</v>
      </c>
      <c r="M123" s="7">
        <f t="shared" si="26"/>
        <v>0</v>
      </c>
      <c r="P123" s="1" t="str">
        <f t="shared" si="27"/>
        <v>EB</v>
      </c>
      <c r="Q123" s="1" t="s">
        <v>262</v>
      </c>
      <c r="R123" s="1" t="str">
        <f t="shared" si="28"/>
        <v>8</v>
      </c>
      <c r="S123" s="1" t="str">
        <f t="shared" si="28"/>
        <v>0</v>
      </c>
      <c r="T123" s="1" t="str">
        <f t="shared" si="28"/>
        <v>0</v>
      </c>
    </row>
    <row r="124" spans="1:20">
      <c r="A124" s="4">
        <f t="shared" si="22"/>
        <v>112</v>
      </c>
      <c r="B124" s="4">
        <f t="shared" si="16"/>
        <v>145</v>
      </c>
      <c r="C124" s="5">
        <f t="shared" si="30"/>
        <v>248</v>
      </c>
      <c r="D124" s="5">
        <f t="shared" si="17"/>
        <v>8</v>
      </c>
      <c r="E124" s="5">
        <f t="shared" si="29"/>
        <v>0</v>
      </c>
      <c r="F124" s="5">
        <f t="shared" si="18"/>
        <v>0</v>
      </c>
      <c r="G124" s="5">
        <f t="shared" si="23"/>
        <v>304</v>
      </c>
      <c r="H124" s="5">
        <f t="shared" si="19"/>
        <v>0</v>
      </c>
      <c r="I124" s="5">
        <f t="shared" si="24"/>
        <v>2296</v>
      </c>
      <c r="J124" s="6">
        <f t="shared" si="20"/>
        <v>1953.125</v>
      </c>
      <c r="K124" s="6">
        <f t="shared" si="21"/>
        <v>9</v>
      </c>
      <c r="L124" s="1">
        <f t="shared" si="25"/>
        <v>304</v>
      </c>
      <c r="M124" s="7">
        <f t="shared" si="26"/>
        <v>0</v>
      </c>
      <c r="P124" s="1" t="str">
        <f t="shared" si="27"/>
        <v>F8</v>
      </c>
      <c r="Q124" s="1" t="s">
        <v>263</v>
      </c>
      <c r="R124" s="1" t="str">
        <f t="shared" si="28"/>
        <v>8</v>
      </c>
      <c r="S124" s="1" t="str">
        <f t="shared" si="28"/>
        <v>0</v>
      </c>
      <c r="T124" s="1" t="str">
        <f t="shared" si="28"/>
        <v>0</v>
      </c>
    </row>
    <row r="125" spans="1:20">
      <c r="A125" s="4">
        <f t="shared" si="22"/>
        <v>113</v>
      </c>
      <c r="B125" s="4">
        <f t="shared" si="16"/>
        <v>146</v>
      </c>
      <c r="C125" s="5">
        <f t="shared" si="30"/>
        <v>5</v>
      </c>
      <c r="D125" s="5">
        <f t="shared" si="17"/>
        <v>9</v>
      </c>
      <c r="E125" s="5">
        <f t="shared" si="29"/>
        <v>0</v>
      </c>
      <c r="F125" s="5">
        <f t="shared" si="18"/>
        <v>0</v>
      </c>
      <c r="G125" s="5">
        <f t="shared" si="23"/>
        <v>291</v>
      </c>
      <c r="H125" s="5">
        <f t="shared" si="19"/>
        <v>0</v>
      </c>
      <c r="I125" s="5">
        <f t="shared" si="24"/>
        <v>2309</v>
      </c>
      <c r="J125" s="6">
        <f t="shared" si="20"/>
        <v>1870.3189076144017</v>
      </c>
      <c r="K125" s="6">
        <f t="shared" si="21"/>
        <v>9.0625</v>
      </c>
      <c r="L125" s="1">
        <f t="shared" si="25"/>
        <v>291</v>
      </c>
      <c r="M125" s="7">
        <f t="shared" si="26"/>
        <v>0</v>
      </c>
      <c r="P125" s="1" t="str">
        <f t="shared" si="27"/>
        <v>5</v>
      </c>
      <c r="Q125" s="1" t="s">
        <v>264</v>
      </c>
      <c r="R125" s="1" t="str">
        <f t="shared" si="28"/>
        <v>9</v>
      </c>
      <c r="S125" s="1" t="str">
        <f t="shared" si="28"/>
        <v>0</v>
      </c>
      <c r="T125" s="1" t="str">
        <f t="shared" si="28"/>
        <v>0</v>
      </c>
    </row>
    <row r="126" spans="1:20">
      <c r="A126" s="4">
        <f t="shared" si="22"/>
        <v>114</v>
      </c>
      <c r="B126" s="4">
        <f t="shared" si="16"/>
        <v>147</v>
      </c>
      <c r="C126" s="5">
        <f t="shared" si="30"/>
        <v>17</v>
      </c>
      <c r="D126" s="5">
        <f t="shared" si="17"/>
        <v>9</v>
      </c>
      <c r="E126" s="5">
        <f t="shared" si="29"/>
        <v>0</v>
      </c>
      <c r="F126" s="5">
        <f t="shared" si="18"/>
        <v>0</v>
      </c>
      <c r="G126" s="5">
        <f t="shared" si="23"/>
        <v>279</v>
      </c>
      <c r="H126" s="5">
        <f t="shared" si="19"/>
        <v>0</v>
      </c>
      <c r="I126" s="5">
        <f t="shared" si="24"/>
        <v>2321</v>
      </c>
      <c r="J126" s="6">
        <f t="shared" si="20"/>
        <v>1791.0235218841231</v>
      </c>
      <c r="K126" s="6">
        <f t="shared" si="21"/>
        <v>9.125</v>
      </c>
      <c r="L126" s="1">
        <f t="shared" si="25"/>
        <v>279</v>
      </c>
      <c r="M126" s="7">
        <f t="shared" si="26"/>
        <v>0</v>
      </c>
      <c r="P126" s="1" t="str">
        <f t="shared" si="27"/>
        <v>11</v>
      </c>
      <c r="Q126" s="1" t="s">
        <v>265</v>
      </c>
      <c r="R126" s="1" t="str">
        <f t="shared" si="28"/>
        <v>9</v>
      </c>
      <c r="S126" s="1" t="str">
        <f t="shared" si="28"/>
        <v>0</v>
      </c>
      <c r="T126" s="1" t="str">
        <f t="shared" si="28"/>
        <v>0</v>
      </c>
    </row>
    <row r="127" spans="1:20">
      <c r="A127" s="4">
        <f t="shared" si="22"/>
        <v>115</v>
      </c>
      <c r="B127" s="4">
        <f t="shared" si="16"/>
        <v>148</v>
      </c>
      <c r="C127" s="5">
        <f t="shared" si="30"/>
        <v>29</v>
      </c>
      <c r="D127" s="5">
        <f t="shared" si="17"/>
        <v>9</v>
      </c>
      <c r="E127" s="5">
        <f t="shared" si="29"/>
        <v>0</v>
      </c>
      <c r="F127" s="5">
        <f t="shared" si="18"/>
        <v>0</v>
      </c>
      <c r="G127" s="5">
        <f t="shared" si="23"/>
        <v>267</v>
      </c>
      <c r="H127" s="5">
        <f t="shared" si="19"/>
        <v>0</v>
      </c>
      <c r="I127" s="5">
        <f t="shared" si="24"/>
        <v>2333</v>
      </c>
      <c r="J127" s="6">
        <f t="shared" si="20"/>
        <v>1715.0900003645513</v>
      </c>
      <c r="K127" s="6">
        <f t="shared" si="21"/>
        <v>9.1875</v>
      </c>
      <c r="L127" s="1">
        <f t="shared" si="25"/>
        <v>267</v>
      </c>
      <c r="M127" s="7">
        <f t="shared" si="26"/>
        <v>0</v>
      </c>
      <c r="P127" s="1" t="str">
        <f t="shared" si="27"/>
        <v>1D</v>
      </c>
      <c r="Q127" s="1" t="s">
        <v>266</v>
      </c>
      <c r="R127" s="1" t="str">
        <f t="shared" si="28"/>
        <v>9</v>
      </c>
      <c r="S127" s="1" t="str">
        <f t="shared" si="28"/>
        <v>0</v>
      </c>
      <c r="T127" s="1" t="str">
        <f t="shared" si="28"/>
        <v>0</v>
      </c>
    </row>
    <row r="128" spans="1:20">
      <c r="A128" s="4">
        <f t="shared" si="22"/>
        <v>116</v>
      </c>
      <c r="B128" s="4">
        <f t="shared" si="16"/>
        <v>149</v>
      </c>
      <c r="C128" s="5">
        <f t="shared" si="30"/>
        <v>41</v>
      </c>
      <c r="D128" s="5">
        <f t="shared" si="17"/>
        <v>9</v>
      </c>
      <c r="E128" s="5">
        <f t="shared" si="29"/>
        <v>0</v>
      </c>
      <c r="F128" s="5">
        <f t="shared" si="18"/>
        <v>0</v>
      </c>
      <c r="G128" s="5">
        <f t="shared" si="23"/>
        <v>255</v>
      </c>
      <c r="H128" s="5">
        <f t="shared" si="19"/>
        <v>0</v>
      </c>
      <c r="I128" s="5">
        <f t="shared" si="24"/>
        <v>2345</v>
      </c>
      <c r="J128" s="6">
        <f t="shared" si="20"/>
        <v>1642.3758110424121</v>
      </c>
      <c r="K128" s="6">
        <f t="shared" si="21"/>
        <v>9.25</v>
      </c>
      <c r="L128" s="1">
        <f t="shared" si="25"/>
        <v>255</v>
      </c>
      <c r="M128" s="7">
        <f t="shared" si="26"/>
        <v>0</v>
      </c>
      <c r="P128" s="1" t="str">
        <f t="shared" si="27"/>
        <v>29</v>
      </c>
      <c r="Q128" s="1" t="s">
        <v>267</v>
      </c>
      <c r="R128" s="1" t="str">
        <f t="shared" si="28"/>
        <v>9</v>
      </c>
      <c r="S128" s="1" t="str">
        <f t="shared" si="28"/>
        <v>0</v>
      </c>
      <c r="T128" s="1" t="str">
        <f t="shared" si="28"/>
        <v>0</v>
      </c>
    </row>
    <row r="129" spans="1:20">
      <c r="A129" s="4">
        <f t="shared" si="22"/>
        <v>117</v>
      </c>
      <c r="B129" s="4">
        <f t="shared" si="16"/>
        <v>150</v>
      </c>
      <c r="C129" s="5">
        <f t="shared" si="30"/>
        <v>51</v>
      </c>
      <c r="D129" s="5">
        <f t="shared" si="17"/>
        <v>9</v>
      </c>
      <c r="E129" s="5">
        <f t="shared" si="29"/>
        <v>0</v>
      </c>
      <c r="F129" s="5">
        <f t="shared" si="18"/>
        <v>0</v>
      </c>
      <c r="G129" s="5">
        <f t="shared" si="23"/>
        <v>245</v>
      </c>
      <c r="H129" s="5">
        <f t="shared" si="19"/>
        <v>0</v>
      </c>
      <c r="I129" s="5">
        <f t="shared" si="24"/>
        <v>2355</v>
      </c>
      <c r="J129" s="6">
        <f t="shared" si="20"/>
        <v>1572.7444647941943</v>
      </c>
      <c r="K129" s="6">
        <f t="shared" si="21"/>
        <v>9.3125</v>
      </c>
      <c r="L129" s="1">
        <f t="shared" si="25"/>
        <v>245</v>
      </c>
      <c r="M129" s="7">
        <f t="shared" si="26"/>
        <v>0</v>
      </c>
      <c r="P129" s="1" t="str">
        <f t="shared" si="27"/>
        <v>33</v>
      </c>
      <c r="Q129" s="1" t="s">
        <v>268</v>
      </c>
      <c r="R129" s="1" t="str">
        <f t="shared" si="28"/>
        <v>9</v>
      </c>
      <c r="S129" s="1" t="str">
        <f t="shared" si="28"/>
        <v>0</v>
      </c>
      <c r="T129" s="1" t="str">
        <f t="shared" si="28"/>
        <v>0</v>
      </c>
    </row>
    <row r="130" spans="1:20">
      <c r="A130" s="4">
        <f t="shared" si="22"/>
        <v>118</v>
      </c>
      <c r="B130" s="4">
        <f t="shared" si="16"/>
        <v>151</v>
      </c>
      <c r="C130" s="5">
        <f t="shared" si="30"/>
        <v>62</v>
      </c>
      <c r="D130" s="5">
        <f t="shared" si="17"/>
        <v>9</v>
      </c>
      <c r="E130" s="5">
        <f t="shared" si="29"/>
        <v>0</v>
      </c>
      <c r="F130" s="5">
        <f t="shared" si="18"/>
        <v>0</v>
      </c>
      <c r="G130" s="5">
        <f t="shared" si="23"/>
        <v>234</v>
      </c>
      <c r="H130" s="5">
        <f t="shared" si="19"/>
        <v>0</v>
      </c>
      <c r="I130" s="5">
        <f t="shared" si="24"/>
        <v>2366</v>
      </c>
      <c r="J130" s="6">
        <f t="shared" si="20"/>
        <v>1506.0652591874427</v>
      </c>
      <c r="K130" s="6">
        <f t="shared" si="21"/>
        <v>9.375</v>
      </c>
      <c r="L130" s="1">
        <f t="shared" si="25"/>
        <v>234</v>
      </c>
      <c r="M130" s="7">
        <f t="shared" si="26"/>
        <v>0</v>
      </c>
      <c r="P130" s="1" t="str">
        <f t="shared" si="27"/>
        <v>3E</v>
      </c>
      <c r="Q130" s="1" t="s">
        <v>269</v>
      </c>
      <c r="R130" s="1" t="str">
        <f t="shared" si="28"/>
        <v>9</v>
      </c>
      <c r="S130" s="1" t="str">
        <f t="shared" si="28"/>
        <v>0</v>
      </c>
      <c r="T130" s="1" t="str">
        <f t="shared" si="28"/>
        <v>0</v>
      </c>
    </row>
    <row r="131" spans="1:20">
      <c r="A131" s="4">
        <f t="shared" si="22"/>
        <v>119</v>
      </c>
      <c r="B131" s="4">
        <f t="shared" si="16"/>
        <v>152</v>
      </c>
      <c r="C131" s="5">
        <f t="shared" si="30"/>
        <v>72</v>
      </c>
      <c r="D131" s="5">
        <f t="shared" si="17"/>
        <v>9</v>
      </c>
      <c r="E131" s="5">
        <f t="shared" si="29"/>
        <v>0</v>
      </c>
      <c r="F131" s="5">
        <f t="shared" si="18"/>
        <v>0</v>
      </c>
      <c r="G131" s="5">
        <f t="shared" si="23"/>
        <v>224</v>
      </c>
      <c r="H131" s="5">
        <f t="shared" si="19"/>
        <v>0</v>
      </c>
      <c r="I131" s="5">
        <f t="shared" si="24"/>
        <v>2376</v>
      </c>
      <c r="J131" s="6">
        <f t="shared" si="20"/>
        <v>1442.2130331440426</v>
      </c>
      <c r="K131" s="6">
        <f t="shared" si="21"/>
        <v>9.4375</v>
      </c>
      <c r="L131" s="1">
        <f t="shared" si="25"/>
        <v>224</v>
      </c>
      <c r="M131" s="7">
        <f t="shared" si="26"/>
        <v>0</v>
      </c>
      <c r="P131" s="1" t="str">
        <f t="shared" si="27"/>
        <v>48</v>
      </c>
      <c r="Q131" s="1" t="s">
        <v>270</v>
      </c>
      <c r="R131" s="1" t="str">
        <f t="shared" si="28"/>
        <v>9</v>
      </c>
      <c r="S131" s="1" t="str">
        <f t="shared" si="28"/>
        <v>0</v>
      </c>
      <c r="T131" s="1" t="str">
        <f t="shared" si="28"/>
        <v>0</v>
      </c>
    </row>
    <row r="132" spans="1:20">
      <c r="A132" s="4">
        <f t="shared" si="22"/>
        <v>120</v>
      </c>
      <c r="B132" s="4">
        <f t="shared" si="16"/>
        <v>153</v>
      </c>
      <c r="C132" s="5">
        <f t="shared" si="30"/>
        <v>81</v>
      </c>
      <c r="D132" s="5">
        <f t="shared" si="17"/>
        <v>9</v>
      </c>
      <c r="E132" s="5">
        <f t="shared" si="29"/>
        <v>0</v>
      </c>
      <c r="F132" s="5">
        <f t="shared" si="18"/>
        <v>0</v>
      </c>
      <c r="G132" s="5">
        <f t="shared" si="23"/>
        <v>215</v>
      </c>
      <c r="H132" s="5">
        <f t="shared" si="19"/>
        <v>0</v>
      </c>
      <c r="I132" s="5">
        <f t="shared" si="24"/>
        <v>2385</v>
      </c>
      <c r="J132" s="6">
        <f t="shared" si="20"/>
        <v>1381.0679320049758</v>
      </c>
      <c r="K132" s="6">
        <f t="shared" si="21"/>
        <v>9.5</v>
      </c>
      <c r="L132" s="1">
        <f t="shared" si="25"/>
        <v>215</v>
      </c>
      <c r="M132" s="7">
        <f t="shared" si="26"/>
        <v>0</v>
      </c>
      <c r="P132" s="1" t="str">
        <f t="shared" si="27"/>
        <v>51</v>
      </c>
      <c r="Q132" s="1" t="s">
        <v>271</v>
      </c>
      <c r="R132" s="1" t="str">
        <f t="shared" si="28"/>
        <v>9</v>
      </c>
      <c r="S132" s="1" t="str">
        <f t="shared" si="28"/>
        <v>0</v>
      </c>
      <c r="T132" s="1" t="str">
        <f t="shared" si="28"/>
        <v>0</v>
      </c>
    </row>
    <row r="133" spans="1:20">
      <c r="A133" s="4">
        <f t="shared" si="22"/>
        <v>121</v>
      </c>
      <c r="B133" s="4">
        <f t="shared" si="16"/>
        <v>154</v>
      </c>
      <c r="C133" s="5">
        <f t="shared" si="30"/>
        <v>90</v>
      </c>
      <c r="D133" s="5">
        <f t="shared" si="17"/>
        <v>9</v>
      </c>
      <c r="E133" s="5">
        <f t="shared" si="29"/>
        <v>0</v>
      </c>
      <c r="F133" s="5">
        <f t="shared" si="18"/>
        <v>0</v>
      </c>
      <c r="G133" s="5">
        <f t="shared" si="23"/>
        <v>206</v>
      </c>
      <c r="H133" s="5">
        <f t="shared" si="19"/>
        <v>0</v>
      </c>
      <c r="I133" s="5">
        <f t="shared" si="24"/>
        <v>2394</v>
      </c>
      <c r="J133" s="6">
        <f t="shared" si="20"/>
        <v>1322.5151825555592</v>
      </c>
      <c r="K133" s="6">
        <f t="shared" si="21"/>
        <v>9.5625</v>
      </c>
      <c r="L133" s="1">
        <f t="shared" si="25"/>
        <v>206</v>
      </c>
      <c r="M133" s="7">
        <f t="shared" si="26"/>
        <v>0</v>
      </c>
      <c r="P133" s="1" t="str">
        <f t="shared" si="27"/>
        <v>5A</v>
      </c>
      <c r="Q133" s="1" t="s">
        <v>272</v>
      </c>
      <c r="R133" s="1" t="str">
        <f t="shared" si="28"/>
        <v>9</v>
      </c>
      <c r="S133" s="1" t="str">
        <f t="shared" si="28"/>
        <v>0</v>
      </c>
      <c r="T133" s="1" t="str">
        <f t="shared" si="28"/>
        <v>0</v>
      </c>
    </row>
    <row r="134" spans="1:20">
      <c r="A134" s="4">
        <f t="shared" si="22"/>
        <v>122</v>
      </c>
      <c r="B134" s="4">
        <f t="shared" si="16"/>
        <v>155</v>
      </c>
      <c r="C134" s="5">
        <f t="shared" si="30"/>
        <v>99</v>
      </c>
      <c r="D134" s="5">
        <f t="shared" si="17"/>
        <v>9</v>
      </c>
      <c r="E134" s="5">
        <f t="shared" si="29"/>
        <v>0</v>
      </c>
      <c r="F134" s="5">
        <f t="shared" si="18"/>
        <v>0</v>
      </c>
      <c r="G134" s="5">
        <f t="shared" si="23"/>
        <v>197</v>
      </c>
      <c r="H134" s="5">
        <f t="shared" si="19"/>
        <v>0</v>
      </c>
      <c r="I134" s="5">
        <f t="shared" si="24"/>
        <v>2403</v>
      </c>
      <c r="J134" s="6">
        <f t="shared" si="20"/>
        <v>1266.4448775888764</v>
      </c>
      <c r="K134" s="6">
        <f t="shared" si="21"/>
        <v>9.625</v>
      </c>
      <c r="L134" s="1">
        <f t="shared" si="25"/>
        <v>197</v>
      </c>
      <c r="M134" s="7">
        <f t="shared" si="26"/>
        <v>0</v>
      </c>
      <c r="P134" s="1" t="str">
        <f t="shared" si="27"/>
        <v>63</v>
      </c>
      <c r="Q134" s="1" t="s">
        <v>273</v>
      </c>
      <c r="R134" s="1" t="str">
        <f t="shared" si="28"/>
        <v>9</v>
      </c>
      <c r="S134" s="1" t="str">
        <f t="shared" si="28"/>
        <v>0</v>
      </c>
      <c r="T134" s="1" t="str">
        <f t="shared" si="28"/>
        <v>0</v>
      </c>
    </row>
    <row r="135" spans="1:20">
      <c r="A135" s="4">
        <f t="shared" si="22"/>
        <v>123</v>
      </c>
      <c r="B135" s="4">
        <f t="shared" si="16"/>
        <v>156</v>
      </c>
      <c r="C135" s="5">
        <f t="shared" si="30"/>
        <v>107</v>
      </c>
      <c r="D135" s="5">
        <f t="shared" si="17"/>
        <v>9</v>
      </c>
      <c r="E135" s="5">
        <f t="shared" si="29"/>
        <v>0</v>
      </c>
      <c r="F135" s="5">
        <f t="shared" si="18"/>
        <v>0</v>
      </c>
      <c r="G135" s="5">
        <f t="shared" si="23"/>
        <v>189</v>
      </c>
      <c r="H135" s="5">
        <f t="shared" si="19"/>
        <v>0</v>
      </c>
      <c r="I135" s="5">
        <f t="shared" si="24"/>
        <v>2411</v>
      </c>
      <c r="J135" s="6">
        <f t="shared" si="20"/>
        <v>1212.7517696030125</v>
      </c>
      <c r="K135" s="6">
        <f t="shared" si="21"/>
        <v>9.6875</v>
      </c>
      <c r="L135" s="1">
        <f t="shared" si="25"/>
        <v>189</v>
      </c>
      <c r="M135" s="7">
        <f t="shared" si="26"/>
        <v>0</v>
      </c>
      <c r="P135" s="1" t="str">
        <f t="shared" si="27"/>
        <v>6B</v>
      </c>
      <c r="Q135" s="1" t="s">
        <v>274</v>
      </c>
      <c r="R135" s="1" t="str">
        <f t="shared" si="28"/>
        <v>9</v>
      </c>
      <c r="S135" s="1" t="str">
        <f t="shared" si="28"/>
        <v>0</v>
      </c>
      <c r="T135" s="1" t="str">
        <f t="shared" si="28"/>
        <v>0</v>
      </c>
    </row>
    <row r="136" spans="1:20">
      <c r="A136" s="4">
        <f t="shared" si="22"/>
        <v>124</v>
      </c>
      <c r="B136" s="4">
        <f t="shared" si="16"/>
        <v>157</v>
      </c>
      <c r="C136" s="5">
        <f t="shared" si="30"/>
        <v>116</v>
      </c>
      <c r="D136" s="5">
        <f t="shared" si="17"/>
        <v>9</v>
      </c>
      <c r="E136" s="5">
        <f t="shared" si="29"/>
        <v>0</v>
      </c>
      <c r="F136" s="5">
        <f t="shared" si="18"/>
        <v>0</v>
      </c>
      <c r="G136" s="5">
        <f t="shared" si="23"/>
        <v>180</v>
      </c>
      <c r="H136" s="5">
        <f t="shared" si="19"/>
        <v>0</v>
      </c>
      <c r="I136" s="5">
        <f t="shared" si="24"/>
        <v>2420</v>
      </c>
      <c r="J136" s="6">
        <f t="shared" si="20"/>
        <v>1161.3350732448455</v>
      </c>
      <c r="K136" s="6">
        <f t="shared" si="21"/>
        <v>9.75</v>
      </c>
      <c r="L136" s="1">
        <f t="shared" si="25"/>
        <v>180</v>
      </c>
      <c r="M136" s="7">
        <f t="shared" si="26"/>
        <v>0</v>
      </c>
      <c r="P136" s="1" t="str">
        <f t="shared" si="27"/>
        <v>74</v>
      </c>
      <c r="Q136" s="1" t="s">
        <v>275</v>
      </c>
      <c r="R136" s="1" t="str">
        <f t="shared" si="28"/>
        <v>9</v>
      </c>
      <c r="S136" s="1" t="str">
        <f t="shared" si="28"/>
        <v>0</v>
      </c>
      <c r="T136" s="1" t="str">
        <f t="shared" si="28"/>
        <v>0</v>
      </c>
    </row>
    <row r="137" spans="1:20">
      <c r="A137" s="4">
        <f t="shared" si="22"/>
        <v>125</v>
      </c>
      <c r="B137" s="4">
        <f t="shared" si="16"/>
        <v>158</v>
      </c>
      <c r="C137" s="5">
        <f t="shared" si="30"/>
        <v>123</v>
      </c>
      <c r="D137" s="5">
        <f t="shared" si="17"/>
        <v>9</v>
      </c>
      <c r="E137" s="5">
        <f t="shared" si="29"/>
        <v>0</v>
      </c>
      <c r="F137" s="5">
        <f t="shared" si="18"/>
        <v>0</v>
      </c>
      <c r="G137" s="5">
        <f t="shared" si="23"/>
        <v>173</v>
      </c>
      <c r="H137" s="5">
        <f t="shared" si="19"/>
        <v>0</v>
      </c>
      <c r="I137" s="5">
        <f t="shared" si="24"/>
        <v>2427</v>
      </c>
      <c r="J137" s="6">
        <f t="shared" si="20"/>
        <v>1112.098276129582</v>
      </c>
      <c r="K137" s="6">
        <f t="shared" si="21"/>
        <v>9.8125</v>
      </c>
      <c r="L137" s="1">
        <f t="shared" si="25"/>
        <v>173</v>
      </c>
      <c r="M137" s="7">
        <f t="shared" si="26"/>
        <v>0</v>
      </c>
      <c r="P137" s="1" t="str">
        <f t="shared" si="27"/>
        <v>7B</v>
      </c>
      <c r="Q137" s="1" t="s">
        <v>276</v>
      </c>
      <c r="R137" s="1" t="str">
        <f t="shared" si="28"/>
        <v>9</v>
      </c>
      <c r="S137" s="1" t="str">
        <f t="shared" si="28"/>
        <v>0</v>
      </c>
      <c r="T137" s="1" t="str">
        <f t="shared" si="28"/>
        <v>0</v>
      </c>
    </row>
    <row r="138" spans="1:20">
      <c r="A138" s="4">
        <f t="shared" si="22"/>
        <v>126</v>
      </c>
      <c r="B138" s="4">
        <f t="shared" si="16"/>
        <v>159</v>
      </c>
      <c r="C138" s="5">
        <f t="shared" si="30"/>
        <v>131</v>
      </c>
      <c r="D138" s="5">
        <f t="shared" si="17"/>
        <v>9</v>
      </c>
      <c r="E138" s="5">
        <f t="shared" si="29"/>
        <v>0</v>
      </c>
      <c r="F138" s="5">
        <f t="shared" si="18"/>
        <v>0</v>
      </c>
      <c r="G138" s="5">
        <f t="shared" si="23"/>
        <v>165</v>
      </c>
      <c r="H138" s="5">
        <f t="shared" si="19"/>
        <v>0</v>
      </c>
      <c r="I138" s="5">
        <f t="shared" si="24"/>
        <v>2435</v>
      </c>
      <c r="J138" s="6">
        <f t="shared" si="20"/>
        <v>1064.948957680916</v>
      </c>
      <c r="K138" s="6">
        <f t="shared" si="21"/>
        <v>9.875</v>
      </c>
      <c r="L138" s="1">
        <f t="shared" si="25"/>
        <v>165</v>
      </c>
      <c r="M138" s="7">
        <f t="shared" si="26"/>
        <v>0</v>
      </c>
      <c r="P138" s="1" t="str">
        <f t="shared" si="27"/>
        <v>83</v>
      </c>
      <c r="Q138" s="1" t="s">
        <v>277</v>
      </c>
      <c r="R138" s="1" t="str">
        <f t="shared" si="28"/>
        <v>9</v>
      </c>
      <c r="S138" s="1" t="str">
        <f t="shared" si="28"/>
        <v>0</v>
      </c>
      <c r="T138" s="1" t="str">
        <f t="shared" si="28"/>
        <v>0</v>
      </c>
    </row>
    <row r="139" spans="1:20">
      <c r="A139" s="4">
        <f t="shared" si="22"/>
        <v>127</v>
      </c>
      <c r="B139" s="4">
        <f t="shared" si="16"/>
        <v>160</v>
      </c>
      <c r="C139" s="5">
        <f t="shared" si="30"/>
        <v>138</v>
      </c>
      <c r="D139" s="5">
        <f t="shared" si="17"/>
        <v>9</v>
      </c>
      <c r="E139" s="5">
        <f t="shared" si="29"/>
        <v>0</v>
      </c>
      <c r="F139" s="5">
        <f t="shared" si="18"/>
        <v>0</v>
      </c>
      <c r="G139" s="5">
        <f t="shared" si="23"/>
        <v>158</v>
      </c>
      <c r="H139" s="5">
        <f t="shared" si="19"/>
        <v>0</v>
      </c>
      <c r="I139" s="5">
        <f t="shared" si="24"/>
        <v>2442</v>
      </c>
      <c r="J139" s="6">
        <f t="shared" si="20"/>
        <v>1019.7986156517715</v>
      </c>
      <c r="K139" s="6">
        <f t="shared" si="21"/>
        <v>9.9375</v>
      </c>
      <c r="L139" s="1">
        <f t="shared" si="25"/>
        <v>158</v>
      </c>
      <c r="M139" s="7">
        <f t="shared" si="26"/>
        <v>0</v>
      </c>
      <c r="P139" s="1" t="str">
        <f t="shared" si="27"/>
        <v>8A</v>
      </c>
      <c r="Q139" s="1" t="s">
        <v>278</v>
      </c>
      <c r="R139" s="1" t="str">
        <f t="shared" si="28"/>
        <v>9</v>
      </c>
      <c r="S139" s="1" t="str">
        <f t="shared" si="28"/>
        <v>0</v>
      </c>
      <c r="T139" s="1" t="str">
        <f t="shared" si="28"/>
        <v>0</v>
      </c>
    </row>
    <row r="140" spans="1:20">
      <c r="A140" s="4">
        <f t="shared" si="22"/>
        <v>128</v>
      </c>
      <c r="B140" s="4">
        <f t="shared" ref="B140:B188" si="31">A140+$D$6</f>
        <v>161</v>
      </c>
      <c r="C140" s="5">
        <f t="shared" si="30"/>
        <v>144</v>
      </c>
      <c r="D140" s="5">
        <f t="shared" ref="D140:D188" si="32">ROUNDDOWN(I140/256,0)</f>
        <v>9</v>
      </c>
      <c r="E140" s="5">
        <f t="shared" si="29"/>
        <v>0</v>
      </c>
      <c r="F140" s="5">
        <f t="shared" ref="F140:F188" si="33">ROUNDDOWN(H140/256,0)</f>
        <v>0</v>
      </c>
      <c r="G140" s="5">
        <f t="shared" si="23"/>
        <v>152</v>
      </c>
      <c r="H140" s="5">
        <f t="shared" ref="H140:H188" si="34">ROUNDUP(G140/$D$3,0)-1</f>
        <v>0</v>
      </c>
      <c r="I140" s="5">
        <f t="shared" si="24"/>
        <v>2448</v>
      </c>
      <c r="J140" s="6">
        <f t="shared" ref="J140:J188" si="35">1/POWER(2,$D$7+A140/16)*1000000</f>
        <v>976.5625</v>
      </c>
      <c r="K140" s="6">
        <f t="shared" ref="K140:K188" si="36">LOG(1000000/J140,2)</f>
        <v>10</v>
      </c>
      <c r="L140" s="1">
        <f t="shared" si="25"/>
        <v>152</v>
      </c>
      <c r="M140" s="7">
        <f t="shared" si="26"/>
        <v>0</v>
      </c>
      <c r="P140" s="1" t="str">
        <f t="shared" si="27"/>
        <v>90</v>
      </c>
      <c r="Q140" s="1" t="s">
        <v>279</v>
      </c>
      <c r="R140" s="1" t="str">
        <f t="shared" si="28"/>
        <v>9</v>
      </c>
      <c r="S140" s="1" t="str">
        <f t="shared" si="28"/>
        <v>0</v>
      </c>
      <c r="T140" s="1" t="str">
        <f t="shared" si="28"/>
        <v>0</v>
      </c>
    </row>
    <row r="141" spans="1:20">
      <c r="A141" s="4">
        <f t="shared" ref="A141:A188" si="37">A140+1</f>
        <v>129</v>
      </c>
      <c r="B141" s="4">
        <f t="shared" si="31"/>
        <v>162</v>
      </c>
      <c r="C141" s="5">
        <f t="shared" si="30"/>
        <v>151</v>
      </c>
      <c r="D141" s="5">
        <f t="shared" si="32"/>
        <v>9</v>
      </c>
      <c r="E141" s="5">
        <f t="shared" si="29"/>
        <v>0</v>
      </c>
      <c r="F141" s="5">
        <f t="shared" si="33"/>
        <v>0</v>
      </c>
      <c r="G141" s="5">
        <f t="shared" ref="G141:G188" si="38">INT(J141/$G$2)</f>
        <v>145</v>
      </c>
      <c r="H141" s="5">
        <f t="shared" si="34"/>
        <v>0</v>
      </c>
      <c r="I141" s="5">
        <f t="shared" ref="I141:I188" si="39">MAX(MIN($D$3*(H141+1)-G141,$D$3*(H141+1)-$D$4),$D$5)</f>
        <v>2455</v>
      </c>
      <c r="J141" s="6">
        <f t="shared" si="35"/>
        <v>935.15945380720063</v>
      </c>
      <c r="K141" s="6">
        <f t="shared" si="36"/>
        <v>10.0625</v>
      </c>
      <c r="L141" s="1">
        <f t="shared" ref="L141:L188" si="40">(H141+1)*$D$3-I141</f>
        <v>145</v>
      </c>
      <c r="M141" s="7">
        <f t="shared" ref="M141:M188" si="41">(G141-L141)/G141</f>
        <v>0</v>
      </c>
      <c r="P141" s="1" t="str">
        <f t="shared" ref="P141:P188" si="42">DEC2HEX(C141)</f>
        <v>97</v>
      </c>
      <c r="Q141" s="1" t="s">
        <v>280</v>
      </c>
      <c r="R141" s="1" t="str">
        <f t="shared" ref="R141:T188" si="43">DEC2HEX(D141)</f>
        <v>9</v>
      </c>
      <c r="S141" s="1" t="str">
        <f t="shared" si="43"/>
        <v>0</v>
      </c>
      <c r="T141" s="1" t="str">
        <f t="shared" si="43"/>
        <v>0</v>
      </c>
    </row>
    <row r="142" spans="1:20">
      <c r="A142" s="4">
        <f t="shared" si="37"/>
        <v>130</v>
      </c>
      <c r="B142" s="4">
        <f t="shared" si="31"/>
        <v>163</v>
      </c>
      <c r="C142" s="5">
        <f t="shared" si="30"/>
        <v>157</v>
      </c>
      <c r="D142" s="5">
        <f t="shared" si="32"/>
        <v>9</v>
      </c>
      <c r="E142" s="5">
        <f t="shared" ref="E142:E188" si="44">MOD(H142,256)+F142</f>
        <v>0</v>
      </c>
      <c r="F142" s="5">
        <f t="shared" si="33"/>
        <v>0</v>
      </c>
      <c r="G142" s="5">
        <f t="shared" si="38"/>
        <v>139</v>
      </c>
      <c r="H142" s="5">
        <f t="shared" si="34"/>
        <v>0</v>
      </c>
      <c r="I142" s="5">
        <f t="shared" si="39"/>
        <v>2461</v>
      </c>
      <c r="J142" s="6">
        <f t="shared" si="35"/>
        <v>895.51176094206232</v>
      </c>
      <c r="K142" s="6">
        <f t="shared" si="36"/>
        <v>10.125</v>
      </c>
      <c r="L142" s="1">
        <f t="shared" si="40"/>
        <v>139</v>
      </c>
      <c r="M142" s="7">
        <f t="shared" si="41"/>
        <v>0</v>
      </c>
      <c r="P142" s="1" t="str">
        <f t="shared" si="42"/>
        <v>9D</v>
      </c>
      <c r="Q142" s="1" t="s">
        <v>281</v>
      </c>
      <c r="R142" s="1" t="str">
        <f t="shared" si="43"/>
        <v>9</v>
      </c>
      <c r="S142" s="1" t="str">
        <f t="shared" si="43"/>
        <v>0</v>
      </c>
      <c r="T142" s="1" t="str">
        <f t="shared" si="43"/>
        <v>0</v>
      </c>
    </row>
    <row r="143" spans="1:20">
      <c r="A143" s="4">
        <f t="shared" si="37"/>
        <v>131</v>
      </c>
      <c r="B143" s="4">
        <f t="shared" si="31"/>
        <v>164</v>
      </c>
      <c r="C143" s="5">
        <f t="shared" si="30"/>
        <v>163</v>
      </c>
      <c r="D143" s="5">
        <f t="shared" si="32"/>
        <v>9</v>
      </c>
      <c r="E143" s="5">
        <f t="shared" si="44"/>
        <v>0</v>
      </c>
      <c r="F143" s="5">
        <f t="shared" si="33"/>
        <v>0</v>
      </c>
      <c r="G143" s="5">
        <f t="shared" si="38"/>
        <v>133</v>
      </c>
      <c r="H143" s="5">
        <f t="shared" si="34"/>
        <v>0</v>
      </c>
      <c r="I143" s="5">
        <f t="shared" si="39"/>
        <v>2467</v>
      </c>
      <c r="J143" s="6">
        <f t="shared" si="35"/>
        <v>857.54500018227554</v>
      </c>
      <c r="K143" s="6">
        <f t="shared" si="36"/>
        <v>10.1875</v>
      </c>
      <c r="L143" s="1">
        <f t="shared" si="40"/>
        <v>133</v>
      </c>
      <c r="M143" s="7">
        <f t="shared" si="41"/>
        <v>0</v>
      </c>
      <c r="P143" s="1" t="str">
        <f t="shared" si="42"/>
        <v>A3</v>
      </c>
      <c r="Q143" s="1" t="s">
        <v>282</v>
      </c>
      <c r="R143" s="1" t="str">
        <f t="shared" si="43"/>
        <v>9</v>
      </c>
      <c r="S143" s="1" t="str">
        <f t="shared" si="43"/>
        <v>0</v>
      </c>
      <c r="T143" s="1" t="str">
        <f t="shared" si="43"/>
        <v>0</v>
      </c>
    </row>
    <row r="144" spans="1:20">
      <c r="A144" s="4">
        <f t="shared" si="37"/>
        <v>132</v>
      </c>
      <c r="B144" s="4">
        <f t="shared" si="31"/>
        <v>165</v>
      </c>
      <c r="C144" s="5">
        <f t="shared" si="30"/>
        <v>169</v>
      </c>
      <c r="D144" s="5">
        <f t="shared" si="32"/>
        <v>9</v>
      </c>
      <c r="E144" s="5">
        <f t="shared" si="44"/>
        <v>0</v>
      </c>
      <c r="F144" s="5">
        <f t="shared" si="33"/>
        <v>0</v>
      </c>
      <c r="G144" s="5">
        <f t="shared" si="38"/>
        <v>127</v>
      </c>
      <c r="H144" s="5">
        <f t="shared" si="34"/>
        <v>0</v>
      </c>
      <c r="I144" s="5">
        <f t="shared" si="39"/>
        <v>2473</v>
      </c>
      <c r="J144" s="6">
        <f t="shared" si="35"/>
        <v>821.18790552120595</v>
      </c>
      <c r="K144" s="6">
        <f t="shared" si="36"/>
        <v>10.25</v>
      </c>
      <c r="L144" s="1">
        <f t="shared" si="40"/>
        <v>127</v>
      </c>
      <c r="M144" s="7">
        <f t="shared" si="41"/>
        <v>0</v>
      </c>
      <c r="P144" s="1" t="str">
        <f t="shared" si="42"/>
        <v>A9</v>
      </c>
      <c r="Q144" s="1" t="s">
        <v>283</v>
      </c>
      <c r="R144" s="1" t="str">
        <f t="shared" si="43"/>
        <v>9</v>
      </c>
      <c r="S144" s="1" t="str">
        <f t="shared" si="43"/>
        <v>0</v>
      </c>
      <c r="T144" s="1" t="str">
        <f t="shared" si="43"/>
        <v>0</v>
      </c>
    </row>
    <row r="145" spans="1:20">
      <c r="A145" s="4">
        <f t="shared" si="37"/>
        <v>133</v>
      </c>
      <c r="B145" s="4">
        <f t="shared" si="31"/>
        <v>166</v>
      </c>
      <c r="C145" s="5">
        <f t="shared" si="30"/>
        <v>174</v>
      </c>
      <c r="D145" s="5">
        <f t="shared" si="32"/>
        <v>9</v>
      </c>
      <c r="E145" s="5">
        <f t="shared" si="44"/>
        <v>0</v>
      </c>
      <c r="F145" s="5">
        <f t="shared" si="33"/>
        <v>0</v>
      </c>
      <c r="G145" s="5">
        <f t="shared" si="38"/>
        <v>122</v>
      </c>
      <c r="H145" s="5">
        <f t="shared" si="34"/>
        <v>0</v>
      </c>
      <c r="I145" s="5">
        <f t="shared" si="39"/>
        <v>2478</v>
      </c>
      <c r="J145" s="6">
        <f t="shared" si="35"/>
        <v>786.37223239709715</v>
      </c>
      <c r="K145" s="6">
        <f t="shared" si="36"/>
        <v>10.3125</v>
      </c>
      <c r="L145" s="1">
        <f t="shared" si="40"/>
        <v>122</v>
      </c>
      <c r="M145" s="7">
        <f t="shared" si="41"/>
        <v>0</v>
      </c>
      <c r="P145" s="1" t="str">
        <f t="shared" si="42"/>
        <v>AE</v>
      </c>
      <c r="Q145" s="1" t="s">
        <v>284</v>
      </c>
      <c r="R145" s="1" t="str">
        <f t="shared" si="43"/>
        <v>9</v>
      </c>
      <c r="S145" s="1" t="str">
        <f t="shared" si="43"/>
        <v>0</v>
      </c>
      <c r="T145" s="1" t="str">
        <f t="shared" si="43"/>
        <v>0</v>
      </c>
    </row>
    <row r="146" spans="1:20">
      <c r="A146" s="4">
        <f t="shared" si="37"/>
        <v>134</v>
      </c>
      <c r="B146" s="4">
        <f t="shared" si="31"/>
        <v>167</v>
      </c>
      <c r="C146" s="5">
        <f t="shared" si="30"/>
        <v>179</v>
      </c>
      <c r="D146" s="5">
        <f t="shared" si="32"/>
        <v>9</v>
      </c>
      <c r="E146" s="5">
        <f t="shared" si="44"/>
        <v>0</v>
      </c>
      <c r="F146" s="5">
        <f t="shared" si="33"/>
        <v>0</v>
      </c>
      <c r="G146" s="5">
        <f t="shared" si="38"/>
        <v>117</v>
      </c>
      <c r="H146" s="5">
        <f t="shared" si="34"/>
        <v>0</v>
      </c>
      <c r="I146" s="5">
        <f t="shared" si="39"/>
        <v>2483</v>
      </c>
      <c r="J146" s="6">
        <f t="shared" si="35"/>
        <v>753.03262959372125</v>
      </c>
      <c r="K146" s="6">
        <f t="shared" si="36"/>
        <v>10.375</v>
      </c>
      <c r="L146" s="1">
        <f t="shared" si="40"/>
        <v>117</v>
      </c>
      <c r="M146" s="7">
        <f t="shared" si="41"/>
        <v>0</v>
      </c>
      <c r="P146" s="1" t="str">
        <f t="shared" si="42"/>
        <v>B3</v>
      </c>
      <c r="Q146" s="1" t="s">
        <v>285</v>
      </c>
      <c r="R146" s="1" t="str">
        <f t="shared" si="43"/>
        <v>9</v>
      </c>
      <c r="S146" s="1" t="str">
        <f t="shared" si="43"/>
        <v>0</v>
      </c>
      <c r="T146" s="1" t="str">
        <f t="shared" si="43"/>
        <v>0</v>
      </c>
    </row>
    <row r="147" spans="1:20">
      <c r="A147" s="4">
        <f t="shared" si="37"/>
        <v>135</v>
      </c>
      <c r="B147" s="4">
        <f t="shared" si="31"/>
        <v>168</v>
      </c>
      <c r="C147" s="5">
        <f t="shared" si="30"/>
        <v>184</v>
      </c>
      <c r="D147" s="5">
        <f t="shared" si="32"/>
        <v>9</v>
      </c>
      <c r="E147" s="5">
        <f t="shared" si="44"/>
        <v>0</v>
      </c>
      <c r="F147" s="5">
        <f t="shared" si="33"/>
        <v>0</v>
      </c>
      <c r="G147" s="5">
        <f t="shared" si="38"/>
        <v>112</v>
      </c>
      <c r="H147" s="5">
        <f t="shared" si="34"/>
        <v>0</v>
      </c>
      <c r="I147" s="5">
        <f t="shared" si="39"/>
        <v>2488</v>
      </c>
      <c r="J147" s="6">
        <f t="shared" si="35"/>
        <v>721.10651657202118</v>
      </c>
      <c r="K147" s="6">
        <f t="shared" si="36"/>
        <v>10.4375</v>
      </c>
      <c r="L147" s="1">
        <f t="shared" si="40"/>
        <v>112</v>
      </c>
      <c r="M147" s="7">
        <f t="shared" si="41"/>
        <v>0</v>
      </c>
      <c r="P147" s="1" t="str">
        <f t="shared" si="42"/>
        <v>B8</v>
      </c>
      <c r="Q147" s="1" t="s">
        <v>286</v>
      </c>
      <c r="R147" s="1" t="str">
        <f t="shared" si="43"/>
        <v>9</v>
      </c>
      <c r="S147" s="1" t="str">
        <f t="shared" si="43"/>
        <v>0</v>
      </c>
      <c r="T147" s="1" t="str">
        <f t="shared" si="43"/>
        <v>0</v>
      </c>
    </row>
    <row r="148" spans="1:20">
      <c r="A148" s="4">
        <f t="shared" si="37"/>
        <v>136</v>
      </c>
      <c r="B148" s="4">
        <f t="shared" si="31"/>
        <v>169</v>
      </c>
      <c r="C148" s="5">
        <f t="shared" si="30"/>
        <v>189</v>
      </c>
      <c r="D148" s="5">
        <f t="shared" si="32"/>
        <v>9</v>
      </c>
      <c r="E148" s="5">
        <f t="shared" si="44"/>
        <v>0</v>
      </c>
      <c r="F148" s="5">
        <f t="shared" si="33"/>
        <v>0</v>
      </c>
      <c r="G148" s="5">
        <f t="shared" si="38"/>
        <v>107</v>
      </c>
      <c r="H148" s="5">
        <f t="shared" si="34"/>
        <v>0</v>
      </c>
      <c r="I148" s="5">
        <f t="shared" si="39"/>
        <v>2493</v>
      </c>
      <c r="J148" s="6">
        <f t="shared" si="35"/>
        <v>690.53396600248777</v>
      </c>
      <c r="K148" s="6">
        <f t="shared" si="36"/>
        <v>10.5</v>
      </c>
      <c r="L148" s="1">
        <f t="shared" si="40"/>
        <v>107</v>
      </c>
      <c r="M148" s="7">
        <f t="shared" si="41"/>
        <v>0</v>
      </c>
      <c r="P148" s="1" t="str">
        <f t="shared" si="42"/>
        <v>BD</v>
      </c>
      <c r="Q148" s="1" t="s">
        <v>287</v>
      </c>
      <c r="R148" s="1" t="str">
        <f t="shared" si="43"/>
        <v>9</v>
      </c>
      <c r="S148" s="1" t="str">
        <f t="shared" si="43"/>
        <v>0</v>
      </c>
      <c r="T148" s="1" t="str">
        <f t="shared" si="43"/>
        <v>0</v>
      </c>
    </row>
    <row r="149" spans="1:20">
      <c r="A149" s="4">
        <f t="shared" si="37"/>
        <v>137</v>
      </c>
      <c r="B149" s="4">
        <f t="shared" si="31"/>
        <v>170</v>
      </c>
      <c r="C149" s="5">
        <f t="shared" si="30"/>
        <v>193</v>
      </c>
      <c r="D149" s="5">
        <f t="shared" si="32"/>
        <v>9</v>
      </c>
      <c r="E149" s="5">
        <f t="shared" si="44"/>
        <v>0</v>
      </c>
      <c r="F149" s="5">
        <f t="shared" si="33"/>
        <v>0</v>
      </c>
      <c r="G149" s="5">
        <f t="shared" si="38"/>
        <v>103</v>
      </c>
      <c r="H149" s="5">
        <f t="shared" si="34"/>
        <v>0</v>
      </c>
      <c r="I149" s="5">
        <f t="shared" si="39"/>
        <v>2497</v>
      </c>
      <c r="J149" s="6">
        <f t="shared" si="35"/>
        <v>661.25759127777951</v>
      </c>
      <c r="K149" s="6">
        <f t="shared" si="36"/>
        <v>10.5625</v>
      </c>
      <c r="L149" s="1">
        <f t="shared" si="40"/>
        <v>103</v>
      </c>
      <c r="M149" s="7">
        <f t="shared" si="41"/>
        <v>0</v>
      </c>
      <c r="P149" s="1" t="str">
        <f t="shared" si="42"/>
        <v>C1</v>
      </c>
      <c r="Q149" s="1" t="s">
        <v>288</v>
      </c>
      <c r="R149" s="1" t="str">
        <f t="shared" si="43"/>
        <v>9</v>
      </c>
      <c r="S149" s="1" t="str">
        <f t="shared" si="43"/>
        <v>0</v>
      </c>
      <c r="T149" s="1" t="str">
        <f t="shared" si="43"/>
        <v>0</v>
      </c>
    </row>
    <row r="150" spans="1:20">
      <c r="A150" s="4">
        <f t="shared" si="37"/>
        <v>138</v>
      </c>
      <c r="B150" s="4">
        <f t="shared" si="31"/>
        <v>171</v>
      </c>
      <c r="C150" s="5">
        <f t="shared" si="30"/>
        <v>198</v>
      </c>
      <c r="D150" s="5">
        <f t="shared" si="32"/>
        <v>9</v>
      </c>
      <c r="E150" s="5">
        <f t="shared" si="44"/>
        <v>0</v>
      </c>
      <c r="F150" s="5">
        <f t="shared" si="33"/>
        <v>0</v>
      </c>
      <c r="G150" s="5">
        <f t="shared" si="38"/>
        <v>98</v>
      </c>
      <c r="H150" s="5">
        <f t="shared" si="34"/>
        <v>0</v>
      </c>
      <c r="I150" s="5">
        <f t="shared" si="39"/>
        <v>2502</v>
      </c>
      <c r="J150" s="6">
        <f t="shared" si="35"/>
        <v>633.22243879443874</v>
      </c>
      <c r="K150" s="6">
        <f t="shared" si="36"/>
        <v>10.625</v>
      </c>
      <c r="L150" s="1">
        <f t="shared" si="40"/>
        <v>98</v>
      </c>
      <c r="M150" s="7">
        <f t="shared" si="41"/>
        <v>0</v>
      </c>
      <c r="P150" s="1" t="str">
        <f t="shared" si="42"/>
        <v>C6</v>
      </c>
      <c r="Q150" s="1" t="s">
        <v>289</v>
      </c>
      <c r="R150" s="1" t="str">
        <f t="shared" si="43"/>
        <v>9</v>
      </c>
      <c r="S150" s="1" t="str">
        <f t="shared" si="43"/>
        <v>0</v>
      </c>
      <c r="T150" s="1" t="str">
        <f t="shared" si="43"/>
        <v>0</v>
      </c>
    </row>
    <row r="151" spans="1:20">
      <c r="A151" s="4">
        <f t="shared" si="37"/>
        <v>139</v>
      </c>
      <c r="B151" s="4">
        <f t="shared" si="31"/>
        <v>172</v>
      </c>
      <c r="C151" s="5">
        <f t="shared" si="30"/>
        <v>202</v>
      </c>
      <c r="D151" s="5">
        <f t="shared" si="32"/>
        <v>9</v>
      </c>
      <c r="E151" s="5">
        <f t="shared" si="44"/>
        <v>0</v>
      </c>
      <c r="F151" s="5">
        <f t="shared" si="33"/>
        <v>0</v>
      </c>
      <c r="G151" s="5">
        <f t="shared" si="38"/>
        <v>94</v>
      </c>
      <c r="H151" s="5">
        <f t="shared" si="34"/>
        <v>0</v>
      </c>
      <c r="I151" s="5">
        <f t="shared" si="39"/>
        <v>2506</v>
      </c>
      <c r="J151" s="6">
        <f t="shared" si="35"/>
        <v>606.37588480150623</v>
      </c>
      <c r="K151" s="6">
        <f t="shared" si="36"/>
        <v>10.6875</v>
      </c>
      <c r="L151" s="1">
        <f t="shared" si="40"/>
        <v>94</v>
      </c>
      <c r="M151" s="7">
        <f t="shared" si="41"/>
        <v>0</v>
      </c>
      <c r="P151" s="1" t="str">
        <f t="shared" si="42"/>
        <v>CA</v>
      </c>
      <c r="Q151" s="1" t="s">
        <v>290</v>
      </c>
      <c r="R151" s="1" t="str">
        <f t="shared" si="43"/>
        <v>9</v>
      </c>
      <c r="S151" s="1" t="str">
        <f t="shared" si="43"/>
        <v>0</v>
      </c>
      <c r="T151" s="1" t="str">
        <f t="shared" si="43"/>
        <v>0</v>
      </c>
    </row>
    <row r="152" spans="1:20">
      <c r="A152" s="4">
        <f t="shared" si="37"/>
        <v>140</v>
      </c>
      <c r="B152" s="4">
        <f t="shared" si="31"/>
        <v>173</v>
      </c>
      <c r="C152" s="5">
        <f t="shared" si="30"/>
        <v>206</v>
      </c>
      <c r="D152" s="5">
        <f t="shared" si="32"/>
        <v>9</v>
      </c>
      <c r="E152" s="5">
        <f t="shared" si="44"/>
        <v>0</v>
      </c>
      <c r="F152" s="5">
        <f t="shared" si="33"/>
        <v>0</v>
      </c>
      <c r="G152" s="5">
        <f t="shared" si="38"/>
        <v>90</v>
      </c>
      <c r="H152" s="5">
        <f t="shared" si="34"/>
        <v>0</v>
      </c>
      <c r="I152" s="5">
        <f t="shared" si="39"/>
        <v>2510</v>
      </c>
      <c r="J152" s="6">
        <f t="shared" si="35"/>
        <v>580.66753662242274</v>
      </c>
      <c r="K152" s="6">
        <f t="shared" si="36"/>
        <v>10.75</v>
      </c>
      <c r="L152" s="1">
        <f t="shared" si="40"/>
        <v>90</v>
      </c>
      <c r="M152" s="7">
        <f t="shared" si="41"/>
        <v>0</v>
      </c>
      <c r="P152" s="1" t="str">
        <f t="shared" si="42"/>
        <v>CE</v>
      </c>
      <c r="Q152" s="1" t="s">
        <v>291</v>
      </c>
      <c r="R152" s="1" t="str">
        <f t="shared" si="43"/>
        <v>9</v>
      </c>
      <c r="S152" s="1" t="str">
        <f t="shared" si="43"/>
        <v>0</v>
      </c>
      <c r="T152" s="1" t="str">
        <f t="shared" si="43"/>
        <v>0</v>
      </c>
    </row>
    <row r="153" spans="1:20">
      <c r="A153" s="4">
        <f t="shared" si="37"/>
        <v>141</v>
      </c>
      <c r="B153" s="4">
        <f t="shared" si="31"/>
        <v>174</v>
      </c>
      <c r="C153" s="5">
        <f t="shared" si="30"/>
        <v>210</v>
      </c>
      <c r="D153" s="5">
        <f t="shared" si="32"/>
        <v>9</v>
      </c>
      <c r="E153" s="5">
        <f t="shared" si="44"/>
        <v>0</v>
      </c>
      <c r="F153" s="5">
        <f t="shared" si="33"/>
        <v>0</v>
      </c>
      <c r="G153" s="5">
        <f t="shared" si="38"/>
        <v>86</v>
      </c>
      <c r="H153" s="5">
        <f t="shared" si="34"/>
        <v>0</v>
      </c>
      <c r="I153" s="5">
        <f t="shared" si="39"/>
        <v>2514</v>
      </c>
      <c r="J153" s="6">
        <f t="shared" si="35"/>
        <v>556.04913806479101</v>
      </c>
      <c r="K153" s="6">
        <f t="shared" si="36"/>
        <v>10.8125</v>
      </c>
      <c r="L153" s="1">
        <f t="shared" si="40"/>
        <v>86</v>
      </c>
      <c r="M153" s="7">
        <f t="shared" si="41"/>
        <v>0</v>
      </c>
      <c r="P153" s="1" t="str">
        <f t="shared" si="42"/>
        <v>D2</v>
      </c>
      <c r="Q153" s="1" t="s">
        <v>292</v>
      </c>
      <c r="R153" s="1" t="str">
        <f t="shared" si="43"/>
        <v>9</v>
      </c>
      <c r="S153" s="1" t="str">
        <f t="shared" si="43"/>
        <v>0</v>
      </c>
      <c r="T153" s="1" t="str">
        <f t="shared" si="43"/>
        <v>0</v>
      </c>
    </row>
    <row r="154" spans="1:20">
      <c r="A154" s="4">
        <f t="shared" si="37"/>
        <v>142</v>
      </c>
      <c r="B154" s="4">
        <f t="shared" si="31"/>
        <v>175</v>
      </c>
      <c r="C154" s="5">
        <f t="shared" si="30"/>
        <v>214</v>
      </c>
      <c r="D154" s="5">
        <f t="shared" si="32"/>
        <v>9</v>
      </c>
      <c r="E154" s="5">
        <f t="shared" si="44"/>
        <v>0</v>
      </c>
      <c r="F154" s="5">
        <f t="shared" si="33"/>
        <v>0</v>
      </c>
      <c r="G154" s="5">
        <f t="shared" si="38"/>
        <v>82</v>
      </c>
      <c r="H154" s="5">
        <f t="shared" si="34"/>
        <v>0</v>
      </c>
      <c r="I154" s="5">
        <f t="shared" si="39"/>
        <v>2518</v>
      </c>
      <c r="J154" s="6">
        <f t="shared" si="35"/>
        <v>532.474478840458</v>
      </c>
      <c r="K154" s="6">
        <f t="shared" si="36"/>
        <v>10.875</v>
      </c>
      <c r="L154" s="1">
        <f t="shared" si="40"/>
        <v>82</v>
      </c>
      <c r="M154" s="7">
        <f t="shared" si="41"/>
        <v>0</v>
      </c>
      <c r="P154" s="1" t="str">
        <f t="shared" si="42"/>
        <v>D6</v>
      </c>
      <c r="Q154" s="1" t="s">
        <v>293</v>
      </c>
      <c r="R154" s="1" t="str">
        <f t="shared" si="43"/>
        <v>9</v>
      </c>
      <c r="S154" s="1" t="str">
        <f t="shared" si="43"/>
        <v>0</v>
      </c>
      <c r="T154" s="1" t="str">
        <f t="shared" si="43"/>
        <v>0</v>
      </c>
    </row>
    <row r="155" spans="1:20">
      <c r="A155" s="4">
        <f t="shared" si="37"/>
        <v>143</v>
      </c>
      <c r="B155" s="4">
        <f t="shared" si="31"/>
        <v>176</v>
      </c>
      <c r="C155" s="5">
        <f t="shared" si="30"/>
        <v>217</v>
      </c>
      <c r="D155" s="5">
        <f t="shared" si="32"/>
        <v>9</v>
      </c>
      <c r="E155" s="5">
        <f t="shared" si="44"/>
        <v>0</v>
      </c>
      <c r="F155" s="5">
        <f t="shared" si="33"/>
        <v>0</v>
      </c>
      <c r="G155" s="5">
        <f t="shared" si="38"/>
        <v>79</v>
      </c>
      <c r="H155" s="5">
        <f t="shared" si="34"/>
        <v>0</v>
      </c>
      <c r="I155" s="5">
        <f t="shared" si="39"/>
        <v>2521</v>
      </c>
      <c r="J155" s="6">
        <f t="shared" si="35"/>
        <v>509.89930782588573</v>
      </c>
      <c r="K155" s="6">
        <f t="shared" si="36"/>
        <v>10.9375</v>
      </c>
      <c r="L155" s="1">
        <f t="shared" si="40"/>
        <v>79</v>
      </c>
      <c r="M155" s="7">
        <f t="shared" si="41"/>
        <v>0</v>
      </c>
      <c r="P155" s="1" t="str">
        <f t="shared" si="42"/>
        <v>D9</v>
      </c>
      <c r="Q155" s="1" t="s">
        <v>294</v>
      </c>
      <c r="R155" s="1" t="str">
        <f t="shared" si="43"/>
        <v>9</v>
      </c>
      <c r="S155" s="1" t="str">
        <f t="shared" si="43"/>
        <v>0</v>
      </c>
      <c r="T155" s="1" t="str">
        <f t="shared" si="43"/>
        <v>0</v>
      </c>
    </row>
    <row r="156" spans="1:20">
      <c r="A156" s="4">
        <f t="shared" si="37"/>
        <v>144</v>
      </c>
      <c r="B156" s="4">
        <f t="shared" si="31"/>
        <v>177</v>
      </c>
      <c r="C156" s="5">
        <f t="shared" si="30"/>
        <v>220</v>
      </c>
      <c r="D156" s="5">
        <f t="shared" si="32"/>
        <v>9</v>
      </c>
      <c r="E156" s="5">
        <f t="shared" si="44"/>
        <v>0</v>
      </c>
      <c r="F156" s="5">
        <f t="shared" si="33"/>
        <v>0</v>
      </c>
      <c r="G156" s="5">
        <f t="shared" si="38"/>
        <v>76</v>
      </c>
      <c r="H156" s="5">
        <f t="shared" si="34"/>
        <v>0</v>
      </c>
      <c r="I156" s="5">
        <f t="shared" si="39"/>
        <v>2524</v>
      </c>
      <c r="J156" s="6">
        <f t="shared" si="35"/>
        <v>488.28125</v>
      </c>
      <c r="K156" s="6">
        <f t="shared" si="36"/>
        <v>11</v>
      </c>
      <c r="L156" s="1">
        <f t="shared" si="40"/>
        <v>76</v>
      </c>
      <c r="M156" s="7">
        <f t="shared" si="41"/>
        <v>0</v>
      </c>
      <c r="P156" s="1" t="str">
        <f t="shared" si="42"/>
        <v>DC</v>
      </c>
      <c r="Q156" s="1" t="s">
        <v>295</v>
      </c>
      <c r="R156" s="1" t="str">
        <f t="shared" si="43"/>
        <v>9</v>
      </c>
      <c r="S156" s="1" t="str">
        <f t="shared" si="43"/>
        <v>0</v>
      </c>
      <c r="T156" s="1" t="str">
        <f t="shared" si="43"/>
        <v>0</v>
      </c>
    </row>
    <row r="157" spans="1:20">
      <c r="A157" s="4">
        <f t="shared" si="37"/>
        <v>145</v>
      </c>
      <c r="B157" s="4">
        <f t="shared" si="31"/>
        <v>178</v>
      </c>
      <c r="C157" s="5">
        <f t="shared" si="30"/>
        <v>224</v>
      </c>
      <c r="D157" s="5">
        <f t="shared" si="32"/>
        <v>9</v>
      </c>
      <c r="E157" s="5">
        <f t="shared" si="44"/>
        <v>0</v>
      </c>
      <c r="F157" s="5">
        <f t="shared" si="33"/>
        <v>0</v>
      </c>
      <c r="G157" s="5">
        <f t="shared" si="38"/>
        <v>72</v>
      </c>
      <c r="H157" s="5">
        <f t="shared" si="34"/>
        <v>0</v>
      </c>
      <c r="I157" s="5">
        <f t="shared" si="39"/>
        <v>2528</v>
      </c>
      <c r="J157" s="6">
        <f t="shared" si="35"/>
        <v>467.57972690360077</v>
      </c>
      <c r="K157" s="6">
        <f t="shared" si="36"/>
        <v>11.0625</v>
      </c>
      <c r="L157" s="1">
        <f t="shared" si="40"/>
        <v>72</v>
      </c>
      <c r="M157" s="7">
        <f t="shared" si="41"/>
        <v>0</v>
      </c>
      <c r="P157" s="1" t="str">
        <f t="shared" si="42"/>
        <v>E0</v>
      </c>
      <c r="Q157" s="1" t="s">
        <v>296</v>
      </c>
      <c r="R157" s="1" t="str">
        <f t="shared" si="43"/>
        <v>9</v>
      </c>
      <c r="S157" s="1" t="str">
        <f t="shared" si="43"/>
        <v>0</v>
      </c>
      <c r="T157" s="1" t="str">
        <f t="shared" si="43"/>
        <v>0</v>
      </c>
    </row>
    <row r="158" spans="1:20">
      <c r="A158" s="4">
        <f t="shared" si="37"/>
        <v>146</v>
      </c>
      <c r="B158" s="4">
        <f t="shared" si="31"/>
        <v>179</v>
      </c>
      <c r="C158" s="5">
        <f t="shared" si="30"/>
        <v>227</v>
      </c>
      <c r="D158" s="5">
        <f t="shared" si="32"/>
        <v>9</v>
      </c>
      <c r="E158" s="5">
        <f t="shared" si="44"/>
        <v>0</v>
      </c>
      <c r="F158" s="5">
        <f t="shared" si="33"/>
        <v>0</v>
      </c>
      <c r="G158" s="5">
        <f t="shared" si="38"/>
        <v>69</v>
      </c>
      <c r="H158" s="5">
        <f t="shared" si="34"/>
        <v>0</v>
      </c>
      <c r="I158" s="5">
        <f t="shared" si="39"/>
        <v>2531</v>
      </c>
      <c r="J158" s="6">
        <f t="shared" si="35"/>
        <v>447.75588047103116</v>
      </c>
      <c r="K158" s="6">
        <f t="shared" si="36"/>
        <v>11.125</v>
      </c>
      <c r="L158" s="1">
        <f t="shared" si="40"/>
        <v>69</v>
      </c>
      <c r="M158" s="7">
        <f t="shared" si="41"/>
        <v>0</v>
      </c>
      <c r="P158" s="1" t="str">
        <f t="shared" si="42"/>
        <v>E3</v>
      </c>
      <c r="Q158" s="1" t="s">
        <v>297</v>
      </c>
      <c r="R158" s="1" t="str">
        <f t="shared" si="43"/>
        <v>9</v>
      </c>
      <c r="S158" s="1" t="str">
        <f t="shared" si="43"/>
        <v>0</v>
      </c>
      <c r="T158" s="1" t="str">
        <f t="shared" si="43"/>
        <v>0</v>
      </c>
    </row>
    <row r="159" spans="1:20">
      <c r="A159" s="4">
        <f t="shared" si="37"/>
        <v>147</v>
      </c>
      <c r="B159" s="4">
        <f t="shared" si="31"/>
        <v>180</v>
      </c>
      <c r="C159" s="5">
        <f t="shared" si="30"/>
        <v>230</v>
      </c>
      <c r="D159" s="5">
        <f t="shared" si="32"/>
        <v>9</v>
      </c>
      <c r="E159" s="5">
        <f t="shared" si="44"/>
        <v>0</v>
      </c>
      <c r="F159" s="5">
        <f t="shared" si="33"/>
        <v>0</v>
      </c>
      <c r="G159" s="5">
        <f t="shared" si="38"/>
        <v>66</v>
      </c>
      <c r="H159" s="5">
        <f t="shared" si="34"/>
        <v>0</v>
      </c>
      <c r="I159" s="5">
        <f t="shared" si="39"/>
        <v>2534</v>
      </c>
      <c r="J159" s="6">
        <f t="shared" si="35"/>
        <v>428.77250009113777</v>
      </c>
      <c r="K159" s="6">
        <f t="shared" si="36"/>
        <v>11.1875</v>
      </c>
      <c r="L159" s="1">
        <f t="shared" si="40"/>
        <v>66</v>
      </c>
      <c r="M159" s="7">
        <f t="shared" si="41"/>
        <v>0</v>
      </c>
      <c r="P159" s="1" t="str">
        <f t="shared" si="42"/>
        <v>E6</v>
      </c>
      <c r="Q159" s="1" t="s">
        <v>298</v>
      </c>
      <c r="R159" s="1" t="str">
        <f t="shared" si="43"/>
        <v>9</v>
      </c>
      <c r="S159" s="1" t="str">
        <f t="shared" si="43"/>
        <v>0</v>
      </c>
      <c r="T159" s="1" t="str">
        <f t="shared" si="43"/>
        <v>0</v>
      </c>
    </row>
    <row r="160" spans="1:20">
      <c r="A160" s="4">
        <f t="shared" si="37"/>
        <v>148</v>
      </c>
      <c r="B160" s="4">
        <f t="shared" si="31"/>
        <v>181</v>
      </c>
      <c r="C160" s="5">
        <f t="shared" si="30"/>
        <v>233</v>
      </c>
      <c r="D160" s="5">
        <f t="shared" si="32"/>
        <v>9</v>
      </c>
      <c r="E160" s="5">
        <f t="shared" si="44"/>
        <v>0</v>
      </c>
      <c r="F160" s="5">
        <f t="shared" si="33"/>
        <v>0</v>
      </c>
      <c r="G160" s="5">
        <f t="shared" si="38"/>
        <v>63</v>
      </c>
      <c r="H160" s="5">
        <f t="shared" si="34"/>
        <v>0</v>
      </c>
      <c r="I160" s="5">
        <f t="shared" si="39"/>
        <v>2537</v>
      </c>
      <c r="J160" s="6">
        <f t="shared" si="35"/>
        <v>410.59395276060297</v>
      </c>
      <c r="K160" s="6">
        <f t="shared" si="36"/>
        <v>11.25</v>
      </c>
      <c r="L160" s="1">
        <f t="shared" si="40"/>
        <v>63</v>
      </c>
      <c r="M160" s="7">
        <f t="shared" si="41"/>
        <v>0</v>
      </c>
      <c r="P160" s="1" t="str">
        <f t="shared" si="42"/>
        <v>E9</v>
      </c>
      <c r="Q160" s="1" t="s">
        <v>299</v>
      </c>
      <c r="R160" s="1" t="str">
        <f t="shared" si="43"/>
        <v>9</v>
      </c>
      <c r="S160" s="1" t="str">
        <f t="shared" si="43"/>
        <v>0</v>
      </c>
      <c r="T160" s="1" t="str">
        <f t="shared" si="43"/>
        <v>0</v>
      </c>
    </row>
    <row r="161" spans="1:20">
      <c r="A161" s="4">
        <f t="shared" si="37"/>
        <v>149</v>
      </c>
      <c r="B161" s="4">
        <f t="shared" si="31"/>
        <v>182</v>
      </c>
      <c r="C161" s="5">
        <f t="shared" si="30"/>
        <v>235</v>
      </c>
      <c r="D161" s="5">
        <f t="shared" si="32"/>
        <v>9</v>
      </c>
      <c r="E161" s="5">
        <f t="shared" si="44"/>
        <v>0</v>
      </c>
      <c r="F161" s="5">
        <f t="shared" si="33"/>
        <v>0</v>
      </c>
      <c r="G161" s="5">
        <f t="shared" si="38"/>
        <v>61</v>
      </c>
      <c r="H161" s="5">
        <f t="shared" si="34"/>
        <v>0</v>
      </c>
      <c r="I161" s="5">
        <f t="shared" si="39"/>
        <v>2539</v>
      </c>
      <c r="J161" s="6">
        <f t="shared" si="35"/>
        <v>393.18611619854852</v>
      </c>
      <c r="K161" s="6">
        <f t="shared" si="36"/>
        <v>11.3125</v>
      </c>
      <c r="L161" s="1">
        <f t="shared" si="40"/>
        <v>61</v>
      </c>
      <c r="M161" s="7">
        <f t="shared" si="41"/>
        <v>0</v>
      </c>
      <c r="P161" s="1" t="str">
        <f t="shared" si="42"/>
        <v>EB</v>
      </c>
      <c r="Q161" s="1" t="s">
        <v>300</v>
      </c>
      <c r="R161" s="1" t="str">
        <f t="shared" si="43"/>
        <v>9</v>
      </c>
      <c r="S161" s="1" t="str">
        <f t="shared" si="43"/>
        <v>0</v>
      </c>
      <c r="T161" s="1" t="str">
        <f t="shared" si="43"/>
        <v>0</v>
      </c>
    </row>
    <row r="162" spans="1:20">
      <c r="A162" s="4">
        <f t="shared" si="37"/>
        <v>150</v>
      </c>
      <c r="B162" s="4">
        <f t="shared" si="31"/>
        <v>183</v>
      </c>
      <c r="C162" s="5">
        <f t="shared" si="30"/>
        <v>238</v>
      </c>
      <c r="D162" s="5">
        <f t="shared" si="32"/>
        <v>9</v>
      </c>
      <c r="E162" s="5">
        <f t="shared" si="44"/>
        <v>0</v>
      </c>
      <c r="F162" s="5">
        <f t="shared" si="33"/>
        <v>0</v>
      </c>
      <c r="G162" s="5">
        <f t="shared" si="38"/>
        <v>58</v>
      </c>
      <c r="H162" s="5">
        <f t="shared" si="34"/>
        <v>0</v>
      </c>
      <c r="I162" s="5">
        <f t="shared" si="39"/>
        <v>2542</v>
      </c>
      <c r="J162" s="6">
        <f t="shared" si="35"/>
        <v>376.51631479686063</v>
      </c>
      <c r="K162" s="6">
        <f t="shared" si="36"/>
        <v>11.375</v>
      </c>
      <c r="L162" s="1">
        <f t="shared" si="40"/>
        <v>58</v>
      </c>
      <c r="M162" s="7">
        <f t="shared" si="41"/>
        <v>0</v>
      </c>
      <c r="P162" s="1" t="str">
        <f t="shared" si="42"/>
        <v>EE</v>
      </c>
      <c r="Q162" s="1" t="s">
        <v>301</v>
      </c>
      <c r="R162" s="1" t="str">
        <f t="shared" si="43"/>
        <v>9</v>
      </c>
      <c r="S162" s="1" t="str">
        <f t="shared" si="43"/>
        <v>0</v>
      </c>
      <c r="T162" s="1" t="str">
        <f t="shared" si="43"/>
        <v>0</v>
      </c>
    </row>
    <row r="163" spans="1:20">
      <c r="A163" s="4">
        <f t="shared" si="37"/>
        <v>151</v>
      </c>
      <c r="B163" s="4">
        <f t="shared" si="31"/>
        <v>184</v>
      </c>
      <c r="C163" s="5">
        <f t="shared" si="30"/>
        <v>240</v>
      </c>
      <c r="D163" s="5">
        <f t="shared" si="32"/>
        <v>9</v>
      </c>
      <c r="E163" s="5">
        <f t="shared" si="44"/>
        <v>0</v>
      </c>
      <c r="F163" s="5">
        <f t="shared" si="33"/>
        <v>0</v>
      </c>
      <c r="G163" s="5">
        <f t="shared" si="38"/>
        <v>56</v>
      </c>
      <c r="H163" s="5">
        <f t="shared" si="34"/>
        <v>0</v>
      </c>
      <c r="I163" s="5">
        <f t="shared" si="39"/>
        <v>2544</v>
      </c>
      <c r="J163" s="6">
        <f t="shared" si="35"/>
        <v>360.55325828601059</v>
      </c>
      <c r="K163" s="6">
        <f t="shared" si="36"/>
        <v>11.4375</v>
      </c>
      <c r="L163" s="1">
        <f t="shared" si="40"/>
        <v>56</v>
      </c>
      <c r="M163" s="7">
        <f t="shared" si="41"/>
        <v>0</v>
      </c>
      <c r="P163" s="1" t="str">
        <f t="shared" si="42"/>
        <v>F0</v>
      </c>
      <c r="Q163" s="1" t="s">
        <v>302</v>
      </c>
      <c r="R163" s="1" t="str">
        <f t="shared" si="43"/>
        <v>9</v>
      </c>
      <c r="S163" s="1" t="str">
        <f t="shared" si="43"/>
        <v>0</v>
      </c>
      <c r="T163" s="1" t="str">
        <f t="shared" si="43"/>
        <v>0</v>
      </c>
    </row>
    <row r="164" spans="1:20">
      <c r="A164" s="4">
        <f t="shared" si="37"/>
        <v>152</v>
      </c>
      <c r="B164" s="4">
        <f t="shared" si="31"/>
        <v>185</v>
      </c>
      <c r="C164" s="5">
        <f t="shared" si="30"/>
        <v>243</v>
      </c>
      <c r="D164" s="5">
        <f t="shared" si="32"/>
        <v>9</v>
      </c>
      <c r="E164" s="5">
        <f t="shared" si="44"/>
        <v>0</v>
      </c>
      <c r="F164" s="5">
        <f t="shared" si="33"/>
        <v>0</v>
      </c>
      <c r="G164" s="5">
        <f t="shared" si="38"/>
        <v>53</v>
      </c>
      <c r="H164" s="5">
        <f t="shared" si="34"/>
        <v>0</v>
      </c>
      <c r="I164" s="5">
        <f t="shared" si="39"/>
        <v>2547</v>
      </c>
      <c r="J164" s="6">
        <f t="shared" si="35"/>
        <v>345.26698300124389</v>
      </c>
      <c r="K164" s="6">
        <f t="shared" si="36"/>
        <v>11.5</v>
      </c>
      <c r="L164" s="1">
        <f t="shared" si="40"/>
        <v>53</v>
      </c>
      <c r="M164" s="7">
        <f t="shared" si="41"/>
        <v>0</v>
      </c>
      <c r="P164" s="1" t="str">
        <f t="shared" si="42"/>
        <v>F3</v>
      </c>
      <c r="Q164" s="1" t="s">
        <v>303</v>
      </c>
      <c r="R164" s="1" t="str">
        <f t="shared" si="43"/>
        <v>9</v>
      </c>
      <c r="S164" s="1" t="str">
        <f t="shared" si="43"/>
        <v>0</v>
      </c>
      <c r="T164" s="1" t="str">
        <f t="shared" si="43"/>
        <v>0</v>
      </c>
    </row>
    <row r="165" spans="1:20">
      <c r="A165" s="4">
        <f t="shared" si="37"/>
        <v>153</v>
      </c>
      <c r="B165" s="4">
        <f t="shared" si="31"/>
        <v>186</v>
      </c>
      <c r="C165" s="5">
        <f t="shared" si="30"/>
        <v>245</v>
      </c>
      <c r="D165" s="5">
        <f t="shared" si="32"/>
        <v>9</v>
      </c>
      <c r="E165" s="5">
        <f t="shared" si="44"/>
        <v>0</v>
      </c>
      <c r="F165" s="5">
        <f t="shared" si="33"/>
        <v>0</v>
      </c>
      <c r="G165" s="5">
        <f t="shared" si="38"/>
        <v>51</v>
      </c>
      <c r="H165" s="5">
        <f t="shared" si="34"/>
        <v>0</v>
      </c>
      <c r="I165" s="5">
        <f t="shared" si="39"/>
        <v>2549</v>
      </c>
      <c r="J165" s="6">
        <f t="shared" si="35"/>
        <v>330.62879563888976</v>
      </c>
      <c r="K165" s="6">
        <f t="shared" si="36"/>
        <v>11.5625</v>
      </c>
      <c r="L165" s="1">
        <f t="shared" si="40"/>
        <v>51</v>
      </c>
      <c r="M165" s="7">
        <f t="shared" si="41"/>
        <v>0</v>
      </c>
      <c r="P165" s="1" t="str">
        <f t="shared" si="42"/>
        <v>F5</v>
      </c>
      <c r="Q165" s="1" t="s">
        <v>304</v>
      </c>
      <c r="R165" s="1" t="str">
        <f t="shared" si="43"/>
        <v>9</v>
      </c>
      <c r="S165" s="1" t="str">
        <f t="shared" si="43"/>
        <v>0</v>
      </c>
      <c r="T165" s="1" t="str">
        <f t="shared" si="43"/>
        <v>0</v>
      </c>
    </row>
    <row r="166" spans="1:20">
      <c r="A166" s="4">
        <f t="shared" si="37"/>
        <v>154</v>
      </c>
      <c r="B166" s="4">
        <f t="shared" si="31"/>
        <v>187</v>
      </c>
      <c r="C166" s="5">
        <f t="shared" si="30"/>
        <v>247</v>
      </c>
      <c r="D166" s="5">
        <f t="shared" si="32"/>
        <v>9</v>
      </c>
      <c r="E166" s="5">
        <f t="shared" si="44"/>
        <v>0</v>
      </c>
      <c r="F166" s="5">
        <f t="shared" si="33"/>
        <v>0</v>
      </c>
      <c r="G166" s="5">
        <f t="shared" si="38"/>
        <v>49</v>
      </c>
      <c r="H166" s="5">
        <f t="shared" si="34"/>
        <v>0</v>
      </c>
      <c r="I166" s="5">
        <f t="shared" si="39"/>
        <v>2551</v>
      </c>
      <c r="J166" s="6">
        <f t="shared" si="35"/>
        <v>316.61121939721903</v>
      </c>
      <c r="K166" s="6">
        <f t="shared" si="36"/>
        <v>11.625000000000002</v>
      </c>
      <c r="L166" s="1">
        <f t="shared" si="40"/>
        <v>49</v>
      </c>
      <c r="M166" s="7">
        <f t="shared" si="41"/>
        <v>0</v>
      </c>
      <c r="P166" s="1" t="str">
        <f t="shared" si="42"/>
        <v>F7</v>
      </c>
      <c r="Q166" s="1" t="s">
        <v>305</v>
      </c>
      <c r="R166" s="1" t="str">
        <f t="shared" si="43"/>
        <v>9</v>
      </c>
      <c r="S166" s="1" t="str">
        <f t="shared" si="43"/>
        <v>0</v>
      </c>
      <c r="T166" s="1" t="str">
        <f t="shared" si="43"/>
        <v>0</v>
      </c>
    </row>
    <row r="167" spans="1:20">
      <c r="A167" s="4">
        <f t="shared" si="37"/>
        <v>155</v>
      </c>
      <c r="B167" s="4">
        <f t="shared" si="31"/>
        <v>188</v>
      </c>
      <c r="C167" s="5">
        <f t="shared" si="30"/>
        <v>249</v>
      </c>
      <c r="D167" s="5">
        <f t="shared" si="32"/>
        <v>9</v>
      </c>
      <c r="E167" s="5">
        <f t="shared" si="44"/>
        <v>0</v>
      </c>
      <c r="F167" s="5">
        <f t="shared" si="33"/>
        <v>0</v>
      </c>
      <c r="G167" s="5">
        <f t="shared" si="38"/>
        <v>47</v>
      </c>
      <c r="H167" s="5">
        <f t="shared" si="34"/>
        <v>0</v>
      </c>
      <c r="I167" s="5">
        <f t="shared" si="39"/>
        <v>2553</v>
      </c>
      <c r="J167" s="6">
        <f t="shared" si="35"/>
        <v>303.18794240075277</v>
      </c>
      <c r="K167" s="6">
        <f t="shared" si="36"/>
        <v>11.687500000000002</v>
      </c>
      <c r="L167" s="1">
        <f t="shared" si="40"/>
        <v>47</v>
      </c>
      <c r="M167" s="7">
        <f t="shared" si="41"/>
        <v>0</v>
      </c>
      <c r="P167" s="1" t="str">
        <f t="shared" si="42"/>
        <v>F9</v>
      </c>
      <c r="Q167" s="1" t="s">
        <v>306</v>
      </c>
      <c r="R167" s="1" t="str">
        <f t="shared" si="43"/>
        <v>9</v>
      </c>
      <c r="S167" s="1" t="str">
        <f t="shared" si="43"/>
        <v>0</v>
      </c>
      <c r="T167" s="1" t="str">
        <f t="shared" si="43"/>
        <v>0</v>
      </c>
    </row>
    <row r="168" spans="1:20">
      <c r="A168" s="4">
        <f t="shared" si="37"/>
        <v>156</v>
      </c>
      <c r="B168" s="4">
        <f t="shared" si="31"/>
        <v>189</v>
      </c>
      <c r="C168" s="5">
        <f t="shared" si="30"/>
        <v>251</v>
      </c>
      <c r="D168" s="5">
        <f t="shared" si="32"/>
        <v>9</v>
      </c>
      <c r="E168" s="5">
        <f t="shared" si="44"/>
        <v>0</v>
      </c>
      <c r="F168" s="5">
        <f t="shared" si="33"/>
        <v>0</v>
      </c>
      <c r="G168" s="5">
        <f t="shared" si="38"/>
        <v>45</v>
      </c>
      <c r="H168" s="5">
        <f t="shared" si="34"/>
        <v>0</v>
      </c>
      <c r="I168" s="5">
        <f t="shared" si="39"/>
        <v>2555</v>
      </c>
      <c r="J168" s="6">
        <f t="shared" si="35"/>
        <v>290.33376831121103</v>
      </c>
      <c r="K168" s="6">
        <f t="shared" si="36"/>
        <v>11.750000000000002</v>
      </c>
      <c r="L168" s="1">
        <f t="shared" si="40"/>
        <v>45</v>
      </c>
      <c r="M168" s="7">
        <f t="shared" si="41"/>
        <v>0</v>
      </c>
      <c r="P168" s="1" t="str">
        <f t="shared" si="42"/>
        <v>FB</v>
      </c>
      <c r="Q168" s="1" t="s">
        <v>307</v>
      </c>
      <c r="R168" s="1" t="str">
        <f t="shared" si="43"/>
        <v>9</v>
      </c>
      <c r="S168" s="1" t="str">
        <f t="shared" si="43"/>
        <v>0</v>
      </c>
      <c r="T168" s="1" t="str">
        <f t="shared" si="43"/>
        <v>0</v>
      </c>
    </row>
    <row r="169" spans="1:20">
      <c r="A169" s="4">
        <f t="shared" si="37"/>
        <v>157</v>
      </c>
      <c r="B169" s="4">
        <f t="shared" si="31"/>
        <v>190</v>
      </c>
      <c r="C169" s="5">
        <f t="shared" si="30"/>
        <v>253</v>
      </c>
      <c r="D169" s="5">
        <f t="shared" si="32"/>
        <v>9</v>
      </c>
      <c r="E169" s="5">
        <f t="shared" si="44"/>
        <v>0</v>
      </c>
      <c r="F169" s="5">
        <f t="shared" si="33"/>
        <v>0</v>
      </c>
      <c r="G169" s="5">
        <f t="shared" si="38"/>
        <v>43</v>
      </c>
      <c r="H169" s="5">
        <f t="shared" si="34"/>
        <v>0</v>
      </c>
      <c r="I169" s="5">
        <f t="shared" si="39"/>
        <v>2557</v>
      </c>
      <c r="J169" s="6">
        <f t="shared" si="35"/>
        <v>278.02456903239573</v>
      </c>
      <c r="K169" s="6">
        <f t="shared" si="36"/>
        <v>11.812499999999998</v>
      </c>
      <c r="L169" s="1">
        <f t="shared" si="40"/>
        <v>43</v>
      </c>
      <c r="M169" s="7">
        <f t="shared" si="41"/>
        <v>0</v>
      </c>
      <c r="P169" s="1" t="str">
        <f t="shared" si="42"/>
        <v>FD</v>
      </c>
      <c r="Q169" s="1" t="s">
        <v>308</v>
      </c>
      <c r="R169" s="1" t="str">
        <f t="shared" si="43"/>
        <v>9</v>
      </c>
      <c r="S169" s="1" t="str">
        <f t="shared" si="43"/>
        <v>0</v>
      </c>
      <c r="T169" s="1" t="str">
        <f t="shared" si="43"/>
        <v>0</v>
      </c>
    </row>
    <row r="170" spans="1:20">
      <c r="A170" s="4">
        <f t="shared" si="37"/>
        <v>158</v>
      </c>
      <c r="B170" s="4">
        <f t="shared" si="31"/>
        <v>191</v>
      </c>
      <c r="C170" s="5">
        <f t="shared" si="30"/>
        <v>255</v>
      </c>
      <c r="D170" s="5">
        <f t="shared" si="32"/>
        <v>9</v>
      </c>
      <c r="E170" s="5">
        <f t="shared" si="44"/>
        <v>0</v>
      </c>
      <c r="F170" s="5">
        <f t="shared" si="33"/>
        <v>0</v>
      </c>
      <c r="G170" s="5">
        <f t="shared" si="38"/>
        <v>41</v>
      </c>
      <c r="H170" s="5">
        <f t="shared" si="34"/>
        <v>0</v>
      </c>
      <c r="I170" s="5">
        <f t="shared" si="39"/>
        <v>2559</v>
      </c>
      <c r="J170" s="6">
        <f t="shared" si="35"/>
        <v>266.23723942022917</v>
      </c>
      <c r="K170" s="6">
        <f t="shared" si="36"/>
        <v>11.874999999999998</v>
      </c>
      <c r="L170" s="1">
        <f t="shared" si="40"/>
        <v>41</v>
      </c>
      <c r="M170" s="7">
        <f t="shared" si="41"/>
        <v>0</v>
      </c>
      <c r="P170" s="1" t="str">
        <f t="shared" si="42"/>
        <v>FF</v>
      </c>
      <c r="Q170" s="1" t="s">
        <v>309</v>
      </c>
      <c r="R170" s="1" t="str">
        <f t="shared" si="43"/>
        <v>9</v>
      </c>
      <c r="S170" s="1" t="str">
        <f t="shared" si="43"/>
        <v>0</v>
      </c>
      <c r="T170" s="1" t="str">
        <f t="shared" si="43"/>
        <v>0</v>
      </c>
    </row>
    <row r="171" spans="1:20">
      <c r="A171" s="4">
        <f t="shared" si="37"/>
        <v>159</v>
      </c>
      <c r="B171" s="4">
        <f t="shared" si="31"/>
        <v>192</v>
      </c>
      <c r="C171" s="5">
        <f t="shared" si="30"/>
        <v>1</v>
      </c>
      <c r="D171" s="5">
        <f t="shared" si="32"/>
        <v>10</v>
      </c>
      <c r="E171" s="5">
        <f t="shared" si="44"/>
        <v>0</v>
      </c>
      <c r="F171" s="5">
        <f t="shared" si="33"/>
        <v>0</v>
      </c>
      <c r="G171" s="5">
        <f t="shared" si="38"/>
        <v>39</v>
      </c>
      <c r="H171" s="5">
        <f t="shared" si="34"/>
        <v>0</v>
      </c>
      <c r="I171" s="5">
        <f t="shared" si="39"/>
        <v>2561</v>
      </c>
      <c r="J171" s="6">
        <f t="shared" si="35"/>
        <v>254.94965391294303</v>
      </c>
      <c r="K171" s="6">
        <f t="shared" si="36"/>
        <v>11.9375</v>
      </c>
      <c r="L171" s="1">
        <f t="shared" si="40"/>
        <v>39</v>
      </c>
      <c r="M171" s="7">
        <f t="shared" si="41"/>
        <v>0</v>
      </c>
      <c r="P171" s="1" t="str">
        <f t="shared" si="42"/>
        <v>1</v>
      </c>
      <c r="Q171" s="1" t="s">
        <v>310</v>
      </c>
      <c r="R171" s="1" t="str">
        <f t="shared" si="43"/>
        <v>A</v>
      </c>
      <c r="S171" s="1" t="str">
        <f t="shared" si="43"/>
        <v>0</v>
      </c>
      <c r="T171" s="1" t="str">
        <f t="shared" si="43"/>
        <v>0</v>
      </c>
    </row>
    <row r="172" spans="1:20">
      <c r="A172" s="4">
        <f t="shared" si="37"/>
        <v>160</v>
      </c>
      <c r="B172" s="4">
        <f t="shared" si="31"/>
        <v>193</v>
      </c>
      <c r="C172" s="5">
        <f t="shared" ref="C172:C188" si="45">MOD(I172,256)</f>
        <v>2</v>
      </c>
      <c r="D172" s="5">
        <f t="shared" si="32"/>
        <v>10</v>
      </c>
      <c r="E172" s="5">
        <f t="shared" si="44"/>
        <v>0</v>
      </c>
      <c r="F172" s="5">
        <f t="shared" si="33"/>
        <v>0</v>
      </c>
      <c r="G172" s="5">
        <f t="shared" si="38"/>
        <v>38</v>
      </c>
      <c r="H172" s="5">
        <f t="shared" si="34"/>
        <v>0</v>
      </c>
      <c r="I172" s="5">
        <f t="shared" si="39"/>
        <v>2562</v>
      </c>
      <c r="J172" s="6">
        <f t="shared" si="35"/>
        <v>244.140625</v>
      </c>
      <c r="K172" s="6">
        <f t="shared" si="36"/>
        <v>12</v>
      </c>
      <c r="L172" s="1">
        <f t="shared" si="40"/>
        <v>38</v>
      </c>
      <c r="M172" s="7">
        <f t="shared" si="41"/>
        <v>0</v>
      </c>
      <c r="P172" s="1" t="str">
        <f t="shared" si="42"/>
        <v>2</v>
      </c>
      <c r="Q172" s="1" t="s">
        <v>311</v>
      </c>
      <c r="R172" s="1" t="str">
        <f t="shared" si="43"/>
        <v>A</v>
      </c>
      <c r="S172" s="1" t="str">
        <f t="shared" si="43"/>
        <v>0</v>
      </c>
      <c r="T172" s="1" t="str">
        <f t="shared" si="43"/>
        <v>0</v>
      </c>
    </row>
    <row r="173" spans="1:20">
      <c r="A173" s="4">
        <f t="shared" si="37"/>
        <v>161</v>
      </c>
      <c r="B173" s="4">
        <f t="shared" si="31"/>
        <v>194</v>
      </c>
      <c r="C173" s="5">
        <f t="shared" si="45"/>
        <v>4</v>
      </c>
      <c r="D173" s="5">
        <f t="shared" si="32"/>
        <v>10</v>
      </c>
      <c r="E173" s="5">
        <f t="shared" si="44"/>
        <v>0</v>
      </c>
      <c r="F173" s="5">
        <f t="shared" si="33"/>
        <v>0</v>
      </c>
      <c r="G173" s="5">
        <f t="shared" si="38"/>
        <v>36</v>
      </c>
      <c r="H173" s="5">
        <f t="shared" si="34"/>
        <v>0</v>
      </c>
      <c r="I173" s="5">
        <f t="shared" si="39"/>
        <v>2564</v>
      </c>
      <c r="J173" s="6">
        <f t="shared" si="35"/>
        <v>233.78986345180033</v>
      </c>
      <c r="K173" s="6">
        <f t="shared" si="36"/>
        <v>12.0625</v>
      </c>
      <c r="L173" s="1">
        <f t="shared" si="40"/>
        <v>36</v>
      </c>
      <c r="M173" s="7">
        <f t="shared" si="41"/>
        <v>0</v>
      </c>
      <c r="P173" s="1" t="str">
        <f t="shared" si="42"/>
        <v>4</v>
      </c>
      <c r="Q173" s="1" t="s">
        <v>312</v>
      </c>
      <c r="R173" s="1" t="str">
        <f t="shared" si="43"/>
        <v>A</v>
      </c>
      <c r="S173" s="1" t="str">
        <f t="shared" si="43"/>
        <v>0</v>
      </c>
      <c r="T173" s="1" t="str">
        <f t="shared" si="43"/>
        <v>0</v>
      </c>
    </row>
    <row r="174" spans="1:20">
      <c r="A174" s="4">
        <f t="shared" si="37"/>
        <v>162</v>
      </c>
      <c r="B174" s="4">
        <f t="shared" si="31"/>
        <v>195</v>
      </c>
      <c r="C174" s="5">
        <f t="shared" si="45"/>
        <v>6</v>
      </c>
      <c r="D174" s="5">
        <f t="shared" si="32"/>
        <v>10</v>
      </c>
      <c r="E174" s="5">
        <f t="shared" si="44"/>
        <v>0</v>
      </c>
      <c r="F174" s="5">
        <f t="shared" si="33"/>
        <v>0</v>
      </c>
      <c r="G174" s="5">
        <f t="shared" si="38"/>
        <v>34</v>
      </c>
      <c r="H174" s="5">
        <f t="shared" si="34"/>
        <v>0</v>
      </c>
      <c r="I174" s="5">
        <f t="shared" si="39"/>
        <v>2566</v>
      </c>
      <c r="J174" s="6">
        <f t="shared" si="35"/>
        <v>223.87794023551558</v>
      </c>
      <c r="K174" s="6">
        <f t="shared" si="36"/>
        <v>12.125</v>
      </c>
      <c r="L174" s="1">
        <f t="shared" si="40"/>
        <v>34</v>
      </c>
      <c r="M174" s="7">
        <f t="shared" si="41"/>
        <v>0</v>
      </c>
      <c r="P174" s="1" t="str">
        <f t="shared" si="42"/>
        <v>6</v>
      </c>
      <c r="Q174" s="1" t="s">
        <v>313</v>
      </c>
      <c r="R174" s="1" t="str">
        <f t="shared" si="43"/>
        <v>A</v>
      </c>
      <c r="S174" s="1" t="str">
        <f t="shared" si="43"/>
        <v>0</v>
      </c>
      <c r="T174" s="1" t="str">
        <f t="shared" si="43"/>
        <v>0</v>
      </c>
    </row>
    <row r="175" spans="1:20">
      <c r="A175" s="4">
        <f t="shared" si="37"/>
        <v>163</v>
      </c>
      <c r="B175" s="4">
        <f t="shared" si="31"/>
        <v>196</v>
      </c>
      <c r="C175" s="5">
        <f t="shared" si="45"/>
        <v>7</v>
      </c>
      <c r="D175" s="5">
        <f t="shared" si="32"/>
        <v>10</v>
      </c>
      <c r="E175" s="5">
        <f t="shared" si="44"/>
        <v>0</v>
      </c>
      <c r="F175" s="5">
        <f t="shared" si="33"/>
        <v>0</v>
      </c>
      <c r="G175" s="5">
        <f t="shared" si="38"/>
        <v>33</v>
      </c>
      <c r="H175" s="5">
        <f t="shared" si="34"/>
        <v>0</v>
      </c>
      <c r="I175" s="5">
        <f t="shared" si="39"/>
        <v>2567</v>
      </c>
      <c r="J175" s="6">
        <f t="shared" si="35"/>
        <v>214.38625004556889</v>
      </c>
      <c r="K175" s="6">
        <f t="shared" si="36"/>
        <v>12.1875</v>
      </c>
      <c r="L175" s="1">
        <f t="shared" si="40"/>
        <v>33</v>
      </c>
      <c r="M175" s="7">
        <f t="shared" si="41"/>
        <v>0</v>
      </c>
      <c r="P175" s="1" t="str">
        <f t="shared" si="42"/>
        <v>7</v>
      </c>
      <c r="Q175" s="1" t="s">
        <v>314</v>
      </c>
      <c r="R175" s="1" t="str">
        <f t="shared" si="43"/>
        <v>A</v>
      </c>
      <c r="S175" s="1" t="str">
        <f t="shared" si="43"/>
        <v>0</v>
      </c>
      <c r="T175" s="1" t="str">
        <f t="shared" si="43"/>
        <v>0</v>
      </c>
    </row>
    <row r="176" spans="1:20">
      <c r="A176" s="4">
        <f t="shared" si="37"/>
        <v>164</v>
      </c>
      <c r="B176" s="4">
        <f t="shared" si="31"/>
        <v>197</v>
      </c>
      <c r="C176" s="5">
        <f t="shared" si="45"/>
        <v>9</v>
      </c>
      <c r="D176" s="5">
        <f t="shared" si="32"/>
        <v>10</v>
      </c>
      <c r="E176" s="5">
        <f t="shared" si="44"/>
        <v>0</v>
      </c>
      <c r="F176" s="5">
        <f t="shared" si="33"/>
        <v>0</v>
      </c>
      <c r="G176" s="5">
        <f t="shared" si="38"/>
        <v>31</v>
      </c>
      <c r="H176" s="5">
        <f t="shared" si="34"/>
        <v>0</v>
      </c>
      <c r="I176" s="5">
        <f t="shared" si="39"/>
        <v>2569</v>
      </c>
      <c r="J176" s="6">
        <f t="shared" si="35"/>
        <v>205.29697638030146</v>
      </c>
      <c r="K176" s="6">
        <f t="shared" si="36"/>
        <v>12.25</v>
      </c>
      <c r="L176" s="1">
        <f t="shared" si="40"/>
        <v>31</v>
      </c>
      <c r="M176" s="7">
        <f t="shared" si="41"/>
        <v>0</v>
      </c>
      <c r="P176" s="1" t="str">
        <f t="shared" si="42"/>
        <v>9</v>
      </c>
      <c r="Q176" s="1" t="s">
        <v>315</v>
      </c>
      <c r="R176" s="1" t="str">
        <f t="shared" si="43"/>
        <v>A</v>
      </c>
      <c r="S176" s="1" t="str">
        <f t="shared" si="43"/>
        <v>0</v>
      </c>
      <c r="T176" s="1" t="str">
        <f t="shared" si="43"/>
        <v>0</v>
      </c>
    </row>
    <row r="177" spans="1:20">
      <c r="A177" s="4">
        <f t="shared" si="37"/>
        <v>165</v>
      </c>
      <c r="B177" s="4">
        <f t="shared" si="31"/>
        <v>198</v>
      </c>
      <c r="C177" s="5">
        <f t="shared" si="45"/>
        <v>10</v>
      </c>
      <c r="D177" s="5">
        <f t="shared" si="32"/>
        <v>10</v>
      </c>
      <c r="E177" s="5">
        <f t="shared" si="44"/>
        <v>0</v>
      </c>
      <c r="F177" s="5">
        <f t="shared" si="33"/>
        <v>0</v>
      </c>
      <c r="G177" s="5">
        <f t="shared" si="38"/>
        <v>30</v>
      </c>
      <c r="H177" s="5">
        <f t="shared" si="34"/>
        <v>0</v>
      </c>
      <c r="I177" s="5">
        <f t="shared" si="39"/>
        <v>2570</v>
      </c>
      <c r="J177" s="6">
        <f t="shared" si="35"/>
        <v>196.59305809927426</v>
      </c>
      <c r="K177" s="6">
        <f t="shared" si="36"/>
        <v>12.3125</v>
      </c>
      <c r="L177" s="1">
        <f t="shared" si="40"/>
        <v>30</v>
      </c>
      <c r="M177" s="7">
        <f t="shared" si="41"/>
        <v>0</v>
      </c>
      <c r="P177" s="1" t="str">
        <f t="shared" si="42"/>
        <v>A</v>
      </c>
      <c r="Q177" s="1" t="s">
        <v>316</v>
      </c>
      <c r="R177" s="1" t="str">
        <f t="shared" si="43"/>
        <v>A</v>
      </c>
      <c r="S177" s="1" t="str">
        <f t="shared" si="43"/>
        <v>0</v>
      </c>
      <c r="T177" s="1" t="str">
        <f t="shared" si="43"/>
        <v>0</v>
      </c>
    </row>
    <row r="178" spans="1:20">
      <c r="A178" s="4">
        <f t="shared" si="37"/>
        <v>166</v>
      </c>
      <c r="B178" s="4">
        <f t="shared" si="31"/>
        <v>199</v>
      </c>
      <c r="C178" s="5">
        <f t="shared" si="45"/>
        <v>11</v>
      </c>
      <c r="D178" s="5">
        <f t="shared" si="32"/>
        <v>10</v>
      </c>
      <c r="E178" s="5">
        <f t="shared" si="44"/>
        <v>0</v>
      </c>
      <c r="F178" s="5">
        <f t="shared" si="33"/>
        <v>0</v>
      </c>
      <c r="G178" s="5">
        <f t="shared" si="38"/>
        <v>29</v>
      </c>
      <c r="H178" s="5">
        <f t="shared" si="34"/>
        <v>0</v>
      </c>
      <c r="I178" s="5">
        <f t="shared" si="39"/>
        <v>2571</v>
      </c>
      <c r="J178" s="6">
        <f t="shared" si="35"/>
        <v>188.25815739843026</v>
      </c>
      <c r="K178" s="6">
        <f t="shared" si="36"/>
        <v>12.375</v>
      </c>
      <c r="L178" s="1">
        <f t="shared" si="40"/>
        <v>29</v>
      </c>
      <c r="M178" s="7">
        <f t="shared" si="41"/>
        <v>0</v>
      </c>
      <c r="P178" s="1" t="str">
        <f t="shared" si="42"/>
        <v>B</v>
      </c>
      <c r="Q178" s="1" t="s">
        <v>317</v>
      </c>
      <c r="R178" s="1" t="str">
        <f t="shared" si="43"/>
        <v>A</v>
      </c>
      <c r="S178" s="1" t="str">
        <f t="shared" si="43"/>
        <v>0</v>
      </c>
      <c r="T178" s="1" t="str">
        <f t="shared" si="43"/>
        <v>0</v>
      </c>
    </row>
    <row r="179" spans="1:20">
      <c r="A179" s="4">
        <f t="shared" si="37"/>
        <v>167</v>
      </c>
      <c r="B179" s="4">
        <f t="shared" si="31"/>
        <v>200</v>
      </c>
      <c r="C179" s="5">
        <f t="shared" si="45"/>
        <v>12</v>
      </c>
      <c r="D179" s="5">
        <f t="shared" si="32"/>
        <v>10</v>
      </c>
      <c r="E179" s="5">
        <f t="shared" si="44"/>
        <v>0</v>
      </c>
      <c r="F179" s="5">
        <f t="shared" si="33"/>
        <v>0</v>
      </c>
      <c r="G179" s="5">
        <f t="shared" si="38"/>
        <v>28</v>
      </c>
      <c r="H179" s="5">
        <f t="shared" si="34"/>
        <v>0</v>
      </c>
      <c r="I179" s="5">
        <f t="shared" si="39"/>
        <v>2572</v>
      </c>
      <c r="J179" s="6">
        <f t="shared" si="35"/>
        <v>180.27662914300527</v>
      </c>
      <c r="K179" s="6">
        <f t="shared" si="36"/>
        <v>12.4375</v>
      </c>
      <c r="L179" s="1">
        <f t="shared" si="40"/>
        <v>28</v>
      </c>
      <c r="M179" s="7">
        <f t="shared" si="41"/>
        <v>0</v>
      </c>
      <c r="P179" s="1" t="str">
        <f t="shared" si="42"/>
        <v>C</v>
      </c>
      <c r="Q179" s="1" t="s">
        <v>318</v>
      </c>
      <c r="R179" s="1" t="str">
        <f t="shared" si="43"/>
        <v>A</v>
      </c>
      <c r="S179" s="1" t="str">
        <f t="shared" si="43"/>
        <v>0</v>
      </c>
      <c r="T179" s="1" t="str">
        <f t="shared" si="43"/>
        <v>0</v>
      </c>
    </row>
    <row r="180" spans="1:20">
      <c r="A180" s="4">
        <f t="shared" si="37"/>
        <v>168</v>
      </c>
      <c r="B180" s="4">
        <f t="shared" si="31"/>
        <v>201</v>
      </c>
      <c r="C180" s="5">
        <f t="shared" si="45"/>
        <v>14</v>
      </c>
      <c r="D180" s="5">
        <f t="shared" si="32"/>
        <v>10</v>
      </c>
      <c r="E180" s="5">
        <f t="shared" si="44"/>
        <v>0</v>
      </c>
      <c r="F180" s="5">
        <f t="shared" si="33"/>
        <v>0</v>
      </c>
      <c r="G180" s="5">
        <f t="shared" si="38"/>
        <v>26</v>
      </c>
      <c r="H180" s="5">
        <f t="shared" si="34"/>
        <v>0</v>
      </c>
      <c r="I180" s="5">
        <f t="shared" si="39"/>
        <v>2574</v>
      </c>
      <c r="J180" s="6">
        <f t="shared" si="35"/>
        <v>172.63349150062191</v>
      </c>
      <c r="K180" s="6">
        <f t="shared" si="36"/>
        <v>12.5</v>
      </c>
      <c r="L180" s="1">
        <f t="shared" si="40"/>
        <v>26</v>
      </c>
      <c r="M180" s="7">
        <f t="shared" si="41"/>
        <v>0</v>
      </c>
      <c r="P180" s="1" t="str">
        <f t="shared" si="42"/>
        <v>E</v>
      </c>
      <c r="Q180" s="1" t="s">
        <v>319</v>
      </c>
      <c r="R180" s="1" t="str">
        <f t="shared" si="43"/>
        <v>A</v>
      </c>
      <c r="S180" s="1" t="str">
        <f t="shared" si="43"/>
        <v>0</v>
      </c>
      <c r="T180" s="1" t="str">
        <f t="shared" si="43"/>
        <v>0</v>
      </c>
    </row>
    <row r="181" spans="1:20">
      <c r="A181" s="4">
        <f t="shared" si="37"/>
        <v>169</v>
      </c>
      <c r="B181" s="4">
        <f t="shared" si="31"/>
        <v>202</v>
      </c>
      <c r="C181" s="5">
        <f t="shared" si="45"/>
        <v>15</v>
      </c>
      <c r="D181" s="5">
        <f t="shared" si="32"/>
        <v>10</v>
      </c>
      <c r="E181" s="5">
        <f t="shared" si="44"/>
        <v>0</v>
      </c>
      <c r="F181" s="5">
        <f t="shared" si="33"/>
        <v>0</v>
      </c>
      <c r="G181" s="5">
        <f t="shared" si="38"/>
        <v>25</v>
      </c>
      <c r="H181" s="5">
        <f t="shared" si="34"/>
        <v>0</v>
      </c>
      <c r="I181" s="5">
        <f t="shared" si="39"/>
        <v>2575</v>
      </c>
      <c r="J181" s="6">
        <f t="shared" si="35"/>
        <v>165.31439781944485</v>
      </c>
      <c r="K181" s="6">
        <f t="shared" si="36"/>
        <v>12.562500000000002</v>
      </c>
      <c r="L181" s="1">
        <f t="shared" si="40"/>
        <v>25</v>
      </c>
      <c r="M181" s="7">
        <f t="shared" si="41"/>
        <v>0</v>
      </c>
      <c r="P181" s="1" t="str">
        <f t="shared" si="42"/>
        <v>F</v>
      </c>
      <c r="Q181" s="1" t="s">
        <v>320</v>
      </c>
      <c r="R181" s="1" t="str">
        <f t="shared" si="43"/>
        <v>A</v>
      </c>
      <c r="S181" s="1" t="str">
        <f t="shared" si="43"/>
        <v>0</v>
      </c>
      <c r="T181" s="1" t="str">
        <f t="shared" si="43"/>
        <v>0</v>
      </c>
    </row>
    <row r="182" spans="1:20">
      <c r="A182" s="4">
        <f t="shared" si="37"/>
        <v>170</v>
      </c>
      <c r="B182" s="4">
        <f t="shared" si="31"/>
        <v>203</v>
      </c>
      <c r="C182" s="5">
        <f t="shared" si="45"/>
        <v>16</v>
      </c>
      <c r="D182" s="5">
        <f t="shared" si="32"/>
        <v>10</v>
      </c>
      <c r="E182" s="5">
        <f t="shared" si="44"/>
        <v>0</v>
      </c>
      <c r="F182" s="5">
        <f t="shared" si="33"/>
        <v>0</v>
      </c>
      <c r="G182" s="5">
        <f t="shared" si="38"/>
        <v>24</v>
      </c>
      <c r="H182" s="5">
        <f t="shared" si="34"/>
        <v>0</v>
      </c>
      <c r="I182" s="5">
        <f t="shared" si="39"/>
        <v>2576</v>
      </c>
      <c r="J182" s="6">
        <f t="shared" si="35"/>
        <v>158.30560969860952</v>
      </c>
      <c r="K182" s="6">
        <f t="shared" si="36"/>
        <v>12.625000000000002</v>
      </c>
      <c r="L182" s="1">
        <f t="shared" si="40"/>
        <v>24</v>
      </c>
      <c r="M182" s="7">
        <f t="shared" si="41"/>
        <v>0</v>
      </c>
      <c r="P182" s="1" t="str">
        <f t="shared" si="42"/>
        <v>10</v>
      </c>
      <c r="Q182" s="1" t="s">
        <v>321</v>
      </c>
      <c r="R182" s="1" t="str">
        <f t="shared" si="43"/>
        <v>A</v>
      </c>
      <c r="S182" s="1" t="str">
        <f t="shared" si="43"/>
        <v>0</v>
      </c>
      <c r="T182" s="1" t="str">
        <f t="shared" si="43"/>
        <v>0</v>
      </c>
    </row>
    <row r="183" spans="1:20">
      <c r="A183" s="4">
        <f t="shared" si="37"/>
        <v>171</v>
      </c>
      <c r="B183" s="4">
        <f t="shared" si="31"/>
        <v>204</v>
      </c>
      <c r="C183" s="5">
        <f t="shared" si="45"/>
        <v>17</v>
      </c>
      <c r="D183" s="5">
        <f t="shared" si="32"/>
        <v>10</v>
      </c>
      <c r="E183" s="5">
        <f t="shared" si="44"/>
        <v>0</v>
      </c>
      <c r="F183" s="5">
        <f t="shared" si="33"/>
        <v>0</v>
      </c>
      <c r="G183" s="5">
        <f t="shared" si="38"/>
        <v>23</v>
      </c>
      <c r="H183" s="5">
        <f t="shared" si="34"/>
        <v>0</v>
      </c>
      <c r="I183" s="5">
        <f t="shared" si="39"/>
        <v>2577</v>
      </c>
      <c r="J183" s="6">
        <f t="shared" si="35"/>
        <v>151.59397120037639</v>
      </c>
      <c r="K183" s="6">
        <f t="shared" si="36"/>
        <v>12.687500000000002</v>
      </c>
      <c r="L183" s="1">
        <f t="shared" si="40"/>
        <v>23</v>
      </c>
      <c r="M183" s="7">
        <f t="shared" si="41"/>
        <v>0</v>
      </c>
      <c r="P183" s="1" t="str">
        <f t="shared" si="42"/>
        <v>11</v>
      </c>
      <c r="Q183" s="1" t="s">
        <v>322</v>
      </c>
      <c r="R183" s="1" t="str">
        <f t="shared" si="43"/>
        <v>A</v>
      </c>
      <c r="S183" s="1" t="str">
        <f t="shared" si="43"/>
        <v>0</v>
      </c>
      <c r="T183" s="1" t="str">
        <f t="shared" si="43"/>
        <v>0</v>
      </c>
    </row>
    <row r="184" spans="1:20">
      <c r="A184" s="4">
        <f t="shared" si="37"/>
        <v>172</v>
      </c>
      <c r="B184" s="4">
        <f t="shared" si="31"/>
        <v>205</v>
      </c>
      <c r="C184" s="5">
        <f t="shared" si="45"/>
        <v>18</v>
      </c>
      <c r="D184" s="5">
        <f t="shared" si="32"/>
        <v>10</v>
      </c>
      <c r="E184" s="5">
        <f t="shared" si="44"/>
        <v>0</v>
      </c>
      <c r="F184" s="5">
        <f t="shared" si="33"/>
        <v>0</v>
      </c>
      <c r="G184" s="5">
        <f t="shared" si="38"/>
        <v>22</v>
      </c>
      <c r="H184" s="5">
        <f t="shared" si="34"/>
        <v>0</v>
      </c>
      <c r="I184" s="5">
        <f t="shared" si="39"/>
        <v>2578</v>
      </c>
      <c r="J184" s="6">
        <f t="shared" si="35"/>
        <v>145.16688415560574</v>
      </c>
      <c r="K184" s="6">
        <f t="shared" si="36"/>
        <v>12.749999999999998</v>
      </c>
      <c r="L184" s="1">
        <f t="shared" si="40"/>
        <v>22</v>
      </c>
      <c r="M184" s="7">
        <f t="shared" si="41"/>
        <v>0</v>
      </c>
      <c r="P184" s="1" t="str">
        <f t="shared" si="42"/>
        <v>12</v>
      </c>
      <c r="Q184" s="1" t="s">
        <v>323</v>
      </c>
      <c r="R184" s="1" t="str">
        <f t="shared" si="43"/>
        <v>A</v>
      </c>
      <c r="S184" s="1" t="str">
        <f t="shared" si="43"/>
        <v>0</v>
      </c>
      <c r="T184" s="1" t="str">
        <f t="shared" si="43"/>
        <v>0</v>
      </c>
    </row>
    <row r="185" spans="1:20">
      <c r="A185" s="4">
        <f t="shared" si="37"/>
        <v>173</v>
      </c>
      <c r="B185" s="4">
        <f t="shared" si="31"/>
        <v>206</v>
      </c>
      <c r="C185" s="5">
        <f t="shared" si="45"/>
        <v>19</v>
      </c>
      <c r="D185" s="5">
        <f t="shared" si="32"/>
        <v>10</v>
      </c>
      <c r="E185" s="5">
        <f t="shared" si="44"/>
        <v>0</v>
      </c>
      <c r="F185" s="5">
        <f t="shared" si="33"/>
        <v>0</v>
      </c>
      <c r="G185" s="5">
        <f t="shared" si="38"/>
        <v>21</v>
      </c>
      <c r="H185" s="5">
        <f t="shared" si="34"/>
        <v>0</v>
      </c>
      <c r="I185" s="5">
        <f t="shared" si="39"/>
        <v>2579</v>
      </c>
      <c r="J185" s="6">
        <f t="shared" si="35"/>
        <v>139.01228451619787</v>
      </c>
      <c r="K185" s="6">
        <f t="shared" si="36"/>
        <v>12.812499999999998</v>
      </c>
      <c r="L185" s="1">
        <f t="shared" si="40"/>
        <v>21</v>
      </c>
      <c r="M185" s="7">
        <f t="shared" si="41"/>
        <v>0</v>
      </c>
      <c r="P185" s="1" t="str">
        <f t="shared" si="42"/>
        <v>13</v>
      </c>
      <c r="Q185" s="1" t="s">
        <v>324</v>
      </c>
      <c r="R185" s="1" t="str">
        <f t="shared" si="43"/>
        <v>A</v>
      </c>
      <c r="S185" s="1" t="str">
        <f t="shared" si="43"/>
        <v>0</v>
      </c>
      <c r="T185" s="1" t="str">
        <f t="shared" si="43"/>
        <v>0</v>
      </c>
    </row>
    <row r="186" spans="1:20">
      <c r="A186" s="4">
        <f t="shared" si="37"/>
        <v>174</v>
      </c>
      <c r="B186" s="4">
        <f t="shared" si="31"/>
        <v>207</v>
      </c>
      <c r="C186" s="5">
        <f t="shared" si="45"/>
        <v>20</v>
      </c>
      <c r="D186" s="5">
        <f t="shared" si="32"/>
        <v>10</v>
      </c>
      <c r="E186" s="5">
        <f t="shared" si="44"/>
        <v>0</v>
      </c>
      <c r="F186" s="5">
        <f t="shared" si="33"/>
        <v>0</v>
      </c>
      <c r="G186" s="5">
        <f t="shared" si="38"/>
        <v>20</v>
      </c>
      <c r="H186" s="5">
        <f t="shared" si="34"/>
        <v>0</v>
      </c>
      <c r="I186" s="5">
        <f t="shared" si="39"/>
        <v>2580</v>
      </c>
      <c r="J186" s="6">
        <f t="shared" si="35"/>
        <v>133.11861971011459</v>
      </c>
      <c r="K186" s="6">
        <f t="shared" si="36"/>
        <v>12.875</v>
      </c>
      <c r="L186" s="1">
        <f t="shared" si="40"/>
        <v>20</v>
      </c>
      <c r="M186" s="7">
        <f t="shared" si="41"/>
        <v>0</v>
      </c>
      <c r="P186" s="1" t="str">
        <f t="shared" si="42"/>
        <v>14</v>
      </c>
      <c r="Q186" s="1" t="s">
        <v>325</v>
      </c>
      <c r="R186" s="1" t="str">
        <f t="shared" si="43"/>
        <v>A</v>
      </c>
      <c r="S186" s="1" t="str">
        <f t="shared" si="43"/>
        <v>0</v>
      </c>
      <c r="T186" s="1" t="str">
        <f t="shared" si="43"/>
        <v>0</v>
      </c>
    </row>
    <row r="187" spans="1:20">
      <c r="A187" s="4">
        <f t="shared" si="37"/>
        <v>175</v>
      </c>
      <c r="B187" s="4">
        <f t="shared" si="31"/>
        <v>208</v>
      </c>
      <c r="C187" s="5">
        <f t="shared" si="45"/>
        <v>21</v>
      </c>
      <c r="D187" s="5">
        <f t="shared" si="32"/>
        <v>10</v>
      </c>
      <c r="E187" s="5">
        <f t="shared" si="44"/>
        <v>0</v>
      </c>
      <c r="F187" s="5">
        <f t="shared" si="33"/>
        <v>0</v>
      </c>
      <c r="G187" s="5">
        <f t="shared" si="38"/>
        <v>19</v>
      </c>
      <c r="H187" s="5">
        <f t="shared" si="34"/>
        <v>0</v>
      </c>
      <c r="I187" s="5">
        <f t="shared" si="39"/>
        <v>2581</v>
      </c>
      <c r="J187" s="6">
        <f t="shared" si="35"/>
        <v>127.47482695647152</v>
      </c>
      <c r="K187" s="6">
        <f t="shared" si="36"/>
        <v>12.9375</v>
      </c>
      <c r="L187" s="1">
        <f t="shared" si="40"/>
        <v>19</v>
      </c>
      <c r="M187" s="7">
        <f t="shared" si="41"/>
        <v>0</v>
      </c>
      <c r="P187" s="1" t="str">
        <f t="shared" si="42"/>
        <v>15</v>
      </c>
      <c r="Q187" s="1" t="s">
        <v>326</v>
      </c>
      <c r="R187" s="1" t="str">
        <f t="shared" si="43"/>
        <v>A</v>
      </c>
      <c r="S187" s="1" t="str">
        <f t="shared" si="43"/>
        <v>0</v>
      </c>
      <c r="T187" s="1" t="str">
        <f t="shared" si="43"/>
        <v>0</v>
      </c>
    </row>
    <row r="188" spans="1:20">
      <c r="A188" s="4">
        <f t="shared" si="37"/>
        <v>176</v>
      </c>
      <c r="B188" s="4">
        <f t="shared" si="31"/>
        <v>209</v>
      </c>
      <c r="C188" s="5">
        <f t="shared" si="45"/>
        <v>21</v>
      </c>
      <c r="D188" s="5">
        <f t="shared" si="32"/>
        <v>10</v>
      </c>
      <c r="E188" s="5">
        <f t="shared" si="44"/>
        <v>0</v>
      </c>
      <c r="F188" s="5">
        <f t="shared" si="33"/>
        <v>0</v>
      </c>
      <c r="G188" s="5">
        <f t="shared" si="38"/>
        <v>19</v>
      </c>
      <c r="H188" s="5">
        <f t="shared" si="34"/>
        <v>0</v>
      </c>
      <c r="I188" s="5">
        <f t="shared" si="39"/>
        <v>2581</v>
      </c>
      <c r="J188" s="6">
        <f t="shared" si="35"/>
        <v>122.0703125</v>
      </c>
      <c r="K188" s="6">
        <f t="shared" si="36"/>
        <v>13</v>
      </c>
      <c r="L188" s="1">
        <f t="shared" si="40"/>
        <v>19</v>
      </c>
      <c r="M188" s="7">
        <f t="shared" si="41"/>
        <v>0</v>
      </c>
      <c r="P188" s="1" t="str">
        <f t="shared" si="42"/>
        <v>15</v>
      </c>
      <c r="Q188" s="1" t="s">
        <v>327</v>
      </c>
      <c r="R188" s="1" t="str">
        <f t="shared" si="43"/>
        <v>A</v>
      </c>
      <c r="S188" s="1" t="str">
        <f t="shared" si="43"/>
        <v>0</v>
      </c>
      <c r="T188" s="1" t="str">
        <f t="shared" si="43"/>
        <v>0</v>
      </c>
    </row>
    <row r="189" spans="1:20">
      <c r="J189" s="2"/>
      <c r="K189" s="2"/>
    </row>
    <row r="190" spans="1:20">
      <c r="J190" s="2"/>
      <c r="K190" s="2"/>
    </row>
    <row r="191" spans="1:20">
      <c r="J191" s="2"/>
      <c r="K191" s="2"/>
    </row>
    <row r="192" spans="1:20">
      <c r="K192" s="2"/>
      <c r="L192" s="2"/>
    </row>
    <row r="193" spans="11:12">
      <c r="K193" s="2"/>
      <c r="L193" s="2"/>
    </row>
    <row r="194" spans="11:12">
      <c r="K194" s="2"/>
      <c r="L194" s="2"/>
    </row>
    <row r="195" spans="11:12">
      <c r="K195" s="2"/>
      <c r="L195" s="2"/>
    </row>
    <row r="196" spans="11:12">
      <c r="K196" s="2"/>
      <c r="L196" s="2"/>
    </row>
    <row r="197" spans="11:12">
      <c r="K197" s="2"/>
      <c r="L197" s="2"/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zoomScaleNormal="100" workbookViewId="0">
      <pane xSplit="1" ySplit="11" topLeftCell="B245" activePane="bottomRight" state="frozen"/>
      <selection activeCell="N2" sqref="N2:N4"/>
      <selection pane="topRight" activeCell="N2" sqref="N2:N4"/>
      <selection pane="bottomLeft" activeCell="N2" sqref="N2:N4"/>
      <selection pane="bottomRight" activeCell="O60" sqref="O60:S267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15" width="9" style="1"/>
    <col min="16" max="16" width="10.5" style="1" bestFit="1" customWidth="1"/>
    <col min="17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13">
      <c r="A1" s="1" t="s">
        <v>27</v>
      </c>
      <c r="D1" s="1">
        <v>72000000</v>
      </c>
      <c r="E1" s="1" t="s">
        <v>28</v>
      </c>
      <c r="M1" s="16" t="s">
        <v>116</v>
      </c>
    </row>
    <row r="2" spans="1:13">
      <c r="A2" s="1" t="s">
        <v>29</v>
      </c>
      <c r="D2" s="1">
        <v>1170</v>
      </c>
      <c r="F2" s="1" t="s">
        <v>30</v>
      </c>
      <c r="G2" s="2">
        <f>D2/D1*1000000</f>
        <v>16.25</v>
      </c>
      <c r="H2" s="1" t="s">
        <v>7</v>
      </c>
    </row>
    <row r="3" spans="1:13">
      <c r="A3" s="1" t="s">
        <v>5</v>
      </c>
      <c r="D3" s="1">
        <v>3080</v>
      </c>
      <c r="F3" s="1" t="s">
        <v>6</v>
      </c>
      <c r="G3" s="2">
        <f>G2*D3</f>
        <v>50050</v>
      </c>
      <c r="H3" s="1" t="s">
        <v>7</v>
      </c>
    </row>
    <row r="4" spans="1:13">
      <c r="A4" s="1" t="s">
        <v>8</v>
      </c>
      <c r="D4" s="1">
        <v>4</v>
      </c>
      <c r="F4" s="1" t="s">
        <v>9</v>
      </c>
      <c r="G4" s="2">
        <f>1000000/G3</f>
        <v>19.980019980019978</v>
      </c>
    </row>
    <row r="5" spans="1:13">
      <c r="A5" s="1" t="s">
        <v>10</v>
      </c>
      <c r="D5" s="1">
        <v>7</v>
      </c>
      <c r="G5" s="2"/>
    </row>
    <row r="6" spans="1:13">
      <c r="A6" s="1" t="s">
        <v>11</v>
      </c>
      <c r="D6" s="1">
        <v>-47</v>
      </c>
    </row>
    <row r="7" spans="1:13">
      <c r="A7" s="1" t="s">
        <v>12</v>
      </c>
      <c r="D7" s="1">
        <v>0</v>
      </c>
    </row>
    <row r="8" spans="1:13">
      <c r="A8" s="1" t="s">
        <v>13</v>
      </c>
      <c r="D8" s="1">
        <v>13</v>
      </c>
    </row>
    <row r="10" spans="1:13" ht="16.5" customHeight="1">
      <c r="A10" s="49" t="s">
        <v>14</v>
      </c>
      <c r="B10" s="50" t="s">
        <v>31</v>
      </c>
      <c r="C10" s="51" t="s">
        <v>16</v>
      </c>
      <c r="D10" s="52"/>
      <c r="E10" s="49" t="s">
        <v>32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37</v>
      </c>
      <c r="L10" s="1" t="s">
        <v>38</v>
      </c>
      <c r="M10" s="1" t="s">
        <v>39</v>
      </c>
    </row>
    <row r="11" spans="1:13">
      <c r="A11" s="49"/>
      <c r="B11" s="48"/>
      <c r="C11" s="3" t="s">
        <v>147</v>
      </c>
      <c r="D11" s="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13">
      <c r="A12" s="3">
        <v>0</v>
      </c>
      <c r="B12" s="9">
        <f>A12+D$6</f>
        <v>-47</v>
      </c>
      <c r="C12" s="5">
        <f t="shared" ref="C12:C59" si="0">MOD(I12,256)</f>
        <v>217</v>
      </c>
      <c r="D12" s="5">
        <f t="shared" ref="D12:D59" si="1">ROUNDDOWN(I12/256,0)</f>
        <v>3</v>
      </c>
      <c r="E12" s="5">
        <f t="shared" ref="E12:E59" si="2">MOD(H12,256)</f>
        <v>63</v>
      </c>
      <c r="F12" s="5">
        <f t="shared" ref="F12:F59" si="3">ROUNDDOWN(H12/256,0)</f>
        <v>1</v>
      </c>
      <c r="G12" s="5">
        <f t="shared" ref="G12:G59" si="4">INT(J12/$G$2)</f>
        <v>984615</v>
      </c>
      <c r="H12" s="5">
        <f t="shared" ref="H12:H59" si="5">ROUNDUP(G12/$D$3,0)-1</f>
        <v>319</v>
      </c>
      <c r="I12" s="5">
        <f t="shared" ref="I12:I59" si="6">MAX(MIN($D$3*(H12+1)-G12,$D$3*(H12+1)-$D$4),$D$5)</f>
        <v>985</v>
      </c>
      <c r="J12" s="3">
        <f>2^(4 - A12/8)*1000000</f>
        <v>16000000</v>
      </c>
      <c r="K12" s="6">
        <f t="shared" ref="K12:K59" si="7">LOG(1000000/J12,2)</f>
        <v>-4</v>
      </c>
    </row>
    <row r="13" spans="1:13">
      <c r="A13" s="3">
        <v>1</v>
      </c>
      <c r="B13" s="9">
        <f t="shared" ref="B13:B76" si="8">A13+D$6</f>
        <v>-46</v>
      </c>
      <c r="C13" s="5">
        <f t="shared" si="0"/>
        <v>64</v>
      </c>
      <c r="D13" s="5">
        <f t="shared" si="1"/>
        <v>10</v>
      </c>
      <c r="E13" s="5">
        <f t="shared" si="2"/>
        <v>37</v>
      </c>
      <c r="F13" s="5">
        <f t="shared" si="3"/>
        <v>1</v>
      </c>
      <c r="G13" s="5">
        <f t="shared" si="4"/>
        <v>902896</v>
      </c>
      <c r="H13" s="5">
        <f t="shared" si="5"/>
        <v>293</v>
      </c>
      <c r="I13" s="5">
        <f t="shared" si="6"/>
        <v>2624</v>
      </c>
      <c r="J13" s="3">
        <f t="shared" ref="J13:J28" si="9">2^(4 - A13/8)*1000000</f>
        <v>14672064.691274742</v>
      </c>
      <c r="K13" s="6">
        <f t="shared" si="7"/>
        <v>-3.8750000000000004</v>
      </c>
    </row>
    <row r="14" spans="1:13">
      <c r="A14" s="3">
        <v>2</v>
      </c>
      <c r="B14" s="9">
        <f t="shared" si="8"/>
        <v>-45</v>
      </c>
      <c r="C14" s="5">
        <f t="shared" si="0"/>
        <v>49</v>
      </c>
      <c r="D14" s="5">
        <f t="shared" si="1"/>
        <v>2</v>
      </c>
      <c r="E14" s="5">
        <f t="shared" si="2"/>
        <v>12</v>
      </c>
      <c r="F14" s="5">
        <f t="shared" si="3"/>
        <v>1</v>
      </c>
      <c r="G14" s="5">
        <f t="shared" si="4"/>
        <v>827959</v>
      </c>
      <c r="H14" s="5">
        <f t="shared" si="5"/>
        <v>268</v>
      </c>
      <c r="I14" s="5">
        <f t="shared" si="6"/>
        <v>561</v>
      </c>
      <c r="J14" s="3">
        <f t="shared" si="9"/>
        <v>13454342.644059433</v>
      </c>
      <c r="K14" s="6">
        <f t="shared" si="7"/>
        <v>-3.75</v>
      </c>
    </row>
    <row r="15" spans="1:13">
      <c r="A15" s="3">
        <v>3</v>
      </c>
      <c r="B15" s="9">
        <f t="shared" si="8"/>
        <v>-44</v>
      </c>
      <c r="C15" s="5">
        <f t="shared" si="0"/>
        <v>238</v>
      </c>
      <c r="D15" s="5">
        <f t="shared" si="1"/>
        <v>5</v>
      </c>
      <c r="E15" s="5">
        <f t="shared" si="2"/>
        <v>246</v>
      </c>
      <c r="F15" s="5">
        <f t="shared" si="3"/>
        <v>0</v>
      </c>
      <c r="G15" s="5">
        <f t="shared" si="4"/>
        <v>759242</v>
      </c>
      <c r="H15" s="5">
        <f t="shared" si="5"/>
        <v>246</v>
      </c>
      <c r="I15" s="5">
        <f t="shared" si="6"/>
        <v>1518</v>
      </c>
      <c r="J15" s="10">
        <f t="shared" si="9"/>
        <v>12337686.603263527</v>
      </c>
      <c r="K15" s="6">
        <f t="shared" si="7"/>
        <v>-3.6250000000000004</v>
      </c>
    </row>
    <row r="16" spans="1:13">
      <c r="A16" s="3">
        <v>4</v>
      </c>
      <c r="B16" s="9">
        <f t="shared" si="8"/>
        <v>-43</v>
      </c>
      <c r="C16" s="5">
        <f t="shared" si="0"/>
        <v>116</v>
      </c>
      <c r="D16" s="5">
        <f t="shared" si="1"/>
        <v>11</v>
      </c>
      <c r="E16" s="5">
        <f t="shared" si="2"/>
        <v>226</v>
      </c>
      <c r="F16" s="5">
        <f t="shared" si="3"/>
        <v>0</v>
      </c>
      <c r="G16" s="5">
        <f t="shared" si="4"/>
        <v>696228</v>
      </c>
      <c r="H16" s="5">
        <f t="shared" si="5"/>
        <v>226</v>
      </c>
      <c r="I16" s="5">
        <f t="shared" si="6"/>
        <v>2932</v>
      </c>
      <c r="J16" s="10">
        <f t="shared" si="9"/>
        <v>11313708.49898476</v>
      </c>
      <c r="K16" s="6">
        <f t="shared" si="7"/>
        <v>-3.5</v>
      </c>
    </row>
    <row r="17" spans="1:11">
      <c r="A17" s="3">
        <v>5</v>
      </c>
      <c r="B17" s="9">
        <f t="shared" si="8"/>
        <v>-42</v>
      </c>
      <c r="C17" s="5">
        <f t="shared" si="0"/>
        <v>148</v>
      </c>
      <c r="D17" s="5">
        <f t="shared" si="1"/>
        <v>8</v>
      </c>
      <c r="E17" s="5">
        <f t="shared" si="2"/>
        <v>207</v>
      </c>
      <c r="F17" s="5">
        <f t="shared" si="3"/>
        <v>0</v>
      </c>
      <c r="G17" s="5">
        <f t="shared" si="4"/>
        <v>638444</v>
      </c>
      <c r="H17" s="5">
        <f t="shared" si="5"/>
        <v>207</v>
      </c>
      <c r="I17" s="5">
        <f t="shared" si="6"/>
        <v>2196</v>
      </c>
      <c r="J17" s="10">
        <f t="shared" si="9"/>
        <v>10374716.437208079</v>
      </c>
      <c r="K17" s="6">
        <f t="shared" si="7"/>
        <v>-3.375</v>
      </c>
    </row>
    <row r="18" spans="1:11">
      <c r="A18" s="3">
        <v>6</v>
      </c>
      <c r="B18" s="9">
        <f t="shared" si="8"/>
        <v>-41</v>
      </c>
      <c r="C18" s="5">
        <f t="shared" si="0"/>
        <v>9</v>
      </c>
      <c r="D18" s="5">
        <f t="shared" si="1"/>
        <v>11</v>
      </c>
      <c r="E18" s="5">
        <f t="shared" si="2"/>
        <v>190</v>
      </c>
      <c r="F18" s="5">
        <f t="shared" si="3"/>
        <v>0</v>
      </c>
      <c r="G18" s="5">
        <f t="shared" si="4"/>
        <v>585455</v>
      </c>
      <c r="H18" s="5">
        <f t="shared" si="5"/>
        <v>190</v>
      </c>
      <c r="I18" s="5">
        <f t="shared" si="6"/>
        <v>2825</v>
      </c>
      <c r="J18" s="10">
        <f t="shared" si="9"/>
        <v>9513656.9200217668</v>
      </c>
      <c r="K18" s="6">
        <f t="shared" si="7"/>
        <v>-3.25</v>
      </c>
    </row>
    <row r="19" spans="1:11">
      <c r="A19" s="3">
        <v>7</v>
      </c>
      <c r="B19" s="9">
        <f t="shared" si="8"/>
        <v>-40</v>
      </c>
      <c r="C19" s="5">
        <f t="shared" si="0"/>
        <v>87</v>
      </c>
      <c r="D19" s="5">
        <f t="shared" si="1"/>
        <v>8</v>
      </c>
      <c r="E19" s="5">
        <f t="shared" si="2"/>
        <v>174</v>
      </c>
      <c r="F19" s="5">
        <f t="shared" si="3"/>
        <v>0</v>
      </c>
      <c r="G19" s="5">
        <f t="shared" si="4"/>
        <v>536865</v>
      </c>
      <c r="H19" s="5">
        <f t="shared" si="5"/>
        <v>174</v>
      </c>
      <c r="I19" s="5">
        <f t="shared" si="6"/>
        <v>2135</v>
      </c>
      <c r="J19" s="10">
        <f t="shared" si="9"/>
        <v>8724061.8613220621</v>
      </c>
      <c r="K19" s="6">
        <f t="shared" si="7"/>
        <v>-3.125</v>
      </c>
    </row>
    <row r="20" spans="1:11">
      <c r="A20" s="3">
        <v>8</v>
      </c>
      <c r="B20" s="9">
        <f t="shared" si="8"/>
        <v>-39</v>
      </c>
      <c r="C20" s="5">
        <f t="shared" si="0"/>
        <v>237</v>
      </c>
      <c r="D20" s="5">
        <f t="shared" si="1"/>
        <v>1</v>
      </c>
      <c r="E20" s="5">
        <f t="shared" si="2"/>
        <v>159</v>
      </c>
      <c r="F20" s="5">
        <f t="shared" si="3"/>
        <v>0</v>
      </c>
      <c r="G20" s="5">
        <f t="shared" si="4"/>
        <v>492307</v>
      </c>
      <c r="H20" s="5">
        <f t="shared" si="5"/>
        <v>159</v>
      </c>
      <c r="I20" s="5">
        <f t="shared" si="6"/>
        <v>493</v>
      </c>
      <c r="J20" s="10">
        <f t="shared" si="9"/>
        <v>8000000</v>
      </c>
      <c r="K20" s="6">
        <f t="shared" si="7"/>
        <v>-3</v>
      </c>
    </row>
    <row r="21" spans="1:11">
      <c r="A21" s="3">
        <v>9</v>
      </c>
      <c r="B21" s="9">
        <f t="shared" si="8"/>
        <v>-38</v>
      </c>
      <c r="C21" s="5">
        <f t="shared" si="0"/>
        <v>32</v>
      </c>
      <c r="D21" s="5">
        <f t="shared" si="1"/>
        <v>5</v>
      </c>
      <c r="E21" s="5">
        <f t="shared" si="2"/>
        <v>146</v>
      </c>
      <c r="F21" s="5">
        <f t="shared" si="3"/>
        <v>0</v>
      </c>
      <c r="G21" s="5">
        <f t="shared" si="4"/>
        <v>451448</v>
      </c>
      <c r="H21" s="5">
        <f t="shared" si="5"/>
        <v>146</v>
      </c>
      <c r="I21" s="5">
        <f t="shared" si="6"/>
        <v>1312</v>
      </c>
      <c r="J21" s="10">
        <f t="shared" si="9"/>
        <v>7336032.3456373699</v>
      </c>
      <c r="K21" s="6">
        <f t="shared" si="7"/>
        <v>-2.875</v>
      </c>
    </row>
    <row r="22" spans="1:11">
      <c r="A22" s="3">
        <v>10</v>
      </c>
      <c r="B22" s="9">
        <f t="shared" si="8"/>
        <v>-37</v>
      </c>
      <c r="C22" s="5">
        <f t="shared" si="0"/>
        <v>29</v>
      </c>
      <c r="D22" s="5">
        <f t="shared" si="1"/>
        <v>7</v>
      </c>
      <c r="E22" s="5">
        <f t="shared" si="2"/>
        <v>134</v>
      </c>
      <c r="F22" s="5">
        <f t="shared" si="3"/>
        <v>0</v>
      </c>
      <c r="G22" s="5">
        <f t="shared" si="4"/>
        <v>413979</v>
      </c>
      <c r="H22" s="5">
        <f t="shared" si="5"/>
        <v>134</v>
      </c>
      <c r="I22" s="5">
        <f t="shared" si="6"/>
        <v>1821</v>
      </c>
      <c r="J22" s="10">
        <f t="shared" si="9"/>
        <v>6727171.3220297173</v>
      </c>
      <c r="K22" s="6">
        <f t="shared" si="7"/>
        <v>-2.7500000000000004</v>
      </c>
    </row>
    <row r="23" spans="1:11">
      <c r="A23" s="3">
        <v>11</v>
      </c>
      <c r="B23" s="9">
        <f t="shared" si="8"/>
        <v>-36</v>
      </c>
      <c r="C23" s="5">
        <f t="shared" si="0"/>
        <v>251</v>
      </c>
      <c r="D23" s="5">
        <f t="shared" si="1"/>
        <v>8</v>
      </c>
      <c r="E23" s="5">
        <f t="shared" si="2"/>
        <v>123</v>
      </c>
      <c r="F23" s="5">
        <f t="shared" si="3"/>
        <v>0</v>
      </c>
      <c r="G23" s="5">
        <f t="shared" si="4"/>
        <v>379621</v>
      </c>
      <c r="H23" s="5">
        <f t="shared" si="5"/>
        <v>123</v>
      </c>
      <c r="I23" s="5">
        <f t="shared" si="6"/>
        <v>2299</v>
      </c>
      <c r="J23" s="10">
        <f t="shared" si="9"/>
        <v>6168843.3016317626</v>
      </c>
      <c r="K23" s="6">
        <f t="shared" si="7"/>
        <v>-2.625</v>
      </c>
    </row>
    <row r="24" spans="1:11">
      <c r="A24" s="3">
        <v>12</v>
      </c>
      <c r="B24" s="9">
        <f t="shared" si="8"/>
        <v>-35</v>
      </c>
      <c r="C24" s="5">
        <f t="shared" si="0"/>
        <v>190</v>
      </c>
      <c r="D24" s="5">
        <f t="shared" si="1"/>
        <v>11</v>
      </c>
      <c r="E24" s="5">
        <f t="shared" si="2"/>
        <v>113</v>
      </c>
      <c r="F24" s="5">
        <f t="shared" si="3"/>
        <v>0</v>
      </c>
      <c r="G24" s="5">
        <f t="shared" si="4"/>
        <v>348114</v>
      </c>
      <c r="H24" s="5">
        <f t="shared" si="5"/>
        <v>113</v>
      </c>
      <c r="I24" s="5">
        <f t="shared" si="6"/>
        <v>3006</v>
      </c>
      <c r="J24" s="10">
        <f t="shared" si="9"/>
        <v>5656854.2494923808</v>
      </c>
      <c r="K24" s="6">
        <f t="shared" si="7"/>
        <v>-2.5</v>
      </c>
    </row>
    <row r="25" spans="1:11">
      <c r="A25" s="3">
        <v>13</v>
      </c>
      <c r="B25" s="9">
        <f t="shared" si="8"/>
        <v>-34</v>
      </c>
      <c r="C25" s="5">
        <f t="shared" si="0"/>
        <v>74</v>
      </c>
      <c r="D25" s="5">
        <f t="shared" si="1"/>
        <v>4</v>
      </c>
      <c r="E25" s="5">
        <f t="shared" si="2"/>
        <v>103</v>
      </c>
      <c r="F25" s="5">
        <f t="shared" si="3"/>
        <v>0</v>
      </c>
      <c r="G25" s="5">
        <f t="shared" si="4"/>
        <v>319222</v>
      </c>
      <c r="H25" s="5">
        <f t="shared" si="5"/>
        <v>103</v>
      </c>
      <c r="I25" s="5">
        <f t="shared" si="6"/>
        <v>1098</v>
      </c>
      <c r="J25" s="10">
        <f t="shared" si="9"/>
        <v>5187358.2186040385</v>
      </c>
      <c r="K25" s="6">
        <f t="shared" si="7"/>
        <v>-2.375</v>
      </c>
    </row>
    <row r="26" spans="1:11">
      <c r="A26" s="3">
        <v>14</v>
      </c>
      <c r="B26" s="9">
        <f t="shared" si="8"/>
        <v>-33</v>
      </c>
      <c r="C26" s="5">
        <f t="shared" si="0"/>
        <v>137</v>
      </c>
      <c r="D26" s="5">
        <f t="shared" si="1"/>
        <v>11</v>
      </c>
      <c r="E26" s="5">
        <f t="shared" si="2"/>
        <v>95</v>
      </c>
      <c r="F26" s="5">
        <f t="shared" si="3"/>
        <v>0</v>
      </c>
      <c r="G26" s="5">
        <f t="shared" si="4"/>
        <v>292727</v>
      </c>
      <c r="H26" s="5">
        <f t="shared" si="5"/>
        <v>95</v>
      </c>
      <c r="I26" s="5">
        <f t="shared" si="6"/>
        <v>2953</v>
      </c>
      <c r="J26" s="10">
        <f t="shared" si="9"/>
        <v>4756828.4600108843</v>
      </c>
      <c r="K26" s="6">
        <f t="shared" si="7"/>
        <v>-2.25</v>
      </c>
    </row>
    <row r="27" spans="1:11">
      <c r="A27" s="3">
        <v>15</v>
      </c>
      <c r="B27" s="9">
        <f t="shared" si="8"/>
        <v>-32</v>
      </c>
      <c r="C27" s="5">
        <f t="shared" si="0"/>
        <v>48</v>
      </c>
      <c r="D27" s="5">
        <f t="shared" si="1"/>
        <v>10</v>
      </c>
      <c r="E27" s="5">
        <f t="shared" si="2"/>
        <v>87</v>
      </c>
      <c r="F27" s="5">
        <f t="shared" si="3"/>
        <v>0</v>
      </c>
      <c r="G27" s="5">
        <f t="shared" si="4"/>
        <v>268432</v>
      </c>
      <c r="H27" s="5">
        <f t="shared" si="5"/>
        <v>87</v>
      </c>
      <c r="I27" s="5">
        <f t="shared" si="6"/>
        <v>2608</v>
      </c>
      <c r="J27" s="10">
        <f t="shared" si="9"/>
        <v>4362030.930661031</v>
      </c>
      <c r="K27" s="6">
        <f t="shared" si="7"/>
        <v>-2.1250000000000004</v>
      </c>
    </row>
    <row r="28" spans="1:11">
      <c r="A28" s="3">
        <v>16</v>
      </c>
      <c r="B28" s="9">
        <f t="shared" si="8"/>
        <v>-31</v>
      </c>
      <c r="C28" s="5">
        <f t="shared" si="0"/>
        <v>247</v>
      </c>
      <c r="D28" s="5">
        <f t="shared" si="1"/>
        <v>0</v>
      </c>
      <c r="E28" s="5">
        <f t="shared" si="2"/>
        <v>79</v>
      </c>
      <c r="F28" s="5">
        <f t="shared" si="3"/>
        <v>0</v>
      </c>
      <c r="G28" s="5">
        <f t="shared" si="4"/>
        <v>246153</v>
      </c>
      <c r="H28" s="5">
        <f t="shared" si="5"/>
        <v>79</v>
      </c>
      <c r="I28" s="5">
        <f t="shared" si="6"/>
        <v>247</v>
      </c>
      <c r="J28" s="10">
        <f t="shared" si="9"/>
        <v>4000000</v>
      </c>
      <c r="K28" s="6">
        <f t="shared" si="7"/>
        <v>-2</v>
      </c>
    </row>
    <row r="29" spans="1:11">
      <c r="A29" s="3">
        <v>17</v>
      </c>
      <c r="B29" s="9">
        <f t="shared" si="8"/>
        <v>-30</v>
      </c>
      <c r="C29" s="5">
        <f t="shared" si="0"/>
        <v>163</v>
      </c>
      <c r="D29" s="5">
        <f t="shared" si="1"/>
        <v>5</v>
      </c>
      <c r="E29" s="5">
        <f t="shared" si="2"/>
        <v>76</v>
      </c>
      <c r="F29" s="5">
        <f t="shared" si="3"/>
        <v>0</v>
      </c>
      <c r="G29" s="5">
        <f t="shared" si="4"/>
        <v>235717</v>
      </c>
      <c r="H29" s="5">
        <f t="shared" si="5"/>
        <v>76</v>
      </c>
      <c r="I29" s="5">
        <f t="shared" si="6"/>
        <v>1443</v>
      </c>
      <c r="J29" s="10">
        <f>2^(3 - A29/16)*1000000</f>
        <v>3830413.1227942947</v>
      </c>
      <c r="K29" s="6">
        <f t="shared" si="7"/>
        <v>-1.9375000000000002</v>
      </c>
    </row>
    <row r="30" spans="1:11">
      <c r="A30" s="3">
        <v>18</v>
      </c>
      <c r="B30" s="9">
        <f t="shared" si="8"/>
        <v>-29</v>
      </c>
      <c r="C30" s="5">
        <f t="shared" si="0"/>
        <v>148</v>
      </c>
      <c r="D30" s="5">
        <f t="shared" si="1"/>
        <v>8</v>
      </c>
      <c r="E30" s="5">
        <f t="shared" si="2"/>
        <v>73</v>
      </c>
      <c r="F30" s="5">
        <f t="shared" si="3"/>
        <v>0</v>
      </c>
      <c r="G30" s="5">
        <f t="shared" si="4"/>
        <v>225724</v>
      </c>
      <c r="H30" s="5">
        <f t="shared" si="5"/>
        <v>73</v>
      </c>
      <c r="I30" s="5">
        <f t="shared" si="6"/>
        <v>2196</v>
      </c>
      <c r="J30" s="10">
        <f t="shared" ref="J30:J93" si="10">2^(3 - A30/16)*1000000</f>
        <v>3668016.172818685</v>
      </c>
      <c r="K30" s="6">
        <f t="shared" si="7"/>
        <v>-1.875</v>
      </c>
    </row>
    <row r="31" spans="1:11">
      <c r="A31" s="3">
        <v>19</v>
      </c>
      <c r="B31" s="9">
        <f t="shared" si="8"/>
        <v>-28</v>
      </c>
      <c r="C31" s="5">
        <f t="shared" si="0"/>
        <v>222</v>
      </c>
      <c r="D31" s="5">
        <f t="shared" si="1"/>
        <v>9</v>
      </c>
      <c r="E31" s="5">
        <f t="shared" si="2"/>
        <v>70</v>
      </c>
      <c r="F31" s="5">
        <f t="shared" si="3"/>
        <v>0</v>
      </c>
      <c r="G31" s="5">
        <f t="shared" si="4"/>
        <v>216154</v>
      </c>
      <c r="H31" s="5">
        <f t="shared" si="5"/>
        <v>70</v>
      </c>
      <c r="I31" s="5">
        <f t="shared" si="6"/>
        <v>2526</v>
      </c>
      <c r="J31" s="10">
        <f t="shared" si="10"/>
        <v>3512504.3207465992</v>
      </c>
      <c r="K31" s="6">
        <f t="shared" si="7"/>
        <v>-1.8125000000000002</v>
      </c>
    </row>
    <row r="32" spans="1:11">
      <c r="A32" s="3">
        <v>20</v>
      </c>
      <c r="B32" s="9">
        <f t="shared" si="8"/>
        <v>-27</v>
      </c>
      <c r="C32" s="5">
        <f t="shared" si="0"/>
        <v>147</v>
      </c>
      <c r="D32" s="5">
        <f t="shared" si="1"/>
        <v>9</v>
      </c>
      <c r="E32" s="5">
        <f t="shared" si="2"/>
        <v>67</v>
      </c>
      <c r="F32" s="5">
        <f t="shared" si="3"/>
        <v>0</v>
      </c>
      <c r="G32" s="5">
        <f t="shared" si="4"/>
        <v>206989</v>
      </c>
      <c r="H32" s="5">
        <f t="shared" si="5"/>
        <v>67</v>
      </c>
      <c r="I32" s="5">
        <f t="shared" si="6"/>
        <v>2451</v>
      </c>
      <c r="J32" s="10">
        <f t="shared" si="10"/>
        <v>3363585.6610148582</v>
      </c>
      <c r="K32" s="6">
        <f t="shared" si="7"/>
        <v>-1.75</v>
      </c>
    </row>
    <row r="33" spans="1:11">
      <c r="A33" s="3">
        <v>21</v>
      </c>
      <c r="B33" s="9">
        <f t="shared" si="8"/>
        <v>-26</v>
      </c>
      <c r="C33" s="5">
        <f t="shared" si="0"/>
        <v>194</v>
      </c>
      <c r="D33" s="5">
        <f t="shared" si="1"/>
        <v>7</v>
      </c>
      <c r="E33" s="5">
        <f t="shared" si="2"/>
        <v>64</v>
      </c>
      <c r="F33" s="5">
        <f t="shared" si="3"/>
        <v>0</v>
      </c>
      <c r="G33" s="5">
        <f t="shared" si="4"/>
        <v>198214</v>
      </c>
      <c r="H33" s="5">
        <f t="shared" si="5"/>
        <v>64</v>
      </c>
      <c r="I33" s="5">
        <f t="shared" si="6"/>
        <v>1986</v>
      </c>
      <c r="J33" s="10">
        <f t="shared" si="10"/>
        <v>3220980.6638985085</v>
      </c>
      <c r="K33" s="6">
        <f t="shared" si="7"/>
        <v>-1.6875</v>
      </c>
    </row>
    <row r="34" spans="1:11">
      <c r="A34" s="3">
        <v>22</v>
      </c>
      <c r="B34" s="9">
        <f t="shared" si="8"/>
        <v>-25</v>
      </c>
      <c r="C34" s="5">
        <f t="shared" si="0"/>
        <v>126</v>
      </c>
      <c r="D34" s="5">
        <f t="shared" si="1"/>
        <v>4</v>
      </c>
      <c r="E34" s="5">
        <f t="shared" si="2"/>
        <v>61</v>
      </c>
      <c r="F34" s="5">
        <f t="shared" si="3"/>
        <v>0</v>
      </c>
      <c r="G34" s="5">
        <f t="shared" si="4"/>
        <v>189810</v>
      </c>
      <c r="H34" s="5">
        <f t="shared" si="5"/>
        <v>61</v>
      </c>
      <c r="I34" s="5">
        <f t="shared" si="6"/>
        <v>1150</v>
      </c>
      <c r="J34" s="10">
        <f t="shared" si="10"/>
        <v>3084421.6508158813</v>
      </c>
      <c r="K34" s="6">
        <f t="shared" si="7"/>
        <v>-1.625</v>
      </c>
    </row>
    <row r="35" spans="1:11">
      <c r="A35" s="3">
        <v>23</v>
      </c>
      <c r="B35" s="9">
        <f t="shared" si="8"/>
        <v>-24</v>
      </c>
      <c r="C35" s="5">
        <f t="shared" si="0"/>
        <v>221</v>
      </c>
      <c r="D35" s="5">
        <f t="shared" si="1"/>
        <v>11</v>
      </c>
      <c r="E35" s="5">
        <f t="shared" si="2"/>
        <v>59</v>
      </c>
      <c r="F35" s="5">
        <f t="shared" si="3"/>
        <v>0</v>
      </c>
      <c r="G35" s="5">
        <f t="shared" si="4"/>
        <v>181763</v>
      </c>
      <c r="H35" s="5">
        <f t="shared" si="5"/>
        <v>59</v>
      </c>
      <c r="I35" s="5">
        <f t="shared" si="6"/>
        <v>3037</v>
      </c>
      <c r="J35" s="10">
        <f t="shared" si="10"/>
        <v>2953652.2918789987</v>
      </c>
      <c r="K35" s="6">
        <f t="shared" si="7"/>
        <v>-1.5625</v>
      </c>
    </row>
    <row r="36" spans="1:11">
      <c r="A36" s="3">
        <v>24</v>
      </c>
      <c r="B36" s="9">
        <f t="shared" si="8"/>
        <v>-23</v>
      </c>
      <c r="C36" s="5">
        <f t="shared" si="0"/>
        <v>223</v>
      </c>
      <c r="D36" s="5">
        <f t="shared" si="1"/>
        <v>5</v>
      </c>
      <c r="E36" s="5">
        <f t="shared" si="2"/>
        <v>56</v>
      </c>
      <c r="F36" s="5">
        <f t="shared" si="3"/>
        <v>0</v>
      </c>
      <c r="G36" s="5">
        <f t="shared" si="4"/>
        <v>174057</v>
      </c>
      <c r="H36" s="5">
        <f t="shared" si="5"/>
        <v>56</v>
      </c>
      <c r="I36" s="5">
        <f t="shared" si="6"/>
        <v>1503</v>
      </c>
      <c r="J36" s="10">
        <f t="shared" si="10"/>
        <v>2828427.1247461899</v>
      </c>
      <c r="K36" s="6">
        <f t="shared" si="7"/>
        <v>-1.5</v>
      </c>
    </row>
    <row r="37" spans="1:11">
      <c r="A37" s="3">
        <v>25</v>
      </c>
      <c r="B37" s="9">
        <f t="shared" si="8"/>
        <v>-22</v>
      </c>
      <c r="C37" s="5">
        <f t="shared" si="0"/>
        <v>163</v>
      </c>
      <c r="D37" s="5">
        <f t="shared" si="1"/>
        <v>10</v>
      </c>
      <c r="E37" s="5">
        <f t="shared" si="2"/>
        <v>54</v>
      </c>
      <c r="F37" s="5">
        <f t="shared" si="3"/>
        <v>0</v>
      </c>
      <c r="G37" s="5">
        <f t="shared" si="4"/>
        <v>166677</v>
      </c>
      <c r="H37" s="5">
        <f t="shared" si="5"/>
        <v>54</v>
      </c>
      <c r="I37" s="5">
        <f t="shared" si="6"/>
        <v>2723</v>
      </c>
      <c r="J37" s="10">
        <f t="shared" si="10"/>
        <v>2708511.0938737853</v>
      </c>
      <c r="K37" s="6">
        <f t="shared" si="7"/>
        <v>-1.4375</v>
      </c>
    </row>
    <row r="38" spans="1:11">
      <c r="A38" s="3">
        <v>26</v>
      </c>
      <c r="B38" s="9">
        <f t="shared" si="8"/>
        <v>-21</v>
      </c>
      <c r="C38" s="5">
        <f t="shared" si="0"/>
        <v>37</v>
      </c>
      <c r="D38" s="5">
        <f t="shared" si="1"/>
        <v>2</v>
      </c>
      <c r="E38" s="5">
        <f t="shared" si="2"/>
        <v>51</v>
      </c>
      <c r="F38" s="5">
        <f t="shared" si="3"/>
        <v>0</v>
      </c>
      <c r="G38" s="5">
        <f t="shared" si="4"/>
        <v>159611</v>
      </c>
      <c r="H38" s="5">
        <f t="shared" si="5"/>
        <v>51</v>
      </c>
      <c r="I38" s="5">
        <f t="shared" si="6"/>
        <v>549</v>
      </c>
      <c r="J38" s="10">
        <f t="shared" si="10"/>
        <v>2593679.1093020192</v>
      </c>
      <c r="K38" s="6">
        <f t="shared" si="7"/>
        <v>-1.375</v>
      </c>
    </row>
    <row r="39" spans="1:11">
      <c r="A39" s="3">
        <v>27</v>
      </c>
      <c r="B39" s="9">
        <f t="shared" si="8"/>
        <v>-20</v>
      </c>
      <c r="C39" s="5">
        <f t="shared" si="0"/>
        <v>132</v>
      </c>
      <c r="D39" s="5">
        <f t="shared" si="1"/>
        <v>4</v>
      </c>
      <c r="E39" s="5">
        <f t="shared" si="2"/>
        <v>49</v>
      </c>
      <c r="F39" s="5">
        <f t="shared" si="3"/>
        <v>0</v>
      </c>
      <c r="G39" s="5">
        <f t="shared" si="4"/>
        <v>152844</v>
      </c>
      <c r="H39" s="5">
        <f t="shared" si="5"/>
        <v>49</v>
      </c>
      <c r="I39" s="5">
        <f t="shared" si="6"/>
        <v>1156</v>
      </c>
      <c r="J39" s="10">
        <f t="shared" si="10"/>
        <v>2483715.6241469681</v>
      </c>
      <c r="K39" s="6">
        <f t="shared" si="7"/>
        <v>-1.3125</v>
      </c>
    </row>
    <row r="40" spans="1:11">
      <c r="A40" s="3">
        <v>28</v>
      </c>
      <c r="B40" s="9">
        <f t="shared" si="8"/>
        <v>-19</v>
      </c>
      <c r="C40" s="5">
        <f t="shared" si="0"/>
        <v>197</v>
      </c>
      <c r="D40" s="5">
        <f t="shared" si="1"/>
        <v>5</v>
      </c>
      <c r="E40" s="5">
        <f t="shared" si="2"/>
        <v>47</v>
      </c>
      <c r="F40" s="5">
        <f t="shared" si="3"/>
        <v>0</v>
      </c>
      <c r="G40" s="5">
        <f t="shared" si="4"/>
        <v>146363</v>
      </c>
      <c r="H40" s="5">
        <f t="shared" si="5"/>
        <v>47</v>
      </c>
      <c r="I40" s="5">
        <f t="shared" si="6"/>
        <v>1477</v>
      </c>
      <c r="J40" s="10">
        <f t="shared" si="10"/>
        <v>2378414.2300054422</v>
      </c>
      <c r="K40" s="6">
        <f t="shared" si="7"/>
        <v>-1.25</v>
      </c>
    </row>
    <row r="41" spans="1:11">
      <c r="A41" s="3">
        <v>29</v>
      </c>
      <c r="B41" s="9">
        <f t="shared" si="8"/>
        <v>-18</v>
      </c>
      <c r="C41" s="5">
        <f t="shared" si="0"/>
        <v>242</v>
      </c>
      <c r="D41" s="5">
        <f t="shared" si="1"/>
        <v>5</v>
      </c>
      <c r="E41" s="5">
        <f t="shared" si="2"/>
        <v>45</v>
      </c>
      <c r="F41" s="5">
        <f t="shared" si="3"/>
        <v>0</v>
      </c>
      <c r="G41" s="5">
        <f t="shared" si="4"/>
        <v>140158</v>
      </c>
      <c r="H41" s="5">
        <f t="shared" si="5"/>
        <v>45</v>
      </c>
      <c r="I41" s="5">
        <f t="shared" si="6"/>
        <v>1522</v>
      </c>
      <c r="J41" s="10">
        <f t="shared" si="10"/>
        <v>2277577.269513383</v>
      </c>
      <c r="K41" s="6">
        <f t="shared" si="7"/>
        <v>-1.1874999999999998</v>
      </c>
    </row>
    <row r="42" spans="1:11">
      <c r="A42" s="3">
        <v>30</v>
      </c>
      <c r="B42" s="9">
        <f t="shared" si="8"/>
        <v>-17</v>
      </c>
      <c r="C42" s="5">
        <f t="shared" si="0"/>
        <v>24</v>
      </c>
      <c r="D42" s="5">
        <f t="shared" si="1"/>
        <v>5</v>
      </c>
      <c r="E42" s="5">
        <f t="shared" si="2"/>
        <v>43</v>
      </c>
      <c r="F42" s="5">
        <f t="shared" si="3"/>
        <v>0</v>
      </c>
      <c r="G42" s="5">
        <f t="shared" si="4"/>
        <v>134216</v>
      </c>
      <c r="H42" s="5">
        <f t="shared" si="5"/>
        <v>43</v>
      </c>
      <c r="I42" s="5">
        <f t="shared" si="6"/>
        <v>1304</v>
      </c>
      <c r="J42" s="10">
        <f t="shared" si="10"/>
        <v>2181015.4653305155</v>
      </c>
      <c r="K42" s="6">
        <f t="shared" si="7"/>
        <v>-1.1250000000000002</v>
      </c>
    </row>
    <row r="43" spans="1:11">
      <c r="A43" s="3">
        <v>31</v>
      </c>
      <c r="B43" s="9">
        <f t="shared" si="8"/>
        <v>-16</v>
      </c>
      <c r="C43" s="5">
        <f t="shared" si="0"/>
        <v>66</v>
      </c>
      <c r="D43" s="5">
        <f t="shared" si="1"/>
        <v>3</v>
      </c>
      <c r="E43" s="5">
        <f t="shared" si="2"/>
        <v>41</v>
      </c>
      <c r="F43" s="5">
        <f t="shared" si="3"/>
        <v>0</v>
      </c>
      <c r="G43" s="5">
        <f t="shared" si="4"/>
        <v>128526</v>
      </c>
      <c r="H43" s="5">
        <f t="shared" si="5"/>
        <v>41</v>
      </c>
      <c r="I43" s="5">
        <f t="shared" si="6"/>
        <v>834</v>
      </c>
      <c r="J43" s="10">
        <f t="shared" si="10"/>
        <v>2088547.5648548275</v>
      </c>
      <c r="K43" s="6">
        <f t="shared" si="7"/>
        <v>-1.0625</v>
      </c>
    </row>
    <row r="44" spans="1:11">
      <c r="A44" s="3">
        <v>32</v>
      </c>
      <c r="B44" s="9">
        <f t="shared" si="8"/>
        <v>-15</v>
      </c>
      <c r="C44" s="5">
        <f t="shared" si="0"/>
        <v>124</v>
      </c>
      <c r="D44" s="5">
        <f t="shared" si="1"/>
        <v>0</v>
      </c>
      <c r="E44" s="5">
        <f t="shared" si="2"/>
        <v>39</v>
      </c>
      <c r="F44" s="5">
        <f t="shared" si="3"/>
        <v>0</v>
      </c>
      <c r="G44" s="5">
        <f t="shared" si="4"/>
        <v>123076</v>
      </c>
      <c r="H44" s="5">
        <f t="shared" si="5"/>
        <v>39</v>
      </c>
      <c r="I44" s="5">
        <f t="shared" si="6"/>
        <v>124</v>
      </c>
      <c r="J44" s="10">
        <f t="shared" si="10"/>
        <v>2000000</v>
      </c>
      <c r="K44" s="6">
        <f t="shared" si="7"/>
        <v>-1</v>
      </c>
    </row>
    <row r="45" spans="1:11">
      <c r="A45" s="3">
        <v>33</v>
      </c>
      <c r="B45" s="9">
        <f t="shared" si="8"/>
        <v>-14</v>
      </c>
      <c r="C45" s="5">
        <f t="shared" si="0"/>
        <v>214</v>
      </c>
      <c r="D45" s="5">
        <f t="shared" si="1"/>
        <v>8</v>
      </c>
      <c r="E45" s="5">
        <f t="shared" si="2"/>
        <v>38</v>
      </c>
      <c r="F45" s="5">
        <f t="shared" si="3"/>
        <v>0</v>
      </c>
      <c r="G45" s="5">
        <f t="shared" si="4"/>
        <v>117858</v>
      </c>
      <c r="H45" s="5">
        <f t="shared" si="5"/>
        <v>38</v>
      </c>
      <c r="I45" s="5">
        <f t="shared" si="6"/>
        <v>2262</v>
      </c>
      <c r="J45" s="10">
        <f t="shared" si="10"/>
        <v>1915206.5613971471</v>
      </c>
      <c r="K45" s="6">
        <f t="shared" si="7"/>
        <v>-0.93749999999999978</v>
      </c>
    </row>
    <row r="46" spans="1:11">
      <c r="A46" s="3">
        <v>34</v>
      </c>
      <c r="B46" s="9">
        <f t="shared" si="8"/>
        <v>-13</v>
      </c>
      <c r="C46" s="5">
        <f t="shared" si="0"/>
        <v>74</v>
      </c>
      <c r="D46" s="5">
        <f t="shared" si="1"/>
        <v>4</v>
      </c>
      <c r="E46" s="5">
        <f t="shared" si="2"/>
        <v>36</v>
      </c>
      <c r="F46" s="5">
        <f t="shared" si="3"/>
        <v>0</v>
      </c>
      <c r="G46" s="5">
        <f t="shared" si="4"/>
        <v>112862</v>
      </c>
      <c r="H46" s="5">
        <f t="shared" si="5"/>
        <v>36</v>
      </c>
      <c r="I46" s="5">
        <f t="shared" si="6"/>
        <v>1098</v>
      </c>
      <c r="J46" s="10">
        <f t="shared" si="10"/>
        <v>1834008.0864093425</v>
      </c>
      <c r="K46" s="6">
        <f t="shared" si="7"/>
        <v>-0.875</v>
      </c>
    </row>
    <row r="47" spans="1:11">
      <c r="A47" s="3">
        <v>35</v>
      </c>
      <c r="B47" s="9">
        <f t="shared" si="8"/>
        <v>-12</v>
      </c>
      <c r="C47" s="5">
        <f t="shared" si="0"/>
        <v>243</v>
      </c>
      <c r="D47" s="5">
        <f t="shared" si="1"/>
        <v>10</v>
      </c>
      <c r="E47" s="5">
        <f t="shared" si="2"/>
        <v>35</v>
      </c>
      <c r="F47" s="5">
        <f t="shared" si="3"/>
        <v>0</v>
      </c>
      <c r="G47" s="5">
        <f t="shared" si="4"/>
        <v>108077</v>
      </c>
      <c r="H47" s="5">
        <f t="shared" si="5"/>
        <v>35</v>
      </c>
      <c r="I47" s="5">
        <f t="shared" si="6"/>
        <v>2803</v>
      </c>
      <c r="J47" s="10">
        <f t="shared" si="10"/>
        <v>1756252.1603732994</v>
      </c>
      <c r="K47" s="6">
        <f t="shared" si="7"/>
        <v>-0.81249999999999978</v>
      </c>
    </row>
    <row r="48" spans="1:11">
      <c r="A48" s="3">
        <v>36</v>
      </c>
      <c r="B48" s="9">
        <f t="shared" si="8"/>
        <v>-11</v>
      </c>
      <c r="C48" s="5">
        <f t="shared" si="0"/>
        <v>202</v>
      </c>
      <c r="D48" s="5">
        <f t="shared" si="1"/>
        <v>4</v>
      </c>
      <c r="E48" s="5">
        <f t="shared" si="2"/>
        <v>33</v>
      </c>
      <c r="F48" s="5">
        <f t="shared" si="3"/>
        <v>0</v>
      </c>
      <c r="G48" s="5">
        <f t="shared" si="4"/>
        <v>103494</v>
      </c>
      <c r="H48" s="5">
        <f t="shared" si="5"/>
        <v>33</v>
      </c>
      <c r="I48" s="5">
        <f t="shared" si="6"/>
        <v>1226</v>
      </c>
      <c r="J48" s="10">
        <f t="shared" si="10"/>
        <v>1681792.8305074291</v>
      </c>
      <c r="K48" s="6">
        <f t="shared" si="7"/>
        <v>-0.75000000000000011</v>
      </c>
    </row>
    <row r="49" spans="1:19">
      <c r="A49" s="3">
        <v>37</v>
      </c>
      <c r="B49" s="9">
        <f t="shared" si="8"/>
        <v>-10</v>
      </c>
      <c r="C49" s="5">
        <f t="shared" si="0"/>
        <v>229</v>
      </c>
      <c r="D49" s="5">
        <f t="shared" si="1"/>
        <v>9</v>
      </c>
      <c r="E49" s="5">
        <f t="shared" si="2"/>
        <v>32</v>
      </c>
      <c r="F49" s="5">
        <f t="shared" si="3"/>
        <v>0</v>
      </c>
      <c r="G49" s="5">
        <f t="shared" si="4"/>
        <v>99107</v>
      </c>
      <c r="H49" s="5">
        <f t="shared" si="5"/>
        <v>32</v>
      </c>
      <c r="I49" s="5">
        <f t="shared" si="6"/>
        <v>2533</v>
      </c>
      <c r="J49" s="10">
        <f t="shared" si="10"/>
        <v>1610490.3319492543</v>
      </c>
      <c r="K49" s="6">
        <f t="shared" si="7"/>
        <v>-0.68750000000000011</v>
      </c>
    </row>
    <row r="50" spans="1:19">
      <c r="A50" s="3">
        <v>38</v>
      </c>
      <c r="B50" s="9">
        <f t="shared" si="8"/>
        <v>-9</v>
      </c>
      <c r="C50" s="5">
        <f t="shared" si="0"/>
        <v>63</v>
      </c>
      <c r="D50" s="5">
        <f t="shared" si="1"/>
        <v>2</v>
      </c>
      <c r="E50" s="5">
        <f t="shared" si="2"/>
        <v>30</v>
      </c>
      <c r="F50" s="5">
        <f t="shared" si="3"/>
        <v>0</v>
      </c>
      <c r="G50" s="5">
        <f t="shared" si="4"/>
        <v>94905</v>
      </c>
      <c r="H50" s="5">
        <f t="shared" si="5"/>
        <v>30</v>
      </c>
      <c r="I50" s="5">
        <f t="shared" si="6"/>
        <v>575</v>
      </c>
      <c r="J50" s="10">
        <f t="shared" si="10"/>
        <v>1542210.8254079407</v>
      </c>
      <c r="K50" s="6">
        <f t="shared" si="7"/>
        <v>-0.62499999999999978</v>
      </c>
    </row>
    <row r="51" spans="1:19">
      <c r="A51" s="3">
        <v>39</v>
      </c>
      <c r="B51" s="9">
        <f t="shared" si="8"/>
        <v>-8</v>
      </c>
      <c r="C51" s="5">
        <f t="shared" si="0"/>
        <v>239</v>
      </c>
      <c r="D51" s="5">
        <f t="shared" si="1"/>
        <v>5</v>
      </c>
      <c r="E51" s="5">
        <f t="shared" si="2"/>
        <v>29</v>
      </c>
      <c r="F51" s="5">
        <f t="shared" si="3"/>
        <v>0</v>
      </c>
      <c r="G51" s="5">
        <f t="shared" si="4"/>
        <v>90881</v>
      </c>
      <c r="H51" s="5">
        <f t="shared" si="5"/>
        <v>29</v>
      </c>
      <c r="I51" s="5">
        <f t="shared" si="6"/>
        <v>1519</v>
      </c>
      <c r="J51" s="10">
        <f t="shared" si="10"/>
        <v>1476826.1459394994</v>
      </c>
      <c r="K51" s="6">
        <f t="shared" si="7"/>
        <v>-0.56250000000000011</v>
      </c>
    </row>
    <row r="52" spans="1:19">
      <c r="A52" s="3">
        <v>40</v>
      </c>
      <c r="B52" s="9">
        <f t="shared" si="8"/>
        <v>-7</v>
      </c>
      <c r="C52" s="5">
        <f t="shared" si="0"/>
        <v>244</v>
      </c>
      <c r="D52" s="5">
        <f t="shared" si="1"/>
        <v>8</v>
      </c>
      <c r="E52" s="5">
        <f t="shared" si="2"/>
        <v>28</v>
      </c>
      <c r="F52" s="5">
        <f t="shared" si="3"/>
        <v>0</v>
      </c>
      <c r="G52" s="5">
        <f t="shared" si="4"/>
        <v>87028</v>
      </c>
      <c r="H52" s="5">
        <f t="shared" si="5"/>
        <v>28</v>
      </c>
      <c r="I52" s="5">
        <f t="shared" si="6"/>
        <v>2292</v>
      </c>
      <c r="J52" s="10">
        <f t="shared" si="10"/>
        <v>1414213.5623730952</v>
      </c>
      <c r="K52" s="6">
        <f t="shared" si="7"/>
        <v>-0.50000000000000011</v>
      </c>
    </row>
    <row r="53" spans="1:19">
      <c r="A53" s="3">
        <v>41</v>
      </c>
      <c r="B53" s="9">
        <f t="shared" si="8"/>
        <v>-6</v>
      </c>
      <c r="C53" s="5">
        <f t="shared" si="0"/>
        <v>86</v>
      </c>
      <c r="D53" s="5">
        <f t="shared" si="1"/>
        <v>11</v>
      </c>
      <c r="E53" s="5">
        <f t="shared" si="2"/>
        <v>27</v>
      </c>
      <c r="F53" s="5">
        <f t="shared" si="3"/>
        <v>0</v>
      </c>
      <c r="G53" s="5">
        <f t="shared" si="4"/>
        <v>83338</v>
      </c>
      <c r="H53" s="5">
        <f t="shared" si="5"/>
        <v>27</v>
      </c>
      <c r="I53" s="5">
        <f t="shared" si="6"/>
        <v>2902</v>
      </c>
      <c r="J53" s="10">
        <f t="shared" si="10"/>
        <v>1354255.5469368927</v>
      </c>
      <c r="K53" s="6">
        <f t="shared" si="7"/>
        <v>-0.4375</v>
      </c>
    </row>
    <row r="54" spans="1:19">
      <c r="A54" s="3">
        <v>42</v>
      </c>
      <c r="B54" s="9">
        <f t="shared" si="8"/>
        <v>-5</v>
      </c>
      <c r="C54" s="5">
        <f t="shared" si="0"/>
        <v>19</v>
      </c>
      <c r="D54" s="5">
        <f t="shared" si="1"/>
        <v>1</v>
      </c>
      <c r="E54" s="5">
        <f t="shared" si="2"/>
        <v>25</v>
      </c>
      <c r="F54" s="5">
        <f t="shared" si="3"/>
        <v>0</v>
      </c>
      <c r="G54" s="5">
        <f t="shared" si="4"/>
        <v>79805</v>
      </c>
      <c r="H54" s="5">
        <f t="shared" si="5"/>
        <v>25</v>
      </c>
      <c r="I54" s="5">
        <f t="shared" si="6"/>
        <v>275</v>
      </c>
      <c r="J54" s="10">
        <f t="shared" si="10"/>
        <v>1296839.5546510096</v>
      </c>
      <c r="K54" s="6">
        <f t="shared" si="7"/>
        <v>-0.37499999999999989</v>
      </c>
    </row>
    <row r="55" spans="1:19">
      <c r="A55" s="3">
        <v>43</v>
      </c>
      <c r="B55" s="9">
        <f t="shared" si="8"/>
        <v>-4</v>
      </c>
      <c r="C55" s="5">
        <f t="shared" si="0"/>
        <v>66</v>
      </c>
      <c r="D55" s="5">
        <f t="shared" si="1"/>
        <v>2</v>
      </c>
      <c r="E55" s="5">
        <f t="shared" si="2"/>
        <v>24</v>
      </c>
      <c r="F55" s="5">
        <f t="shared" si="3"/>
        <v>0</v>
      </c>
      <c r="G55" s="5">
        <f t="shared" si="4"/>
        <v>76422</v>
      </c>
      <c r="H55" s="5">
        <f t="shared" si="5"/>
        <v>24</v>
      </c>
      <c r="I55" s="5">
        <f t="shared" si="6"/>
        <v>578</v>
      </c>
      <c r="J55" s="10">
        <f t="shared" si="10"/>
        <v>1241857.8120734841</v>
      </c>
      <c r="K55" s="6">
        <f t="shared" si="7"/>
        <v>-0.31250000000000006</v>
      </c>
    </row>
    <row r="56" spans="1:19">
      <c r="A56" s="3">
        <v>44</v>
      </c>
      <c r="B56" s="9">
        <f t="shared" si="8"/>
        <v>-3</v>
      </c>
      <c r="C56" s="5">
        <f t="shared" si="0"/>
        <v>227</v>
      </c>
      <c r="D56" s="5">
        <f t="shared" si="1"/>
        <v>2</v>
      </c>
      <c r="E56" s="5">
        <f t="shared" si="2"/>
        <v>23</v>
      </c>
      <c r="F56" s="5">
        <f t="shared" si="3"/>
        <v>0</v>
      </c>
      <c r="G56" s="5">
        <f t="shared" si="4"/>
        <v>73181</v>
      </c>
      <c r="H56" s="5">
        <f t="shared" si="5"/>
        <v>23</v>
      </c>
      <c r="I56" s="5">
        <f t="shared" si="6"/>
        <v>739</v>
      </c>
      <c r="J56" s="10">
        <f t="shared" si="10"/>
        <v>1189207.1150027211</v>
      </c>
      <c r="K56" s="6">
        <f t="shared" si="7"/>
        <v>-0.25000000000000006</v>
      </c>
    </row>
    <row r="57" spans="1:19">
      <c r="A57" s="3">
        <v>45</v>
      </c>
      <c r="B57" s="9">
        <f t="shared" si="8"/>
        <v>-2</v>
      </c>
      <c r="C57" s="5">
        <f t="shared" si="0"/>
        <v>249</v>
      </c>
      <c r="D57" s="5">
        <f t="shared" si="1"/>
        <v>2</v>
      </c>
      <c r="E57" s="5">
        <f t="shared" si="2"/>
        <v>22</v>
      </c>
      <c r="F57" s="5">
        <f t="shared" si="3"/>
        <v>0</v>
      </c>
      <c r="G57" s="5">
        <f t="shared" si="4"/>
        <v>70079</v>
      </c>
      <c r="H57" s="5">
        <f t="shared" si="5"/>
        <v>22</v>
      </c>
      <c r="I57" s="5">
        <f t="shared" si="6"/>
        <v>761</v>
      </c>
      <c r="J57" s="10">
        <f t="shared" si="10"/>
        <v>1138788.6347566915</v>
      </c>
      <c r="K57" s="6">
        <f t="shared" si="7"/>
        <v>-0.18749999999999983</v>
      </c>
    </row>
    <row r="58" spans="1:19">
      <c r="A58" s="3">
        <v>46</v>
      </c>
      <c r="B58" s="9">
        <f t="shared" si="8"/>
        <v>-1</v>
      </c>
      <c r="C58" s="5">
        <f t="shared" si="0"/>
        <v>140</v>
      </c>
      <c r="D58" s="5">
        <f t="shared" si="1"/>
        <v>2</v>
      </c>
      <c r="E58" s="5">
        <f t="shared" si="2"/>
        <v>21</v>
      </c>
      <c r="F58" s="5">
        <f t="shared" si="3"/>
        <v>0</v>
      </c>
      <c r="G58" s="5">
        <f t="shared" si="4"/>
        <v>67108</v>
      </c>
      <c r="H58" s="5">
        <f t="shared" si="5"/>
        <v>21</v>
      </c>
      <c r="I58" s="5">
        <f t="shared" si="6"/>
        <v>652</v>
      </c>
      <c r="J58" s="10">
        <f t="shared" si="10"/>
        <v>1090507.7326652578</v>
      </c>
      <c r="K58" s="6">
        <f t="shared" si="7"/>
        <v>-0.12500000000000019</v>
      </c>
    </row>
    <row r="59" spans="1:19">
      <c r="A59" s="3">
        <v>47</v>
      </c>
      <c r="B59" s="9">
        <f t="shared" si="8"/>
        <v>0</v>
      </c>
      <c r="C59" s="5">
        <f t="shared" si="0"/>
        <v>161</v>
      </c>
      <c r="D59" s="5">
        <f t="shared" si="1"/>
        <v>1</v>
      </c>
      <c r="E59" s="5">
        <f t="shared" si="2"/>
        <v>20</v>
      </c>
      <c r="F59" s="5">
        <f t="shared" si="3"/>
        <v>0</v>
      </c>
      <c r="G59" s="5">
        <f t="shared" si="4"/>
        <v>64263</v>
      </c>
      <c r="H59" s="5">
        <f t="shared" si="5"/>
        <v>20</v>
      </c>
      <c r="I59" s="5">
        <f t="shared" si="6"/>
        <v>417</v>
      </c>
      <c r="J59" s="10">
        <f t="shared" si="10"/>
        <v>1044273.7824274137</v>
      </c>
      <c r="K59" s="6">
        <f t="shared" si="7"/>
        <v>-6.2499999999999917E-2</v>
      </c>
    </row>
    <row r="60" spans="1:19">
      <c r="A60" s="3">
        <v>48</v>
      </c>
      <c r="B60" s="9">
        <f t="shared" si="8"/>
        <v>1</v>
      </c>
      <c r="C60" s="5">
        <f>MOD(I60,256)</f>
        <v>62</v>
      </c>
      <c r="D60" s="5">
        <f>ROUNDDOWN(I60/256,0)</f>
        <v>0</v>
      </c>
      <c r="E60" s="5">
        <f>MOD(H60,256)</f>
        <v>19</v>
      </c>
      <c r="F60" s="5">
        <f>ROUNDDOWN(H60/256,0)</f>
        <v>0</v>
      </c>
      <c r="G60" s="5">
        <f>INT(J60/$G$2)</f>
        <v>61538</v>
      </c>
      <c r="H60" s="5">
        <f>ROUNDUP(G60/$D$3,0)-1</f>
        <v>19</v>
      </c>
      <c r="I60" s="5">
        <f>MAX(MIN($D$3*(H60+1)-G60,$D$3*(H60+1)-$D$4),$D$5)</f>
        <v>62</v>
      </c>
      <c r="J60" s="10">
        <f t="shared" si="10"/>
        <v>1000000</v>
      </c>
      <c r="K60" s="6">
        <f>LOG(1000000/J60,2)</f>
        <v>0</v>
      </c>
      <c r="L60" s="1">
        <f>(H60+1)*$D$3-I60</f>
        <v>61538</v>
      </c>
      <c r="M60" s="7">
        <f>(G60-L60)/G60</f>
        <v>0</v>
      </c>
      <c r="O60" s="1" t="str">
        <f>DEC2HEX(C60)</f>
        <v>3E</v>
      </c>
      <c r="P60" s="1" t="s">
        <v>328</v>
      </c>
      <c r="Q60" s="1" t="str">
        <f>DEC2HEX(D60)</f>
        <v>0</v>
      </c>
      <c r="R60" s="1" t="str">
        <f t="shared" ref="R60:S60" si="11">DEC2HEX(E60)</f>
        <v>13</v>
      </c>
      <c r="S60" s="1" t="str">
        <f t="shared" si="11"/>
        <v>0</v>
      </c>
    </row>
    <row r="61" spans="1:19">
      <c r="A61" s="3">
        <v>49</v>
      </c>
      <c r="B61" s="9">
        <f t="shared" si="8"/>
        <v>2</v>
      </c>
      <c r="C61" s="5">
        <f t="shared" ref="C61:C124" si="12">MOD(I61,256)</f>
        <v>111</v>
      </c>
      <c r="D61" s="5">
        <f t="shared" ref="D61:D124" si="13">ROUNDDOWN(I61/256,0)</f>
        <v>10</v>
      </c>
      <c r="E61" s="5">
        <f t="shared" ref="E61:E124" si="14">MOD(H61,256)</f>
        <v>19</v>
      </c>
      <c r="F61" s="5">
        <f t="shared" ref="F61:F124" si="15">ROUNDDOWN(H61/256,0)</f>
        <v>0</v>
      </c>
      <c r="G61" s="5">
        <f t="shared" ref="G61:G124" si="16">INT(J61/$G$2)</f>
        <v>58929</v>
      </c>
      <c r="H61" s="5">
        <f t="shared" ref="H61:H124" si="17">ROUNDUP(G61/$D$3,0)-1</f>
        <v>19</v>
      </c>
      <c r="I61" s="5">
        <f t="shared" ref="I61:I124" si="18">MAX(MIN($D$3*(H61+1)-G61,$D$3*(H61+1)-$D$4),$D$5)</f>
        <v>2671</v>
      </c>
      <c r="J61" s="10">
        <f t="shared" si="10"/>
        <v>957603.28069857368</v>
      </c>
      <c r="K61" s="6">
        <f t="shared" ref="K61:K124" si="19">LOG(1000000/J61,2)</f>
        <v>6.2499999999999882E-2</v>
      </c>
      <c r="L61" s="1">
        <f t="shared" ref="L61:L124" si="20">(H61+1)*$D$3-I61</f>
        <v>58929</v>
      </c>
      <c r="M61" s="7">
        <f t="shared" ref="M61:M124" si="21">(G61-L61)/G61</f>
        <v>0</v>
      </c>
      <c r="O61" s="1" t="str">
        <f t="shared" ref="O61:O124" si="22">DEC2HEX(C61)</f>
        <v>6F</v>
      </c>
      <c r="P61" s="1" t="s">
        <v>152</v>
      </c>
      <c r="Q61" s="1" t="str">
        <f t="shared" ref="Q61:Q124" si="23">DEC2HEX(D61)</f>
        <v>A</v>
      </c>
      <c r="R61" s="1" t="str">
        <f t="shared" ref="R61:R124" si="24">DEC2HEX(E61)</f>
        <v>13</v>
      </c>
      <c r="S61" s="1" t="str">
        <f t="shared" ref="S61:S124" si="25">DEC2HEX(F61)</f>
        <v>0</v>
      </c>
    </row>
    <row r="62" spans="1:19">
      <c r="A62" s="3">
        <v>50</v>
      </c>
      <c r="B62" s="9">
        <f t="shared" si="8"/>
        <v>3</v>
      </c>
      <c r="C62" s="5">
        <f t="shared" si="12"/>
        <v>41</v>
      </c>
      <c r="D62" s="5">
        <f t="shared" si="13"/>
        <v>8</v>
      </c>
      <c r="E62" s="5">
        <f t="shared" si="14"/>
        <v>18</v>
      </c>
      <c r="F62" s="5">
        <f t="shared" si="15"/>
        <v>0</v>
      </c>
      <c r="G62" s="5">
        <f t="shared" si="16"/>
        <v>56431</v>
      </c>
      <c r="H62" s="5">
        <f t="shared" si="17"/>
        <v>18</v>
      </c>
      <c r="I62" s="5">
        <f t="shared" si="18"/>
        <v>2089</v>
      </c>
      <c r="J62" s="10">
        <f t="shared" si="10"/>
        <v>917004.04320467124</v>
      </c>
      <c r="K62" s="6">
        <f t="shared" si="19"/>
        <v>0.12500000000000003</v>
      </c>
      <c r="L62" s="1">
        <f t="shared" si="20"/>
        <v>56431</v>
      </c>
      <c r="M62" s="7">
        <f t="shared" si="21"/>
        <v>0</v>
      </c>
      <c r="O62" s="1" t="str">
        <f t="shared" si="22"/>
        <v>29</v>
      </c>
      <c r="P62" s="1" t="s">
        <v>153</v>
      </c>
      <c r="Q62" s="1" t="str">
        <f t="shared" si="23"/>
        <v>8</v>
      </c>
      <c r="R62" s="1" t="str">
        <f t="shared" si="24"/>
        <v>12</v>
      </c>
      <c r="S62" s="1" t="str">
        <f t="shared" si="25"/>
        <v>0</v>
      </c>
    </row>
    <row r="63" spans="1:19">
      <c r="A63" s="3">
        <v>51</v>
      </c>
      <c r="B63" s="9">
        <f t="shared" si="8"/>
        <v>4</v>
      </c>
      <c r="C63" s="5">
        <f t="shared" si="12"/>
        <v>122</v>
      </c>
      <c r="D63" s="5">
        <f t="shared" si="13"/>
        <v>5</v>
      </c>
      <c r="E63" s="5">
        <f t="shared" si="14"/>
        <v>17</v>
      </c>
      <c r="F63" s="5">
        <f t="shared" si="15"/>
        <v>0</v>
      </c>
      <c r="G63" s="5">
        <f t="shared" si="16"/>
        <v>54038</v>
      </c>
      <c r="H63" s="5">
        <f t="shared" si="17"/>
        <v>17</v>
      </c>
      <c r="I63" s="5">
        <f t="shared" si="18"/>
        <v>1402</v>
      </c>
      <c r="J63" s="10">
        <f t="shared" si="10"/>
        <v>878126.08018664981</v>
      </c>
      <c r="K63" s="6">
        <f t="shared" si="19"/>
        <v>0.18749999999999992</v>
      </c>
      <c r="L63" s="1">
        <f t="shared" si="20"/>
        <v>54038</v>
      </c>
      <c r="M63" s="7">
        <f t="shared" si="21"/>
        <v>0</v>
      </c>
      <c r="O63" s="1" t="str">
        <f t="shared" si="22"/>
        <v>7A</v>
      </c>
      <c r="P63" s="1" t="s">
        <v>154</v>
      </c>
      <c r="Q63" s="1" t="str">
        <f t="shared" si="23"/>
        <v>5</v>
      </c>
      <c r="R63" s="1" t="str">
        <f t="shared" si="24"/>
        <v>11</v>
      </c>
      <c r="S63" s="1" t="str">
        <f t="shared" si="25"/>
        <v>0</v>
      </c>
    </row>
    <row r="64" spans="1:19">
      <c r="A64" s="3">
        <v>52</v>
      </c>
      <c r="B64" s="9">
        <f t="shared" si="8"/>
        <v>5</v>
      </c>
      <c r="C64" s="5">
        <f t="shared" si="12"/>
        <v>101</v>
      </c>
      <c r="D64" s="5">
        <f t="shared" si="13"/>
        <v>2</v>
      </c>
      <c r="E64" s="5">
        <f t="shared" si="14"/>
        <v>16</v>
      </c>
      <c r="F64" s="5">
        <f t="shared" si="15"/>
        <v>0</v>
      </c>
      <c r="G64" s="5">
        <f t="shared" si="16"/>
        <v>51747</v>
      </c>
      <c r="H64" s="5">
        <f t="shared" si="17"/>
        <v>16</v>
      </c>
      <c r="I64" s="5">
        <f t="shared" si="18"/>
        <v>613</v>
      </c>
      <c r="J64" s="10">
        <f t="shared" si="10"/>
        <v>840896.41525371466</v>
      </c>
      <c r="K64" s="6">
        <f t="shared" si="19"/>
        <v>0.24999999999999967</v>
      </c>
      <c r="L64" s="1">
        <f t="shared" si="20"/>
        <v>51747</v>
      </c>
      <c r="M64" s="7">
        <f t="shared" si="21"/>
        <v>0</v>
      </c>
      <c r="O64" s="1" t="str">
        <f t="shared" si="22"/>
        <v>65</v>
      </c>
      <c r="P64" s="1" t="s">
        <v>155</v>
      </c>
      <c r="Q64" s="1" t="str">
        <f t="shared" si="23"/>
        <v>2</v>
      </c>
      <c r="R64" s="1" t="str">
        <f t="shared" si="24"/>
        <v>10</v>
      </c>
      <c r="S64" s="1" t="str">
        <f t="shared" si="25"/>
        <v>0</v>
      </c>
    </row>
    <row r="65" spans="1:19">
      <c r="A65" s="3">
        <v>53</v>
      </c>
      <c r="B65" s="9">
        <f t="shared" si="8"/>
        <v>6</v>
      </c>
      <c r="C65" s="5">
        <f t="shared" si="12"/>
        <v>247</v>
      </c>
      <c r="D65" s="5">
        <f t="shared" si="13"/>
        <v>10</v>
      </c>
      <c r="E65" s="5">
        <f t="shared" si="14"/>
        <v>16</v>
      </c>
      <c r="F65" s="5">
        <f t="shared" si="15"/>
        <v>0</v>
      </c>
      <c r="G65" s="5">
        <f t="shared" si="16"/>
        <v>49553</v>
      </c>
      <c r="H65" s="5">
        <f t="shared" si="17"/>
        <v>16</v>
      </c>
      <c r="I65" s="5">
        <f t="shared" si="18"/>
        <v>2807</v>
      </c>
      <c r="J65" s="10">
        <f t="shared" si="10"/>
        <v>805245.16597462713</v>
      </c>
      <c r="K65" s="6">
        <f t="shared" si="19"/>
        <v>0.31249999999999994</v>
      </c>
      <c r="L65" s="1">
        <f t="shared" si="20"/>
        <v>49553</v>
      </c>
      <c r="M65" s="7">
        <f t="shared" si="21"/>
        <v>0</v>
      </c>
      <c r="O65" s="1" t="str">
        <f t="shared" si="22"/>
        <v>F7</v>
      </c>
      <c r="P65" s="1" t="s">
        <v>156</v>
      </c>
      <c r="Q65" s="1" t="str">
        <f t="shared" si="23"/>
        <v>A</v>
      </c>
      <c r="R65" s="1" t="str">
        <f t="shared" si="24"/>
        <v>10</v>
      </c>
      <c r="S65" s="1" t="str">
        <f t="shared" si="25"/>
        <v>0</v>
      </c>
    </row>
    <row r="66" spans="1:19">
      <c r="A66" s="3">
        <v>54</v>
      </c>
      <c r="B66" s="9">
        <f t="shared" si="8"/>
        <v>7</v>
      </c>
      <c r="C66" s="5">
        <f t="shared" si="12"/>
        <v>36</v>
      </c>
      <c r="D66" s="5">
        <f t="shared" si="13"/>
        <v>7</v>
      </c>
      <c r="E66" s="5">
        <f t="shared" si="14"/>
        <v>15</v>
      </c>
      <c r="F66" s="5">
        <f t="shared" si="15"/>
        <v>0</v>
      </c>
      <c r="G66" s="5">
        <f t="shared" si="16"/>
        <v>47452</v>
      </c>
      <c r="H66" s="5">
        <f t="shared" si="17"/>
        <v>15</v>
      </c>
      <c r="I66" s="5">
        <f t="shared" si="18"/>
        <v>1828</v>
      </c>
      <c r="J66" s="10">
        <f t="shared" si="10"/>
        <v>771105.41270397033</v>
      </c>
      <c r="K66" s="6">
        <f t="shared" si="19"/>
        <v>0.37500000000000022</v>
      </c>
      <c r="L66" s="1">
        <f t="shared" si="20"/>
        <v>47452</v>
      </c>
      <c r="M66" s="7">
        <f t="shared" si="21"/>
        <v>0</v>
      </c>
      <c r="O66" s="1" t="str">
        <f t="shared" si="22"/>
        <v>24</v>
      </c>
      <c r="P66" s="1" t="s">
        <v>157</v>
      </c>
      <c r="Q66" s="1" t="str">
        <f t="shared" si="23"/>
        <v>7</v>
      </c>
      <c r="R66" s="1" t="str">
        <f t="shared" si="24"/>
        <v>F</v>
      </c>
      <c r="S66" s="1" t="str">
        <f t="shared" si="25"/>
        <v>0</v>
      </c>
    </row>
    <row r="67" spans="1:19">
      <c r="A67" s="3">
        <v>55</v>
      </c>
      <c r="B67" s="9">
        <f t="shared" si="8"/>
        <v>8</v>
      </c>
      <c r="C67" s="5">
        <f t="shared" si="12"/>
        <v>248</v>
      </c>
      <c r="D67" s="5">
        <f t="shared" si="13"/>
        <v>2</v>
      </c>
      <c r="E67" s="5">
        <f t="shared" si="14"/>
        <v>14</v>
      </c>
      <c r="F67" s="5">
        <f t="shared" si="15"/>
        <v>0</v>
      </c>
      <c r="G67" s="5">
        <f t="shared" si="16"/>
        <v>45440</v>
      </c>
      <c r="H67" s="5">
        <f t="shared" si="17"/>
        <v>14</v>
      </c>
      <c r="I67" s="5">
        <f t="shared" si="18"/>
        <v>760</v>
      </c>
      <c r="J67" s="10">
        <f t="shared" si="10"/>
        <v>738413.07296974969</v>
      </c>
      <c r="K67" s="6">
        <f t="shared" si="19"/>
        <v>0.43749999999999989</v>
      </c>
      <c r="L67" s="1">
        <f t="shared" si="20"/>
        <v>45440</v>
      </c>
      <c r="M67" s="7">
        <f t="shared" si="21"/>
        <v>0</v>
      </c>
      <c r="O67" s="1" t="str">
        <f t="shared" si="22"/>
        <v>F8</v>
      </c>
      <c r="P67" s="1" t="s">
        <v>158</v>
      </c>
      <c r="Q67" s="1" t="str">
        <f t="shared" si="23"/>
        <v>2</v>
      </c>
      <c r="R67" s="1" t="str">
        <f t="shared" si="24"/>
        <v>E</v>
      </c>
      <c r="S67" s="1" t="str">
        <f t="shared" si="25"/>
        <v>0</v>
      </c>
    </row>
    <row r="68" spans="1:19">
      <c r="A68" s="3">
        <v>56</v>
      </c>
      <c r="B68" s="9">
        <f t="shared" si="8"/>
        <v>9</v>
      </c>
      <c r="C68" s="5">
        <f t="shared" si="12"/>
        <v>126</v>
      </c>
      <c r="D68" s="5">
        <f t="shared" si="13"/>
        <v>10</v>
      </c>
      <c r="E68" s="5">
        <f t="shared" si="14"/>
        <v>14</v>
      </c>
      <c r="F68" s="5">
        <f t="shared" si="15"/>
        <v>0</v>
      </c>
      <c r="G68" s="5">
        <f t="shared" si="16"/>
        <v>43514</v>
      </c>
      <c r="H68" s="5">
        <f t="shared" si="17"/>
        <v>14</v>
      </c>
      <c r="I68" s="5">
        <f t="shared" si="18"/>
        <v>2686</v>
      </c>
      <c r="J68" s="10">
        <f t="shared" si="10"/>
        <v>707106.78118654748</v>
      </c>
      <c r="K68" s="6">
        <f t="shared" si="19"/>
        <v>0.50000000000000011</v>
      </c>
      <c r="L68" s="1">
        <f t="shared" si="20"/>
        <v>43514</v>
      </c>
      <c r="M68" s="7">
        <f t="shared" si="21"/>
        <v>0</v>
      </c>
      <c r="O68" s="1" t="str">
        <f t="shared" si="22"/>
        <v>7E</v>
      </c>
      <c r="P68" s="1" t="s">
        <v>159</v>
      </c>
      <c r="Q68" s="1" t="str">
        <f t="shared" si="23"/>
        <v>A</v>
      </c>
      <c r="R68" s="1" t="str">
        <f t="shared" si="24"/>
        <v>E</v>
      </c>
      <c r="S68" s="1" t="str">
        <f t="shared" si="25"/>
        <v>0</v>
      </c>
    </row>
    <row r="69" spans="1:19">
      <c r="A69" s="3">
        <v>57</v>
      </c>
      <c r="B69" s="9">
        <f t="shared" si="8"/>
        <v>10</v>
      </c>
      <c r="C69" s="5">
        <f t="shared" si="12"/>
        <v>171</v>
      </c>
      <c r="D69" s="5">
        <f t="shared" si="13"/>
        <v>5</v>
      </c>
      <c r="E69" s="5">
        <f t="shared" si="14"/>
        <v>13</v>
      </c>
      <c r="F69" s="5">
        <f t="shared" si="15"/>
        <v>0</v>
      </c>
      <c r="G69" s="5">
        <f t="shared" si="16"/>
        <v>41669</v>
      </c>
      <c r="H69" s="5">
        <f t="shared" si="17"/>
        <v>13</v>
      </c>
      <c r="I69" s="5">
        <f t="shared" si="18"/>
        <v>1451</v>
      </c>
      <c r="J69" s="10">
        <f t="shared" si="10"/>
        <v>677127.77346844634</v>
      </c>
      <c r="K69" s="6">
        <f t="shared" si="19"/>
        <v>0.56250000000000011</v>
      </c>
      <c r="L69" s="1">
        <f t="shared" si="20"/>
        <v>41669</v>
      </c>
      <c r="M69" s="7">
        <f t="shared" si="21"/>
        <v>0</v>
      </c>
      <c r="O69" s="1" t="str">
        <f t="shared" si="22"/>
        <v>AB</v>
      </c>
      <c r="P69" s="1" t="s">
        <v>160</v>
      </c>
      <c r="Q69" s="1" t="str">
        <f t="shared" si="23"/>
        <v>5</v>
      </c>
      <c r="R69" s="1" t="str">
        <f t="shared" si="24"/>
        <v>D</v>
      </c>
      <c r="S69" s="1" t="str">
        <f t="shared" si="25"/>
        <v>0</v>
      </c>
    </row>
    <row r="70" spans="1:19">
      <c r="A70" s="3">
        <v>58</v>
      </c>
      <c r="B70" s="9">
        <f t="shared" si="8"/>
        <v>11</v>
      </c>
      <c r="C70" s="5">
        <f t="shared" si="12"/>
        <v>138</v>
      </c>
      <c r="D70" s="5">
        <f t="shared" si="13"/>
        <v>0</v>
      </c>
      <c r="E70" s="5">
        <f t="shared" si="14"/>
        <v>12</v>
      </c>
      <c r="F70" s="5">
        <f t="shared" si="15"/>
        <v>0</v>
      </c>
      <c r="G70" s="5">
        <f t="shared" si="16"/>
        <v>39902</v>
      </c>
      <c r="H70" s="5">
        <f t="shared" si="17"/>
        <v>12</v>
      </c>
      <c r="I70" s="5">
        <f t="shared" si="18"/>
        <v>138</v>
      </c>
      <c r="J70" s="10">
        <f t="shared" si="10"/>
        <v>648419.77732550481</v>
      </c>
      <c r="K70" s="6">
        <f t="shared" si="19"/>
        <v>0.62500000000000022</v>
      </c>
      <c r="L70" s="1">
        <f t="shared" si="20"/>
        <v>39902</v>
      </c>
      <c r="M70" s="7">
        <f t="shared" si="21"/>
        <v>0</v>
      </c>
      <c r="O70" s="1" t="str">
        <f t="shared" si="22"/>
        <v>8A</v>
      </c>
      <c r="P70" s="1" t="s">
        <v>161</v>
      </c>
      <c r="Q70" s="1" t="str">
        <f t="shared" si="23"/>
        <v>0</v>
      </c>
      <c r="R70" s="1" t="str">
        <f t="shared" si="24"/>
        <v>C</v>
      </c>
      <c r="S70" s="1" t="str">
        <f t="shared" si="25"/>
        <v>0</v>
      </c>
    </row>
    <row r="71" spans="1:19">
      <c r="A71" s="3">
        <v>59</v>
      </c>
      <c r="B71" s="9">
        <f t="shared" si="8"/>
        <v>12</v>
      </c>
      <c r="C71" s="5">
        <f t="shared" si="12"/>
        <v>37</v>
      </c>
      <c r="D71" s="5">
        <f t="shared" si="13"/>
        <v>7</v>
      </c>
      <c r="E71" s="5">
        <f t="shared" si="14"/>
        <v>12</v>
      </c>
      <c r="F71" s="5">
        <f t="shared" si="15"/>
        <v>0</v>
      </c>
      <c r="G71" s="5">
        <f t="shared" si="16"/>
        <v>38211</v>
      </c>
      <c r="H71" s="5">
        <f t="shared" si="17"/>
        <v>12</v>
      </c>
      <c r="I71" s="5">
        <f t="shared" si="18"/>
        <v>1829</v>
      </c>
      <c r="J71" s="10">
        <f t="shared" si="10"/>
        <v>620928.90603674203</v>
      </c>
      <c r="K71" s="6">
        <f t="shared" si="19"/>
        <v>0.6875</v>
      </c>
      <c r="L71" s="1">
        <f t="shared" si="20"/>
        <v>38211</v>
      </c>
      <c r="M71" s="7">
        <f t="shared" si="21"/>
        <v>0</v>
      </c>
      <c r="O71" s="1" t="str">
        <f t="shared" si="22"/>
        <v>25</v>
      </c>
      <c r="P71" s="1" t="s">
        <v>162</v>
      </c>
      <c r="Q71" s="1" t="str">
        <f t="shared" si="23"/>
        <v>7</v>
      </c>
      <c r="R71" s="1" t="str">
        <f t="shared" si="24"/>
        <v>C</v>
      </c>
      <c r="S71" s="1" t="str">
        <f t="shared" si="25"/>
        <v>0</v>
      </c>
    </row>
    <row r="72" spans="1:19">
      <c r="A72" s="3">
        <v>60</v>
      </c>
      <c r="B72" s="9">
        <f t="shared" si="8"/>
        <v>13</v>
      </c>
      <c r="C72" s="5">
        <f t="shared" si="12"/>
        <v>114</v>
      </c>
      <c r="D72" s="5">
        <f t="shared" si="13"/>
        <v>1</v>
      </c>
      <c r="E72" s="5">
        <f t="shared" si="14"/>
        <v>11</v>
      </c>
      <c r="F72" s="5">
        <f t="shared" si="15"/>
        <v>0</v>
      </c>
      <c r="G72" s="5">
        <f t="shared" si="16"/>
        <v>36590</v>
      </c>
      <c r="H72" s="5">
        <f t="shared" si="17"/>
        <v>11</v>
      </c>
      <c r="I72" s="5">
        <f t="shared" si="18"/>
        <v>370</v>
      </c>
      <c r="J72" s="10">
        <f t="shared" si="10"/>
        <v>594603.55750136054</v>
      </c>
      <c r="K72" s="6">
        <f t="shared" si="19"/>
        <v>0.75</v>
      </c>
      <c r="L72" s="1">
        <f t="shared" si="20"/>
        <v>36590</v>
      </c>
      <c r="M72" s="7">
        <f t="shared" si="21"/>
        <v>0</v>
      </c>
      <c r="O72" s="1" t="str">
        <f t="shared" si="22"/>
        <v>72</v>
      </c>
      <c r="P72" s="1" t="s">
        <v>163</v>
      </c>
      <c r="Q72" s="1" t="str">
        <f t="shared" si="23"/>
        <v>1</v>
      </c>
      <c r="R72" s="1" t="str">
        <f t="shared" si="24"/>
        <v>B</v>
      </c>
      <c r="S72" s="1" t="str">
        <f t="shared" si="25"/>
        <v>0</v>
      </c>
    </row>
    <row r="73" spans="1:19">
      <c r="A73" s="3">
        <v>61</v>
      </c>
      <c r="B73" s="9">
        <f t="shared" si="8"/>
        <v>14</v>
      </c>
      <c r="C73" s="5">
        <f t="shared" si="12"/>
        <v>129</v>
      </c>
      <c r="D73" s="5">
        <f t="shared" si="13"/>
        <v>7</v>
      </c>
      <c r="E73" s="5">
        <f t="shared" si="14"/>
        <v>11</v>
      </c>
      <c r="F73" s="5">
        <f t="shared" si="15"/>
        <v>0</v>
      </c>
      <c r="G73" s="5">
        <f t="shared" si="16"/>
        <v>35039</v>
      </c>
      <c r="H73" s="5">
        <f t="shared" si="17"/>
        <v>11</v>
      </c>
      <c r="I73" s="5">
        <f t="shared" si="18"/>
        <v>1921</v>
      </c>
      <c r="J73" s="10">
        <f t="shared" si="10"/>
        <v>569394.31737834576</v>
      </c>
      <c r="K73" s="6">
        <f t="shared" si="19"/>
        <v>0.81250000000000011</v>
      </c>
      <c r="L73" s="1">
        <f t="shared" si="20"/>
        <v>35039</v>
      </c>
      <c r="M73" s="7">
        <f t="shared" si="21"/>
        <v>0</v>
      </c>
      <c r="O73" s="1" t="str">
        <f t="shared" si="22"/>
        <v>81</v>
      </c>
      <c r="P73" s="1" t="s">
        <v>164</v>
      </c>
      <c r="Q73" s="1" t="str">
        <f t="shared" si="23"/>
        <v>7</v>
      </c>
      <c r="R73" s="1" t="str">
        <f t="shared" si="24"/>
        <v>B</v>
      </c>
      <c r="S73" s="1" t="str">
        <f t="shared" si="25"/>
        <v>0</v>
      </c>
    </row>
    <row r="74" spans="1:19">
      <c r="A74" s="3">
        <v>62</v>
      </c>
      <c r="B74" s="9">
        <f t="shared" si="8"/>
        <v>15</v>
      </c>
      <c r="C74" s="5">
        <f t="shared" si="12"/>
        <v>70</v>
      </c>
      <c r="D74" s="5">
        <f t="shared" si="13"/>
        <v>1</v>
      </c>
      <c r="E74" s="5">
        <f t="shared" si="14"/>
        <v>10</v>
      </c>
      <c r="F74" s="5">
        <f t="shared" si="15"/>
        <v>0</v>
      </c>
      <c r="G74" s="5">
        <f t="shared" si="16"/>
        <v>33554</v>
      </c>
      <c r="H74" s="5">
        <f t="shared" si="17"/>
        <v>10</v>
      </c>
      <c r="I74" s="5">
        <f t="shared" si="18"/>
        <v>326</v>
      </c>
      <c r="J74" s="10">
        <f t="shared" si="10"/>
        <v>545253.86633262888</v>
      </c>
      <c r="K74" s="6">
        <f t="shared" si="19"/>
        <v>0.87499999999999978</v>
      </c>
      <c r="L74" s="1">
        <f t="shared" si="20"/>
        <v>33554</v>
      </c>
      <c r="M74" s="7">
        <f t="shared" si="21"/>
        <v>0</v>
      </c>
      <c r="O74" s="1" t="str">
        <f t="shared" si="22"/>
        <v>46</v>
      </c>
      <c r="P74" s="1" t="s">
        <v>165</v>
      </c>
      <c r="Q74" s="1" t="str">
        <f t="shared" si="23"/>
        <v>1</v>
      </c>
      <c r="R74" s="1" t="str">
        <f t="shared" si="24"/>
        <v>A</v>
      </c>
      <c r="S74" s="1" t="str">
        <f t="shared" si="25"/>
        <v>0</v>
      </c>
    </row>
    <row r="75" spans="1:19">
      <c r="A75" s="3">
        <v>63</v>
      </c>
      <c r="B75" s="9">
        <f t="shared" si="8"/>
        <v>16</v>
      </c>
      <c r="C75" s="5">
        <f t="shared" si="12"/>
        <v>213</v>
      </c>
      <c r="D75" s="5">
        <f t="shared" si="13"/>
        <v>6</v>
      </c>
      <c r="E75" s="5">
        <f t="shared" si="14"/>
        <v>10</v>
      </c>
      <c r="F75" s="5">
        <f t="shared" si="15"/>
        <v>0</v>
      </c>
      <c r="G75" s="5">
        <f t="shared" si="16"/>
        <v>32131</v>
      </c>
      <c r="H75" s="5">
        <f t="shared" si="17"/>
        <v>10</v>
      </c>
      <c r="I75" s="5">
        <f t="shared" si="18"/>
        <v>1749</v>
      </c>
      <c r="J75" s="10">
        <f t="shared" si="10"/>
        <v>522136.89121370699</v>
      </c>
      <c r="K75" s="6">
        <f t="shared" si="19"/>
        <v>0.93749999999999978</v>
      </c>
      <c r="L75" s="1">
        <f t="shared" si="20"/>
        <v>32131</v>
      </c>
      <c r="M75" s="7">
        <f t="shared" si="21"/>
        <v>0</v>
      </c>
      <c r="O75" s="1" t="str">
        <f t="shared" si="22"/>
        <v>D5</v>
      </c>
      <c r="P75" s="1" t="s">
        <v>166</v>
      </c>
      <c r="Q75" s="1" t="str">
        <f t="shared" si="23"/>
        <v>6</v>
      </c>
      <c r="R75" s="1" t="str">
        <f t="shared" si="24"/>
        <v>A</v>
      </c>
      <c r="S75" s="1" t="str">
        <f t="shared" si="25"/>
        <v>0</v>
      </c>
    </row>
    <row r="76" spans="1:19">
      <c r="A76" s="3">
        <v>64</v>
      </c>
      <c r="B76" s="9">
        <f t="shared" si="8"/>
        <v>17</v>
      </c>
      <c r="C76" s="5">
        <f t="shared" si="12"/>
        <v>31</v>
      </c>
      <c r="D76" s="5">
        <f t="shared" si="13"/>
        <v>0</v>
      </c>
      <c r="E76" s="5">
        <f t="shared" si="14"/>
        <v>9</v>
      </c>
      <c r="F76" s="5">
        <f t="shared" si="15"/>
        <v>0</v>
      </c>
      <c r="G76" s="5">
        <f t="shared" si="16"/>
        <v>30769</v>
      </c>
      <c r="H76" s="5">
        <f t="shared" si="17"/>
        <v>9</v>
      </c>
      <c r="I76" s="5">
        <f t="shared" si="18"/>
        <v>31</v>
      </c>
      <c r="J76" s="10">
        <f t="shared" si="10"/>
        <v>500000</v>
      </c>
      <c r="K76" s="6">
        <f t="shared" si="19"/>
        <v>1</v>
      </c>
      <c r="L76" s="1">
        <f t="shared" si="20"/>
        <v>30769</v>
      </c>
      <c r="M76" s="7">
        <f t="shared" si="21"/>
        <v>0</v>
      </c>
      <c r="O76" s="1" t="str">
        <f t="shared" si="22"/>
        <v>1F</v>
      </c>
      <c r="P76" s="1" t="s">
        <v>167</v>
      </c>
      <c r="Q76" s="1" t="str">
        <f t="shared" si="23"/>
        <v>0</v>
      </c>
      <c r="R76" s="1" t="str">
        <f t="shared" si="24"/>
        <v>9</v>
      </c>
      <c r="S76" s="1" t="str">
        <f t="shared" si="25"/>
        <v>0</v>
      </c>
    </row>
    <row r="77" spans="1:19">
      <c r="A77" s="3">
        <v>65</v>
      </c>
      <c r="B77" s="9">
        <f t="shared" ref="B77:B140" si="26">A77+D$6</f>
        <v>18</v>
      </c>
      <c r="C77" s="5">
        <f t="shared" si="12"/>
        <v>56</v>
      </c>
      <c r="D77" s="5">
        <f t="shared" si="13"/>
        <v>5</v>
      </c>
      <c r="E77" s="5">
        <f t="shared" si="14"/>
        <v>9</v>
      </c>
      <c r="F77" s="5">
        <f t="shared" si="15"/>
        <v>0</v>
      </c>
      <c r="G77" s="5">
        <f t="shared" si="16"/>
        <v>29464</v>
      </c>
      <c r="H77" s="5">
        <f t="shared" si="17"/>
        <v>9</v>
      </c>
      <c r="I77" s="5">
        <f t="shared" si="18"/>
        <v>1336</v>
      </c>
      <c r="J77" s="10">
        <f t="shared" si="10"/>
        <v>478801.64034928684</v>
      </c>
      <c r="K77" s="6">
        <f t="shared" si="19"/>
        <v>1.0624999999999998</v>
      </c>
      <c r="L77" s="1">
        <f t="shared" si="20"/>
        <v>29464</v>
      </c>
      <c r="M77" s="7">
        <f t="shared" si="21"/>
        <v>0</v>
      </c>
      <c r="O77" s="1" t="str">
        <f t="shared" si="22"/>
        <v>38</v>
      </c>
      <c r="P77" s="1" t="s">
        <v>168</v>
      </c>
      <c r="Q77" s="1" t="str">
        <f t="shared" si="23"/>
        <v>5</v>
      </c>
      <c r="R77" s="1" t="str">
        <f t="shared" si="24"/>
        <v>9</v>
      </c>
      <c r="S77" s="1" t="str">
        <f t="shared" si="25"/>
        <v>0</v>
      </c>
    </row>
    <row r="78" spans="1:19">
      <c r="A78" s="3">
        <v>66</v>
      </c>
      <c r="B78" s="9">
        <f t="shared" si="26"/>
        <v>19</v>
      </c>
      <c r="C78" s="5">
        <f t="shared" si="12"/>
        <v>25</v>
      </c>
      <c r="D78" s="5">
        <f t="shared" si="13"/>
        <v>10</v>
      </c>
      <c r="E78" s="5">
        <f t="shared" si="14"/>
        <v>9</v>
      </c>
      <c r="F78" s="5">
        <f t="shared" si="15"/>
        <v>0</v>
      </c>
      <c r="G78" s="5">
        <f t="shared" si="16"/>
        <v>28215</v>
      </c>
      <c r="H78" s="5">
        <f t="shared" si="17"/>
        <v>9</v>
      </c>
      <c r="I78" s="5">
        <f t="shared" si="18"/>
        <v>2585</v>
      </c>
      <c r="J78" s="10">
        <f t="shared" si="10"/>
        <v>458502.02160233562</v>
      </c>
      <c r="K78" s="6">
        <f t="shared" si="19"/>
        <v>1.125</v>
      </c>
      <c r="L78" s="1">
        <f t="shared" si="20"/>
        <v>28215</v>
      </c>
      <c r="M78" s="7">
        <f t="shared" si="21"/>
        <v>0</v>
      </c>
      <c r="O78" s="1" t="str">
        <f t="shared" si="22"/>
        <v>19</v>
      </c>
      <c r="P78" s="1" t="s">
        <v>169</v>
      </c>
      <c r="Q78" s="1" t="str">
        <f t="shared" si="23"/>
        <v>A</v>
      </c>
      <c r="R78" s="1" t="str">
        <f t="shared" si="24"/>
        <v>9</v>
      </c>
      <c r="S78" s="1" t="str">
        <f t="shared" si="25"/>
        <v>0</v>
      </c>
    </row>
    <row r="79" spans="1:19">
      <c r="A79" s="3">
        <v>67</v>
      </c>
      <c r="B79" s="9">
        <f t="shared" si="26"/>
        <v>20</v>
      </c>
      <c r="C79" s="5">
        <f t="shared" si="12"/>
        <v>189</v>
      </c>
      <c r="D79" s="5">
        <f t="shared" si="13"/>
        <v>2</v>
      </c>
      <c r="E79" s="5">
        <f t="shared" si="14"/>
        <v>8</v>
      </c>
      <c r="F79" s="5">
        <f t="shared" si="15"/>
        <v>0</v>
      </c>
      <c r="G79" s="5">
        <f t="shared" si="16"/>
        <v>27019</v>
      </c>
      <c r="H79" s="5">
        <f t="shared" si="17"/>
        <v>8</v>
      </c>
      <c r="I79" s="5">
        <f t="shared" si="18"/>
        <v>701</v>
      </c>
      <c r="J79" s="10">
        <f t="shared" si="10"/>
        <v>439063.0400933249</v>
      </c>
      <c r="K79" s="6">
        <f t="shared" si="19"/>
        <v>1.1874999999999998</v>
      </c>
      <c r="L79" s="1">
        <f t="shared" si="20"/>
        <v>27019</v>
      </c>
      <c r="M79" s="7">
        <f t="shared" si="21"/>
        <v>0</v>
      </c>
      <c r="O79" s="1" t="str">
        <f t="shared" si="22"/>
        <v>BD</v>
      </c>
      <c r="P79" s="1" t="s">
        <v>170</v>
      </c>
      <c r="Q79" s="1" t="str">
        <f t="shared" si="23"/>
        <v>2</v>
      </c>
      <c r="R79" s="1" t="str">
        <f t="shared" si="24"/>
        <v>8</v>
      </c>
      <c r="S79" s="1" t="str">
        <f t="shared" si="25"/>
        <v>0</v>
      </c>
    </row>
    <row r="80" spans="1:19">
      <c r="A80" s="3">
        <v>68</v>
      </c>
      <c r="B80" s="9">
        <f t="shared" si="26"/>
        <v>21</v>
      </c>
      <c r="C80" s="5">
        <f t="shared" si="12"/>
        <v>55</v>
      </c>
      <c r="D80" s="5">
        <f t="shared" si="13"/>
        <v>7</v>
      </c>
      <c r="E80" s="5">
        <f t="shared" si="14"/>
        <v>8</v>
      </c>
      <c r="F80" s="5">
        <f t="shared" si="15"/>
        <v>0</v>
      </c>
      <c r="G80" s="5">
        <f t="shared" si="16"/>
        <v>25873</v>
      </c>
      <c r="H80" s="5">
        <f t="shared" si="17"/>
        <v>8</v>
      </c>
      <c r="I80" s="5">
        <f t="shared" si="18"/>
        <v>1847</v>
      </c>
      <c r="J80" s="10">
        <f t="shared" si="10"/>
        <v>420448.20762685733</v>
      </c>
      <c r="K80" s="6">
        <f t="shared" si="19"/>
        <v>1.2499999999999998</v>
      </c>
      <c r="L80" s="1">
        <f t="shared" si="20"/>
        <v>25873</v>
      </c>
      <c r="M80" s="7">
        <f t="shared" si="21"/>
        <v>0</v>
      </c>
      <c r="O80" s="1" t="str">
        <f t="shared" si="22"/>
        <v>37</v>
      </c>
      <c r="P80" s="1" t="s">
        <v>171</v>
      </c>
      <c r="Q80" s="1" t="str">
        <f t="shared" si="23"/>
        <v>7</v>
      </c>
      <c r="R80" s="1" t="str">
        <f t="shared" si="24"/>
        <v>8</v>
      </c>
      <c r="S80" s="1" t="str">
        <f t="shared" si="25"/>
        <v>0</v>
      </c>
    </row>
    <row r="81" spans="1:19">
      <c r="A81" s="3">
        <v>69</v>
      </c>
      <c r="B81" s="9">
        <f t="shared" si="26"/>
        <v>22</v>
      </c>
      <c r="C81" s="5">
        <f t="shared" si="12"/>
        <v>128</v>
      </c>
      <c r="D81" s="5">
        <f t="shared" si="13"/>
        <v>11</v>
      </c>
      <c r="E81" s="5">
        <f t="shared" si="14"/>
        <v>8</v>
      </c>
      <c r="F81" s="5">
        <f t="shared" si="15"/>
        <v>0</v>
      </c>
      <c r="G81" s="5">
        <f t="shared" si="16"/>
        <v>24776</v>
      </c>
      <c r="H81" s="5">
        <f t="shared" si="17"/>
        <v>8</v>
      </c>
      <c r="I81" s="5">
        <f t="shared" si="18"/>
        <v>2944</v>
      </c>
      <c r="J81" s="10">
        <f t="shared" si="10"/>
        <v>402622.58298731357</v>
      </c>
      <c r="K81" s="6">
        <f t="shared" si="19"/>
        <v>1.3125</v>
      </c>
      <c r="L81" s="1">
        <f t="shared" si="20"/>
        <v>24776</v>
      </c>
      <c r="M81" s="7">
        <f t="shared" si="21"/>
        <v>0</v>
      </c>
      <c r="O81" s="1" t="str">
        <f t="shared" si="22"/>
        <v>80</v>
      </c>
      <c r="P81" s="1" t="s">
        <v>172</v>
      </c>
      <c r="Q81" s="1" t="str">
        <f t="shared" si="23"/>
        <v>B</v>
      </c>
      <c r="R81" s="1" t="str">
        <f t="shared" si="24"/>
        <v>8</v>
      </c>
      <c r="S81" s="1" t="str">
        <f t="shared" si="25"/>
        <v>0</v>
      </c>
    </row>
    <row r="82" spans="1:19">
      <c r="A82" s="3">
        <v>70</v>
      </c>
      <c r="B82" s="9">
        <f t="shared" si="26"/>
        <v>23</v>
      </c>
      <c r="C82" s="5">
        <f t="shared" si="12"/>
        <v>146</v>
      </c>
      <c r="D82" s="5">
        <f t="shared" si="13"/>
        <v>3</v>
      </c>
      <c r="E82" s="5">
        <f t="shared" si="14"/>
        <v>7</v>
      </c>
      <c r="F82" s="5">
        <f t="shared" si="15"/>
        <v>0</v>
      </c>
      <c r="G82" s="5">
        <f t="shared" si="16"/>
        <v>23726</v>
      </c>
      <c r="H82" s="5">
        <f t="shared" si="17"/>
        <v>7</v>
      </c>
      <c r="I82" s="5">
        <f t="shared" si="18"/>
        <v>914</v>
      </c>
      <c r="J82" s="10">
        <f t="shared" si="10"/>
        <v>385552.70635198517</v>
      </c>
      <c r="K82" s="6">
        <f t="shared" si="19"/>
        <v>1.3750000000000002</v>
      </c>
      <c r="L82" s="1">
        <f t="shared" si="20"/>
        <v>23726</v>
      </c>
      <c r="M82" s="7">
        <f t="shared" si="21"/>
        <v>0</v>
      </c>
      <c r="O82" s="1" t="str">
        <f t="shared" si="22"/>
        <v>92</v>
      </c>
      <c r="P82" s="1" t="s">
        <v>173</v>
      </c>
      <c r="Q82" s="1" t="str">
        <f t="shared" si="23"/>
        <v>3</v>
      </c>
      <c r="R82" s="1" t="str">
        <f t="shared" si="24"/>
        <v>7</v>
      </c>
      <c r="S82" s="1" t="str">
        <f t="shared" si="25"/>
        <v>0</v>
      </c>
    </row>
    <row r="83" spans="1:19">
      <c r="A83" s="3">
        <v>71</v>
      </c>
      <c r="B83" s="9">
        <f t="shared" si="26"/>
        <v>24</v>
      </c>
      <c r="C83" s="5">
        <f t="shared" si="12"/>
        <v>128</v>
      </c>
      <c r="D83" s="5">
        <f t="shared" si="13"/>
        <v>7</v>
      </c>
      <c r="E83" s="5">
        <f t="shared" si="14"/>
        <v>7</v>
      </c>
      <c r="F83" s="5">
        <f t="shared" si="15"/>
        <v>0</v>
      </c>
      <c r="G83" s="5">
        <f t="shared" si="16"/>
        <v>22720</v>
      </c>
      <c r="H83" s="5">
        <f t="shared" si="17"/>
        <v>7</v>
      </c>
      <c r="I83" s="5">
        <f t="shared" si="18"/>
        <v>1920</v>
      </c>
      <c r="J83" s="10">
        <f t="shared" si="10"/>
        <v>369206.53648487484</v>
      </c>
      <c r="K83" s="6">
        <f t="shared" si="19"/>
        <v>1.4375</v>
      </c>
      <c r="L83" s="1">
        <f t="shared" si="20"/>
        <v>22720</v>
      </c>
      <c r="M83" s="7">
        <f t="shared" si="21"/>
        <v>0</v>
      </c>
      <c r="O83" s="1" t="str">
        <f t="shared" si="22"/>
        <v>80</v>
      </c>
      <c r="P83" s="1" t="s">
        <v>174</v>
      </c>
      <c r="Q83" s="1" t="str">
        <f t="shared" si="23"/>
        <v>7</v>
      </c>
      <c r="R83" s="1" t="str">
        <f t="shared" si="24"/>
        <v>7</v>
      </c>
      <c r="S83" s="1" t="str">
        <f t="shared" si="25"/>
        <v>0</v>
      </c>
    </row>
    <row r="84" spans="1:19">
      <c r="A84" s="3">
        <v>72</v>
      </c>
      <c r="B84" s="9">
        <f t="shared" si="26"/>
        <v>25</v>
      </c>
      <c r="C84" s="5">
        <f t="shared" si="12"/>
        <v>67</v>
      </c>
      <c r="D84" s="5">
        <f t="shared" si="13"/>
        <v>11</v>
      </c>
      <c r="E84" s="5">
        <f t="shared" si="14"/>
        <v>7</v>
      </c>
      <c r="F84" s="5">
        <f t="shared" si="15"/>
        <v>0</v>
      </c>
      <c r="G84" s="5">
        <f t="shared" si="16"/>
        <v>21757</v>
      </c>
      <c r="H84" s="5">
        <f t="shared" si="17"/>
        <v>7</v>
      </c>
      <c r="I84" s="5">
        <f t="shared" si="18"/>
        <v>2883</v>
      </c>
      <c r="J84" s="10">
        <f t="shared" si="10"/>
        <v>353553.3905932738</v>
      </c>
      <c r="K84" s="6">
        <f t="shared" si="19"/>
        <v>1.5</v>
      </c>
      <c r="L84" s="1">
        <f t="shared" si="20"/>
        <v>21757</v>
      </c>
      <c r="M84" s="7">
        <f t="shared" si="21"/>
        <v>0</v>
      </c>
      <c r="O84" s="1" t="str">
        <f t="shared" si="22"/>
        <v>43</v>
      </c>
      <c r="P84" s="1" t="s">
        <v>175</v>
      </c>
      <c r="Q84" s="1" t="str">
        <f t="shared" si="23"/>
        <v>B</v>
      </c>
      <c r="R84" s="1" t="str">
        <f t="shared" si="24"/>
        <v>7</v>
      </c>
      <c r="S84" s="1" t="str">
        <f t="shared" si="25"/>
        <v>0</v>
      </c>
    </row>
    <row r="85" spans="1:19">
      <c r="A85" s="3">
        <v>73</v>
      </c>
      <c r="B85" s="9">
        <f t="shared" si="26"/>
        <v>26</v>
      </c>
      <c r="C85" s="5">
        <f t="shared" si="12"/>
        <v>214</v>
      </c>
      <c r="D85" s="5">
        <f t="shared" si="13"/>
        <v>2</v>
      </c>
      <c r="E85" s="5">
        <f t="shared" si="14"/>
        <v>6</v>
      </c>
      <c r="F85" s="5">
        <f t="shared" si="15"/>
        <v>0</v>
      </c>
      <c r="G85" s="5">
        <f t="shared" si="16"/>
        <v>20834</v>
      </c>
      <c r="H85" s="5">
        <f t="shared" si="17"/>
        <v>6</v>
      </c>
      <c r="I85" s="5">
        <f t="shared" si="18"/>
        <v>726</v>
      </c>
      <c r="J85" s="10">
        <f t="shared" si="10"/>
        <v>338563.88673422317</v>
      </c>
      <c r="K85" s="6">
        <f t="shared" si="19"/>
        <v>1.5625</v>
      </c>
      <c r="L85" s="1">
        <f t="shared" si="20"/>
        <v>20834</v>
      </c>
      <c r="M85" s="7">
        <f t="shared" si="21"/>
        <v>0</v>
      </c>
      <c r="O85" s="1" t="str">
        <f t="shared" si="22"/>
        <v>D6</v>
      </c>
      <c r="P85" s="1" t="s">
        <v>176</v>
      </c>
      <c r="Q85" s="1" t="str">
        <f t="shared" si="23"/>
        <v>2</v>
      </c>
      <c r="R85" s="1" t="str">
        <f t="shared" si="24"/>
        <v>6</v>
      </c>
      <c r="S85" s="1" t="str">
        <f t="shared" si="25"/>
        <v>0</v>
      </c>
    </row>
    <row r="86" spans="1:19">
      <c r="A86" s="3">
        <v>74</v>
      </c>
      <c r="B86" s="9">
        <f t="shared" si="26"/>
        <v>27</v>
      </c>
      <c r="C86" s="5">
        <f t="shared" si="12"/>
        <v>73</v>
      </c>
      <c r="D86" s="5">
        <f t="shared" si="13"/>
        <v>6</v>
      </c>
      <c r="E86" s="5">
        <f t="shared" si="14"/>
        <v>6</v>
      </c>
      <c r="F86" s="5">
        <f t="shared" si="15"/>
        <v>0</v>
      </c>
      <c r="G86" s="5">
        <f t="shared" si="16"/>
        <v>19951</v>
      </c>
      <c r="H86" s="5">
        <f t="shared" si="17"/>
        <v>6</v>
      </c>
      <c r="I86" s="5">
        <f t="shared" si="18"/>
        <v>1609</v>
      </c>
      <c r="J86" s="10">
        <f t="shared" si="10"/>
        <v>324209.8886627524</v>
      </c>
      <c r="K86" s="6">
        <f t="shared" si="19"/>
        <v>1.6250000000000002</v>
      </c>
      <c r="L86" s="1">
        <f t="shared" si="20"/>
        <v>19951</v>
      </c>
      <c r="M86" s="7">
        <f t="shared" si="21"/>
        <v>0</v>
      </c>
      <c r="O86" s="1" t="str">
        <f t="shared" si="22"/>
        <v>49</v>
      </c>
      <c r="P86" s="1" t="s">
        <v>177</v>
      </c>
      <c r="Q86" s="1" t="str">
        <f t="shared" si="23"/>
        <v>6</v>
      </c>
      <c r="R86" s="1" t="str">
        <f t="shared" si="24"/>
        <v>6</v>
      </c>
      <c r="S86" s="1" t="str">
        <f t="shared" si="25"/>
        <v>0</v>
      </c>
    </row>
    <row r="87" spans="1:19">
      <c r="A87" s="3">
        <v>75</v>
      </c>
      <c r="B87" s="9">
        <f t="shared" si="26"/>
        <v>28</v>
      </c>
      <c r="C87" s="5">
        <f t="shared" si="12"/>
        <v>151</v>
      </c>
      <c r="D87" s="5">
        <f t="shared" si="13"/>
        <v>9</v>
      </c>
      <c r="E87" s="5">
        <f t="shared" si="14"/>
        <v>6</v>
      </c>
      <c r="F87" s="5">
        <f t="shared" si="15"/>
        <v>0</v>
      </c>
      <c r="G87" s="5">
        <f t="shared" si="16"/>
        <v>19105</v>
      </c>
      <c r="H87" s="5">
        <f t="shared" si="17"/>
        <v>6</v>
      </c>
      <c r="I87" s="5">
        <f t="shared" si="18"/>
        <v>2455</v>
      </c>
      <c r="J87" s="10">
        <f t="shared" si="10"/>
        <v>310464.45301837102</v>
      </c>
      <c r="K87" s="6">
        <f t="shared" si="19"/>
        <v>1.6875</v>
      </c>
      <c r="L87" s="1">
        <f t="shared" si="20"/>
        <v>19105</v>
      </c>
      <c r="M87" s="7">
        <f t="shared" si="21"/>
        <v>0</v>
      </c>
      <c r="O87" s="1" t="str">
        <f t="shared" si="22"/>
        <v>97</v>
      </c>
      <c r="P87" s="1" t="s">
        <v>178</v>
      </c>
      <c r="Q87" s="1" t="str">
        <f t="shared" si="23"/>
        <v>9</v>
      </c>
      <c r="R87" s="1" t="str">
        <f t="shared" si="24"/>
        <v>6</v>
      </c>
      <c r="S87" s="1" t="str">
        <f t="shared" si="25"/>
        <v>0</v>
      </c>
    </row>
    <row r="88" spans="1:19">
      <c r="A88" s="3">
        <v>76</v>
      </c>
      <c r="B88" s="9">
        <f t="shared" si="26"/>
        <v>29</v>
      </c>
      <c r="C88" s="5">
        <f t="shared" si="12"/>
        <v>185</v>
      </c>
      <c r="D88" s="5">
        <f t="shared" si="13"/>
        <v>0</v>
      </c>
      <c r="E88" s="5">
        <f t="shared" si="14"/>
        <v>5</v>
      </c>
      <c r="F88" s="5">
        <f t="shared" si="15"/>
        <v>0</v>
      </c>
      <c r="G88" s="5">
        <f t="shared" si="16"/>
        <v>18295</v>
      </c>
      <c r="H88" s="5">
        <f t="shared" si="17"/>
        <v>5</v>
      </c>
      <c r="I88" s="5">
        <f t="shared" si="18"/>
        <v>185</v>
      </c>
      <c r="J88" s="10">
        <f t="shared" si="10"/>
        <v>297301.77875068027</v>
      </c>
      <c r="K88" s="6">
        <f t="shared" si="19"/>
        <v>1.75</v>
      </c>
      <c r="L88" s="1">
        <f t="shared" si="20"/>
        <v>18295</v>
      </c>
      <c r="M88" s="7">
        <f t="shared" si="21"/>
        <v>0</v>
      </c>
      <c r="O88" s="1" t="str">
        <f t="shared" si="22"/>
        <v>B9</v>
      </c>
      <c r="P88" s="1" t="s">
        <v>179</v>
      </c>
      <c r="Q88" s="1" t="str">
        <f t="shared" si="23"/>
        <v>0</v>
      </c>
      <c r="R88" s="1" t="str">
        <f t="shared" si="24"/>
        <v>5</v>
      </c>
      <c r="S88" s="1" t="str">
        <f t="shared" si="25"/>
        <v>0</v>
      </c>
    </row>
    <row r="89" spans="1:19">
      <c r="A89" s="3">
        <v>77</v>
      </c>
      <c r="B89" s="9">
        <f t="shared" si="26"/>
        <v>30</v>
      </c>
      <c r="C89" s="5">
        <f t="shared" si="12"/>
        <v>193</v>
      </c>
      <c r="D89" s="5">
        <f t="shared" si="13"/>
        <v>3</v>
      </c>
      <c r="E89" s="5">
        <f t="shared" si="14"/>
        <v>5</v>
      </c>
      <c r="F89" s="5">
        <f t="shared" si="15"/>
        <v>0</v>
      </c>
      <c r="G89" s="5">
        <f t="shared" si="16"/>
        <v>17519</v>
      </c>
      <c r="H89" s="5">
        <f t="shared" si="17"/>
        <v>5</v>
      </c>
      <c r="I89" s="5">
        <f t="shared" si="18"/>
        <v>961</v>
      </c>
      <c r="J89" s="10">
        <f t="shared" si="10"/>
        <v>284697.15868917288</v>
      </c>
      <c r="K89" s="6">
        <f t="shared" si="19"/>
        <v>1.8125000000000002</v>
      </c>
      <c r="L89" s="1">
        <f t="shared" si="20"/>
        <v>17519</v>
      </c>
      <c r="M89" s="7">
        <f t="shared" si="21"/>
        <v>0</v>
      </c>
      <c r="O89" s="1" t="str">
        <f t="shared" si="22"/>
        <v>C1</v>
      </c>
      <c r="P89" s="1" t="s">
        <v>180</v>
      </c>
      <c r="Q89" s="1" t="str">
        <f t="shared" si="23"/>
        <v>3</v>
      </c>
      <c r="R89" s="1" t="str">
        <f t="shared" si="24"/>
        <v>5</v>
      </c>
      <c r="S89" s="1" t="str">
        <f t="shared" si="25"/>
        <v>0</v>
      </c>
    </row>
    <row r="90" spans="1:19">
      <c r="A90" s="3">
        <v>78</v>
      </c>
      <c r="B90" s="9">
        <f t="shared" si="26"/>
        <v>31</v>
      </c>
      <c r="C90" s="5">
        <f t="shared" si="12"/>
        <v>167</v>
      </c>
      <c r="D90" s="5">
        <f t="shared" si="13"/>
        <v>6</v>
      </c>
      <c r="E90" s="5">
        <f t="shared" si="14"/>
        <v>5</v>
      </c>
      <c r="F90" s="5">
        <f t="shared" si="15"/>
        <v>0</v>
      </c>
      <c r="G90" s="5">
        <f t="shared" si="16"/>
        <v>16777</v>
      </c>
      <c r="H90" s="5">
        <f t="shared" si="17"/>
        <v>5</v>
      </c>
      <c r="I90" s="5">
        <f t="shared" si="18"/>
        <v>1703</v>
      </c>
      <c r="J90" s="10">
        <f t="shared" si="10"/>
        <v>272626.93316631444</v>
      </c>
      <c r="K90" s="6">
        <f t="shared" si="19"/>
        <v>1.875</v>
      </c>
      <c r="L90" s="1">
        <f t="shared" si="20"/>
        <v>16777</v>
      </c>
      <c r="M90" s="7">
        <f t="shared" si="21"/>
        <v>0</v>
      </c>
      <c r="O90" s="1" t="str">
        <f t="shared" si="22"/>
        <v>A7</v>
      </c>
      <c r="P90" s="1" t="s">
        <v>181</v>
      </c>
      <c r="Q90" s="1" t="str">
        <f t="shared" si="23"/>
        <v>6</v>
      </c>
      <c r="R90" s="1" t="str">
        <f t="shared" si="24"/>
        <v>5</v>
      </c>
      <c r="S90" s="1" t="str">
        <f t="shared" si="25"/>
        <v>0</v>
      </c>
    </row>
    <row r="91" spans="1:19">
      <c r="A91" s="3">
        <v>79</v>
      </c>
      <c r="B91" s="9">
        <f t="shared" si="26"/>
        <v>32</v>
      </c>
      <c r="C91" s="5">
        <f t="shared" si="12"/>
        <v>111</v>
      </c>
      <c r="D91" s="5">
        <f t="shared" si="13"/>
        <v>9</v>
      </c>
      <c r="E91" s="5">
        <f t="shared" si="14"/>
        <v>5</v>
      </c>
      <c r="F91" s="5">
        <f t="shared" si="15"/>
        <v>0</v>
      </c>
      <c r="G91" s="5">
        <f t="shared" si="16"/>
        <v>16065</v>
      </c>
      <c r="H91" s="5">
        <f t="shared" si="17"/>
        <v>5</v>
      </c>
      <c r="I91" s="5">
        <f t="shared" si="18"/>
        <v>2415</v>
      </c>
      <c r="J91" s="10">
        <f t="shared" si="10"/>
        <v>261068.44560685343</v>
      </c>
      <c r="K91" s="6">
        <f t="shared" si="19"/>
        <v>1.9375000000000002</v>
      </c>
      <c r="L91" s="1">
        <f t="shared" si="20"/>
        <v>16065</v>
      </c>
      <c r="M91" s="7">
        <f t="shared" si="21"/>
        <v>0</v>
      </c>
      <c r="O91" s="1" t="str">
        <f t="shared" si="22"/>
        <v>6F</v>
      </c>
      <c r="P91" s="1" t="s">
        <v>182</v>
      </c>
      <c r="Q91" s="1" t="str">
        <f t="shared" si="23"/>
        <v>9</v>
      </c>
      <c r="R91" s="1" t="str">
        <f t="shared" si="24"/>
        <v>5</v>
      </c>
      <c r="S91" s="1" t="str">
        <f t="shared" si="25"/>
        <v>0</v>
      </c>
    </row>
    <row r="92" spans="1:19">
      <c r="A92" s="3">
        <v>80</v>
      </c>
      <c r="B92" s="9">
        <f t="shared" si="26"/>
        <v>33</v>
      </c>
      <c r="C92" s="5">
        <f t="shared" si="12"/>
        <v>16</v>
      </c>
      <c r="D92" s="5">
        <f t="shared" si="13"/>
        <v>0</v>
      </c>
      <c r="E92" s="5">
        <f t="shared" si="14"/>
        <v>4</v>
      </c>
      <c r="F92" s="5">
        <f t="shared" si="15"/>
        <v>0</v>
      </c>
      <c r="G92" s="5">
        <f t="shared" si="16"/>
        <v>15384</v>
      </c>
      <c r="H92" s="5">
        <f t="shared" si="17"/>
        <v>4</v>
      </c>
      <c r="I92" s="5">
        <f t="shared" si="18"/>
        <v>16</v>
      </c>
      <c r="J92" s="10">
        <f t="shared" si="10"/>
        <v>250000</v>
      </c>
      <c r="K92" s="6">
        <f t="shared" si="19"/>
        <v>2</v>
      </c>
      <c r="L92" s="1">
        <f t="shared" si="20"/>
        <v>15384</v>
      </c>
      <c r="M92" s="7">
        <f t="shared" si="21"/>
        <v>0</v>
      </c>
      <c r="O92" s="1" t="str">
        <f t="shared" si="22"/>
        <v>10</v>
      </c>
      <c r="P92" s="1" t="s">
        <v>183</v>
      </c>
      <c r="Q92" s="1" t="str">
        <f t="shared" si="23"/>
        <v>0</v>
      </c>
      <c r="R92" s="1" t="str">
        <f t="shared" si="24"/>
        <v>4</v>
      </c>
      <c r="S92" s="1" t="str">
        <f t="shared" si="25"/>
        <v>0</v>
      </c>
    </row>
    <row r="93" spans="1:19">
      <c r="A93" s="3">
        <v>81</v>
      </c>
      <c r="B93" s="9">
        <f t="shared" si="26"/>
        <v>34</v>
      </c>
      <c r="C93" s="5">
        <f t="shared" si="12"/>
        <v>156</v>
      </c>
      <c r="D93" s="5">
        <f t="shared" si="13"/>
        <v>2</v>
      </c>
      <c r="E93" s="5">
        <f t="shared" si="14"/>
        <v>4</v>
      </c>
      <c r="F93" s="5">
        <f t="shared" si="15"/>
        <v>0</v>
      </c>
      <c r="G93" s="5">
        <f t="shared" si="16"/>
        <v>14732</v>
      </c>
      <c r="H93" s="5">
        <f t="shared" si="17"/>
        <v>4</v>
      </c>
      <c r="I93" s="5">
        <f t="shared" si="18"/>
        <v>668</v>
      </c>
      <c r="J93" s="10">
        <f t="shared" si="10"/>
        <v>239400.82017464342</v>
      </c>
      <c r="K93" s="6">
        <f t="shared" si="19"/>
        <v>2.0625</v>
      </c>
      <c r="L93" s="1">
        <f t="shared" si="20"/>
        <v>14732</v>
      </c>
      <c r="M93" s="7">
        <f t="shared" si="21"/>
        <v>0</v>
      </c>
      <c r="O93" s="1" t="str">
        <f t="shared" si="22"/>
        <v>9C</v>
      </c>
      <c r="P93" s="1" t="s">
        <v>184</v>
      </c>
      <c r="Q93" s="1" t="str">
        <f t="shared" si="23"/>
        <v>2</v>
      </c>
      <c r="R93" s="1" t="str">
        <f t="shared" si="24"/>
        <v>4</v>
      </c>
      <c r="S93" s="1" t="str">
        <f t="shared" si="25"/>
        <v>0</v>
      </c>
    </row>
    <row r="94" spans="1:19">
      <c r="A94" s="3">
        <v>82</v>
      </c>
      <c r="B94" s="9">
        <f t="shared" si="26"/>
        <v>35</v>
      </c>
      <c r="C94" s="5">
        <f t="shared" si="12"/>
        <v>13</v>
      </c>
      <c r="D94" s="5">
        <f t="shared" si="13"/>
        <v>5</v>
      </c>
      <c r="E94" s="5">
        <f t="shared" si="14"/>
        <v>4</v>
      </c>
      <c r="F94" s="5">
        <f t="shared" si="15"/>
        <v>0</v>
      </c>
      <c r="G94" s="5">
        <f t="shared" si="16"/>
        <v>14107</v>
      </c>
      <c r="H94" s="5">
        <f t="shared" si="17"/>
        <v>4</v>
      </c>
      <c r="I94" s="5">
        <f t="shared" si="18"/>
        <v>1293</v>
      </c>
      <c r="J94" s="10">
        <f t="shared" ref="J94:J157" si="27">2^(3 - A94/16)*1000000</f>
        <v>229251.01080116781</v>
      </c>
      <c r="K94" s="6">
        <f t="shared" si="19"/>
        <v>2.125</v>
      </c>
      <c r="L94" s="1">
        <f t="shared" si="20"/>
        <v>14107</v>
      </c>
      <c r="M94" s="7">
        <f t="shared" si="21"/>
        <v>0</v>
      </c>
      <c r="O94" s="1" t="str">
        <f t="shared" si="22"/>
        <v>D</v>
      </c>
      <c r="P94" s="1" t="s">
        <v>185</v>
      </c>
      <c r="Q94" s="1" t="str">
        <f t="shared" si="23"/>
        <v>5</v>
      </c>
      <c r="R94" s="1" t="str">
        <f t="shared" si="24"/>
        <v>4</v>
      </c>
      <c r="S94" s="1" t="str">
        <f t="shared" si="25"/>
        <v>0</v>
      </c>
    </row>
    <row r="95" spans="1:19">
      <c r="A95" s="3">
        <v>83</v>
      </c>
      <c r="B95" s="9">
        <f t="shared" si="26"/>
        <v>36</v>
      </c>
      <c r="C95" s="5">
        <f t="shared" si="12"/>
        <v>99</v>
      </c>
      <c r="D95" s="5">
        <f t="shared" si="13"/>
        <v>7</v>
      </c>
      <c r="E95" s="5">
        <f t="shared" si="14"/>
        <v>4</v>
      </c>
      <c r="F95" s="5">
        <f t="shared" si="15"/>
        <v>0</v>
      </c>
      <c r="G95" s="5">
        <f t="shared" si="16"/>
        <v>13509</v>
      </c>
      <c r="H95" s="5">
        <f t="shared" si="17"/>
        <v>4</v>
      </c>
      <c r="I95" s="5">
        <f t="shared" si="18"/>
        <v>1891</v>
      </c>
      <c r="J95" s="10">
        <f t="shared" si="27"/>
        <v>219531.52004666245</v>
      </c>
      <c r="K95" s="6">
        <f t="shared" si="19"/>
        <v>2.1875</v>
      </c>
      <c r="L95" s="1">
        <f t="shared" si="20"/>
        <v>13509</v>
      </c>
      <c r="M95" s="7">
        <f t="shared" si="21"/>
        <v>0</v>
      </c>
      <c r="O95" s="1" t="str">
        <f t="shared" si="22"/>
        <v>63</v>
      </c>
      <c r="P95" s="1" t="s">
        <v>186</v>
      </c>
      <c r="Q95" s="1" t="str">
        <f t="shared" si="23"/>
        <v>7</v>
      </c>
      <c r="R95" s="1" t="str">
        <f t="shared" si="24"/>
        <v>4</v>
      </c>
      <c r="S95" s="1" t="str">
        <f t="shared" si="25"/>
        <v>0</v>
      </c>
    </row>
    <row r="96" spans="1:19">
      <c r="A96" s="3">
        <v>84</v>
      </c>
      <c r="B96" s="9">
        <f t="shared" si="26"/>
        <v>37</v>
      </c>
      <c r="C96" s="5">
        <f t="shared" si="12"/>
        <v>160</v>
      </c>
      <c r="D96" s="5">
        <f t="shared" si="13"/>
        <v>9</v>
      </c>
      <c r="E96" s="5">
        <f t="shared" si="14"/>
        <v>4</v>
      </c>
      <c r="F96" s="5">
        <f t="shared" si="15"/>
        <v>0</v>
      </c>
      <c r="G96" s="5">
        <f t="shared" si="16"/>
        <v>12936</v>
      </c>
      <c r="H96" s="5">
        <f t="shared" si="17"/>
        <v>4</v>
      </c>
      <c r="I96" s="5">
        <f t="shared" si="18"/>
        <v>2464</v>
      </c>
      <c r="J96" s="10">
        <f t="shared" si="27"/>
        <v>210224.10381342866</v>
      </c>
      <c r="K96" s="6">
        <f t="shared" si="19"/>
        <v>2.2499999999999996</v>
      </c>
      <c r="L96" s="1">
        <f t="shared" si="20"/>
        <v>12936</v>
      </c>
      <c r="M96" s="7">
        <f t="shared" si="21"/>
        <v>0</v>
      </c>
      <c r="O96" s="1" t="str">
        <f t="shared" si="22"/>
        <v>A0</v>
      </c>
      <c r="P96" s="1" t="s">
        <v>187</v>
      </c>
      <c r="Q96" s="1" t="str">
        <f t="shared" si="23"/>
        <v>9</v>
      </c>
      <c r="R96" s="1" t="str">
        <f t="shared" si="24"/>
        <v>4</v>
      </c>
      <c r="S96" s="1" t="str">
        <f t="shared" si="25"/>
        <v>0</v>
      </c>
    </row>
    <row r="97" spans="1:19">
      <c r="A97" s="3">
        <v>85</v>
      </c>
      <c r="B97" s="9">
        <f t="shared" si="26"/>
        <v>38</v>
      </c>
      <c r="C97" s="5">
        <f t="shared" si="12"/>
        <v>196</v>
      </c>
      <c r="D97" s="5">
        <f t="shared" si="13"/>
        <v>11</v>
      </c>
      <c r="E97" s="5">
        <f t="shared" si="14"/>
        <v>4</v>
      </c>
      <c r="F97" s="5">
        <f t="shared" si="15"/>
        <v>0</v>
      </c>
      <c r="G97" s="5">
        <f t="shared" si="16"/>
        <v>12388</v>
      </c>
      <c r="H97" s="5">
        <f t="shared" si="17"/>
        <v>4</v>
      </c>
      <c r="I97" s="5">
        <f t="shared" si="18"/>
        <v>3012</v>
      </c>
      <c r="J97" s="10">
        <f t="shared" si="27"/>
        <v>201311.29149365684</v>
      </c>
      <c r="K97" s="6">
        <f t="shared" si="19"/>
        <v>2.3125</v>
      </c>
      <c r="L97" s="1">
        <f t="shared" si="20"/>
        <v>12388</v>
      </c>
      <c r="M97" s="7">
        <f t="shared" si="21"/>
        <v>0</v>
      </c>
      <c r="O97" s="1" t="str">
        <f t="shared" si="22"/>
        <v>C4</v>
      </c>
      <c r="P97" s="1" t="s">
        <v>188</v>
      </c>
      <c r="Q97" s="1" t="str">
        <f t="shared" si="23"/>
        <v>B</v>
      </c>
      <c r="R97" s="1" t="str">
        <f t="shared" si="24"/>
        <v>4</v>
      </c>
      <c r="S97" s="1" t="str">
        <f t="shared" si="25"/>
        <v>0</v>
      </c>
    </row>
    <row r="98" spans="1:19">
      <c r="A98" s="3">
        <v>86</v>
      </c>
      <c r="B98" s="9">
        <f t="shared" si="26"/>
        <v>39</v>
      </c>
      <c r="C98" s="5">
        <f t="shared" si="12"/>
        <v>201</v>
      </c>
      <c r="D98" s="5">
        <f t="shared" si="13"/>
        <v>1</v>
      </c>
      <c r="E98" s="5">
        <f t="shared" si="14"/>
        <v>3</v>
      </c>
      <c r="F98" s="5">
        <f t="shared" si="15"/>
        <v>0</v>
      </c>
      <c r="G98" s="5">
        <f t="shared" si="16"/>
        <v>11863</v>
      </c>
      <c r="H98" s="5">
        <f t="shared" si="17"/>
        <v>3</v>
      </c>
      <c r="I98" s="5">
        <f t="shared" si="18"/>
        <v>457</v>
      </c>
      <c r="J98" s="10">
        <f t="shared" si="27"/>
        <v>192776.35317599258</v>
      </c>
      <c r="K98" s="6">
        <f t="shared" si="19"/>
        <v>2.3750000000000004</v>
      </c>
      <c r="L98" s="1">
        <f t="shared" si="20"/>
        <v>11863</v>
      </c>
      <c r="M98" s="7">
        <f t="shared" si="21"/>
        <v>0</v>
      </c>
      <c r="O98" s="1" t="str">
        <f t="shared" si="22"/>
        <v>C9</v>
      </c>
      <c r="P98" s="1" t="s">
        <v>189</v>
      </c>
      <c r="Q98" s="1" t="str">
        <f t="shared" si="23"/>
        <v>1</v>
      </c>
      <c r="R98" s="1" t="str">
        <f t="shared" si="24"/>
        <v>3</v>
      </c>
      <c r="S98" s="1" t="str">
        <f t="shared" si="25"/>
        <v>0</v>
      </c>
    </row>
    <row r="99" spans="1:19">
      <c r="A99" s="3">
        <v>87</v>
      </c>
      <c r="B99" s="9">
        <f t="shared" si="26"/>
        <v>40</v>
      </c>
      <c r="C99" s="5">
        <f t="shared" si="12"/>
        <v>192</v>
      </c>
      <c r="D99" s="5">
        <f t="shared" si="13"/>
        <v>3</v>
      </c>
      <c r="E99" s="5">
        <f t="shared" si="14"/>
        <v>3</v>
      </c>
      <c r="F99" s="5">
        <f t="shared" si="15"/>
        <v>0</v>
      </c>
      <c r="G99" s="5">
        <f t="shared" si="16"/>
        <v>11360</v>
      </c>
      <c r="H99" s="5">
        <f t="shared" si="17"/>
        <v>3</v>
      </c>
      <c r="I99" s="5">
        <f t="shared" si="18"/>
        <v>960</v>
      </c>
      <c r="J99" s="10">
        <f t="shared" si="27"/>
        <v>184603.26824243742</v>
      </c>
      <c r="K99" s="6">
        <f t="shared" si="19"/>
        <v>2.4375</v>
      </c>
      <c r="L99" s="1">
        <f t="shared" si="20"/>
        <v>11360</v>
      </c>
      <c r="M99" s="7">
        <f t="shared" si="21"/>
        <v>0</v>
      </c>
      <c r="O99" s="1" t="str">
        <f t="shared" si="22"/>
        <v>C0</v>
      </c>
      <c r="P99" s="1" t="s">
        <v>190</v>
      </c>
      <c r="Q99" s="1" t="str">
        <f t="shared" si="23"/>
        <v>3</v>
      </c>
      <c r="R99" s="1" t="str">
        <f t="shared" si="24"/>
        <v>3</v>
      </c>
      <c r="S99" s="1" t="str">
        <f t="shared" si="25"/>
        <v>0</v>
      </c>
    </row>
    <row r="100" spans="1:19">
      <c r="A100" s="3">
        <v>88</v>
      </c>
      <c r="B100" s="9">
        <f t="shared" si="26"/>
        <v>41</v>
      </c>
      <c r="C100" s="5">
        <f t="shared" si="12"/>
        <v>162</v>
      </c>
      <c r="D100" s="5">
        <f t="shared" si="13"/>
        <v>5</v>
      </c>
      <c r="E100" s="5">
        <f t="shared" si="14"/>
        <v>3</v>
      </c>
      <c r="F100" s="5">
        <f t="shared" si="15"/>
        <v>0</v>
      </c>
      <c r="G100" s="5">
        <f t="shared" si="16"/>
        <v>10878</v>
      </c>
      <c r="H100" s="5">
        <f t="shared" si="17"/>
        <v>3</v>
      </c>
      <c r="I100" s="5">
        <f t="shared" si="18"/>
        <v>1442</v>
      </c>
      <c r="J100" s="10">
        <f t="shared" si="27"/>
        <v>176776.69529663687</v>
      </c>
      <c r="K100" s="6">
        <f t="shared" si="19"/>
        <v>2.5</v>
      </c>
      <c r="L100" s="1">
        <f t="shared" si="20"/>
        <v>10878</v>
      </c>
      <c r="M100" s="7">
        <f t="shared" si="21"/>
        <v>0</v>
      </c>
      <c r="O100" s="1" t="str">
        <f t="shared" si="22"/>
        <v>A2</v>
      </c>
      <c r="P100" s="1" t="s">
        <v>191</v>
      </c>
      <c r="Q100" s="1" t="str">
        <f t="shared" si="23"/>
        <v>5</v>
      </c>
      <c r="R100" s="1" t="str">
        <f t="shared" si="24"/>
        <v>3</v>
      </c>
      <c r="S100" s="1" t="str">
        <f t="shared" si="25"/>
        <v>0</v>
      </c>
    </row>
    <row r="101" spans="1:19">
      <c r="A101" s="3">
        <v>89</v>
      </c>
      <c r="B101" s="9">
        <f t="shared" si="26"/>
        <v>42</v>
      </c>
      <c r="C101" s="5">
        <f t="shared" si="12"/>
        <v>111</v>
      </c>
      <c r="D101" s="5">
        <f t="shared" si="13"/>
        <v>7</v>
      </c>
      <c r="E101" s="5">
        <f t="shared" si="14"/>
        <v>3</v>
      </c>
      <c r="F101" s="5">
        <f t="shared" si="15"/>
        <v>0</v>
      </c>
      <c r="G101" s="5">
        <f t="shared" si="16"/>
        <v>10417</v>
      </c>
      <c r="H101" s="5">
        <f t="shared" si="17"/>
        <v>3</v>
      </c>
      <c r="I101" s="5">
        <f t="shared" si="18"/>
        <v>1903</v>
      </c>
      <c r="J101" s="10">
        <f t="shared" si="27"/>
        <v>169281.94336711161</v>
      </c>
      <c r="K101" s="6">
        <f t="shared" si="19"/>
        <v>2.5625</v>
      </c>
      <c r="L101" s="1">
        <f t="shared" si="20"/>
        <v>10417</v>
      </c>
      <c r="M101" s="7">
        <f t="shared" si="21"/>
        <v>0</v>
      </c>
      <c r="O101" s="1" t="str">
        <f t="shared" si="22"/>
        <v>6F</v>
      </c>
      <c r="P101" s="1" t="s">
        <v>192</v>
      </c>
      <c r="Q101" s="1" t="str">
        <f t="shared" si="23"/>
        <v>7</v>
      </c>
      <c r="R101" s="1" t="str">
        <f t="shared" si="24"/>
        <v>3</v>
      </c>
      <c r="S101" s="1" t="str">
        <f t="shared" si="25"/>
        <v>0</v>
      </c>
    </row>
    <row r="102" spans="1:19">
      <c r="A102" s="3">
        <v>90</v>
      </c>
      <c r="B102" s="9">
        <f t="shared" si="26"/>
        <v>43</v>
      </c>
      <c r="C102" s="5">
        <f t="shared" si="12"/>
        <v>41</v>
      </c>
      <c r="D102" s="5">
        <f t="shared" si="13"/>
        <v>9</v>
      </c>
      <c r="E102" s="5">
        <f t="shared" si="14"/>
        <v>3</v>
      </c>
      <c r="F102" s="5">
        <f t="shared" si="15"/>
        <v>0</v>
      </c>
      <c r="G102" s="5">
        <f t="shared" si="16"/>
        <v>9975</v>
      </c>
      <c r="H102" s="5">
        <f t="shared" si="17"/>
        <v>3</v>
      </c>
      <c r="I102" s="5">
        <f t="shared" si="18"/>
        <v>2345</v>
      </c>
      <c r="J102" s="10">
        <f t="shared" si="27"/>
        <v>162104.9443313762</v>
      </c>
      <c r="K102" s="6">
        <f t="shared" si="19"/>
        <v>2.625</v>
      </c>
      <c r="L102" s="1">
        <f t="shared" si="20"/>
        <v>9975</v>
      </c>
      <c r="M102" s="7">
        <f t="shared" si="21"/>
        <v>0</v>
      </c>
      <c r="O102" s="1" t="str">
        <f t="shared" si="22"/>
        <v>29</v>
      </c>
      <c r="P102" s="1" t="s">
        <v>193</v>
      </c>
      <c r="Q102" s="1" t="str">
        <f t="shared" si="23"/>
        <v>9</v>
      </c>
      <c r="R102" s="1" t="str">
        <f t="shared" si="24"/>
        <v>3</v>
      </c>
      <c r="S102" s="1" t="str">
        <f t="shared" si="25"/>
        <v>0</v>
      </c>
    </row>
    <row r="103" spans="1:19">
      <c r="A103" s="3">
        <v>91</v>
      </c>
      <c r="B103" s="9">
        <f t="shared" si="26"/>
        <v>44</v>
      </c>
      <c r="C103" s="5">
        <f t="shared" si="12"/>
        <v>208</v>
      </c>
      <c r="D103" s="5">
        <f t="shared" si="13"/>
        <v>10</v>
      </c>
      <c r="E103" s="5">
        <f t="shared" si="14"/>
        <v>3</v>
      </c>
      <c r="F103" s="5">
        <f t="shared" si="15"/>
        <v>0</v>
      </c>
      <c r="G103" s="5">
        <f t="shared" si="16"/>
        <v>9552</v>
      </c>
      <c r="H103" s="5">
        <f t="shared" si="17"/>
        <v>3</v>
      </c>
      <c r="I103" s="5">
        <f t="shared" si="18"/>
        <v>2768</v>
      </c>
      <c r="J103" s="10">
        <f t="shared" si="27"/>
        <v>155232.22650918554</v>
      </c>
      <c r="K103" s="6">
        <f t="shared" si="19"/>
        <v>2.6875</v>
      </c>
      <c r="L103" s="1">
        <f t="shared" si="20"/>
        <v>9552</v>
      </c>
      <c r="M103" s="7">
        <f t="shared" si="21"/>
        <v>0</v>
      </c>
      <c r="O103" s="1" t="str">
        <f t="shared" si="22"/>
        <v>D0</v>
      </c>
      <c r="P103" s="1" t="s">
        <v>194</v>
      </c>
      <c r="Q103" s="1" t="str">
        <f t="shared" si="23"/>
        <v>A</v>
      </c>
      <c r="R103" s="1" t="str">
        <f t="shared" si="24"/>
        <v>3</v>
      </c>
      <c r="S103" s="1" t="str">
        <f t="shared" si="25"/>
        <v>0</v>
      </c>
    </row>
    <row r="104" spans="1:19">
      <c r="A104" s="3">
        <v>92</v>
      </c>
      <c r="B104" s="9">
        <f t="shared" si="26"/>
        <v>45</v>
      </c>
      <c r="C104" s="5">
        <f t="shared" si="12"/>
        <v>93</v>
      </c>
      <c r="D104" s="5">
        <f t="shared" si="13"/>
        <v>0</v>
      </c>
      <c r="E104" s="5">
        <f t="shared" si="14"/>
        <v>2</v>
      </c>
      <c r="F104" s="5">
        <f t="shared" si="15"/>
        <v>0</v>
      </c>
      <c r="G104" s="5">
        <f t="shared" si="16"/>
        <v>9147</v>
      </c>
      <c r="H104" s="5">
        <f t="shared" si="17"/>
        <v>2</v>
      </c>
      <c r="I104" s="5">
        <f t="shared" si="18"/>
        <v>93</v>
      </c>
      <c r="J104" s="10">
        <f t="shared" si="27"/>
        <v>148650.88937534014</v>
      </c>
      <c r="K104" s="6">
        <f t="shared" si="19"/>
        <v>2.75</v>
      </c>
      <c r="L104" s="1">
        <f t="shared" si="20"/>
        <v>9147</v>
      </c>
      <c r="M104" s="7">
        <f t="shared" si="21"/>
        <v>0</v>
      </c>
      <c r="O104" s="1" t="str">
        <f t="shared" si="22"/>
        <v>5D</v>
      </c>
      <c r="P104" s="1" t="s">
        <v>195</v>
      </c>
      <c r="Q104" s="1" t="str">
        <f t="shared" si="23"/>
        <v>0</v>
      </c>
      <c r="R104" s="1" t="str">
        <f t="shared" si="24"/>
        <v>2</v>
      </c>
      <c r="S104" s="1" t="str">
        <f t="shared" si="25"/>
        <v>0</v>
      </c>
    </row>
    <row r="105" spans="1:19">
      <c r="A105" s="3">
        <v>93</v>
      </c>
      <c r="B105" s="9">
        <f t="shared" si="26"/>
        <v>46</v>
      </c>
      <c r="C105" s="5">
        <f t="shared" si="12"/>
        <v>225</v>
      </c>
      <c r="D105" s="5">
        <f t="shared" si="13"/>
        <v>1</v>
      </c>
      <c r="E105" s="5">
        <f t="shared" si="14"/>
        <v>2</v>
      </c>
      <c r="F105" s="5">
        <f t="shared" si="15"/>
        <v>0</v>
      </c>
      <c r="G105" s="5">
        <f t="shared" si="16"/>
        <v>8759</v>
      </c>
      <c r="H105" s="5">
        <f t="shared" si="17"/>
        <v>2</v>
      </c>
      <c r="I105" s="5">
        <f t="shared" si="18"/>
        <v>481</v>
      </c>
      <c r="J105" s="10">
        <f t="shared" si="27"/>
        <v>142348.57934458647</v>
      </c>
      <c r="K105" s="6">
        <f t="shared" si="19"/>
        <v>2.8125</v>
      </c>
      <c r="L105" s="1">
        <f t="shared" si="20"/>
        <v>8759</v>
      </c>
      <c r="M105" s="7">
        <f t="shared" si="21"/>
        <v>0</v>
      </c>
      <c r="O105" s="1" t="str">
        <f t="shared" si="22"/>
        <v>E1</v>
      </c>
      <c r="P105" s="1" t="s">
        <v>196</v>
      </c>
      <c r="Q105" s="1" t="str">
        <f t="shared" si="23"/>
        <v>1</v>
      </c>
      <c r="R105" s="1" t="str">
        <f t="shared" si="24"/>
        <v>2</v>
      </c>
      <c r="S105" s="1" t="str">
        <f t="shared" si="25"/>
        <v>0</v>
      </c>
    </row>
    <row r="106" spans="1:19">
      <c r="A106" s="3">
        <v>94</v>
      </c>
      <c r="B106" s="9">
        <f t="shared" si="26"/>
        <v>47</v>
      </c>
      <c r="C106" s="5">
        <f t="shared" si="12"/>
        <v>84</v>
      </c>
      <c r="D106" s="5">
        <f t="shared" si="13"/>
        <v>3</v>
      </c>
      <c r="E106" s="5">
        <f t="shared" si="14"/>
        <v>2</v>
      </c>
      <c r="F106" s="5">
        <f t="shared" si="15"/>
        <v>0</v>
      </c>
      <c r="G106" s="5">
        <f t="shared" si="16"/>
        <v>8388</v>
      </c>
      <c r="H106" s="5">
        <f t="shared" si="17"/>
        <v>2</v>
      </c>
      <c r="I106" s="5">
        <f t="shared" si="18"/>
        <v>852</v>
      </c>
      <c r="J106" s="10">
        <f t="shared" si="27"/>
        <v>136313.46658315722</v>
      </c>
      <c r="K106" s="6">
        <f t="shared" si="19"/>
        <v>2.875</v>
      </c>
      <c r="L106" s="1">
        <f t="shared" si="20"/>
        <v>8388</v>
      </c>
      <c r="M106" s="7">
        <f t="shared" si="21"/>
        <v>0</v>
      </c>
      <c r="O106" s="1" t="str">
        <f t="shared" si="22"/>
        <v>54</v>
      </c>
      <c r="P106" s="1" t="s">
        <v>197</v>
      </c>
      <c r="Q106" s="1" t="str">
        <f t="shared" si="23"/>
        <v>3</v>
      </c>
      <c r="R106" s="1" t="str">
        <f t="shared" si="24"/>
        <v>2</v>
      </c>
      <c r="S106" s="1" t="str">
        <f t="shared" si="25"/>
        <v>0</v>
      </c>
    </row>
    <row r="107" spans="1:19">
      <c r="A107" s="3">
        <v>95</v>
      </c>
      <c r="B107" s="9">
        <f t="shared" si="26"/>
        <v>48</v>
      </c>
      <c r="C107" s="5">
        <f t="shared" si="12"/>
        <v>184</v>
      </c>
      <c r="D107" s="5">
        <f t="shared" si="13"/>
        <v>4</v>
      </c>
      <c r="E107" s="5">
        <f t="shared" si="14"/>
        <v>2</v>
      </c>
      <c r="F107" s="5">
        <f t="shared" si="15"/>
        <v>0</v>
      </c>
      <c r="G107" s="5">
        <f t="shared" si="16"/>
        <v>8032</v>
      </c>
      <c r="H107" s="5">
        <f t="shared" si="17"/>
        <v>2</v>
      </c>
      <c r="I107" s="5">
        <f t="shared" si="18"/>
        <v>1208</v>
      </c>
      <c r="J107" s="10">
        <f t="shared" si="27"/>
        <v>130534.22280342672</v>
      </c>
      <c r="K107" s="6">
        <f t="shared" si="19"/>
        <v>2.9375000000000004</v>
      </c>
      <c r="L107" s="1">
        <f t="shared" si="20"/>
        <v>8032</v>
      </c>
      <c r="M107" s="7">
        <f t="shared" si="21"/>
        <v>0</v>
      </c>
      <c r="O107" s="1" t="str">
        <f t="shared" si="22"/>
        <v>B8</v>
      </c>
      <c r="P107" s="1" t="s">
        <v>198</v>
      </c>
      <c r="Q107" s="1" t="str">
        <f t="shared" si="23"/>
        <v>4</v>
      </c>
      <c r="R107" s="1" t="str">
        <f t="shared" si="24"/>
        <v>2</v>
      </c>
      <c r="S107" s="1" t="str">
        <f t="shared" si="25"/>
        <v>0</v>
      </c>
    </row>
    <row r="108" spans="1:19">
      <c r="A108" s="3">
        <v>96</v>
      </c>
      <c r="B108" s="9">
        <f t="shared" si="26"/>
        <v>49</v>
      </c>
      <c r="C108" s="5">
        <f t="shared" si="12"/>
        <v>12</v>
      </c>
      <c r="D108" s="5">
        <f t="shared" si="13"/>
        <v>6</v>
      </c>
      <c r="E108" s="5">
        <f t="shared" si="14"/>
        <v>2</v>
      </c>
      <c r="F108" s="5">
        <f t="shared" si="15"/>
        <v>0</v>
      </c>
      <c r="G108" s="5">
        <f t="shared" si="16"/>
        <v>7692</v>
      </c>
      <c r="H108" s="5">
        <f t="shared" si="17"/>
        <v>2</v>
      </c>
      <c r="I108" s="5">
        <f t="shared" si="18"/>
        <v>1548</v>
      </c>
      <c r="J108" s="10">
        <f t="shared" si="27"/>
        <v>125000</v>
      </c>
      <c r="K108" s="6">
        <f t="shared" si="19"/>
        <v>3</v>
      </c>
      <c r="L108" s="1">
        <f t="shared" si="20"/>
        <v>7692</v>
      </c>
      <c r="M108" s="7">
        <f t="shared" si="21"/>
        <v>0</v>
      </c>
      <c r="O108" s="1" t="str">
        <f t="shared" si="22"/>
        <v>C</v>
      </c>
      <c r="P108" s="1" t="s">
        <v>199</v>
      </c>
      <c r="Q108" s="1" t="str">
        <f t="shared" si="23"/>
        <v>6</v>
      </c>
      <c r="R108" s="1" t="str">
        <f t="shared" si="24"/>
        <v>2</v>
      </c>
      <c r="S108" s="1" t="str">
        <f t="shared" si="25"/>
        <v>0</v>
      </c>
    </row>
    <row r="109" spans="1:19">
      <c r="A109" s="3">
        <v>97</v>
      </c>
      <c r="B109" s="9">
        <f t="shared" si="26"/>
        <v>50</v>
      </c>
      <c r="C109" s="5">
        <f t="shared" si="12"/>
        <v>82</v>
      </c>
      <c r="D109" s="5">
        <f t="shared" si="13"/>
        <v>7</v>
      </c>
      <c r="E109" s="5">
        <f t="shared" si="14"/>
        <v>2</v>
      </c>
      <c r="F109" s="5">
        <f t="shared" si="15"/>
        <v>0</v>
      </c>
      <c r="G109" s="5">
        <f t="shared" si="16"/>
        <v>7366</v>
      </c>
      <c r="H109" s="5">
        <f t="shared" si="17"/>
        <v>2</v>
      </c>
      <c r="I109" s="5">
        <f t="shared" si="18"/>
        <v>1874</v>
      </c>
      <c r="J109" s="10">
        <f t="shared" si="27"/>
        <v>119700.41008732171</v>
      </c>
      <c r="K109" s="6">
        <f t="shared" si="19"/>
        <v>3.0625</v>
      </c>
      <c r="L109" s="1">
        <f t="shared" si="20"/>
        <v>7366</v>
      </c>
      <c r="M109" s="7">
        <f t="shared" si="21"/>
        <v>0</v>
      </c>
      <c r="O109" s="1" t="str">
        <f t="shared" si="22"/>
        <v>52</v>
      </c>
      <c r="P109" s="1" t="s">
        <v>200</v>
      </c>
      <c r="Q109" s="1" t="str">
        <f t="shared" si="23"/>
        <v>7</v>
      </c>
      <c r="R109" s="1" t="str">
        <f t="shared" si="24"/>
        <v>2</v>
      </c>
      <c r="S109" s="1" t="str">
        <f t="shared" si="25"/>
        <v>0</v>
      </c>
    </row>
    <row r="110" spans="1:19">
      <c r="A110" s="3">
        <v>98</v>
      </c>
      <c r="B110" s="9">
        <f t="shared" si="26"/>
        <v>51</v>
      </c>
      <c r="C110" s="5">
        <f t="shared" si="12"/>
        <v>139</v>
      </c>
      <c r="D110" s="5">
        <f t="shared" si="13"/>
        <v>8</v>
      </c>
      <c r="E110" s="5">
        <f t="shared" si="14"/>
        <v>2</v>
      </c>
      <c r="F110" s="5">
        <f t="shared" si="15"/>
        <v>0</v>
      </c>
      <c r="G110" s="5">
        <f t="shared" si="16"/>
        <v>7053</v>
      </c>
      <c r="H110" s="5">
        <f t="shared" si="17"/>
        <v>2</v>
      </c>
      <c r="I110" s="5">
        <f t="shared" si="18"/>
        <v>2187</v>
      </c>
      <c r="J110" s="10">
        <f t="shared" si="27"/>
        <v>114625.5054005839</v>
      </c>
      <c r="K110" s="6">
        <f t="shared" si="19"/>
        <v>3.125</v>
      </c>
      <c r="L110" s="1">
        <f t="shared" si="20"/>
        <v>7053</v>
      </c>
      <c r="M110" s="7">
        <f t="shared" si="21"/>
        <v>0</v>
      </c>
      <c r="O110" s="1" t="str">
        <f t="shared" si="22"/>
        <v>8B</v>
      </c>
      <c r="P110" s="1" t="s">
        <v>201</v>
      </c>
      <c r="Q110" s="1" t="str">
        <f t="shared" si="23"/>
        <v>8</v>
      </c>
      <c r="R110" s="1" t="str">
        <f t="shared" si="24"/>
        <v>2</v>
      </c>
      <c r="S110" s="1" t="str">
        <f t="shared" si="25"/>
        <v>0</v>
      </c>
    </row>
    <row r="111" spans="1:19">
      <c r="A111" s="3">
        <v>99</v>
      </c>
      <c r="B111" s="9">
        <f t="shared" si="26"/>
        <v>52</v>
      </c>
      <c r="C111" s="5">
        <f t="shared" si="12"/>
        <v>182</v>
      </c>
      <c r="D111" s="5">
        <f t="shared" si="13"/>
        <v>9</v>
      </c>
      <c r="E111" s="5">
        <f t="shared" si="14"/>
        <v>2</v>
      </c>
      <c r="F111" s="5">
        <f t="shared" si="15"/>
        <v>0</v>
      </c>
      <c r="G111" s="5">
        <f t="shared" si="16"/>
        <v>6754</v>
      </c>
      <c r="H111" s="5">
        <f t="shared" si="17"/>
        <v>2</v>
      </c>
      <c r="I111" s="5">
        <f t="shared" si="18"/>
        <v>2486</v>
      </c>
      <c r="J111" s="10">
        <f t="shared" si="27"/>
        <v>109765.76002333124</v>
      </c>
      <c r="K111" s="6">
        <f t="shared" si="19"/>
        <v>3.1874999999999996</v>
      </c>
      <c r="L111" s="1">
        <f t="shared" si="20"/>
        <v>6754</v>
      </c>
      <c r="M111" s="7">
        <f t="shared" si="21"/>
        <v>0</v>
      </c>
      <c r="O111" s="1" t="str">
        <f t="shared" si="22"/>
        <v>B6</v>
      </c>
      <c r="P111" s="1" t="s">
        <v>202</v>
      </c>
      <c r="Q111" s="1" t="str">
        <f t="shared" si="23"/>
        <v>9</v>
      </c>
      <c r="R111" s="1" t="str">
        <f t="shared" si="24"/>
        <v>2</v>
      </c>
      <c r="S111" s="1" t="str">
        <f t="shared" si="25"/>
        <v>0</v>
      </c>
    </row>
    <row r="112" spans="1:19">
      <c r="A112" s="3">
        <v>100</v>
      </c>
      <c r="B112" s="9">
        <f t="shared" si="26"/>
        <v>53</v>
      </c>
      <c r="C112" s="5">
        <f t="shared" si="12"/>
        <v>212</v>
      </c>
      <c r="D112" s="5">
        <f t="shared" si="13"/>
        <v>10</v>
      </c>
      <c r="E112" s="5">
        <f t="shared" si="14"/>
        <v>2</v>
      </c>
      <c r="F112" s="5">
        <f t="shared" si="15"/>
        <v>0</v>
      </c>
      <c r="G112" s="5">
        <f t="shared" si="16"/>
        <v>6468</v>
      </c>
      <c r="H112" s="5">
        <f t="shared" si="17"/>
        <v>2</v>
      </c>
      <c r="I112" s="5">
        <f t="shared" si="18"/>
        <v>2772</v>
      </c>
      <c r="J112" s="10">
        <f t="shared" si="27"/>
        <v>105112.05190671435</v>
      </c>
      <c r="K112" s="6">
        <f t="shared" si="19"/>
        <v>3.25</v>
      </c>
      <c r="L112" s="1">
        <f t="shared" si="20"/>
        <v>6468</v>
      </c>
      <c r="M112" s="7">
        <f t="shared" si="21"/>
        <v>0</v>
      </c>
      <c r="O112" s="1" t="str">
        <f t="shared" si="22"/>
        <v>D4</v>
      </c>
      <c r="P112" s="1" t="s">
        <v>203</v>
      </c>
      <c r="Q112" s="1" t="str">
        <f t="shared" si="23"/>
        <v>A</v>
      </c>
      <c r="R112" s="1" t="str">
        <f t="shared" si="24"/>
        <v>2</v>
      </c>
      <c r="S112" s="1" t="str">
        <f t="shared" si="25"/>
        <v>0</v>
      </c>
    </row>
    <row r="113" spans="1:19">
      <c r="A113" s="3">
        <v>101</v>
      </c>
      <c r="B113" s="9">
        <f t="shared" si="26"/>
        <v>54</v>
      </c>
      <c r="C113" s="5">
        <f t="shared" si="12"/>
        <v>230</v>
      </c>
      <c r="D113" s="5">
        <f t="shared" si="13"/>
        <v>11</v>
      </c>
      <c r="E113" s="5">
        <f t="shared" si="14"/>
        <v>2</v>
      </c>
      <c r="F113" s="5">
        <f t="shared" si="15"/>
        <v>0</v>
      </c>
      <c r="G113" s="5">
        <f t="shared" si="16"/>
        <v>6194</v>
      </c>
      <c r="H113" s="5">
        <f t="shared" si="17"/>
        <v>2</v>
      </c>
      <c r="I113" s="5">
        <f t="shared" si="18"/>
        <v>3046</v>
      </c>
      <c r="J113" s="10">
        <f t="shared" si="27"/>
        <v>100655.64574682839</v>
      </c>
      <c r="K113" s="6">
        <f t="shared" si="19"/>
        <v>3.3125</v>
      </c>
      <c r="L113" s="1">
        <f t="shared" si="20"/>
        <v>6194</v>
      </c>
      <c r="M113" s="7">
        <f t="shared" si="21"/>
        <v>0</v>
      </c>
      <c r="O113" s="1" t="str">
        <f t="shared" si="22"/>
        <v>E6</v>
      </c>
      <c r="P113" s="1" t="s">
        <v>204</v>
      </c>
      <c r="Q113" s="1" t="str">
        <f t="shared" si="23"/>
        <v>B</v>
      </c>
      <c r="R113" s="1" t="str">
        <f t="shared" si="24"/>
        <v>2</v>
      </c>
      <c r="S113" s="1" t="str">
        <f t="shared" si="25"/>
        <v>0</v>
      </c>
    </row>
    <row r="114" spans="1:19">
      <c r="A114" s="3">
        <v>102</v>
      </c>
      <c r="B114" s="9">
        <f t="shared" si="26"/>
        <v>55</v>
      </c>
      <c r="C114" s="5">
        <f t="shared" si="12"/>
        <v>229</v>
      </c>
      <c r="D114" s="5">
        <f t="shared" si="13"/>
        <v>0</v>
      </c>
      <c r="E114" s="5">
        <f t="shared" si="14"/>
        <v>1</v>
      </c>
      <c r="F114" s="5">
        <f t="shared" si="15"/>
        <v>0</v>
      </c>
      <c r="G114" s="5">
        <f t="shared" si="16"/>
        <v>5931</v>
      </c>
      <c r="H114" s="5">
        <f t="shared" si="17"/>
        <v>1</v>
      </c>
      <c r="I114" s="5">
        <f t="shared" si="18"/>
        <v>229</v>
      </c>
      <c r="J114" s="10">
        <f t="shared" si="27"/>
        <v>96388.176587996277</v>
      </c>
      <c r="K114" s="6">
        <f t="shared" si="19"/>
        <v>3.3750000000000009</v>
      </c>
      <c r="L114" s="1">
        <f t="shared" si="20"/>
        <v>5931</v>
      </c>
      <c r="M114" s="7">
        <f t="shared" si="21"/>
        <v>0</v>
      </c>
      <c r="O114" s="1" t="str">
        <f t="shared" si="22"/>
        <v>E5</v>
      </c>
      <c r="P114" s="1" t="s">
        <v>205</v>
      </c>
      <c r="Q114" s="1" t="str">
        <f t="shared" si="23"/>
        <v>0</v>
      </c>
      <c r="R114" s="1" t="str">
        <f t="shared" si="24"/>
        <v>1</v>
      </c>
      <c r="S114" s="1" t="str">
        <f t="shared" si="25"/>
        <v>0</v>
      </c>
    </row>
    <row r="115" spans="1:19">
      <c r="A115" s="3">
        <v>103</v>
      </c>
      <c r="B115" s="9">
        <f t="shared" si="26"/>
        <v>56</v>
      </c>
      <c r="C115" s="5">
        <f t="shared" si="12"/>
        <v>224</v>
      </c>
      <c r="D115" s="5">
        <f t="shared" si="13"/>
        <v>1</v>
      </c>
      <c r="E115" s="5">
        <f t="shared" si="14"/>
        <v>1</v>
      </c>
      <c r="F115" s="5">
        <f t="shared" si="15"/>
        <v>0</v>
      </c>
      <c r="G115" s="5">
        <f t="shared" si="16"/>
        <v>5680</v>
      </c>
      <c r="H115" s="5">
        <f t="shared" si="17"/>
        <v>1</v>
      </c>
      <c r="I115" s="5">
        <f t="shared" si="18"/>
        <v>480</v>
      </c>
      <c r="J115" s="10">
        <f t="shared" si="27"/>
        <v>92301.634121218725</v>
      </c>
      <c r="K115" s="6">
        <f t="shared" si="19"/>
        <v>3.4374999999999996</v>
      </c>
      <c r="L115" s="1">
        <f t="shared" si="20"/>
        <v>5680</v>
      </c>
      <c r="M115" s="7">
        <f t="shared" si="21"/>
        <v>0</v>
      </c>
      <c r="O115" s="1" t="str">
        <f t="shared" si="22"/>
        <v>E0</v>
      </c>
      <c r="P115" s="1" t="s">
        <v>206</v>
      </c>
      <c r="Q115" s="1" t="str">
        <f t="shared" si="23"/>
        <v>1</v>
      </c>
      <c r="R115" s="1" t="str">
        <f t="shared" si="24"/>
        <v>1</v>
      </c>
      <c r="S115" s="1" t="str">
        <f t="shared" si="25"/>
        <v>0</v>
      </c>
    </row>
    <row r="116" spans="1:19">
      <c r="A116" s="3">
        <v>104</v>
      </c>
      <c r="B116" s="9">
        <f t="shared" si="26"/>
        <v>57</v>
      </c>
      <c r="C116" s="5">
        <f t="shared" si="12"/>
        <v>209</v>
      </c>
      <c r="D116" s="5">
        <f t="shared" si="13"/>
        <v>2</v>
      </c>
      <c r="E116" s="5">
        <f t="shared" si="14"/>
        <v>1</v>
      </c>
      <c r="F116" s="5">
        <f t="shared" si="15"/>
        <v>0</v>
      </c>
      <c r="G116" s="5">
        <f t="shared" si="16"/>
        <v>5439</v>
      </c>
      <c r="H116" s="5">
        <f t="shared" si="17"/>
        <v>1</v>
      </c>
      <c r="I116" s="5">
        <f t="shared" si="18"/>
        <v>721</v>
      </c>
      <c r="J116" s="10">
        <f t="shared" si="27"/>
        <v>88388.34764831845</v>
      </c>
      <c r="K116" s="6">
        <f t="shared" si="19"/>
        <v>3.5</v>
      </c>
      <c r="L116" s="1">
        <f t="shared" si="20"/>
        <v>5439</v>
      </c>
      <c r="M116" s="7">
        <f t="shared" si="21"/>
        <v>0</v>
      </c>
      <c r="O116" s="1" t="str">
        <f t="shared" si="22"/>
        <v>D1</v>
      </c>
      <c r="P116" s="1" t="s">
        <v>207</v>
      </c>
      <c r="Q116" s="1" t="str">
        <f t="shared" si="23"/>
        <v>2</v>
      </c>
      <c r="R116" s="1" t="str">
        <f t="shared" si="24"/>
        <v>1</v>
      </c>
      <c r="S116" s="1" t="str">
        <f t="shared" si="25"/>
        <v>0</v>
      </c>
    </row>
    <row r="117" spans="1:19">
      <c r="A117" s="3">
        <v>105</v>
      </c>
      <c r="B117" s="9">
        <f t="shared" si="26"/>
        <v>58</v>
      </c>
      <c r="C117" s="5">
        <f t="shared" si="12"/>
        <v>184</v>
      </c>
      <c r="D117" s="5">
        <f t="shared" si="13"/>
        <v>3</v>
      </c>
      <c r="E117" s="5">
        <f t="shared" si="14"/>
        <v>1</v>
      </c>
      <c r="F117" s="5">
        <f t="shared" si="15"/>
        <v>0</v>
      </c>
      <c r="G117" s="5">
        <f t="shared" si="16"/>
        <v>5208</v>
      </c>
      <c r="H117" s="5">
        <f t="shared" si="17"/>
        <v>1</v>
      </c>
      <c r="I117" s="5">
        <f t="shared" si="18"/>
        <v>952</v>
      </c>
      <c r="J117" s="10">
        <f t="shared" si="27"/>
        <v>84640.971683555792</v>
      </c>
      <c r="K117" s="6">
        <f t="shared" si="19"/>
        <v>3.5625</v>
      </c>
      <c r="L117" s="1">
        <f t="shared" si="20"/>
        <v>5208</v>
      </c>
      <c r="M117" s="7">
        <f t="shared" si="21"/>
        <v>0</v>
      </c>
      <c r="O117" s="1" t="str">
        <f t="shared" si="22"/>
        <v>B8</v>
      </c>
      <c r="P117" s="1" t="s">
        <v>208</v>
      </c>
      <c r="Q117" s="1" t="str">
        <f t="shared" si="23"/>
        <v>3</v>
      </c>
      <c r="R117" s="1" t="str">
        <f t="shared" si="24"/>
        <v>1</v>
      </c>
      <c r="S117" s="1" t="str">
        <f t="shared" si="25"/>
        <v>0</v>
      </c>
    </row>
    <row r="118" spans="1:19">
      <c r="A118" s="3">
        <v>106</v>
      </c>
      <c r="B118" s="9">
        <f t="shared" si="26"/>
        <v>59</v>
      </c>
      <c r="C118" s="5">
        <f t="shared" si="12"/>
        <v>149</v>
      </c>
      <c r="D118" s="5">
        <f t="shared" si="13"/>
        <v>4</v>
      </c>
      <c r="E118" s="5">
        <f t="shared" si="14"/>
        <v>1</v>
      </c>
      <c r="F118" s="5">
        <f t="shared" si="15"/>
        <v>0</v>
      </c>
      <c r="G118" s="5">
        <f t="shared" si="16"/>
        <v>4987</v>
      </c>
      <c r="H118" s="5">
        <f t="shared" si="17"/>
        <v>1</v>
      </c>
      <c r="I118" s="5">
        <f t="shared" si="18"/>
        <v>1173</v>
      </c>
      <c r="J118" s="10">
        <f t="shared" si="27"/>
        <v>81052.472165688101</v>
      </c>
      <c r="K118" s="6">
        <f t="shared" si="19"/>
        <v>3.6250000000000004</v>
      </c>
      <c r="L118" s="1">
        <f t="shared" si="20"/>
        <v>4987</v>
      </c>
      <c r="M118" s="7">
        <f t="shared" si="21"/>
        <v>0</v>
      </c>
      <c r="O118" s="1" t="str">
        <f t="shared" si="22"/>
        <v>95</v>
      </c>
      <c r="P118" s="1" t="s">
        <v>209</v>
      </c>
      <c r="Q118" s="1" t="str">
        <f t="shared" si="23"/>
        <v>4</v>
      </c>
      <c r="R118" s="1" t="str">
        <f t="shared" si="24"/>
        <v>1</v>
      </c>
      <c r="S118" s="1" t="str">
        <f t="shared" si="25"/>
        <v>0</v>
      </c>
    </row>
    <row r="119" spans="1:19">
      <c r="A119" s="3">
        <v>107</v>
      </c>
      <c r="B119" s="9">
        <f t="shared" si="26"/>
        <v>60</v>
      </c>
      <c r="C119" s="5">
        <f t="shared" si="12"/>
        <v>104</v>
      </c>
      <c r="D119" s="5">
        <f t="shared" si="13"/>
        <v>5</v>
      </c>
      <c r="E119" s="5">
        <f t="shared" si="14"/>
        <v>1</v>
      </c>
      <c r="F119" s="5">
        <f t="shared" si="15"/>
        <v>0</v>
      </c>
      <c r="G119" s="5">
        <f t="shared" si="16"/>
        <v>4776</v>
      </c>
      <c r="H119" s="5">
        <f t="shared" si="17"/>
        <v>1</v>
      </c>
      <c r="I119" s="5">
        <f t="shared" si="18"/>
        <v>1384</v>
      </c>
      <c r="J119" s="10">
        <f t="shared" si="27"/>
        <v>77616.113254592783</v>
      </c>
      <c r="K119" s="6">
        <f t="shared" si="19"/>
        <v>3.6875</v>
      </c>
      <c r="L119" s="1">
        <f t="shared" si="20"/>
        <v>4776</v>
      </c>
      <c r="M119" s="7">
        <f t="shared" si="21"/>
        <v>0</v>
      </c>
      <c r="O119" s="1" t="str">
        <f t="shared" si="22"/>
        <v>68</v>
      </c>
      <c r="P119" s="1" t="s">
        <v>210</v>
      </c>
      <c r="Q119" s="1" t="str">
        <f t="shared" si="23"/>
        <v>5</v>
      </c>
      <c r="R119" s="1" t="str">
        <f t="shared" si="24"/>
        <v>1</v>
      </c>
      <c r="S119" s="1" t="str">
        <f t="shared" si="25"/>
        <v>0</v>
      </c>
    </row>
    <row r="120" spans="1:19">
      <c r="A120" s="3">
        <v>108</v>
      </c>
      <c r="B120" s="9">
        <f t="shared" si="26"/>
        <v>61</v>
      </c>
      <c r="C120" s="5">
        <f t="shared" si="12"/>
        <v>51</v>
      </c>
      <c r="D120" s="5">
        <f t="shared" si="13"/>
        <v>6</v>
      </c>
      <c r="E120" s="5">
        <f t="shared" si="14"/>
        <v>1</v>
      </c>
      <c r="F120" s="5">
        <f t="shared" si="15"/>
        <v>0</v>
      </c>
      <c r="G120" s="5">
        <f t="shared" si="16"/>
        <v>4573</v>
      </c>
      <c r="H120" s="5">
        <f t="shared" si="17"/>
        <v>1</v>
      </c>
      <c r="I120" s="5">
        <f t="shared" si="18"/>
        <v>1587</v>
      </c>
      <c r="J120" s="10">
        <f t="shared" si="27"/>
        <v>74325.444687670068</v>
      </c>
      <c r="K120" s="6">
        <f t="shared" si="19"/>
        <v>3.75</v>
      </c>
      <c r="L120" s="1">
        <f t="shared" si="20"/>
        <v>4573</v>
      </c>
      <c r="M120" s="7">
        <f t="shared" si="21"/>
        <v>0</v>
      </c>
      <c r="O120" s="1" t="str">
        <f t="shared" si="22"/>
        <v>33</v>
      </c>
      <c r="P120" s="1" t="s">
        <v>211</v>
      </c>
      <c r="Q120" s="1" t="str">
        <f t="shared" si="23"/>
        <v>6</v>
      </c>
      <c r="R120" s="1" t="str">
        <f t="shared" si="24"/>
        <v>1</v>
      </c>
      <c r="S120" s="1" t="str">
        <f t="shared" si="25"/>
        <v>0</v>
      </c>
    </row>
    <row r="121" spans="1:19">
      <c r="A121" s="3">
        <v>109</v>
      </c>
      <c r="B121" s="9">
        <f t="shared" si="26"/>
        <v>62</v>
      </c>
      <c r="C121" s="5">
        <f t="shared" si="12"/>
        <v>245</v>
      </c>
      <c r="D121" s="5">
        <f t="shared" si="13"/>
        <v>6</v>
      </c>
      <c r="E121" s="5">
        <f t="shared" si="14"/>
        <v>1</v>
      </c>
      <c r="F121" s="5">
        <f t="shared" si="15"/>
        <v>0</v>
      </c>
      <c r="G121" s="5">
        <f t="shared" si="16"/>
        <v>4379</v>
      </c>
      <c r="H121" s="5">
        <f t="shared" si="17"/>
        <v>1</v>
      </c>
      <c r="I121" s="5">
        <f t="shared" si="18"/>
        <v>1781</v>
      </c>
      <c r="J121" s="10">
        <f t="shared" si="27"/>
        <v>71174.28967229322</v>
      </c>
      <c r="K121" s="6">
        <f t="shared" si="19"/>
        <v>3.8125</v>
      </c>
      <c r="L121" s="1">
        <f t="shared" si="20"/>
        <v>4379</v>
      </c>
      <c r="M121" s="7">
        <f t="shared" si="21"/>
        <v>0</v>
      </c>
      <c r="O121" s="1" t="str">
        <f t="shared" si="22"/>
        <v>F5</v>
      </c>
      <c r="P121" s="1" t="s">
        <v>212</v>
      </c>
      <c r="Q121" s="1" t="str">
        <f t="shared" si="23"/>
        <v>6</v>
      </c>
      <c r="R121" s="1" t="str">
        <f t="shared" si="24"/>
        <v>1</v>
      </c>
      <c r="S121" s="1" t="str">
        <f t="shared" si="25"/>
        <v>0</v>
      </c>
    </row>
    <row r="122" spans="1:19">
      <c r="A122" s="3">
        <v>110</v>
      </c>
      <c r="B122" s="9">
        <f t="shared" si="26"/>
        <v>63</v>
      </c>
      <c r="C122" s="5">
        <f t="shared" si="12"/>
        <v>174</v>
      </c>
      <c r="D122" s="5">
        <f t="shared" si="13"/>
        <v>7</v>
      </c>
      <c r="E122" s="5">
        <f t="shared" si="14"/>
        <v>1</v>
      </c>
      <c r="F122" s="5">
        <f t="shared" si="15"/>
        <v>0</v>
      </c>
      <c r="G122" s="5">
        <f t="shared" si="16"/>
        <v>4194</v>
      </c>
      <c r="H122" s="5">
        <f t="shared" si="17"/>
        <v>1</v>
      </c>
      <c r="I122" s="5">
        <f t="shared" si="18"/>
        <v>1966</v>
      </c>
      <c r="J122" s="10">
        <f t="shared" si="27"/>
        <v>68156.733291578596</v>
      </c>
      <c r="K122" s="6">
        <f t="shared" si="19"/>
        <v>3.8750000000000004</v>
      </c>
      <c r="L122" s="1">
        <f t="shared" si="20"/>
        <v>4194</v>
      </c>
      <c r="M122" s="7">
        <f t="shared" si="21"/>
        <v>0</v>
      </c>
      <c r="O122" s="1" t="str">
        <f t="shared" si="22"/>
        <v>AE</v>
      </c>
      <c r="P122" s="1" t="s">
        <v>213</v>
      </c>
      <c r="Q122" s="1" t="str">
        <f t="shared" si="23"/>
        <v>7</v>
      </c>
      <c r="R122" s="1" t="str">
        <f t="shared" si="24"/>
        <v>1</v>
      </c>
      <c r="S122" s="1" t="str">
        <f t="shared" si="25"/>
        <v>0</v>
      </c>
    </row>
    <row r="123" spans="1:19">
      <c r="A123" s="3">
        <v>111</v>
      </c>
      <c r="B123" s="9">
        <f t="shared" si="26"/>
        <v>64</v>
      </c>
      <c r="C123" s="5">
        <f t="shared" si="12"/>
        <v>96</v>
      </c>
      <c r="D123" s="5">
        <f t="shared" si="13"/>
        <v>8</v>
      </c>
      <c r="E123" s="5">
        <f t="shared" si="14"/>
        <v>1</v>
      </c>
      <c r="F123" s="5">
        <f t="shared" si="15"/>
        <v>0</v>
      </c>
      <c r="G123" s="5">
        <f t="shared" si="16"/>
        <v>4016</v>
      </c>
      <c r="H123" s="5">
        <f t="shared" si="17"/>
        <v>1</v>
      </c>
      <c r="I123" s="5">
        <f t="shared" si="18"/>
        <v>2144</v>
      </c>
      <c r="J123" s="10">
        <f t="shared" si="27"/>
        <v>65267.111401713373</v>
      </c>
      <c r="K123" s="6">
        <f t="shared" si="19"/>
        <v>3.9375</v>
      </c>
      <c r="L123" s="1">
        <f t="shared" si="20"/>
        <v>4016</v>
      </c>
      <c r="M123" s="7">
        <f t="shared" si="21"/>
        <v>0</v>
      </c>
      <c r="O123" s="1" t="str">
        <f t="shared" si="22"/>
        <v>60</v>
      </c>
      <c r="P123" s="1" t="s">
        <v>214</v>
      </c>
      <c r="Q123" s="1" t="str">
        <f t="shared" si="23"/>
        <v>8</v>
      </c>
      <c r="R123" s="1" t="str">
        <f t="shared" si="24"/>
        <v>1</v>
      </c>
      <c r="S123" s="1" t="str">
        <f t="shared" si="25"/>
        <v>0</v>
      </c>
    </row>
    <row r="124" spans="1:19">
      <c r="A124" s="3">
        <v>112</v>
      </c>
      <c r="B124" s="9">
        <f t="shared" si="26"/>
        <v>65</v>
      </c>
      <c r="C124" s="5">
        <f t="shared" si="12"/>
        <v>10</v>
      </c>
      <c r="D124" s="5">
        <f t="shared" si="13"/>
        <v>9</v>
      </c>
      <c r="E124" s="5">
        <f t="shared" si="14"/>
        <v>1</v>
      </c>
      <c r="F124" s="5">
        <f t="shared" si="15"/>
        <v>0</v>
      </c>
      <c r="G124" s="5">
        <f t="shared" si="16"/>
        <v>3846</v>
      </c>
      <c r="H124" s="5">
        <f t="shared" si="17"/>
        <v>1</v>
      </c>
      <c r="I124" s="5">
        <f t="shared" si="18"/>
        <v>2314</v>
      </c>
      <c r="J124" s="10">
        <f t="shared" si="27"/>
        <v>62500</v>
      </c>
      <c r="K124" s="6">
        <f t="shared" si="19"/>
        <v>4</v>
      </c>
      <c r="L124" s="1">
        <f t="shared" si="20"/>
        <v>3846</v>
      </c>
      <c r="M124" s="7">
        <f t="shared" si="21"/>
        <v>0</v>
      </c>
      <c r="O124" s="1" t="str">
        <f t="shared" si="22"/>
        <v>A</v>
      </c>
      <c r="P124" s="1" t="s">
        <v>215</v>
      </c>
      <c r="Q124" s="1" t="str">
        <f t="shared" si="23"/>
        <v>9</v>
      </c>
      <c r="R124" s="1" t="str">
        <f t="shared" si="24"/>
        <v>1</v>
      </c>
      <c r="S124" s="1" t="str">
        <f t="shared" si="25"/>
        <v>0</v>
      </c>
    </row>
    <row r="125" spans="1:19">
      <c r="A125" s="3">
        <v>113</v>
      </c>
      <c r="B125" s="9">
        <f t="shared" si="26"/>
        <v>66</v>
      </c>
      <c r="C125" s="5">
        <f t="shared" ref="C125:C188" si="28">MOD(I125,256)</f>
        <v>173</v>
      </c>
      <c r="D125" s="5">
        <f t="shared" ref="D125:D188" si="29">ROUNDDOWN(I125/256,0)</f>
        <v>9</v>
      </c>
      <c r="E125" s="5">
        <f t="shared" ref="E125:E188" si="30">MOD(H125,256)</f>
        <v>1</v>
      </c>
      <c r="F125" s="5">
        <f t="shared" ref="F125:F188" si="31">ROUNDDOWN(H125/256,0)</f>
        <v>0</v>
      </c>
      <c r="G125" s="5">
        <f t="shared" ref="G125:G188" si="32">INT(J125/$G$2)</f>
        <v>3683</v>
      </c>
      <c r="H125" s="5">
        <f t="shared" ref="H125:H188" si="33">ROUNDUP(G125/$D$3,0)-1</f>
        <v>1</v>
      </c>
      <c r="I125" s="5">
        <f t="shared" ref="I125:I188" si="34">MAX(MIN($D$3*(H125+1)-G125,$D$3*(H125+1)-$D$4),$D$5)</f>
        <v>2477</v>
      </c>
      <c r="J125" s="10">
        <f t="shared" si="27"/>
        <v>59850.205043660855</v>
      </c>
      <c r="K125" s="6">
        <f t="shared" ref="K125:K188" si="35">LOG(1000000/J125,2)</f>
        <v>4.0625</v>
      </c>
      <c r="L125" s="1">
        <f t="shared" ref="L125:L188" si="36">(H125+1)*$D$3-I125</f>
        <v>3683</v>
      </c>
      <c r="M125" s="7">
        <f t="shared" ref="M125:M188" si="37">(G125-L125)/G125</f>
        <v>0</v>
      </c>
      <c r="O125" s="1" t="str">
        <f t="shared" ref="O125:O188" si="38">DEC2HEX(C125)</f>
        <v>AD</v>
      </c>
      <c r="P125" s="1" t="s">
        <v>216</v>
      </c>
      <c r="Q125" s="1" t="str">
        <f t="shared" ref="Q125:Q188" si="39">DEC2HEX(D125)</f>
        <v>9</v>
      </c>
      <c r="R125" s="1" t="str">
        <f t="shared" ref="R125:R188" si="40">DEC2HEX(E125)</f>
        <v>1</v>
      </c>
      <c r="S125" s="1" t="str">
        <f t="shared" ref="S125:S188" si="41">DEC2HEX(F125)</f>
        <v>0</v>
      </c>
    </row>
    <row r="126" spans="1:19">
      <c r="A126" s="3">
        <v>114</v>
      </c>
      <c r="B126" s="9">
        <f t="shared" si="26"/>
        <v>67</v>
      </c>
      <c r="C126" s="5">
        <f t="shared" si="28"/>
        <v>74</v>
      </c>
      <c r="D126" s="5">
        <f t="shared" si="29"/>
        <v>10</v>
      </c>
      <c r="E126" s="5">
        <f t="shared" si="30"/>
        <v>1</v>
      </c>
      <c r="F126" s="5">
        <f t="shared" si="31"/>
        <v>0</v>
      </c>
      <c r="G126" s="5">
        <f t="shared" si="32"/>
        <v>3526</v>
      </c>
      <c r="H126" s="5">
        <f t="shared" si="33"/>
        <v>1</v>
      </c>
      <c r="I126" s="5">
        <f t="shared" si="34"/>
        <v>2634</v>
      </c>
      <c r="J126" s="10">
        <f t="shared" si="27"/>
        <v>57312.752700291974</v>
      </c>
      <c r="K126" s="6">
        <f t="shared" si="35"/>
        <v>4.125</v>
      </c>
      <c r="L126" s="1">
        <f t="shared" si="36"/>
        <v>3526</v>
      </c>
      <c r="M126" s="7">
        <f t="shared" si="37"/>
        <v>0</v>
      </c>
      <c r="O126" s="1" t="str">
        <f t="shared" si="38"/>
        <v>4A</v>
      </c>
      <c r="P126" s="1" t="s">
        <v>217</v>
      </c>
      <c r="Q126" s="1" t="str">
        <f t="shared" si="39"/>
        <v>A</v>
      </c>
      <c r="R126" s="1" t="str">
        <f t="shared" si="40"/>
        <v>1</v>
      </c>
      <c r="S126" s="1" t="str">
        <f t="shared" si="41"/>
        <v>0</v>
      </c>
    </row>
    <row r="127" spans="1:19">
      <c r="A127" s="3">
        <v>115</v>
      </c>
      <c r="B127" s="9">
        <f t="shared" si="26"/>
        <v>68</v>
      </c>
      <c r="C127" s="5">
        <f t="shared" si="28"/>
        <v>223</v>
      </c>
      <c r="D127" s="5">
        <f t="shared" si="29"/>
        <v>10</v>
      </c>
      <c r="E127" s="5">
        <f t="shared" si="30"/>
        <v>1</v>
      </c>
      <c r="F127" s="5">
        <f t="shared" si="31"/>
        <v>0</v>
      </c>
      <c r="G127" s="5">
        <f t="shared" si="32"/>
        <v>3377</v>
      </c>
      <c r="H127" s="5">
        <f t="shared" si="33"/>
        <v>1</v>
      </c>
      <c r="I127" s="5">
        <f t="shared" si="34"/>
        <v>2783</v>
      </c>
      <c r="J127" s="10">
        <f t="shared" si="27"/>
        <v>54882.88001166562</v>
      </c>
      <c r="K127" s="6">
        <f t="shared" si="35"/>
        <v>4.1875</v>
      </c>
      <c r="L127" s="1">
        <f t="shared" si="36"/>
        <v>3377</v>
      </c>
      <c r="M127" s="7">
        <f t="shared" si="37"/>
        <v>0</v>
      </c>
      <c r="O127" s="1" t="str">
        <f t="shared" si="38"/>
        <v>DF</v>
      </c>
      <c r="P127" s="1" t="s">
        <v>218</v>
      </c>
      <c r="Q127" s="1" t="str">
        <f t="shared" si="39"/>
        <v>A</v>
      </c>
      <c r="R127" s="1" t="str">
        <f t="shared" si="40"/>
        <v>1</v>
      </c>
      <c r="S127" s="1" t="str">
        <f t="shared" si="41"/>
        <v>0</v>
      </c>
    </row>
    <row r="128" spans="1:19">
      <c r="A128" s="3">
        <v>116</v>
      </c>
      <c r="B128" s="9">
        <f t="shared" si="26"/>
        <v>69</v>
      </c>
      <c r="C128" s="5">
        <f t="shared" si="28"/>
        <v>110</v>
      </c>
      <c r="D128" s="5">
        <f t="shared" si="29"/>
        <v>11</v>
      </c>
      <c r="E128" s="5">
        <f t="shared" si="30"/>
        <v>1</v>
      </c>
      <c r="F128" s="5">
        <f t="shared" si="31"/>
        <v>0</v>
      </c>
      <c r="G128" s="5">
        <f t="shared" si="32"/>
        <v>3234</v>
      </c>
      <c r="H128" s="5">
        <f t="shared" si="33"/>
        <v>1</v>
      </c>
      <c r="I128" s="5">
        <f t="shared" si="34"/>
        <v>2926</v>
      </c>
      <c r="J128" s="10">
        <f t="shared" si="27"/>
        <v>52556.025953357166</v>
      </c>
      <c r="K128" s="6">
        <f t="shared" si="35"/>
        <v>4.25</v>
      </c>
      <c r="L128" s="1">
        <f t="shared" si="36"/>
        <v>3234</v>
      </c>
      <c r="M128" s="7">
        <f t="shared" si="37"/>
        <v>0</v>
      </c>
      <c r="O128" s="1" t="str">
        <f t="shared" si="38"/>
        <v>6E</v>
      </c>
      <c r="P128" s="1" t="s">
        <v>219</v>
      </c>
      <c r="Q128" s="1" t="str">
        <f t="shared" si="39"/>
        <v>B</v>
      </c>
      <c r="R128" s="1" t="str">
        <f t="shared" si="40"/>
        <v>1</v>
      </c>
      <c r="S128" s="1" t="str">
        <f t="shared" si="41"/>
        <v>0</v>
      </c>
    </row>
    <row r="129" spans="1:19">
      <c r="A129" s="3">
        <v>117</v>
      </c>
      <c r="B129" s="9">
        <f t="shared" si="26"/>
        <v>70</v>
      </c>
      <c r="C129" s="5">
        <f t="shared" si="28"/>
        <v>247</v>
      </c>
      <c r="D129" s="5">
        <f t="shared" si="29"/>
        <v>11</v>
      </c>
      <c r="E129" s="5">
        <f t="shared" si="30"/>
        <v>1</v>
      </c>
      <c r="F129" s="5">
        <f t="shared" si="31"/>
        <v>0</v>
      </c>
      <c r="G129" s="5">
        <f t="shared" si="32"/>
        <v>3097</v>
      </c>
      <c r="H129" s="5">
        <f t="shared" si="33"/>
        <v>1</v>
      </c>
      <c r="I129" s="5">
        <f t="shared" si="34"/>
        <v>3063</v>
      </c>
      <c r="J129" s="10">
        <f t="shared" si="27"/>
        <v>50327.822873414196</v>
      </c>
      <c r="K129" s="6">
        <f t="shared" si="35"/>
        <v>4.3125</v>
      </c>
      <c r="L129" s="1">
        <f t="shared" si="36"/>
        <v>3097</v>
      </c>
      <c r="M129" s="7">
        <f t="shared" si="37"/>
        <v>0</v>
      </c>
      <c r="O129" s="1" t="str">
        <f t="shared" si="38"/>
        <v>F7</v>
      </c>
      <c r="P129" s="1" t="s">
        <v>220</v>
      </c>
      <c r="Q129" s="1" t="str">
        <f t="shared" si="39"/>
        <v>B</v>
      </c>
      <c r="R129" s="1" t="str">
        <f t="shared" si="40"/>
        <v>1</v>
      </c>
      <c r="S129" s="1" t="str">
        <f t="shared" si="41"/>
        <v>0</v>
      </c>
    </row>
    <row r="130" spans="1:19">
      <c r="A130" s="3">
        <v>118</v>
      </c>
      <c r="B130" s="9">
        <f t="shared" si="26"/>
        <v>71</v>
      </c>
      <c r="C130" s="5">
        <f t="shared" si="28"/>
        <v>115</v>
      </c>
      <c r="D130" s="5">
        <f t="shared" si="29"/>
        <v>0</v>
      </c>
      <c r="E130" s="5">
        <f t="shared" si="30"/>
        <v>0</v>
      </c>
      <c r="F130" s="5">
        <f t="shared" si="31"/>
        <v>0</v>
      </c>
      <c r="G130" s="5">
        <f t="shared" si="32"/>
        <v>2965</v>
      </c>
      <c r="H130" s="5">
        <f t="shared" si="33"/>
        <v>0</v>
      </c>
      <c r="I130" s="5">
        <f t="shared" si="34"/>
        <v>115</v>
      </c>
      <c r="J130" s="10">
        <f t="shared" si="27"/>
        <v>48194.088293998168</v>
      </c>
      <c r="K130" s="6">
        <f t="shared" si="35"/>
        <v>4.375</v>
      </c>
      <c r="L130" s="1">
        <f t="shared" si="36"/>
        <v>2965</v>
      </c>
      <c r="M130" s="7">
        <f t="shared" si="37"/>
        <v>0</v>
      </c>
      <c r="O130" s="1" t="str">
        <f t="shared" si="38"/>
        <v>73</v>
      </c>
      <c r="P130" s="1" t="s">
        <v>221</v>
      </c>
      <c r="Q130" s="1" t="str">
        <f t="shared" si="39"/>
        <v>0</v>
      </c>
      <c r="R130" s="1" t="str">
        <f t="shared" si="40"/>
        <v>0</v>
      </c>
      <c r="S130" s="1" t="str">
        <f t="shared" si="41"/>
        <v>0</v>
      </c>
    </row>
    <row r="131" spans="1:19">
      <c r="A131" s="3">
        <v>119</v>
      </c>
      <c r="B131" s="9">
        <f t="shared" si="26"/>
        <v>72</v>
      </c>
      <c r="C131" s="5">
        <f t="shared" si="28"/>
        <v>240</v>
      </c>
      <c r="D131" s="5">
        <f t="shared" si="29"/>
        <v>0</v>
      </c>
      <c r="E131" s="5">
        <f t="shared" si="30"/>
        <v>0</v>
      </c>
      <c r="F131" s="5">
        <f t="shared" si="31"/>
        <v>0</v>
      </c>
      <c r="G131" s="5">
        <f t="shared" si="32"/>
        <v>2840</v>
      </c>
      <c r="H131" s="5">
        <f t="shared" si="33"/>
        <v>0</v>
      </c>
      <c r="I131" s="5">
        <f t="shared" si="34"/>
        <v>240</v>
      </c>
      <c r="J131" s="10">
        <f t="shared" si="27"/>
        <v>46150.817060609363</v>
      </c>
      <c r="K131" s="6">
        <f t="shared" si="35"/>
        <v>4.4375</v>
      </c>
      <c r="L131" s="1">
        <f t="shared" si="36"/>
        <v>2840</v>
      </c>
      <c r="M131" s="7">
        <f t="shared" si="37"/>
        <v>0</v>
      </c>
      <c r="O131" s="1" t="str">
        <f t="shared" si="38"/>
        <v>F0</v>
      </c>
      <c r="P131" s="1" t="s">
        <v>222</v>
      </c>
      <c r="Q131" s="1" t="str">
        <f t="shared" si="39"/>
        <v>0</v>
      </c>
      <c r="R131" s="1" t="str">
        <f t="shared" si="40"/>
        <v>0</v>
      </c>
      <c r="S131" s="1" t="str">
        <f t="shared" si="41"/>
        <v>0</v>
      </c>
    </row>
    <row r="132" spans="1:19">
      <c r="A132" s="3">
        <v>120</v>
      </c>
      <c r="B132" s="9">
        <f t="shared" si="26"/>
        <v>73</v>
      </c>
      <c r="C132" s="5">
        <f t="shared" si="28"/>
        <v>105</v>
      </c>
      <c r="D132" s="5">
        <f t="shared" si="29"/>
        <v>1</v>
      </c>
      <c r="E132" s="5">
        <f t="shared" si="30"/>
        <v>0</v>
      </c>
      <c r="F132" s="5">
        <f t="shared" si="31"/>
        <v>0</v>
      </c>
      <c r="G132" s="5">
        <f t="shared" si="32"/>
        <v>2719</v>
      </c>
      <c r="H132" s="5">
        <f t="shared" si="33"/>
        <v>0</v>
      </c>
      <c r="I132" s="5">
        <f t="shared" si="34"/>
        <v>361</v>
      </c>
      <c r="J132" s="10">
        <f t="shared" si="27"/>
        <v>44194.173824159225</v>
      </c>
      <c r="K132" s="6">
        <f t="shared" si="35"/>
        <v>4.5</v>
      </c>
      <c r="L132" s="1">
        <f t="shared" si="36"/>
        <v>2719</v>
      </c>
      <c r="M132" s="7">
        <f t="shared" si="37"/>
        <v>0</v>
      </c>
      <c r="O132" s="1" t="str">
        <f t="shared" si="38"/>
        <v>69</v>
      </c>
      <c r="P132" s="1" t="s">
        <v>223</v>
      </c>
      <c r="Q132" s="1" t="str">
        <f t="shared" si="39"/>
        <v>1</v>
      </c>
      <c r="R132" s="1" t="str">
        <f t="shared" si="40"/>
        <v>0</v>
      </c>
      <c r="S132" s="1" t="str">
        <f t="shared" si="41"/>
        <v>0</v>
      </c>
    </row>
    <row r="133" spans="1:19">
      <c r="A133" s="3">
        <v>121</v>
      </c>
      <c r="B133" s="9">
        <f t="shared" si="26"/>
        <v>74</v>
      </c>
      <c r="C133" s="5">
        <f t="shared" si="28"/>
        <v>220</v>
      </c>
      <c r="D133" s="5">
        <f t="shared" si="29"/>
        <v>1</v>
      </c>
      <c r="E133" s="5">
        <f t="shared" si="30"/>
        <v>0</v>
      </c>
      <c r="F133" s="5">
        <f t="shared" si="31"/>
        <v>0</v>
      </c>
      <c r="G133" s="5">
        <f t="shared" si="32"/>
        <v>2604</v>
      </c>
      <c r="H133" s="5">
        <f t="shared" si="33"/>
        <v>0</v>
      </c>
      <c r="I133" s="5">
        <f t="shared" si="34"/>
        <v>476</v>
      </c>
      <c r="J133" s="10">
        <f t="shared" si="27"/>
        <v>42320.485841777896</v>
      </c>
      <c r="K133" s="6">
        <f t="shared" si="35"/>
        <v>4.5625</v>
      </c>
      <c r="L133" s="1">
        <f t="shared" si="36"/>
        <v>2604</v>
      </c>
      <c r="M133" s="7">
        <f t="shared" si="37"/>
        <v>0</v>
      </c>
      <c r="O133" s="1" t="str">
        <f t="shared" si="38"/>
        <v>DC</v>
      </c>
      <c r="P133" s="1" t="s">
        <v>224</v>
      </c>
      <c r="Q133" s="1" t="str">
        <f t="shared" si="39"/>
        <v>1</v>
      </c>
      <c r="R133" s="1" t="str">
        <f t="shared" si="40"/>
        <v>0</v>
      </c>
      <c r="S133" s="1" t="str">
        <f t="shared" si="41"/>
        <v>0</v>
      </c>
    </row>
    <row r="134" spans="1:19">
      <c r="A134" s="3">
        <v>122</v>
      </c>
      <c r="B134" s="9">
        <f t="shared" si="26"/>
        <v>75</v>
      </c>
      <c r="C134" s="5">
        <f t="shared" si="28"/>
        <v>75</v>
      </c>
      <c r="D134" s="5">
        <f t="shared" si="29"/>
        <v>2</v>
      </c>
      <c r="E134" s="5">
        <f t="shared" si="30"/>
        <v>0</v>
      </c>
      <c r="F134" s="5">
        <f t="shared" si="31"/>
        <v>0</v>
      </c>
      <c r="G134" s="5">
        <f t="shared" si="32"/>
        <v>2493</v>
      </c>
      <c r="H134" s="5">
        <f t="shared" si="33"/>
        <v>0</v>
      </c>
      <c r="I134" s="5">
        <f t="shared" si="34"/>
        <v>587</v>
      </c>
      <c r="J134" s="10">
        <f t="shared" si="27"/>
        <v>40526.236082844058</v>
      </c>
      <c r="K134" s="6">
        <f t="shared" si="35"/>
        <v>4.625</v>
      </c>
      <c r="L134" s="1">
        <f t="shared" si="36"/>
        <v>2493</v>
      </c>
      <c r="M134" s="7">
        <f t="shared" si="37"/>
        <v>0</v>
      </c>
      <c r="O134" s="1" t="str">
        <f t="shared" si="38"/>
        <v>4B</v>
      </c>
      <c r="P134" s="1" t="s">
        <v>225</v>
      </c>
      <c r="Q134" s="1" t="str">
        <f t="shared" si="39"/>
        <v>2</v>
      </c>
      <c r="R134" s="1" t="str">
        <f t="shared" si="40"/>
        <v>0</v>
      </c>
      <c r="S134" s="1" t="str">
        <f t="shared" si="41"/>
        <v>0</v>
      </c>
    </row>
    <row r="135" spans="1:19">
      <c r="A135" s="3">
        <v>123</v>
      </c>
      <c r="B135" s="9">
        <f t="shared" si="26"/>
        <v>76</v>
      </c>
      <c r="C135" s="5">
        <f t="shared" si="28"/>
        <v>180</v>
      </c>
      <c r="D135" s="5">
        <f t="shared" si="29"/>
        <v>2</v>
      </c>
      <c r="E135" s="5">
        <f t="shared" si="30"/>
        <v>0</v>
      </c>
      <c r="F135" s="5">
        <f t="shared" si="31"/>
        <v>0</v>
      </c>
      <c r="G135" s="5">
        <f t="shared" si="32"/>
        <v>2388</v>
      </c>
      <c r="H135" s="5">
        <f t="shared" si="33"/>
        <v>0</v>
      </c>
      <c r="I135" s="5">
        <f t="shared" si="34"/>
        <v>692</v>
      </c>
      <c r="J135" s="10">
        <f t="shared" si="27"/>
        <v>38808.056627296384</v>
      </c>
      <c r="K135" s="6">
        <f t="shared" si="35"/>
        <v>4.6875</v>
      </c>
      <c r="L135" s="1">
        <f t="shared" si="36"/>
        <v>2388</v>
      </c>
      <c r="M135" s="7">
        <f t="shared" si="37"/>
        <v>0</v>
      </c>
      <c r="O135" s="1" t="str">
        <f t="shared" si="38"/>
        <v>B4</v>
      </c>
      <c r="P135" s="1" t="s">
        <v>226</v>
      </c>
      <c r="Q135" s="1" t="str">
        <f t="shared" si="39"/>
        <v>2</v>
      </c>
      <c r="R135" s="1" t="str">
        <f t="shared" si="40"/>
        <v>0</v>
      </c>
      <c r="S135" s="1" t="str">
        <f t="shared" si="41"/>
        <v>0</v>
      </c>
    </row>
    <row r="136" spans="1:19">
      <c r="A136" s="3">
        <v>124</v>
      </c>
      <c r="B136" s="9">
        <f t="shared" si="26"/>
        <v>77</v>
      </c>
      <c r="C136" s="5">
        <f t="shared" si="28"/>
        <v>26</v>
      </c>
      <c r="D136" s="5">
        <f t="shared" si="29"/>
        <v>3</v>
      </c>
      <c r="E136" s="5">
        <f t="shared" si="30"/>
        <v>0</v>
      </c>
      <c r="F136" s="5">
        <f t="shared" si="31"/>
        <v>0</v>
      </c>
      <c r="G136" s="5">
        <f t="shared" si="32"/>
        <v>2286</v>
      </c>
      <c r="H136" s="5">
        <f t="shared" si="33"/>
        <v>0</v>
      </c>
      <c r="I136" s="5">
        <f t="shared" si="34"/>
        <v>794</v>
      </c>
      <c r="J136" s="10">
        <f t="shared" si="27"/>
        <v>37162.722343835034</v>
      </c>
      <c r="K136" s="6">
        <f t="shared" si="35"/>
        <v>4.75</v>
      </c>
      <c r="L136" s="1">
        <f t="shared" si="36"/>
        <v>2286</v>
      </c>
      <c r="M136" s="7">
        <f t="shared" si="37"/>
        <v>0</v>
      </c>
      <c r="O136" s="1" t="str">
        <f t="shared" si="38"/>
        <v>1A</v>
      </c>
      <c r="P136" s="1" t="s">
        <v>227</v>
      </c>
      <c r="Q136" s="1" t="str">
        <f t="shared" si="39"/>
        <v>3</v>
      </c>
      <c r="R136" s="1" t="str">
        <f t="shared" si="40"/>
        <v>0</v>
      </c>
      <c r="S136" s="1" t="str">
        <f t="shared" si="41"/>
        <v>0</v>
      </c>
    </row>
    <row r="137" spans="1:19">
      <c r="A137" s="3">
        <v>125</v>
      </c>
      <c r="B137" s="9">
        <f t="shared" si="26"/>
        <v>78</v>
      </c>
      <c r="C137" s="5">
        <f t="shared" si="28"/>
        <v>123</v>
      </c>
      <c r="D137" s="5">
        <f t="shared" si="29"/>
        <v>3</v>
      </c>
      <c r="E137" s="5">
        <f t="shared" si="30"/>
        <v>0</v>
      </c>
      <c r="F137" s="5">
        <f t="shared" si="31"/>
        <v>0</v>
      </c>
      <c r="G137" s="5">
        <f t="shared" si="32"/>
        <v>2189</v>
      </c>
      <c r="H137" s="5">
        <f t="shared" si="33"/>
        <v>0</v>
      </c>
      <c r="I137" s="5">
        <f t="shared" si="34"/>
        <v>891</v>
      </c>
      <c r="J137" s="10">
        <f t="shared" si="27"/>
        <v>35587.14483614661</v>
      </c>
      <c r="K137" s="6">
        <f t="shared" si="35"/>
        <v>4.8125</v>
      </c>
      <c r="L137" s="1">
        <f t="shared" si="36"/>
        <v>2189</v>
      </c>
      <c r="M137" s="7">
        <f t="shared" si="37"/>
        <v>0</v>
      </c>
      <c r="O137" s="1" t="str">
        <f t="shared" si="38"/>
        <v>7B</v>
      </c>
      <c r="P137" s="1" t="s">
        <v>228</v>
      </c>
      <c r="Q137" s="1" t="str">
        <f t="shared" si="39"/>
        <v>3</v>
      </c>
      <c r="R137" s="1" t="str">
        <f t="shared" si="40"/>
        <v>0</v>
      </c>
      <c r="S137" s="1" t="str">
        <f t="shared" si="41"/>
        <v>0</v>
      </c>
    </row>
    <row r="138" spans="1:19">
      <c r="A138" s="3">
        <v>126</v>
      </c>
      <c r="B138" s="9">
        <f t="shared" si="26"/>
        <v>79</v>
      </c>
      <c r="C138" s="5">
        <f t="shared" si="28"/>
        <v>215</v>
      </c>
      <c r="D138" s="5">
        <f t="shared" si="29"/>
        <v>3</v>
      </c>
      <c r="E138" s="5">
        <f t="shared" si="30"/>
        <v>0</v>
      </c>
      <c r="F138" s="5">
        <f t="shared" si="31"/>
        <v>0</v>
      </c>
      <c r="G138" s="5">
        <f t="shared" si="32"/>
        <v>2097</v>
      </c>
      <c r="H138" s="5">
        <f t="shared" si="33"/>
        <v>0</v>
      </c>
      <c r="I138" s="5">
        <f t="shared" si="34"/>
        <v>983</v>
      </c>
      <c r="J138" s="10">
        <f t="shared" si="27"/>
        <v>34078.366645789312</v>
      </c>
      <c r="K138" s="6">
        <f t="shared" si="35"/>
        <v>4.875</v>
      </c>
      <c r="L138" s="1">
        <f t="shared" si="36"/>
        <v>2097</v>
      </c>
      <c r="M138" s="7">
        <f t="shared" si="37"/>
        <v>0</v>
      </c>
      <c r="O138" s="1" t="str">
        <f t="shared" si="38"/>
        <v>D7</v>
      </c>
      <c r="P138" s="1" t="s">
        <v>229</v>
      </c>
      <c r="Q138" s="1" t="str">
        <f t="shared" si="39"/>
        <v>3</v>
      </c>
      <c r="R138" s="1" t="str">
        <f t="shared" si="40"/>
        <v>0</v>
      </c>
      <c r="S138" s="1" t="str">
        <f t="shared" si="41"/>
        <v>0</v>
      </c>
    </row>
    <row r="139" spans="1:19">
      <c r="A139" s="3">
        <v>127</v>
      </c>
      <c r="B139" s="9">
        <f t="shared" si="26"/>
        <v>80</v>
      </c>
      <c r="C139" s="5">
        <f t="shared" si="28"/>
        <v>48</v>
      </c>
      <c r="D139" s="5">
        <f t="shared" si="29"/>
        <v>4</v>
      </c>
      <c r="E139" s="5">
        <f t="shared" si="30"/>
        <v>0</v>
      </c>
      <c r="F139" s="5">
        <f t="shared" si="31"/>
        <v>0</v>
      </c>
      <c r="G139" s="5">
        <f t="shared" si="32"/>
        <v>2008</v>
      </c>
      <c r="H139" s="5">
        <f t="shared" si="33"/>
        <v>0</v>
      </c>
      <c r="I139" s="5">
        <f t="shared" si="34"/>
        <v>1072</v>
      </c>
      <c r="J139" s="10">
        <f t="shared" si="27"/>
        <v>32633.555700856687</v>
      </c>
      <c r="K139" s="6">
        <f t="shared" si="35"/>
        <v>4.9375</v>
      </c>
      <c r="L139" s="1">
        <f t="shared" si="36"/>
        <v>2008</v>
      </c>
      <c r="M139" s="7">
        <f t="shared" si="37"/>
        <v>0</v>
      </c>
      <c r="O139" s="1" t="str">
        <f t="shared" si="38"/>
        <v>30</v>
      </c>
      <c r="P139" s="1" t="s">
        <v>230</v>
      </c>
      <c r="Q139" s="1" t="str">
        <f t="shared" si="39"/>
        <v>4</v>
      </c>
      <c r="R139" s="1" t="str">
        <f t="shared" si="40"/>
        <v>0</v>
      </c>
      <c r="S139" s="1" t="str">
        <f t="shared" si="41"/>
        <v>0</v>
      </c>
    </row>
    <row r="140" spans="1:19">
      <c r="A140" s="3">
        <v>128</v>
      </c>
      <c r="B140" s="9">
        <f t="shared" si="26"/>
        <v>81</v>
      </c>
      <c r="C140" s="5">
        <f t="shared" si="28"/>
        <v>133</v>
      </c>
      <c r="D140" s="5">
        <f t="shared" si="29"/>
        <v>4</v>
      </c>
      <c r="E140" s="5">
        <f t="shared" si="30"/>
        <v>0</v>
      </c>
      <c r="F140" s="5">
        <f t="shared" si="31"/>
        <v>0</v>
      </c>
      <c r="G140" s="5">
        <f t="shared" si="32"/>
        <v>1923</v>
      </c>
      <c r="H140" s="5">
        <f t="shared" si="33"/>
        <v>0</v>
      </c>
      <c r="I140" s="5">
        <f t="shared" si="34"/>
        <v>1157</v>
      </c>
      <c r="J140" s="10">
        <f t="shared" si="27"/>
        <v>31250</v>
      </c>
      <c r="K140" s="6">
        <f t="shared" si="35"/>
        <v>5</v>
      </c>
      <c r="L140" s="1">
        <f t="shared" si="36"/>
        <v>1923</v>
      </c>
      <c r="M140" s="7">
        <f t="shared" si="37"/>
        <v>0</v>
      </c>
      <c r="O140" s="1" t="str">
        <f t="shared" si="38"/>
        <v>85</v>
      </c>
      <c r="P140" s="1" t="s">
        <v>231</v>
      </c>
      <c r="Q140" s="1" t="str">
        <f t="shared" si="39"/>
        <v>4</v>
      </c>
      <c r="R140" s="1" t="str">
        <f t="shared" si="40"/>
        <v>0</v>
      </c>
      <c r="S140" s="1" t="str">
        <f t="shared" si="41"/>
        <v>0</v>
      </c>
    </row>
    <row r="141" spans="1:19">
      <c r="A141" s="3">
        <v>129</v>
      </c>
      <c r="B141" s="9">
        <f t="shared" ref="B141:B204" si="42">A141+D$6</f>
        <v>82</v>
      </c>
      <c r="C141" s="5">
        <f t="shared" si="28"/>
        <v>215</v>
      </c>
      <c r="D141" s="5">
        <f t="shared" si="29"/>
        <v>4</v>
      </c>
      <c r="E141" s="5">
        <f t="shared" si="30"/>
        <v>0</v>
      </c>
      <c r="F141" s="5">
        <f t="shared" si="31"/>
        <v>0</v>
      </c>
      <c r="G141" s="5">
        <f t="shared" si="32"/>
        <v>1841</v>
      </c>
      <c r="H141" s="5">
        <f t="shared" si="33"/>
        <v>0</v>
      </c>
      <c r="I141" s="5">
        <f t="shared" si="34"/>
        <v>1239</v>
      </c>
      <c r="J141" s="10">
        <f t="shared" si="27"/>
        <v>29925.102521830435</v>
      </c>
      <c r="K141" s="6">
        <f t="shared" si="35"/>
        <v>5.0625</v>
      </c>
      <c r="L141" s="1">
        <f t="shared" si="36"/>
        <v>1841</v>
      </c>
      <c r="M141" s="7">
        <f t="shared" si="37"/>
        <v>0</v>
      </c>
      <c r="O141" s="1" t="str">
        <f t="shared" si="38"/>
        <v>D7</v>
      </c>
      <c r="P141" s="1" t="s">
        <v>232</v>
      </c>
      <c r="Q141" s="1" t="str">
        <f t="shared" si="39"/>
        <v>4</v>
      </c>
      <c r="R141" s="1" t="str">
        <f t="shared" si="40"/>
        <v>0</v>
      </c>
      <c r="S141" s="1" t="str">
        <f t="shared" si="41"/>
        <v>0</v>
      </c>
    </row>
    <row r="142" spans="1:19">
      <c r="A142" s="3">
        <v>130</v>
      </c>
      <c r="B142" s="9">
        <f t="shared" si="42"/>
        <v>83</v>
      </c>
      <c r="C142" s="5">
        <f t="shared" si="28"/>
        <v>37</v>
      </c>
      <c r="D142" s="5">
        <f t="shared" si="29"/>
        <v>5</v>
      </c>
      <c r="E142" s="5">
        <f t="shared" si="30"/>
        <v>0</v>
      </c>
      <c r="F142" s="5">
        <f t="shared" si="31"/>
        <v>0</v>
      </c>
      <c r="G142" s="5">
        <f t="shared" si="32"/>
        <v>1763</v>
      </c>
      <c r="H142" s="5">
        <f t="shared" si="33"/>
        <v>0</v>
      </c>
      <c r="I142" s="5">
        <f t="shared" si="34"/>
        <v>1317</v>
      </c>
      <c r="J142" s="10">
        <f t="shared" si="27"/>
        <v>28656.376350145983</v>
      </c>
      <c r="K142" s="6">
        <f t="shared" si="35"/>
        <v>5.125</v>
      </c>
      <c r="L142" s="1">
        <f t="shared" si="36"/>
        <v>1763</v>
      </c>
      <c r="M142" s="7">
        <f t="shared" si="37"/>
        <v>0</v>
      </c>
      <c r="O142" s="1" t="str">
        <f t="shared" si="38"/>
        <v>25</v>
      </c>
      <c r="P142" s="1" t="s">
        <v>233</v>
      </c>
      <c r="Q142" s="1" t="str">
        <f t="shared" si="39"/>
        <v>5</v>
      </c>
      <c r="R142" s="1" t="str">
        <f t="shared" si="40"/>
        <v>0</v>
      </c>
      <c r="S142" s="1" t="str">
        <f t="shared" si="41"/>
        <v>0</v>
      </c>
    </row>
    <row r="143" spans="1:19">
      <c r="A143" s="3">
        <v>131</v>
      </c>
      <c r="B143" s="9">
        <f t="shared" si="42"/>
        <v>84</v>
      </c>
      <c r="C143" s="5">
        <f t="shared" si="28"/>
        <v>112</v>
      </c>
      <c r="D143" s="5">
        <f t="shared" si="29"/>
        <v>5</v>
      </c>
      <c r="E143" s="5">
        <f t="shared" si="30"/>
        <v>0</v>
      </c>
      <c r="F143" s="5">
        <f t="shared" si="31"/>
        <v>0</v>
      </c>
      <c r="G143" s="5">
        <f t="shared" si="32"/>
        <v>1688</v>
      </c>
      <c r="H143" s="5">
        <f t="shared" si="33"/>
        <v>0</v>
      </c>
      <c r="I143" s="5">
        <f t="shared" si="34"/>
        <v>1392</v>
      </c>
      <c r="J143" s="10">
        <f t="shared" si="27"/>
        <v>27441.440005832806</v>
      </c>
      <c r="K143" s="6">
        <f t="shared" si="35"/>
        <v>5.1875</v>
      </c>
      <c r="L143" s="1">
        <f t="shared" si="36"/>
        <v>1688</v>
      </c>
      <c r="M143" s="7">
        <f t="shared" si="37"/>
        <v>0</v>
      </c>
      <c r="O143" s="1" t="str">
        <f t="shared" si="38"/>
        <v>70</v>
      </c>
      <c r="P143" s="1" t="s">
        <v>234</v>
      </c>
      <c r="Q143" s="1" t="str">
        <f t="shared" si="39"/>
        <v>5</v>
      </c>
      <c r="R143" s="1" t="str">
        <f t="shared" si="40"/>
        <v>0</v>
      </c>
      <c r="S143" s="1" t="str">
        <f t="shared" si="41"/>
        <v>0</v>
      </c>
    </row>
    <row r="144" spans="1:19">
      <c r="A144" s="3">
        <v>132</v>
      </c>
      <c r="B144" s="9">
        <f t="shared" si="42"/>
        <v>85</v>
      </c>
      <c r="C144" s="5">
        <f t="shared" si="28"/>
        <v>183</v>
      </c>
      <c r="D144" s="5">
        <f t="shared" si="29"/>
        <v>5</v>
      </c>
      <c r="E144" s="5">
        <f t="shared" si="30"/>
        <v>0</v>
      </c>
      <c r="F144" s="5">
        <f t="shared" si="31"/>
        <v>0</v>
      </c>
      <c r="G144" s="5">
        <f t="shared" si="32"/>
        <v>1617</v>
      </c>
      <c r="H144" s="5">
        <f t="shared" si="33"/>
        <v>0</v>
      </c>
      <c r="I144" s="5">
        <f t="shared" si="34"/>
        <v>1463</v>
      </c>
      <c r="J144" s="10">
        <f t="shared" si="27"/>
        <v>26278.012976678583</v>
      </c>
      <c r="K144" s="6">
        <f t="shared" si="35"/>
        <v>5.25</v>
      </c>
      <c r="L144" s="1">
        <f t="shared" si="36"/>
        <v>1617</v>
      </c>
      <c r="M144" s="7">
        <f t="shared" si="37"/>
        <v>0</v>
      </c>
      <c r="O144" s="1" t="str">
        <f t="shared" si="38"/>
        <v>B7</v>
      </c>
      <c r="P144" s="1" t="s">
        <v>235</v>
      </c>
      <c r="Q144" s="1" t="str">
        <f t="shared" si="39"/>
        <v>5</v>
      </c>
      <c r="R144" s="1" t="str">
        <f t="shared" si="40"/>
        <v>0</v>
      </c>
      <c r="S144" s="1" t="str">
        <f t="shared" si="41"/>
        <v>0</v>
      </c>
    </row>
    <row r="145" spans="1:19">
      <c r="A145" s="3">
        <v>133</v>
      </c>
      <c r="B145" s="9">
        <f t="shared" si="42"/>
        <v>86</v>
      </c>
      <c r="C145" s="5">
        <f t="shared" si="28"/>
        <v>252</v>
      </c>
      <c r="D145" s="5">
        <f t="shared" si="29"/>
        <v>5</v>
      </c>
      <c r="E145" s="5">
        <f t="shared" si="30"/>
        <v>0</v>
      </c>
      <c r="F145" s="5">
        <f t="shared" si="31"/>
        <v>0</v>
      </c>
      <c r="G145" s="5">
        <f t="shared" si="32"/>
        <v>1548</v>
      </c>
      <c r="H145" s="5">
        <f t="shared" si="33"/>
        <v>0</v>
      </c>
      <c r="I145" s="5">
        <f t="shared" si="34"/>
        <v>1532</v>
      </c>
      <c r="J145" s="10">
        <f t="shared" si="27"/>
        <v>25163.911436707109</v>
      </c>
      <c r="K145" s="6">
        <f t="shared" si="35"/>
        <v>5.3125</v>
      </c>
      <c r="L145" s="1">
        <f t="shared" si="36"/>
        <v>1548</v>
      </c>
      <c r="M145" s="7">
        <f t="shared" si="37"/>
        <v>0</v>
      </c>
      <c r="O145" s="1" t="str">
        <f t="shared" si="38"/>
        <v>FC</v>
      </c>
      <c r="P145" s="1" t="s">
        <v>236</v>
      </c>
      <c r="Q145" s="1" t="str">
        <f t="shared" si="39"/>
        <v>5</v>
      </c>
      <c r="R145" s="1" t="str">
        <f t="shared" si="40"/>
        <v>0</v>
      </c>
      <c r="S145" s="1" t="str">
        <f t="shared" si="41"/>
        <v>0</v>
      </c>
    </row>
    <row r="146" spans="1:19">
      <c r="A146" s="3">
        <v>134</v>
      </c>
      <c r="B146" s="9">
        <f t="shared" si="42"/>
        <v>87</v>
      </c>
      <c r="C146" s="5">
        <f t="shared" si="28"/>
        <v>62</v>
      </c>
      <c r="D146" s="5">
        <f t="shared" si="29"/>
        <v>6</v>
      </c>
      <c r="E146" s="5">
        <f t="shared" si="30"/>
        <v>0</v>
      </c>
      <c r="F146" s="5">
        <f t="shared" si="31"/>
        <v>0</v>
      </c>
      <c r="G146" s="5">
        <f t="shared" si="32"/>
        <v>1482</v>
      </c>
      <c r="H146" s="5">
        <f t="shared" si="33"/>
        <v>0</v>
      </c>
      <c r="I146" s="5">
        <f t="shared" si="34"/>
        <v>1598</v>
      </c>
      <c r="J146" s="10">
        <f t="shared" si="27"/>
        <v>24097.04414699908</v>
      </c>
      <c r="K146" s="6">
        <f t="shared" si="35"/>
        <v>5.375</v>
      </c>
      <c r="L146" s="1">
        <f t="shared" si="36"/>
        <v>1482</v>
      </c>
      <c r="M146" s="7">
        <f t="shared" si="37"/>
        <v>0</v>
      </c>
      <c r="O146" s="1" t="str">
        <f t="shared" si="38"/>
        <v>3E</v>
      </c>
      <c r="P146" s="1" t="s">
        <v>237</v>
      </c>
      <c r="Q146" s="1" t="str">
        <f t="shared" si="39"/>
        <v>6</v>
      </c>
      <c r="R146" s="1" t="str">
        <f t="shared" si="40"/>
        <v>0</v>
      </c>
      <c r="S146" s="1" t="str">
        <f t="shared" si="41"/>
        <v>0</v>
      </c>
    </row>
    <row r="147" spans="1:19">
      <c r="A147" s="3">
        <v>135</v>
      </c>
      <c r="B147" s="9">
        <f t="shared" si="42"/>
        <v>88</v>
      </c>
      <c r="C147" s="5">
        <f t="shared" si="28"/>
        <v>124</v>
      </c>
      <c r="D147" s="5">
        <f t="shared" si="29"/>
        <v>6</v>
      </c>
      <c r="E147" s="5">
        <f t="shared" si="30"/>
        <v>0</v>
      </c>
      <c r="F147" s="5">
        <f t="shared" si="31"/>
        <v>0</v>
      </c>
      <c r="G147" s="5">
        <f t="shared" si="32"/>
        <v>1420</v>
      </c>
      <c r="H147" s="5">
        <f t="shared" si="33"/>
        <v>0</v>
      </c>
      <c r="I147" s="5">
        <f t="shared" si="34"/>
        <v>1660</v>
      </c>
      <c r="J147" s="10">
        <f t="shared" si="27"/>
        <v>23075.408530304678</v>
      </c>
      <c r="K147" s="6">
        <f t="shared" si="35"/>
        <v>5.4375</v>
      </c>
      <c r="L147" s="1">
        <f t="shared" si="36"/>
        <v>1420</v>
      </c>
      <c r="M147" s="7">
        <f t="shared" si="37"/>
        <v>0</v>
      </c>
      <c r="O147" s="1" t="str">
        <f t="shared" si="38"/>
        <v>7C</v>
      </c>
      <c r="P147" s="1" t="s">
        <v>238</v>
      </c>
      <c r="Q147" s="1" t="str">
        <f t="shared" si="39"/>
        <v>6</v>
      </c>
      <c r="R147" s="1" t="str">
        <f t="shared" si="40"/>
        <v>0</v>
      </c>
      <c r="S147" s="1" t="str">
        <f t="shared" si="41"/>
        <v>0</v>
      </c>
    </row>
    <row r="148" spans="1:19">
      <c r="A148" s="3">
        <v>136</v>
      </c>
      <c r="B148" s="9">
        <f t="shared" si="42"/>
        <v>89</v>
      </c>
      <c r="C148" s="5">
        <f t="shared" si="28"/>
        <v>185</v>
      </c>
      <c r="D148" s="5">
        <f t="shared" si="29"/>
        <v>6</v>
      </c>
      <c r="E148" s="5">
        <f t="shared" si="30"/>
        <v>0</v>
      </c>
      <c r="F148" s="5">
        <f t="shared" si="31"/>
        <v>0</v>
      </c>
      <c r="G148" s="5">
        <f t="shared" si="32"/>
        <v>1359</v>
      </c>
      <c r="H148" s="5">
        <f t="shared" si="33"/>
        <v>0</v>
      </c>
      <c r="I148" s="5">
        <f t="shared" si="34"/>
        <v>1721</v>
      </c>
      <c r="J148" s="10">
        <f t="shared" si="27"/>
        <v>22097.086912079609</v>
      </c>
      <c r="K148" s="6">
        <f t="shared" si="35"/>
        <v>5.5</v>
      </c>
      <c r="L148" s="1">
        <f t="shared" si="36"/>
        <v>1359</v>
      </c>
      <c r="M148" s="7">
        <f t="shared" si="37"/>
        <v>0</v>
      </c>
      <c r="O148" s="1" t="str">
        <f t="shared" si="38"/>
        <v>B9</v>
      </c>
      <c r="P148" s="1" t="s">
        <v>239</v>
      </c>
      <c r="Q148" s="1" t="str">
        <f t="shared" si="39"/>
        <v>6</v>
      </c>
      <c r="R148" s="1" t="str">
        <f t="shared" si="40"/>
        <v>0</v>
      </c>
      <c r="S148" s="1" t="str">
        <f t="shared" si="41"/>
        <v>0</v>
      </c>
    </row>
    <row r="149" spans="1:19">
      <c r="A149" s="3">
        <v>137</v>
      </c>
      <c r="B149" s="9">
        <f t="shared" si="42"/>
        <v>90</v>
      </c>
      <c r="C149" s="5">
        <f t="shared" si="28"/>
        <v>242</v>
      </c>
      <c r="D149" s="5">
        <f t="shared" si="29"/>
        <v>6</v>
      </c>
      <c r="E149" s="5">
        <f t="shared" si="30"/>
        <v>0</v>
      </c>
      <c r="F149" s="5">
        <f t="shared" si="31"/>
        <v>0</v>
      </c>
      <c r="G149" s="5">
        <f t="shared" si="32"/>
        <v>1302</v>
      </c>
      <c r="H149" s="5">
        <f t="shared" si="33"/>
        <v>0</v>
      </c>
      <c r="I149" s="5">
        <f t="shared" si="34"/>
        <v>1778</v>
      </c>
      <c r="J149" s="10">
        <f t="shared" si="27"/>
        <v>21160.242920888955</v>
      </c>
      <c r="K149" s="6">
        <f t="shared" si="35"/>
        <v>5.5625</v>
      </c>
      <c r="L149" s="1">
        <f t="shared" si="36"/>
        <v>1302</v>
      </c>
      <c r="M149" s="7">
        <f t="shared" si="37"/>
        <v>0</v>
      </c>
      <c r="O149" s="1" t="str">
        <f t="shared" si="38"/>
        <v>F2</v>
      </c>
      <c r="P149" s="1" t="s">
        <v>240</v>
      </c>
      <c r="Q149" s="1" t="str">
        <f t="shared" si="39"/>
        <v>6</v>
      </c>
      <c r="R149" s="1" t="str">
        <f t="shared" si="40"/>
        <v>0</v>
      </c>
      <c r="S149" s="1" t="str">
        <f t="shared" si="41"/>
        <v>0</v>
      </c>
    </row>
    <row r="150" spans="1:19">
      <c r="A150" s="3">
        <v>138</v>
      </c>
      <c r="B150" s="9">
        <f t="shared" si="42"/>
        <v>91</v>
      </c>
      <c r="C150" s="5">
        <f t="shared" si="28"/>
        <v>42</v>
      </c>
      <c r="D150" s="5">
        <f t="shared" si="29"/>
        <v>7</v>
      </c>
      <c r="E150" s="5">
        <f t="shared" si="30"/>
        <v>0</v>
      </c>
      <c r="F150" s="5">
        <f t="shared" si="31"/>
        <v>0</v>
      </c>
      <c r="G150" s="5">
        <f t="shared" si="32"/>
        <v>1246</v>
      </c>
      <c r="H150" s="5">
        <f t="shared" si="33"/>
        <v>0</v>
      </c>
      <c r="I150" s="5">
        <f t="shared" si="34"/>
        <v>1834</v>
      </c>
      <c r="J150" s="10">
        <f t="shared" si="27"/>
        <v>20263.118041422029</v>
      </c>
      <c r="K150" s="6">
        <f t="shared" si="35"/>
        <v>5.625</v>
      </c>
      <c r="L150" s="1">
        <f t="shared" si="36"/>
        <v>1246</v>
      </c>
      <c r="M150" s="7">
        <f t="shared" si="37"/>
        <v>0</v>
      </c>
      <c r="O150" s="1" t="str">
        <f t="shared" si="38"/>
        <v>2A</v>
      </c>
      <c r="P150" s="1" t="s">
        <v>241</v>
      </c>
      <c r="Q150" s="1" t="str">
        <f t="shared" si="39"/>
        <v>7</v>
      </c>
      <c r="R150" s="1" t="str">
        <f t="shared" si="40"/>
        <v>0</v>
      </c>
      <c r="S150" s="1" t="str">
        <f t="shared" si="41"/>
        <v>0</v>
      </c>
    </row>
    <row r="151" spans="1:19">
      <c r="A151" s="3">
        <v>139</v>
      </c>
      <c r="B151" s="9">
        <f t="shared" si="42"/>
        <v>92</v>
      </c>
      <c r="C151" s="5">
        <f t="shared" si="28"/>
        <v>94</v>
      </c>
      <c r="D151" s="5">
        <f t="shared" si="29"/>
        <v>7</v>
      </c>
      <c r="E151" s="5">
        <f t="shared" si="30"/>
        <v>0</v>
      </c>
      <c r="F151" s="5">
        <f t="shared" si="31"/>
        <v>0</v>
      </c>
      <c r="G151" s="5">
        <f t="shared" si="32"/>
        <v>1194</v>
      </c>
      <c r="H151" s="5">
        <f t="shared" si="33"/>
        <v>0</v>
      </c>
      <c r="I151" s="5">
        <f t="shared" si="34"/>
        <v>1886</v>
      </c>
      <c r="J151" s="10">
        <f t="shared" si="27"/>
        <v>19404.028313648188</v>
      </c>
      <c r="K151" s="6">
        <f t="shared" si="35"/>
        <v>5.6875</v>
      </c>
      <c r="L151" s="1">
        <f t="shared" si="36"/>
        <v>1194</v>
      </c>
      <c r="M151" s="7">
        <f t="shared" si="37"/>
        <v>0</v>
      </c>
      <c r="O151" s="1" t="str">
        <f t="shared" si="38"/>
        <v>5E</v>
      </c>
      <c r="P151" s="1" t="s">
        <v>242</v>
      </c>
      <c r="Q151" s="1" t="str">
        <f t="shared" si="39"/>
        <v>7</v>
      </c>
      <c r="R151" s="1" t="str">
        <f t="shared" si="40"/>
        <v>0</v>
      </c>
      <c r="S151" s="1" t="str">
        <f t="shared" si="41"/>
        <v>0</v>
      </c>
    </row>
    <row r="152" spans="1:19">
      <c r="A152" s="3">
        <v>140</v>
      </c>
      <c r="B152" s="9">
        <f t="shared" si="42"/>
        <v>93</v>
      </c>
      <c r="C152" s="5">
        <f t="shared" si="28"/>
        <v>145</v>
      </c>
      <c r="D152" s="5">
        <f t="shared" si="29"/>
        <v>7</v>
      </c>
      <c r="E152" s="5">
        <f t="shared" si="30"/>
        <v>0</v>
      </c>
      <c r="F152" s="5">
        <f t="shared" si="31"/>
        <v>0</v>
      </c>
      <c r="G152" s="5">
        <f t="shared" si="32"/>
        <v>1143</v>
      </c>
      <c r="H152" s="5">
        <f t="shared" si="33"/>
        <v>0</v>
      </c>
      <c r="I152" s="5">
        <f t="shared" si="34"/>
        <v>1937</v>
      </c>
      <c r="J152" s="10">
        <f t="shared" si="27"/>
        <v>18581.361171917517</v>
      </c>
      <c r="K152" s="6">
        <f t="shared" si="35"/>
        <v>5.75</v>
      </c>
      <c r="L152" s="1">
        <f t="shared" si="36"/>
        <v>1143</v>
      </c>
      <c r="M152" s="7">
        <f t="shared" si="37"/>
        <v>0</v>
      </c>
      <c r="O152" s="1" t="str">
        <f t="shared" si="38"/>
        <v>91</v>
      </c>
      <c r="P152" s="1" t="s">
        <v>243</v>
      </c>
      <c r="Q152" s="1" t="str">
        <f t="shared" si="39"/>
        <v>7</v>
      </c>
      <c r="R152" s="1" t="str">
        <f t="shared" si="40"/>
        <v>0</v>
      </c>
      <c r="S152" s="1" t="str">
        <f t="shared" si="41"/>
        <v>0</v>
      </c>
    </row>
    <row r="153" spans="1:19">
      <c r="A153" s="3">
        <v>141</v>
      </c>
      <c r="B153" s="9">
        <f t="shared" si="42"/>
        <v>94</v>
      </c>
      <c r="C153" s="5">
        <f t="shared" si="28"/>
        <v>194</v>
      </c>
      <c r="D153" s="5">
        <f t="shared" si="29"/>
        <v>7</v>
      </c>
      <c r="E153" s="5">
        <f t="shared" si="30"/>
        <v>0</v>
      </c>
      <c r="F153" s="5">
        <f t="shared" si="31"/>
        <v>0</v>
      </c>
      <c r="G153" s="5">
        <f t="shared" si="32"/>
        <v>1094</v>
      </c>
      <c r="H153" s="5">
        <f t="shared" si="33"/>
        <v>0</v>
      </c>
      <c r="I153" s="5">
        <f t="shared" si="34"/>
        <v>1986</v>
      </c>
      <c r="J153" s="10">
        <f t="shared" si="27"/>
        <v>17793.572418073301</v>
      </c>
      <c r="K153" s="6">
        <f t="shared" si="35"/>
        <v>5.8125000000000009</v>
      </c>
      <c r="L153" s="1">
        <f t="shared" si="36"/>
        <v>1094</v>
      </c>
      <c r="M153" s="7">
        <f t="shared" si="37"/>
        <v>0</v>
      </c>
      <c r="O153" s="1" t="str">
        <f t="shared" si="38"/>
        <v>C2</v>
      </c>
      <c r="P153" s="1" t="s">
        <v>244</v>
      </c>
      <c r="Q153" s="1" t="str">
        <f t="shared" si="39"/>
        <v>7</v>
      </c>
      <c r="R153" s="1" t="str">
        <f t="shared" si="40"/>
        <v>0</v>
      </c>
      <c r="S153" s="1" t="str">
        <f t="shared" si="41"/>
        <v>0</v>
      </c>
    </row>
    <row r="154" spans="1:19">
      <c r="A154" s="3">
        <v>142</v>
      </c>
      <c r="B154" s="9">
        <f t="shared" si="42"/>
        <v>95</v>
      </c>
      <c r="C154" s="5">
        <f t="shared" si="28"/>
        <v>240</v>
      </c>
      <c r="D154" s="5">
        <f t="shared" si="29"/>
        <v>7</v>
      </c>
      <c r="E154" s="5">
        <f t="shared" si="30"/>
        <v>0</v>
      </c>
      <c r="F154" s="5">
        <f t="shared" si="31"/>
        <v>0</v>
      </c>
      <c r="G154" s="5">
        <f t="shared" si="32"/>
        <v>1048</v>
      </c>
      <c r="H154" s="5">
        <f t="shared" si="33"/>
        <v>0</v>
      </c>
      <c r="I154" s="5">
        <f t="shared" si="34"/>
        <v>2032</v>
      </c>
      <c r="J154" s="10">
        <f t="shared" si="27"/>
        <v>17039.183322894645</v>
      </c>
      <c r="K154" s="6">
        <f t="shared" si="35"/>
        <v>5.8750000000000009</v>
      </c>
      <c r="L154" s="1">
        <f t="shared" si="36"/>
        <v>1048</v>
      </c>
      <c r="M154" s="7">
        <f t="shared" si="37"/>
        <v>0</v>
      </c>
      <c r="O154" s="1" t="str">
        <f t="shared" si="38"/>
        <v>F0</v>
      </c>
      <c r="P154" s="1" t="s">
        <v>245</v>
      </c>
      <c r="Q154" s="1" t="str">
        <f t="shared" si="39"/>
        <v>7</v>
      </c>
      <c r="R154" s="1" t="str">
        <f t="shared" si="40"/>
        <v>0</v>
      </c>
      <c r="S154" s="1" t="str">
        <f t="shared" si="41"/>
        <v>0</v>
      </c>
    </row>
    <row r="155" spans="1:19">
      <c r="A155" s="3">
        <v>143</v>
      </c>
      <c r="B155" s="9">
        <f t="shared" si="42"/>
        <v>96</v>
      </c>
      <c r="C155" s="5">
        <f t="shared" si="28"/>
        <v>28</v>
      </c>
      <c r="D155" s="5">
        <f t="shared" si="29"/>
        <v>8</v>
      </c>
      <c r="E155" s="5">
        <f t="shared" si="30"/>
        <v>0</v>
      </c>
      <c r="F155" s="5">
        <f t="shared" si="31"/>
        <v>0</v>
      </c>
      <c r="G155" s="5">
        <f t="shared" si="32"/>
        <v>1004</v>
      </c>
      <c r="H155" s="5">
        <f t="shared" si="33"/>
        <v>0</v>
      </c>
      <c r="I155" s="5">
        <f t="shared" si="34"/>
        <v>2076</v>
      </c>
      <c r="J155" s="10">
        <f t="shared" si="27"/>
        <v>16316.777850428351</v>
      </c>
      <c r="K155" s="6">
        <f t="shared" si="35"/>
        <v>5.9374999999999991</v>
      </c>
      <c r="L155" s="1">
        <f t="shared" si="36"/>
        <v>1004</v>
      </c>
      <c r="M155" s="7">
        <f t="shared" si="37"/>
        <v>0</v>
      </c>
      <c r="O155" s="1" t="str">
        <f t="shared" si="38"/>
        <v>1C</v>
      </c>
      <c r="P155" s="1" t="s">
        <v>246</v>
      </c>
      <c r="Q155" s="1" t="str">
        <f t="shared" si="39"/>
        <v>8</v>
      </c>
      <c r="R155" s="1" t="str">
        <f t="shared" si="40"/>
        <v>0</v>
      </c>
      <c r="S155" s="1" t="str">
        <f t="shared" si="41"/>
        <v>0</v>
      </c>
    </row>
    <row r="156" spans="1:19">
      <c r="A156" s="3">
        <v>144</v>
      </c>
      <c r="B156" s="9">
        <f t="shared" si="42"/>
        <v>97</v>
      </c>
      <c r="C156" s="5">
        <f t="shared" si="28"/>
        <v>71</v>
      </c>
      <c r="D156" s="5">
        <f t="shared" si="29"/>
        <v>8</v>
      </c>
      <c r="E156" s="5">
        <f t="shared" si="30"/>
        <v>0</v>
      </c>
      <c r="F156" s="5">
        <f t="shared" si="31"/>
        <v>0</v>
      </c>
      <c r="G156" s="5">
        <f t="shared" si="32"/>
        <v>961</v>
      </c>
      <c r="H156" s="5">
        <f t="shared" si="33"/>
        <v>0</v>
      </c>
      <c r="I156" s="5">
        <f t="shared" si="34"/>
        <v>2119</v>
      </c>
      <c r="J156" s="10">
        <f t="shared" si="27"/>
        <v>15625</v>
      </c>
      <c r="K156" s="6">
        <f t="shared" si="35"/>
        <v>6</v>
      </c>
      <c r="L156" s="1">
        <f t="shared" si="36"/>
        <v>961</v>
      </c>
      <c r="M156" s="7">
        <f t="shared" si="37"/>
        <v>0</v>
      </c>
      <c r="O156" s="1" t="str">
        <f t="shared" si="38"/>
        <v>47</v>
      </c>
      <c r="P156" s="1" t="s">
        <v>247</v>
      </c>
      <c r="Q156" s="1" t="str">
        <f t="shared" si="39"/>
        <v>8</v>
      </c>
      <c r="R156" s="1" t="str">
        <f t="shared" si="40"/>
        <v>0</v>
      </c>
      <c r="S156" s="1" t="str">
        <f t="shared" si="41"/>
        <v>0</v>
      </c>
    </row>
    <row r="157" spans="1:19">
      <c r="A157" s="3">
        <v>145</v>
      </c>
      <c r="B157" s="9">
        <f t="shared" si="42"/>
        <v>98</v>
      </c>
      <c r="C157" s="5">
        <f t="shared" si="28"/>
        <v>112</v>
      </c>
      <c r="D157" s="5">
        <f t="shared" si="29"/>
        <v>8</v>
      </c>
      <c r="E157" s="5">
        <f t="shared" si="30"/>
        <v>0</v>
      </c>
      <c r="F157" s="5">
        <f t="shared" si="31"/>
        <v>0</v>
      </c>
      <c r="G157" s="5">
        <f t="shared" si="32"/>
        <v>920</v>
      </c>
      <c r="H157" s="5">
        <f t="shared" si="33"/>
        <v>0</v>
      </c>
      <c r="I157" s="5">
        <f t="shared" si="34"/>
        <v>2160</v>
      </c>
      <c r="J157" s="10">
        <f t="shared" si="27"/>
        <v>14962.551260915217</v>
      </c>
      <c r="K157" s="6">
        <f t="shared" si="35"/>
        <v>6.0625</v>
      </c>
      <c r="L157" s="1">
        <f t="shared" si="36"/>
        <v>920</v>
      </c>
      <c r="M157" s="7">
        <f t="shared" si="37"/>
        <v>0</v>
      </c>
      <c r="O157" s="1" t="str">
        <f t="shared" si="38"/>
        <v>70</v>
      </c>
      <c r="P157" s="1" t="s">
        <v>248</v>
      </c>
      <c r="Q157" s="1" t="str">
        <f t="shared" si="39"/>
        <v>8</v>
      </c>
      <c r="R157" s="1" t="str">
        <f t="shared" si="40"/>
        <v>0</v>
      </c>
      <c r="S157" s="1" t="str">
        <f t="shared" si="41"/>
        <v>0</v>
      </c>
    </row>
    <row r="158" spans="1:19">
      <c r="A158" s="3">
        <v>146</v>
      </c>
      <c r="B158" s="9">
        <f t="shared" si="42"/>
        <v>99</v>
      </c>
      <c r="C158" s="5">
        <f t="shared" si="28"/>
        <v>151</v>
      </c>
      <c r="D158" s="5">
        <f t="shared" si="29"/>
        <v>8</v>
      </c>
      <c r="E158" s="5">
        <f t="shared" si="30"/>
        <v>0</v>
      </c>
      <c r="F158" s="5">
        <f t="shared" si="31"/>
        <v>0</v>
      </c>
      <c r="G158" s="5">
        <f t="shared" si="32"/>
        <v>881</v>
      </c>
      <c r="H158" s="5">
        <f t="shared" si="33"/>
        <v>0</v>
      </c>
      <c r="I158" s="5">
        <f t="shared" si="34"/>
        <v>2199</v>
      </c>
      <c r="J158" s="10">
        <f t="shared" ref="J158:J221" si="43">2^(3 - A158/16)*1000000</f>
        <v>14328.188175072992</v>
      </c>
      <c r="K158" s="6">
        <f t="shared" si="35"/>
        <v>6.125</v>
      </c>
      <c r="L158" s="1">
        <f t="shared" si="36"/>
        <v>881</v>
      </c>
      <c r="M158" s="7">
        <f t="shared" si="37"/>
        <v>0</v>
      </c>
      <c r="O158" s="1" t="str">
        <f t="shared" si="38"/>
        <v>97</v>
      </c>
      <c r="P158" s="1" t="s">
        <v>249</v>
      </c>
      <c r="Q158" s="1" t="str">
        <f t="shared" si="39"/>
        <v>8</v>
      </c>
      <c r="R158" s="1" t="str">
        <f t="shared" si="40"/>
        <v>0</v>
      </c>
      <c r="S158" s="1" t="str">
        <f t="shared" si="41"/>
        <v>0</v>
      </c>
    </row>
    <row r="159" spans="1:19">
      <c r="A159" s="3">
        <v>147</v>
      </c>
      <c r="B159" s="9">
        <f t="shared" si="42"/>
        <v>100</v>
      </c>
      <c r="C159" s="5">
        <f t="shared" si="28"/>
        <v>188</v>
      </c>
      <c r="D159" s="5">
        <f t="shared" si="29"/>
        <v>8</v>
      </c>
      <c r="E159" s="5">
        <f t="shared" si="30"/>
        <v>0</v>
      </c>
      <c r="F159" s="5">
        <f t="shared" si="31"/>
        <v>0</v>
      </c>
      <c r="G159" s="5">
        <f t="shared" si="32"/>
        <v>844</v>
      </c>
      <c r="H159" s="5">
        <f t="shared" si="33"/>
        <v>0</v>
      </c>
      <c r="I159" s="5">
        <f t="shared" si="34"/>
        <v>2236</v>
      </c>
      <c r="J159" s="10">
        <f t="shared" si="43"/>
        <v>13720.720002916403</v>
      </c>
      <c r="K159" s="6">
        <f t="shared" si="35"/>
        <v>6.1875</v>
      </c>
      <c r="L159" s="1">
        <f t="shared" si="36"/>
        <v>844</v>
      </c>
      <c r="M159" s="7">
        <f t="shared" si="37"/>
        <v>0</v>
      </c>
      <c r="O159" s="1" t="str">
        <f t="shared" si="38"/>
        <v>BC</v>
      </c>
      <c r="P159" s="1" t="s">
        <v>250</v>
      </c>
      <c r="Q159" s="1" t="str">
        <f t="shared" si="39"/>
        <v>8</v>
      </c>
      <c r="R159" s="1" t="str">
        <f t="shared" si="40"/>
        <v>0</v>
      </c>
      <c r="S159" s="1" t="str">
        <f t="shared" si="41"/>
        <v>0</v>
      </c>
    </row>
    <row r="160" spans="1:19">
      <c r="A160" s="3">
        <v>148</v>
      </c>
      <c r="B160" s="9">
        <f t="shared" si="42"/>
        <v>101</v>
      </c>
      <c r="C160" s="5">
        <f t="shared" si="28"/>
        <v>224</v>
      </c>
      <c r="D160" s="5">
        <f t="shared" si="29"/>
        <v>8</v>
      </c>
      <c r="E160" s="5">
        <f t="shared" si="30"/>
        <v>0</v>
      </c>
      <c r="F160" s="5">
        <f t="shared" si="31"/>
        <v>0</v>
      </c>
      <c r="G160" s="5">
        <f t="shared" si="32"/>
        <v>808</v>
      </c>
      <c r="H160" s="5">
        <f t="shared" si="33"/>
        <v>0</v>
      </c>
      <c r="I160" s="5">
        <f t="shared" si="34"/>
        <v>2272</v>
      </c>
      <c r="J160" s="10">
        <f t="shared" si="43"/>
        <v>13139.006488339288</v>
      </c>
      <c r="K160" s="6">
        <f t="shared" si="35"/>
        <v>6.25</v>
      </c>
      <c r="L160" s="1">
        <f t="shared" si="36"/>
        <v>808</v>
      </c>
      <c r="M160" s="7">
        <f t="shared" si="37"/>
        <v>0</v>
      </c>
      <c r="O160" s="1" t="str">
        <f t="shared" si="38"/>
        <v>E0</v>
      </c>
      <c r="P160" s="1" t="s">
        <v>251</v>
      </c>
      <c r="Q160" s="1" t="str">
        <f t="shared" si="39"/>
        <v>8</v>
      </c>
      <c r="R160" s="1" t="str">
        <f t="shared" si="40"/>
        <v>0</v>
      </c>
      <c r="S160" s="1" t="str">
        <f t="shared" si="41"/>
        <v>0</v>
      </c>
    </row>
    <row r="161" spans="1:19">
      <c r="A161" s="3">
        <v>149</v>
      </c>
      <c r="B161" s="9">
        <f t="shared" si="42"/>
        <v>102</v>
      </c>
      <c r="C161" s="5">
        <f t="shared" si="28"/>
        <v>2</v>
      </c>
      <c r="D161" s="5">
        <f t="shared" si="29"/>
        <v>9</v>
      </c>
      <c r="E161" s="5">
        <f t="shared" si="30"/>
        <v>0</v>
      </c>
      <c r="F161" s="5">
        <f t="shared" si="31"/>
        <v>0</v>
      </c>
      <c r="G161" s="5">
        <f t="shared" si="32"/>
        <v>774</v>
      </c>
      <c r="H161" s="5">
        <f t="shared" si="33"/>
        <v>0</v>
      </c>
      <c r="I161" s="5">
        <f t="shared" si="34"/>
        <v>2306</v>
      </c>
      <c r="J161" s="10">
        <f t="shared" si="43"/>
        <v>12581.955718353547</v>
      </c>
      <c r="K161" s="6">
        <f t="shared" si="35"/>
        <v>6.3125000000000009</v>
      </c>
      <c r="L161" s="1">
        <f t="shared" si="36"/>
        <v>774</v>
      </c>
      <c r="M161" s="7">
        <f t="shared" si="37"/>
        <v>0</v>
      </c>
      <c r="O161" s="1" t="str">
        <f t="shared" si="38"/>
        <v>2</v>
      </c>
      <c r="P161" s="1" t="s">
        <v>252</v>
      </c>
      <c r="Q161" s="1" t="str">
        <f t="shared" si="39"/>
        <v>9</v>
      </c>
      <c r="R161" s="1" t="str">
        <f t="shared" si="40"/>
        <v>0</v>
      </c>
      <c r="S161" s="1" t="str">
        <f t="shared" si="41"/>
        <v>0</v>
      </c>
    </row>
    <row r="162" spans="1:19">
      <c r="A162" s="3">
        <v>150</v>
      </c>
      <c r="B162" s="9">
        <f t="shared" si="42"/>
        <v>103</v>
      </c>
      <c r="C162" s="5">
        <f t="shared" si="28"/>
        <v>35</v>
      </c>
      <c r="D162" s="5">
        <f t="shared" si="29"/>
        <v>9</v>
      </c>
      <c r="E162" s="5">
        <f t="shared" si="30"/>
        <v>0</v>
      </c>
      <c r="F162" s="5">
        <f t="shared" si="31"/>
        <v>0</v>
      </c>
      <c r="G162" s="5">
        <f t="shared" si="32"/>
        <v>741</v>
      </c>
      <c r="H162" s="5">
        <f t="shared" si="33"/>
        <v>0</v>
      </c>
      <c r="I162" s="5">
        <f t="shared" si="34"/>
        <v>2339</v>
      </c>
      <c r="J162" s="10">
        <f t="shared" si="43"/>
        <v>12048.522073499544</v>
      </c>
      <c r="K162" s="6">
        <f t="shared" si="35"/>
        <v>6.3749999999999991</v>
      </c>
      <c r="L162" s="1">
        <f t="shared" si="36"/>
        <v>741</v>
      </c>
      <c r="M162" s="7">
        <f t="shared" si="37"/>
        <v>0</v>
      </c>
      <c r="O162" s="1" t="str">
        <f t="shared" si="38"/>
        <v>23</v>
      </c>
      <c r="P162" s="1" t="s">
        <v>253</v>
      </c>
      <c r="Q162" s="1" t="str">
        <f t="shared" si="39"/>
        <v>9</v>
      </c>
      <c r="R162" s="1" t="str">
        <f t="shared" si="40"/>
        <v>0</v>
      </c>
      <c r="S162" s="1" t="str">
        <f t="shared" si="41"/>
        <v>0</v>
      </c>
    </row>
    <row r="163" spans="1:19">
      <c r="A163" s="3">
        <v>151</v>
      </c>
      <c r="B163" s="9">
        <f t="shared" si="42"/>
        <v>104</v>
      </c>
      <c r="C163" s="5">
        <f t="shared" si="28"/>
        <v>66</v>
      </c>
      <c r="D163" s="5">
        <f t="shared" si="29"/>
        <v>9</v>
      </c>
      <c r="E163" s="5">
        <f t="shared" si="30"/>
        <v>0</v>
      </c>
      <c r="F163" s="5">
        <f t="shared" si="31"/>
        <v>0</v>
      </c>
      <c r="G163" s="5">
        <f t="shared" si="32"/>
        <v>710</v>
      </c>
      <c r="H163" s="5">
        <f t="shared" si="33"/>
        <v>0</v>
      </c>
      <c r="I163" s="5">
        <f t="shared" si="34"/>
        <v>2370</v>
      </c>
      <c r="J163" s="10">
        <f t="shared" si="43"/>
        <v>11537.704265152342</v>
      </c>
      <c r="K163" s="6">
        <f t="shared" si="35"/>
        <v>6.4375</v>
      </c>
      <c r="L163" s="1">
        <f t="shared" si="36"/>
        <v>710</v>
      </c>
      <c r="M163" s="7">
        <f t="shared" si="37"/>
        <v>0</v>
      </c>
      <c r="O163" s="1" t="str">
        <f t="shared" si="38"/>
        <v>42</v>
      </c>
      <c r="P163" s="1" t="s">
        <v>254</v>
      </c>
      <c r="Q163" s="1" t="str">
        <f t="shared" si="39"/>
        <v>9</v>
      </c>
      <c r="R163" s="1" t="str">
        <f t="shared" si="40"/>
        <v>0</v>
      </c>
      <c r="S163" s="1" t="str">
        <f t="shared" si="41"/>
        <v>0</v>
      </c>
    </row>
    <row r="164" spans="1:19">
      <c r="A164" s="3">
        <v>152</v>
      </c>
      <c r="B164" s="9">
        <f t="shared" si="42"/>
        <v>105</v>
      </c>
      <c r="C164" s="5">
        <f t="shared" si="28"/>
        <v>97</v>
      </c>
      <c r="D164" s="5">
        <f t="shared" si="29"/>
        <v>9</v>
      </c>
      <c r="E164" s="5">
        <f t="shared" si="30"/>
        <v>0</v>
      </c>
      <c r="F164" s="5">
        <f t="shared" si="31"/>
        <v>0</v>
      </c>
      <c r="G164" s="5">
        <f t="shared" si="32"/>
        <v>679</v>
      </c>
      <c r="H164" s="5">
        <f t="shared" si="33"/>
        <v>0</v>
      </c>
      <c r="I164" s="5">
        <f t="shared" si="34"/>
        <v>2401</v>
      </c>
      <c r="J164" s="10">
        <f t="shared" si="43"/>
        <v>11048.543456039808</v>
      </c>
      <c r="K164" s="6">
        <f t="shared" si="35"/>
        <v>6.5</v>
      </c>
      <c r="L164" s="1">
        <f t="shared" si="36"/>
        <v>679</v>
      </c>
      <c r="M164" s="7">
        <f t="shared" si="37"/>
        <v>0</v>
      </c>
      <c r="O164" s="1" t="str">
        <f t="shared" si="38"/>
        <v>61</v>
      </c>
      <c r="P164" s="1" t="s">
        <v>255</v>
      </c>
      <c r="Q164" s="1" t="str">
        <f t="shared" si="39"/>
        <v>9</v>
      </c>
      <c r="R164" s="1" t="str">
        <f t="shared" si="40"/>
        <v>0</v>
      </c>
      <c r="S164" s="1" t="str">
        <f t="shared" si="41"/>
        <v>0</v>
      </c>
    </row>
    <row r="165" spans="1:19">
      <c r="A165" s="3">
        <v>153</v>
      </c>
      <c r="B165" s="9">
        <f t="shared" si="42"/>
        <v>106</v>
      </c>
      <c r="C165" s="5">
        <f t="shared" si="28"/>
        <v>125</v>
      </c>
      <c r="D165" s="5">
        <f t="shared" si="29"/>
        <v>9</v>
      </c>
      <c r="E165" s="5">
        <f t="shared" si="30"/>
        <v>0</v>
      </c>
      <c r="F165" s="5">
        <f t="shared" si="31"/>
        <v>0</v>
      </c>
      <c r="G165" s="5">
        <f t="shared" si="32"/>
        <v>651</v>
      </c>
      <c r="H165" s="5">
        <f t="shared" si="33"/>
        <v>0</v>
      </c>
      <c r="I165" s="5">
        <f t="shared" si="34"/>
        <v>2429</v>
      </c>
      <c r="J165" s="10">
        <f t="shared" si="43"/>
        <v>10580.121460444476</v>
      </c>
      <c r="K165" s="6">
        <f t="shared" si="35"/>
        <v>6.5625</v>
      </c>
      <c r="L165" s="1">
        <f t="shared" si="36"/>
        <v>651</v>
      </c>
      <c r="M165" s="7">
        <f t="shared" si="37"/>
        <v>0</v>
      </c>
      <c r="O165" s="1" t="str">
        <f t="shared" si="38"/>
        <v>7D</v>
      </c>
      <c r="P165" s="1" t="s">
        <v>256</v>
      </c>
      <c r="Q165" s="1" t="str">
        <f t="shared" si="39"/>
        <v>9</v>
      </c>
      <c r="R165" s="1" t="str">
        <f t="shared" si="40"/>
        <v>0</v>
      </c>
      <c r="S165" s="1" t="str">
        <f t="shared" si="41"/>
        <v>0</v>
      </c>
    </row>
    <row r="166" spans="1:19">
      <c r="A166" s="3">
        <v>154</v>
      </c>
      <c r="B166" s="9">
        <f t="shared" si="42"/>
        <v>107</v>
      </c>
      <c r="C166" s="5">
        <f t="shared" si="28"/>
        <v>153</v>
      </c>
      <c r="D166" s="5">
        <f t="shared" si="29"/>
        <v>9</v>
      </c>
      <c r="E166" s="5">
        <f t="shared" si="30"/>
        <v>0</v>
      </c>
      <c r="F166" s="5">
        <f t="shared" si="31"/>
        <v>0</v>
      </c>
      <c r="G166" s="5">
        <f t="shared" si="32"/>
        <v>623</v>
      </c>
      <c r="H166" s="5">
        <f t="shared" si="33"/>
        <v>0</v>
      </c>
      <c r="I166" s="5">
        <f t="shared" si="34"/>
        <v>2457</v>
      </c>
      <c r="J166" s="10">
        <f t="shared" si="43"/>
        <v>10131.559020711013</v>
      </c>
      <c r="K166" s="6">
        <f t="shared" si="35"/>
        <v>6.625</v>
      </c>
      <c r="L166" s="1">
        <f t="shared" si="36"/>
        <v>623</v>
      </c>
      <c r="M166" s="7">
        <f t="shared" si="37"/>
        <v>0</v>
      </c>
      <c r="O166" s="1" t="str">
        <f t="shared" si="38"/>
        <v>99</v>
      </c>
      <c r="P166" s="1" t="s">
        <v>257</v>
      </c>
      <c r="Q166" s="1" t="str">
        <f t="shared" si="39"/>
        <v>9</v>
      </c>
      <c r="R166" s="1" t="str">
        <f t="shared" si="40"/>
        <v>0</v>
      </c>
      <c r="S166" s="1" t="str">
        <f t="shared" si="41"/>
        <v>0</v>
      </c>
    </row>
    <row r="167" spans="1:19">
      <c r="A167" s="3">
        <v>155</v>
      </c>
      <c r="B167" s="9">
        <f t="shared" si="42"/>
        <v>108</v>
      </c>
      <c r="C167" s="5">
        <f t="shared" si="28"/>
        <v>179</v>
      </c>
      <c r="D167" s="5">
        <f t="shared" si="29"/>
        <v>9</v>
      </c>
      <c r="E167" s="5">
        <f t="shared" si="30"/>
        <v>0</v>
      </c>
      <c r="F167" s="5">
        <f t="shared" si="31"/>
        <v>0</v>
      </c>
      <c r="G167" s="5">
        <f t="shared" si="32"/>
        <v>597</v>
      </c>
      <c r="H167" s="5">
        <f t="shared" si="33"/>
        <v>0</v>
      </c>
      <c r="I167" s="5">
        <f t="shared" si="34"/>
        <v>2483</v>
      </c>
      <c r="J167" s="10">
        <f t="shared" si="43"/>
        <v>9702.0141568240942</v>
      </c>
      <c r="K167" s="6">
        <f t="shared" si="35"/>
        <v>6.6875</v>
      </c>
      <c r="L167" s="1">
        <f t="shared" si="36"/>
        <v>597</v>
      </c>
      <c r="M167" s="7">
        <f t="shared" si="37"/>
        <v>0</v>
      </c>
      <c r="O167" s="1" t="str">
        <f t="shared" si="38"/>
        <v>B3</v>
      </c>
      <c r="P167" s="1" t="s">
        <v>258</v>
      </c>
      <c r="Q167" s="1" t="str">
        <f t="shared" si="39"/>
        <v>9</v>
      </c>
      <c r="R167" s="1" t="str">
        <f t="shared" si="40"/>
        <v>0</v>
      </c>
      <c r="S167" s="1" t="str">
        <f t="shared" si="41"/>
        <v>0</v>
      </c>
    </row>
    <row r="168" spans="1:19">
      <c r="A168" s="3">
        <v>156</v>
      </c>
      <c r="B168" s="9">
        <f t="shared" si="42"/>
        <v>109</v>
      </c>
      <c r="C168" s="5">
        <f t="shared" si="28"/>
        <v>205</v>
      </c>
      <c r="D168" s="5">
        <f t="shared" si="29"/>
        <v>9</v>
      </c>
      <c r="E168" s="5">
        <f t="shared" si="30"/>
        <v>0</v>
      </c>
      <c r="F168" s="5">
        <f t="shared" si="31"/>
        <v>0</v>
      </c>
      <c r="G168" s="5">
        <f t="shared" si="32"/>
        <v>571</v>
      </c>
      <c r="H168" s="5">
        <f t="shared" si="33"/>
        <v>0</v>
      </c>
      <c r="I168" s="5">
        <f t="shared" si="34"/>
        <v>2509</v>
      </c>
      <c r="J168" s="10">
        <f t="shared" si="43"/>
        <v>9290.6805859587585</v>
      </c>
      <c r="K168" s="6">
        <f t="shared" si="35"/>
        <v>6.75</v>
      </c>
      <c r="L168" s="1">
        <f t="shared" si="36"/>
        <v>571</v>
      </c>
      <c r="M168" s="7">
        <f t="shared" si="37"/>
        <v>0</v>
      </c>
      <c r="O168" s="1" t="str">
        <f t="shared" si="38"/>
        <v>CD</v>
      </c>
      <c r="P168" s="1" t="s">
        <v>259</v>
      </c>
      <c r="Q168" s="1" t="str">
        <f t="shared" si="39"/>
        <v>9</v>
      </c>
      <c r="R168" s="1" t="str">
        <f t="shared" si="40"/>
        <v>0</v>
      </c>
      <c r="S168" s="1" t="str">
        <f t="shared" si="41"/>
        <v>0</v>
      </c>
    </row>
    <row r="169" spans="1:19">
      <c r="A169" s="3">
        <v>157</v>
      </c>
      <c r="B169" s="9">
        <f t="shared" si="42"/>
        <v>110</v>
      </c>
      <c r="C169" s="5">
        <f t="shared" si="28"/>
        <v>229</v>
      </c>
      <c r="D169" s="5">
        <f t="shared" si="29"/>
        <v>9</v>
      </c>
      <c r="E169" s="5">
        <f t="shared" si="30"/>
        <v>0</v>
      </c>
      <c r="F169" s="5">
        <f t="shared" si="31"/>
        <v>0</v>
      </c>
      <c r="G169" s="5">
        <f t="shared" si="32"/>
        <v>547</v>
      </c>
      <c r="H169" s="5">
        <f t="shared" si="33"/>
        <v>0</v>
      </c>
      <c r="I169" s="5">
        <f t="shared" si="34"/>
        <v>2533</v>
      </c>
      <c r="J169" s="10">
        <f t="shared" si="43"/>
        <v>8896.7862090366507</v>
      </c>
      <c r="K169" s="6">
        <f t="shared" si="35"/>
        <v>6.8125000000000009</v>
      </c>
      <c r="L169" s="1">
        <f t="shared" si="36"/>
        <v>547</v>
      </c>
      <c r="M169" s="7">
        <f t="shared" si="37"/>
        <v>0</v>
      </c>
      <c r="O169" s="1" t="str">
        <f t="shared" si="38"/>
        <v>E5</v>
      </c>
      <c r="P169" s="1" t="s">
        <v>260</v>
      </c>
      <c r="Q169" s="1" t="str">
        <f t="shared" si="39"/>
        <v>9</v>
      </c>
      <c r="R169" s="1" t="str">
        <f t="shared" si="40"/>
        <v>0</v>
      </c>
      <c r="S169" s="1" t="str">
        <f t="shared" si="41"/>
        <v>0</v>
      </c>
    </row>
    <row r="170" spans="1:19">
      <c r="A170" s="3">
        <v>158</v>
      </c>
      <c r="B170" s="9">
        <f t="shared" si="42"/>
        <v>111</v>
      </c>
      <c r="C170" s="5">
        <f t="shared" si="28"/>
        <v>252</v>
      </c>
      <c r="D170" s="5">
        <f t="shared" si="29"/>
        <v>9</v>
      </c>
      <c r="E170" s="5">
        <f t="shared" si="30"/>
        <v>0</v>
      </c>
      <c r="F170" s="5">
        <f t="shared" si="31"/>
        <v>0</v>
      </c>
      <c r="G170" s="5">
        <f t="shared" si="32"/>
        <v>524</v>
      </c>
      <c r="H170" s="5">
        <f t="shared" si="33"/>
        <v>0</v>
      </c>
      <c r="I170" s="5">
        <f t="shared" si="34"/>
        <v>2556</v>
      </c>
      <c r="J170" s="10">
        <f t="shared" si="43"/>
        <v>8519.5916614473299</v>
      </c>
      <c r="K170" s="6">
        <f t="shared" si="35"/>
        <v>6.8749999999999991</v>
      </c>
      <c r="L170" s="1">
        <f t="shared" si="36"/>
        <v>524</v>
      </c>
      <c r="M170" s="7">
        <f t="shared" si="37"/>
        <v>0</v>
      </c>
      <c r="O170" s="1" t="str">
        <f t="shared" si="38"/>
        <v>FC</v>
      </c>
      <c r="P170" s="1" t="s">
        <v>261</v>
      </c>
      <c r="Q170" s="1" t="str">
        <f t="shared" si="39"/>
        <v>9</v>
      </c>
      <c r="R170" s="1" t="str">
        <f t="shared" si="40"/>
        <v>0</v>
      </c>
      <c r="S170" s="1" t="str">
        <f t="shared" si="41"/>
        <v>0</v>
      </c>
    </row>
    <row r="171" spans="1:19">
      <c r="A171" s="3">
        <v>159</v>
      </c>
      <c r="B171" s="9">
        <f t="shared" si="42"/>
        <v>112</v>
      </c>
      <c r="C171" s="5">
        <f t="shared" si="28"/>
        <v>18</v>
      </c>
      <c r="D171" s="5">
        <f t="shared" si="29"/>
        <v>10</v>
      </c>
      <c r="E171" s="5">
        <f t="shared" si="30"/>
        <v>0</v>
      </c>
      <c r="F171" s="5">
        <f t="shared" si="31"/>
        <v>0</v>
      </c>
      <c r="G171" s="5">
        <f t="shared" si="32"/>
        <v>502</v>
      </c>
      <c r="H171" s="5">
        <f t="shared" si="33"/>
        <v>0</v>
      </c>
      <c r="I171" s="5">
        <f t="shared" si="34"/>
        <v>2578</v>
      </c>
      <c r="J171" s="10">
        <f t="shared" si="43"/>
        <v>8158.3889252141735</v>
      </c>
      <c r="K171" s="6">
        <f t="shared" si="35"/>
        <v>6.9375</v>
      </c>
      <c r="L171" s="1">
        <f t="shared" si="36"/>
        <v>502</v>
      </c>
      <c r="M171" s="7">
        <f t="shared" si="37"/>
        <v>0</v>
      </c>
      <c r="O171" s="1" t="str">
        <f t="shared" si="38"/>
        <v>12</v>
      </c>
      <c r="P171" s="1" t="s">
        <v>262</v>
      </c>
      <c r="Q171" s="1" t="str">
        <f t="shared" si="39"/>
        <v>A</v>
      </c>
      <c r="R171" s="1" t="str">
        <f t="shared" si="40"/>
        <v>0</v>
      </c>
      <c r="S171" s="1" t="str">
        <f t="shared" si="41"/>
        <v>0</v>
      </c>
    </row>
    <row r="172" spans="1:19">
      <c r="A172" s="3">
        <v>160</v>
      </c>
      <c r="B172" s="9">
        <f t="shared" si="42"/>
        <v>113</v>
      </c>
      <c r="C172" s="5">
        <f t="shared" si="28"/>
        <v>40</v>
      </c>
      <c r="D172" s="5">
        <f t="shared" si="29"/>
        <v>10</v>
      </c>
      <c r="E172" s="5">
        <f t="shared" si="30"/>
        <v>0</v>
      </c>
      <c r="F172" s="5">
        <f t="shared" si="31"/>
        <v>0</v>
      </c>
      <c r="G172" s="5">
        <f t="shared" si="32"/>
        <v>480</v>
      </c>
      <c r="H172" s="5">
        <f t="shared" si="33"/>
        <v>0</v>
      </c>
      <c r="I172" s="5">
        <f t="shared" si="34"/>
        <v>2600</v>
      </c>
      <c r="J172" s="10">
        <f t="shared" si="43"/>
        <v>7812.5</v>
      </c>
      <c r="K172" s="6">
        <f t="shared" si="35"/>
        <v>7</v>
      </c>
      <c r="L172" s="1">
        <f t="shared" si="36"/>
        <v>480</v>
      </c>
      <c r="M172" s="7">
        <f t="shared" si="37"/>
        <v>0</v>
      </c>
      <c r="O172" s="1" t="str">
        <f t="shared" si="38"/>
        <v>28</v>
      </c>
      <c r="P172" s="1" t="s">
        <v>263</v>
      </c>
      <c r="Q172" s="1" t="str">
        <f t="shared" si="39"/>
        <v>A</v>
      </c>
      <c r="R172" s="1" t="str">
        <f t="shared" si="40"/>
        <v>0</v>
      </c>
      <c r="S172" s="1" t="str">
        <f t="shared" si="41"/>
        <v>0</v>
      </c>
    </row>
    <row r="173" spans="1:19">
      <c r="A173" s="3">
        <v>161</v>
      </c>
      <c r="B173" s="9">
        <f t="shared" si="42"/>
        <v>114</v>
      </c>
      <c r="C173" s="5">
        <f t="shared" si="28"/>
        <v>60</v>
      </c>
      <c r="D173" s="5">
        <f t="shared" si="29"/>
        <v>10</v>
      </c>
      <c r="E173" s="5">
        <f t="shared" si="30"/>
        <v>0</v>
      </c>
      <c r="F173" s="5">
        <f t="shared" si="31"/>
        <v>0</v>
      </c>
      <c r="G173" s="5">
        <f t="shared" si="32"/>
        <v>460</v>
      </c>
      <c r="H173" s="5">
        <f t="shared" si="33"/>
        <v>0</v>
      </c>
      <c r="I173" s="5">
        <f t="shared" si="34"/>
        <v>2620</v>
      </c>
      <c r="J173" s="10">
        <f t="shared" si="43"/>
        <v>7481.2756304576069</v>
      </c>
      <c r="K173" s="6">
        <f t="shared" si="35"/>
        <v>7.0625</v>
      </c>
      <c r="L173" s="1">
        <f t="shared" si="36"/>
        <v>460</v>
      </c>
      <c r="M173" s="7">
        <f t="shared" si="37"/>
        <v>0</v>
      </c>
      <c r="O173" s="1" t="str">
        <f t="shared" si="38"/>
        <v>3C</v>
      </c>
      <c r="P173" s="1" t="s">
        <v>264</v>
      </c>
      <c r="Q173" s="1" t="str">
        <f t="shared" si="39"/>
        <v>A</v>
      </c>
      <c r="R173" s="1" t="str">
        <f t="shared" si="40"/>
        <v>0</v>
      </c>
      <c r="S173" s="1" t="str">
        <f t="shared" si="41"/>
        <v>0</v>
      </c>
    </row>
    <row r="174" spans="1:19">
      <c r="A174" s="3">
        <v>162</v>
      </c>
      <c r="B174" s="9">
        <f t="shared" si="42"/>
        <v>115</v>
      </c>
      <c r="C174" s="5">
        <f t="shared" si="28"/>
        <v>80</v>
      </c>
      <c r="D174" s="5">
        <f t="shared" si="29"/>
        <v>10</v>
      </c>
      <c r="E174" s="5">
        <f t="shared" si="30"/>
        <v>0</v>
      </c>
      <c r="F174" s="5">
        <f t="shared" si="31"/>
        <v>0</v>
      </c>
      <c r="G174" s="5">
        <f t="shared" si="32"/>
        <v>440</v>
      </c>
      <c r="H174" s="5">
        <f t="shared" si="33"/>
        <v>0</v>
      </c>
      <c r="I174" s="5">
        <f t="shared" si="34"/>
        <v>2640</v>
      </c>
      <c r="J174" s="10">
        <f t="shared" si="43"/>
        <v>7164.094087536494</v>
      </c>
      <c r="K174" s="6">
        <f t="shared" si="35"/>
        <v>7.125</v>
      </c>
      <c r="L174" s="1">
        <f t="shared" si="36"/>
        <v>440</v>
      </c>
      <c r="M174" s="7">
        <f t="shared" si="37"/>
        <v>0</v>
      </c>
      <c r="O174" s="1" t="str">
        <f t="shared" si="38"/>
        <v>50</v>
      </c>
      <c r="P174" s="1" t="s">
        <v>265</v>
      </c>
      <c r="Q174" s="1" t="str">
        <f t="shared" si="39"/>
        <v>A</v>
      </c>
      <c r="R174" s="1" t="str">
        <f t="shared" si="40"/>
        <v>0</v>
      </c>
      <c r="S174" s="1" t="str">
        <f t="shared" si="41"/>
        <v>0</v>
      </c>
    </row>
    <row r="175" spans="1:19">
      <c r="A175" s="3">
        <v>163</v>
      </c>
      <c r="B175" s="9">
        <f t="shared" si="42"/>
        <v>116</v>
      </c>
      <c r="C175" s="5">
        <f t="shared" si="28"/>
        <v>98</v>
      </c>
      <c r="D175" s="5">
        <f t="shared" si="29"/>
        <v>10</v>
      </c>
      <c r="E175" s="5">
        <f t="shared" si="30"/>
        <v>0</v>
      </c>
      <c r="F175" s="5">
        <f t="shared" si="31"/>
        <v>0</v>
      </c>
      <c r="G175" s="5">
        <f t="shared" si="32"/>
        <v>422</v>
      </c>
      <c r="H175" s="5">
        <f t="shared" si="33"/>
        <v>0</v>
      </c>
      <c r="I175" s="5">
        <f t="shared" si="34"/>
        <v>2658</v>
      </c>
      <c r="J175" s="10">
        <f t="shared" si="43"/>
        <v>6860.3600014581998</v>
      </c>
      <c r="K175" s="6">
        <f t="shared" si="35"/>
        <v>7.1875</v>
      </c>
      <c r="L175" s="1">
        <f t="shared" si="36"/>
        <v>422</v>
      </c>
      <c r="M175" s="7">
        <f t="shared" si="37"/>
        <v>0</v>
      </c>
      <c r="O175" s="1" t="str">
        <f t="shared" si="38"/>
        <v>62</v>
      </c>
      <c r="P175" s="1" t="s">
        <v>266</v>
      </c>
      <c r="Q175" s="1" t="str">
        <f t="shared" si="39"/>
        <v>A</v>
      </c>
      <c r="R175" s="1" t="str">
        <f t="shared" si="40"/>
        <v>0</v>
      </c>
      <c r="S175" s="1" t="str">
        <f t="shared" si="41"/>
        <v>0</v>
      </c>
    </row>
    <row r="176" spans="1:19">
      <c r="A176" s="3">
        <v>164</v>
      </c>
      <c r="B176" s="9">
        <f t="shared" si="42"/>
        <v>117</v>
      </c>
      <c r="C176" s="5">
        <f t="shared" si="28"/>
        <v>116</v>
      </c>
      <c r="D176" s="5">
        <f t="shared" si="29"/>
        <v>10</v>
      </c>
      <c r="E176" s="5">
        <f t="shared" si="30"/>
        <v>0</v>
      </c>
      <c r="F176" s="5">
        <f t="shared" si="31"/>
        <v>0</v>
      </c>
      <c r="G176" s="5">
        <f t="shared" si="32"/>
        <v>404</v>
      </c>
      <c r="H176" s="5">
        <f t="shared" si="33"/>
        <v>0</v>
      </c>
      <c r="I176" s="5">
        <f t="shared" si="34"/>
        <v>2676</v>
      </c>
      <c r="J176" s="10">
        <f t="shared" si="43"/>
        <v>6569.5032441696439</v>
      </c>
      <c r="K176" s="6">
        <f t="shared" si="35"/>
        <v>7.2500000000000009</v>
      </c>
      <c r="L176" s="1">
        <f t="shared" si="36"/>
        <v>404</v>
      </c>
      <c r="M176" s="7">
        <f t="shared" si="37"/>
        <v>0</v>
      </c>
      <c r="O176" s="1" t="str">
        <f t="shared" si="38"/>
        <v>74</v>
      </c>
      <c r="P176" s="1" t="s">
        <v>267</v>
      </c>
      <c r="Q176" s="1" t="str">
        <f t="shared" si="39"/>
        <v>A</v>
      </c>
      <c r="R176" s="1" t="str">
        <f t="shared" si="40"/>
        <v>0</v>
      </c>
      <c r="S176" s="1" t="str">
        <f t="shared" si="41"/>
        <v>0</v>
      </c>
    </row>
    <row r="177" spans="1:19">
      <c r="A177" s="3">
        <v>165</v>
      </c>
      <c r="B177" s="9">
        <f t="shared" si="42"/>
        <v>118</v>
      </c>
      <c r="C177" s="5">
        <f t="shared" si="28"/>
        <v>133</v>
      </c>
      <c r="D177" s="5">
        <f t="shared" si="29"/>
        <v>10</v>
      </c>
      <c r="E177" s="5">
        <f t="shared" si="30"/>
        <v>0</v>
      </c>
      <c r="F177" s="5">
        <f t="shared" si="31"/>
        <v>0</v>
      </c>
      <c r="G177" s="5">
        <f t="shared" si="32"/>
        <v>387</v>
      </c>
      <c r="H177" s="5">
        <f t="shared" si="33"/>
        <v>0</v>
      </c>
      <c r="I177" s="5">
        <f t="shared" si="34"/>
        <v>2693</v>
      </c>
      <c r="J177" s="10">
        <f t="shared" si="43"/>
        <v>6290.9778591767781</v>
      </c>
      <c r="K177" s="6">
        <f t="shared" si="35"/>
        <v>7.3124999999999991</v>
      </c>
      <c r="L177" s="1">
        <f t="shared" si="36"/>
        <v>387</v>
      </c>
      <c r="M177" s="7">
        <f t="shared" si="37"/>
        <v>0</v>
      </c>
      <c r="O177" s="1" t="str">
        <f t="shared" si="38"/>
        <v>85</v>
      </c>
      <c r="P177" s="1" t="s">
        <v>268</v>
      </c>
      <c r="Q177" s="1" t="str">
        <f t="shared" si="39"/>
        <v>A</v>
      </c>
      <c r="R177" s="1" t="str">
        <f t="shared" si="40"/>
        <v>0</v>
      </c>
      <c r="S177" s="1" t="str">
        <f t="shared" si="41"/>
        <v>0</v>
      </c>
    </row>
    <row r="178" spans="1:19">
      <c r="A178" s="3">
        <v>166</v>
      </c>
      <c r="B178" s="9">
        <f t="shared" si="42"/>
        <v>119</v>
      </c>
      <c r="C178" s="5">
        <f t="shared" si="28"/>
        <v>150</v>
      </c>
      <c r="D178" s="5">
        <f t="shared" si="29"/>
        <v>10</v>
      </c>
      <c r="E178" s="5">
        <f t="shared" si="30"/>
        <v>0</v>
      </c>
      <c r="F178" s="5">
        <f t="shared" si="31"/>
        <v>0</v>
      </c>
      <c r="G178" s="5">
        <f t="shared" si="32"/>
        <v>370</v>
      </c>
      <c r="H178" s="5">
        <f t="shared" si="33"/>
        <v>0</v>
      </c>
      <c r="I178" s="5">
        <f t="shared" si="34"/>
        <v>2710</v>
      </c>
      <c r="J178" s="10">
        <f t="shared" si="43"/>
        <v>6024.2610367497718</v>
      </c>
      <c r="K178" s="6">
        <f t="shared" si="35"/>
        <v>7.375</v>
      </c>
      <c r="L178" s="1">
        <f t="shared" si="36"/>
        <v>370</v>
      </c>
      <c r="M178" s="7">
        <f t="shared" si="37"/>
        <v>0</v>
      </c>
      <c r="O178" s="1" t="str">
        <f t="shared" si="38"/>
        <v>96</v>
      </c>
      <c r="P178" s="1" t="s">
        <v>269</v>
      </c>
      <c r="Q178" s="1" t="str">
        <f t="shared" si="39"/>
        <v>A</v>
      </c>
      <c r="R178" s="1" t="str">
        <f t="shared" si="40"/>
        <v>0</v>
      </c>
      <c r="S178" s="1" t="str">
        <f t="shared" si="41"/>
        <v>0</v>
      </c>
    </row>
    <row r="179" spans="1:19">
      <c r="A179" s="3">
        <v>167</v>
      </c>
      <c r="B179" s="9">
        <f t="shared" si="42"/>
        <v>120</v>
      </c>
      <c r="C179" s="5">
        <f t="shared" si="28"/>
        <v>165</v>
      </c>
      <c r="D179" s="5">
        <f t="shared" si="29"/>
        <v>10</v>
      </c>
      <c r="E179" s="5">
        <f t="shared" si="30"/>
        <v>0</v>
      </c>
      <c r="F179" s="5">
        <f t="shared" si="31"/>
        <v>0</v>
      </c>
      <c r="G179" s="5">
        <f t="shared" si="32"/>
        <v>355</v>
      </c>
      <c r="H179" s="5">
        <f t="shared" si="33"/>
        <v>0</v>
      </c>
      <c r="I179" s="5">
        <f t="shared" si="34"/>
        <v>2725</v>
      </c>
      <c r="J179" s="10">
        <f t="shared" si="43"/>
        <v>5768.8521325761712</v>
      </c>
      <c r="K179" s="6">
        <f t="shared" si="35"/>
        <v>7.4375</v>
      </c>
      <c r="L179" s="1">
        <f t="shared" si="36"/>
        <v>355</v>
      </c>
      <c r="M179" s="7">
        <f t="shared" si="37"/>
        <v>0</v>
      </c>
      <c r="O179" s="1" t="str">
        <f t="shared" si="38"/>
        <v>A5</v>
      </c>
      <c r="P179" s="1" t="s">
        <v>270</v>
      </c>
      <c r="Q179" s="1" t="str">
        <f t="shared" si="39"/>
        <v>A</v>
      </c>
      <c r="R179" s="1" t="str">
        <f t="shared" si="40"/>
        <v>0</v>
      </c>
      <c r="S179" s="1" t="str">
        <f t="shared" si="41"/>
        <v>0</v>
      </c>
    </row>
    <row r="180" spans="1:19">
      <c r="A180" s="3">
        <v>168</v>
      </c>
      <c r="B180" s="9">
        <f t="shared" si="42"/>
        <v>121</v>
      </c>
      <c r="C180" s="5">
        <f t="shared" si="28"/>
        <v>181</v>
      </c>
      <c r="D180" s="5">
        <f t="shared" si="29"/>
        <v>10</v>
      </c>
      <c r="E180" s="5">
        <f t="shared" si="30"/>
        <v>0</v>
      </c>
      <c r="F180" s="5">
        <f t="shared" si="31"/>
        <v>0</v>
      </c>
      <c r="G180" s="5">
        <f t="shared" si="32"/>
        <v>339</v>
      </c>
      <c r="H180" s="5">
        <f t="shared" si="33"/>
        <v>0</v>
      </c>
      <c r="I180" s="5">
        <f t="shared" si="34"/>
        <v>2741</v>
      </c>
      <c r="J180" s="10">
        <f t="shared" si="43"/>
        <v>5524.271728019904</v>
      </c>
      <c r="K180" s="6">
        <f t="shared" si="35"/>
        <v>7.5</v>
      </c>
      <c r="L180" s="1">
        <f t="shared" si="36"/>
        <v>339</v>
      </c>
      <c r="M180" s="7">
        <f t="shared" si="37"/>
        <v>0</v>
      </c>
      <c r="O180" s="1" t="str">
        <f t="shared" si="38"/>
        <v>B5</v>
      </c>
      <c r="P180" s="1" t="s">
        <v>271</v>
      </c>
      <c r="Q180" s="1" t="str">
        <f t="shared" si="39"/>
        <v>A</v>
      </c>
      <c r="R180" s="1" t="str">
        <f t="shared" si="40"/>
        <v>0</v>
      </c>
      <c r="S180" s="1" t="str">
        <f t="shared" si="41"/>
        <v>0</v>
      </c>
    </row>
    <row r="181" spans="1:19">
      <c r="A181" s="3">
        <v>169</v>
      </c>
      <c r="B181" s="9">
        <f t="shared" si="42"/>
        <v>122</v>
      </c>
      <c r="C181" s="5">
        <f t="shared" si="28"/>
        <v>195</v>
      </c>
      <c r="D181" s="5">
        <f t="shared" si="29"/>
        <v>10</v>
      </c>
      <c r="E181" s="5">
        <f t="shared" si="30"/>
        <v>0</v>
      </c>
      <c r="F181" s="5">
        <f t="shared" si="31"/>
        <v>0</v>
      </c>
      <c r="G181" s="5">
        <f t="shared" si="32"/>
        <v>325</v>
      </c>
      <c r="H181" s="5">
        <f t="shared" si="33"/>
        <v>0</v>
      </c>
      <c r="I181" s="5">
        <f t="shared" si="34"/>
        <v>2755</v>
      </c>
      <c r="J181" s="10">
        <f t="shared" si="43"/>
        <v>5290.0607302222379</v>
      </c>
      <c r="K181" s="6">
        <f t="shared" si="35"/>
        <v>7.5625</v>
      </c>
      <c r="L181" s="1">
        <f t="shared" si="36"/>
        <v>325</v>
      </c>
      <c r="M181" s="7">
        <f t="shared" si="37"/>
        <v>0</v>
      </c>
      <c r="O181" s="1" t="str">
        <f t="shared" si="38"/>
        <v>C3</v>
      </c>
      <c r="P181" s="1" t="s">
        <v>272</v>
      </c>
      <c r="Q181" s="1" t="str">
        <f t="shared" si="39"/>
        <v>A</v>
      </c>
      <c r="R181" s="1" t="str">
        <f t="shared" si="40"/>
        <v>0</v>
      </c>
      <c r="S181" s="1" t="str">
        <f t="shared" si="41"/>
        <v>0</v>
      </c>
    </row>
    <row r="182" spans="1:19">
      <c r="A182" s="3">
        <v>170</v>
      </c>
      <c r="B182" s="9">
        <f t="shared" si="42"/>
        <v>123</v>
      </c>
      <c r="C182" s="5">
        <f t="shared" si="28"/>
        <v>209</v>
      </c>
      <c r="D182" s="5">
        <f t="shared" si="29"/>
        <v>10</v>
      </c>
      <c r="E182" s="5">
        <f t="shared" si="30"/>
        <v>0</v>
      </c>
      <c r="F182" s="5">
        <f t="shared" si="31"/>
        <v>0</v>
      </c>
      <c r="G182" s="5">
        <f t="shared" si="32"/>
        <v>311</v>
      </c>
      <c r="H182" s="5">
        <f t="shared" si="33"/>
        <v>0</v>
      </c>
      <c r="I182" s="5">
        <f t="shared" si="34"/>
        <v>2769</v>
      </c>
      <c r="J182" s="10">
        <f t="shared" si="43"/>
        <v>5065.7795103555063</v>
      </c>
      <c r="K182" s="6">
        <f t="shared" si="35"/>
        <v>7.625</v>
      </c>
      <c r="L182" s="1">
        <f t="shared" si="36"/>
        <v>311</v>
      </c>
      <c r="M182" s="7">
        <f t="shared" si="37"/>
        <v>0</v>
      </c>
      <c r="O182" s="1" t="str">
        <f t="shared" si="38"/>
        <v>D1</v>
      </c>
      <c r="P182" s="1" t="s">
        <v>273</v>
      </c>
      <c r="Q182" s="1" t="str">
        <f t="shared" si="39"/>
        <v>A</v>
      </c>
      <c r="R182" s="1" t="str">
        <f t="shared" si="40"/>
        <v>0</v>
      </c>
      <c r="S182" s="1" t="str">
        <f t="shared" si="41"/>
        <v>0</v>
      </c>
    </row>
    <row r="183" spans="1:19">
      <c r="A183" s="3">
        <v>171</v>
      </c>
      <c r="B183" s="9">
        <f t="shared" si="42"/>
        <v>124</v>
      </c>
      <c r="C183" s="5">
        <f t="shared" si="28"/>
        <v>222</v>
      </c>
      <c r="D183" s="5">
        <f t="shared" si="29"/>
        <v>10</v>
      </c>
      <c r="E183" s="5">
        <f t="shared" si="30"/>
        <v>0</v>
      </c>
      <c r="F183" s="5">
        <f t="shared" si="31"/>
        <v>0</v>
      </c>
      <c r="G183" s="5">
        <f t="shared" si="32"/>
        <v>298</v>
      </c>
      <c r="H183" s="5">
        <f t="shared" si="33"/>
        <v>0</v>
      </c>
      <c r="I183" s="5">
        <f t="shared" si="34"/>
        <v>2782</v>
      </c>
      <c r="J183" s="10">
        <f t="shared" si="43"/>
        <v>4851.0070784120471</v>
      </c>
      <c r="K183" s="6">
        <f t="shared" si="35"/>
        <v>7.6875</v>
      </c>
      <c r="L183" s="1">
        <f t="shared" si="36"/>
        <v>298</v>
      </c>
      <c r="M183" s="7">
        <f t="shared" si="37"/>
        <v>0</v>
      </c>
      <c r="O183" s="1" t="str">
        <f t="shared" si="38"/>
        <v>DE</v>
      </c>
      <c r="P183" s="1" t="s">
        <v>274</v>
      </c>
      <c r="Q183" s="1" t="str">
        <f t="shared" si="39"/>
        <v>A</v>
      </c>
      <c r="R183" s="1" t="str">
        <f t="shared" si="40"/>
        <v>0</v>
      </c>
      <c r="S183" s="1" t="str">
        <f t="shared" si="41"/>
        <v>0</v>
      </c>
    </row>
    <row r="184" spans="1:19">
      <c r="A184" s="3">
        <v>172</v>
      </c>
      <c r="B184" s="9">
        <f t="shared" si="42"/>
        <v>125</v>
      </c>
      <c r="C184" s="5">
        <f t="shared" si="28"/>
        <v>235</v>
      </c>
      <c r="D184" s="5">
        <f t="shared" si="29"/>
        <v>10</v>
      </c>
      <c r="E184" s="5">
        <f t="shared" si="30"/>
        <v>0</v>
      </c>
      <c r="F184" s="5">
        <f t="shared" si="31"/>
        <v>0</v>
      </c>
      <c r="G184" s="5">
        <f t="shared" si="32"/>
        <v>285</v>
      </c>
      <c r="H184" s="5">
        <f t="shared" si="33"/>
        <v>0</v>
      </c>
      <c r="I184" s="5">
        <f t="shared" si="34"/>
        <v>2795</v>
      </c>
      <c r="J184" s="10">
        <f t="shared" si="43"/>
        <v>4645.3402929793783</v>
      </c>
      <c r="K184" s="6">
        <f t="shared" si="35"/>
        <v>7.7500000000000009</v>
      </c>
      <c r="L184" s="1">
        <f t="shared" si="36"/>
        <v>285</v>
      </c>
      <c r="M184" s="7">
        <f t="shared" si="37"/>
        <v>0</v>
      </c>
      <c r="O184" s="1" t="str">
        <f t="shared" si="38"/>
        <v>EB</v>
      </c>
      <c r="P184" s="1" t="s">
        <v>275</v>
      </c>
      <c r="Q184" s="1" t="str">
        <f t="shared" si="39"/>
        <v>A</v>
      </c>
      <c r="R184" s="1" t="str">
        <f t="shared" si="40"/>
        <v>0</v>
      </c>
      <c r="S184" s="1" t="str">
        <f t="shared" si="41"/>
        <v>0</v>
      </c>
    </row>
    <row r="185" spans="1:19">
      <c r="A185" s="3">
        <v>173</v>
      </c>
      <c r="B185" s="9">
        <f t="shared" si="42"/>
        <v>126</v>
      </c>
      <c r="C185" s="5">
        <f t="shared" si="28"/>
        <v>247</v>
      </c>
      <c r="D185" s="5">
        <f t="shared" si="29"/>
        <v>10</v>
      </c>
      <c r="E185" s="5">
        <f t="shared" si="30"/>
        <v>0</v>
      </c>
      <c r="F185" s="5">
        <f t="shared" si="31"/>
        <v>0</v>
      </c>
      <c r="G185" s="5">
        <f t="shared" si="32"/>
        <v>273</v>
      </c>
      <c r="H185" s="5">
        <f t="shared" si="33"/>
        <v>0</v>
      </c>
      <c r="I185" s="5">
        <f t="shared" si="34"/>
        <v>2807</v>
      </c>
      <c r="J185" s="10">
        <f t="shared" si="43"/>
        <v>4448.393104518329</v>
      </c>
      <c r="K185" s="6">
        <f t="shared" si="35"/>
        <v>7.8124999999999991</v>
      </c>
      <c r="L185" s="1">
        <f t="shared" si="36"/>
        <v>273</v>
      </c>
      <c r="M185" s="7">
        <f t="shared" si="37"/>
        <v>0</v>
      </c>
      <c r="O185" s="1" t="str">
        <f t="shared" si="38"/>
        <v>F7</v>
      </c>
      <c r="P185" s="1" t="s">
        <v>276</v>
      </c>
      <c r="Q185" s="1" t="str">
        <f t="shared" si="39"/>
        <v>A</v>
      </c>
      <c r="R185" s="1" t="str">
        <f t="shared" si="40"/>
        <v>0</v>
      </c>
      <c r="S185" s="1" t="str">
        <f t="shared" si="41"/>
        <v>0</v>
      </c>
    </row>
    <row r="186" spans="1:19">
      <c r="A186" s="3">
        <v>174</v>
      </c>
      <c r="B186" s="9">
        <f t="shared" si="42"/>
        <v>127</v>
      </c>
      <c r="C186" s="5">
        <f t="shared" si="28"/>
        <v>2</v>
      </c>
      <c r="D186" s="5">
        <f t="shared" si="29"/>
        <v>11</v>
      </c>
      <c r="E186" s="5">
        <f t="shared" si="30"/>
        <v>0</v>
      </c>
      <c r="F186" s="5">
        <f t="shared" si="31"/>
        <v>0</v>
      </c>
      <c r="G186" s="5">
        <f t="shared" si="32"/>
        <v>262</v>
      </c>
      <c r="H186" s="5">
        <f t="shared" si="33"/>
        <v>0</v>
      </c>
      <c r="I186" s="5">
        <f t="shared" si="34"/>
        <v>2818</v>
      </c>
      <c r="J186" s="10">
        <f t="shared" si="43"/>
        <v>4259.7958307236649</v>
      </c>
      <c r="K186" s="6">
        <f t="shared" si="35"/>
        <v>7.875</v>
      </c>
      <c r="L186" s="1">
        <f t="shared" si="36"/>
        <v>262</v>
      </c>
      <c r="M186" s="7">
        <f t="shared" si="37"/>
        <v>0</v>
      </c>
      <c r="O186" s="1" t="str">
        <f t="shared" si="38"/>
        <v>2</v>
      </c>
      <c r="P186" s="1" t="s">
        <v>277</v>
      </c>
      <c r="Q186" s="1" t="str">
        <f t="shared" si="39"/>
        <v>B</v>
      </c>
      <c r="R186" s="1" t="str">
        <f t="shared" si="40"/>
        <v>0</v>
      </c>
      <c r="S186" s="1" t="str">
        <f t="shared" si="41"/>
        <v>0</v>
      </c>
    </row>
    <row r="187" spans="1:19">
      <c r="A187" s="3">
        <v>175</v>
      </c>
      <c r="B187" s="9">
        <f t="shared" si="42"/>
        <v>128</v>
      </c>
      <c r="C187" s="5">
        <f t="shared" si="28"/>
        <v>13</v>
      </c>
      <c r="D187" s="5">
        <f t="shared" si="29"/>
        <v>11</v>
      </c>
      <c r="E187" s="5">
        <f t="shared" si="30"/>
        <v>0</v>
      </c>
      <c r="F187" s="5">
        <f t="shared" si="31"/>
        <v>0</v>
      </c>
      <c r="G187" s="5">
        <f t="shared" si="32"/>
        <v>251</v>
      </c>
      <c r="H187" s="5">
        <f t="shared" si="33"/>
        <v>0</v>
      </c>
      <c r="I187" s="5">
        <f t="shared" si="34"/>
        <v>2829</v>
      </c>
      <c r="J187" s="10">
        <f t="shared" si="43"/>
        <v>4079.1944626070867</v>
      </c>
      <c r="K187" s="6">
        <f t="shared" si="35"/>
        <v>7.9375</v>
      </c>
      <c r="L187" s="1">
        <f t="shared" si="36"/>
        <v>251</v>
      </c>
      <c r="M187" s="7">
        <f t="shared" si="37"/>
        <v>0</v>
      </c>
      <c r="O187" s="1" t="str">
        <f t="shared" si="38"/>
        <v>D</v>
      </c>
      <c r="P187" s="1" t="s">
        <v>278</v>
      </c>
      <c r="Q187" s="1" t="str">
        <f t="shared" si="39"/>
        <v>B</v>
      </c>
      <c r="R187" s="1" t="str">
        <f t="shared" si="40"/>
        <v>0</v>
      </c>
      <c r="S187" s="1" t="str">
        <f t="shared" si="41"/>
        <v>0</v>
      </c>
    </row>
    <row r="188" spans="1:19">
      <c r="A188" s="3">
        <v>176</v>
      </c>
      <c r="B188" s="9">
        <f t="shared" si="42"/>
        <v>129</v>
      </c>
      <c r="C188" s="5">
        <f t="shared" si="28"/>
        <v>24</v>
      </c>
      <c r="D188" s="5">
        <f t="shared" si="29"/>
        <v>11</v>
      </c>
      <c r="E188" s="5">
        <f t="shared" si="30"/>
        <v>0</v>
      </c>
      <c r="F188" s="5">
        <f t="shared" si="31"/>
        <v>0</v>
      </c>
      <c r="G188" s="5">
        <f t="shared" si="32"/>
        <v>240</v>
      </c>
      <c r="H188" s="5">
        <f t="shared" si="33"/>
        <v>0</v>
      </c>
      <c r="I188" s="5">
        <f t="shared" si="34"/>
        <v>2840</v>
      </c>
      <c r="J188" s="10">
        <f t="shared" si="43"/>
        <v>3906.25</v>
      </c>
      <c r="K188" s="6">
        <f t="shared" si="35"/>
        <v>8</v>
      </c>
      <c r="L188" s="1">
        <f t="shared" si="36"/>
        <v>240</v>
      </c>
      <c r="M188" s="7">
        <f t="shared" si="37"/>
        <v>0</v>
      </c>
      <c r="O188" s="1" t="str">
        <f t="shared" si="38"/>
        <v>18</v>
      </c>
      <c r="P188" s="1" t="s">
        <v>279</v>
      </c>
      <c r="Q188" s="1" t="str">
        <f t="shared" si="39"/>
        <v>B</v>
      </c>
      <c r="R188" s="1" t="str">
        <f t="shared" si="40"/>
        <v>0</v>
      </c>
      <c r="S188" s="1" t="str">
        <f t="shared" si="41"/>
        <v>0</v>
      </c>
    </row>
    <row r="189" spans="1:19">
      <c r="A189" s="3">
        <v>177</v>
      </c>
      <c r="B189" s="9">
        <f t="shared" si="42"/>
        <v>130</v>
      </c>
      <c r="C189" s="5">
        <f t="shared" ref="C189:C252" si="44">MOD(I189,256)</f>
        <v>34</v>
      </c>
      <c r="D189" s="5">
        <f t="shared" ref="D189:D252" si="45">ROUNDDOWN(I189/256,0)</f>
        <v>11</v>
      </c>
      <c r="E189" s="5">
        <f t="shared" ref="E189:E252" si="46">MOD(H189,256)</f>
        <v>0</v>
      </c>
      <c r="F189" s="5">
        <f t="shared" ref="F189:F252" si="47">ROUNDDOWN(H189/256,0)</f>
        <v>0</v>
      </c>
      <c r="G189" s="5">
        <f t="shared" ref="G189:G252" si="48">INT(J189/$G$2)</f>
        <v>230</v>
      </c>
      <c r="H189" s="5">
        <f t="shared" ref="H189:H252" si="49">ROUNDUP(G189/$D$3,0)-1</f>
        <v>0</v>
      </c>
      <c r="I189" s="5">
        <f t="shared" ref="I189:I252" si="50">MAX(MIN($D$3*(H189+1)-G189,$D$3*(H189+1)-$D$4),$D$5)</f>
        <v>2850</v>
      </c>
      <c r="J189" s="10">
        <f t="shared" si="43"/>
        <v>3740.6378152288034</v>
      </c>
      <c r="K189" s="6">
        <f t="shared" ref="K189:K252" si="51">LOG(1000000/J189,2)</f>
        <v>8.0625</v>
      </c>
      <c r="L189" s="1">
        <f t="shared" ref="L189:L252" si="52">(H189+1)*$D$3-I189</f>
        <v>230</v>
      </c>
      <c r="M189" s="7">
        <f t="shared" ref="M189:M252" si="53">(G189-L189)/G189</f>
        <v>0</v>
      </c>
      <c r="O189" s="1" t="str">
        <f t="shared" ref="O189:O252" si="54">DEC2HEX(C189)</f>
        <v>22</v>
      </c>
      <c r="P189" s="1" t="s">
        <v>280</v>
      </c>
      <c r="Q189" s="1" t="str">
        <f t="shared" ref="Q189:Q252" si="55">DEC2HEX(D189)</f>
        <v>B</v>
      </c>
      <c r="R189" s="1" t="str">
        <f t="shared" ref="R189:R252" si="56">DEC2HEX(E189)</f>
        <v>0</v>
      </c>
      <c r="S189" s="1" t="str">
        <f t="shared" ref="S189:S252" si="57">DEC2HEX(F189)</f>
        <v>0</v>
      </c>
    </row>
    <row r="190" spans="1:19">
      <c r="A190" s="3">
        <v>178</v>
      </c>
      <c r="B190" s="9">
        <f t="shared" si="42"/>
        <v>131</v>
      </c>
      <c r="C190" s="5">
        <f t="shared" si="44"/>
        <v>44</v>
      </c>
      <c r="D190" s="5">
        <f t="shared" si="45"/>
        <v>11</v>
      </c>
      <c r="E190" s="5">
        <f t="shared" si="46"/>
        <v>0</v>
      </c>
      <c r="F190" s="5">
        <f t="shared" si="47"/>
        <v>0</v>
      </c>
      <c r="G190" s="5">
        <f t="shared" si="48"/>
        <v>220</v>
      </c>
      <c r="H190" s="5">
        <f t="shared" si="49"/>
        <v>0</v>
      </c>
      <c r="I190" s="5">
        <f t="shared" si="50"/>
        <v>2860</v>
      </c>
      <c r="J190" s="10">
        <f t="shared" si="43"/>
        <v>3582.047043768247</v>
      </c>
      <c r="K190" s="6">
        <f t="shared" si="51"/>
        <v>8.125</v>
      </c>
      <c r="L190" s="1">
        <f t="shared" si="52"/>
        <v>220</v>
      </c>
      <c r="M190" s="7">
        <f t="shared" si="53"/>
        <v>0</v>
      </c>
      <c r="O190" s="1" t="str">
        <f t="shared" si="54"/>
        <v>2C</v>
      </c>
      <c r="P190" s="1" t="s">
        <v>281</v>
      </c>
      <c r="Q190" s="1" t="str">
        <f t="shared" si="55"/>
        <v>B</v>
      </c>
      <c r="R190" s="1" t="str">
        <f t="shared" si="56"/>
        <v>0</v>
      </c>
      <c r="S190" s="1" t="str">
        <f t="shared" si="57"/>
        <v>0</v>
      </c>
    </row>
    <row r="191" spans="1:19">
      <c r="A191" s="3">
        <v>179</v>
      </c>
      <c r="B191" s="9">
        <f t="shared" si="42"/>
        <v>132</v>
      </c>
      <c r="C191" s="5">
        <f t="shared" si="44"/>
        <v>53</v>
      </c>
      <c r="D191" s="5">
        <f t="shared" si="45"/>
        <v>11</v>
      </c>
      <c r="E191" s="5">
        <f t="shared" si="46"/>
        <v>0</v>
      </c>
      <c r="F191" s="5">
        <f t="shared" si="47"/>
        <v>0</v>
      </c>
      <c r="G191" s="5">
        <f t="shared" si="48"/>
        <v>211</v>
      </c>
      <c r="H191" s="5">
        <f t="shared" si="49"/>
        <v>0</v>
      </c>
      <c r="I191" s="5">
        <f t="shared" si="50"/>
        <v>2869</v>
      </c>
      <c r="J191" s="10">
        <f t="shared" si="43"/>
        <v>3430.1800007290999</v>
      </c>
      <c r="K191" s="6">
        <f t="shared" si="51"/>
        <v>8.1875</v>
      </c>
      <c r="L191" s="1">
        <f t="shared" si="52"/>
        <v>211</v>
      </c>
      <c r="M191" s="7">
        <f t="shared" si="53"/>
        <v>0</v>
      </c>
      <c r="O191" s="1" t="str">
        <f t="shared" si="54"/>
        <v>35</v>
      </c>
      <c r="P191" s="1" t="s">
        <v>282</v>
      </c>
      <c r="Q191" s="1" t="str">
        <f t="shared" si="55"/>
        <v>B</v>
      </c>
      <c r="R191" s="1" t="str">
        <f t="shared" si="56"/>
        <v>0</v>
      </c>
      <c r="S191" s="1" t="str">
        <f t="shared" si="57"/>
        <v>0</v>
      </c>
    </row>
    <row r="192" spans="1:19">
      <c r="A192" s="3">
        <v>180</v>
      </c>
      <c r="B192" s="9">
        <f t="shared" si="42"/>
        <v>133</v>
      </c>
      <c r="C192" s="5">
        <f t="shared" si="44"/>
        <v>62</v>
      </c>
      <c r="D192" s="5">
        <f t="shared" si="45"/>
        <v>11</v>
      </c>
      <c r="E192" s="5">
        <f t="shared" si="46"/>
        <v>0</v>
      </c>
      <c r="F192" s="5">
        <f t="shared" si="47"/>
        <v>0</v>
      </c>
      <c r="G192" s="5">
        <f t="shared" si="48"/>
        <v>202</v>
      </c>
      <c r="H192" s="5">
        <f t="shared" si="49"/>
        <v>0</v>
      </c>
      <c r="I192" s="5">
        <f t="shared" si="50"/>
        <v>2878</v>
      </c>
      <c r="J192" s="10">
        <f t="shared" si="43"/>
        <v>3284.7516220848242</v>
      </c>
      <c r="K192" s="6">
        <f t="shared" si="51"/>
        <v>8.25</v>
      </c>
      <c r="L192" s="1">
        <f t="shared" si="52"/>
        <v>202</v>
      </c>
      <c r="M192" s="7">
        <f t="shared" si="53"/>
        <v>0</v>
      </c>
      <c r="O192" s="1" t="str">
        <f t="shared" si="54"/>
        <v>3E</v>
      </c>
      <c r="P192" s="1" t="s">
        <v>283</v>
      </c>
      <c r="Q192" s="1" t="str">
        <f t="shared" si="55"/>
        <v>B</v>
      </c>
      <c r="R192" s="1" t="str">
        <f t="shared" si="56"/>
        <v>0</v>
      </c>
      <c r="S192" s="1" t="str">
        <f t="shared" si="57"/>
        <v>0</v>
      </c>
    </row>
    <row r="193" spans="1:19">
      <c r="A193" s="3">
        <v>181</v>
      </c>
      <c r="B193" s="9">
        <f t="shared" si="42"/>
        <v>134</v>
      </c>
      <c r="C193" s="5">
        <f t="shared" si="44"/>
        <v>71</v>
      </c>
      <c r="D193" s="5">
        <f t="shared" si="45"/>
        <v>11</v>
      </c>
      <c r="E193" s="5">
        <f t="shared" si="46"/>
        <v>0</v>
      </c>
      <c r="F193" s="5">
        <f t="shared" si="47"/>
        <v>0</v>
      </c>
      <c r="G193" s="5">
        <f t="shared" si="48"/>
        <v>193</v>
      </c>
      <c r="H193" s="5">
        <f t="shared" si="49"/>
        <v>0</v>
      </c>
      <c r="I193" s="5">
        <f t="shared" si="50"/>
        <v>2887</v>
      </c>
      <c r="J193" s="10">
        <f t="shared" si="43"/>
        <v>3145.4889295883891</v>
      </c>
      <c r="K193" s="6">
        <f t="shared" si="51"/>
        <v>8.3125</v>
      </c>
      <c r="L193" s="1">
        <f t="shared" si="52"/>
        <v>193</v>
      </c>
      <c r="M193" s="7">
        <f t="shared" si="53"/>
        <v>0</v>
      </c>
      <c r="O193" s="1" t="str">
        <f t="shared" si="54"/>
        <v>47</v>
      </c>
      <c r="P193" s="1" t="s">
        <v>284</v>
      </c>
      <c r="Q193" s="1" t="str">
        <f t="shared" si="55"/>
        <v>B</v>
      </c>
      <c r="R193" s="1" t="str">
        <f t="shared" si="56"/>
        <v>0</v>
      </c>
      <c r="S193" s="1" t="str">
        <f t="shared" si="57"/>
        <v>0</v>
      </c>
    </row>
    <row r="194" spans="1:19">
      <c r="A194" s="3">
        <v>182</v>
      </c>
      <c r="B194" s="9">
        <f t="shared" si="42"/>
        <v>135</v>
      </c>
      <c r="C194" s="5">
        <f t="shared" si="44"/>
        <v>79</v>
      </c>
      <c r="D194" s="5">
        <f t="shared" si="45"/>
        <v>11</v>
      </c>
      <c r="E194" s="5">
        <f t="shared" si="46"/>
        <v>0</v>
      </c>
      <c r="F194" s="5">
        <f t="shared" si="47"/>
        <v>0</v>
      </c>
      <c r="G194" s="5">
        <f t="shared" si="48"/>
        <v>185</v>
      </c>
      <c r="H194" s="5">
        <f t="shared" si="49"/>
        <v>0</v>
      </c>
      <c r="I194" s="5">
        <f t="shared" si="50"/>
        <v>2895</v>
      </c>
      <c r="J194" s="10">
        <f t="shared" si="43"/>
        <v>3012.1305183748855</v>
      </c>
      <c r="K194" s="6">
        <f t="shared" si="51"/>
        <v>8.375</v>
      </c>
      <c r="L194" s="1">
        <f t="shared" si="52"/>
        <v>185</v>
      </c>
      <c r="M194" s="7">
        <f t="shared" si="53"/>
        <v>0</v>
      </c>
      <c r="O194" s="1" t="str">
        <f t="shared" si="54"/>
        <v>4F</v>
      </c>
      <c r="P194" s="1" t="s">
        <v>285</v>
      </c>
      <c r="Q194" s="1" t="str">
        <f t="shared" si="55"/>
        <v>B</v>
      </c>
      <c r="R194" s="1" t="str">
        <f t="shared" si="56"/>
        <v>0</v>
      </c>
      <c r="S194" s="1" t="str">
        <f t="shared" si="57"/>
        <v>0</v>
      </c>
    </row>
    <row r="195" spans="1:19">
      <c r="A195" s="3">
        <v>183</v>
      </c>
      <c r="B195" s="9">
        <f t="shared" si="42"/>
        <v>136</v>
      </c>
      <c r="C195" s="5">
        <f t="shared" si="44"/>
        <v>87</v>
      </c>
      <c r="D195" s="5">
        <f t="shared" si="45"/>
        <v>11</v>
      </c>
      <c r="E195" s="5">
        <f t="shared" si="46"/>
        <v>0</v>
      </c>
      <c r="F195" s="5">
        <f t="shared" si="47"/>
        <v>0</v>
      </c>
      <c r="G195" s="5">
        <f t="shared" si="48"/>
        <v>177</v>
      </c>
      <c r="H195" s="5">
        <f t="shared" si="49"/>
        <v>0</v>
      </c>
      <c r="I195" s="5">
        <f t="shared" si="50"/>
        <v>2903</v>
      </c>
      <c r="J195" s="10">
        <f t="shared" si="43"/>
        <v>2884.4260662880852</v>
      </c>
      <c r="K195" s="6">
        <f t="shared" si="51"/>
        <v>8.4375</v>
      </c>
      <c r="L195" s="1">
        <f t="shared" si="52"/>
        <v>177</v>
      </c>
      <c r="M195" s="7">
        <f t="shared" si="53"/>
        <v>0</v>
      </c>
      <c r="O195" s="1" t="str">
        <f t="shared" si="54"/>
        <v>57</v>
      </c>
      <c r="P195" s="1" t="s">
        <v>286</v>
      </c>
      <c r="Q195" s="1" t="str">
        <f t="shared" si="55"/>
        <v>B</v>
      </c>
      <c r="R195" s="1" t="str">
        <f t="shared" si="56"/>
        <v>0</v>
      </c>
      <c r="S195" s="1" t="str">
        <f t="shared" si="57"/>
        <v>0</v>
      </c>
    </row>
    <row r="196" spans="1:19">
      <c r="A196" s="3">
        <v>184</v>
      </c>
      <c r="B196" s="9">
        <f t="shared" si="42"/>
        <v>137</v>
      </c>
      <c r="C196" s="5">
        <f t="shared" si="44"/>
        <v>95</v>
      </c>
      <c r="D196" s="5">
        <f t="shared" si="45"/>
        <v>11</v>
      </c>
      <c r="E196" s="5">
        <f t="shared" si="46"/>
        <v>0</v>
      </c>
      <c r="F196" s="5">
        <f t="shared" si="47"/>
        <v>0</v>
      </c>
      <c r="G196" s="5">
        <f t="shared" si="48"/>
        <v>169</v>
      </c>
      <c r="H196" s="5">
        <f t="shared" si="49"/>
        <v>0</v>
      </c>
      <c r="I196" s="5">
        <f t="shared" si="50"/>
        <v>2911</v>
      </c>
      <c r="J196" s="10">
        <f t="shared" si="43"/>
        <v>2762.1358640099515</v>
      </c>
      <c r="K196" s="6">
        <f t="shared" si="51"/>
        <v>8.5</v>
      </c>
      <c r="L196" s="1">
        <f t="shared" si="52"/>
        <v>169</v>
      </c>
      <c r="M196" s="7">
        <f t="shared" si="53"/>
        <v>0</v>
      </c>
      <c r="O196" s="1" t="str">
        <f t="shared" si="54"/>
        <v>5F</v>
      </c>
      <c r="P196" s="1" t="s">
        <v>287</v>
      </c>
      <c r="Q196" s="1" t="str">
        <f t="shared" si="55"/>
        <v>B</v>
      </c>
      <c r="R196" s="1" t="str">
        <f t="shared" si="56"/>
        <v>0</v>
      </c>
      <c r="S196" s="1" t="str">
        <f t="shared" si="57"/>
        <v>0</v>
      </c>
    </row>
    <row r="197" spans="1:19">
      <c r="A197" s="3">
        <v>185</v>
      </c>
      <c r="B197" s="9">
        <f t="shared" si="42"/>
        <v>138</v>
      </c>
      <c r="C197" s="5">
        <f t="shared" si="44"/>
        <v>102</v>
      </c>
      <c r="D197" s="5">
        <f t="shared" si="45"/>
        <v>11</v>
      </c>
      <c r="E197" s="5">
        <f t="shared" si="46"/>
        <v>0</v>
      </c>
      <c r="F197" s="5">
        <f t="shared" si="47"/>
        <v>0</v>
      </c>
      <c r="G197" s="5">
        <f t="shared" si="48"/>
        <v>162</v>
      </c>
      <c r="H197" s="5">
        <f t="shared" si="49"/>
        <v>0</v>
      </c>
      <c r="I197" s="5">
        <f t="shared" si="50"/>
        <v>2918</v>
      </c>
      <c r="J197" s="10">
        <f t="shared" si="43"/>
        <v>2645.0303651111185</v>
      </c>
      <c r="K197" s="6">
        <f t="shared" si="51"/>
        <v>8.5625</v>
      </c>
      <c r="L197" s="1">
        <f t="shared" si="52"/>
        <v>162</v>
      </c>
      <c r="M197" s="7">
        <f t="shared" si="53"/>
        <v>0</v>
      </c>
      <c r="O197" s="1" t="str">
        <f t="shared" si="54"/>
        <v>66</v>
      </c>
      <c r="P197" s="1" t="s">
        <v>288</v>
      </c>
      <c r="Q197" s="1" t="str">
        <f t="shared" si="55"/>
        <v>B</v>
      </c>
      <c r="R197" s="1" t="str">
        <f t="shared" si="56"/>
        <v>0</v>
      </c>
      <c r="S197" s="1" t="str">
        <f t="shared" si="57"/>
        <v>0</v>
      </c>
    </row>
    <row r="198" spans="1:19">
      <c r="A198" s="3">
        <v>186</v>
      </c>
      <c r="B198" s="9">
        <f t="shared" si="42"/>
        <v>139</v>
      </c>
      <c r="C198" s="5">
        <f t="shared" si="44"/>
        <v>109</v>
      </c>
      <c r="D198" s="5">
        <f t="shared" si="45"/>
        <v>11</v>
      </c>
      <c r="E198" s="5">
        <f t="shared" si="46"/>
        <v>0</v>
      </c>
      <c r="F198" s="5">
        <f t="shared" si="47"/>
        <v>0</v>
      </c>
      <c r="G198" s="5">
        <f t="shared" si="48"/>
        <v>155</v>
      </c>
      <c r="H198" s="5">
        <f t="shared" si="49"/>
        <v>0</v>
      </c>
      <c r="I198" s="5">
        <f t="shared" si="50"/>
        <v>2925</v>
      </c>
      <c r="J198" s="10">
        <f t="shared" si="43"/>
        <v>2532.8897551777532</v>
      </c>
      <c r="K198" s="6">
        <f t="shared" si="51"/>
        <v>8.625</v>
      </c>
      <c r="L198" s="1">
        <f t="shared" si="52"/>
        <v>155</v>
      </c>
      <c r="M198" s="7">
        <f t="shared" si="53"/>
        <v>0</v>
      </c>
      <c r="O198" s="1" t="str">
        <f t="shared" si="54"/>
        <v>6D</v>
      </c>
      <c r="P198" s="1" t="s">
        <v>289</v>
      </c>
      <c r="Q198" s="1" t="str">
        <f t="shared" si="55"/>
        <v>B</v>
      </c>
      <c r="R198" s="1" t="str">
        <f t="shared" si="56"/>
        <v>0</v>
      </c>
      <c r="S198" s="1" t="str">
        <f t="shared" si="57"/>
        <v>0</v>
      </c>
    </row>
    <row r="199" spans="1:19">
      <c r="A199" s="3">
        <v>187</v>
      </c>
      <c r="B199" s="9">
        <f t="shared" si="42"/>
        <v>140</v>
      </c>
      <c r="C199" s="5">
        <f t="shared" si="44"/>
        <v>115</v>
      </c>
      <c r="D199" s="5">
        <f t="shared" si="45"/>
        <v>11</v>
      </c>
      <c r="E199" s="5">
        <f t="shared" si="46"/>
        <v>0</v>
      </c>
      <c r="F199" s="5">
        <f t="shared" si="47"/>
        <v>0</v>
      </c>
      <c r="G199" s="5">
        <f t="shared" si="48"/>
        <v>149</v>
      </c>
      <c r="H199" s="5">
        <f t="shared" si="49"/>
        <v>0</v>
      </c>
      <c r="I199" s="5">
        <f t="shared" si="50"/>
        <v>2931</v>
      </c>
      <c r="J199" s="10">
        <f t="shared" si="43"/>
        <v>2425.5035392060231</v>
      </c>
      <c r="K199" s="6">
        <f t="shared" si="51"/>
        <v>8.6875</v>
      </c>
      <c r="L199" s="1">
        <f t="shared" si="52"/>
        <v>149</v>
      </c>
      <c r="M199" s="7">
        <f t="shared" si="53"/>
        <v>0</v>
      </c>
      <c r="O199" s="1" t="str">
        <f t="shared" si="54"/>
        <v>73</v>
      </c>
      <c r="P199" s="1" t="s">
        <v>290</v>
      </c>
      <c r="Q199" s="1" t="str">
        <f t="shared" si="55"/>
        <v>B</v>
      </c>
      <c r="R199" s="1" t="str">
        <f t="shared" si="56"/>
        <v>0</v>
      </c>
      <c r="S199" s="1" t="str">
        <f t="shared" si="57"/>
        <v>0</v>
      </c>
    </row>
    <row r="200" spans="1:19">
      <c r="A200" s="3">
        <v>188</v>
      </c>
      <c r="B200" s="9">
        <f t="shared" si="42"/>
        <v>141</v>
      </c>
      <c r="C200" s="5">
        <f t="shared" si="44"/>
        <v>122</v>
      </c>
      <c r="D200" s="5">
        <f t="shared" si="45"/>
        <v>11</v>
      </c>
      <c r="E200" s="5">
        <f t="shared" si="46"/>
        <v>0</v>
      </c>
      <c r="F200" s="5">
        <f t="shared" si="47"/>
        <v>0</v>
      </c>
      <c r="G200" s="5">
        <f t="shared" si="48"/>
        <v>142</v>
      </c>
      <c r="H200" s="5">
        <f t="shared" si="49"/>
        <v>0</v>
      </c>
      <c r="I200" s="5">
        <f t="shared" si="50"/>
        <v>2938</v>
      </c>
      <c r="J200" s="10">
        <f t="shared" si="43"/>
        <v>2322.670146489691</v>
      </c>
      <c r="K200" s="6">
        <f t="shared" si="51"/>
        <v>8.75</v>
      </c>
      <c r="L200" s="1">
        <f t="shared" si="52"/>
        <v>142</v>
      </c>
      <c r="M200" s="7">
        <f t="shared" si="53"/>
        <v>0</v>
      </c>
      <c r="O200" s="1" t="str">
        <f t="shared" si="54"/>
        <v>7A</v>
      </c>
      <c r="P200" s="1" t="s">
        <v>291</v>
      </c>
      <c r="Q200" s="1" t="str">
        <f t="shared" si="55"/>
        <v>B</v>
      </c>
      <c r="R200" s="1" t="str">
        <f t="shared" si="56"/>
        <v>0</v>
      </c>
      <c r="S200" s="1" t="str">
        <f t="shared" si="57"/>
        <v>0</v>
      </c>
    </row>
    <row r="201" spans="1:19">
      <c r="A201" s="3">
        <v>189</v>
      </c>
      <c r="B201" s="9">
        <f t="shared" si="42"/>
        <v>142</v>
      </c>
      <c r="C201" s="5">
        <f t="shared" si="44"/>
        <v>128</v>
      </c>
      <c r="D201" s="5">
        <f t="shared" si="45"/>
        <v>11</v>
      </c>
      <c r="E201" s="5">
        <f t="shared" si="46"/>
        <v>0</v>
      </c>
      <c r="F201" s="5">
        <f t="shared" si="47"/>
        <v>0</v>
      </c>
      <c r="G201" s="5">
        <f t="shared" si="48"/>
        <v>136</v>
      </c>
      <c r="H201" s="5">
        <f t="shared" si="49"/>
        <v>0</v>
      </c>
      <c r="I201" s="5">
        <f t="shared" si="50"/>
        <v>2944</v>
      </c>
      <c r="J201" s="10">
        <f t="shared" si="43"/>
        <v>2224.196552259164</v>
      </c>
      <c r="K201" s="6">
        <f t="shared" si="51"/>
        <v>8.8125</v>
      </c>
      <c r="L201" s="1">
        <f t="shared" si="52"/>
        <v>136</v>
      </c>
      <c r="M201" s="7">
        <f t="shared" si="53"/>
        <v>0</v>
      </c>
      <c r="O201" s="1" t="str">
        <f t="shared" si="54"/>
        <v>80</v>
      </c>
      <c r="P201" s="1" t="s">
        <v>292</v>
      </c>
      <c r="Q201" s="1" t="str">
        <f t="shared" si="55"/>
        <v>B</v>
      </c>
      <c r="R201" s="1" t="str">
        <f t="shared" si="56"/>
        <v>0</v>
      </c>
      <c r="S201" s="1" t="str">
        <f t="shared" si="57"/>
        <v>0</v>
      </c>
    </row>
    <row r="202" spans="1:19">
      <c r="A202" s="3">
        <v>190</v>
      </c>
      <c r="B202" s="9">
        <f t="shared" si="42"/>
        <v>143</v>
      </c>
      <c r="C202" s="5">
        <f t="shared" si="44"/>
        <v>133</v>
      </c>
      <c r="D202" s="5">
        <f t="shared" si="45"/>
        <v>11</v>
      </c>
      <c r="E202" s="5">
        <f t="shared" si="46"/>
        <v>0</v>
      </c>
      <c r="F202" s="5">
        <f t="shared" si="47"/>
        <v>0</v>
      </c>
      <c r="G202" s="5">
        <f t="shared" si="48"/>
        <v>131</v>
      </c>
      <c r="H202" s="5">
        <f t="shared" si="49"/>
        <v>0</v>
      </c>
      <c r="I202" s="5">
        <f t="shared" si="50"/>
        <v>2949</v>
      </c>
      <c r="J202" s="10">
        <f t="shared" si="43"/>
        <v>2129.8979153618325</v>
      </c>
      <c r="K202" s="6">
        <f t="shared" si="51"/>
        <v>8.875</v>
      </c>
      <c r="L202" s="1">
        <f t="shared" si="52"/>
        <v>131</v>
      </c>
      <c r="M202" s="7">
        <f t="shared" si="53"/>
        <v>0</v>
      </c>
      <c r="O202" s="1" t="str">
        <f t="shared" si="54"/>
        <v>85</v>
      </c>
      <c r="P202" s="1" t="s">
        <v>293</v>
      </c>
      <c r="Q202" s="1" t="str">
        <f t="shared" si="55"/>
        <v>B</v>
      </c>
      <c r="R202" s="1" t="str">
        <f t="shared" si="56"/>
        <v>0</v>
      </c>
      <c r="S202" s="1" t="str">
        <f t="shared" si="57"/>
        <v>0</v>
      </c>
    </row>
    <row r="203" spans="1:19">
      <c r="A203" s="3">
        <v>191</v>
      </c>
      <c r="B203" s="9">
        <f t="shared" si="42"/>
        <v>144</v>
      </c>
      <c r="C203" s="5">
        <f t="shared" si="44"/>
        <v>139</v>
      </c>
      <c r="D203" s="5">
        <f t="shared" si="45"/>
        <v>11</v>
      </c>
      <c r="E203" s="5">
        <f t="shared" si="46"/>
        <v>0</v>
      </c>
      <c r="F203" s="5">
        <f t="shared" si="47"/>
        <v>0</v>
      </c>
      <c r="G203" s="5">
        <f t="shared" si="48"/>
        <v>125</v>
      </c>
      <c r="H203" s="5">
        <f t="shared" si="49"/>
        <v>0</v>
      </c>
      <c r="I203" s="5">
        <f t="shared" si="50"/>
        <v>2955</v>
      </c>
      <c r="J203" s="10">
        <f t="shared" si="43"/>
        <v>2039.5972313035429</v>
      </c>
      <c r="K203" s="6">
        <f t="shared" si="51"/>
        <v>8.9375</v>
      </c>
      <c r="L203" s="1">
        <f t="shared" si="52"/>
        <v>125</v>
      </c>
      <c r="M203" s="7">
        <f t="shared" si="53"/>
        <v>0</v>
      </c>
      <c r="O203" s="1" t="str">
        <f t="shared" si="54"/>
        <v>8B</v>
      </c>
      <c r="P203" s="1" t="s">
        <v>294</v>
      </c>
      <c r="Q203" s="1" t="str">
        <f t="shared" si="55"/>
        <v>B</v>
      </c>
      <c r="R203" s="1" t="str">
        <f t="shared" si="56"/>
        <v>0</v>
      </c>
      <c r="S203" s="1" t="str">
        <f t="shared" si="57"/>
        <v>0</v>
      </c>
    </row>
    <row r="204" spans="1:19">
      <c r="A204" s="3">
        <v>192</v>
      </c>
      <c r="B204" s="9">
        <f t="shared" si="42"/>
        <v>145</v>
      </c>
      <c r="C204" s="5">
        <f t="shared" si="44"/>
        <v>144</v>
      </c>
      <c r="D204" s="5">
        <f t="shared" si="45"/>
        <v>11</v>
      </c>
      <c r="E204" s="5">
        <f t="shared" si="46"/>
        <v>0</v>
      </c>
      <c r="F204" s="5">
        <f t="shared" si="47"/>
        <v>0</v>
      </c>
      <c r="G204" s="5">
        <f t="shared" si="48"/>
        <v>120</v>
      </c>
      <c r="H204" s="5">
        <f t="shared" si="49"/>
        <v>0</v>
      </c>
      <c r="I204" s="5">
        <f t="shared" si="50"/>
        <v>2960</v>
      </c>
      <c r="J204" s="10">
        <f t="shared" si="43"/>
        <v>1953.125</v>
      </c>
      <c r="K204" s="6">
        <f t="shared" si="51"/>
        <v>9</v>
      </c>
      <c r="L204" s="1">
        <f t="shared" si="52"/>
        <v>120</v>
      </c>
      <c r="M204" s="7">
        <f t="shared" si="53"/>
        <v>0</v>
      </c>
      <c r="O204" s="1" t="str">
        <f t="shared" si="54"/>
        <v>90</v>
      </c>
      <c r="P204" s="1" t="s">
        <v>295</v>
      </c>
      <c r="Q204" s="1" t="str">
        <f t="shared" si="55"/>
        <v>B</v>
      </c>
      <c r="R204" s="1" t="str">
        <f t="shared" si="56"/>
        <v>0</v>
      </c>
      <c r="S204" s="1" t="str">
        <f t="shared" si="57"/>
        <v>0</v>
      </c>
    </row>
    <row r="205" spans="1:19">
      <c r="A205" s="3">
        <v>193</v>
      </c>
      <c r="B205" s="9">
        <f t="shared" ref="B205:B266" si="58">A205+D$6</f>
        <v>146</v>
      </c>
      <c r="C205" s="5">
        <f t="shared" si="44"/>
        <v>149</v>
      </c>
      <c r="D205" s="5">
        <f t="shared" si="45"/>
        <v>11</v>
      </c>
      <c r="E205" s="5">
        <f t="shared" si="46"/>
        <v>0</v>
      </c>
      <c r="F205" s="5">
        <f t="shared" si="47"/>
        <v>0</v>
      </c>
      <c r="G205" s="5">
        <f t="shared" si="48"/>
        <v>115</v>
      </c>
      <c r="H205" s="5">
        <f t="shared" si="49"/>
        <v>0</v>
      </c>
      <c r="I205" s="5">
        <f t="shared" si="50"/>
        <v>2965</v>
      </c>
      <c r="J205" s="10">
        <f t="shared" si="43"/>
        <v>1870.3189076144017</v>
      </c>
      <c r="K205" s="6">
        <f t="shared" si="51"/>
        <v>9.0625</v>
      </c>
      <c r="L205" s="1">
        <f t="shared" si="52"/>
        <v>115</v>
      </c>
      <c r="M205" s="7">
        <f t="shared" si="53"/>
        <v>0</v>
      </c>
      <c r="O205" s="1" t="str">
        <f t="shared" si="54"/>
        <v>95</v>
      </c>
      <c r="P205" s="1" t="s">
        <v>296</v>
      </c>
      <c r="Q205" s="1" t="str">
        <f t="shared" si="55"/>
        <v>B</v>
      </c>
      <c r="R205" s="1" t="str">
        <f t="shared" si="56"/>
        <v>0</v>
      </c>
      <c r="S205" s="1" t="str">
        <f t="shared" si="57"/>
        <v>0</v>
      </c>
    </row>
    <row r="206" spans="1:19">
      <c r="A206" s="3">
        <v>194</v>
      </c>
      <c r="B206" s="9">
        <f t="shared" si="58"/>
        <v>147</v>
      </c>
      <c r="C206" s="5">
        <f t="shared" si="44"/>
        <v>154</v>
      </c>
      <c r="D206" s="5">
        <f t="shared" si="45"/>
        <v>11</v>
      </c>
      <c r="E206" s="5">
        <f t="shared" si="46"/>
        <v>0</v>
      </c>
      <c r="F206" s="5">
        <f t="shared" si="47"/>
        <v>0</v>
      </c>
      <c r="G206" s="5">
        <f t="shared" si="48"/>
        <v>110</v>
      </c>
      <c r="H206" s="5">
        <f t="shared" si="49"/>
        <v>0</v>
      </c>
      <c r="I206" s="5">
        <f t="shared" si="50"/>
        <v>2970</v>
      </c>
      <c r="J206" s="10">
        <f t="shared" si="43"/>
        <v>1791.0235218841231</v>
      </c>
      <c r="K206" s="6">
        <f t="shared" si="51"/>
        <v>9.125</v>
      </c>
      <c r="L206" s="1">
        <f t="shared" si="52"/>
        <v>110</v>
      </c>
      <c r="M206" s="7">
        <f t="shared" si="53"/>
        <v>0</v>
      </c>
      <c r="O206" s="1" t="str">
        <f t="shared" si="54"/>
        <v>9A</v>
      </c>
      <c r="P206" s="1" t="s">
        <v>297</v>
      </c>
      <c r="Q206" s="1" t="str">
        <f t="shared" si="55"/>
        <v>B</v>
      </c>
      <c r="R206" s="1" t="str">
        <f t="shared" si="56"/>
        <v>0</v>
      </c>
      <c r="S206" s="1" t="str">
        <f t="shared" si="57"/>
        <v>0</v>
      </c>
    </row>
    <row r="207" spans="1:19">
      <c r="A207" s="3">
        <v>195</v>
      </c>
      <c r="B207" s="9">
        <f t="shared" si="58"/>
        <v>148</v>
      </c>
      <c r="C207" s="5">
        <f t="shared" si="44"/>
        <v>159</v>
      </c>
      <c r="D207" s="5">
        <f t="shared" si="45"/>
        <v>11</v>
      </c>
      <c r="E207" s="5">
        <f t="shared" si="46"/>
        <v>0</v>
      </c>
      <c r="F207" s="5">
        <f t="shared" si="47"/>
        <v>0</v>
      </c>
      <c r="G207" s="5">
        <f t="shared" si="48"/>
        <v>105</v>
      </c>
      <c r="H207" s="5">
        <f t="shared" si="49"/>
        <v>0</v>
      </c>
      <c r="I207" s="5">
        <f t="shared" si="50"/>
        <v>2975</v>
      </c>
      <c r="J207" s="10">
        <f t="shared" si="43"/>
        <v>1715.0900003645513</v>
      </c>
      <c r="K207" s="6">
        <f t="shared" si="51"/>
        <v>9.1875</v>
      </c>
      <c r="L207" s="1">
        <f t="shared" si="52"/>
        <v>105</v>
      </c>
      <c r="M207" s="7">
        <f t="shared" si="53"/>
        <v>0</v>
      </c>
      <c r="O207" s="1" t="str">
        <f t="shared" si="54"/>
        <v>9F</v>
      </c>
      <c r="P207" s="1" t="s">
        <v>298</v>
      </c>
      <c r="Q207" s="1" t="str">
        <f t="shared" si="55"/>
        <v>B</v>
      </c>
      <c r="R207" s="1" t="str">
        <f t="shared" si="56"/>
        <v>0</v>
      </c>
      <c r="S207" s="1" t="str">
        <f t="shared" si="57"/>
        <v>0</v>
      </c>
    </row>
    <row r="208" spans="1:19">
      <c r="A208" s="3">
        <v>196</v>
      </c>
      <c r="B208" s="9">
        <f t="shared" si="58"/>
        <v>149</v>
      </c>
      <c r="C208" s="5">
        <f t="shared" si="44"/>
        <v>163</v>
      </c>
      <c r="D208" s="5">
        <f t="shared" si="45"/>
        <v>11</v>
      </c>
      <c r="E208" s="5">
        <f t="shared" si="46"/>
        <v>0</v>
      </c>
      <c r="F208" s="5">
        <f t="shared" si="47"/>
        <v>0</v>
      </c>
      <c r="G208" s="5">
        <f t="shared" si="48"/>
        <v>101</v>
      </c>
      <c r="H208" s="5">
        <f t="shared" si="49"/>
        <v>0</v>
      </c>
      <c r="I208" s="5">
        <f t="shared" si="50"/>
        <v>2979</v>
      </c>
      <c r="J208" s="10">
        <f t="shared" si="43"/>
        <v>1642.3758110424121</v>
      </c>
      <c r="K208" s="6">
        <f t="shared" si="51"/>
        <v>9.25</v>
      </c>
      <c r="L208" s="1">
        <f t="shared" si="52"/>
        <v>101</v>
      </c>
      <c r="M208" s="7">
        <f t="shared" si="53"/>
        <v>0</v>
      </c>
      <c r="O208" s="1" t="str">
        <f t="shared" si="54"/>
        <v>A3</v>
      </c>
      <c r="P208" s="1" t="s">
        <v>299</v>
      </c>
      <c r="Q208" s="1" t="str">
        <f t="shared" si="55"/>
        <v>B</v>
      </c>
      <c r="R208" s="1" t="str">
        <f t="shared" si="56"/>
        <v>0</v>
      </c>
      <c r="S208" s="1" t="str">
        <f t="shared" si="57"/>
        <v>0</v>
      </c>
    </row>
    <row r="209" spans="1:19">
      <c r="A209" s="3">
        <v>197</v>
      </c>
      <c r="B209" s="9">
        <f t="shared" si="58"/>
        <v>150</v>
      </c>
      <c r="C209" s="5">
        <f t="shared" si="44"/>
        <v>168</v>
      </c>
      <c r="D209" s="5">
        <f t="shared" si="45"/>
        <v>11</v>
      </c>
      <c r="E209" s="5">
        <f t="shared" si="46"/>
        <v>0</v>
      </c>
      <c r="F209" s="5">
        <f t="shared" si="47"/>
        <v>0</v>
      </c>
      <c r="G209" s="5">
        <f t="shared" si="48"/>
        <v>96</v>
      </c>
      <c r="H209" s="5">
        <f t="shared" si="49"/>
        <v>0</v>
      </c>
      <c r="I209" s="5">
        <f t="shared" si="50"/>
        <v>2984</v>
      </c>
      <c r="J209" s="10">
        <f t="shared" si="43"/>
        <v>1572.7444647941943</v>
      </c>
      <c r="K209" s="6">
        <f t="shared" si="51"/>
        <v>9.3125</v>
      </c>
      <c r="L209" s="1">
        <f t="shared" si="52"/>
        <v>96</v>
      </c>
      <c r="M209" s="7">
        <f t="shared" si="53"/>
        <v>0</v>
      </c>
      <c r="O209" s="1" t="str">
        <f t="shared" si="54"/>
        <v>A8</v>
      </c>
      <c r="P209" s="1" t="s">
        <v>300</v>
      </c>
      <c r="Q209" s="1" t="str">
        <f t="shared" si="55"/>
        <v>B</v>
      </c>
      <c r="R209" s="1" t="str">
        <f t="shared" si="56"/>
        <v>0</v>
      </c>
      <c r="S209" s="1" t="str">
        <f t="shared" si="57"/>
        <v>0</v>
      </c>
    </row>
    <row r="210" spans="1:19">
      <c r="A210" s="3">
        <v>198</v>
      </c>
      <c r="B210" s="9">
        <f t="shared" si="58"/>
        <v>151</v>
      </c>
      <c r="C210" s="5">
        <f t="shared" si="44"/>
        <v>172</v>
      </c>
      <c r="D210" s="5">
        <f t="shared" si="45"/>
        <v>11</v>
      </c>
      <c r="E210" s="5">
        <f t="shared" si="46"/>
        <v>0</v>
      </c>
      <c r="F210" s="5">
        <f t="shared" si="47"/>
        <v>0</v>
      </c>
      <c r="G210" s="5">
        <f t="shared" si="48"/>
        <v>92</v>
      </c>
      <c r="H210" s="5">
        <f t="shared" si="49"/>
        <v>0</v>
      </c>
      <c r="I210" s="5">
        <f t="shared" si="50"/>
        <v>2988</v>
      </c>
      <c r="J210" s="10">
        <f t="shared" si="43"/>
        <v>1506.0652591874427</v>
      </c>
      <c r="K210" s="6">
        <f t="shared" si="51"/>
        <v>9.375</v>
      </c>
      <c r="L210" s="1">
        <f t="shared" si="52"/>
        <v>92</v>
      </c>
      <c r="M210" s="7">
        <f t="shared" si="53"/>
        <v>0</v>
      </c>
      <c r="O210" s="1" t="str">
        <f t="shared" si="54"/>
        <v>AC</v>
      </c>
      <c r="P210" s="1" t="s">
        <v>301</v>
      </c>
      <c r="Q210" s="1" t="str">
        <f t="shared" si="55"/>
        <v>B</v>
      </c>
      <c r="R210" s="1" t="str">
        <f t="shared" si="56"/>
        <v>0</v>
      </c>
      <c r="S210" s="1" t="str">
        <f t="shared" si="57"/>
        <v>0</v>
      </c>
    </row>
    <row r="211" spans="1:19">
      <c r="A211" s="3">
        <v>199</v>
      </c>
      <c r="B211" s="9">
        <f t="shared" si="58"/>
        <v>152</v>
      </c>
      <c r="C211" s="5">
        <f t="shared" si="44"/>
        <v>176</v>
      </c>
      <c r="D211" s="5">
        <f t="shared" si="45"/>
        <v>11</v>
      </c>
      <c r="E211" s="5">
        <f t="shared" si="46"/>
        <v>0</v>
      </c>
      <c r="F211" s="5">
        <f t="shared" si="47"/>
        <v>0</v>
      </c>
      <c r="G211" s="5">
        <f t="shared" si="48"/>
        <v>88</v>
      </c>
      <c r="H211" s="5">
        <f t="shared" si="49"/>
        <v>0</v>
      </c>
      <c r="I211" s="5">
        <f t="shared" si="50"/>
        <v>2992</v>
      </c>
      <c r="J211" s="10">
        <f t="shared" si="43"/>
        <v>1442.2130331440426</v>
      </c>
      <c r="K211" s="6">
        <f t="shared" si="51"/>
        <v>9.4375</v>
      </c>
      <c r="L211" s="1">
        <f t="shared" si="52"/>
        <v>88</v>
      </c>
      <c r="M211" s="7">
        <f t="shared" si="53"/>
        <v>0</v>
      </c>
      <c r="O211" s="1" t="str">
        <f t="shared" si="54"/>
        <v>B0</v>
      </c>
      <c r="P211" s="1" t="s">
        <v>302</v>
      </c>
      <c r="Q211" s="1" t="str">
        <f t="shared" si="55"/>
        <v>B</v>
      </c>
      <c r="R211" s="1" t="str">
        <f t="shared" si="56"/>
        <v>0</v>
      </c>
      <c r="S211" s="1" t="str">
        <f t="shared" si="57"/>
        <v>0</v>
      </c>
    </row>
    <row r="212" spans="1:19">
      <c r="A212" s="3">
        <v>200</v>
      </c>
      <c r="B212" s="9">
        <f t="shared" si="58"/>
        <v>153</v>
      </c>
      <c r="C212" s="5">
        <f t="shared" si="44"/>
        <v>180</v>
      </c>
      <c r="D212" s="5">
        <f t="shared" si="45"/>
        <v>11</v>
      </c>
      <c r="E212" s="5">
        <f t="shared" si="46"/>
        <v>0</v>
      </c>
      <c r="F212" s="5">
        <f t="shared" si="47"/>
        <v>0</v>
      </c>
      <c r="G212" s="5">
        <f t="shared" si="48"/>
        <v>84</v>
      </c>
      <c r="H212" s="5">
        <f t="shared" si="49"/>
        <v>0</v>
      </c>
      <c r="I212" s="5">
        <f t="shared" si="50"/>
        <v>2996</v>
      </c>
      <c r="J212" s="10">
        <f t="shared" si="43"/>
        <v>1381.0679320049758</v>
      </c>
      <c r="K212" s="6">
        <f t="shared" si="51"/>
        <v>9.5</v>
      </c>
      <c r="L212" s="1">
        <f t="shared" si="52"/>
        <v>84</v>
      </c>
      <c r="M212" s="7">
        <f t="shared" si="53"/>
        <v>0</v>
      </c>
      <c r="O212" s="1" t="str">
        <f t="shared" si="54"/>
        <v>B4</v>
      </c>
      <c r="P212" s="1" t="s">
        <v>303</v>
      </c>
      <c r="Q212" s="1" t="str">
        <f t="shared" si="55"/>
        <v>B</v>
      </c>
      <c r="R212" s="1" t="str">
        <f t="shared" si="56"/>
        <v>0</v>
      </c>
      <c r="S212" s="1" t="str">
        <f t="shared" si="57"/>
        <v>0</v>
      </c>
    </row>
    <row r="213" spans="1:19">
      <c r="A213" s="3">
        <v>201</v>
      </c>
      <c r="B213" s="9">
        <f t="shared" si="58"/>
        <v>154</v>
      </c>
      <c r="C213" s="5">
        <f t="shared" si="44"/>
        <v>183</v>
      </c>
      <c r="D213" s="5">
        <f t="shared" si="45"/>
        <v>11</v>
      </c>
      <c r="E213" s="5">
        <f t="shared" si="46"/>
        <v>0</v>
      </c>
      <c r="F213" s="5">
        <f t="shared" si="47"/>
        <v>0</v>
      </c>
      <c r="G213" s="5">
        <f t="shared" si="48"/>
        <v>81</v>
      </c>
      <c r="H213" s="5">
        <f t="shared" si="49"/>
        <v>0</v>
      </c>
      <c r="I213" s="5">
        <f t="shared" si="50"/>
        <v>2999</v>
      </c>
      <c r="J213" s="10">
        <f t="shared" si="43"/>
        <v>1322.5151825555592</v>
      </c>
      <c r="K213" s="6">
        <f t="shared" si="51"/>
        <v>9.5625</v>
      </c>
      <c r="L213" s="1">
        <f t="shared" si="52"/>
        <v>81</v>
      </c>
      <c r="M213" s="7">
        <f t="shared" si="53"/>
        <v>0</v>
      </c>
      <c r="O213" s="1" t="str">
        <f t="shared" si="54"/>
        <v>B7</v>
      </c>
      <c r="P213" s="1" t="s">
        <v>304</v>
      </c>
      <c r="Q213" s="1" t="str">
        <f t="shared" si="55"/>
        <v>B</v>
      </c>
      <c r="R213" s="1" t="str">
        <f t="shared" si="56"/>
        <v>0</v>
      </c>
      <c r="S213" s="1" t="str">
        <f t="shared" si="57"/>
        <v>0</v>
      </c>
    </row>
    <row r="214" spans="1:19">
      <c r="A214" s="3">
        <v>202</v>
      </c>
      <c r="B214" s="9">
        <f t="shared" si="58"/>
        <v>155</v>
      </c>
      <c r="C214" s="5">
        <f t="shared" si="44"/>
        <v>187</v>
      </c>
      <c r="D214" s="5">
        <f t="shared" si="45"/>
        <v>11</v>
      </c>
      <c r="E214" s="5">
        <f t="shared" si="46"/>
        <v>0</v>
      </c>
      <c r="F214" s="5">
        <f t="shared" si="47"/>
        <v>0</v>
      </c>
      <c r="G214" s="5">
        <f t="shared" si="48"/>
        <v>77</v>
      </c>
      <c r="H214" s="5">
        <f t="shared" si="49"/>
        <v>0</v>
      </c>
      <c r="I214" s="5">
        <f t="shared" si="50"/>
        <v>3003</v>
      </c>
      <c r="J214" s="10">
        <f t="shared" si="43"/>
        <v>1266.4448775888764</v>
      </c>
      <c r="K214" s="6">
        <f t="shared" si="51"/>
        <v>9.625</v>
      </c>
      <c r="L214" s="1">
        <f t="shared" si="52"/>
        <v>77</v>
      </c>
      <c r="M214" s="7">
        <f t="shared" si="53"/>
        <v>0</v>
      </c>
      <c r="O214" s="1" t="str">
        <f t="shared" si="54"/>
        <v>BB</v>
      </c>
      <c r="P214" s="1" t="s">
        <v>305</v>
      </c>
      <c r="Q214" s="1" t="str">
        <f t="shared" si="55"/>
        <v>B</v>
      </c>
      <c r="R214" s="1" t="str">
        <f t="shared" si="56"/>
        <v>0</v>
      </c>
      <c r="S214" s="1" t="str">
        <f t="shared" si="57"/>
        <v>0</v>
      </c>
    </row>
    <row r="215" spans="1:19">
      <c r="A215" s="3">
        <v>203</v>
      </c>
      <c r="B215" s="9">
        <f t="shared" si="58"/>
        <v>156</v>
      </c>
      <c r="C215" s="5">
        <f t="shared" si="44"/>
        <v>190</v>
      </c>
      <c r="D215" s="5">
        <f t="shared" si="45"/>
        <v>11</v>
      </c>
      <c r="E215" s="5">
        <f t="shared" si="46"/>
        <v>0</v>
      </c>
      <c r="F215" s="5">
        <f t="shared" si="47"/>
        <v>0</v>
      </c>
      <c r="G215" s="5">
        <f t="shared" si="48"/>
        <v>74</v>
      </c>
      <c r="H215" s="5">
        <f t="shared" si="49"/>
        <v>0</v>
      </c>
      <c r="I215" s="5">
        <f t="shared" si="50"/>
        <v>3006</v>
      </c>
      <c r="J215" s="10">
        <f t="shared" si="43"/>
        <v>1212.7517696030125</v>
      </c>
      <c r="K215" s="6">
        <f t="shared" si="51"/>
        <v>9.6875</v>
      </c>
      <c r="L215" s="1">
        <f t="shared" si="52"/>
        <v>74</v>
      </c>
      <c r="M215" s="7">
        <f t="shared" si="53"/>
        <v>0</v>
      </c>
      <c r="O215" s="1" t="str">
        <f t="shared" si="54"/>
        <v>BE</v>
      </c>
      <c r="P215" s="1" t="s">
        <v>306</v>
      </c>
      <c r="Q215" s="1" t="str">
        <f t="shared" si="55"/>
        <v>B</v>
      </c>
      <c r="R215" s="1" t="str">
        <f t="shared" si="56"/>
        <v>0</v>
      </c>
      <c r="S215" s="1" t="str">
        <f t="shared" si="57"/>
        <v>0</v>
      </c>
    </row>
    <row r="216" spans="1:19">
      <c r="A216" s="3">
        <v>204</v>
      </c>
      <c r="B216" s="9">
        <f t="shared" si="58"/>
        <v>157</v>
      </c>
      <c r="C216" s="5">
        <f t="shared" si="44"/>
        <v>193</v>
      </c>
      <c r="D216" s="5">
        <f t="shared" si="45"/>
        <v>11</v>
      </c>
      <c r="E216" s="5">
        <f t="shared" si="46"/>
        <v>0</v>
      </c>
      <c r="F216" s="5">
        <f t="shared" si="47"/>
        <v>0</v>
      </c>
      <c r="G216" s="5">
        <f t="shared" si="48"/>
        <v>71</v>
      </c>
      <c r="H216" s="5">
        <f t="shared" si="49"/>
        <v>0</v>
      </c>
      <c r="I216" s="5">
        <f t="shared" si="50"/>
        <v>3009</v>
      </c>
      <c r="J216" s="10">
        <f t="shared" si="43"/>
        <v>1161.3350732448455</v>
      </c>
      <c r="K216" s="6">
        <f t="shared" si="51"/>
        <v>9.75</v>
      </c>
      <c r="L216" s="1">
        <f t="shared" si="52"/>
        <v>71</v>
      </c>
      <c r="M216" s="7">
        <f t="shared" si="53"/>
        <v>0</v>
      </c>
      <c r="O216" s="1" t="str">
        <f t="shared" si="54"/>
        <v>C1</v>
      </c>
      <c r="P216" s="1" t="s">
        <v>307</v>
      </c>
      <c r="Q216" s="1" t="str">
        <f t="shared" si="55"/>
        <v>B</v>
      </c>
      <c r="R216" s="1" t="str">
        <f t="shared" si="56"/>
        <v>0</v>
      </c>
      <c r="S216" s="1" t="str">
        <f t="shared" si="57"/>
        <v>0</v>
      </c>
    </row>
    <row r="217" spans="1:19">
      <c r="A217" s="3">
        <v>205</v>
      </c>
      <c r="B217" s="9">
        <f t="shared" si="58"/>
        <v>158</v>
      </c>
      <c r="C217" s="5">
        <f t="shared" si="44"/>
        <v>196</v>
      </c>
      <c r="D217" s="5">
        <f t="shared" si="45"/>
        <v>11</v>
      </c>
      <c r="E217" s="5">
        <f t="shared" si="46"/>
        <v>0</v>
      </c>
      <c r="F217" s="5">
        <f t="shared" si="47"/>
        <v>0</v>
      </c>
      <c r="G217" s="5">
        <f t="shared" si="48"/>
        <v>68</v>
      </c>
      <c r="H217" s="5">
        <f t="shared" si="49"/>
        <v>0</v>
      </c>
      <c r="I217" s="5">
        <f t="shared" si="50"/>
        <v>3012</v>
      </c>
      <c r="J217" s="10">
        <f t="shared" si="43"/>
        <v>1112.098276129582</v>
      </c>
      <c r="K217" s="6">
        <f t="shared" si="51"/>
        <v>9.8125</v>
      </c>
      <c r="L217" s="1">
        <f t="shared" si="52"/>
        <v>68</v>
      </c>
      <c r="M217" s="7">
        <f t="shared" si="53"/>
        <v>0</v>
      </c>
      <c r="O217" s="1" t="str">
        <f t="shared" si="54"/>
        <v>C4</v>
      </c>
      <c r="P217" s="1" t="s">
        <v>308</v>
      </c>
      <c r="Q217" s="1" t="str">
        <f t="shared" si="55"/>
        <v>B</v>
      </c>
      <c r="R217" s="1" t="str">
        <f t="shared" si="56"/>
        <v>0</v>
      </c>
      <c r="S217" s="1" t="str">
        <f t="shared" si="57"/>
        <v>0</v>
      </c>
    </row>
    <row r="218" spans="1:19">
      <c r="A218" s="3">
        <v>206</v>
      </c>
      <c r="B218" s="9">
        <f t="shared" si="58"/>
        <v>159</v>
      </c>
      <c r="C218" s="5">
        <f t="shared" si="44"/>
        <v>199</v>
      </c>
      <c r="D218" s="5">
        <f t="shared" si="45"/>
        <v>11</v>
      </c>
      <c r="E218" s="5">
        <f t="shared" si="46"/>
        <v>0</v>
      </c>
      <c r="F218" s="5">
        <f t="shared" si="47"/>
        <v>0</v>
      </c>
      <c r="G218" s="5">
        <f t="shared" si="48"/>
        <v>65</v>
      </c>
      <c r="H218" s="5">
        <f t="shared" si="49"/>
        <v>0</v>
      </c>
      <c r="I218" s="5">
        <f t="shared" si="50"/>
        <v>3015</v>
      </c>
      <c r="J218" s="10">
        <f t="shared" si="43"/>
        <v>1064.948957680916</v>
      </c>
      <c r="K218" s="6">
        <f t="shared" si="51"/>
        <v>9.875</v>
      </c>
      <c r="L218" s="1">
        <f t="shared" si="52"/>
        <v>65</v>
      </c>
      <c r="M218" s="7">
        <f t="shared" si="53"/>
        <v>0</v>
      </c>
      <c r="O218" s="1" t="str">
        <f t="shared" si="54"/>
        <v>C7</v>
      </c>
      <c r="P218" s="1" t="s">
        <v>309</v>
      </c>
      <c r="Q218" s="1" t="str">
        <f t="shared" si="55"/>
        <v>B</v>
      </c>
      <c r="R218" s="1" t="str">
        <f t="shared" si="56"/>
        <v>0</v>
      </c>
      <c r="S218" s="1" t="str">
        <f t="shared" si="57"/>
        <v>0</v>
      </c>
    </row>
    <row r="219" spans="1:19">
      <c r="A219" s="3">
        <v>207</v>
      </c>
      <c r="B219" s="9">
        <f t="shared" si="58"/>
        <v>160</v>
      </c>
      <c r="C219" s="5">
        <f t="shared" si="44"/>
        <v>202</v>
      </c>
      <c r="D219" s="5">
        <f t="shared" si="45"/>
        <v>11</v>
      </c>
      <c r="E219" s="5">
        <f t="shared" si="46"/>
        <v>0</v>
      </c>
      <c r="F219" s="5">
        <f t="shared" si="47"/>
        <v>0</v>
      </c>
      <c r="G219" s="5">
        <f t="shared" si="48"/>
        <v>62</v>
      </c>
      <c r="H219" s="5">
        <f t="shared" si="49"/>
        <v>0</v>
      </c>
      <c r="I219" s="5">
        <f t="shared" si="50"/>
        <v>3018</v>
      </c>
      <c r="J219" s="10">
        <f t="shared" si="43"/>
        <v>1019.7986156517715</v>
      </c>
      <c r="K219" s="6">
        <f t="shared" si="51"/>
        <v>9.9375</v>
      </c>
      <c r="L219" s="1">
        <f t="shared" si="52"/>
        <v>62</v>
      </c>
      <c r="M219" s="7">
        <f t="shared" si="53"/>
        <v>0</v>
      </c>
      <c r="O219" s="1" t="str">
        <f t="shared" si="54"/>
        <v>CA</v>
      </c>
      <c r="P219" s="1" t="s">
        <v>310</v>
      </c>
      <c r="Q219" s="1" t="str">
        <f t="shared" si="55"/>
        <v>B</v>
      </c>
      <c r="R219" s="1" t="str">
        <f t="shared" si="56"/>
        <v>0</v>
      </c>
      <c r="S219" s="1" t="str">
        <f t="shared" si="57"/>
        <v>0</v>
      </c>
    </row>
    <row r="220" spans="1:19">
      <c r="A220" s="3">
        <v>208</v>
      </c>
      <c r="B220" s="9">
        <f t="shared" si="58"/>
        <v>161</v>
      </c>
      <c r="C220" s="5">
        <f t="shared" si="44"/>
        <v>204</v>
      </c>
      <c r="D220" s="5">
        <f t="shared" si="45"/>
        <v>11</v>
      </c>
      <c r="E220" s="5">
        <f t="shared" si="46"/>
        <v>0</v>
      </c>
      <c r="F220" s="5">
        <f t="shared" si="47"/>
        <v>0</v>
      </c>
      <c r="G220" s="5">
        <f t="shared" si="48"/>
        <v>60</v>
      </c>
      <c r="H220" s="5">
        <f t="shared" si="49"/>
        <v>0</v>
      </c>
      <c r="I220" s="5">
        <f t="shared" si="50"/>
        <v>3020</v>
      </c>
      <c r="J220" s="10">
        <f t="shared" si="43"/>
        <v>976.5625</v>
      </c>
      <c r="K220" s="6">
        <f t="shared" si="51"/>
        <v>10</v>
      </c>
      <c r="L220" s="1">
        <f t="shared" si="52"/>
        <v>60</v>
      </c>
      <c r="M220" s="7">
        <f t="shared" si="53"/>
        <v>0</v>
      </c>
      <c r="O220" s="1" t="str">
        <f t="shared" si="54"/>
        <v>CC</v>
      </c>
      <c r="P220" s="1" t="s">
        <v>311</v>
      </c>
      <c r="Q220" s="1" t="str">
        <f t="shared" si="55"/>
        <v>B</v>
      </c>
      <c r="R220" s="1" t="str">
        <f t="shared" si="56"/>
        <v>0</v>
      </c>
      <c r="S220" s="1" t="str">
        <f t="shared" si="57"/>
        <v>0</v>
      </c>
    </row>
    <row r="221" spans="1:19">
      <c r="A221" s="3">
        <v>209</v>
      </c>
      <c r="B221" s="9">
        <f t="shared" si="58"/>
        <v>162</v>
      </c>
      <c r="C221" s="5">
        <f t="shared" si="44"/>
        <v>207</v>
      </c>
      <c r="D221" s="5">
        <f t="shared" si="45"/>
        <v>11</v>
      </c>
      <c r="E221" s="5">
        <f t="shared" si="46"/>
        <v>0</v>
      </c>
      <c r="F221" s="5">
        <f t="shared" si="47"/>
        <v>0</v>
      </c>
      <c r="G221" s="5">
        <f t="shared" si="48"/>
        <v>57</v>
      </c>
      <c r="H221" s="5">
        <f t="shared" si="49"/>
        <v>0</v>
      </c>
      <c r="I221" s="5">
        <f t="shared" si="50"/>
        <v>3023</v>
      </c>
      <c r="J221" s="10">
        <f t="shared" si="43"/>
        <v>935.15945380720063</v>
      </c>
      <c r="K221" s="6">
        <f t="shared" si="51"/>
        <v>10.0625</v>
      </c>
      <c r="L221" s="1">
        <f t="shared" si="52"/>
        <v>57</v>
      </c>
      <c r="M221" s="7">
        <f t="shared" si="53"/>
        <v>0</v>
      </c>
      <c r="O221" s="1" t="str">
        <f t="shared" si="54"/>
        <v>CF</v>
      </c>
      <c r="P221" s="1" t="s">
        <v>312</v>
      </c>
      <c r="Q221" s="1" t="str">
        <f t="shared" si="55"/>
        <v>B</v>
      </c>
      <c r="R221" s="1" t="str">
        <f t="shared" si="56"/>
        <v>0</v>
      </c>
      <c r="S221" s="1" t="str">
        <f t="shared" si="57"/>
        <v>0</v>
      </c>
    </row>
    <row r="222" spans="1:19">
      <c r="A222" s="3">
        <v>210</v>
      </c>
      <c r="B222" s="9">
        <f t="shared" si="58"/>
        <v>163</v>
      </c>
      <c r="C222" s="5">
        <f t="shared" si="44"/>
        <v>209</v>
      </c>
      <c r="D222" s="5">
        <f t="shared" si="45"/>
        <v>11</v>
      </c>
      <c r="E222" s="5">
        <f t="shared" si="46"/>
        <v>0</v>
      </c>
      <c r="F222" s="5">
        <f t="shared" si="47"/>
        <v>0</v>
      </c>
      <c r="G222" s="5">
        <f t="shared" si="48"/>
        <v>55</v>
      </c>
      <c r="H222" s="5">
        <f t="shared" si="49"/>
        <v>0</v>
      </c>
      <c r="I222" s="5">
        <f t="shared" si="50"/>
        <v>3025</v>
      </c>
      <c r="J222" s="10">
        <f t="shared" ref="J222:J266" si="59">2^(3 - A222/16)*1000000</f>
        <v>895.51176094206232</v>
      </c>
      <c r="K222" s="6">
        <f t="shared" si="51"/>
        <v>10.125</v>
      </c>
      <c r="L222" s="1">
        <f t="shared" si="52"/>
        <v>55</v>
      </c>
      <c r="M222" s="7">
        <f t="shared" si="53"/>
        <v>0</v>
      </c>
      <c r="O222" s="1" t="str">
        <f t="shared" si="54"/>
        <v>D1</v>
      </c>
      <c r="P222" s="1" t="s">
        <v>313</v>
      </c>
      <c r="Q222" s="1" t="str">
        <f t="shared" si="55"/>
        <v>B</v>
      </c>
      <c r="R222" s="1" t="str">
        <f t="shared" si="56"/>
        <v>0</v>
      </c>
      <c r="S222" s="1" t="str">
        <f t="shared" si="57"/>
        <v>0</v>
      </c>
    </row>
    <row r="223" spans="1:19">
      <c r="A223" s="3">
        <v>211</v>
      </c>
      <c r="B223" s="9">
        <f t="shared" si="58"/>
        <v>164</v>
      </c>
      <c r="C223" s="5">
        <f t="shared" si="44"/>
        <v>212</v>
      </c>
      <c r="D223" s="5">
        <f t="shared" si="45"/>
        <v>11</v>
      </c>
      <c r="E223" s="5">
        <f t="shared" si="46"/>
        <v>0</v>
      </c>
      <c r="F223" s="5">
        <f t="shared" si="47"/>
        <v>0</v>
      </c>
      <c r="G223" s="5">
        <f t="shared" si="48"/>
        <v>52</v>
      </c>
      <c r="H223" s="5">
        <f t="shared" si="49"/>
        <v>0</v>
      </c>
      <c r="I223" s="5">
        <f t="shared" si="50"/>
        <v>3028</v>
      </c>
      <c r="J223" s="10">
        <f t="shared" si="59"/>
        <v>857.54500018227554</v>
      </c>
      <c r="K223" s="6">
        <f t="shared" si="51"/>
        <v>10.1875</v>
      </c>
      <c r="L223" s="1">
        <f t="shared" si="52"/>
        <v>52</v>
      </c>
      <c r="M223" s="7">
        <f t="shared" si="53"/>
        <v>0</v>
      </c>
      <c r="O223" s="1" t="str">
        <f t="shared" si="54"/>
        <v>D4</v>
      </c>
      <c r="P223" s="1" t="s">
        <v>314</v>
      </c>
      <c r="Q223" s="1" t="str">
        <f t="shared" si="55"/>
        <v>B</v>
      </c>
      <c r="R223" s="1" t="str">
        <f t="shared" si="56"/>
        <v>0</v>
      </c>
      <c r="S223" s="1" t="str">
        <f t="shared" si="57"/>
        <v>0</v>
      </c>
    </row>
    <row r="224" spans="1:19">
      <c r="A224" s="3">
        <v>212</v>
      </c>
      <c r="B224" s="9">
        <f t="shared" si="58"/>
        <v>165</v>
      </c>
      <c r="C224" s="5">
        <f t="shared" si="44"/>
        <v>214</v>
      </c>
      <c r="D224" s="5">
        <f t="shared" si="45"/>
        <v>11</v>
      </c>
      <c r="E224" s="5">
        <f t="shared" si="46"/>
        <v>0</v>
      </c>
      <c r="F224" s="5">
        <f t="shared" si="47"/>
        <v>0</v>
      </c>
      <c r="G224" s="5">
        <f t="shared" si="48"/>
        <v>50</v>
      </c>
      <c r="H224" s="5">
        <f t="shared" si="49"/>
        <v>0</v>
      </c>
      <c r="I224" s="5">
        <f t="shared" si="50"/>
        <v>3030</v>
      </c>
      <c r="J224" s="10">
        <f t="shared" si="59"/>
        <v>821.18790552120595</v>
      </c>
      <c r="K224" s="6">
        <f t="shared" si="51"/>
        <v>10.25</v>
      </c>
      <c r="L224" s="1">
        <f t="shared" si="52"/>
        <v>50</v>
      </c>
      <c r="M224" s="7">
        <f t="shared" si="53"/>
        <v>0</v>
      </c>
      <c r="O224" s="1" t="str">
        <f t="shared" si="54"/>
        <v>D6</v>
      </c>
      <c r="P224" s="1" t="s">
        <v>315</v>
      </c>
      <c r="Q224" s="1" t="str">
        <f t="shared" si="55"/>
        <v>B</v>
      </c>
      <c r="R224" s="1" t="str">
        <f t="shared" si="56"/>
        <v>0</v>
      </c>
      <c r="S224" s="1" t="str">
        <f t="shared" si="57"/>
        <v>0</v>
      </c>
    </row>
    <row r="225" spans="1:19">
      <c r="A225" s="3">
        <v>213</v>
      </c>
      <c r="B225" s="9">
        <f t="shared" si="58"/>
        <v>166</v>
      </c>
      <c r="C225" s="5">
        <f t="shared" si="44"/>
        <v>216</v>
      </c>
      <c r="D225" s="5">
        <f t="shared" si="45"/>
        <v>11</v>
      </c>
      <c r="E225" s="5">
        <f t="shared" si="46"/>
        <v>0</v>
      </c>
      <c r="F225" s="5">
        <f t="shared" si="47"/>
        <v>0</v>
      </c>
      <c r="G225" s="5">
        <f t="shared" si="48"/>
        <v>48</v>
      </c>
      <c r="H225" s="5">
        <f t="shared" si="49"/>
        <v>0</v>
      </c>
      <c r="I225" s="5">
        <f t="shared" si="50"/>
        <v>3032</v>
      </c>
      <c r="J225" s="10">
        <f t="shared" si="59"/>
        <v>786.37223239709715</v>
      </c>
      <c r="K225" s="6">
        <f t="shared" si="51"/>
        <v>10.3125</v>
      </c>
      <c r="L225" s="1">
        <f t="shared" si="52"/>
        <v>48</v>
      </c>
      <c r="M225" s="7">
        <f t="shared" si="53"/>
        <v>0</v>
      </c>
      <c r="O225" s="1" t="str">
        <f t="shared" si="54"/>
        <v>D8</v>
      </c>
      <c r="P225" s="1" t="s">
        <v>316</v>
      </c>
      <c r="Q225" s="1" t="str">
        <f t="shared" si="55"/>
        <v>B</v>
      </c>
      <c r="R225" s="1" t="str">
        <f t="shared" si="56"/>
        <v>0</v>
      </c>
      <c r="S225" s="1" t="str">
        <f t="shared" si="57"/>
        <v>0</v>
      </c>
    </row>
    <row r="226" spans="1:19">
      <c r="A226" s="3">
        <v>214</v>
      </c>
      <c r="B226" s="9">
        <f t="shared" si="58"/>
        <v>167</v>
      </c>
      <c r="C226" s="5">
        <f t="shared" si="44"/>
        <v>218</v>
      </c>
      <c r="D226" s="5">
        <f t="shared" si="45"/>
        <v>11</v>
      </c>
      <c r="E226" s="5">
        <f t="shared" si="46"/>
        <v>0</v>
      </c>
      <c r="F226" s="5">
        <f t="shared" si="47"/>
        <v>0</v>
      </c>
      <c r="G226" s="5">
        <f t="shared" si="48"/>
        <v>46</v>
      </c>
      <c r="H226" s="5">
        <f t="shared" si="49"/>
        <v>0</v>
      </c>
      <c r="I226" s="5">
        <f t="shared" si="50"/>
        <v>3034</v>
      </c>
      <c r="J226" s="10">
        <f t="shared" si="59"/>
        <v>753.03262959372125</v>
      </c>
      <c r="K226" s="6">
        <f t="shared" si="51"/>
        <v>10.375</v>
      </c>
      <c r="L226" s="1">
        <f t="shared" si="52"/>
        <v>46</v>
      </c>
      <c r="M226" s="7">
        <f t="shared" si="53"/>
        <v>0</v>
      </c>
      <c r="O226" s="1" t="str">
        <f t="shared" si="54"/>
        <v>DA</v>
      </c>
      <c r="P226" s="1" t="s">
        <v>317</v>
      </c>
      <c r="Q226" s="1" t="str">
        <f t="shared" si="55"/>
        <v>B</v>
      </c>
      <c r="R226" s="1" t="str">
        <f t="shared" si="56"/>
        <v>0</v>
      </c>
      <c r="S226" s="1" t="str">
        <f t="shared" si="57"/>
        <v>0</v>
      </c>
    </row>
    <row r="227" spans="1:19">
      <c r="A227" s="3">
        <v>215</v>
      </c>
      <c r="B227" s="9">
        <f t="shared" si="58"/>
        <v>168</v>
      </c>
      <c r="C227" s="5">
        <f t="shared" si="44"/>
        <v>220</v>
      </c>
      <c r="D227" s="5">
        <f t="shared" si="45"/>
        <v>11</v>
      </c>
      <c r="E227" s="5">
        <f t="shared" si="46"/>
        <v>0</v>
      </c>
      <c r="F227" s="5">
        <f t="shared" si="47"/>
        <v>0</v>
      </c>
      <c r="G227" s="5">
        <f t="shared" si="48"/>
        <v>44</v>
      </c>
      <c r="H227" s="5">
        <f t="shared" si="49"/>
        <v>0</v>
      </c>
      <c r="I227" s="5">
        <f t="shared" si="50"/>
        <v>3036</v>
      </c>
      <c r="J227" s="10">
        <f t="shared" si="59"/>
        <v>721.10651657202118</v>
      </c>
      <c r="K227" s="6">
        <f t="shared" si="51"/>
        <v>10.4375</v>
      </c>
      <c r="L227" s="1">
        <f t="shared" si="52"/>
        <v>44</v>
      </c>
      <c r="M227" s="7">
        <f t="shared" si="53"/>
        <v>0</v>
      </c>
      <c r="O227" s="1" t="str">
        <f t="shared" si="54"/>
        <v>DC</v>
      </c>
      <c r="P227" s="1" t="s">
        <v>318</v>
      </c>
      <c r="Q227" s="1" t="str">
        <f t="shared" si="55"/>
        <v>B</v>
      </c>
      <c r="R227" s="1" t="str">
        <f t="shared" si="56"/>
        <v>0</v>
      </c>
      <c r="S227" s="1" t="str">
        <f t="shared" si="57"/>
        <v>0</v>
      </c>
    </row>
    <row r="228" spans="1:19">
      <c r="A228" s="3">
        <v>216</v>
      </c>
      <c r="B228" s="9">
        <f t="shared" si="58"/>
        <v>169</v>
      </c>
      <c r="C228" s="5">
        <f t="shared" si="44"/>
        <v>222</v>
      </c>
      <c r="D228" s="5">
        <f t="shared" si="45"/>
        <v>11</v>
      </c>
      <c r="E228" s="5">
        <f t="shared" si="46"/>
        <v>0</v>
      </c>
      <c r="F228" s="5">
        <f t="shared" si="47"/>
        <v>0</v>
      </c>
      <c r="G228" s="5">
        <f t="shared" si="48"/>
        <v>42</v>
      </c>
      <c r="H228" s="5">
        <f t="shared" si="49"/>
        <v>0</v>
      </c>
      <c r="I228" s="5">
        <f t="shared" si="50"/>
        <v>3038</v>
      </c>
      <c r="J228" s="10">
        <f t="shared" si="59"/>
        <v>690.53396600248777</v>
      </c>
      <c r="K228" s="6">
        <f t="shared" si="51"/>
        <v>10.5</v>
      </c>
      <c r="L228" s="1">
        <f t="shared" si="52"/>
        <v>42</v>
      </c>
      <c r="M228" s="7">
        <f t="shared" si="53"/>
        <v>0</v>
      </c>
      <c r="O228" s="1" t="str">
        <f t="shared" si="54"/>
        <v>DE</v>
      </c>
      <c r="P228" s="1" t="s">
        <v>319</v>
      </c>
      <c r="Q228" s="1" t="str">
        <f t="shared" si="55"/>
        <v>B</v>
      </c>
      <c r="R228" s="1" t="str">
        <f t="shared" si="56"/>
        <v>0</v>
      </c>
      <c r="S228" s="1" t="str">
        <f t="shared" si="57"/>
        <v>0</v>
      </c>
    </row>
    <row r="229" spans="1:19">
      <c r="A229" s="3">
        <v>217</v>
      </c>
      <c r="B229" s="9">
        <f t="shared" si="58"/>
        <v>170</v>
      </c>
      <c r="C229" s="5">
        <f t="shared" si="44"/>
        <v>224</v>
      </c>
      <c r="D229" s="5">
        <f t="shared" si="45"/>
        <v>11</v>
      </c>
      <c r="E229" s="5">
        <f t="shared" si="46"/>
        <v>0</v>
      </c>
      <c r="F229" s="5">
        <f t="shared" si="47"/>
        <v>0</v>
      </c>
      <c r="G229" s="5">
        <f t="shared" si="48"/>
        <v>40</v>
      </c>
      <c r="H229" s="5">
        <f t="shared" si="49"/>
        <v>0</v>
      </c>
      <c r="I229" s="5">
        <f t="shared" si="50"/>
        <v>3040</v>
      </c>
      <c r="J229" s="10">
        <f t="shared" si="59"/>
        <v>661.25759127777951</v>
      </c>
      <c r="K229" s="6">
        <f t="shared" si="51"/>
        <v>10.5625</v>
      </c>
      <c r="L229" s="1">
        <f t="shared" si="52"/>
        <v>40</v>
      </c>
      <c r="M229" s="7">
        <f t="shared" si="53"/>
        <v>0</v>
      </c>
      <c r="O229" s="1" t="str">
        <f t="shared" si="54"/>
        <v>E0</v>
      </c>
      <c r="P229" s="1" t="s">
        <v>320</v>
      </c>
      <c r="Q229" s="1" t="str">
        <f t="shared" si="55"/>
        <v>B</v>
      </c>
      <c r="R229" s="1" t="str">
        <f t="shared" si="56"/>
        <v>0</v>
      </c>
      <c r="S229" s="1" t="str">
        <f t="shared" si="57"/>
        <v>0</v>
      </c>
    </row>
    <row r="230" spans="1:19">
      <c r="A230" s="3">
        <v>218</v>
      </c>
      <c r="B230" s="9">
        <f t="shared" si="58"/>
        <v>171</v>
      </c>
      <c r="C230" s="5">
        <f t="shared" si="44"/>
        <v>226</v>
      </c>
      <c r="D230" s="5">
        <f t="shared" si="45"/>
        <v>11</v>
      </c>
      <c r="E230" s="5">
        <f t="shared" si="46"/>
        <v>0</v>
      </c>
      <c r="F230" s="5">
        <f t="shared" si="47"/>
        <v>0</v>
      </c>
      <c r="G230" s="5">
        <f t="shared" si="48"/>
        <v>38</v>
      </c>
      <c r="H230" s="5">
        <f t="shared" si="49"/>
        <v>0</v>
      </c>
      <c r="I230" s="5">
        <f t="shared" si="50"/>
        <v>3042</v>
      </c>
      <c r="J230" s="10">
        <f t="shared" si="59"/>
        <v>633.22243879443874</v>
      </c>
      <c r="K230" s="6">
        <f t="shared" si="51"/>
        <v>10.625</v>
      </c>
      <c r="L230" s="1">
        <f t="shared" si="52"/>
        <v>38</v>
      </c>
      <c r="M230" s="7">
        <f t="shared" si="53"/>
        <v>0</v>
      </c>
      <c r="O230" s="1" t="str">
        <f t="shared" si="54"/>
        <v>E2</v>
      </c>
      <c r="P230" s="1" t="s">
        <v>321</v>
      </c>
      <c r="Q230" s="1" t="str">
        <f t="shared" si="55"/>
        <v>B</v>
      </c>
      <c r="R230" s="1" t="str">
        <f t="shared" si="56"/>
        <v>0</v>
      </c>
      <c r="S230" s="1" t="str">
        <f t="shared" si="57"/>
        <v>0</v>
      </c>
    </row>
    <row r="231" spans="1:19">
      <c r="A231" s="3">
        <v>219</v>
      </c>
      <c r="B231" s="9">
        <f t="shared" si="58"/>
        <v>172</v>
      </c>
      <c r="C231" s="5">
        <f t="shared" si="44"/>
        <v>227</v>
      </c>
      <c r="D231" s="5">
        <f t="shared" si="45"/>
        <v>11</v>
      </c>
      <c r="E231" s="5">
        <f t="shared" si="46"/>
        <v>0</v>
      </c>
      <c r="F231" s="5">
        <f t="shared" si="47"/>
        <v>0</v>
      </c>
      <c r="G231" s="5">
        <f t="shared" si="48"/>
        <v>37</v>
      </c>
      <c r="H231" s="5">
        <f t="shared" si="49"/>
        <v>0</v>
      </c>
      <c r="I231" s="5">
        <f t="shared" si="50"/>
        <v>3043</v>
      </c>
      <c r="J231" s="10">
        <f t="shared" si="59"/>
        <v>606.37588480150623</v>
      </c>
      <c r="K231" s="6">
        <f t="shared" si="51"/>
        <v>10.6875</v>
      </c>
      <c r="L231" s="1">
        <f t="shared" si="52"/>
        <v>37</v>
      </c>
      <c r="M231" s="7">
        <f t="shared" si="53"/>
        <v>0</v>
      </c>
      <c r="O231" s="1" t="str">
        <f t="shared" si="54"/>
        <v>E3</v>
      </c>
      <c r="P231" s="1" t="s">
        <v>322</v>
      </c>
      <c r="Q231" s="1" t="str">
        <f t="shared" si="55"/>
        <v>B</v>
      </c>
      <c r="R231" s="1" t="str">
        <f t="shared" si="56"/>
        <v>0</v>
      </c>
      <c r="S231" s="1" t="str">
        <f t="shared" si="57"/>
        <v>0</v>
      </c>
    </row>
    <row r="232" spans="1:19">
      <c r="A232" s="3">
        <v>220</v>
      </c>
      <c r="B232" s="9">
        <f t="shared" si="58"/>
        <v>173</v>
      </c>
      <c r="C232" s="5">
        <f t="shared" si="44"/>
        <v>229</v>
      </c>
      <c r="D232" s="5">
        <f t="shared" si="45"/>
        <v>11</v>
      </c>
      <c r="E232" s="5">
        <f t="shared" si="46"/>
        <v>0</v>
      </c>
      <c r="F232" s="5">
        <f t="shared" si="47"/>
        <v>0</v>
      </c>
      <c r="G232" s="5">
        <f t="shared" si="48"/>
        <v>35</v>
      </c>
      <c r="H232" s="5">
        <f t="shared" si="49"/>
        <v>0</v>
      </c>
      <c r="I232" s="5">
        <f t="shared" si="50"/>
        <v>3045</v>
      </c>
      <c r="J232" s="10">
        <f t="shared" si="59"/>
        <v>580.66753662242274</v>
      </c>
      <c r="K232" s="6">
        <f t="shared" si="51"/>
        <v>10.75</v>
      </c>
      <c r="L232" s="1">
        <f t="shared" si="52"/>
        <v>35</v>
      </c>
      <c r="M232" s="7">
        <f t="shared" si="53"/>
        <v>0</v>
      </c>
      <c r="O232" s="1" t="str">
        <f t="shared" si="54"/>
        <v>E5</v>
      </c>
      <c r="P232" s="1" t="s">
        <v>323</v>
      </c>
      <c r="Q232" s="1" t="str">
        <f t="shared" si="55"/>
        <v>B</v>
      </c>
      <c r="R232" s="1" t="str">
        <f t="shared" si="56"/>
        <v>0</v>
      </c>
      <c r="S232" s="1" t="str">
        <f t="shared" si="57"/>
        <v>0</v>
      </c>
    </row>
    <row r="233" spans="1:19">
      <c r="A233" s="3">
        <v>221</v>
      </c>
      <c r="B233" s="9">
        <f t="shared" si="58"/>
        <v>174</v>
      </c>
      <c r="C233" s="5">
        <f t="shared" si="44"/>
        <v>230</v>
      </c>
      <c r="D233" s="5">
        <f t="shared" si="45"/>
        <v>11</v>
      </c>
      <c r="E233" s="5">
        <f t="shared" si="46"/>
        <v>0</v>
      </c>
      <c r="F233" s="5">
        <f t="shared" si="47"/>
        <v>0</v>
      </c>
      <c r="G233" s="5">
        <f t="shared" si="48"/>
        <v>34</v>
      </c>
      <c r="H233" s="5">
        <f t="shared" si="49"/>
        <v>0</v>
      </c>
      <c r="I233" s="5">
        <f t="shared" si="50"/>
        <v>3046</v>
      </c>
      <c r="J233" s="10">
        <f t="shared" si="59"/>
        <v>556.04913806479101</v>
      </c>
      <c r="K233" s="6">
        <f t="shared" si="51"/>
        <v>10.8125</v>
      </c>
      <c r="L233" s="1">
        <f t="shared" si="52"/>
        <v>34</v>
      </c>
      <c r="M233" s="7">
        <f t="shared" si="53"/>
        <v>0</v>
      </c>
      <c r="O233" s="1" t="str">
        <f t="shared" si="54"/>
        <v>E6</v>
      </c>
      <c r="P233" s="1" t="s">
        <v>324</v>
      </c>
      <c r="Q233" s="1" t="str">
        <f t="shared" si="55"/>
        <v>B</v>
      </c>
      <c r="R233" s="1" t="str">
        <f t="shared" si="56"/>
        <v>0</v>
      </c>
      <c r="S233" s="1" t="str">
        <f t="shared" si="57"/>
        <v>0</v>
      </c>
    </row>
    <row r="234" spans="1:19">
      <c r="A234" s="3">
        <v>222</v>
      </c>
      <c r="B234" s="9">
        <f t="shared" si="58"/>
        <v>175</v>
      </c>
      <c r="C234" s="5">
        <f t="shared" si="44"/>
        <v>232</v>
      </c>
      <c r="D234" s="5">
        <f t="shared" si="45"/>
        <v>11</v>
      </c>
      <c r="E234" s="5">
        <f t="shared" si="46"/>
        <v>0</v>
      </c>
      <c r="F234" s="5">
        <f t="shared" si="47"/>
        <v>0</v>
      </c>
      <c r="G234" s="5">
        <f t="shared" si="48"/>
        <v>32</v>
      </c>
      <c r="H234" s="5">
        <f t="shared" si="49"/>
        <v>0</v>
      </c>
      <c r="I234" s="5">
        <f t="shared" si="50"/>
        <v>3048</v>
      </c>
      <c r="J234" s="10">
        <f t="shared" si="59"/>
        <v>532.474478840458</v>
      </c>
      <c r="K234" s="6">
        <f t="shared" si="51"/>
        <v>10.875</v>
      </c>
      <c r="L234" s="1">
        <f t="shared" si="52"/>
        <v>32</v>
      </c>
      <c r="M234" s="7">
        <f t="shared" si="53"/>
        <v>0</v>
      </c>
      <c r="O234" s="1" t="str">
        <f t="shared" si="54"/>
        <v>E8</v>
      </c>
      <c r="P234" s="1" t="s">
        <v>325</v>
      </c>
      <c r="Q234" s="1" t="str">
        <f t="shared" si="55"/>
        <v>B</v>
      </c>
      <c r="R234" s="1" t="str">
        <f t="shared" si="56"/>
        <v>0</v>
      </c>
      <c r="S234" s="1" t="str">
        <f t="shared" si="57"/>
        <v>0</v>
      </c>
    </row>
    <row r="235" spans="1:19">
      <c r="A235" s="3">
        <v>223</v>
      </c>
      <c r="B235" s="9">
        <f t="shared" si="58"/>
        <v>176</v>
      </c>
      <c r="C235" s="5">
        <f t="shared" si="44"/>
        <v>233</v>
      </c>
      <c r="D235" s="5">
        <f t="shared" si="45"/>
        <v>11</v>
      </c>
      <c r="E235" s="5">
        <f t="shared" si="46"/>
        <v>0</v>
      </c>
      <c r="F235" s="5">
        <f t="shared" si="47"/>
        <v>0</v>
      </c>
      <c r="G235" s="5">
        <f t="shared" si="48"/>
        <v>31</v>
      </c>
      <c r="H235" s="5">
        <f t="shared" si="49"/>
        <v>0</v>
      </c>
      <c r="I235" s="5">
        <f t="shared" si="50"/>
        <v>3049</v>
      </c>
      <c r="J235" s="10">
        <f t="shared" si="59"/>
        <v>509.89930782588573</v>
      </c>
      <c r="K235" s="6">
        <f t="shared" si="51"/>
        <v>10.9375</v>
      </c>
      <c r="L235" s="1">
        <f t="shared" si="52"/>
        <v>31</v>
      </c>
      <c r="M235" s="7">
        <f t="shared" si="53"/>
        <v>0</v>
      </c>
      <c r="O235" s="1" t="str">
        <f t="shared" si="54"/>
        <v>E9</v>
      </c>
      <c r="P235" s="1" t="s">
        <v>326</v>
      </c>
      <c r="Q235" s="1" t="str">
        <f t="shared" si="55"/>
        <v>B</v>
      </c>
      <c r="R235" s="1" t="str">
        <f t="shared" si="56"/>
        <v>0</v>
      </c>
      <c r="S235" s="1" t="str">
        <f t="shared" si="57"/>
        <v>0</v>
      </c>
    </row>
    <row r="236" spans="1:19">
      <c r="A236" s="3">
        <v>224</v>
      </c>
      <c r="B236" s="9">
        <f t="shared" si="58"/>
        <v>177</v>
      </c>
      <c r="C236" s="5">
        <f t="shared" si="44"/>
        <v>234</v>
      </c>
      <c r="D236" s="5">
        <f t="shared" si="45"/>
        <v>11</v>
      </c>
      <c r="E236" s="5">
        <f t="shared" si="46"/>
        <v>0</v>
      </c>
      <c r="F236" s="5">
        <f t="shared" si="47"/>
        <v>0</v>
      </c>
      <c r="G236" s="5">
        <f t="shared" si="48"/>
        <v>30</v>
      </c>
      <c r="H236" s="5">
        <f t="shared" si="49"/>
        <v>0</v>
      </c>
      <c r="I236" s="5">
        <f t="shared" si="50"/>
        <v>3050</v>
      </c>
      <c r="J236" s="10">
        <f t="shared" si="59"/>
        <v>488.28125</v>
      </c>
      <c r="K236" s="6">
        <f t="shared" si="51"/>
        <v>11</v>
      </c>
      <c r="L236" s="1">
        <f t="shared" si="52"/>
        <v>30</v>
      </c>
      <c r="M236" s="7">
        <f t="shared" si="53"/>
        <v>0</v>
      </c>
      <c r="O236" s="1" t="str">
        <f t="shared" si="54"/>
        <v>EA</v>
      </c>
      <c r="P236" s="1" t="s">
        <v>327</v>
      </c>
      <c r="Q236" s="1" t="str">
        <f t="shared" si="55"/>
        <v>B</v>
      </c>
      <c r="R236" s="1" t="str">
        <f t="shared" si="56"/>
        <v>0</v>
      </c>
      <c r="S236" s="1" t="str">
        <f t="shared" si="57"/>
        <v>0</v>
      </c>
    </row>
    <row r="237" spans="1:19">
      <c r="A237" s="3">
        <v>225</v>
      </c>
      <c r="B237" s="9">
        <f t="shared" si="58"/>
        <v>178</v>
      </c>
      <c r="C237" s="5">
        <f t="shared" si="44"/>
        <v>236</v>
      </c>
      <c r="D237" s="5">
        <f t="shared" si="45"/>
        <v>11</v>
      </c>
      <c r="E237" s="5">
        <f t="shared" si="46"/>
        <v>0</v>
      </c>
      <c r="F237" s="5">
        <f t="shared" si="47"/>
        <v>0</v>
      </c>
      <c r="G237" s="5">
        <f t="shared" si="48"/>
        <v>28</v>
      </c>
      <c r="H237" s="5">
        <f t="shared" si="49"/>
        <v>0</v>
      </c>
      <c r="I237" s="5">
        <f t="shared" si="50"/>
        <v>3052</v>
      </c>
      <c r="J237" s="10">
        <f t="shared" si="59"/>
        <v>467.57972690360077</v>
      </c>
      <c r="K237" s="6">
        <f t="shared" si="51"/>
        <v>11.0625</v>
      </c>
      <c r="L237" s="1">
        <f t="shared" si="52"/>
        <v>28</v>
      </c>
      <c r="M237" s="7">
        <f t="shared" si="53"/>
        <v>0</v>
      </c>
      <c r="O237" s="1" t="str">
        <f t="shared" si="54"/>
        <v>EC</v>
      </c>
      <c r="P237" s="1" t="s">
        <v>329</v>
      </c>
      <c r="Q237" s="1" t="str">
        <f t="shared" si="55"/>
        <v>B</v>
      </c>
      <c r="R237" s="1" t="str">
        <f t="shared" si="56"/>
        <v>0</v>
      </c>
      <c r="S237" s="1" t="str">
        <f t="shared" si="57"/>
        <v>0</v>
      </c>
    </row>
    <row r="238" spans="1:19">
      <c r="A238" s="3">
        <v>226</v>
      </c>
      <c r="B238" s="9">
        <f t="shared" si="58"/>
        <v>179</v>
      </c>
      <c r="C238" s="5">
        <f t="shared" si="44"/>
        <v>237</v>
      </c>
      <c r="D238" s="5">
        <f t="shared" si="45"/>
        <v>11</v>
      </c>
      <c r="E238" s="5">
        <f t="shared" si="46"/>
        <v>0</v>
      </c>
      <c r="F238" s="5">
        <f t="shared" si="47"/>
        <v>0</v>
      </c>
      <c r="G238" s="5">
        <f t="shared" si="48"/>
        <v>27</v>
      </c>
      <c r="H238" s="5">
        <f t="shared" si="49"/>
        <v>0</v>
      </c>
      <c r="I238" s="5">
        <f t="shared" si="50"/>
        <v>3053</v>
      </c>
      <c r="J238" s="10">
        <f t="shared" si="59"/>
        <v>447.75588047103116</v>
      </c>
      <c r="K238" s="6">
        <f t="shared" si="51"/>
        <v>11.125</v>
      </c>
      <c r="L238" s="1">
        <f t="shared" si="52"/>
        <v>27</v>
      </c>
      <c r="M238" s="7">
        <f t="shared" si="53"/>
        <v>0</v>
      </c>
      <c r="O238" s="1" t="str">
        <f t="shared" si="54"/>
        <v>ED</v>
      </c>
      <c r="P238" s="1" t="s">
        <v>330</v>
      </c>
      <c r="Q238" s="1" t="str">
        <f t="shared" si="55"/>
        <v>B</v>
      </c>
      <c r="R238" s="1" t="str">
        <f t="shared" si="56"/>
        <v>0</v>
      </c>
      <c r="S238" s="1" t="str">
        <f t="shared" si="57"/>
        <v>0</v>
      </c>
    </row>
    <row r="239" spans="1:19">
      <c r="A239" s="3">
        <v>227</v>
      </c>
      <c r="B239" s="9">
        <f t="shared" si="58"/>
        <v>180</v>
      </c>
      <c r="C239" s="5">
        <f t="shared" si="44"/>
        <v>238</v>
      </c>
      <c r="D239" s="5">
        <f t="shared" si="45"/>
        <v>11</v>
      </c>
      <c r="E239" s="5">
        <f t="shared" si="46"/>
        <v>0</v>
      </c>
      <c r="F239" s="5">
        <f t="shared" si="47"/>
        <v>0</v>
      </c>
      <c r="G239" s="5">
        <f t="shared" si="48"/>
        <v>26</v>
      </c>
      <c r="H239" s="5">
        <f t="shared" si="49"/>
        <v>0</v>
      </c>
      <c r="I239" s="5">
        <f t="shared" si="50"/>
        <v>3054</v>
      </c>
      <c r="J239" s="10">
        <f t="shared" si="59"/>
        <v>428.77250009113777</v>
      </c>
      <c r="K239" s="6">
        <f t="shared" si="51"/>
        <v>11.1875</v>
      </c>
      <c r="L239" s="1">
        <f t="shared" si="52"/>
        <v>26</v>
      </c>
      <c r="M239" s="7">
        <f t="shared" si="53"/>
        <v>0</v>
      </c>
      <c r="O239" s="1" t="str">
        <f t="shared" si="54"/>
        <v>EE</v>
      </c>
      <c r="P239" s="1" t="s">
        <v>331</v>
      </c>
      <c r="Q239" s="1" t="str">
        <f t="shared" si="55"/>
        <v>B</v>
      </c>
      <c r="R239" s="1" t="str">
        <f t="shared" si="56"/>
        <v>0</v>
      </c>
      <c r="S239" s="1" t="str">
        <f t="shared" si="57"/>
        <v>0</v>
      </c>
    </row>
    <row r="240" spans="1:19">
      <c r="A240" s="3">
        <v>228</v>
      </c>
      <c r="B240" s="9">
        <f t="shared" si="58"/>
        <v>181</v>
      </c>
      <c r="C240" s="5">
        <f t="shared" si="44"/>
        <v>239</v>
      </c>
      <c r="D240" s="5">
        <f t="shared" si="45"/>
        <v>11</v>
      </c>
      <c r="E240" s="5">
        <f t="shared" si="46"/>
        <v>0</v>
      </c>
      <c r="F240" s="5">
        <f t="shared" si="47"/>
        <v>0</v>
      </c>
      <c r="G240" s="5">
        <f t="shared" si="48"/>
        <v>25</v>
      </c>
      <c r="H240" s="5">
        <f t="shared" si="49"/>
        <v>0</v>
      </c>
      <c r="I240" s="5">
        <f t="shared" si="50"/>
        <v>3055</v>
      </c>
      <c r="J240" s="10">
        <f t="shared" si="59"/>
        <v>410.59395276060297</v>
      </c>
      <c r="K240" s="6">
        <f t="shared" si="51"/>
        <v>11.25</v>
      </c>
      <c r="L240" s="1">
        <f t="shared" si="52"/>
        <v>25</v>
      </c>
      <c r="M240" s="7">
        <f t="shared" si="53"/>
        <v>0</v>
      </c>
      <c r="O240" s="1" t="str">
        <f t="shared" si="54"/>
        <v>EF</v>
      </c>
      <c r="P240" s="1" t="s">
        <v>332</v>
      </c>
      <c r="Q240" s="1" t="str">
        <f t="shared" si="55"/>
        <v>B</v>
      </c>
      <c r="R240" s="1" t="str">
        <f t="shared" si="56"/>
        <v>0</v>
      </c>
      <c r="S240" s="1" t="str">
        <f t="shared" si="57"/>
        <v>0</v>
      </c>
    </row>
    <row r="241" spans="1:19">
      <c r="A241" s="3">
        <v>229</v>
      </c>
      <c r="B241" s="9">
        <f t="shared" si="58"/>
        <v>182</v>
      </c>
      <c r="C241" s="5">
        <f t="shared" si="44"/>
        <v>240</v>
      </c>
      <c r="D241" s="5">
        <f t="shared" si="45"/>
        <v>11</v>
      </c>
      <c r="E241" s="5">
        <f t="shared" si="46"/>
        <v>0</v>
      </c>
      <c r="F241" s="5">
        <f t="shared" si="47"/>
        <v>0</v>
      </c>
      <c r="G241" s="5">
        <f t="shared" si="48"/>
        <v>24</v>
      </c>
      <c r="H241" s="5">
        <f t="shared" si="49"/>
        <v>0</v>
      </c>
      <c r="I241" s="5">
        <f t="shared" si="50"/>
        <v>3056</v>
      </c>
      <c r="J241" s="10">
        <f t="shared" si="59"/>
        <v>393.18611619854852</v>
      </c>
      <c r="K241" s="6">
        <f t="shared" si="51"/>
        <v>11.3125</v>
      </c>
      <c r="L241" s="1">
        <f t="shared" si="52"/>
        <v>24</v>
      </c>
      <c r="M241" s="7">
        <f t="shared" si="53"/>
        <v>0</v>
      </c>
      <c r="O241" s="1" t="str">
        <f t="shared" si="54"/>
        <v>F0</v>
      </c>
      <c r="P241" s="1" t="s">
        <v>333</v>
      </c>
      <c r="Q241" s="1" t="str">
        <f t="shared" si="55"/>
        <v>B</v>
      </c>
      <c r="R241" s="1" t="str">
        <f t="shared" si="56"/>
        <v>0</v>
      </c>
      <c r="S241" s="1" t="str">
        <f t="shared" si="57"/>
        <v>0</v>
      </c>
    </row>
    <row r="242" spans="1:19">
      <c r="A242" s="3">
        <v>230</v>
      </c>
      <c r="B242" s="9">
        <f t="shared" si="58"/>
        <v>183</v>
      </c>
      <c r="C242" s="5">
        <f t="shared" si="44"/>
        <v>241</v>
      </c>
      <c r="D242" s="5">
        <f t="shared" si="45"/>
        <v>11</v>
      </c>
      <c r="E242" s="5">
        <f t="shared" si="46"/>
        <v>0</v>
      </c>
      <c r="F242" s="5">
        <f t="shared" si="47"/>
        <v>0</v>
      </c>
      <c r="G242" s="5">
        <f t="shared" si="48"/>
        <v>23</v>
      </c>
      <c r="H242" s="5">
        <f t="shared" si="49"/>
        <v>0</v>
      </c>
      <c r="I242" s="5">
        <f t="shared" si="50"/>
        <v>3057</v>
      </c>
      <c r="J242" s="10">
        <f t="shared" si="59"/>
        <v>376.51631479686063</v>
      </c>
      <c r="K242" s="6">
        <f t="shared" si="51"/>
        <v>11.375</v>
      </c>
      <c r="L242" s="1">
        <f t="shared" si="52"/>
        <v>23</v>
      </c>
      <c r="M242" s="7">
        <f t="shared" si="53"/>
        <v>0</v>
      </c>
      <c r="O242" s="1" t="str">
        <f t="shared" si="54"/>
        <v>F1</v>
      </c>
      <c r="P242" s="1" t="s">
        <v>334</v>
      </c>
      <c r="Q242" s="1" t="str">
        <f t="shared" si="55"/>
        <v>B</v>
      </c>
      <c r="R242" s="1" t="str">
        <f t="shared" si="56"/>
        <v>0</v>
      </c>
      <c r="S242" s="1" t="str">
        <f t="shared" si="57"/>
        <v>0</v>
      </c>
    </row>
    <row r="243" spans="1:19">
      <c r="A243" s="3">
        <v>231</v>
      </c>
      <c r="B243" s="9">
        <f t="shared" si="58"/>
        <v>184</v>
      </c>
      <c r="C243" s="5">
        <f t="shared" si="44"/>
        <v>242</v>
      </c>
      <c r="D243" s="5">
        <f t="shared" si="45"/>
        <v>11</v>
      </c>
      <c r="E243" s="5">
        <f t="shared" si="46"/>
        <v>0</v>
      </c>
      <c r="F243" s="5">
        <f t="shared" si="47"/>
        <v>0</v>
      </c>
      <c r="G243" s="5">
        <f t="shared" si="48"/>
        <v>22</v>
      </c>
      <c r="H243" s="5">
        <f t="shared" si="49"/>
        <v>0</v>
      </c>
      <c r="I243" s="5">
        <f t="shared" si="50"/>
        <v>3058</v>
      </c>
      <c r="J243" s="10">
        <f t="shared" si="59"/>
        <v>360.55325828601059</v>
      </c>
      <c r="K243" s="6">
        <f t="shared" si="51"/>
        <v>11.4375</v>
      </c>
      <c r="L243" s="1">
        <f t="shared" si="52"/>
        <v>22</v>
      </c>
      <c r="M243" s="7">
        <f t="shared" si="53"/>
        <v>0</v>
      </c>
      <c r="O243" s="1" t="str">
        <f t="shared" si="54"/>
        <v>F2</v>
      </c>
      <c r="P243" s="1" t="s">
        <v>335</v>
      </c>
      <c r="Q243" s="1" t="str">
        <f t="shared" si="55"/>
        <v>B</v>
      </c>
      <c r="R243" s="1" t="str">
        <f t="shared" si="56"/>
        <v>0</v>
      </c>
      <c r="S243" s="1" t="str">
        <f t="shared" si="57"/>
        <v>0</v>
      </c>
    </row>
    <row r="244" spans="1:19">
      <c r="A244" s="3">
        <v>232</v>
      </c>
      <c r="B244" s="9">
        <f t="shared" si="58"/>
        <v>185</v>
      </c>
      <c r="C244" s="5">
        <f t="shared" si="44"/>
        <v>243</v>
      </c>
      <c r="D244" s="5">
        <f t="shared" si="45"/>
        <v>11</v>
      </c>
      <c r="E244" s="5">
        <f t="shared" si="46"/>
        <v>0</v>
      </c>
      <c r="F244" s="5">
        <f t="shared" si="47"/>
        <v>0</v>
      </c>
      <c r="G244" s="5">
        <f t="shared" si="48"/>
        <v>21</v>
      </c>
      <c r="H244" s="5">
        <f t="shared" si="49"/>
        <v>0</v>
      </c>
      <c r="I244" s="5">
        <f t="shared" si="50"/>
        <v>3059</v>
      </c>
      <c r="J244" s="10">
        <f t="shared" si="59"/>
        <v>345.26698300124389</v>
      </c>
      <c r="K244" s="6">
        <f t="shared" si="51"/>
        <v>11.5</v>
      </c>
      <c r="L244" s="1">
        <f t="shared" si="52"/>
        <v>21</v>
      </c>
      <c r="M244" s="7">
        <f t="shared" si="53"/>
        <v>0</v>
      </c>
      <c r="O244" s="1" t="str">
        <f t="shared" si="54"/>
        <v>F3</v>
      </c>
      <c r="P244" s="1" t="s">
        <v>336</v>
      </c>
      <c r="Q244" s="1" t="str">
        <f t="shared" si="55"/>
        <v>B</v>
      </c>
      <c r="R244" s="1" t="str">
        <f t="shared" si="56"/>
        <v>0</v>
      </c>
      <c r="S244" s="1" t="str">
        <f t="shared" si="57"/>
        <v>0</v>
      </c>
    </row>
    <row r="245" spans="1:19">
      <c r="A245" s="3">
        <v>233</v>
      </c>
      <c r="B245" s="9">
        <f t="shared" si="58"/>
        <v>186</v>
      </c>
      <c r="C245" s="5">
        <f t="shared" si="44"/>
        <v>244</v>
      </c>
      <c r="D245" s="5">
        <f t="shared" si="45"/>
        <v>11</v>
      </c>
      <c r="E245" s="5">
        <f t="shared" si="46"/>
        <v>0</v>
      </c>
      <c r="F245" s="5">
        <f t="shared" si="47"/>
        <v>0</v>
      </c>
      <c r="G245" s="5">
        <f t="shared" si="48"/>
        <v>20</v>
      </c>
      <c r="H245" s="5">
        <f t="shared" si="49"/>
        <v>0</v>
      </c>
      <c r="I245" s="5">
        <f t="shared" si="50"/>
        <v>3060</v>
      </c>
      <c r="J245" s="10">
        <f t="shared" si="59"/>
        <v>330.62879563888976</v>
      </c>
      <c r="K245" s="6">
        <f t="shared" si="51"/>
        <v>11.5625</v>
      </c>
      <c r="L245" s="1">
        <f t="shared" si="52"/>
        <v>20</v>
      </c>
      <c r="M245" s="7">
        <f t="shared" si="53"/>
        <v>0</v>
      </c>
      <c r="O245" s="1" t="str">
        <f t="shared" si="54"/>
        <v>F4</v>
      </c>
      <c r="P245" s="1" t="s">
        <v>337</v>
      </c>
      <c r="Q245" s="1" t="str">
        <f t="shared" si="55"/>
        <v>B</v>
      </c>
      <c r="R245" s="1" t="str">
        <f t="shared" si="56"/>
        <v>0</v>
      </c>
      <c r="S245" s="1" t="str">
        <f t="shared" si="57"/>
        <v>0</v>
      </c>
    </row>
    <row r="246" spans="1:19">
      <c r="A246" s="3">
        <v>234</v>
      </c>
      <c r="B246" s="9">
        <f t="shared" si="58"/>
        <v>187</v>
      </c>
      <c r="C246" s="5">
        <f t="shared" si="44"/>
        <v>245</v>
      </c>
      <c r="D246" s="5">
        <f t="shared" si="45"/>
        <v>11</v>
      </c>
      <c r="E246" s="5">
        <f t="shared" si="46"/>
        <v>0</v>
      </c>
      <c r="F246" s="5">
        <f t="shared" si="47"/>
        <v>0</v>
      </c>
      <c r="G246" s="5">
        <f t="shared" si="48"/>
        <v>19</v>
      </c>
      <c r="H246" s="5">
        <f t="shared" si="49"/>
        <v>0</v>
      </c>
      <c r="I246" s="5">
        <f t="shared" si="50"/>
        <v>3061</v>
      </c>
      <c r="J246" s="10">
        <f t="shared" si="59"/>
        <v>316.61121939721903</v>
      </c>
      <c r="K246" s="6">
        <f t="shared" si="51"/>
        <v>11.625000000000002</v>
      </c>
      <c r="L246" s="1">
        <f t="shared" si="52"/>
        <v>19</v>
      </c>
      <c r="M246" s="7">
        <f t="shared" si="53"/>
        <v>0</v>
      </c>
      <c r="O246" s="1" t="str">
        <f t="shared" si="54"/>
        <v>F5</v>
      </c>
      <c r="P246" s="1" t="s">
        <v>338</v>
      </c>
      <c r="Q246" s="1" t="str">
        <f t="shared" si="55"/>
        <v>B</v>
      </c>
      <c r="R246" s="1" t="str">
        <f t="shared" si="56"/>
        <v>0</v>
      </c>
      <c r="S246" s="1" t="str">
        <f t="shared" si="57"/>
        <v>0</v>
      </c>
    </row>
    <row r="247" spans="1:19">
      <c r="A247" s="3">
        <v>235</v>
      </c>
      <c r="B247" s="9">
        <f t="shared" si="58"/>
        <v>188</v>
      </c>
      <c r="C247" s="5">
        <f t="shared" si="44"/>
        <v>246</v>
      </c>
      <c r="D247" s="5">
        <f t="shared" si="45"/>
        <v>11</v>
      </c>
      <c r="E247" s="5">
        <f t="shared" si="46"/>
        <v>0</v>
      </c>
      <c r="F247" s="5">
        <f t="shared" si="47"/>
        <v>0</v>
      </c>
      <c r="G247" s="5">
        <f t="shared" si="48"/>
        <v>18</v>
      </c>
      <c r="H247" s="5">
        <f t="shared" si="49"/>
        <v>0</v>
      </c>
      <c r="I247" s="5">
        <f t="shared" si="50"/>
        <v>3062</v>
      </c>
      <c r="J247" s="10">
        <f t="shared" si="59"/>
        <v>303.18794240075277</v>
      </c>
      <c r="K247" s="6">
        <f t="shared" si="51"/>
        <v>11.687500000000002</v>
      </c>
      <c r="L247" s="1">
        <f t="shared" si="52"/>
        <v>18</v>
      </c>
      <c r="M247" s="7">
        <f t="shared" si="53"/>
        <v>0</v>
      </c>
      <c r="O247" s="1" t="str">
        <f t="shared" si="54"/>
        <v>F6</v>
      </c>
      <c r="P247" s="1" t="s">
        <v>339</v>
      </c>
      <c r="Q247" s="1" t="str">
        <f t="shared" si="55"/>
        <v>B</v>
      </c>
      <c r="R247" s="1" t="str">
        <f t="shared" si="56"/>
        <v>0</v>
      </c>
      <c r="S247" s="1" t="str">
        <f t="shared" si="57"/>
        <v>0</v>
      </c>
    </row>
    <row r="248" spans="1:19">
      <c r="A248" s="3">
        <v>236</v>
      </c>
      <c r="B248" s="9">
        <f t="shared" si="58"/>
        <v>189</v>
      </c>
      <c r="C248" s="5">
        <f t="shared" si="44"/>
        <v>247</v>
      </c>
      <c r="D248" s="5">
        <f t="shared" si="45"/>
        <v>11</v>
      </c>
      <c r="E248" s="5">
        <f t="shared" si="46"/>
        <v>0</v>
      </c>
      <c r="F248" s="5">
        <f t="shared" si="47"/>
        <v>0</v>
      </c>
      <c r="G248" s="5">
        <f t="shared" si="48"/>
        <v>17</v>
      </c>
      <c r="H248" s="5">
        <f t="shared" si="49"/>
        <v>0</v>
      </c>
      <c r="I248" s="5">
        <f t="shared" si="50"/>
        <v>3063</v>
      </c>
      <c r="J248" s="10">
        <f t="shared" si="59"/>
        <v>290.33376831121103</v>
      </c>
      <c r="K248" s="6">
        <f t="shared" si="51"/>
        <v>11.750000000000002</v>
      </c>
      <c r="L248" s="1">
        <f t="shared" si="52"/>
        <v>17</v>
      </c>
      <c r="M248" s="7">
        <f t="shared" si="53"/>
        <v>0</v>
      </c>
      <c r="O248" s="1" t="str">
        <f t="shared" si="54"/>
        <v>F7</v>
      </c>
      <c r="P248" s="1" t="s">
        <v>340</v>
      </c>
      <c r="Q248" s="1" t="str">
        <f t="shared" si="55"/>
        <v>B</v>
      </c>
      <c r="R248" s="1" t="str">
        <f t="shared" si="56"/>
        <v>0</v>
      </c>
      <c r="S248" s="1" t="str">
        <f t="shared" si="57"/>
        <v>0</v>
      </c>
    </row>
    <row r="249" spans="1:19">
      <c r="A249" s="3">
        <v>237</v>
      </c>
      <c r="B249" s="9">
        <f t="shared" si="58"/>
        <v>190</v>
      </c>
      <c r="C249" s="5">
        <f t="shared" si="44"/>
        <v>247</v>
      </c>
      <c r="D249" s="5">
        <f t="shared" si="45"/>
        <v>11</v>
      </c>
      <c r="E249" s="5">
        <f t="shared" si="46"/>
        <v>0</v>
      </c>
      <c r="F249" s="5">
        <f t="shared" si="47"/>
        <v>0</v>
      </c>
      <c r="G249" s="5">
        <f t="shared" si="48"/>
        <v>17</v>
      </c>
      <c r="H249" s="5">
        <f t="shared" si="49"/>
        <v>0</v>
      </c>
      <c r="I249" s="5">
        <f t="shared" si="50"/>
        <v>3063</v>
      </c>
      <c r="J249" s="10">
        <f t="shared" si="59"/>
        <v>278.02456903239573</v>
      </c>
      <c r="K249" s="6">
        <f t="shared" si="51"/>
        <v>11.812499999999998</v>
      </c>
      <c r="L249" s="1">
        <f t="shared" si="52"/>
        <v>17</v>
      </c>
      <c r="M249" s="7">
        <f t="shared" si="53"/>
        <v>0</v>
      </c>
      <c r="O249" s="1" t="str">
        <f t="shared" si="54"/>
        <v>F7</v>
      </c>
      <c r="P249" s="1" t="s">
        <v>341</v>
      </c>
      <c r="Q249" s="1" t="str">
        <f t="shared" si="55"/>
        <v>B</v>
      </c>
      <c r="R249" s="1" t="str">
        <f t="shared" si="56"/>
        <v>0</v>
      </c>
      <c r="S249" s="1" t="str">
        <f t="shared" si="57"/>
        <v>0</v>
      </c>
    </row>
    <row r="250" spans="1:19">
      <c r="A250" s="3">
        <v>238</v>
      </c>
      <c r="B250" s="9">
        <f t="shared" si="58"/>
        <v>191</v>
      </c>
      <c r="C250" s="5">
        <f t="shared" si="44"/>
        <v>248</v>
      </c>
      <c r="D250" s="5">
        <f t="shared" si="45"/>
        <v>11</v>
      </c>
      <c r="E250" s="5">
        <f t="shared" si="46"/>
        <v>0</v>
      </c>
      <c r="F250" s="5">
        <f t="shared" si="47"/>
        <v>0</v>
      </c>
      <c r="G250" s="5">
        <f t="shared" si="48"/>
        <v>16</v>
      </c>
      <c r="H250" s="5">
        <f t="shared" si="49"/>
        <v>0</v>
      </c>
      <c r="I250" s="5">
        <f t="shared" si="50"/>
        <v>3064</v>
      </c>
      <c r="J250" s="10">
        <f t="shared" si="59"/>
        <v>266.23723942022917</v>
      </c>
      <c r="K250" s="6">
        <f t="shared" si="51"/>
        <v>11.874999999999998</v>
      </c>
      <c r="L250" s="1">
        <f t="shared" si="52"/>
        <v>16</v>
      </c>
      <c r="M250" s="7">
        <f t="shared" si="53"/>
        <v>0</v>
      </c>
      <c r="O250" s="1" t="str">
        <f t="shared" si="54"/>
        <v>F8</v>
      </c>
      <c r="P250" s="1" t="s">
        <v>342</v>
      </c>
      <c r="Q250" s="1" t="str">
        <f t="shared" si="55"/>
        <v>B</v>
      </c>
      <c r="R250" s="1" t="str">
        <f t="shared" si="56"/>
        <v>0</v>
      </c>
      <c r="S250" s="1" t="str">
        <f t="shared" si="57"/>
        <v>0</v>
      </c>
    </row>
    <row r="251" spans="1:19">
      <c r="A251" s="3">
        <v>239</v>
      </c>
      <c r="B251" s="9">
        <f t="shared" si="58"/>
        <v>192</v>
      </c>
      <c r="C251" s="5">
        <f t="shared" si="44"/>
        <v>249</v>
      </c>
      <c r="D251" s="5">
        <f t="shared" si="45"/>
        <v>11</v>
      </c>
      <c r="E251" s="5">
        <f t="shared" si="46"/>
        <v>0</v>
      </c>
      <c r="F251" s="5">
        <f t="shared" si="47"/>
        <v>0</v>
      </c>
      <c r="G251" s="5">
        <f t="shared" si="48"/>
        <v>15</v>
      </c>
      <c r="H251" s="5">
        <f t="shared" si="49"/>
        <v>0</v>
      </c>
      <c r="I251" s="5">
        <f t="shared" si="50"/>
        <v>3065</v>
      </c>
      <c r="J251" s="10">
        <f t="shared" si="59"/>
        <v>254.94965391294303</v>
      </c>
      <c r="K251" s="6">
        <f t="shared" si="51"/>
        <v>11.9375</v>
      </c>
      <c r="L251" s="1">
        <f t="shared" si="52"/>
        <v>15</v>
      </c>
      <c r="M251" s="7">
        <f t="shared" si="53"/>
        <v>0</v>
      </c>
      <c r="O251" s="1" t="str">
        <f t="shared" si="54"/>
        <v>F9</v>
      </c>
      <c r="P251" s="1" t="s">
        <v>343</v>
      </c>
      <c r="Q251" s="1" t="str">
        <f t="shared" si="55"/>
        <v>B</v>
      </c>
      <c r="R251" s="1" t="str">
        <f t="shared" si="56"/>
        <v>0</v>
      </c>
      <c r="S251" s="1" t="str">
        <f t="shared" si="57"/>
        <v>0</v>
      </c>
    </row>
    <row r="252" spans="1:19">
      <c r="A252" s="3">
        <v>240</v>
      </c>
      <c r="B252" s="9">
        <f t="shared" si="58"/>
        <v>193</v>
      </c>
      <c r="C252" s="5">
        <f t="shared" si="44"/>
        <v>249</v>
      </c>
      <c r="D252" s="5">
        <f t="shared" si="45"/>
        <v>11</v>
      </c>
      <c r="E252" s="5">
        <f t="shared" si="46"/>
        <v>0</v>
      </c>
      <c r="F252" s="5">
        <f t="shared" si="47"/>
        <v>0</v>
      </c>
      <c r="G252" s="5">
        <f t="shared" si="48"/>
        <v>15</v>
      </c>
      <c r="H252" s="5">
        <f t="shared" si="49"/>
        <v>0</v>
      </c>
      <c r="I252" s="5">
        <f t="shared" si="50"/>
        <v>3065</v>
      </c>
      <c r="J252" s="10">
        <f t="shared" si="59"/>
        <v>244.140625</v>
      </c>
      <c r="K252" s="6">
        <f t="shared" si="51"/>
        <v>12</v>
      </c>
      <c r="L252" s="1">
        <f t="shared" si="52"/>
        <v>15</v>
      </c>
      <c r="M252" s="7">
        <f t="shared" si="53"/>
        <v>0</v>
      </c>
      <c r="O252" s="1" t="str">
        <f t="shared" si="54"/>
        <v>F9</v>
      </c>
      <c r="P252" s="1" t="s">
        <v>344</v>
      </c>
      <c r="Q252" s="1" t="str">
        <f t="shared" si="55"/>
        <v>B</v>
      </c>
      <c r="R252" s="1" t="str">
        <f t="shared" si="56"/>
        <v>0</v>
      </c>
      <c r="S252" s="1" t="str">
        <f t="shared" si="57"/>
        <v>0</v>
      </c>
    </row>
    <row r="253" spans="1:19">
      <c r="A253" s="3">
        <v>241</v>
      </c>
      <c r="B253" s="9">
        <f t="shared" si="58"/>
        <v>194</v>
      </c>
      <c r="C253" s="5">
        <f t="shared" ref="C253:C266" si="60">MOD(I253,256)</f>
        <v>250</v>
      </c>
      <c r="D253" s="5">
        <f t="shared" ref="D253:D266" si="61">ROUNDDOWN(I253/256,0)</f>
        <v>11</v>
      </c>
      <c r="E253" s="5">
        <f t="shared" ref="E253:E266" si="62">MOD(H253,256)</f>
        <v>0</v>
      </c>
      <c r="F253" s="5">
        <f t="shared" ref="F253:F266" si="63">ROUNDDOWN(H253/256,0)</f>
        <v>0</v>
      </c>
      <c r="G253" s="5">
        <f t="shared" ref="G253:G266" si="64">INT(J253/$G$2)</f>
        <v>14</v>
      </c>
      <c r="H253" s="5">
        <f t="shared" ref="H253:H266" si="65">ROUNDUP(G253/$D$3,0)-1</f>
        <v>0</v>
      </c>
      <c r="I253" s="5">
        <f t="shared" ref="I253:I266" si="66">MAX(MIN($D$3*(H253+1)-G253,$D$3*(H253+1)-$D$4),$D$5)</f>
        <v>3066</v>
      </c>
      <c r="J253" s="10">
        <f t="shared" si="59"/>
        <v>233.78986345180033</v>
      </c>
      <c r="K253" s="6">
        <f t="shared" ref="K253:K266" si="67">LOG(1000000/J253,2)</f>
        <v>12.0625</v>
      </c>
      <c r="L253" s="1">
        <f t="shared" ref="L253:L266" si="68">(H253+1)*$D$3-I253</f>
        <v>14</v>
      </c>
      <c r="M253" s="7">
        <f t="shared" ref="M253:M266" si="69">(G253-L253)/G253</f>
        <v>0</v>
      </c>
      <c r="O253" s="1" t="str">
        <f t="shared" ref="O253:O266" si="70">DEC2HEX(C253)</f>
        <v>FA</v>
      </c>
      <c r="P253" s="1" t="s">
        <v>345</v>
      </c>
      <c r="Q253" s="1" t="str">
        <f t="shared" ref="Q253:Q266" si="71">DEC2HEX(D253)</f>
        <v>B</v>
      </c>
      <c r="R253" s="1" t="str">
        <f t="shared" ref="R253:R266" si="72">DEC2HEX(E253)</f>
        <v>0</v>
      </c>
      <c r="S253" s="1" t="str">
        <f t="shared" ref="S253:S266" si="73">DEC2HEX(F253)</f>
        <v>0</v>
      </c>
    </row>
    <row r="254" spans="1:19">
      <c r="A254" s="3">
        <v>242</v>
      </c>
      <c r="B254" s="9">
        <f t="shared" si="58"/>
        <v>195</v>
      </c>
      <c r="C254" s="5">
        <f t="shared" si="60"/>
        <v>251</v>
      </c>
      <c r="D254" s="5">
        <f t="shared" si="61"/>
        <v>11</v>
      </c>
      <c r="E254" s="5">
        <f t="shared" si="62"/>
        <v>0</v>
      </c>
      <c r="F254" s="5">
        <f t="shared" si="63"/>
        <v>0</v>
      </c>
      <c r="G254" s="5">
        <f t="shared" si="64"/>
        <v>13</v>
      </c>
      <c r="H254" s="5">
        <f t="shared" si="65"/>
        <v>0</v>
      </c>
      <c r="I254" s="5">
        <f t="shared" si="66"/>
        <v>3067</v>
      </c>
      <c r="J254" s="10">
        <f t="shared" si="59"/>
        <v>223.87794023551558</v>
      </c>
      <c r="K254" s="6">
        <f t="shared" si="67"/>
        <v>12.125</v>
      </c>
      <c r="L254" s="1">
        <f t="shared" si="68"/>
        <v>13</v>
      </c>
      <c r="M254" s="7">
        <f t="shared" si="69"/>
        <v>0</v>
      </c>
      <c r="O254" s="1" t="str">
        <f t="shared" si="70"/>
        <v>FB</v>
      </c>
      <c r="P254" s="1" t="s">
        <v>346</v>
      </c>
      <c r="Q254" s="1" t="str">
        <f t="shared" si="71"/>
        <v>B</v>
      </c>
      <c r="R254" s="1" t="str">
        <f t="shared" si="72"/>
        <v>0</v>
      </c>
      <c r="S254" s="1" t="str">
        <f t="shared" si="73"/>
        <v>0</v>
      </c>
    </row>
    <row r="255" spans="1:19">
      <c r="A255" s="3">
        <v>243</v>
      </c>
      <c r="B255" s="9">
        <f t="shared" si="58"/>
        <v>196</v>
      </c>
      <c r="C255" s="5">
        <f t="shared" si="60"/>
        <v>251</v>
      </c>
      <c r="D255" s="5">
        <f t="shared" si="61"/>
        <v>11</v>
      </c>
      <c r="E255" s="5">
        <f t="shared" si="62"/>
        <v>0</v>
      </c>
      <c r="F255" s="5">
        <f t="shared" si="63"/>
        <v>0</v>
      </c>
      <c r="G255" s="5">
        <f t="shared" si="64"/>
        <v>13</v>
      </c>
      <c r="H255" s="5">
        <f t="shared" si="65"/>
        <v>0</v>
      </c>
      <c r="I255" s="5">
        <f t="shared" si="66"/>
        <v>3067</v>
      </c>
      <c r="J255" s="10">
        <f t="shared" si="59"/>
        <v>214.38625004556889</v>
      </c>
      <c r="K255" s="6">
        <f t="shared" si="67"/>
        <v>12.1875</v>
      </c>
      <c r="L255" s="1">
        <f t="shared" si="68"/>
        <v>13</v>
      </c>
      <c r="M255" s="7">
        <f t="shared" si="69"/>
        <v>0</v>
      </c>
      <c r="O255" s="1" t="str">
        <f t="shared" si="70"/>
        <v>FB</v>
      </c>
      <c r="P255" s="1" t="s">
        <v>347</v>
      </c>
      <c r="Q255" s="1" t="str">
        <f t="shared" si="71"/>
        <v>B</v>
      </c>
      <c r="R255" s="1" t="str">
        <f t="shared" si="72"/>
        <v>0</v>
      </c>
      <c r="S255" s="1" t="str">
        <f t="shared" si="73"/>
        <v>0</v>
      </c>
    </row>
    <row r="256" spans="1:19">
      <c r="A256" s="3">
        <v>244</v>
      </c>
      <c r="B256" s="9">
        <f t="shared" si="58"/>
        <v>197</v>
      </c>
      <c r="C256" s="5">
        <f t="shared" si="60"/>
        <v>252</v>
      </c>
      <c r="D256" s="5">
        <f t="shared" si="61"/>
        <v>11</v>
      </c>
      <c r="E256" s="5">
        <f t="shared" si="62"/>
        <v>0</v>
      </c>
      <c r="F256" s="5">
        <f t="shared" si="63"/>
        <v>0</v>
      </c>
      <c r="G256" s="5">
        <f t="shared" si="64"/>
        <v>12</v>
      </c>
      <c r="H256" s="5">
        <f t="shared" si="65"/>
        <v>0</v>
      </c>
      <c r="I256" s="5">
        <f t="shared" si="66"/>
        <v>3068</v>
      </c>
      <c r="J256" s="10">
        <f t="shared" si="59"/>
        <v>205.29697638030146</v>
      </c>
      <c r="K256" s="6">
        <f t="shared" si="67"/>
        <v>12.25</v>
      </c>
      <c r="L256" s="1">
        <f t="shared" si="68"/>
        <v>12</v>
      </c>
      <c r="M256" s="7">
        <f t="shared" si="69"/>
        <v>0</v>
      </c>
      <c r="O256" s="1" t="str">
        <f t="shared" si="70"/>
        <v>FC</v>
      </c>
      <c r="P256" s="1" t="s">
        <v>348</v>
      </c>
      <c r="Q256" s="1" t="str">
        <f t="shared" si="71"/>
        <v>B</v>
      </c>
      <c r="R256" s="1" t="str">
        <f t="shared" si="72"/>
        <v>0</v>
      </c>
      <c r="S256" s="1" t="str">
        <f t="shared" si="73"/>
        <v>0</v>
      </c>
    </row>
    <row r="257" spans="1:19">
      <c r="A257" s="3">
        <v>245</v>
      </c>
      <c r="B257" s="9">
        <f t="shared" si="58"/>
        <v>198</v>
      </c>
      <c r="C257" s="5">
        <f t="shared" si="60"/>
        <v>252</v>
      </c>
      <c r="D257" s="5">
        <f t="shared" si="61"/>
        <v>11</v>
      </c>
      <c r="E257" s="5">
        <f t="shared" si="62"/>
        <v>0</v>
      </c>
      <c r="F257" s="5">
        <f t="shared" si="63"/>
        <v>0</v>
      </c>
      <c r="G257" s="5">
        <f t="shared" si="64"/>
        <v>12</v>
      </c>
      <c r="H257" s="5">
        <f t="shared" si="65"/>
        <v>0</v>
      </c>
      <c r="I257" s="5">
        <f t="shared" si="66"/>
        <v>3068</v>
      </c>
      <c r="J257" s="10">
        <f t="shared" si="59"/>
        <v>196.59305809927426</v>
      </c>
      <c r="K257" s="6">
        <f t="shared" si="67"/>
        <v>12.3125</v>
      </c>
      <c r="L257" s="1">
        <f t="shared" si="68"/>
        <v>12</v>
      </c>
      <c r="M257" s="7">
        <f t="shared" si="69"/>
        <v>0</v>
      </c>
      <c r="O257" s="1" t="str">
        <f t="shared" si="70"/>
        <v>FC</v>
      </c>
      <c r="P257" s="1" t="s">
        <v>349</v>
      </c>
      <c r="Q257" s="1" t="str">
        <f t="shared" si="71"/>
        <v>B</v>
      </c>
      <c r="R257" s="1" t="str">
        <f t="shared" si="72"/>
        <v>0</v>
      </c>
      <c r="S257" s="1" t="str">
        <f t="shared" si="73"/>
        <v>0</v>
      </c>
    </row>
    <row r="258" spans="1:19">
      <c r="A258" s="3">
        <v>246</v>
      </c>
      <c r="B258" s="9">
        <f t="shared" si="58"/>
        <v>199</v>
      </c>
      <c r="C258" s="5">
        <f t="shared" si="60"/>
        <v>253</v>
      </c>
      <c r="D258" s="5">
        <f t="shared" si="61"/>
        <v>11</v>
      </c>
      <c r="E258" s="5">
        <f t="shared" si="62"/>
        <v>0</v>
      </c>
      <c r="F258" s="5">
        <f t="shared" si="63"/>
        <v>0</v>
      </c>
      <c r="G258" s="5">
        <f t="shared" si="64"/>
        <v>11</v>
      </c>
      <c r="H258" s="5">
        <f t="shared" si="65"/>
        <v>0</v>
      </c>
      <c r="I258" s="5">
        <f t="shared" si="66"/>
        <v>3069</v>
      </c>
      <c r="J258" s="10">
        <f t="shared" si="59"/>
        <v>188.25815739843026</v>
      </c>
      <c r="K258" s="6">
        <f t="shared" si="67"/>
        <v>12.375</v>
      </c>
      <c r="L258" s="1">
        <f t="shared" si="68"/>
        <v>11</v>
      </c>
      <c r="M258" s="7">
        <f t="shared" si="69"/>
        <v>0</v>
      </c>
      <c r="O258" s="1" t="str">
        <f t="shared" si="70"/>
        <v>FD</v>
      </c>
      <c r="P258" s="1" t="s">
        <v>350</v>
      </c>
      <c r="Q258" s="1" t="str">
        <f t="shared" si="71"/>
        <v>B</v>
      </c>
      <c r="R258" s="1" t="str">
        <f t="shared" si="72"/>
        <v>0</v>
      </c>
      <c r="S258" s="1" t="str">
        <f t="shared" si="73"/>
        <v>0</v>
      </c>
    </row>
    <row r="259" spans="1:19">
      <c r="A259" s="3">
        <v>247</v>
      </c>
      <c r="B259" s="9">
        <f t="shared" si="58"/>
        <v>200</v>
      </c>
      <c r="C259" s="5">
        <f t="shared" si="60"/>
        <v>253</v>
      </c>
      <c r="D259" s="5">
        <f t="shared" si="61"/>
        <v>11</v>
      </c>
      <c r="E259" s="5">
        <f t="shared" si="62"/>
        <v>0</v>
      </c>
      <c r="F259" s="5">
        <f t="shared" si="63"/>
        <v>0</v>
      </c>
      <c r="G259" s="5">
        <f t="shared" si="64"/>
        <v>11</v>
      </c>
      <c r="H259" s="5">
        <f t="shared" si="65"/>
        <v>0</v>
      </c>
      <c r="I259" s="5">
        <f t="shared" si="66"/>
        <v>3069</v>
      </c>
      <c r="J259" s="10">
        <f t="shared" si="59"/>
        <v>180.27662914300527</v>
      </c>
      <c r="K259" s="6">
        <f t="shared" si="67"/>
        <v>12.4375</v>
      </c>
      <c r="L259" s="1">
        <f t="shared" si="68"/>
        <v>11</v>
      </c>
      <c r="M259" s="7">
        <f t="shared" si="69"/>
        <v>0</v>
      </c>
      <c r="O259" s="1" t="str">
        <f t="shared" si="70"/>
        <v>FD</v>
      </c>
      <c r="P259" s="1" t="s">
        <v>351</v>
      </c>
      <c r="Q259" s="1" t="str">
        <f t="shared" si="71"/>
        <v>B</v>
      </c>
      <c r="R259" s="1" t="str">
        <f t="shared" si="72"/>
        <v>0</v>
      </c>
      <c r="S259" s="1" t="str">
        <f t="shared" si="73"/>
        <v>0</v>
      </c>
    </row>
    <row r="260" spans="1:19">
      <c r="A260" s="3">
        <v>248</v>
      </c>
      <c r="B260" s="9">
        <f t="shared" si="58"/>
        <v>201</v>
      </c>
      <c r="C260" s="5">
        <f t="shared" si="60"/>
        <v>254</v>
      </c>
      <c r="D260" s="5">
        <f t="shared" si="61"/>
        <v>11</v>
      </c>
      <c r="E260" s="5">
        <f t="shared" si="62"/>
        <v>0</v>
      </c>
      <c r="F260" s="5">
        <f t="shared" si="63"/>
        <v>0</v>
      </c>
      <c r="G260" s="5">
        <f t="shared" si="64"/>
        <v>10</v>
      </c>
      <c r="H260" s="5">
        <f t="shared" si="65"/>
        <v>0</v>
      </c>
      <c r="I260" s="5">
        <f t="shared" si="66"/>
        <v>3070</v>
      </c>
      <c r="J260" s="10">
        <f t="shared" si="59"/>
        <v>172.63349150062191</v>
      </c>
      <c r="K260" s="6">
        <f t="shared" si="67"/>
        <v>12.5</v>
      </c>
      <c r="L260" s="1">
        <f t="shared" si="68"/>
        <v>10</v>
      </c>
      <c r="M260" s="7">
        <f t="shared" si="69"/>
        <v>0</v>
      </c>
      <c r="O260" s="1" t="str">
        <f t="shared" si="70"/>
        <v>FE</v>
      </c>
      <c r="P260" s="1" t="s">
        <v>352</v>
      </c>
      <c r="Q260" s="1" t="str">
        <f t="shared" si="71"/>
        <v>B</v>
      </c>
      <c r="R260" s="1" t="str">
        <f t="shared" si="72"/>
        <v>0</v>
      </c>
      <c r="S260" s="1" t="str">
        <f t="shared" si="73"/>
        <v>0</v>
      </c>
    </row>
    <row r="261" spans="1:19">
      <c r="A261" s="3">
        <v>249</v>
      </c>
      <c r="B261" s="9">
        <f t="shared" si="58"/>
        <v>202</v>
      </c>
      <c r="C261" s="5">
        <f t="shared" si="60"/>
        <v>254</v>
      </c>
      <c r="D261" s="5">
        <f t="shared" si="61"/>
        <v>11</v>
      </c>
      <c r="E261" s="5">
        <f t="shared" si="62"/>
        <v>0</v>
      </c>
      <c r="F261" s="5">
        <f t="shared" si="63"/>
        <v>0</v>
      </c>
      <c r="G261" s="5">
        <f t="shared" si="64"/>
        <v>10</v>
      </c>
      <c r="H261" s="5">
        <f t="shared" si="65"/>
        <v>0</v>
      </c>
      <c r="I261" s="5">
        <f t="shared" si="66"/>
        <v>3070</v>
      </c>
      <c r="J261" s="10">
        <f t="shared" si="59"/>
        <v>165.31439781944485</v>
      </c>
      <c r="K261" s="6">
        <f t="shared" si="67"/>
        <v>12.562500000000002</v>
      </c>
      <c r="L261" s="1">
        <f t="shared" si="68"/>
        <v>10</v>
      </c>
      <c r="M261" s="7">
        <f t="shared" si="69"/>
        <v>0</v>
      </c>
      <c r="O261" s="1" t="str">
        <f t="shared" si="70"/>
        <v>FE</v>
      </c>
      <c r="P261" s="1" t="s">
        <v>353</v>
      </c>
      <c r="Q261" s="1" t="str">
        <f t="shared" si="71"/>
        <v>B</v>
      </c>
      <c r="R261" s="1" t="str">
        <f t="shared" si="72"/>
        <v>0</v>
      </c>
      <c r="S261" s="1" t="str">
        <f t="shared" si="73"/>
        <v>0</v>
      </c>
    </row>
    <row r="262" spans="1:19">
      <c r="A262" s="3">
        <v>250</v>
      </c>
      <c r="B262" s="9">
        <f t="shared" si="58"/>
        <v>203</v>
      </c>
      <c r="C262" s="5">
        <f t="shared" si="60"/>
        <v>255</v>
      </c>
      <c r="D262" s="5">
        <f t="shared" si="61"/>
        <v>11</v>
      </c>
      <c r="E262" s="5">
        <f t="shared" si="62"/>
        <v>0</v>
      </c>
      <c r="F262" s="5">
        <f t="shared" si="63"/>
        <v>0</v>
      </c>
      <c r="G262" s="5">
        <f t="shared" si="64"/>
        <v>9</v>
      </c>
      <c r="H262" s="5">
        <f t="shared" si="65"/>
        <v>0</v>
      </c>
      <c r="I262" s="5">
        <f t="shared" si="66"/>
        <v>3071</v>
      </c>
      <c r="J262" s="10">
        <f t="shared" si="59"/>
        <v>158.30560969860952</v>
      </c>
      <c r="K262" s="6">
        <f t="shared" si="67"/>
        <v>12.625000000000002</v>
      </c>
      <c r="L262" s="1">
        <f t="shared" si="68"/>
        <v>9</v>
      </c>
      <c r="M262" s="7">
        <f t="shared" si="69"/>
        <v>0</v>
      </c>
      <c r="O262" s="1" t="str">
        <f t="shared" si="70"/>
        <v>FF</v>
      </c>
      <c r="P262" s="1" t="s">
        <v>354</v>
      </c>
      <c r="Q262" s="1" t="str">
        <f t="shared" si="71"/>
        <v>B</v>
      </c>
      <c r="R262" s="1" t="str">
        <f t="shared" si="72"/>
        <v>0</v>
      </c>
      <c r="S262" s="1" t="str">
        <f t="shared" si="73"/>
        <v>0</v>
      </c>
    </row>
    <row r="263" spans="1:19">
      <c r="A263" s="3">
        <v>251</v>
      </c>
      <c r="B263" s="9">
        <f t="shared" si="58"/>
        <v>204</v>
      </c>
      <c r="C263" s="5">
        <f t="shared" si="60"/>
        <v>255</v>
      </c>
      <c r="D263" s="5">
        <f t="shared" si="61"/>
        <v>11</v>
      </c>
      <c r="E263" s="5">
        <f t="shared" si="62"/>
        <v>0</v>
      </c>
      <c r="F263" s="5">
        <f t="shared" si="63"/>
        <v>0</v>
      </c>
      <c r="G263" s="5">
        <f t="shared" si="64"/>
        <v>9</v>
      </c>
      <c r="H263" s="5">
        <f t="shared" si="65"/>
        <v>0</v>
      </c>
      <c r="I263" s="5">
        <f t="shared" si="66"/>
        <v>3071</v>
      </c>
      <c r="J263" s="10">
        <f t="shared" si="59"/>
        <v>151.59397120037639</v>
      </c>
      <c r="K263" s="6">
        <f t="shared" si="67"/>
        <v>12.687500000000002</v>
      </c>
      <c r="L263" s="1">
        <f t="shared" si="68"/>
        <v>9</v>
      </c>
      <c r="M263" s="7">
        <f t="shared" si="69"/>
        <v>0</v>
      </c>
      <c r="O263" s="1" t="str">
        <f t="shared" si="70"/>
        <v>FF</v>
      </c>
      <c r="P263" s="1" t="s">
        <v>355</v>
      </c>
      <c r="Q263" s="1" t="str">
        <f t="shared" si="71"/>
        <v>B</v>
      </c>
      <c r="R263" s="1" t="str">
        <f t="shared" si="72"/>
        <v>0</v>
      </c>
      <c r="S263" s="1" t="str">
        <f t="shared" si="73"/>
        <v>0</v>
      </c>
    </row>
    <row r="264" spans="1:19">
      <c r="A264" s="3">
        <v>252</v>
      </c>
      <c r="B264" s="9">
        <f t="shared" si="58"/>
        <v>205</v>
      </c>
      <c r="C264" s="5">
        <f t="shared" si="60"/>
        <v>0</v>
      </c>
      <c r="D264" s="5">
        <f t="shared" si="61"/>
        <v>12</v>
      </c>
      <c r="E264" s="5">
        <f t="shared" si="62"/>
        <v>0</v>
      </c>
      <c r="F264" s="5">
        <f t="shared" si="63"/>
        <v>0</v>
      </c>
      <c r="G264" s="5">
        <f t="shared" si="64"/>
        <v>8</v>
      </c>
      <c r="H264" s="5">
        <f t="shared" si="65"/>
        <v>0</v>
      </c>
      <c r="I264" s="5">
        <f t="shared" si="66"/>
        <v>3072</v>
      </c>
      <c r="J264" s="10">
        <f t="shared" si="59"/>
        <v>145.16688415560574</v>
      </c>
      <c r="K264" s="6">
        <f t="shared" si="67"/>
        <v>12.749999999999998</v>
      </c>
      <c r="L264" s="1">
        <f t="shared" si="68"/>
        <v>8</v>
      </c>
      <c r="M264" s="7">
        <f t="shared" si="69"/>
        <v>0</v>
      </c>
      <c r="O264" s="1" t="str">
        <f t="shared" si="70"/>
        <v>0</v>
      </c>
      <c r="P264" s="1" t="s">
        <v>356</v>
      </c>
      <c r="Q264" s="1" t="str">
        <f t="shared" si="71"/>
        <v>C</v>
      </c>
      <c r="R264" s="1" t="str">
        <f t="shared" si="72"/>
        <v>0</v>
      </c>
      <c r="S264" s="1" t="str">
        <f t="shared" si="73"/>
        <v>0</v>
      </c>
    </row>
    <row r="265" spans="1:19">
      <c r="A265" s="3">
        <v>253</v>
      </c>
      <c r="B265" s="9">
        <f t="shared" si="58"/>
        <v>206</v>
      </c>
      <c r="C265" s="5">
        <f t="shared" si="60"/>
        <v>0</v>
      </c>
      <c r="D265" s="5">
        <f t="shared" si="61"/>
        <v>12</v>
      </c>
      <c r="E265" s="5">
        <f t="shared" si="62"/>
        <v>0</v>
      </c>
      <c r="F265" s="5">
        <f t="shared" si="63"/>
        <v>0</v>
      </c>
      <c r="G265" s="5">
        <f t="shared" si="64"/>
        <v>8</v>
      </c>
      <c r="H265" s="5">
        <f t="shared" si="65"/>
        <v>0</v>
      </c>
      <c r="I265" s="5">
        <f t="shared" si="66"/>
        <v>3072</v>
      </c>
      <c r="J265" s="10">
        <f t="shared" si="59"/>
        <v>139.01228451619787</v>
      </c>
      <c r="K265" s="6">
        <f t="shared" si="67"/>
        <v>12.812499999999998</v>
      </c>
      <c r="L265" s="1">
        <f t="shared" si="68"/>
        <v>8</v>
      </c>
      <c r="M265" s="7">
        <f t="shared" si="69"/>
        <v>0</v>
      </c>
      <c r="O265" s="1" t="str">
        <f t="shared" si="70"/>
        <v>0</v>
      </c>
      <c r="P265" s="1" t="s">
        <v>357</v>
      </c>
      <c r="Q265" s="1" t="str">
        <f t="shared" si="71"/>
        <v>C</v>
      </c>
      <c r="R265" s="1" t="str">
        <f t="shared" si="72"/>
        <v>0</v>
      </c>
      <c r="S265" s="1" t="str">
        <f t="shared" si="73"/>
        <v>0</v>
      </c>
    </row>
    <row r="266" spans="1:19">
      <c r="A266" s="3">
        <v>254</v>
      </c>
      <c r="B266" s="9">
        <f t="shared" si="58"/>
        <v>207</v>
      </c>
      <c r="C266" s="5">
        <f t="shared" si="60"/>
        <v>0</v>
      </c>
      <c r="D266" s="5">
        <f t="shared" si="61"/>
        <v>12</v>
      </c>
      <c r="E266" s="5">
        <f t="shared" si="62"/>
        <v>0</v>
      </c>
      <c r="F266" s="5">
        <f t="shared" si="63"/>
        <v>0</v>
      </c>
      <c r="G266" s="5">
        <f t="shared" si="64"/>
        <v>8</v>
      </c>
      <c r="H266" s="5">
        <f t="shared" si="65"/>
        <v>0</v>
      </c>
      <c r="I266" s="5">
        <f t="shared" si="66"/>
        <v>3072</v>
      </c>
      <c r="J266" s="10">
        <f t="shared" si="59"/>
        <v>133.11861971011459</v>
      </c>
      <c r="K266" s="6">
        <f t="shared" si="67"/>
        <v>12.875</v>
      </c>
      <c r="L266" s="1">
        <f t="shared" si="68"/>
        <v>8</v>
      </c>
      <c r="M266" s="7">
        <f t="shared" si="69"/>
        <v>0</v>
      </c>
      <c r="O266" s="1" t="str">
        <f t="shared" si="70"/>
        <v>0</v>
      </c>
      <c r="P266" s="1" t="s">
        <v>358</v>
      </c>
      <c r="Q266" s="1" t="str">
        <f t="shared" si="71"/>
        <v>C</v>
      </c>
      <c r="R266" s="1" t="str">
        <f t="shared" si="72"/>
        <v>0</v>
      </c>
      <c r="S266" s="1" t="str">
        <f t="shared" si="73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topLeftCell="A43" workbookViewId="0">
      <selection activeCell="O60" sqref="O60:S266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13">
      <c r="A1" s="1" t="s">
        <v>0</v>
      </c>
      <c r="D1" s="1">
        <v>72000000</v>
      </c>
      <c r="E1" s="1" t="s">
        <v>28</v>
      </c>
      <c r="M1" s="16" t="s">
        <v>116</v>
      </c>
    </row>
    <row r="2" spans="1:13">
      <c r="A2" s="1" t="s">
        <v>29</v>
      </c>
      <c r="D2" s="1">
        <v>1170</v>
      </c>
      <c r="F2" s="1" t="s">
        <v>3</v>
      </c>
      <c r="G2" s="2">
        <f>D2/D1*1000000</f>
        <v>16.25</v>
      </c>
      <c r="H2" s="1" t="s">
        <v>4</v>
      </c>
    </row>
    <row r="3" spans="1:13">
      <c r="A3" s="1" t="s">
        <v>5</v>
      </c>
      <c r="D3" s="1">
        <v>6100</v>
      </c>
      <c r="F3" s="1" t="s">
        <v>6</v>
      </c>
      <c r="G3" s="2">
        <f>G2*D3</f>
        <v>99125</v>
      </c>
      <c r="H3" s="1" t="s">
        <v>4</v>
      </c>
    </row>
    <row r="4" spans="1:13">
      <c r="A4" s="1" t="s">
        <v>8</v>
      </c>
      <c r="D4" s="1">
        <v>4</v>
      </c>
      <c r="F4" s="1" t="s">
        <v>9</v>
      </c>
      <c r="G4" s="2">
        <f>1000000/G3</f>
        <v>10.088272383354351</v>
      </c>
    </row>
    <row r="5" spans="1:13">
      <c r="A5" s="1" t="s">
        <v>10</v>
      </c>
      <c r="D5" s="1">
        <v>7</v>
      </c>
      <c r="G5" s="2"/>
    </row>
    <row r="6" spans="1:13">
      <c r="A6" s="1" t="s">
        <v>11</v>
      </c>
      <c r="D6" s="1">
        <v>-47</v>
      </c>
    </row>
    <row r="7" spans="1:13">
      <c r="A7" s="1" t="s">
        <v>12</v>
      </c>
      <c r="D7" s="1">
        <v>0</v>
      </c>
    </row>
    <row r="8" spans="1:13">
      <c r="A8" s="1" t="s">
        <v>13</v>
      </c>
      <c r="D8" s="1">
        <v>13</v>
      </c>
    </row>
    <row r="10" spans="1:13">
      <c r="A10" s="49" t="s">
        <v>14</v>
      </c>
      <c r="B10" s="50" t="s">
        <v>31</v>
      </c>
      <c r="C10" s="51" t="s">
        <v>16</v>
      </c>
      <c r="D10" s="52"/>
      <c r="E10" s="49" t="s">
        <v>17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22</v>
      </c>
      <c r="L10" s="1" t="s">
        <v>38</v>
      </c>
      <c r="M10" s="1" t="s">
        <v>39</v>
      </c>
    </row>
    <row r="11" spans="1:13">
      <c r="A11" s="49"/>
      <c r="B11" s="48"/>
      <c r="C11" s="18" t="s">
        <v>399</v>
      </c>
      <c r="D11" s="18" t="s">
        <v>400</v>
      </c>
      <c r="E11" s="4" t="s">
        <v>401</v>
      </c>
      <c r="F11" s="4" t="s">
        <v>402</v>
      </c>
      <c r="G11" s="48"/>
      <c r="H11" s="48"/>
      <c r="I11" s="48"/>
      <c r="J11" s="49"/>
      <c r="K11" s="49"/>
      <c r="L11" s="1" t="s">
        <v>40</v>
      </c>
    </row>
    <row r="12" spans="1:13">
      <c r="A12" s="18">
        <v>0</v>
      </c>
      <c r="B12" s="17">
        <f>A12+D$6</f>
        <v>-47</v>
      </c>
      <c r="C12" s="5">
        <f t="shared" ref="C12:C59" si="0">MOD(I12,256)</f>
        <v>1</v>
      </c>
      <c r="D12" s="5">
        <f t="shared" ref="D12:D59" si="1">ROUNDDOWN(I12/256,0)</f>
        <v>14</v>
      </c>
      <c r="E12" s="5">
        <f t="shared" ref="E12:E59" si="2">MOD(H12,256)</f>
        <v>161</v>
      </c>
      <c r="F12" s="5">
        <f t="shared" ref="F12:F59" si="3">ROUNDDOWN(H12/256,0)</f>
        <v>0</v>
      </c>
      <c r="G12" s="5">
        <f t="shared" ref="G12:G59" si="4">INT(J12/$G$2)</f>
        <v>984615</v>
      </c>
      <c r="H12" s="5">
        <f t="shared" ref="H12:H59" si="5">ROUNDUP(G12/$D$3,0)-1</f>
        <v>161</v>
      </c>
      <c r="I12" s="5">
        <f t="shared" ref="I12:I59" si="6">MAX(MIN($D$3*(H12+1)-G12,$D$3*(H12+1)-$D$4),$D$5)</f>
        <v>3585</v>
      </c>
      <c r="J12" s="18">
        <f>2^(4 - A12/8)*1000000</f>
        <v>16000000</v>
      </c>
      <c r="K12" s="6">
        <f t="shared" ref="K12:K59" si="7">LOG(1000000/J12,2)</f>
        <v>-4</v>
      </c>
    </row>
    <row r="13" spans="1:13">
      <c r="A13" s="18">
        <v>1</v>
      </c>
      <c r="B13" s="17">
        <f t="shared" ref="B13:B76" si="8">A13+D$6</f>
        <v>-46</v>
      </c>
      <c r="C13" s="5">
        <f t="shared" si="0"/>
        <v>116</v>
      </c>
      <c r="D13" s="5">
        <f t="shared" si="1"/>
        <v>23</v>
      </c>
      <c r="E13" s="5">
        <f t="shared" si="2"/>
        <v>148</v>
      </c>
      <c r="F13" s="5">
        <f t="shared" si="3"/>
        <v>0</v>
      </c>
      <c r="G13" s="5">
        <f t="shared" si="4"/>
        <v>902896</v>
      </c>
      <c r="H13" s="5">
        <f t="shared" si="5"/>
        <v>148</v>
      </c>
      <c r="I13" s="5">
        <f t="shared" si="6"/>
        <v>6004</v>
      </c>
      <c r="J13" s="18">
        <f t="shared" ref="J13:J28" si="9">2^(4 - A13/8)*1000000</f>
        <v>14672064.691274742</v>
      </c>
      <c r="K13" s="6">
        <f t="shared" si="7"/>
        <v>-3.8750000000000004</v>
      </c>
    </row>
    <row r="14" spans="1:13">
      <c r="A14" s="18">
        <v>2</v>
      </c>
      <c r="B14" s="17">
        <f t="shared" si="8"/>
        <v>-45</v>
      </c>
      <c r="C14" s="5">
        <f t="shared" si="0"/>
        <v>105</v>
      </c>
      <c r="D14" s="5">
        <f t="shared" si="1"/>
        <v>6</v>
      </c>
      <c r="E14" s="5">
        <f t="shared" si="2"/>
        <v>135</v>
      </c>
      <c r="F14" s="5">
        <f t="shared" si="3"/>
        <v>0</v>
      </c>
      <c r="G14" s="5">
        <f t="shared" si="4"/>
        <v>827959</v>
      </c>
      <c r="H14" s="5">
        <f t="shared" si="5"/>
        <v>135</v>
      </c>
      <c r="I14" s="5">
        <f t="shared" si="6"/>
        <v>1641</v>
      </c>
      <c r="J14" s="18">
        <f t="shared" si="9"/>
        <v>13454342.644059433</v>
      </c>
      <c r="K14" s="6">
        <f t="shared" si="7"/>
        <v>-3.75</v>
      </c>
    </row>
    <row r="15" spans="1:13">
      <c r="A15" s="18">
        <v>3</v>
      </c>
      <c r="B15" s="17">
        <f t="shared" si="8"/>
        <v>-44</v>
      </c>
      <c r="C15" s="5">
        <f t="shared" si="0"/>
        <v>186</v>
      </c>
      <c r="D15" s="5">
        <f t="shared" si="1"/>
        <v>12</v>
      </c>
      <c r="E15" s="5">
        <f t="shared" si="2"/>
        <v>124</v>
      </c>
      <c r="F15" s="5">
        <f t="shared" si="3"/>
        <v>0</v>
      </c>
      <c r="G15" s="5">
        <f t="shared" si="4"/>
        <v>759242</v>
      </c>
      <c r="H15" s="5">
        <f t="shared" si="5"/>
        <v>124</v>
      </c>
      <c r="I15" s="5">
        <f t="shared" si="6"/>
        <v>3258</v>
      </c>
      <c r="J15" s="10">
        <f t="shared" si="9"/>
        <v>12337686.603263527</v>
      </c>
      <c r="K15" s="6">
        <f t="shared" si="7"/>
        <v>-3.6250000000000004</v>
      </c>
    </row>
    <row r="16" spans="1:13">
      <c r="A16" s="18">
        <v>4</v>
      </c>
      <c r="B16" s="17">
        <f t="shared" si="8"/>
        <v>-43</v>
      </c>
      <c r="C16" s="5">
        <f t="shared" si="0"/>
        <v>152</v>
      </c>
      <c r="D16" s="5">
        <f t="shared" si="1"/>
        <v>20</v>
      </c>
      <c r="E16" s="5">
        <f t="shared" si="2"/>
        <v>114</v>
      </c>
      <c r="F16" s="5">
        <f t="shared" si="3"/>
        <v>0</v>
      </c>
      <c r="G16" s="5">
        <f t="shared" si="4"/>
        <v>696228</v>
      </c>
      <c r="H16" s="5">
        <f t="shared" si="5"/>
        <v>114</v>
      </c>
      <c r="I16" s="5">
        <f t="shared" si="6"/>
        <v>5272</v>
      </c>
      <c r="J16" s="10">
        <f t="shared" si="9"/>
        <v>11313708.49898476</v>
      </c>
      <c r="K16" s="6">
        <f t="shared" si="7"/>
        <v>-3.5</v>
      </c>
    </row>
    <row r="17" spans="1:11">
      <c r="A17" s="18">
        <v>5</v>
      </c>
      <c r="B17" s="17">
        <f t="shared" si="8"/>
        <v>-42</v>
      </c>
      <c r="C17" s="5">
        <f t="shared" si="0"/>
        <v>8</v>
      </c>
      <c r="D17" s="5">
        <f t="shared" si="1"/>
        <v>8</v>
      </c>
      <c r="E17" s="5">
        <f t="shared" si="2"/>
        <v>104</v>
      </c>
      <c r="F17" s="5">
        <f t="shared" si="3"/>
        <v>0</v>
      </c>
      <c r="G17" s="5">
        <f t="shared" si="4"/>
        <v>638444</v>
      </c>
      <c r="H17" s="5">
        <f t="shared" si="5"/>
        <v>104</v>
      </c>
      <c r="I17" s="5">
        <f t="shared" si="6"/>
        <v>2056</v>
      </c>
      <c r="J17" s="10">
        <f t="shared" si="9"/>
        <v>10374716.437208079</v>
      </c>
      <c r="K17" s="6">
        <f t="shared" si="7"/>
        <v>-3.375</v>
      </c>
    </row>
    <row r="18" spans="1:11">
      <c r="A18" s="18">
        <v>6</v>
      </c>
      <c r="B18" s="17">
        <f t="shared" si="8"/>
        <v>-41</v>
      </c>
      <c r="C18" s="5">
        <f t="shared" si="0"/>
        <v>145</v>
      </c>
      <c r="D18" s="5">
        <f t="shared" si="1"/>
        <v>0</v>
      </c>
      <c r="E18" s="5">
        <f t="shared" si="2"/>
        <v>95</v>
      </c>
      <c r="F18" s="5">
        <f t="shared" si="3"/>
        <v>0</v>
      </c>
      <c r="G18" s="5">
        <f t="shared" si="4"/>
        <v>585455</v>
      </c>
      <c r="H18" s="5">
        <f t="shared" si="5"/>
        <v>95</v>
      </c>
      <c r="I18" s="5">
        <f t="shared" si="6"/>
        <v>145</v>
      </c>
      <c r="J18" s="10">
        <f t="shared" si="9"/>
        <v>9513656.9200217668</v>
      </c>
      <c r="K18" s="6">
        <f t="shared" si="7"/>
        <v>-3.25</v>
      </c>
    </row>
    <row r="19" spans="1:11">
      <c r="A19" s="18">
        <v>7</v>
      </c>
      <c r="B19" s="17">
        <f t="shared" si="8"/>
        <v>-40</v>
      </c>
      <c r="C19" s="5">
        <f t="shared" si="0"/>
        <v>147</v>
      </c>
      <c r="D19" s="5">
        <f t="shared" si="1"/>
        <v>23</v>
      </c>
      <c r="E19" s="5">
        <f t="shared" si="2"/>
        <v>88</v>
      </c>
      <c r="F19" s="5">
        <f t="shared" si="3"/>
        <v>0</v>
      </c>
      <c r="G19" s="5">
        <f t="shared" si="4"/>
        <v>536865</v>
      </c>
      <c r="H19" s="5">
        <f t="shared" si="5"/>
        <v>88</v>
      </c>
      <c r="I19" s="5">
        <f t="shared" si="6"/>
        <v>6035</v>
      </c>
      <c r="J19" s="10">
        <f t="shared" si="9"/>
        <v>8724061.8613220621</v>
      </c>
      <c r="K19" s="6">
        <f t="shared" si="7"/>
        <v>-3.125</v>
      </c>
    </row>
    <row r="20" spans="1:11">
      <c r="A20" s="18">
        <v>8</v>
      </c>
      <c r="B20" s="17">
        <f t="shared" si="8"/>
        <v>-39</v>
      </c>
      <c r="C20" s="5">
        <f t="shared" si="0"/>
        <v>1</v>
      </c>
      <c r="D20" s="5">
        <f t="shared" si="1"/>
        <v>7</v>
      </c>
      <c r="E20" s="5">
        <f t="shared" si="2"/>
        <v>80</v>
      </c>
      <c r="F20" s="5">
        <f t="shared" si="3"/>
        <v>0</v>
      </c>
      <c r="G20" s="5">
        <f t="shared" si="4"/>
        <v>492307</v>
      </c>
      <c r="H20" s="5">
        <f t="shared" si="5"/>
        <v>80</v>
      </c>
      <c r="I20" s="5">
        <f t="shared" si="6"/>
        <v>1793</v>
      </c>
      <c r="J20" s="10">
        <f t="shared" si="9"/>
        <v>8000000</v>
      </c>
      <c r="K20" s="6">
        <f t="shared" si="7"/>
        <v>-3</v>
      </c>
    </row>
    <row r="21" spans="1:11">
      <c r="A21" s="18">
        <v>9</v>
      </c>
      <c r="B21" s="17">
        <f t="shared" si="8"/>
        <v>-38</v>
      </c>
      <c r="C21" s="5">
        <f t="shared" si="0"/>
        <v>164</v>
      </c>
      <c r="D21" s="5">
        <f t="shared" si="1"/>
        <v>23</v>
      </c>
      <c r="E21" s="5">
        <f t="shared" si="2"/>
        <v>74</v>
      </c>
      <c r="F21" s="5">
        <f t="shared" si="3"/>
        <v>0</v>
      </c>
      <c r="G21" s="5">
        <f t="shared" si="4"/>
        <v>451448</v>
      </c>
      <c r="H21" s="5">
        <f t="shared" si="5"/>
        <v>74</v>
      </c>
      <c r="I21" s="5">
        <f t="shared" si="6"/>
        <v>6052</v>
      </c>
      <c r="J21" s="10">
        <f t="shared" si="9"/>
        <v>7336032.3456373699</v>
      </c>
      <c r="K21" s="6">
        <f t="shared" si="7"/>
        <v>-2.875</v>
      </c>
    </row>
    <row r="22" spans="1:11">
      <c r="A22" s="18">
        <v>10</v>
      </c>
      <c r="B22" s="17">
        <f t="shared" si="8"/>
        <v>-37</v>
      </c>
      <c r="C22" s="5">
        <f t="shared" si="0"/>
        <v>53</v>
      </c>
      <c r="D22" s="5">
        <f t="shared" si="1"/>
        <v>3</v>
      </c>
      <c r="E22" s="5">
        <f t="shared" si="2"/>
        <v>67</v>
      </c>
      <c r="F22" s="5">
        <f t="shared" si="3"/>
        <v>0</v>
      </c>
      <c r="G22" s="5">
        <f t="shared" si="4"/>
        <v>413979</v>
      </c>
      <c r="H22" s="5">
        <f t="shared" si="5"/>
        <v>67</v>
      </c>
      <c r="I22" s="5">
        <f t="shared" si="6"/>
        <v>821</v>
      </c>
      <c r="J22" s="10">
        <f t="shared" si="9"/>
        <v>6727171.3220297173</v>
      </c>
      <c r="K22" s="6">
        <f t="shared" si="7"/>
        <v>-2.7500000000000004</v>
      </c>
    </row>
    <row r="23" spans="1:11">
      <c r="A23" s="18">
        <v>11</v>
      </c>
      <c r="B23" s="17">
        <f t="shared" si="8"/>
        <v>-36</v>
      </c>
      <c r="C23" s="5">
        <f t="shared" si="0"/>
        <v>71</v>
      </c>
      <c r="D23" s="5">
        <f t="shared" si="1"/>
        <v>18</v>
      </c>
      <c r="E23" s="5">
        <f t="shared" si="2"/>
        <v>62</v>
      </c>
      <c r="F23" s="5">
        <f t="shared" si="3"/>
        <v>0</v>
      </c>
      <c r="G23" s="5">
        <f t="shared" si="4"/>
        <v>379621</v>
      </c>
      <c r="H23" s="5">
        <f t="shared" si="5"/>
        <v>62</v>
      </c>
      <c r="I23" s="5">
        <f t="shared" si="6"/>
        <v>4679</v>
      </c>
      <c r="J23" s="10">
        <f t="shared" si="9"/>
        <v>6168843.3016317626</v>
      </c>
      <c r="K23" s="6">
        <f t="shared" si="7"/>
        <v>-2.625</v>
      </c>
    </row>
    <row r="24" spans="1:11">
      <c r="A24" s="18">
        <v>12</v>
      </c>
      <c r="B24" s="17">
        <f t="shared" si="8"/>
        <v>-35</v>
      </c>
      <c r="C24" s="5">
        <f t="shared" si="0"/>
        <v>54</v>
      </c>
      <c r="D24" s="5">
        <f t="shared" si="1"/>
        <v>22</v>
      </c>
      <c r="E24" s="5">
        <f t="shared" si="2"/>
        <v>57</v>
      </c>
      <c r="F24" s="5">
        <f t="shared" si="3"/>
        <v>0</v>
      </c>
      <c r="G24" s="5">
        <f t="shared" si="4"/>
        <v>348114</v>
      </c>
      <c r="H24" s="5">
        <f t="shared" si="5"/>
        <v>57</v>
      </c>
      <c r="I24" s="5">
        <f t="shared" si="6"/>
        <v>5686</v>
      </c>
      <c r="J24" s="10">
        <f t="shared" si="9"/>
        <v>5656854.2494923808</v>
      </c>
      <c r="K24" s="6">
        <f t="shared" si="7"/>
        <v>-2.5</v>
      </c>
    </row>
    <row r="25" spans="1:11">
      <c r="A25" s="18">
        <v>13</v>
      </c>
      <c r="B25" s="17">
        <f t="shared" si="8"/>
        <v>-34</v>
      </c>
      <c r="C25" s="5">
        <f t="shared" si="0"/>
        <v>238</v>
      </c>
      <c r="D25" s="5">
        <f t="shared" si="1"/>
        <v>15</v>
      </c>
      <c r="E25" s="5">
        <f t="shared" si="2"/>
        <v>52</v>
      </c>
      <c r="F25" s="5">
        <f t="shared" si="3"/>
        <v>0</v>
      </c>
      <c r="G25" s="5">
        <f t="shared" si="4"/>
        <v>319222</v>
      </c>
      <c r="H25" s="5">
        <f t="shared" si="5"/>
        <v>52</v>
      </c>
      <c r="I25" s="5">
        <f t="shared" si="6"/>
        <v>4078</v>
      </c>
      <c r="J25" s="10">
        <f t="shared" si="9"/>
        <v>5187358.2186040385</v>
      </c>
      <c r="K25" s="6">
        <f t="shared" si="7"/>
        <v>-2.375</v>
      </c>
    </row>
    <row r="26" spans="1:11">
      <c r="A26" s="18">
        <v>14</v>
      </c>
      <c r="B26" s="17">
        <f t="shared" si="8"/>
        <v>-33</v>
      </c>
      <c r="C26" s="5">
        <f t="shared" si="0"/>
        <v>73</v>
      </c>
      <c r="D26" s="5">
        <f t="shared" si="1"/>
        <v>0</v>
      </c>
      <c r="E26" s="5">
        <f t="shared" si="2"/>
        <v>47</v>
      </c>
      <c r="F26" s="5">
        <f t="shared" si="3"/>
        <v>0</v>
      </c>
      <c r="G26" s="5">
        <f t="shared" si="4"/>
        <v>292727</v>
      </c>
      <c r="H26" s="5">
        <f t="shared" si="5"/>
        <v>47</v>
      </c>
      <c r="I26" s="5">
        <f t="shared" si="6"/>
        <v>73</v>
      </c>
      <c r="J26" s="10">
        <f t="shared" si="9"/>
        <v>4756828.4600108843</v>
      </c>
      <c r="K26" s="6">
        <f t="shared" si="7"/>
        <v>-2.25</v>
      </c>
    </row>
    <row r="27" spans="1:11">
      <c r="A27" s="18">
        <v>15</v>
      </c>
      <c r="B27" s="17">
        <f t="shared" si="8"/>
        <v>-32</v>
      </c>
      <c r="C27" s="5">
        <f t="shared" si="0"/>
        <v>180</v>
      </c>
      <c r="D27" s="5">
        <f t="shared" si="1"/>
        <v>23</v>
      </c>
      <c r="E27" s="5">
        <f t="shared" si="2"/>
        <v>44</v>
      </c>
      <c r="F27" s="5">
        <f t="shared" si="3"/>
        <v>0</v>
      </c>
      <c r="G27" s="5">
        <f t="shared" si="4"/>
        <v>268432</v>
      </c>
      <c r="H27" s="5">
        <f t="shared" si="5"/>
        <v>44</v>
      </c>
      <c r="I27" s="5">
        <f t="shared" si="6"/>
        <v>6068</v>
      </c>
      <c r="J27" s="10">
        <f t="shared" si="9"/>
        <v>4362030.930661031</v>
      </c>
      <c r="K27" s="6">
        <f t="shared" si="7"/>
        <v>-2.1250000000000004</v>
      </c>
    </row>
    <row r="28" spans="1:11">
      <c r="A28" s="18">
        <v>16</v>
      </c>
      <c r="B28" s="17">
        <f t="shared" si="8"/>
        <v>-31</v>
      </c>
      <c r="C28" s="5">
        <f t="shared" si="0"/>
        <v>107</v>
      </c>
      <c r="D28" s="5">
        <f t="shared" si="1"/>
        <v>15</v>
      </c>
      <c r="E28" s="5">
        <f t="shared" si="2"/>
        <v>40</v>
      </c>
      <c r="F28" s="5">
        <f t="shared" si="3"/>
        <v>0</v>
      </c>
      <c r="G28" s="5">
        <f t="shared" si="4"/>
        <v>246153</v>
      </c>
      <c r="H28" s="5">
        <f t="shared" si="5"/>
        <v>40</v>
      </c>
      <c r="I28" s="5">
        <f t="shared" si="6"/>
        <v>3947</v>
      </c>
      <c r="J28" s="10">
        <f t="shared" si="9"/>
        <v>4000000</v>
      </c>
      <c r="K28" s="6">
        <f t="shared" si="7"/>
        <v>-2</v>
      </c>
    </row>
    <row r="29" spans="1:11">
      <c r="A29" s="18">
        <v>17</v>
      </c>
      <c r="B29" s="17">
        <f t="shared" si="8"/>
        <v>-30</v>
      </c>
      <c r="C29" s="5">
        <f t="shared" si="0"/>
        <v>135</v>
      </c>
      <c r="D29" s="5">
        <f t="shared" si="1"/>
        <v>8</v>
      </c>
      <c r="E29" s="5">
        <f t="shared" si="2"/>
        <v>38</v>
      </c>
      <c r="F29" s="5">
        <f t="shared" si="3"/>
        <v>0</v>
      </c>
      <c r="G29" s="5">
        <f t="shared" si="4"/>
        <v>235717</v>
      </c>
      <c r="H29" s="5">
        <f t="shared" si="5"/>
        <v>38</v>
      </c>
      <c r="I29" s="5">
        <f t="shared" si="6"/>
        <v>2183</v>
      </c>
      <c r="J29" s="10">
        <f>2^(3 - A29/16)*1000000</f>
        <v>3830413.1227942947</v>
      </c>
      <c r="K29" s="6">
        <f t="shared" si="7"/>
        <v>-1.9375000000000002</v>
      </c>
    </row>
    <row r="30" spans="1:11">
      <c r="A30" s="18">
        <v>18</v>
      </c>
      <c r="B30" s="17">
        <f t="shared" si="8"/>
        <v>-29</v>
      </c>
      <c r="C30" s="5">
        <f t="shared" si="0"/>
        <v>188</v>
      </c>
      <c r="D30" s="5">
        <f t="shared" si="1"/>
        <v>23</v>
      </c>
      <c r="E30" s="5">
        <f t="shared" si="2"/>
        <v>37</v>
      </c>
      <c r="F30" s="5">
        <f t="shared" si="3"/>
        <v>0</v>
      </c>
      <c r="G30" s="5">
        <f t="shared" si="4"/>
        <v>225724</v>
      </c>
      <c r="H30" s="5">
        <f t="shared" si="5"/>
        <v>37</v>
      </c>
      <c r="I30" s="5">
        <f t="shared" si="6"/>
        <v>6076</v>
      </c>
      <c r="J30" s="10">
        <f t="shared" ref="J30:J93" si="10">2^(3 - A30/16)*1000000</f>
        <v>3668016.172818685</v>
      </c>
      <c r="K30" s="6">
        <f t="shared" si="7"/>
        <v>-1.875</v>
      </c>
    </row>
    <row r="31" spans="1:11">
      <c r="A31" s="18">
        <v>19</v>
      </c>
      <c r="B31" s="17">
        <f t="shared" si="8"/>
        <v>-28</v>
      </c>
      <c r="C31" s="5">
        <f t="shared" si="0"/>
        <v>118</v>
      </c>
      <c r="D31" s="5">
        <f t="shared" si="1"/>
        <v>13</v>
      </c>
      <c r="E31" s="5">
        <f t="shared" si="2"/>
        <v>35</v>
      </c>
      <c r="F31" s="5">
        <f t="shared" si="3"/>
        <v>0</v>
      </c>
      <c r="G31" s="5">
        <f t="shared" si="4"/>
        <v>216154</v>
      </c>
      <c r="H31" s="5">
        <f t="shared" si="5"/>
        <v>35</v>
      </c>
      <c r="I31" s="5">
        <f t="shared" si="6"/>
        <v>3446</v>
      </c>
      <c r="J31" s="10">
        <f t="shared" si="10"/>
        <v>3512504.3207465992</v>
      </c>
      <c r="K31" s="6">
        <f t="shared" si="7"/>
        <v>-1.8125000000000002</v>
      </c>
    </row>
    <row r="32" spans="1:11">
      <c r="A32" s="18">
        <v>20</v>
      </c>
      <c r="B32" s="17">
        <f t="shared" si="8"/>
        <v>-27</v>
      </c>
      <c r="C32" s="5">
        <f t="shared" si="0"/>
        <v>155</v>
      </c>
      <c r="D32" s="5">
        <f t="shared" si="1"/>
        <v>1</v>
      </c>
      <c r="E32" s="5">
        <f t="shared" si="2"/>
        <v>33</v>
      </c>
      <c r="F32" s="5">
        <f t="shared" si="3"/>
        <v>0</v>
      </c>
      <c r="G32" s="5">
        <f t="shared" si="4"/>
        <v>206989</v>
      </c>
      <c r="H32" s="5">
        <f t="shared" si="5"/>
        <v>33</v>
      </c>
      <c r="I32" s="5">
        <f t="shared" si="6"/>
        <v>411</v>
      </c>
      <c r="J32" s="10">
        <f t="shared" si="10"/>
        <v>3363585.6610148582</v>
      </c>
      <c r="K32" s="6">
        <f t="shared" si="7"/>
        <v>-1.75</v>
      </c>
    </row>
    <row r="33" spans="1:11">
      <c r="A33" s="18">
        <v>21</v>
      </c>
      <c r="B33" s="17">
        <f t="shared" si="8"/>
        <v>-26</v>
      </c>
      <c r="C33" s="5">
        <f t="shared" si="0"/>
        <v>14</v>
      </c>
      <c r="D33" s="5">
        <f t="shared" si="1"/>
        <v>12</v>
      </c>
      <c r="E33" s="5">
        <f t="shared" si="2"/>
        <v>32</v>
      </c>
      <c r="F33" s="5">
        <f t="shared" si="3"/>
        <v>0</v>
      </c>
      <c r="G33" s="5">
        <f t="shared" si="4"/>
        <v>198214</v>
      </c>
      <c r="H33" s="5">
        <f t="shared" si="5"/>
        <v>32</v>
      </c>
      <c r="I33" s="5">
        <f t="shared" si="6"/>
        <v>3086</v>
      </c>
      <c r="J33" s="10">
        <f t="shared" si="10"/>
        <v>3220980.6638985085</v>
      </c>
      <c r="K33" s="6">
        <f t="shared" si="7"/>
        <v>-1.6875</v>
      </c>
    </row>
    <row r="34" spans="1:11">
      <c r="A34" s="18">
        <v>22</v>
      </c>
      <c r="B34" s="17">
        <f t="shared" si="8"/>
        <v>-25</v>
      </c>
      <c r="C34" s="5">
        <f t="shared" si="0"/>
        <v>14</v>
      </c>
      <c r="D34" s="5">
        <f t="shared" si="1"/>
        <v>21</v>
      </c>
      <c r="E34" s="5">
        <f t="shared" si="2"/>
        <v>31</v>
      </c>
      <c r="F34" s="5">
        <f t="shared" si="3"/>
        <v>0</v>
      </c>
      <c r="G34" s="5">
        <f t="shared" si="4"/>
        <v>189810</v>
      </c>
      <c r="H34" s="5">
        <f t="shared" si="5"/>
        <v>31</v>
      </c>
      <c r="I34" s="5">
        <f t="shared" si="6"/>
        <v>5390</v>
      </c>
      <c r="J34" s="10">
        <f t="shared" si="10"/>
        <v>3084421.6508158813</v>
      </c>
      <c r="K34" s="6">
        <f t="shared" si="7"/>
        <v>-1.625</v>
      </c>
    </row>
    <row r="35" spans="1:11">
      <c r="A35" s="18">
        <v>23</v>
      </c>
      <c r="B35" s="17">
        <f t="shared" si="8"/>
        <v>-24</v>
      </c>
      <c r="C35" s="5">
        <f t="shared" si="0"/>
        <v>213</v>
      </c>
      <c r="D35" s="5">
        <f t="shared" si="1"/>
        <v>4</v>
      </c>
      <c r="E35" s="5">
        <f t="shared" si="2"/>
        <v>29</v>
      </c>
      <c r="F35" s="5">
        <f t="shared" si="3"/>
        <v>0</v>
      </c>
      <c r="G35" s="5">
        <f t="shared" si="4"/>
        <v>181763</v>
      </c>
      <c r="H35" s="5">
        <f t="shared" si="5"/>
        <v>29</v>
      </c>
      <c r="I35" s="5">
        <f t="shared" si="6"/>
        <v>1237</v>
      </c>
      <c r="J35" s="10">
        <f t="shared" si="10"/>
        <v>2953652.2918789987</v>
      </c>
      <c r="K35" s="6">
        <f t="shared" si="7"/>
        <v>-1.5625</v>
      </c>
    </row>
    <row r="36" spans="1:11">
      <c r="A36" s="18">
        <v>24</v>
      </c>
      <c r="B36" s="17">
        <f t="shared" si="8"/>
        <v>-23</v>
      </c>
      <c r="C36" s="5">
        <f t="shared" si="0"/>
        <v>27</v>
      </c>
      <c r="D36" s="5">
        <f t="shared" si="1"/>
        <v>11</v>
      </c>
      <c r="E36" s="5">
        <f t="shared" si="2"/>
        <v>28</v>
      </c>
      <c r="F36" s="5">
        <f t="shared" si="3"/>
        <v>0</v>
      </c>
      <c r="G36" s="5">
        <f t="shared" si="4"/>
        <v>174057</v>
      </c>
      <c r="H36" s="5">
        <f t="shared" si="5"/>
        <v>28</v>
      </c>
      <c r="I36" s="5">
        <f t="shared" si="6"/>
        <v>2843</v>
      </c>
      <c r="J36" s="10">
        <f t="shared" si="10"/>
        <v>2828427.1247461899</v>
      </c>
      <c r="K36" s="6">
        <f t="shared" si="7"/>
        <v>-1.5</v>
      </c>
    </row>
    <row r="37" spans="1:11">
      <c r="A37" s="18">
        <v>25</v>
      </c>
      <c r="B37" s="17">
        <f t="shared" si="8"/>
        <v>-22</v>
      </c>
      <c r="C37" s="5">
        <f t="shared" si="0"/>
        <v>27</v>
      </c>
      <c r="D37" s="5">
        <f t="shared" si="1"/>
        <v>16</v>
      </c>
      <c r="E37" s="5">
        <f t="shared" si="2"/>
        <v>27</v>
      </c>
      <c r="F37" s="5">
        <f t="shared" si="3"/>
        <v>0</v>
      </c>
      <c r="G37" s="5">
        <f t="shared" si="4"/>
        <v>166677</v>
      </c>
      <c r="H37" s="5">
        <f t="shared" si="5"/>
        <v>27</v>
      </c>
      <c r="I37" s="5">
        <f t="shared" si="6"/>
        <v>4123</v>
      </c>
      <c r="J37" s="10">
        <f t="shared" si="10"/>
        <v>2708511.0938737853</v>
      </c>
      <c r="K37" s="6">
        <f t="shared" si="7"/>
        <v>-1.4375</v>
      </c>
    </row>
    <row r="38" spans="1:11">
      <c r="A38" s="18">
        <v>26</v>
      </c>
      <c r="B38" s="17">
        <f t="shared" si="8"/>
        <v>-21</v>
      </c>
      <c r="C38" s="5">
        <f t="shared" si="0"/>
        <v>225</v>
      </c>
      <c r="D38" s="5">
        <f t="shared" si="1"/>
        <v>19</v>
      </c>
      <c r="E38" s="5">
        <f t="shared" si="2"/>
        <v>26</v>
      </c>
      <c r="F38" s="5">
        <f t="shared" si="3"/>
        <v>0</v>
      </c>
      <c r="G38" s="5">
        <f t="shared" si="4"/>
        <v>159611</v>
      </c>
      <c r="H38" s="5">
        <f t="shared" si="5"/>
        <v>26</v>
      </c>
      <c r="I38" s="5">
        <f t="shared" si="6"/>
        <v>5089</v>
      </c>
      <c r="J38" s="10">
        <f t="shared" si="10"/>
        <v>2593679.1093020192</v>
      </c>
      <c r="K38" s="6">
        <f t="shared" si="7"/>
        <v>-1.375</v>
      </c>
    </row>
    <row r="39" spans="1:11">
      <c r="A39" s="18">
        <v>27</v>
      </c>
      <c r="B39" s="17">
        <f t="shared" si="8"/>
        <v>-20</v>
      </c>
      <c r="C39" s="5">
        <f t="shared" si="0"/>
        <v>124</v>
      </c>
      <c r="D39" s="5">
        <f t="shared" si="1"/>
        <v>22</v>
      </c>
      <c r="E39" s="5">
        <f t="shared" si="2"/>
        <v>25</v>
      </c>
      <c r="F39" s="5">
        <f t="shared" si="3"/>
        <v>0</v>
      </c>
      <c r="G39" s="5">
        <f t="shared" si="4"/>
        <v>152844</v>
      </c>
      <c r="H39" s="5">
        <f t="shared" si="5"/>
        <v>25</v>
      </c>
      <c r="I39" s="5">
        <f t="shared" si="6"/>
        <v>5756</v>
      </c>
      <c r="J39" s="10">
        <f t="shared" si="10"/>
        <v>2483715.6241469681</v>
      </c>
      <c r="K39" s="6">
        <f t="shared" si="7"/>
        <v>-1.3125</v>
      </c>
    </row>
    <row r="40" spans="1:11">
      <c r="A40" s="18">
        <v>28</v>
      </c>
      <c r="B40" s="17">
        <f t="shared" si="8"/>
        <v>-19</v>
      </c>
      <c r="C40" s="5">
        <f t="shared" si="0"/>
        <v>37</v>
      </c>
      <c r="D40" s="5">
        <f t="shared" si="1"/>
        <v>0</v>
      </c>
      <c r="E40" s="5">
        <f t="shared" si="2"/>
        <v>23</v>
      </c>
      <c r="F40" s="5">
        <f t="shared" si="3"/>
        <v>0</v>
      </c>
      <c r="G40" s="5">
        <f t="shared" si="4"/>
        <v>146363</v>
      </c>
      <c r="H40" s="5">
        <f t="shared" si="5"/>
        <v>23</v>
      </c>
      <c r="I40" s="5">
        <f t="shared" si="6"/>
        <v>37</v>
      </c>
      <c r="J40" s="10">
        <f t="shared" si="10"/>
        <v>2378414.2300054422</v>
      </c>
      <c r="K40" s="6">
        <f t="shared" si="7"/>
        <v>-1.25</v>
      </c>
    </row>
    <row r="41" spans="1:11">
      <c r="A41" s="18">
        <v>29</v>
      </c>
      <c r="B41" s="17">
        <f t="shared" si="8"/>
        <v>-18</v>
      </c>
      <c r="C41" s="5">
        <f t="shared" si="0"/>
        <v>142</v>
      </c>
      <c r="D41" s="5">
        <f t="shared" si="1"/>
        <v>0</v>
      </c>
      <c r="E41" s="5">
        <f t="shared" si="2"/>
        <v>22</v>
      </c>
      <c r="F41" s="5">
        <f t="shared" si="3"/>
        <v>0</v>
      </c>
      <c r="G41" s="5">
        <f t="shared" si="4"/>
        <v>140158</v>
      </c>
      <c r="H41" s="5">
        <f t="shared" si="5"/>
        <v>22</v>
      </c>
      <c r="I41" s="5">
        <f t="shared" si="6"/>
        <v>142</v>
      </c>
      <c r="J41" s="10">
        <f t="shared" si="10"/>
        <v>2277577.269513383</v>
      </c>
      <c r="K41" s="6">
        <f t="shared" si="7"/>
        <v>-1.1874999999999998</v>
      </c>
    </row>
    <row r="42" spans="1:11">
      <c r="A42" s="18">
        <v>30</v>
      </c>
      <c r="B42" s="17">
        <f t="shared" si="8"/>
        <v>-17</v>
      </c>
      <c r="C42" s="5">
        <f t="shared" si="0"/>
        <v>196</v>
      </c>
      <c r="D42" s="5">
        <f t="shared" si="1"/>
        <v>23</v>
      </c>
      <c r="E42" s="5">
        <f t="shared" si="2"/>
        <v>22</v>
      </c>
      <c r="F42" s="5">
        <f t="shared" si="3"/>
        <v>0</v>
      </c>
      <c r="G42" s="5">
        <f t="shared" si="4"/>
        <v>134216</v>
      </c>
      <c r="H42" s="5">
        <f t="shared" si="5"/>
        <v>22</v>
      </c>
      <c r="I42" s="5">
        <f t="shared" si="6"/>
        <v>6084</v>
      </c>
      <c r="J42" s="10">
        <f t="shared" si="10"/>
        <v>2181015.4653305155</v>
      </c>
      <c r="K42" s="6">
        <f t="shared" si="7"/>
        <v>-1.1250000000000002</v>
      </c>
    </row>
    <row r="43" spans="1:11">
      <c r="A43" s="18">
        <v>31</v>
      </c>
      <c r="B43" s="17">
        <f t="shared" si="8"/>
        <v>-16</v>
      </c>
      <c r="C43" s="5">
        <f t="shared" si="0"/>
        <v>42</v>
      </c>
      <c r="D43" s="5">
        <f t="shared" si="1"/>
        <v>22</v>
      </c>
      <c r="E43" s="5">
        <f t="shared" si="2"/>
        <v>21</v>
      </c>
      <c r="F43" s="5">
        <f t="shared" si="3"/>
        <v>0</v>
      </c>
      <c r="G43" s="5">
        <f t="shared" si="4"/>
        <v>128526</v>
      </c>
      <c r="H43" s="5">
        <f t="shared" si="5"/>
        <v>21</v>
      </c>
      <c r="I43" s="5">
        <f t="shared" si="6"/>
        <v>5674</v>
      </c>
      <c r="J43" s="10">
        <f t="shared" si="10"/>
        <v>2088547.5648548275</v>
      </c>
      <c r="K43" s="6">
        <f t="shared" si="7"/>
        <v>-1.0625</v>
      </c>
    </row>
    <row r="44" spans="1:11">
      <c r="A44" s="18">
        <v>32</v>
      </c>
      <c r="B44" s="17">
        <f t="shared" si="8"/>
        <v>-15</v>
      </c>
      <c r="C44" s="5">
        <f t="shared" si="0"/>
        <v>160</v>
      </c>
      <c r="D44" s="5">
        <f t="shared" si="1"/>
        <v>19</v>
      </c>
      <c r="E44" s="5">
        <f t="shared" si="2"/>
        <v>20</v>
      </c>
      <c r="F44" s="5">
        <f t="shared" si="3"/>
        <v>0</v>
      </c>
      <c r="G44" s="5">
        <f t="shared" si="4"/>
        <v>123076</v>
      </c>
      <c r="H44" s="5">
        <f t="shared" si="5"/>
        <v>20</v>
      </c>
      <c r="I44" s="5">
        <f t="shared" si="6"/>
        <v>5024</v>
      </c>
      <c r="J44" s="10">
        <f t="shared" si="10"/>
        <v>2000000</v>
      </c>
      <c r="K44" s="6">
        <f t="shared" si="7"/>
        <v>-1</v>
      </c>
    </row>
    <row r="45" spans="1:11">
      <c r="A45" s="18">
        <v>33</v>
      </c>
      <c r="B45" s="17">
        <f t="shared" si="8"/>
        <v>-14</v>
      </c>
      <c r="C45" s="5">
        <f t="shared" si="0"/>
        <v>46</v>
      </c>
      <c r="D45" s="5">
        <f t="shared" si="1"/>
        <v>16</v>
      </c>
      <c r="E45" s="5">
        <f t="shared" si="2"/>
        <v>19</v>
      </c>
      <c r="F45" s="5">
        <f t="shared" si="3"/>
        <v>0</v>
      </c>
      <c r="G45" s="5">
        <f t="shared" si="4"/>
        <v>117858</v>
      </c>
      <c r="H45" s="5">
        <f t="shared" si="5"/>
        <v>19</v>
      </c>
      <c r="I45" s="5">
        <f t="shared" si="6"/>
        <v>4142</v>
      </c>
      <c r="J45" s="10">
        <f t="shared" si="10"/>
        <v>1915206.5613971471</v>
      </c>
      <c r="K45" s="6">
        <f t="shared" si="7"/>
        <v>-0.93749999999999978</v>
      </c>
    </row>
    <row r="46" spans="1:11">
      <c r="A46" s="18">
        <v>34</v>
      </c>
      <c r="B46" s="17">
        <f t="shared" si="8"/>
        <v>-13</v>
      </c>
      <c r="C46" s="5">
        <f t="shared" si="0"/>
        <v>222</v>
      </c>
      <c r="D46" s="5">
        <f t="shared" si="1"/>
        <v>11</v>
      </c>
      <c r="E46" s="5">
        <f t="shared" si="2"/>
        <v>18</v>
      </c>
      <c r="F46" s="5">
        <f t="shared" si="3"/>
        <v>0</v>
      </c>
      <c r="G46" s="5">
        <f t="shared" si="4"/>
        <v>112862</v>
      </c>
      <c r="H46" s="5">
        <f t="shared" si="5"/>
        <v>18</v>
      </c>
      <c r="I46" s="5">
        <f t="shared" si="6"/>
        <v>3038</v>
      </c>
      <c r="J46" s="10">
        <f t="shared" si="10"/>
        <v>1834008.0864093425</v>
      </c>
      <c r="K46" s="6">
        <f t="shared" si="7"/>
        <v>-0.875</v>
      </c>
    </row>
    <row r="47" spans="1:11">
      <c r="A47" s="18">
        <v>35</v>
      </c>
      <c r="B47" s="17">
        <f t="shared" si="8"/>
        <v>-12</v>
      </c>
      <c r="C47" s="5">
        <f t="shared" si="0"/>
        <v>187</v>
      </c>
      <c r="D47" s="5">
        <f t="shared" si="1"/>
        <v>6</v>
      </c>
      <c r="E47" s="5">
        <f t="shared" si="2"/>
        <v>17</v>
      </c>
      <c r="F47" s="5">
        <f t="shared" si="3"/>
        <v>0</v>
      </c>
      <c r="G47" s="5">
        <f t="shared" si="4"/>
        <v>108077</v>
      </c>
      <c r="H47" s="5">
        <f t="shared" si="5"/>
        <v>17</v>
      </c>
      <c r="I47" s="5">
        <f t="shared" si="6"/>
        <v>1723</v>
      </c>
      <c r="J47" s="10">
        <f t="shared" si="10"/>
        <v>1756252.1603732994</v>
      </c>
      <c r="K47" s="6">
        <f t="shared" si="7"/>
        <v>-0.81249999999999978</v>
      </c>
    </row>
    <row r="48" spans="1:11">
      <c r="A48" s="18">
        <v>36</v>
      </c>
      <c r="B48" s="17">
        <f t="shared" si="8"/>
        <v>-11</v>
      </c>
      <c r="C48" s="5">
        <f t="shared" si="0"/>
        <v>206</v>
      </c>
      <c r="D48" s="5">
        <f t="shared" si="1"/>
        <v>0</v>
      </c>
      <c r="E48" s="5">
        <f t="shared" si="2"/>
        <v>16</v>
      </c>
      <c r="F48" s="5">
        <f t="shared" si="3"/>
        <v>0</v>
      </c>
      <c r="G48" s="5">
        <f t="shared" si="4"/>
        <v>103494</v>
      </c>
      <c r="H48" s="5">
        <f t="shared" si="5"/>
        <v>16</v>
      </c>
      <c r="I48" s="5">
        <f t="shared" si="6"/>
        <v>206</v>
      </c>
      <c r="J48" s="10">
        <f t="shared" si="10"/>
        <v>1681792.8305074291</v>
      </c>
      <c r="K48" s="6">
        <f t="shared" si="7"/>
        <v>-0.75000000000000011</v>
      </c>
    </row>
    <row r="49" spans="1:19">
      <c r="A49" s="18">
        <v>37</v>
      </c>
      <c r="B49" s="17">
        <f t="shared" si="8"/>
        <v>-10</v>
      </c>
      <c r="C49" s="5">
        <f t="shared" si="0"/>
        <v>241</v>
      </c>
      <c r="D49" s="5">
        <f t="shared" si="1"/>
        <v>17</v>
      </c>
      <c r="E49" s="5">
        <f t="shared" si="2"/>
        <v>16</v>
      </c>
      <c r="F49" s="5">
        <f t="shared" si="3"/>
        <v>0</v>
      </c>
      <c r="G49" s="5">
        <f t="shared" si="4"/>
        <v>99107</v>
      </c>
      <c r="H49" s="5">
        <f t="shared" si="5"/>
        <v>16</v>
      </c>
      <c r="I49" s="5">
        <f t="shared" si="6"/>
        <v>4593</v>
      </c>
      <c r="J49" s="10">
        <f t="shared" si="10"/>
        <v>1610490.3319492543</v>
      </c>
      <c r="K49" s="6">
        <f t="shared" si="7"/>
        <v>-0.68750000000000011</v>
      </c>
    </row>
    <row r="50" spans="1:19">
      <c r="A50" s="18">
        <v>38</v>
      </c>
      <c r="B50" s="17">
        <f t="shared" si="8"/>
        <v>-9</v>
      </c>
      <c r="C50" s="5">
        <f t="shared" si="0"/>
        <v>135</v>
      </c>
      <c r="D50" s="5">
        <f t="shared" si="1"/>
        <v>10</v>
      </c>
      <c r="E50" s="5">
        <f t="shared" si="2"/>
        <v>15</v>
      </c>
      <c r="F50" s="5">
        <f t="shared" si="3"/>
        <v>0</v>
      </c>
      <c r="G50" s="5">
        <f t="shared" si="4"/>
        <v>94905</v>
      </c>
      <c r="H50" s="5">
        <f t="shared" si="5"/>
        <v>15</v>
      </c>
      <c r="I50" s="5">
        <f t="shared" si="6"/>
        <v>2695</v>
      </c>
      <c r="J50" s="10">
        <f t="shared" si="10"/>
        <v>1542210.8254079407</v>
      </c>
      <c r="K50" s="6">
        <f t="shared" si="7"/>
        <v>-0.62499999999999978</v>
      </c>
    </row>
    <row r="51" spans="1:19">
      <c r="A51" s="18">
        <v>39</v>
      </c>
      <c r="B51" s="17">
        <f t="shared" si="8"/>
        <v>-8</v>
      </c>
      <c r="C51" s="5">
        <f t="shared" si="0"/>
        <v>107</v>
      </c>
      <c r="D51" s="5">
        <f t="shared" si="1"/>
        <v>2</v>
      </c>
      <c r="E51" s="5">
        <f t="shared" si="2"/>
        <v>14</v>
      </c>
      <c r="F51" s="5">
        <f t="shared" si="3"/>
        <v>0</v>
      </c>
      <c r="G51" s="5">
        <f t="shared" si="4"/>
        <v>90881</v>
      </c>
      <c r="H51" s="5">
        <f t="shared" si="5"/>
        <v>14</v>
      </c>
      <c r="I51" s="5">
        <f t="shared" si="6"/>
        <v>619</v>
      </c>
      <c r="J51" s="10">
        <f t="shared" si="10"/>
        <v>1476826.1459394994</v>
      </c>
      <c r="K51" s="6">
        <f t="shared" si="7"/>
        <v>-0.56250000000000011</v>
      </c>
    </row>
    <row r="52" spans="1:19">
      <c r="A52" s="18">
        <v>40</v>
      </c>
      <c r="B52" s="17">
        <f t="shared" si="8"/>
        <v>-7</v>
      </c>
      <c r="C52" s="5">
        <f t="shared" si="0"/>
        <v>120</v>
      </c>
      <c r="D52" s="5">
        <f t="shared" si="1"/>
        <v>17</v>
      </c>
      <c r="E52" s="5">
        <f t="shared" si="2"/>
        <v>14</v>
      </c>
      <c r="F52" s="5">
        <f t="shared" si="3"/>
        <v>0</v>
      </c>
      <c r="G52" s="5">
        <f t="shared" si="4"/>
        <v>87028</v>
      </c>
      <c r="H52" s="5">
        <f t="shared" si="5"/>
        <v>14</v>
      </c>
      <c r="I52" s="5">
        <f t="shared" si="6"/>
        <v>4472</v>
      </c>
      <c r="J52" s="10">
        <f t="shared" si="10"/>
        <v>1414213.5623730952</v>
      </c>
      <c r="K52" s="6">
        <f t="shared" si="7"/>
        <v>-0.50000000000000011</v>
      </c>
    </row>
    <row r="53" spans="1:19">
      <c r="A53" s="18">
        <v>41</v>
      </c>
      <c r="B53" s="17">
        <f t="shared" si="8"/>
        <v>-6</v>
      </c>
      <c r="C53" s="5">
        <f t="shared" si="0"/>
        <v>14</v>
      </c>
      <c r="D53" s="5">
        <f t="shared" si="1"/>
        <v>8</v>
      </c>
      <c r="E53" s="5">
        <f t="shared" si="2"/>
        <v>13</v>
      </c>
      <c r="F53" s="5">
        <f t="shared" si="3"/>
        <v>0</v>
      </c>
      <c r="G53" s="5">
        <f t="shared" si="4"/>
        <v>83338</v>
      </c>
      <c r="H53" s="5">
        <f t="shared" si="5"/>
        <v>13</v>
      </c>
      <c r="I53" s="5">
        <f t="shared" si="6"/>
        <v>2062</v>
      </c>
      <c r="J53" s="10">
        <f t="shared" si="10"/>
        <v>1354255.5469368927</v>
      </c>
      <c r="K53" s="6">
        <f t="shared" si="7"/>
        <v>-0.4375</v>
      </c>
    </row>
    <row r="54" spans="1:19">
      <c r="A54" s="18">
        <v>42</v>
      </c>
      <c r="B54" s="17">
        <f t="shared" si="8"/>
        <v>-5</v>
      </c>
      <c r="C54" s="5">
        <f t="shared" si="0"/>
        <v>219</v>
      </c>
      <c r="D54" s="5">
        <f t="shared" si="1"/>
        <v>21</v>
      </c>
      <c r="E54" s="5">
        <f t="shared" si="2"/>
        <v>13</v>
      </c>
      <c r="F54" s="5">
        <f t="shared" si="3"/>
        <v>0</v>
      </c>
      <c r="G54" s="5">
        <f t="shared" si="4"/>
        <v>79805</v>
      </c>
      <c r="H54" s="5">
        <f t="shared" si="5"/>
        <v>13</v>
      </c>
      <c r="I54" s="5">
        <f t="shared" si="6"/>
        <v>5595</v>
      </c>
      <c r="J54" s="10">
        <f t="shared" si="10"/>
        <v>1296839.5546510096</v>
      </c>
      <c r="K54" s="6">
        <f t="shared" si="7"/>
        <v>-0.37499999999999989</v>
      </c>
    </row>
    <row r="55" spans="1:19">
      <c r="A55" s="18">
        <v>43</v>
      </c>
      <c r="B55" s="17">
        <f t="shared" si="8"/>
        <v>-4</v>
      </c>
      <c r="C55" s="5">
        <f t="shared" si="0"/>
        <v>62</v>
      </c>
      <c r="D55" s="5">
        <f t="shared" si="1"/>
        <v>11</v>
      </c>
      <c r="E55" s="5">
        <f t="shared" si="2"/>
        <v>12</v>
      </c>
      <c r="F55" s="5">
        <f t="shared" si="3"/>
        <v>0</v>
      </c>
      <c r="G55" s="5">
        <f t="shared" si="4"/>
        <v>76422</v>
      </c>
      <c r="H55" s="5">
        <f t="shared" si="5"/>
        <v>12</v>
      </c>
      <c r="I55" s="5">
        <f t="shared" si="6"/>
        <v>2878</v>
      </c>
      <c r="J55" s="10">
        <f t="shared" si="10"/>
        <v>1241857.8120734841</v>
      </c>
      <c r="K55" s="6">
        <f t="shared" si="7"/>
        <v>-0.31250000000000006</v>
      </c>
    </row>
    <row r="56" spans="1:19">
      <c r="A56" s="18">
        <v>44</v>
      </c>
      <c r="B56" s="17">
        <f t="shared" si="8"/>
        <v>-3</v>
      </c>
      <c r="C56" s="5">
        <f t="shared" si="0"/>
        <v>19</v>
      </c>
      <c r="D56" s="5">
        <f t="shared" si="1"/>
        <v>0</v>
      </c>
      <c r="E56" s="5">
        <f t="shared" si="2"/>
        <v>11</v>
      </c>
      <c r="F56" s="5">
        <f t="shared" si="3"/>
        <v>0</v>
      </c>
      <c r="G56" s="5">
        <f t="shared" si="4"/>
        <v>73181</v>
      </c>
      <c r="H56" s="5">
        <f t="shared" si="5"/>
        <v>11</v>
      </c>
      <c r="I56" s="5">
        <f t="shared" si="6"/>
        <v>19</v>
      </c>
      <c r="J56" s="10">
        <f t="shared" si="10"/>
        <v>1189207.1150027211</v>
      </c>
      <c r="K56" s="6">
        <f t="shared" si="7"/>
        <v>-0.25000000000000006</v>
      </c>
    </row>
    <row r="57" spans="1:19">
      <c r="A57" s="18">
        <v>45</v>
      </c>
      <c r="B57" s="17">
        <f t="shared" si="8"/>
        <v>-2</v>
      </c>
      <c r="C57" s="5">
        <f t="shared" si="0"/>
        <v>49</v>
      </c>
      <c r="D57" s="5">
        <f t="shared" si="1"/>
        <v>12</v>
      </c>
      <c r="E57" s="5">
        <f t="shared" si="2"/>
        <v>11</v>
      </c>
      <c r="F57" s="5">
        <f t="shared" si="3"/>
        <v>0</v>
      </c>
      <c r="G57" s="5">
        <f t="shared" si="4"/>
        <v>70079</v>
      </c>
      <c r="H57" s="5">
        <f t="shared" si="5"/>
        <v>11</v>
      </c>
      <c r="I57" s="5">
        <f t="shared" si="6"/>
        <v>3121</v>
      </c>
      <c r="J57" s="10">
        <f t="shared" si="10"/>
        <v>1138788.6347566915</v>
      </c>
      <c r="K57" s="6">
        <f t="shared" si="7"/>
        <v>-0.18749999999999983</v>
      </c>
    </row>
    <row r="58" spans="1:19">
      <c r="A58" s="18">
        <v>46</v>
      </c>
      <c r="B58" s="17">
        <f t="shared" si="8"/>
        <v>-1</v>
      </c>
      <c r="C58" s="5">
        <f t="shared" si="0"/>
        <v>204</v>
      </c>
      <c r="D58" s="5">
        <f t="shared" si="1"/>
        <v>23</v>
      </c>
      <c r="E58" s="5">
        <f t="shared" si="2"/>
        <v>11</v>
      </c>
      <c r="F58" s="5">
        <f t="shared" si="3"/>
        <v>0</v>
      </c>
      <c r="G58" s="5">
        <f t="shared" si="4"/>
        <v>67108</v>
      </c>
      <c r="H58" s="5">
        <f t="shared" si="5"/>
        <v>11</v>
      </c>
      <c r="I58" s="5">
        <f t="shared" si="6"/>
        <v>6092</v>
      </c>
      <c r="J58" s="10">
        <f t="shared" si="10"/>
        <v>1090507.7326652578</v>
      </c>
      <c r="K58" s="6">
        <f t="shared" si="7"/>
        <v>-0.12500000000000019</v>
      </c>
    </row>
    <row r="59" spans="1:19">
      <c r="A59" s="18">
        <v>47</v>
      </c>
      <c r="B59" s="17">
        <f t="shared" si="8"/>
        <v>0</v>
      </c>
      <c r="C59" s="5">
        <f t="shared" si="0"/>
        <v>21</v>
      </c>
      <c r="D59" s="5">
        <f t="shared" si="1"/>
        <v>11</v>
      </c>
      <c r="E59" s="5">
        <f t="shared" si="2"/>
        <v>10</v>
      </c>
      <c r="F59" s="5">
        <f t="shared" si="3"/>
        <v>0</v>
      </c>
      <c r="G59" s="5">
        <f t="shared" si="4"/>
        <v>64263</v>
      </c>
      <c r="H59" s="5">
        <f t="shared" si="5"/>
        <v>10</v>
      </c>
      <c r="I59" s="5">
        <f t="shared" si="6"/>
        <v>2837</v>
      </c>
      <c r="J59" s="10">
        <f t="shared" si="10"/>
        <v>1044273.7824274137</v>
      </c>
      <c r="K59" s="6">
        <f t="shared" si="7"/>
        <v>-6.2499999999999917E-2</v>
      </c>
    </row>
    <row r="60" spans="1:19">
      <c r="A60" s="18">
        <v>48</v>
      </c>
      <c r="B60" s="17">
        <f t="shared" si="8"/>
        <v>1</v>
      </c>
      <c r="C60" s="5">
        <f>MOD(I60,256)</f>
        <v>186</v>
      </c>
      <c r="D60" s="5">
        <f>ROUNDDOWN(I60/256,0)</f>
        <v>21</v>
      </c>
      <c r="E60" s="5">
        <f>MOD(H60,256)</f>
        <v>10</v>
      </c>
      <c r="F60" s="5">
        <f>ROUNDDOWN(H60/256,0)</f>
        <v>0</v>
      </c>
      <c r="G60" s="5">
        <f>INT(J60/$G$2)</f>
        <v>61538</v>
      </c>
      <c r="H60" s="5">
        <f>ROUNDUP(G60/$D$3,0)-1</f>
        <v>10</v>
      </c>
      <c r="I60" s="5">
        <f>MAX(MIN($D$3*(H60+1)-G60,$D$3*(H60+1)-$D$4),$D$5)</f>
        <v>5562</v>
      </c>
      <c r="J60" s="10">
        <f t="shared" si="10"/>
        <v>1000000</v>
      </c>
      <c r="K60" s="6">
        <f>LOG(1000000/J60,2)</f>
        <v>0</v>
      </c>
      <c r="L60" s="1">
        <f>(H60+1)*$D$3-I60</f>
        <v>61538</v>
      </c>
      <c r="M60" s="7">
        <f>(G60-L60)/G60</f>
        <v>0</v>
      </c>
      <c r="O60" s="1" t="str">
        <f>DEC2HEX(C60)</f>
        <v>BA</v>
      </c>
      <c r="P60" s="1" t="s">
        <v>151</v>
      </c>
      <c r="Q60" s="1" t="str">
        <f>DEC2HEX(D60)</f>
        <v>15</v>
      </c>
      <c r="R60" s="1" t="str">
        <f t="shared" ref="R60:S75" si="11">DEC2HEX(E60)</f>
        <v>A</v>
      </c>
      <c r="S60" s="1" t="str">
        <f t="shared" si="11"/>
        <v>0</v>
      </c>
    </row>
    <row r="61" spans="1:19">
      <c r="A61" s="18">
        <v>49</v>
      </c>
      <c r="B61" s="17">
        <f t="shared" si="8"/>
        <v>2</v>
      </c>
      <c r="C61" s="5">
        <f t="shared" ref="C61:C124" si="12">MOD(I61,256)</f>
        <v>23</v>
      </c>
      <c r="D61" s="5">
        <f t="shared" ref="D61:D124" si="13">ROUNDDOWN(I61/256,0)</f>
        <v>8</v>
      </c>
      <c r="E61" s="5">
        <f t="shared" ref="E61:E124" si="14">MOD(H61,256)</f>
        <v>9</v>
      </c>
      <c r="F61" s="5">
        <f t="shared" ref="F61:F124" si="15">ROUNDDOWN(H61/256,0)</f>
        <v>0</v>
      </c>
      <c r="G61" s="5">
        <f t="shared" ref="G61:G124" si="16">INT(J61/$G$2)</f>
        <v>58929</v>
      </c>
      <c r="H61" s="5">
        <f t="shared" ref="H61:H124" si="17">ROUNDUP(G61/$D$3,0)-1</f>
        <v>9</v>
      </c>
      <c r="I61" s="5">
        <f t="shared" ref="I61:I124" si="18">MAX(MIN($D$3*(H61+1)-G61,$D$3*(H61+1)-$D$4),$D$5)</f>
        <v>2071</v>
      </c>
      <c r="J61" s="10">
        <f t="shared" si="10"/>
        <v>957603.28069857368</v>
      </c>
      <c r="K61" s="6">
        <f t="shared" ref="K61:K124" si="19">LOG(1000000/J61,2)</f>
        <v>6.2499999999999882E-2</v>
      </c>
      <c r="L61" s="1">
        <f t="shared" ref="L61:L124" si="20">(H61+1)*$D$3-I61</f>
        <v>58929</v>
      </c>
      <c r="M61" s="7">
        <f t="shared" ref="M61:M124" si="21">(G61-L61)/G61</f>
        <v>0</v>
      </c>
      <c r="O61" s="1" t="str">
        <f t="shared" ref="O61:O124" si="22">DEC2HEX(C61)</f>
        <v>17</v>
      </c>
      <c r="P61" s="1" t="s">
        <v>152</v>
      </c>
      <c r="Q61" s="1" t="str">
        <f t="shared" ref="Q61:S124" si="23">DEC2HEX(D61)</f>
        <v>8</v>
      </c>
      <c r="R61" s="1" t="str">
        <f t="shared" si="11"/>
        <v>9</v>
      </c>
      <c r="S61" s="1" t="str">
        <f t="shared" si="11"/>
        <v>0</v>
      </c>
    </row>
    <row r="62" spans="1:19">
      <c r="A62" s="18">
        <v>50</v>
      </c>
      <c r="B62" s="17">
        <f t="shared" si="8"/>
        <v>3</v>
      </c>
      <c r="C62" s="5">
        <f t="shared" si="12"/>
        <v>217</v>
      </c>
      <c r="D62" s="5">
        <f t="shared" si="13"/>
        <v>17</v>
      </c>
      <c r="E62" s="5">
        <f t="shared" si="14"/>
        <v>9</v>
      </c>
      <c r="F62" s="5">
        <f t="shared" si="15"/>
        <v>0</v>
      </c>
      <c r="G62" s="5">
        <f t="shared" si="16"/>
        <v>56431</v>
      </c>
      <c r="H62" s="5">
        <f t="shared" si="17"/>
        <v>9</v>
      </c>
      <c r="I62" s="5">
        <f t="shared" si="18"/>
        <v>4569</v>
      </c>
      <c r="J62" s="10">
        <f t="shared" si="10"/>
        <v>917004.04320467124</v>
      </c>
      <c r="K62" s="6">
        <f t="shared" si="19"/>
        <v>0.12500000000000003</v>
      </c>
      <c r="L62" s="1">
        <f t="shared" si="20"/>
        <v>56431</v>
      </c>
      <c r="M62" s="7">
        <f t="shared" si="21"/>
        <v>0</v>
      </c>
      <c r="O62" s="1" t="str">
        <f t="shared" si="22"/>
        <v>D9</v>
      </c>
      <c r="P62" s="1" t="s">
        <v>153</v>
      </c>
      <c r="Q62" s="1" t="str">
        <f t="shared" si="23"/>
        <v>11</v>
      </c>
      <c r="R62" s="1" t="str">
        <f t="shared" si="11"/>
        <v>9</v>
      </c>
      <c r="S62" s="1" t="str">
        <f t="shared" si="11"/>
        <v>0</v>
      </c>
    </row>
    <row r="63" spans="1:19">
      <c r="A63" s="18">
        <v>51</v>
      </c>
      <c r="B63" s="17">
        <f t="shared" si="8"/>
        <v>4</v>
      </c>
      <c r="C63" s="5">
        <f t="shared" si="12"/>
        <v>94</v>
      </c>
      <c r="D63" s="5">
        <f t="shared" si="13"/>
        <v>3</v>
      </c>
      <c r="E63" s="5">
        <f t="shared" si="14"/>
        <v>8</v>
      </c>
      <c r="F63" s="5">
        <f t="shared" si="15"/>
        <v>0</v>
      </c>
      <c r="G63" s="5">
        <f t="shared" si="16"/>
        <v>54038</v>
      </c>
      <c r="H63" s="5">
        <f t="shared" si="17"/>
        <v>8</v>
      </c>
      <c r="I63" s="5">
        <f t="shared" si="18"/>
        <v>862</v>
      </c>
      <c r="J63" s="10">
        <f t="shared" si="10"/>
        <v>878126.08018664981</v>
      </c>
      <c r="K63" s="6">
        <f t="shared" si="19"/>
        <v>0.18749999999999992</v>
      </c>
      <c r="L63" s="1">
        <f t="shared" si="20"/>
        <v>54038</v>
      </c>
      <c r="M63" s="7">
        <f t="shared" si="21"/>
        <v>0</v>
      </c>
      <c r="O63" s="1" t="str">
        <f t="shared" si="22"/>
        <v>5E</v>
      </c>
      <c r="P63" s="1" t="s">
        <v>154</v>
      </c>
      <c r="Q63" s="1" t="str">
        <f t="shared" si="23"/>
        <v>3</v>
      </c>
      <c r="R63" s="1" t="str">
        <f t="shared" si="11"/>
        <v>8</v>
      </c>
      <c r="S63" s="1" t="str">
        <f t="shared" si="11"/>
        <v>0</v>
      </c>
    </row>
    <row r="64" spans="1:19">
      <c r="A64" s="18">
        <v>52</v>
      </c>
      <c r="B64" s="17">
        <f t="shared" si="8"/>
        <v>5</v>
      </c>
      <c r="C64" s="5">
        <f t="shared" si="12"/>
        <v>81</v>
      </c>
      <c r="D64" s="5">
        <f t="shared" si="13"/>
        <v>12</v>
      </c>
      <c r="E64" s="5">
        <f t="shared" si="14"/>
        <v>8</v>
      </c>
      <c r="F64" s="5">
        <f t="shared" si="15"/>
        <v>0</v>
      </c>
      <c r="G64" s="5">
        <f t="shared" si="16"/>
        <v>51747</v>
      </c>
      <c r="H64" s="5">
        <f t="shared" si="17"/>
        <v>8</v>
      </c>
      <c r="I64" s="5">
        <f t="shared" si="18"/>
        <v>3153</v>
      </c>
      <c r="J64" s="10">
        <f t="shared" si="10"/>
        <v>840896.41525371466</v>
      </c>
      <c r="K64" s="6">
        <f t="shared" si="19"/>
        <v>0.24999999999999967</v>
      </c>
      <c r="L64" s="1">
        <f t="shared" si="20"/>
        <v>51747</v>
      </c>
      <c r="M64" s="7">
        <f t="shared" si="21"/>
        <v>0</v>
      </c>
      <c r="O64" s="1" t="str">
        <f t="shared" si="22"/>
        <v>51</v>
      </c>
      <c r="P64" s="1" t="s">
        <v>155</v>
      </c>
      <c r="Q64" s="1" t="str">
        <f t="shared" si="23"/>
        <v>C</v>
      </c>
      <c r="R64" s="1" t="str">
        <f t="shared" si="11"/>
        <v>8</v>
      </c>
      <c r="S64" s="1" t="str">
        <f t="shared" si="11"/>
        <v>0</v>
      </c>
    </row>
    <row r="65" spans="1:19">
      <c r="A65" s="18">
        <v>53</v>
      </c>
      <c r="B65" s="17">
        <f t="shared" si="8"/>
        <v>6</v>
      </c>
      <c r="C65" s="5">
        <f t="shared" si="12"/>
        <v>227</v>
      </c>
      <c r="D65" s="5">
        <f t="shared" si="13"/>
        <v>20</v>
      </c>
      <c r="E65" s="5">
        <f t="shared" si="14"/>
        <v>8</v>
      </c>
      <c r="F65" s="5">
        <f t="shared" si="15"/>
        <v>0</v>
      </c>
      <c r="G65" s="5">
        <f t="shared" si="16"/>
        <v>49553</v>
      </c>
      <c r="H65" s="5">
        <f t="shared" si="17"/>
        <v>8</v>
      </c>
      <c r="I65" s="5">
        <f t="shared" si="18"/>
        <v>5347</v>
      </c>
      <c r="J65" s="10">
        <f t="shared" si="10"/>
        <v>805245.16597462713</v>
      </c>
      <c r="K65" s="6">
        <f t="shared" si="19"/>
        <v>0.31249999999999994</v>
      </c>
      <c r="L65" s="1">
        <f t="shared" si="20"/>
        <v>49553</v>
      </c>
      <c r="M65" s="7">
        <f t="shared" si="21"/>
        <v>0</v>
      </c>
      <c r="O65" s="1" t="str">
        <f t="shared" si="22"/>
        <v>E3</v>
      </c>
      <c r="P65" s="1" t="s">
        <v>156</v>
      </c>
      <c r="Q65" s="1" t="str">
        <f t="shared" si="23"/>
        <v>14</v>
      </c>
      <c r="R65" s="1" t="str">
        <f t="shared" si="11"/>
        <v>8</v>
      </c>
      <c r="S65" s="1" t="str">
        <f t="shared" si="11"/>
        <v>0</v>
      </c>
    </row>
    <row r="66" spans="1:19">
      <c r="A66" s="18">
        <v>54</v>
      </c>
      <c r="B66" s="17">
        <f t="shared" si="8"/>
        <v>7</v>
      </c>
      <c r="C66" s="5">
        <f t="shared" si="12"/>
        <v>68</v>
      </c>
      <c r="D66" s="5">
        <f t="shared" si="13"/>
        <v>5</v>
      </c>
      <c r="E66" s="5">
        <f t="shared" si="14"/>
        <v>7</v>
      </c>
      <c r="F66" s="5">
        <f t="shared" si="15"/>
        <v>0</v>
      </c>
      <c r="G66" s="5">
        <f t="shared" si="16"/>
        <v>47452</v>
      </c>
      <c r="H66" s="5">
        <f t="shared" si="17"/>
        <v>7</v>
      </c>
      <c r="I66" s="5">
        <f t="shared" si="18"/>
        <v>1348</v>
      </c>
      <c r="J66" s="10">
        <f t="shared" si="10"/>
        <v>771105.41270397033</v>
      </c>
      <c r="K66" s="6">
        <f t="shared" si="19"/>
        <v>0.37500000000000022</v>
      </c>
      <c r="L66" s="1">
        <f t="shared" si="20"/>
        <v>47452</v>
      </c>
      <c r="M66" s="7">
        <f t="shared" si="21"/>
        <v>0</v>
      </c>
      <c r="O66" s="1" t="str">
        <f t="shared" si="22"/>
        <v>44</v>
      </c>
      <c r="P66" s="1" t="s">
        <v>157</v>
      </c>
      <c r="Q66" s="1" t="str">
        <f t="shared" si="23"/>
        <v>5</v>
      </c>
      <c r="R66" s="1" t="str">
        <f t="shared" si="11"/>
        <v>7</v>
      </c>
      <c r="S66" s="1" t="str">
        <f t="shared" si="11"/>
        <v>0</v>
      </c>
    </row>
    <row r="67" spans="1:19">
      <c r="A67" s="18">
        <v>55</v>
      </c>
      <c r="B67" s="17">
        <f t="shared" si="8"/>
        <v>8</v>
      </c>
      <c r="C67" s="5">
        <f t="shared" si="12"/>
        <v>32</v>
      </c>
      <c r="D67" s="5">
        <f t="shared" si="13"/>
        <v>13</v>
      </c>
      <c r="E67" s="5">
        <f t="shared" si="14"/>
        <v>7</v>
      </c>
      <c r="F67" s="5">
        <f t="shared" si="15"/>
        <v>0</v>
      </c>
      <c r="G67" s="5">
        <f t="shared" si="16"/>
        <v>45440</v>
      </c>
      <c r="H67" s="5">
        <f t="shared" si="17"/>
        <v>7</v>
      </c>
      <c r="I67" s="5">
        <f t="shared" si="18"/>
        <v>3360</v>
      </c>
      <c r="J67" s="10">
        <f t="shared" si="10"/>
        <v>738413.07296974969</v>
      </c>
      <c r="K67" s="6">
        <f t="shared" si="19"/>
        <v>0.43749999999999989</v>
      </c>
      <c r="L67" s="1">
        <f t="shared" si="20"/>
        <v>45440</v>
      </c>
      <c r="M67" s="7">
        <f t="shared" si="21"/>
        <v>0</v>
      </c>
      <c r="O67" s="1" t="str">
        <f t="shared" si="22"/>
        <v>20</v>
      </c>
      <c r="P67" s="1" t="s">
        <v>158</v>
      </c>
      <c r="Q67" s="1" t="str">
        <f t="shared" si="23"/>
        <v>D</v>
      </c>
      <c r="R67" s="1" t="str">
        <f t="shared" si="11"/>
        <v>7</v>
      </c>
      <c r="S67" s="1" t="str">
        <f t="shared" si="11"/>
        <v>0</v>
      </c>
    </row>
    <row r="68" spans="1:19">
      <c r="A68" s="18">
        <v>56</v>
      </c>
      <c r="B68" s="17">
        <f t="shared" si="8"/>
        <v>9</v>
      </c>
      <c r="C68" s="5">
        <f t="shared" si="12"/>
        <v>166</v>
      </c>
      <c r="D68" s="5">
        <f t="shared" si="13"/>
        <v>20</v>
      </c>
      <c r="E68" s="5">
        <f t="shared" si="14"/>
        <v>7</v>
      </c>
      <c r="F68" s="5">
        <f t="shared" si="15"/>
        <v>0</v>
      </c>
      <c r="G68" s="5">
        <f t="shared" si="16"/>
        <v>43514</v>
      </c>
      <c r="H68" s="5">
        <f t="shared" si="17"/>
        <v>7</v>
      </c>
      <c r="I68" s="5">
        <f t="shared" si="18"/>
        <v>5286</v>
      </c>
      <c r="J68" s="10">
        <f t="shared" si="10"/>
        <v>707106.78118654748</v>
      </c>
      <c r="K68" s="6">
        <f t="shared" si="19"/>
        <v>0.50000000000000011</v>
      </c>
      <c r="L68" s="1">
        <f t="shared" si="20"/>
        <v>43514</v>
      </c>
      <c r="M68" s="7">
        <f t="shared" si="21"/>
        <v>0</v>
      </c>
      <c r="O68" s="1" t="str">
        <f t="shared" si="22"/>
        <v>A6</v>
      </c>
      <c r="P68" s="1" t="s">
        <v>159</v>
      </c>
      <c r="Q68" s="1" t="str">
        <f t="shared" si="23"/>
        <v>14</v>
      </c>
      <c r="R68" s="1" t="str">
        <f t="shared" si="11"/>
        <v>7</v>
      </c>
      <c r="S68" s="1" t="str">
        <f t="shared" si="11"/>
        <v>0</v>
      </c>
    </row>
    <row r="69" spans="1:19">
      <c r="A69" s="18">
        <v>57</v>
      </c>
      <c r="B69" s="17">
        <f t="shared" si="8"/>
        <v>10</v>
      </c>
      <c r="C69" s="5">
        <f t="shared" si="12"/>
        <v>7</v>
      </c>
      <c r="D69" s="5">
        <f t="shared" si="13"/>
        <v>4</v>
      </c>
      <c r="E69" s="5">
        <f t="shared" si="14"/>
        <v>6</v>
      </c>
      <c r="F69" s="5">
        <f t="shared" si="15"/>
        <v>0</v>
      </c>
      <c r="G69" s="5">
        <f t="shared" si="16"/>
        <v>41669</v>
      </c>
      <c r="H69" s="5">
        <f t="shared" si="17"/>
        <v>6</v>
      </c>
      <c r="I69" s="5">
        <f t="shared" si="18"/>
        <v>1031</v>
      </c>
      <c r="J69" s="10">
        <f t="shared" si="10"/>
        <v>677127.77346844634</v>
      </c>
      <c r="K69" s="6">
        <f t="shared" si="19"/>
        <v>0.56250000000000011</v>
      </c>
      <c r="L69" s="1">
        <f t="shared" si="20"/>
        <v>41669</v>
      </c>
      <c r="M69" s="7">
        <f t="shared" si="21"/>
        <v>0</v>
      </c>
      <c r="O69" s="1" t="str">
        <f t="shared" si="22"/>
        <v>7</v>
      </c>
      <c r="P69" s="1" t="s">
        <v>160</v>
      </c>
      <c r="Q69" s="1" t="str">
        <f t="shared" si="23"/>
        <v>4</v>
      </c>
      <c r="R69" s="1" t="str">
        <f t="shared" si="11"/>
        <v>6</v>
      </c>
      <c r="S69" s="1" t="str">
        <f t="shared" si="11"/>
        <v>0</v>
      </c>
    </row>
    <row r="70" spans="1:19">
      <c r="A70" s="18">
        <v>58</v>
      </c>
      <c r="B70" s="17">
        <f t="shared" si="8"/>
        <v>11</v>
      </c>
      <c r="C70" s="5">
        <f t="shared" si="12"/>
        <v>238</v>
      </c>
      <c r="D70" s="5">
        <f t="shared" si="13"/>
        <v>10</v>
      </c>
      <c r="E70" s="5">
        <f t="shared" si="14"/>
        <v>6</v>
      </c>
      <c r="F70" s="5">
        <f t="shared" si="15"/>
        <v>0</v>
      </c>
      <c r="G70" s="5">
        <f t="shared" si="16"/>
        <v>39902</v>
      </c>
      <c r="H70" s="5">
        <f t="shared" si="17"/>
        <v>6</v>
      </c>
      <c r="I70" s="5">
        <f t="shared" si="18"/>
        <v>2798</v>
      </c>
      <c r="J70" s="10">
        <f t="shared" si="10"/>
        <v>648419.77732550481</v>
      </c>
      <c r="K70" s="6">
        <f t="shared" si="19"/>
        <v>0.62500000000000022</v>
      </c>
      <c r="L70" s="1">
        <f t="shared" si="20"/>
        <v>39902</v>
      </c>
      <c r="M70" s="7">
        <f t="shared" si="21"/>
        <v>0</v>
      </c>
      <c r="O70" s="1" t="str">
        <f t="shared" si="22"/>
        <v>EE</v>
      </c>
      <c r="P70" s="1" t="s">
        <v>161</v>
      </c>
      <c r="Q70" s="1" t="str">
        <f t="shared" si="23"/>
        <v>A</v>
      </c>
      <c r="R70" s="1" t="str">
        <f t="shared" si="11"/>
        <v>6</v>
      </c>
      <c r="S70" s="1" t="str">
        <f t="shared" si="11"/>
        <v>0</v>
      </c>
    </row>
    <row r="71" spans="1:19">
      <c r="A71" s="18">
        <v>59</v>
      </c>
      <c r="B71" s="17">
        <f t="shared" si="8"/>
        <v>12</v>
      </c>
      <c r="C71" s="5">
        <f t="shared" si="12"/>
        <v>137</v>
      </c>
      <c r="D71" s="5">
        <f t="shared" si="13"/>
        <v>17</v>
      </c>
      <c r="E71" s="5">
        <f t="shared" si="14"/>
        <v>6</v>
      </c>
      <c r="F71" s="5">
        <f t="shared" si="15"/>
        <v>0</v>
      </c>
      <c r="G71" s="5">
        <f t="shared" si="16"/>
        <v>38211</v>
      </c>
      <c r="H71" s="5">
        <f t="shared" si="17"/>
        <v>6</v>
      </c>
      <c r="I71" s="5">
        <f t="shared" si="18"/>
        <v>4489</v>
      </c>
      <c r="J71" s="10">
        <f t="shared" si="10"/>
        <v>620928.90603674203</v>
      </c>
      <c r="K71" s="6">
        <f t="shared" si="19"/>
        <v>0.6875</v>
      </c>
      <c r="L71" s="1">
        <f t="shared" si="20"/>
        <v>38211</v>
      </c>
      <c r="M71" s="7">
        <f t="shared" si="21"/>
        <v>0</v>
      </c>
      <c r="O71" s="1" t="str">
        <f t="shared" si="22"/>
        <v>89</v>
      </c>
      <c r="P71" s="1" t="s">
        <v>162</v>
      </c>
      <c r="Q71" s="1" t="str">
        <f t="shared" si="23"/>
        <v>11</v>
      </c>
      <c r="R71" s="1" t="str">
        <f t="shared" si="11"/>
        <v>6</v>
      </c>
      <c r="S71" s="1" t="str">
        <f t="shared" si="11"/>
        <v>0</v>
      </c>
    </row>
    <row r="72" spans="1:19">
      <c r="A72" s="18">
        <v>60</v>
      </c>
      <c r="B72" s="17">
        <f t="shared" si="8"/>
        <v>13</v>
      </c>
      <c r="C72" s="5">
        <f t="shared" si="12"/>
        <v>10</v>
      </c>
      <c r="D72" s="5">
        <f t="shared" si="13"/>
        <v>0</v>
      </c>
      <c r="E72" s="5">
        <f t="shared" si="14"/>
        <v>5</v>
      </c>
      <c r="F72" s="5">
        <f t="shared" si="15"/>
        <v>0</v>
      </c>
      <c r="G72" s="5">
        <f t="shared" si="16"/>
        <v>36590</v>
      </c>
      <c r="H72" s="5">
        <f t="shared" si="17"/>
        <v>5</v>
      </c>
      <c r="I72" s="5">
        <f t="shared" si="18"/>
        <v>10</v>
      </c>
      <c r="J72" s="10">
        <f t="shared" si="10"/>
        <v>594603.55750136054</v>
      </c>
      <c r="K72" s="6">
        <f t="shared" si="19"/>
        <v>0.75</v>
      </c>
      <c r="L72" s="1">
        <f t="shared" si="20"/>
        <v>36590</v>
      </c>
      <c r="M72" s="7">
        <f t="shared" si="21"/>
        <v>0</v>
      </c>
      <c r="O72" s="1" t="str">
        <f t="shared" si="22"/>
        <v>A</v>
      </c>
      <c r="P72" s="1" t="s">
        <v>163</v>
      </c>
      <c r="Q72" s="1" t="str">
        <f t="shared" si="23"/>
        <v>0</v>
      </c>
      <c r="R72" s="1" t="str">
        <f t="shared" si="11"/>
        <v>5</v>
      </c>
      <c r="S72" s="1" t="str">
        <f t="shared" si="11"/>
        <v>0</v>
      </c>
    </row>
    <row r="73" spans="1:19">
      <c r="A73" s="18">
        <v>61</v>
      </c>
      <c r="B73" s="17">
        <f t="shared" si="8"/>
        <v>14</v>
      </c>
      <c r="C73" s="5">
        <f t="shared" si="12"/>
        <v>25</v>
      </c>
      <c r="D73" s="5">
        <f t="shared" si="13"/>
        <v>6</v>
      </c>
      <c r="E73" s="5">
        <f t="shared" si="14"/>
        <v>5</v>
      </c>
      <c r="F73" s="5">
        <f t="shared" si="15"/>
        <v>0</v>
      </c>
      <c r="G73" s="5">
        <f t="shared" si="16"/>
        <v>35039</v>
      </c>
      <c r="H73" s="5">
        <f t="shared" si="17"/>
        <v>5</v>
      </c>
      <c r="I73" s="5">
        <f t="shared" si="18"/>
        <v>1561</v>
      </c>
      <c r="J73" s="10">
        <f t="shared" si="10"/>
        <v>569394.31737834576</v>
      </c>
      <c r="K73" s="6">
        <f t="shared" si="19"/>
        <v>0.81250000000000011</v>
      </c>
      <c r="L73" s="1">
        <f t="shared" si="20"/>
        <v>35039</v>
      </c>
      <c r="M73" s="7">
        <f t="shared" si="21"/>
        <v>0</v>
      </c>
      <c r="O73" s="1" t="str">
        <f t="shared" si="22"/>
        <v>19</v>
      </c>
      <c r="P73" s="1" t="s">
        <v>164</v>
      </c>
      <c r="Q73" s="1" t="str">
        <f t="shared" si="23"/>
        <v>6</v>
      </c>
      <c r="R73" s="1" t="str">
        <f t="shared" si="11"/>
        <v>5</v>
      </c>
      <c r="S73" s="1" t="str">
        <f t="shared" si="11"/>
        <v>0</v>
      </c>
    </row>
    <row r="74" spans="1:19">
      <c r="A74" s="18">
        <v>62</v>
      </c>
      <c r="B74" s="17">
        <f t="shared" si="8"/>
        <v>15</v>
      </c>
      <c r="C74" s="5">
        <f t="shared" si="12"/>
        <v>230</v>
      </c>
      <c r="D74" s="5">
        <f t="shared" si="13"/>
        <v>11</v>
      </c>
      <c r="E74" s="5">
        <f t="shared" si="14"/>
        <v>5</v>
      </c>
      <c r="F74" s="5">
        <f t="shared" si="15"/>
        <v>0</v>
      </c>
      <c r="G74" s="5">
        <f t="shared" si="16"/>
        <v>33554</v>
      </c>
      <c r="H74" s="5">
        <f t="shared" si="17"/>
        <v>5</v>
      </c>
      <c r="I74" s="5">
        <f t="shared" si="18"/>
        <v>3046</v>
      </c>
      <c r="J74" s="10">
        <f t="shared" si="10"/>
        <v>545253.86633262888</v>
      </c>
      <c r="K74" s="6">
        <f t="shared" si="19"/>
        <v>0.87499999999999978</v>
      </c>
      <c r="L74" s="1">
        <f t="shared" si="20"/>
        <v>33554</v>
      </c>
      <c r="M74" s="7">
        <f t="shared" si="21"/>
        <v>0</v>
      </c>
      <c r="O74" s="1" t="str">
        <f t="shared" si="22"/>
        <v>E6</v>
      </c>
      <c r="P74" s="1" t="s">
        <v>165</v>
      </c>
      <c r="Q74" s="1" t="str">
        <f t="shared" si="23"/>
        <v>B</v>
      </c>
      <c r="R74" s="1" t="str">
        <f t="shared" si="11"/>
        <v>5</v>
      </c>
      <c r="S74" s="1" t="str">
        <f t="shared" si="11"/>
        <v>0</v>
      </c>
    </row>
    <row r="75" spans="1:19">
      <c r="A75" s="18">
        <v>63</v>
      </c>
      <c r="B75" s="17">
        <f t="shared" si="8"/>
        <v>16</v>
      </c>
      <c r="C75" s="5">
        <f t="shared" si="12"/>
        <v>117</v>
      </c>
      <c r="D75" s="5">
        <f t="shared" si="13"/>
        <v>17</v>
      </c>
      <c r="E75" s="5">
        <f t="shared" si="14"/>
        <v>5</v>
      </c>
      <c r="F75" s="5">
        <f t="shared" si="15"/>
        <v>0</v>
      </c>
      <c r="G75" s="5">
        <f t="shared" si="16"/>
        <v>32131</v>
      </c>
      <c r="H75" s="5">
        <f t="shared" si="17"/>
        <v>5</v>
      </c>
      <c r="I75" s="5">
        <f t="shared" si="18"/>
        <v>4469</v>
      </c>
      <c r="J75" s="10">
        <f t="shared" si="10"/>
        <v>522136.89121370699</v>
      </c>
      <c r="K75" s="6">
        <f t="shared" si="19"/>
        <v>0.93749999999999978</v>
      </c>
      <c r="L75" s="1">
        <f t="shared" si="20"/>
        <v>32131</v>
      </c>
      <c r="M75" s="7">
        <f t="shared" si="21"/>
        <v>0</v>
      </c>
      <c r="O75" s="1" t="str">
        <f t="shared" si="22"/>
        <v>75</v>
      </c>
      <c r="P75" s="1" t="s">
        <v>166</v>
      </c>
      <c r="Q75" s="1" t="str">
        <f t="shared" si="23"/>
        <v>11</v>
      </c>
      <c r="R75" s="1" t="str">
        <f t="shared" si="11"/>
        <v>5</v>
      </c>
      <c r="S75" s="1" t="str">
        <f t="shared" si="11"/>
        <v>0</v>
      </c>
    </row>
    <row r="76" spans="1:19">
      <c r="A76" s="18">
        <v>64</v>
      </c>
      <c r="B76" s="17">
        <f t="shared" si="8"/>
        <v>17</v>
      </c>
      <c r="C76" s="5">
        <f t="shared" si="12"/>
        <v>199</v>
      </c>
      <c r="D76" s="5">
        <f t="shared" si="13"/>
        <v>22</v>
      </c>
      <c r="E76" s="5">
        <f t="shared" si="14"/>
        <v>5</v>
      </c>
      <c r="F76" s="5">
        <f t="shared" si="15"/>
        <v>0</v>
      </c>
      <c r="G76" s="5">
        <f t="shared" si="16"/>
        <v>30769</v>
      </c>
      <c r="H76" s="5">
        <f t="shared" si="17"/>
        <v>5</v>
      </c>
      <c r="I76" s="5">
        <f t="shared" si="18"/>
        <v>5831</v>
      </c>
      <c r="J76" s="10">
        <f t="shared" si="10"/>
        <v>500000</v>
      </c>
      <c r="K76" s="6">
        <f t="shared" si="19"/>
        <v>1</v>
      </c>
      <c r="L76" s="1">
        <f t="shared" si="20"/>
        <v>30769</v>
      </c>
      <c r="M76" s="7">
        <f t="shared" si="21"/>
        <v>0</v>
      </c>
      <c r="O76" s="1" t="str">
        <f t="shared" si="22"/>
        <v>C7</v>
      </c>
      <c r="P76" s="1" t="s">
        <v>167</v>
      </c>
      <c r="Q76" s="1" t="str">
        <f t="shared" si="23"/>
        <v>16</v>
      </c>
      <c r="R76" s="1" t="str">
        <f t="shared" si="23"/>
        <v>5</v>
      </c>
      <c r="S76" s="1" t="str">
        <f t="shared" si="23"/>
        <v>0</v>
      </c>
    </row>
    <row r="77" spans="1:19">
      <c r="A77" s="18">
        <v>65</v>
      </c>
      <c r="B77" s="17">
        <f t="shared" ref="B77:B140" si="24">A77+D$6</f>
        <v>18</v>
      </c>
      <c r="C77" s="5">
        <f t="shared" si="12"/>
        <v>12</v>
      </c>
      <c r="D77" s="5">
        <f t="shared" si="13"/>
        <v>4</v>
      </c>
      <c r="E77" s="5">
        <f t="shared" si="14"/>
        <v>4</v>
      </c>
      <c r="F77" s="5">
        <f t="shared" si="15"/>
        <v>0</v>
      </c>
      <c r="G77" s="5">
        <f t="shared" si="16"/>
        <v>29464</v>
      </c>
      <c r="H77" s="5">
        <f t="shared" si="17"/>
        <v>4</v>
      </c>
      <c r="I77" s="5">
        <f t="shared" si="18"/>
        <v>1036</v>
      </c>
      <c r="J77" s="10">
        <f t="shared" si="10"/>
        <v>478801.64034928684</v>
      </c>
      <c r="K77" s="6">
        <f t="shared" si="19"/>
        <v>1.0624999999999998</v>
      </c>
      <c r="L77" s="1">
        <f t="shared" si="20"/>
        <v>29464</v>
      </c>
      <c r="M77" s="7">
        <f t="shared" si="21"/>
        <v>0</v>
      </c>
      <c r="O77" s="1" t="str">
        <f t="shared" si="22"/>
        <v>C</v>
      </c>
      <c r="P77" s="1" t="s">
        <v>168</v>
      </c>
      <c r="Q77" s="1" t="str">
        <f t="shared" si="23"/>
        <v>4</v>
      </c>
      <c r="R77" s="1" t="str">
        <f t="shared" si="23"/>
        <v>4</v>
      </c>
      <c r="S77" s="1" t="str">
        <f t="shared" si="23"/>
        <v>0</v>
      </c>
    </row>
    <row r="78" spans="1:19">
      <c r="A78" s="18">
        <v>66</v>
      </c>
      <c r="B78" s="17">
        <f t="shared" si="24"/>
        <v>19</v>
      </c>
      <c r="C78" s="5">
        <f t="shared" si="12"/>
        <v>237</v>
      </c>
      <c r="D78" s="5">
        <f t="shared" si="13"/>
        <v>8</v>
      </c>
      <c r="E78" s="5">
        <f t="shared" si="14"/>
        <v>4</v>
      </c>
      <c r="F78" s="5">
        <f t="shared" si="15"/>
        <v>0</v>
      </c>
      <c r="G78" s="5">
        <f t="shared" si="16"/>
        <v>28215</v>
      </c>
      <c r="H78" s="5">
        <f t="shared" si="17"/>
        <v>4</v>
      </c>
      <c r="I78" s="5">
        <f t="shared" si="18"/>
        <v>2285</v>
      </c>
      <c r="J78" s="10">
        <f t="shared" si="10"/>
        <v>458502.02160233562</v>
      </c>
      <c r="K78" s="6">
        <f t="shared" si="19"/>
        <v>1.125</v>
      </c>
      <c r="L78" s="1">
        <f t="shared" si="20"/>
        <v>28215</v>
      </c>
      <c r="M78" s="7">
        <f t="shared" si="21"/>
        <v>0</v>
      </c>
      <c r="O78" s="1" t="str">
        <f t="shared" si="22"/>
        <v>ED</v>
      </c>
      <c r="P78" s="1" t="s">
        <v>169</v>
      </c>
      <c r="Q78" s="1" t="str">
        <f t="shared" si="23"/>
        <v>8</v>
      </c>
      <c r="R78" s="1" t="str">
        <f t="shared" si="23"/>
        <v>4</v>
      </c>
      <c r="S78" s="1" t="str">
        <f t="shared" si="23"/>
        <v>0</v>
      </c>
    </row>
    <row r="79" spans="1:19">
      <c r="A79" s="18">
        <v>67</v>
      </c>
      <c r="B79" s="17">
        <f t="shared" si="24"/>
        <v>20</v>
      </c>
      <c r="C79" s="5">
        <f t="shared" si="12"/>
        <v>153</v>
      </c>
      <c r="D79" s="5">
        <f t="shared" si="13"/>
        <v>13</v>
      </c>
      <c r="E79" s="5">
        <f t="shared" si="14"/>
        <v>4</v>
      </c>
      <c r="F79" s="5">
        <f t="shared" si="15"/>
        <v>0</v>
      </c>
      <c r="G79" s="5">
        <f t="shared" si="16"/>
        <v>27019</v>
      </c>
      <c r="H79" s="5">
        <f t="shared" si="17"/>
        <v>4</v>
      </c>
      <c r="I79" s="5">
        <f t="shared" si="18"/>
        <v>3481</v>
      </c>
      <c r="J79" s="10">
        <f t="shared" si="10"/>
        <v>439063.0400933249</v>
      </c>
      <c r="K79" s="6">
        <f t="shared" si="19"/>
        <v>1.1874999999999998</v>
      </c>
      <c r="L79" s="1">
        <f t="shared" si="20"/>
        <v>27019</v>
      </c>
      <c r="M79" s="7">
        <f t="shared" si="21"/>
        <v>0</v>
      </c>
      <c r="O79" s="1" t="str">
        <f t="shared" si="22"/>
        <v>99</v>
      </c>
      <c r="P79" s="1" t="s">
        <v>170</v>
      </c>
      <c r="Q79" s="1" t="str">
        <f t="shared" si="23"/>
        <v>D</v>
      </c>
      <c r="R79" s="1" t="str">
        <f t="shared" si="23"/>
        <v>4</v>
      </c>
      <c r="S79" s="1" t="str">
        <f t="shared" si="23"/>
        <v>0</v>
      </c>
    </row>
    <row r="80" spans="1:19">
      <c r="A80" s="18">
        <v>68</v>
      </c>
      <c r="B80" s="17">
        <f t="shared" si="24"/>
        <v>21</v>
      </c>
      <c r="C80" s="5">
        <f t="shared" si="12"/>
        <v>19</v>
      </c>
      <c r="D80" s="5">
        <f t="shared" si="13"/>
        <v>18</v>
      </c>
      <c r="E80" s="5">
        <f t="shared" si="14"/>
        <v>4</v>
      </c>
      <c r="F80" s="5">
        <f t="shared" si="15"/>
        <v>0</v>
      </c>
      <c r="G80" s="5">
        <f t="shared" si="16"/>
        <v>25873</v>
      </c>
      <c r="H80" s="5">
        <f t="shared" si="17"/>
        <v>4</v>
      </c>
      <c r="I80" s="5">
        <f t="shared" si="18"/>
        <v>4627</v>
      </c>
      <c r="J80" s="10">
        <f t="shared" si="10"/>
        <v>420448.20762685733</v>
      </c>
      <c r="K80" s="6">
        <f t="shared" si="19"/>
        <v>1.2499999999999998</v>
      </c>
      <c r="L80" s="1">
        <f t="shared" si="20"/>
        <v>25873</v>
      </c>
      <c r="M80" s="7">
        <f t="shared" si="21"/>
        <v>0</v>
      </c>
      <c r="O80" s="1" t="str">
        <f t="shared" si="22"/>
        <v>13</v>
      </c>
      <c r="P80" s="1" t="s">
        <v>171</v>
      </c>
      <c r="Q80" s="1" t="str">
        <f t="shared" si="23"/>
        <v>12</v>
      </c>
      <c r="R80" s="1" t="str">
        <f t="shared" si="23"/>
        <v>4</v>
      </c>
      <c r="S80" s="1" t="str">
        <f t="shared" si="23"/>
        <v>0</v>
      </c>
    </row>
    <row r="81" spans="1:19">
      <c r="A81" s="18">
        <v>69</v>
      </c>
      <c r="B81" s="17">
        <f t="shared" si="24"/>
        <v>22</v>
      </c>
      <c r="C81" s="5">
        <f t="shared" si="12"/>
        <v>92</v>
      </c>
      <c r="D81" s="5">
        <f t="shared" si="13"/>
        <v>22</v>
      </c>
      <c r="E81" s="5">
        <f t="shared" si="14"/>
        <v>4</v>
      </c>
      <c r="F81" s="5">
        <f t="shared" si="15"/>
        <v>0</v>
      </c>
      <c r="G81" s="5">
        <f t="shared" si="16"/>
        <v>24776</v>
      </c>
      <c r="H81" s="5">
        <f t="shared" si="17"/>
        <v>4</v>
      </c>
      <c r="I81" s="5">
        <f t="shared" si="18"/>
        <v>5724</v>
      </c>
      <c r="J81" s="10">
        <f t="shared" si="10"/>
        <v>402622.58298731357</v>
      </c>
      <c r="K81" s="6">
        <f t="shared" si="19"/>
        <v>1.3125</v>
      </c>
      <c r="L81" s="1">
        <f t="shared" si="20"/>
        <v>24776</v>
      </c>
      <c r="M81" s="7">
        <f t="shared" si="21"/>
        <v>0</v>
      </c>
      <c r="O81" s="1" t="str">
        <f t="shared" si="22"/>
        <v>5C</v>
      </c>
      <c r="P81" s="1" t="s">
        <v>172</v>
      </c>
      <c r="Q81" s="1" t="str">
        <f t="shared" si="23"/>
        <v>16</v>
      </c>
      <c r="R81" s="1" t="str">
        <f t="shared" si="23"/>
        <v>4</v>
      </c>
      <c r="S81" s="1" t="str">
        <f t="shared" si="23"/>
        <v>0</v>
      </c>
    </row>
    <row r="82" spans="1:19">
      <c r="A82" s="18">
        <v>70</v>
      </c>
      <c r="B82" s="17">
        <f t="shared" si="24"/>
        <v>23</v>
      </c>
      <c r="C82" s="5">
        <f t="shared" si="12"/>
        <v>162</v>
      </c>
      <c r="D82" s="5">
        <f t="shared" si="13"/>
        <v>2</v>
      </c>
      <c r="E82" s="5">
        <f t="shared" si="14"/>
        <v>3</v>
      </c>
      <c r="F82" s="5">
        <f t="shared" si="15"/>
        <v>0</v>
      </c>
      <c r="G82" s="5">
        <f t="shared" si="16"/>
        <v>23726</v>
      </c>
      <c r="H82" s="5">
        <f t="shared" si="17"/>
        <v>3</v>
      </c>
      <c r="I82" s="5">
        <f t="shared" si="18"/>
        <v>674</v>
      </c>
      <c r="J82" s="10">
        <f t="shared" si="10"/>
        <v>385552.70635198517</v>
      </c>
      <c r="K82" s="6">
        <f t="shared" si="19"/>
        <v>1.3750000000000002</v>
      </c>
      <c r="L82" s="1">
        <f t="shared" si="20"/>
        <v>23726</v>
      </c>
      <c r="M82" s="7">
        <f t="shared" si="21"/>
        <v>0</v>
      </c>
      <c r="O82" s="1" t="str">
        <f t="shared" si="22"/>
        <v>A2</v>
      </c>
      <c r="P82" s="1" t="s">
        <v>173</v>
      </c>
      <c r="Q82" s="1" t="str">
        <f t="shared" si="23"/>
        <v>2</v>
      </c>
      <c r="R82" s="1" t="str">
        <f t="shared" si="23"/>
        <v>3</v>
      </c>
      <c r="S82" s="1" t="str">
        <f t="shared" si="23"/>
        <v>0</v>
      </c>
    </row>
    <row r="83" spans="1:19">
      <c r="A83" s="18">
        <v>71</v>
      </c>
      <c r="B83" s="17">
        <f t="shared" si="24"/>
        <v>24</v>
      </c>
      <c r="C83" s="5">
        <f t="shared" si="12"/>
        <v>144</v>
      </c>
      <c r="D83" s="5">
        <f t="shared" si="13"/>
        <v>6</v>
      </c>
      <c r="E83" s="5">
        <f t="shared" si="14"/>
        <v>3</v>
      </c>
      <c r="F83" s="5">
        <f t="shared" si="15"/>
        <v>0</v>
      </c>
      <c r="G83" s="5">
        <f t="shared" si="16"/>
        <v>22720</v>
      </c>
      <c r="H83" s="5">
        <f t="shared" si="17"/>
        <v>3</v>
      </c>
      <c r="I83" s="5">
        <f t="shared" si="18"/>
        <v>1680</v>
      </c>
      <c r="J83" s="10">
        <f t="shared" si="10"/>
        <v>369206.53648487484</v>
      </c>
      <c r="K83" s="6">
        <f t="shared" si="19"/>
        <v>1.4375</v>
      </c>
      <c r="L83" s="1">
        <f t="shared" si="20"/>
        <v>22720</v>
      </c>
      <c r="M83" s="7">
        <f t="shared" si="21"/>
        <v>0</v>
      </c>
      <c r="O83" s="1" t="str">
        <f t="shared" si="22"/>
        <v>90</v>
      </c>
      <c r="P83" s="1" t="s">
        <v>174</v>
      </c>
      <c r="Q83" s="1" t="str">
        <f t="shared" si="23"/>
        <v>6</v>
      </c>
      <c r="R83" s="1" t="str">
        <f t="shared" si="23"/>
        <v>3</v>
      </c>
      <c r="S83" s="1" t="str">
        <f t="shared" si="23"/>
        <v>0</v>
      </c>
    </row>
    <row r="84" spans="1:19">
      <c r="A84" s="18">
        <v>72</v>
      </c>
      <c r="B84" s="17">
        <f t="shared" si="24"/>
        <v>25</v>
      </c>
      <c r="C84" s="5">
        <f t="shared" si="12"/>
        <v>83</v>
      </c>
      <c r="D84" s="5">
        <f t="shared" si="13"/>
        <v>10</v>
      </c>
      <c r="E84" s="5">
        <f t="shared" si="14"/>
        <v>3</v>
      </c>
      <c r="F84" s="5">
        <f t="shared" si="15"/>
        <v>0</v>
      </c>
      <c r="G84" s="5">
        <f t="shared" si="16"/>
        <v>21757</v>
      </c>
      <c r="H84" s="5">
        <f t="shared" si="17"/>
        <v>3</v>
      </c>
      <c r="I84" s="5">
        <f t="shared" si="18"/>
        <v>2643</v>
      </c>
      <c r="J84" s="10">
        <f t="shared" si="10"/>
        <v>353553.3905932738</v>
      </c>
      <c r="K84" s="6">
        <f t="shared" si="19"/>
        <v>1.5</v>
      </c>
      <c r="L84" s="1">
        <f t="shared" si="20"/>
        <v>21757</v>
      </c>
      <c r="M84" s="7">
        <f t="shared" si="21"/>
        <v>0</v>
      </c>
      <c r="O84" s="1" t="str">
        <f t="shared" si="22"/>
        <v>53</v>
      </c>
      <c r="P84" s="1" t="s">
        <v>175</v>
      </c>
      <c r="Q84" s="1" t="str">
        <f t="shared" si="23"/>
        <v>A</v>
      </c>
      <c r="R84" s="1" t="str">
        <f t="shared" si="23"/>
        <v>3</v>
      </c>
      <c r="S84" s="1" t="str">
        <f t="shared" si="23"/>
        <v>0</v>
      </c>
    </row>
    <row r="85" spans="1:19">
      <c r="A85" s="18">
        <v>73</v>
      </c>
      <c r="B85" s="17">
        <f t="shared" si="24"/>
        <v>26</v>
      </c>
      <c r="C85" s="5">
        <f t="shared" si="12"/>
        <v>238</v>
      </c>
      <c r="D85" s="5">
        <f t="shared" si="13"/>
        <v>13</v>
      </c>
      <c r="E85" s="5">
        <f t="shared" si="14"/>
        <v>3</v>
      </c>
      <c r="F85" s="5">
        <f t="shared" si="15"/>
        <v>0</v>
      </c>
      <c r="G85" s="5">
        <f t="shared" si="16"/>
        <v>20834</v>
      </c>
      <c r="H85" s="5">
        <f t="shared" si="17"/>
        <v>3</v>
      </c>
      <c r="I85" s="5">
        <f t="shared" si="18"/>
        <v>3566</v>
      </c>
      <c r="J85" s="10">
        <f t="shared" si="10"/>
        <v>338563.88673422317</v>
      </c>
      <c r="K85" s="6">
        <f t="shared" si="19"/>
        <v>1.5625</v>
      </c>
      <c r="L85" s="1">
        <f t="shared" si="20"/>
        <v>20834</v>
      </c>
      <c r="M85" s="7">
        <f t="shared" si="21"/>
        <v>0</v>
      </c>
      <c r="O85" s="1" t="str">
        <f t="shared" si="22"/>
        <v>EE</v>
      </c>
      <c r="P85" s="1" t="s">
        <v>176</v>
      </c>
      <c r="Q85" s="1" t="str">
        <f t="shared" si="23"/>
        <v>D</v>
      </c>
      <c r="R85" s="1" t="str">
        <f t="shared" si="23"/>
        <v>3</v>
      </c>
      <c r="S85" s="1" t="str">
        <f t="shared" si="23"/>
        <v>0</v>
      </c>
    </row>
    <row r="86" spans="1:19">
      <c r="A86" s="18">
        <v>74</v>
      </c>
      <c r="B86" s="17">
        <f t="shared" si="24"/>
        <v>27</v>
      </c>
      <c r="C86" s="5">
        <f t="shared" si="12"/>
        <v>97</v>
      </c>
      <c r="D86" s="5">
        <f t="shared" si="13"/>
        <v>17</v>
      </c>
      <c r="E86" s="5">
        <f t="shared" si="14"/>
        <v>3</v>
      </c>
      <c r="F86" s="5">
        <f t="shared" si="15"/>
        <v>0</v>
      </c>
      <c r="G86" s="5">
        <f t="shared" si="16"/>
        <v>19951</v>
      </c>
      <c r="H86" s="5">
        <f t="shared" si="17"/>
        <v>3</v>
      </c>
      <c r="I86" s="5">
        <f t="shared" si="18"/>
        <v>4449</v>
      </c>
      <c r="J86" s="10">
        <f t="shared" si="10"/>
        <v>324209.8886627524</v>
      </c>
      <c r="K86" s="6">
        <f t="shared" si="19"/>
        <v>1.6250000000000002</v>
      </c>
      <c r="L86" s="1">
        <f t="shared" si="20"/>
        <v>19951</v>
      </c>
      <c r="M86" s="7">
        <f t="shared" si="21"/>
        <v>0</v>
      </c>
      <c r="O86" s="1" t="str">
        <f t="shared" si="22"/>
        <v>61</v>
      </c>
      <c r="P86" s="1" t="s">
        <v>177</v>
      </c>
      <c r="Q86" s="1" t="str">
        <f t="shared" si="23"/>
        <v>11</v>
      </c>
      <c r="R86" s="1" t="str">
        <f t="shared" si="23"/>
        <v>3</v>
      </c>
      <c r="S86" s="1" t="str">
        <f t="shared" si="23"/>
        <v>0</v>
      </c>
    </row>
    <row r="87" spans="1:19">
      <c r="A87" s="18">
        <v>75</v>
      </c>
      <c r="B87" s="17">
        <f t="shared" si="24"/>
        <v>28</v>
      </c>
      <c r="C87" s="5">
        <f t="shared" si="12"/>
        <v>175</v>
      </c>
      <c r="D87" s="5">
        <f t="shared" si="13"/>
        <v>20</v>
      </c>
      <c r="E87" s="5">
        <f t="shared" si="14"/>
        <v>3</v>
      </c>
      <c r="F87" s="5">
        <f t="shared" si="15"/>
        <v>0</v>
      </c>
      <c r="G87" s="5">
        <f t="shared" si="16"/>
        <v>19105</v>
      </c>
      <c r="H87" s="5">
        <f t="shared" si="17"/>
        <v>3</v>
      </c>
      <c r="I87" s="5">
        <f t="shared" si="18"/>
        <v>5295</v>
      </c>
      <c r="J87" s="10">
        <f t="shared" si="10"/>
        <v>310464.45301837102</v>
      </c>
      <c r="K87" s="6">
        <f t="shared" si="19"/>
        <v>1.6875</v>
      </c>
      <c r="L87" s="1">
        <f t="shared" si="20"/>
        <v>19105</v>
      </c>
      <c r="M87" s="7">
        <f t="shared" si="21"/>
        <v>0</v>
      </c>
      <c r="O87" s="1" t="str">
        <f t="shared" si="22"/>
        <v>AF</v>
      </c>
      <c r="P87" s="1" t="s">
        <v>178</v>
      </c>
      <c r="Q87" s="1" t="str">
        <f t="shared" si="23"/>
        <v>14</v>
      </c>
      <c r="R87" s="1" t="str">
        <f t="shared" si="23"/>
        <v>3</v>
      </c>
      <c r="S87" s="1" t="str">
        <f t="shared" si="23"/>
        <v>0</v>
      </c>
    </row>
    <row r="88" spans="1:19">
      <c r="A88" s="18">
        <v>76</v>
      </c>
      <c r="B88" s="17">
        <f t="shared" si="24"/>
        <v>29</v>
      </c>
      <c r="C88" s="5">
        <f t="shared" si="12"/>
        <v>7</v>
      </c>
      <c r="D88" s="5">
        <f t="shared" si="13"/>
        <v>0</v>
      </c>
      <c r="E88" s="5">
        <f t="shared" si="14"/>
        <v>2</v>
      </c>
      <c r="F88" s="5">
        <f t="shared" si="15"/>
        <v>0</v>
      </c>
      <c r="G88" s="5">
        <f t="shared" si="16"/>
        <v>18295</v>
      </c>
      <c r="H88" s="5">
        <f t="shared" si="17"/>
        <v>2</v>
      </c>
      <c r="I88" s="5">
        <f t="shared" si="18"/>
        <v>7</v>
      </c>
      <c r="J88" s="10">
        <f t="shared" si="10"/>
        <v>297301.77875068027</v>
      </c>
      <c r="K88" s="6">
        <f t="shared" si="19"/>
        <v>1.75</v>
      </c>
      <c r="L88" s="1">
        <f t="shared" si="20"/>
        <v>18293</v>
      </c>
      <c r="M88" s="7">
        <f t="shared" si="21"/>
        <v>1.0931948619841486E-4</v>
      </c>
      <c r="O88" s="1" t="str">
        <f t="shared" si="22"/>
        <v>7</v>
      </c>
      <c r="P88" s="1" t="s">
        <v>179</v>
      </c>
      <c r="Q88" s="1" t="str">
        <f t="shared" si="23"/>
        <v>0</v>
      </c>
      <c r="R88" s="1" t="str">
        <f t="shared" si="23"/>
        <v>2</v>
      </c>
      <c r="S88" s="1" t="str">
        <f t="shared" si="23"/>
        <v>0</v>
      </c>
    </row>
    <row r="89" spans="1:19">
      <c r="A89" s="18">
        <v>77</v>
      </c>
      <c r="B89" s="17">
        <f t="shared" si="24"/>
        <v>30</v>
      </c>
      <c r="C89" s="5">
        <f t="shared" si="12"/>
        <v>13</v>
      </c>
      <c r="D89" s="5">
        <f t="shared" si="13"/>
        <v>3</v>
      </c>
      <c r="E89" s="5">
        <f t="shared" si="14"/>
        <v>2</v>
      </c>
      <c r="F89" s="5">
        <f t="shared" si="15"/>
        <v>0</v>
      </c>
      <c r="G89" s="5">
        <f t="shared" si="16"/>
        <v>17519</v>
      </c>
      <c r="H89" s="5">
        <f t="shared" si="17"/>
        <v>2</v>
      </c>
      <c r="I89" s="5">
        <f t="shared" si="18"/>
        <v>781</v>
      </c>
      <c r="J89" s="10">
        <f t="shared" si="10"/>
        <v>284697.15868917288</v>
      </c>
      <c r="K89" s="6">
        <f t="shared" si="19"/>
        <v>1.8125000000000002</v>
      </c>
      <c r="L89" s="1">
        <f t="shared" si="20"/>
        <v>17519</v>
      </c>
      <c r="M89" s="7">
        <f t="shared" si="21"/>
        <v>0</v>
      </c>
      <c r="O89" s="1" t="str">
        <f t="shared" si="22"/>
        <v>D</v>
      </c>
      <c r="P89" s="1" t="s">
        <v>180</v>
      </c>
      <c r="Q89" s="1" t="str">
        <f t="shared" si="23"/>
        <v>3</v>
      </c>
      <c r="R89" s="1" t="str">
        <f t="shared" si="23"/>
        <v>2</v>
      </c>
      <c r="S89" s="1" t="str">
        <f t="shared" si="23"/>
        <v>0</v>
      </c>
    </row>
    <row r="90" spans="1:19">
      <c r="A90" s="18">
        <v>78</v>
      </c>
      <c r="B90" s="17">
        <f t="shared" si="24"/>
        <v>31</v>
      </c>
      <c r="C90" s="5">
        <f t="shared" si="12"/>
        <v>243</v>
      </c>
      <c r="D90" s="5">
        <f t="shared" si="13"/>
        <v>5</v>
      </c>
      <c r="E90" s="5">
        <f t="shared" si="14"/>
        <v>2</v>
      </c>
      <c r="F90" s="5">
        <f t="shared" si="15"/>
        <v>0</v>
      </c>
      <c r="G90" s="5">
        <f t="shared" si="16"/>
        <v>16777</v>
      </c>
      <c r="H90" s="5">
        <f t="shared" si="17"/>
        <v>2</v>
      </c>
      <c r="I90" s="5">
        <f t="shared" si="18"/>
        <v>1523</v>
      </c>
      <c r="J90" s="10">
        <f t="shared" si="10"/>
        <v>272626.93316631444</v>
      </c>
      <c r="K90" s="6">
        <f t="shared" si="19"/>
        <v>1.875</v>
      </c>
      <c r="L90" s="1">
        <f t="shared" si="20"/>
        <v>16777</v>
      </c>
      <c r="M90" s="7">
        <f t="shared" si="21"/>
        <v>0</v>
      </c>
      <c r="O90" s="1" t="str">
        <f t="shared" si="22"/>
        <v>F3</v>
      </c>
      <c r="P90" s="1" t="s">
        <v>181</v>
      </c>
      <c r="Q90" s="1" t="str">
        <f t="shared" si="23"/>
        <v>5</v>
      </c>
      <c r="R90" s="1" t="str">
        <f t="shared" si="23"/>
        <v>2</v>
      </c>
      <c r="S90" s="1" t="str">
        <f t="shared" si="23"/>
        <v>0</v>
      </c>
    </row>
    <row r="91" spans="1:19">
      <c r="A91" s="18">
        <v>79</v>
      </c>
      <c r="B91" s="17">
        <f t="shared" si="24"/>
        <v>32</v>
      </c>
      <c r="C91" s="5">
        <f t="shared" si="12"/>
        <v>187</v>
      </c>
      <c r="D91" s="5">
        <f t="shared" si="13"/>
        <v>8</v>
      </c>
      <c r="E91" s="5">
        <f t="shared" si="14"/>
        <v>2</v>
      </c>
      <c r="F91" s="5">
        <f t="shared" si="15"/>
        <v>0</v>
      </c>
      <c r="G91" s="5">
        <f t="shared" si="16"/>
        <v>16065</v>
      </c>
      <c r="H91" s="5">
        <f t="shared" si="17"/>
        <v>2</v>
      </c>
      <c r="I91" s="5">
        <f t="shared" si="18"/>
        <v>2235</v>
      </c>
      <c r="J91" s="10">
        <f t="shared" si="10"/>
        <v>261068.44560685343</v>
      </c>
      <c r="K91" s="6">
        <f t="shared" si="19"/>
        <v>1.9375000000000002</v>
      </c>
      <c r="L91" s="1">
        <f t="shared" si="20"/>
        <v>16065</v>
      </c>
      <c r="M91" s="7">
        <f t="shared" si="21"/>
        <v>0</v>
      </c>
      <c r="O91" s="1" t="str">
        <f t="shared" si="22"/>
        <v>BB</v>
      </c>
      <c r="P91" s="1" t="s">
        <v>182</v>
      </c>
      <c r="Q91" s="1" t="str">
        <f t="shared" si="23"/>
        <v>8</v>
      </c>
      <c r="R91" s="1" t="str">
        <f t="shared" si="23"/>
        <v>2</v>
      </c>
      <c r="S91" s="1" t="str">
        <f t="shared" si="23"/>
        <v>0</v>
      </c>
    </row>
    <row r="92" spans="1:19">
      <c r="A92" s="18">
        <v>80</v>
      </c>
      <c r="B92" s="17">
        <f t="shared" si="24"/>
        <v>33</v>
      </c>
      <c r="C92" s="5">
        <f t="shared" si="12"/>
        <v>100</v>
      </c>
      <c r="D92" s="5">
        <f t="shared" si="13"/>
        <v>11</v>
      </c>
      <c r="E92" s="5">
        <f t="shared" si="14"/>
        <v>2</v>
      </c>
      <c r="F92" s="5">
        <f t="shared" si="15"/>
        <v>0</v>
      </c>
      <c r="G92" s="5">
        <f t="shared" si="16"/>
        <v>15384</v>
      </c>
      <c r="H92" s="5">
        <f t="shared" si="17"/>
        <v>2</v>
      </c>
      <c r="I92" s="5">
        <f t="shared" si="18"/>
        <v>2916</v>
      </c>
      <c r="J92" s="10">
        <f t="shared" si="10"/>
        <v>250000</v>
      </c>
      <c r="K92" s="6">
        <f t="shared" si="19"/>
        <v>2</v>
      </c>
      <c r="L92" s="1">
        <f t="shared" si="20"/>
        <v>15384</v>
      </c>
      <c r="M92" s="7">
        <f t="shared" si="21"/>
        <v>0</v>
      </c>
      <c r="O92" s="1" t="str">
        <f t="shared" si="22"/>
        <v>64</v>
      </c>
      <c r="P92" s="1" t="s">
        <v>183</v>
      </c>
      <c r="Q92" s="1" t="str">
        <f t="shared" si="23"/>
        <v>B</v>
      </c>
      <c r="R92" s="1" t="str">
        <f t="shared" si="23"/>
        <v>2</v>
      </c>
      <c r="S92" s="1" t="str">
        <f t="shared" si="23"/>
        <v>0</v>
      </c>
    </row>
    <row r="93" spans="1:19">
      <c r="A93" s="18">
        <v>81</v>
      </c>
      <c r="B93" s="17">
        <f t="shared" si="24"/>
        <v>34</v>
      </c>
      <c r="C93" s="5">
        <f t="shared" si="12"/>
        <v>240</v>
      </c>
      <c r="D93" s="5">
        <f t="shared" si="13"/>
        <v>13</v>
      </c>
      <c r="E93" s="5">
        <f t="shared" si="14"/>
        <v>2</v>
      </c>
      <c r="F93" s="5">
        <f t="shared" si="15"/>
        <v>0</v>
      </c>
      <c r="G93" s="5">
        <f t="shared" si="16"/>
        <v>14732</v>
      </c>
      <c r="H93" s="5">
        <f t="shared" si="17"/>
        <v>2</v>
      </c>
      <c r="I93" s="5">
        <f t="shared" si="18"/>
        <v>3568</v>
      </c>
      <c r="J93" s="10">
        <f t="shared" si="10"/>
        <v>239400.82017464342</v>
      </c>
      <c r="K93" s="6">
        <f t="shared" si="19"/>
        <v>2.0625</v>
      </c>
      <c r="L93" s="1">
        <f t="shared" si="20"/>
        <v>14732</v>
      </c>
      <c r="M93" s="7">
        <f t="shared" si="21"/>
        <v>0</v>
      </c>
      <c r="O93" s="1" t="str">
        <f t="shared" si="22"/>
        <v>F0</v>
      </c>
      <c r="P93" s="1" t="s">
        <v>184</v>
      </c>
      <c r="Q93" s="1" t="str">
        <f t="shared" si="23"/>
        <v>D</v>
      </c>
      <c r="R93" s="1" t="str">
        <f t="shared" si="23"/>
        <v>2</v>
      </c>
      <c r="S93" s="1" t="str">
        <f t="shared" si="23"/>
        <v>0</v>
      </c>
    </row>
    <row r="94" spans="1:19">
      <c r="A94" s="18">
        <v>82</v>
      </c>
      <c r="B94" s="17">
        <f t="shared" si="24"/>
        <v>35</v>
      </c>
      <c r="C94" s="5">
        <f t="shared" si="12"/>
        <v>97</v>
      </c>
      <c r="D94" s="5">
        <f t="shared" si="13"/>
        <v>16</v>
      </c>
      <c r="E94" s="5">
        <f t="shared" si="14"/>
        <v>2</v>
      </c>
      <c r="F94" s="5">
        <f t="shared" si="15"/>
        <v>0</v>
      </c>
      <c r="G94" s="5">
        <f t="shared" si="16"/>
        <v>14107</v>
      </c>
      <c r="H94" s="5">
        <f t="shared" si="17"/>
        <v>2</v>
      </c>
      <c r="I94" s="5">
        <f t="shared" si="18"/>
        <v>4193</v>
      </c>
      <c r="J94" s="10">
        <f t="shared" ref="J94:J157" si="25">2^(3 - A94/16)*1000000</f>
        <v>229251.01080116781</v>
      </c>
      <c r="K94" s="6">
        <f t="shared" si="19"/>
        <v>2.125</v>
      </c>
      <c r="L94" s="1">
        <f t="shared" si="20"/>
        <v>14107</v>
      </c>
      <c r="M94" s="7">
        <f t="shared" si="21"/>
        <v>0</v>
      </c>
      <c r="O94" s="1" t="str">
        <f t="shared" si="22"/>
        <v>61</v>
      </c>
      <c r="P94" s="1" t="s">
        <v>185</v>
      </c>
      <c r="Q94" s="1" t="str">
        <f t="shared" si="23"/>
        <v>10</v>
      </c>
      <c r="R94" s="1" t="str">
        <f t="shared" si="23"/>
        <v>2</v>
      </c>
      <c r="S94" s="1" t="str">
        <f t="shared" si="23"/>
        <v>0</v>
      </c>
    </row>
    <row r="95" spans="1:19">
      <c r="A95" s="18">
        <v>83</v>
      </c>
      <c r="B95" s="17">
        <f t="shared" si="24"/>
        <v>36</v>
      </c>
      <c r="C95" s="5">
        <f t="shared" si="12"/>
        <v>183</v>
      </c>
      <c r="D95" s="5">
        <f t="shared" si="13"/>
        <v>18</v>
      </c>
      <c r="E95" s="5">
        <f t="shared" si="14"/>
        <v>2</v>
      </c>
      <c r="F95" s="5">
        <f t="shared" si="15"/>
        <v>0</v>
      </c>
      <c r="G95" s="5">
        <f t="shared" si="16"/>
        <v>13509</v>
      </c>
      <c r="H95" s="5">
        <f t="shared" si="17"/>
        <v>2</v>
      </c>
      <c r="I95" s="5">
        <f t="shared" si="18"/>
        <v>4791</v>
      </c>
      <c r="J95" s="10">
        <f t="shared" si="25"/>
        <v>219531.52004666245</v>
      </c>
      <c r="K95" s="6">
        <f t="shared" si="19"/>
        <v>2.1875</v>
      </c>
      <c r="L95" s="1">
        <f t="shared" si="20"/>
        <v>13509</v>
      </c>
      <c r="M95" s="7">
        <f t="shared" si="21"/>
        <v>0</v>
      </c>
      <c r="O95" s="1" t="str">
        <f t="shared" si="22"/>
        <v>B7</v>
      </c>
      <c r="P95" s="1" t="s">
        <v>186</v>
      </c>
      <c r="Q95" s="1" t="str">
        <f t="shared" si="23"/>
        <v>12</v>
      </c>
      <c r="R95" s="1" t="str">
        <f t="shared" si="23"/>
        <v>2</v>
      </c>
      <c r="S95" s="1" t="str">
        <f t="shared" si="23"/>
        <v>0</v>
      </c>
    </row>
    <row r="96" spans="1:19">
      <c r="A96" s="18">
        <v>84</v>
      </c>
      <c r="B96" s="17">
        <f t="shared" si="24"/>
        <v>37</v>
      </c>
      <c r="C96" s="5">
        <f t="shared" si="12"/>
        <v>244</v>
      </c>
      <c r="D96" s="5">
        <f t="shared" si="13"/>
        <v>20</v>
      </c>
      <c r="E96" s="5">
        <f t="shared" si="14"/>
        <v>2</v>
      </c>
      <c r="F96" s="5">
        <f t="shared" si="15"/>
        <v>0</v>
      </c>
      <c r="G96" s="5">
        <f t="shared" si="16"/>
        <v>12936</v>
      </c>
      <c r="H96" s="5">
        <f t="shared" si="17"/>
        <v>2</v>
      </c>
      <c r="I96" s="5">
        <f t="shared" si="18"/>
        <v>5364</v>
      </c>
      <c r="J96" s="10">
        <f t="shared" si="25"/>
        <v>210224.10381342866</v>
      </c>
      <c r="K96" s="6">
        <f t="shared" si="19"/>
        <v>2.2499999999999996</v>
      </c>
      <c r="L96" s="1">
        <f t="shared" si="20"/>
        <v>12936</v>
      </c>
      <c r="M96" s="7">
        <f t="shared" si="21"/>
        <v>0</v>
      </c>
      <c r="O96" s="1" t="str">
        <f t="shared" si="22"/>
        <v>F4</v>
      </c>
      <c r="P96" s="1" t="s">
        <v>187</v>
      </c>
      <c r="Q96" s="1" t="str">
        <f t="shared" si="23"/>
        <v>14</v>
      </c>
      <c r="R96" s="1" t="str">
        <f t="shared" si="23"/>
        <v>2</v>
      </c>
      <c r="S96" s="1" t="str">
        <f t="shared" si="23"/>
        <v>0</v>
      </c>
    </row>
    <row r="97" spans="1:19">
      <c r="A97" s="18">
        <v>85</v>
      </c>
      <c r="B97" s="17">
        <f t="shared" si="24"/>
        <v>38</v>
      </c>
      <c r="C97" s="5">
        <f t="shared" si="12"/>
        <v>24</v>
      </c>
      <c r="D97" s="5">
        <f t="shared" si="13"/>
        <v>23</v>
      </c>
      <c r="E97" s="5">
        <f t="shared" si="14"/>
        <v>2</v>
      </c>
      <c r="F97" s="5">
        <f t="shared" si="15"/>
        <v>0</v>
      </c>
      <c r="G97" s="5">
        <f t="shared" si="16"/>
        <v>12388</v>
      </c>
      <c r="H97" s="5">
        <f t="shared" si="17"/>
        <v>2</v>
      </c>
      <c r="I97" s="5">
        <f t="shared" si="18"/>
        <v>5912</v>
      </c>
      <c r="J97" s="10">
        <f t="shared" si="25"/>
        <v>201311.29149365684</v>
      </c>
      <c r="K97" s="6">
        <f t="shared" si="19"/>
        <v>2.3125</v>
      </c>
      <c r="L97" s="1">
        <f t="shared" si="20"/>
        <v>12388</v>
      </c>
      <c r="M97" s="7">
        <f t="shared" si="21"/>
        <v>0</v>
      </c>
      <c r="O97" s="1" t="str">
        <f t="shared" si="22"/>
        <v>18</v>
      </c>
      <c r="P97" s="1" t="s">
        <v>188</v>
      </c>
      <c r="Q97" s="1" t="str">
        <f t="shared" si="23"/>
        <v>17</v>
      </c>
      <c r="R97" s="1" t="str">
        <f t="shared" si="23"/>
        <v>2</v>
      </c>
      <c r="S97" s="1" t="str">
        <f t="shared" si="23"/>
        <v>0</v>
      </c>
    </row>
    <row r="98" spans="1:19">
      <c r="A98" s="18">
        <v>86</v>
      </c>
      <c r="B98" s="17">
        <f t="shared" si="24"/>
        <v>39</v>
      </c>
      <c r="C98" s="5">
        <f t="shared" si="12"/>
        <v>81</v>
      </c>
      <c r="D98" s="5">
        <f t="shared" si="13"/>
        <v>1</v>
      </c>
      <c r="E98" s="5">
        <f t="shared" si="14"/>
        <v>1</v>
      </c>
      <c r="F98" s="5">
        <f t="shared" si="15"/>
        <v>0</v>
      </c>
      <c r="G98" s="5">
        <f t="shared" si="16"/>
        <v>11863</v>
      </c>
      <c r="H98" s="5">
        <f t="shared" si="17"/>
        <v>1</v>
      </c>
      <c r="I98" s="5">
        <f t="shared" si="18"/>
        <v>337</v>
      </c>
      <c r="J98" s="10">
        <f t="shared" si="25"/>
        <v>192776.35317599258</v>
      </c>
      <c r="K98" s="6">
        <f t="shared" si="19"/>
        <v>2.3750000000000004</v>
      </c>
      <c r="L98" s="1">
        <f t="shared" si="20"/>
        <v>11863</v>
      </c>
      <c r="M98" s="7">
        <f t="shared" si="21"/>
        <v>0</v>
      </c>
      <c r="O98" s="1" t="str">
        <f t="shared" si="22"/>
        <v>51</v>
      </c>
      <c r="P98" s="1" t="s">
        <v>189</v>
      </c>
      <c r="Q98" s="1" t="str">
        <f t="shared" si="23"/>
        <v>1</v>
      </c>
      <c r="R98" s="1" t="str">
        <f t="shared" si="23"/>
        <v>1</v>
      </c>
      <c r="S98" s="1" t="str">
        <f t="shared" si="23"/>
        <v>0</v>
      </c>
    </row>
    <row r="99" spans="1:19">
      <c r="A99" s="18">
        <v>87</v>
      </c>
      <c r="B99" s="17">
        <f t="shared" si="24"/>
        <v>40</v>
      </c>
      <c r="C99" s="5">
        <f t="shared" si="12"/>
        <v>72</v>
      </c>
      <c r="D99" s="5">
        <f t="shared" si="13"/>
        <v>3</v>
      </c>
      <c r="E99" s="5">
        <f t="shared" si="14"/>
        <v>1</v>
      </c>
      <c r="F99" s="5">
        <f t="shared" si="15"/>
        <v>0</v>
      </c>
      <c r="G99" s="5">
        <f t="shared" si="16"/>
        <v>11360</v>
      </c>
      <c r="H99" s="5">
        <f t="shared" si="17"/>
        <v>1</v>
      </c>
      <c r="I99" s="5">
        <f t="shared" si="18"/>
        <v>840</v>
      </c>
      <c r="J99" s="10">
        <f t="shared" si="25"/>
        <v>184603.26824243742</v>
      </c>
      <c r="K99" s="6">
        <f t="shared" si="19"/>
        <v>2.4375</v>
      </c>
      <c r="L99" s="1">
        <f t="shared" si="20"/>
        <v>11360</v>
      </c>
      <c r="M99" s="7">
        <f t="shared" si="21"/>
        <v>0</v>
      </c>
      <c r="O99" s="1" t="str">
        <f t="shared" si="22"/>
        <v>48</v>
      </c>
      <c r="P99" s="1" t="s">
        <v>190</v>
      </c>
      <c r="Q99" s="1" t="str">
        <f t="shared" si="23"/>
        <v>3</v>
      </c>
      <c r="R99" s="1" t="str">
        <f t="shared" si="23"/>
        <v>1</v>
      </c>
      <c r="S99" s="1" t="str">
        <f t="shared" si="23"/>
        <v>0</v>
      </c>
    </row>
    <row r="100" spans="1:19">
      <c r="A100" s="18">
        <v>88</v>
      </c>
      <c r="B100" s="17">
        <f t="shared" si="24"/>
        <v>41</v>
      </c>
      <c r="C100" s="5">
        <f t="shared" si="12"/>
        <v>42</v>
      </c>
      <c r="D100" s="5">
        <f t="shared" si="13"/>
        <v>5</v>
      </c>
      <c r="E100" s="5">
        <f t="shared" si="14"/>
        <v>1</v>
      </c>
      <c r="F100" s="5">
        <f t="shared" si="15"/>
        <v>0</v>
      </c>
      <c r="G100" s="5">
        <f t="shared" si="16"/>
        <v>10878</v>
      </c>
      <c r="H100" s="5">
        <f t="shared" si="17"/>
        <v>1</v>
      </c>
      <c r="I100" s="5">
        <f t="shared" si="18"/>
        <v>1322</v>
      </c>
      <c r="J100" s="10">
        <f t="shared" si="25"/>
        <v>176776.69529663687</v>
      </c>
      <c r="K100" s="6">
        <f t="shared" si="19"/>
        <v>2.5</v>
      </c>
      <c r="L100" s="1">
        <f t="shared" si="20"/>
        <v>10878</v>
      </c>
      <c r="M100" s="7">
        <f t="shared" si="21"/>
        <v>0</v>
      </c>
      <c r="O100" s="1" t="str">
        <f t="shared" si="22"/>
        <v>2A</v>
      </c>
      <c r="P100" s="1" t="s">
        <v>191</v>
      </c>
      <c r="Q100" s="1" t="str">
        <f t="shared" si="23"/>
        <v>5</v>
      </c>
      <c r="R100" s="1" t="str">
        <f t="shared" si="23"/>
        <v>1</v>
      </c>
      <c r="S100" s="1" t="str">
        <f t="shared" si="23"/>
        <v>0</v>
      </c>
    </row>
    <row r="101" spans="1:19">
      <c r="A101" s="18">
        <v>89</v>
      </c>
      <c r="B101" s="17">
        <f t="shared" si="24"/>
        <v>42</v>
      </c>
      <c r="C101" s="5">
        <f t="shared" si="12"/>
        <v>247</v>
      </c>
      <c r="D101" s="5">
        <f t="shared" si="13"/>
        <v>6</v>
      </c>
      <c r="E101" s="5">
        <f t="shared" si="14"/>
        <v>1</v>
      </c>
      <c r="F101" s="5">
        <f t="shared" si="15"/>
        <v>0</v>
      </c>
      <c r="G101" s="5">
        <f t="shared" si="16"/>
        <v>10417</v>
      </c>
      <c r="H101" s="5">
        <f t="shared" si="17"/>
        <v>1</v>
      </c>
      <c r="I101" s="5">
        <f t="shared" si="18"/>
        <v>1783</v>
      </c>
      <c r="J101" s="10">
        <f t="shared" si="25"/>
        <v>169281.94336711161</v>
      </c>
      <c r="K101" s="6">
        <f t="shared" si="19"/>
        <v>2.5625</v>
      </c>
      <c r="L101" s="1">
        <f t="shared" si="20"/>
        <v>10417</v>
      </c>
      <c r="M101" s="7">
        <f t="shared" si="21"/>
        <v>0</v>
      </c>
      <c r="O101" s="1" t="str">
        <f t="shared" si="22"/>
        <v>F7</v>
      </c>
      <c r="P101" s="1" t="s">
        <v>192</v>
      </c>
      <c r="Q101" s="1" t="str">
        <f t="shared" si="23"/>
        <v>6</v>
      </c>
      <c r="R101" s="1" t="str">
        <f t="shared" si="23"/>
        <v>1</v>
      </c>
      <c r="S101" s="1" t="str">
        <f t="shared" si="23"/>
        <v>0</v>
      </c>
    </row>
    <row r="102" spans="1:19">
      <c r="A102" s="18">
        <v>90</v>
      </c>
      <c r="B102" s="17">
        <f t="shared" si="24"/>
        <v>43</v>
      </c>
      <c r="C102" s="5">
        <f t="shared" si="12"/>
        <v>177</v>
      </c>
      <c r="D102" s="5">
        <f t="shared" si="13"/>
        <v>8</v>
      </c>
      <c r="E102" s="5">
        <f t="shared" si="14"/>
        <v>1</v>
      </c>
      <c r="F102" s="5">
        <f t="shared" si="15"/>
        <v>0</v>
      </c>
      <c r="G102" s="5">
        <f t="shared" si="16"/>
        <v>9975</v>
      </c>
      <c r="H102" s="5">
        <f t="shared" si="17"/>
        <v>1</v>
      </c>
      <c r="I102" s="5">
        <f t="shared" si="18"/>
        <v>2225</v>
      </c>
      <c r="J102" s="10">
        <f t="shared" si="25"/>
        <v>162104.9443313762</v>
      </c>
      <c r="K102" s="6">
        <f t="shared" si="19"/>
        <v>2.625</v>
      </c>
      <c r="L102" s="1">
        <f t="shared" si="20"/>
        <v>9975</v>
      </c>
      <c r="M102" s="7">
        <f t="shared" si="21"/>
        <v>0</v>
      </c>
      <c r="O102" s="1" t="str">
        <f t="shared" si="22"/>
        <v>B1</v>
      </c>
      <c r="P102" s="1" t="s">
        <v>193</v>
      </c>
      <c r="Q102" s="1" t="str">
        <f t="shared" si="23"/>
        <v>8</v>
      </c>
      <c r="R102" s="1" t="str">
        <f t="shared" si="23"/>
        <v>1</v>
      </c>
      <c r="S102" s="1" t="str">
        <f t="shared" si="23"/>
        <v>0</v>
      </c>
    </row>
    <row r="103" spans="1:19">
      <c r="A103" s="18">
        <v>91</v>
      </c>
      <c r="B103" s="17">
        <f t="shared" si="24"/>
        <v>44</v>
      </c>
      <c r="C103" s="5">
        <f t="shared" si="12"/>
        <v>88</v>
      </c>
      <c r="D103" s="5">
        <f t="shared" si="13"/>
        <v>10</v>
      </c>
      <c r="E103" s="5">
        <f t="shared" si="14"/>
        <v>1</v>
      </c>
      <c r="F103" s="5">
        <f t="shared" si="15"/>
        <v>0</v>
      </c>
      <c r="G103" s="5">
        <f t="shared" si="16"/>
        <v>9552</v>
      </c>
      <c r="H103" s="5">
        <f t="shared" si="17"/>
        <v>1</v>
      </c>
      <c r="I103" s="5">
        <f t="shared" si="18"/>
        <v>2648</v>
      </c>
      <c r="J103" s="10">
        <f t="shared" si="25"/>
        <v>155232.22650918554</v>
      </c>
      <c r="K103" s="6">
        <f t="shared" si="19"/>
        <v>2.6875</v>
      </c>
      <c r="L103" s="1">
        <f t="shared" si="20"/>
        <v>9552</v>
      </c>
      <c r="M103" s="7">
        <f t="shared" si="21"/>
        <v>0</v>
      </c>
      <c r="O103" s="1" t="str">
        <f t="shared" si="22"/>
        <v>58</v>
      </c>
      <c r="P103" s="1" t="s">
        <v>194</v>
      </c>
      <c r="Q103" s="1" t="str">
        <f t="shared" si="23"/>
        <v>A</v>
      </c>
      <c r="R103" s="1" t="str">
        <f t="shared" si="23"/>
        <v>1</v>
      </c>
      <c r="S103" s="1" t="str">
        <f t="shared" si="23"/>
        <v>0</v>
      </c>
    </row>
    <row r="104" spans="1:19">
      <c r="A104" s="18">
        <v>92</v>
      </c>
      <c r="B104" s="17">
        <f t="shared" si="24"/>
        <v>45</v>
      </c>
      <c r="C104" s="5">
        <f t="shared" si="12"/>
        <v>237</v>
      </c>
      <c r="D104" s="5">
        <f t="shared" si="13"/>
        <v>11</v>
      </c>
      <c r="E104" s="5">
        <f t="shared" si="14"/>
        <v>1</v>
      </c>
      <c r="F104" s="5">
        <f t="shared" si="15"/>
        <v>0</v>
      </c>
      <c r="G104" s="5">
        <f t="shared" si="16"/>
        <v>9147</v>
      </c>
      <c r="H104" s="5">
        <f t="shared" si="17"/>
        <v>1</v>
      </c>
      <c r="I104" s="5">
        <f t="shared" si="18"/>
        <v>3053</v>
      </c>
      <c r="J104" s="10">
        <f t="shared" si="25"/>
        <v>148650.88937534014</v>
      </c>
      <c r="K104" s="6">
        <f t="shared" si="19"/>
        <v>2.75</v>
      </c>
      <c r="L104" s="1">
        <f t="shared" si="20"/>
        <v>9147</v>
      </c>
      <c r="M104" s="7">
        <f t="shared" si="21"/>
        <v>0</v>
      </c>
      <c r="O104" s="1" t="str">
        <f t="shared" si="22"/>
        <v>ED</v>
      </c>
      <c r="P104" s="1" t="s">
        <v>195</v>
      </c>
      <c r="Q104" s="1" t="str">
        <f t="shared" si="23"/>
        <v>B</v>
      </c>
      <c r="R104" s="1" t="str">
        <f t="shared" si="23"/>
        <v>1</v>
      </c>
      <c r="S104" s="1" t="str">
        <f t="shared" si="23"/>
        <v>0</v>
      </c>
    </row>
    <row r="105" spans="1:19">
      <c r="A105" s="18">
        <v>93</v>
      </c>
      <c r="B105" s="17">
        <f t="shared" si="24"/>
        <v>46</v>
      </c>
      <c r="C105" s="5">
        <f t="shared" si="12"/>
        <v>113</v>
      </c>
      <c r="D105" s="5">
        <f t="shared" si="13"/>
        <v>13</v>
      </c>
      <c r="E105" s="5">
        <f t="shared" si="14"/>
        <v>1</v>
      </c>
      <c r="F105" s="5">
        <f t="shared" si="15"/>
        <v>0</v>
      </c>
      <c r="G105" s="5">
        <f t="shared" si="16"/>
        <v>8759</v>
      </c>
      <c r="H105" s="5">
        <f t="shared" si="17"/>
        <v>1</v>
      </c>
      <c r="I105" s="5">
        <f t="shared" si="18"/>
        <v>3441</v>
      </c>
      <c r="J105" s="10">
        <f t="shared" si="25"/>
        <v>142348.57934458647</v>
      </c>
      <c r="K105" s="6">
        <f t="shared" si="19"/>
        <v>2.8125</v>
      </c>
      <c r="L105" s="1">
        <f t="shared" si="20"/>
        <v>8759</v>
      </c>
      <c r="M105" s="7">
        <f t="shared" si="21"/>
        <v>0</v>
      </c>
      <c r="O105" s="1" t="str">
        <f t="shared" si="22"/>
        <v>71</v>
      </c>
      <c r="P105" s="1" t="s">
        <v>196</v>
      </c>
      <c r="Q105" s="1" t="str">
        <f t="shared" si="23"/>
        <v>D</v>
      </c>
      <c r="R105" s="1" t="str">
        <f t="shared" si="23"/>
        <v>1</v>
      </c>
      <c r="S105" s="1" t="str">
        <f t="shared" si="23"/>
        <v>0</v>
      </c>
    </row>
    <row r="106" spans="1:19">
      <c r="A106" s="18">
        <v>94</v>
      </c>
      <c r="B106" s="17">
        <f t="shared" si="24"/>
        <v>47</v>
      </c>
      <c r="C106" s="5">
        <f t="shared" si="12"/>
        <v>228</v>
      </c>
      <c r="D106" s="5">
        <f t="shared" si="13"/>
        <v>14</v>
      </c>
      <c r="E106" s="5">
        <f t="shared" si="14"/>
        <v>1</v>
      </c>
      <c r="F106" s="5">
        <f t="shared" si="15"/>
        <v>0</v>
      </c>
      <c r="G106" s="5">
        <f t="shared" si="16"/>
        <v>8388</v>
      </c>
      <c r="H106" s="5">
        <f t="shared" si="17"/>
        <v>1</v>
      </c>
      <c r="I106" s="5">
        <f t="shared" si="18"/>
        <v>3812</v>
      </c>
      <c r="J106" s="10">
        <f t="shared" si="25"/>
        <v>136313.46658315722</v>
      </c>
      <c r="K106" s="6">
        <f t="shared" si="19"/>
        <v>2.875</v>
      </c>
      <c r="L106" s="1">
        <f t="shared" si="20"/>
        <v>8388</v>
      </c>
      <c r="M106" s="7">
        <f t="shared" si="21"/>
        <v>0</v>
      </c>
      <c r="O106" s="1" t="str">
        <f t="shared" si="22"/>
        <v>E4</v>
      </c>
      <c r="P106" s="1" t="s">
        <v>197</v>
      </c>
      <c r="Q106" s="1" t="str">
        <f t="shared" si="23"/>
        <v>E</v>
      </c>
      <c r="R106" s="1" t="str">
        <f t="shared" si="23"/>
        <v>1</v>
      </c>
      <c r="S106" s="1" t="str">
        <f t="shared" si="23"/>
        <v>0</v>
      </c>
    </row>
    <row r="107" spans="1:19">
      <c r="A107" s="18">
        <v>95</v>
      </c>
      <c r="B107" s="17">
        <f t="shared" si="24"/>
        <v>48</v>
      </c>
      <c r="C107" s="5">
        <f t="shared" si="12"/>
        <v>72</v>
      </c>
      <c r="D107" s="5">
        <f t="shared" si="13"/>
        <v>16</v>
      </c>
      <c r="E107" s="5">
        <f t="shared" si="14"/>
        <v>1</v>
      </c>
      <c r="F107" s="5">
        <f t="shared" si="15"/>
        <v>0</v>
      </c>
      <c r="G107" s="5">
        <f t="shared" si="16"/>
        <v>8032</v>
      </c>
      <c r="H107" s="5">
        <f t="shared" si="17"/>
        <v>1</v>
      </c>
      <c r="I107" s="5">
        <f t="shared" si="18"/>
        <v>4168</v>
      </c>
      <c r="J107" s="10">
        <f t="shared" si="25"/>
        <v>130534.22280342672</v>
      </c>
      <c r="K107" s="6">
        <f t="shared" si="19"/>
        <v>2.9375000000000004</v>
      </c>
      <c r="L107" s="1">
        <f t="shared" si="20"/>
        <v>8032</v>
      </c>
      <c r="M107" s="7">
        <f t="shared" si="21"/>
        <v>0</v>
      </c>
      <c r="O107" s="1" t="str">
        <f t="shared" si="22"/>
        <v>48</v>
      </c>
      <c r="P107" s="1" t="s">
        <v>198</v>
      </c>
      <c r="Q107" s="1" t="str">
        <f t="shared" si="23"/>
        <v>10</v>
      </c>
      <c r="R107" s="1" t="str">
        <f t="shared" si="23"/>
        <v>1</v>
      </c>
      <c r="S107" s="1" t="str">
        <f t="shared" si="23"/>
        <v>0</v>
      </c>
    </row>
    <row r="108" spans="1:19">
      <c r="A108" s="18">
        <v>96</v>
      </c>
      <c r="B108" s="17">
        <f t="shared" si="24"/>
        <v>49</v>
      </c>
      <c r="C108" s="5">
        <f t="shared" si="12"/>
        <v>156</v>
      </c>
      <c r="D108" s="5">
        <f t="shared" si="13"/>
        <v>17</v>
      </c>
      <c r="E108" s="5">
        <f t="shared" si="14"/>
        <v>1</v>
      </c>
      <c r="F108" s="5">
        <f t="shared" si="15"/>
        <v>0</v>
      </c>
      <c r="G108" s="5">
        <f t="shared" si="16"/>
        <v>7692</v>
      </c>
      <c r="H108" s="5">
        <f t="shared" si="17"/>
        <v>1</v>
      </c>
      <c r="I108" s="5">
        <f t="shared" si="18"/>
        <v>4508</v>
      </c>
      <c r="J108" s="10">
        <f t="shared" si="25"/>
        <v>125000</v>
      </c>
      <c r="K108" s="6">
        <f t="shared" si="19"/>
        <v>3</v>
      </c>
      <c r="L108" s="1">
        <f t="shared" si="20"/>
        <v>7692</v>
      </c>
      <c r="M108" s="7">
        <f t="shared" si="21"/>
        <v>0</v>
      </c>
      <c r="O108" s="1" t="str">
        <f t="shared" si="22"/>
        <v>9C</v>
      </c>
      <c r="P108" s="1" t="s">
        <v>199</v>
      </c>
      <c r="Q108" s="1" t="str">
        <f t="shared" si="23"/>
        <v>11</v>
      </c>
      <c r="R108" s="1" t="str">
        <f t="shared" si="23"/>
        <v>1</v>
      </c>
      <c r="S108" s="1" t="str">
        <f t="shared" si="23"/>
        <v>0</v>
      </c>
    </row>
    <row r="109" spans="1:19">
      <c r="A109" s="18">
        <v>97</v>
      </c>
      <c r="B109" s="17">
        <f t="shared" si="24"/>
        <v>50</v>
      </c>
      <c r="C109" s="5">
        <f t="shared" si="12"/>
        <v>226</v>
      </c>
      <c r="D109" s="5">
        <f t="shared" si="13"/>
        <v>18</v>
      </c>
      <c r="E109" s="5">
        <f t="shared" si="14"/>
        <v>1</v>
      </c>
      <c r="F109" s="5">
        <f t="shared" si="15"/>
        <v>0</v>
      </c>
      <c r="G109" s="5">
        <f t="shared" si="16"/>
        <v>7366</v>
      </c>
      <c r="H109" s="5">
        <f t="shared" si="17"/>
        <v>1</v>
      </c>
      <c r="I109" s="5">
        <f t="shared" si="18"/>
        <v>4834</v>
      </c>
      <c r="J109" s="10">
        <f t="shared" si="25"/>
        <v>119700.41008732171</v>
      </c>
      <c r="K109" s="6">
        <f t="shared" si="19"/>
        <v>3.0625</v>
      </c>
      <c r="L109" s="1">
        <f t="shared" si="20"/>
        <v>7366</v>
      </c>
      <c r="M109" s="7">
        <f t="shared" si="21"/>
        <v>0</v>
      </c>
      <c r="O109" s="1" t="str">
        <f t="shared" si="22"/>
        <v>E2</v>
      </c>
      <c r="P109" s="1" t="s">
        <v>200</v>
      </c>
      <c r="Q109" s="1" t="str">
        <f t="shared" si="23"/>
        <v>12</v>
      </c>
      <c r="R109" s="1" t="str">
        <f t="shared" si="23"/>
        <v>1</v>
      </c>
      <c r="S109" s="1" t="str">
        <f t="shared" si="23"/>
        <v>0</v>
      </c>
    </row>
    <row r="110" spans="1:19">
      <c r="A110" s="18">
        <v>98</v>
      </c>
      <c r="B110" s="17">
        <f t="shared" si="24"/>
        <v>51</v>
      </c>
      <c r="C110" s="5">
        <f t="shared" si="12"/>
        <v>27</v>
      </c>
      <c r="D110" s="5">
        <f t="shared" si="13"/>
        <v>20</v>
      </c>
      <c r="E110" s="5">
        <f t="shared" si="14"/>
        <v>1</v>
      </c>
      <c r="F110" s="5">
        <f t="shared" si="15"/>
        <v>0</v>
      </c>
      <c r="G110" s="5">
        <f t="shared" si="16"/>
        <v>7053</v>
      </c>
      <c r="H110" s="5">
        <f t="shared" si="17"/>
        <v>1</v>
      </c>
      <c r="I110" s="5">
        <f t="shared" si="18"/>
        <v>5147</v>
      </c>
      <c r="J110" s="10">
        <f t="shared" si="25"/>
        <v>114625.5054005839</v>
      </c>
      <c r="K110" s="6">
        <f t="shared" si="19"/>
        <v>3.125</v>
      </c>
      <c r="L110" s="1">
        <f t="shared" si="20"/>
        <v>7053</v>
      </c>
      <c r="M110" s="7">
        <f t="shared" si="21"/>
        <v>0</v>
      </c>
      <c r="O110" s="1" t="str">
        <f t="shared" si="22"/>
        <v>1B</v>
      </c>
      <c r="P110" s="1" t="s">
        <v>201</v>
      </c>
      <c r="Q110" s="1" t="str">
        <f t="shared" si="23"/>
        <v>14</v>
      </c>
      <c r="R110" s="1" t="str">
        <f t="shared" si="23"/>
        <v>1</v>
      </c>
      <c r="S110" s="1" t="str">
        <f t="shared" si="23"/>
        <v>0</v>
      </c>
    </row>
    <row r="111" spans="1:19">
      <c r="A111" s="18">
        <v>99</v>
      </c>
      <c r="B111" s="17">
        <f t="shared" si="24"/>
        <v>52</v>
      </c>
      <c r="C111" s="5">
        <f t="shared" si="12"/>
        <v>70</v>
      </c>
      <c r="D111" s="5">
        <f t="shared" si="13"/>
        <v>21</v>
      </c>
      <c r="E111" s="5">
        <f t="shared" si="14"/>
        <v>1</v>
      </c>
      <c r="F111" s="5">
        <f t="shared" si="15"/>
        <v>0</v>
      </c>
      <c r="G111" s="5">
        <f t="shared" si="16"/>
        <v>6754</v>
      </c>
      <c r="H111" s="5">
        <f t="shared" si="17"/>
        <v>1</v>
      </c>
      <c r="I111" s="5">
        <f t="shared" si="18"/>
        <v>5446</v>
      </c>
      <c r="J111" s="10">
        <f t="shared" si="25"/>
        <v>109765.76002333124</v>
      </c>
      <c r="K111" s="6">
        <f t="shared" si="19"/>
        <v>3.1874999999999996</v>
      </c>
      <c r="L111" s="1">
        <f t="shared" si="20"/>
        <v>6754</v>
      </c>
      <c r="M111" s="7">
        <f t="shared" si="21"/>
        <v>0</v>
      </c>
      <c r="O111" s="1" t="str">
        <f t="shared" si="22"/>
        <v>46</v>
      </c>
      <c r="P111" s="1" t="s">
        <v>202</v>
      </c>
      <c r="Q111" s="1" t="str">
        <f t="shared" si="23"/>
        <v>15</v>
      </c>
      <c r="R111" s="1" t="str">
        <f t="shared" si="23"/>
        <v>1</v>
      </c>
      <c r="S111" s="1" t="str">
        <f t="shared" si="23"/>
        <v>0</v>
      </c>
    </row>
    <row r="112" spans="1:19">
      <c r="A112" s="18">
        <v>100</v>
      </c>
      <c r="B112" s="17">
        <f t="shared" si="24"/>
        <v>53</v>
      </c>
      <c r="C112" s="5">
        <f t="shared" si="12"/>
        <v>100</v>
      </c>
      <c r="D112" s="5">
        <f t="shared" si="13"/>
        <v>22</v>
      </c>
      <c r="E112" s="5">
        <f t="shared" si="14"/>
        <v>1</v>
      </c>
      <c r="F112" s="5">
        <f t="shared" si="15"/>
        <v>0</v>
      </c>
      <c r="G112" s="5">
        <f t="shared" si="16"/>
        <v>6468</v>
      </c>
      <c r="H112" s="5">
        <f t="shared" si="17"/>
        <v>1</v>
      </c>
      <c r="I112" s="5">
        <f t="shared" si="18"/>
        <v>5732</v>
      </c>
      <c r="J112" s="10">
        <f t="shared" si="25"/>
        <v>105112.05190671435</v>
      </c>
      <c r="K112" s="6">
        <f t="shared" si="19"/>
        <v>3.25</v>
      </c>
      <c r="L112" s="1">
        <f t="shared" si="20"/>
        <v>6468</v>
      </c>
      <c r="M112" s="7">
        <f t="shared" si="21"/>
        <v>0</v>
      </c>
      <c r="O112" s="1" t="str">
        <f t="shared" si="22"/>
        <v>64</v>
      </c>
      <c r="P112" s="1" t="s">
        <v>203</v>
      </c>
      <c r="Q112" s="1" t="str">
        <f t="shared" si="23"/>
        <v>16</v>
      </c>
      <c r="R112" s="1" t="str">
        <f t="shared" si="23"/>
        <v>1</v>
      </c>
      <c r="S112" s="1" t="str">
        <f t="shared" si="23"/>
        <v>0</v>
      </c>
    </row>
    <row r="113" spans="1:19">
      <c r="A113" s="18">
        <v>101</v>
      </c>
      <c r="B113" s="17">
        <f t="shared" si="24"/>
        <v>54</v>
      </c>
      <c r="C113" s="5">
        <f t="shared" si="12"/>
        <v>118</v>
      </c>
      <c r="D113" s="5">
        <f t="shared" si="13"/>
        <v>23</v>
      </c>
      <c r="E113" s="5">
        <f t="shared" si="14"/>
        <v>1</v>
      </c>
      <c r="F113" s="5">
        <f t="shared" si="15"/>
        <v>0</v>
      </c>
      <c r="G113" s="5">
        <f t="shared" si="16"/>
        <v>6194</v>
      </c>
      <c r="H113" s="5">
        <f t="shared" si="17"/>
        <v>1</v>
      </c>
      <c r="I113" s="5">
        <f t="shared" si="18"/>
        <v>6006</v>
      </c>
      <c r="J113" s="10">
        <f t="shared" si="25"/>
        <v>100655.64574682839</v>
      </c>
      <c r="K113" s="6">
        <f t="shared" si="19"/>
        <v>3.3125</v>
      </c>
      <c r="L113" s="1">
        <f t="shared" si="20"/>
        <v>6194</v>
      </c>
      <c r="M113" s="7">
        <f t="shared" si="21"/>
        <v>0</v>
      </c>
      <c r="O113" s="1" t="str">
        <f t="shared" si="22"/>
        <v>76</v>
      </c>
      <c r="P113" s="1" t="s">
        <v>204</v>
      </c>
      <c r="Q113" s="1" t="str">
        <f t="shared" si="23"/>
        <v>17</v>
      </c>
      <c r="R113" s="1" t="str">
        <f t="shared" si="23"/>
        <v>1</v>
      </c>
      <c r="S113" s="1" t="str">
        <f t="shared" si="23"/>
        <v>0</v>
      </c>
    </row>
    <row r="114" spans="1:19">
      <c r="A114" s="18">
        <v>102</v>
      </c>
      <c r="B114" s="17">
        <f t="shared" si="24"/>
        <v>55</v>
      </c>
      <c r="C114" s="5">
        <f t="shared" si="12"/>
        <v>169</v>
      </c>
      <c r="D114" s="5">
        <f t="shared" si="13"/>
        <v>0</v>
      </c>
      <c r="E114" s="5">
        <f t="shared" si="14"/>
        <v>0</v>
      </c>
      <c r="F114" s="5">
        <f t="shared" si="15"/>
        <v>0</v>
      </c>
      <c r="G114" s="5">
        <f t="shared" si="16"/>
        <v>5931</v>
      </c>
      <c r="H114" s="5">
        <f t="shared" si="17"/>
        <v>0</v>
      </c>
      <c r="I114" s="5">
        <f t="shared" si="18"/>
        <v>169</v>
      </c>
      <c r="J114" s="10">
        <f t="shared" si="25"/>
        <v>96388.176587996277</v>
      </c>
      <c r="K114" s="6">
        <f t="shared" si="19"/>
        <v>3.3750000000000009</v>
      </c>
      <c r="L114" s="1">
        <f t="shared" si="20"/>
        <v>5931</v>
      </c>
      <c r="M114" s="7">
        <f t="shared" si="21"/>
        <v>0</v>
      </c>
      <c r="O114" s="1" t="str">
        <f t="shared" si="22"/>
        <v>A9</v>
      </c>
      <c r="P114" s="1" t="s">
        <v>205</v>
      </c>
      <c r="Q114" s="1" t="str">
        <f t="shared" si="23"/>
        <v>0</v>
      </c>
      <c r="R114" s="1" t="str">
        <f t="shared" si="23"/>
        <v>0</v>
      </c>
      <c r="S114" s="1" t="str">
        <f t="shared" si="23"/>
        <v>0</v>
      </c>
    </row>
    <row r="115" spans="1:19">
      <c r="A115" s="18">
        <v>103</v>
      </c>
      <c r="B115" s="17">
        <f t="shared" si="24"/>
        <v>56</v>
      </c>
      <c r="C115" s="5">
        <f t="shared" si="12"/>
        <v>164</v>
      </c>
      <c r="D115" s="5">
        <f t="shared" si="13"/>
        <v>1</v>
      </c>
      <c r="E115" s="5">
        <f t="shared" si="14"/>
        <v>0</v>
      </c>
      <c r="F115" s="5">
        <f t="shared" si="15"/>
        <v>0</v>
      </c>
      <c r="G115" s="5">
        <f t="shared" si="16"/>
        <v>5680</v>
      </c>
      <c r="H115" s="5">
        <f t="shared" si="17"/>
        <v>0</v>
      </c>
      <c r="I115" s="5">
        <f t="shared" si="18"/>
        <v>420</v>
      </c>
      <c r="J115" s="10">
        <f t="shared" si="25"/>
        <v>92301.634121218725</v>
      </c>
      <c r="K115" s="6">
        <f t="shared" si="19"/>
        <v>3.4374999999999996</v>
      </c>
      <c r="L115" s="1">
        <f t="shared" si="20"/>
        <v>5680</v>
      </c>
      <c r="M115" s="7">
        <f t="shared" si="21"/>
        <v>0</v>
      </c>
      <c r="O115" s="1" t="str">
        <f t="shared" si="22"/>
        <v>A4</v>
      </c>
      <c r="P115" s="1" t="s">
        <v>206</v>
      </c>
      <c r="Q115" s="1" t="str">
        <f t="shared" si="23"/>
        <v>1</v>
      </c>
      <c r="R115" s="1" t="str">
        <f t="shared" si="23"/>
        <v>0</v>
      </c>
      <c r="S115" s="1" t="str">
        <f t="shared" si="23"/>
        <v>0</v>
      </c>
    </row>
    <row r="116" spans="1:19">
      <c r="A116" s="18">
        <v>104</v>
      </c>
      <c r="B116" s="17">
        <f t="shared" si="24"/>
        <v>57</v>
      </c>
      <c r="C116" s="5">
        <f t="shared" si="12"/>
        <v>149</v>
      </c>
      <c r="D116" s="5">
        <f t="shared" si="13"/>
        <v>2</v>
      </c>
      <c r="E116" s="5">
        <f t="shared" si="14"/>
        <v>0</v>
      </c>
      <c r="F116" s="5">
        <f t="shared" si="15"/>
        <v>0</v>
      </c>
      <c r="G116" s="5">
        <f t="shared" si="16"/>
        <v>5439</v>
      </c>
      <c r="H116" s="5">
        <f t="shared" si="17"/>
        <v>0</v>
      </c>
      <c r="I116" s="5">
        <f t="shared" si="18"/>
        <v>661</v>
      </c>
      <c r="J116" s="10">
        <f t="shared" si="25"/>
        <v>88388.34764831845</v>
      </c>
      <c r="K116" s="6">
        <f t="shared" si="19"/>
        <v>3.5</v>
      </c>
      <c r="L116" s="1">
        <f t="shared" si="20"/>
        <v>5439</v>
      </c>
      <c r="M116" s="7">
        <f t="shared" si="21"/>
        <v>0</v>
      </c>
      <c r="O116" s="1" t="str">
        <f t="shared" si="22"/>
        <v>95</v>
      </c>
      <c r="P116" s="1" t="s">
        <v>207</v>
      </c>
      <c r="Q116" s="1" t="str">
        <f t="shared" si="23"/>
        <v>2</v>
      </c>
      <c r="R116" s="1" t="str">
        <f t="shared" si="23"/>
        <v>0</v>
      </c>
      <c r="S116" s="1" t="str">
        <f t="shared" si="23"/>
        <v>0</v>
      </c>
    </row>
    <row r="117" spans="1:19">
      <c r="A117" s="18">
        <v>105</v>
      </c>
      <c r="B117" s="17">
        <f t="shared" si="24"/>
        <v>58</v>
      </c>
      <c r="C117" s="5">
        <f t="shared" si="12"/>
        <v>124</v>
      </c>
      <c r="D117" s="5">
        <f t="shared" si="13"/>
        <v>3</v>
      </c>
      <c r="E117" s="5">
        <f t="shared" si="14"/>
        <v>0</v>
      </c>
      <c r="F117" s="5">
        <f t="shared" si="15"/>
        <v>0</v>
      </c>
      <c r="G117" s="5">
        <f t="shared" si="16"/>
        <v>5208</v>
      </c>
      <c r="H117" s="5">
        <f t="shared" si="17"/>
        <v>0</v>
      </c>
      <c r="I117" s="5">
        <f t="shared" si="18"/>
        <v>892</v>
      </c>
      <c r="J117" s="10">
        <f t="shared" si="25"/>
        <v>84640.971683555792</v>
      </c>
      <c r="K117" s="6">
        <f t="shared" si="19"/>
        <v>3.5625</v>
      </c>
      <c r="L117" s="1">
        <f t="shared" si="20"/>
        <v>5208</v>
      </c>
      <c r="M117" s="7">
        <f t="shared" si="21"/>
        <v>0</v>
      </c>
      <c r="O117" s="1" t="str">
        <f t="shared" si="22"/>
        <v>7C</v>
      </c>
      <c r="P117" s="1" t="s">
        <v>208</v>
      </c>
      <c r="Q117" s="1" t="str">
        <f t="shared" si="23"/>
        <v>3</v>
      </c>
      <c r="R117" s="1" t="str">
        <f t="shared" si="23"/>
        <v>0</v>
      </c>
      <c r="S117" s="1" t="str">
        <f t="shared" si="23"/>
        <v>0</v>
      </c>
    </row>
    <row r="118" spans="1:19">
      <c r="A118" s="18">
        <v>106</v>
      </c>
      <c r="B118" s="17">
        <f t="shared" si="24"/>
        <v>59</v>
      </c>
      <c r="C118" s="5">
        <f t="shared" si="12"/>
        <v>89</v>
      </c>
      <c r="D118" s="5">
        <f t="shared" si="13"/>
        <v>4</v>
      </c>
      <c r="E118" s="5">
        <f t="shared" si="14"/>
        <v>0</v>
      </c>
      <c r="F118" s="5">
        <f t="shared" si="15"/>
        <v>0</v>
      </c>
      <c r="G118" s="5">
        <f t="shared" si="16"/>
        <v>4987</v>
      </c>
      <c r="H118" s="5">
        <f t="shared" si="17"/>
        <v>0</v>
      </c>
      <c r="I118" s="5">
        <f t="shared" si="18"/>
        <v>1113</v>
      </c>
      <c r="J118" s="10">
        <f t="shared" si="25"/>
        <v>81052.472165688101</v>
      </c>
      <c r="K118" s="6">
        <f t="shared" si="19"/>
        <v>3.6250000000000004</v>
      </c>
      <c r="L118" s="1">
        <f t="shared" si="20"/>
        <v>4987</v>
      </c>
      <c r="M118" s="7">
        <f t="shared" si="21"/>
        <v>0</v>
      </c>
      <c r="O118" s="1" t="str">
        <f t="shared" si="22"/>
        <v>59</v>
      </c>
      <c r="P118" s="1" t="s">
        <v>209</v>
      </c>
      <c r="Q118" s="1" t="str">
        <f t="shared" si="23"/>
        <v>4</v>
      </c>
      <c r="R118" s="1" t="str">
        <f t="shared" si="23"/>
        <v>0</v>
      </c>
      <c r="S118" s="1" t="str">
        <f t="shared" si="23"/>
        <v>0</v>
      </c>
    </row>
    <row r="119" spans="1:19">
      <c r="A119" s="18">
        <v>107</v>
      </c>
      <c r="B119" s="17">
        <f t="shared" si="24"/>
        <v>60</v>
      </c>
      <c r="C119" s="5">
        <f t="shared" si="12"/>
        <v>44</v>
      </c>
      <c r="D119" s="5">
        <f t="shared" si="13"/>
        <v>5</v>
      </c>
      <c r="E119" s="5">
        <f t="shared" si="14"/>
        <v>0</v>
      </c>
      <c r="F119" s="5">
        <f t="shared" si="15"/>
        <v>0</v>
      </c>
      <c r="G119" s="5">
        <f t="shared" si="16"/>
        <v>4776</v>
      </c>
      <c r="H119" s="5">
        <f t="shared" si="17"/>
        <v>0</v>
      </c>
      <c r="I119" s="5">
        <f t="shared" si="18"/>
        <v>1324</v>
      </c>
      <c r="J119" s="10">
        <f t="shared" si="25"/>
        <v>77616.113254592783</v>
      </c>
      <c r="K119" s="6">
        <f t="shared" si="19"/>
        <v>3.6875</v>
      </c>
      <c r="L119" s="1">
        <f t="shared" si="20"/>
        <v>4776</v>
      </c>
      <c r="M119" s="7">
        <f t="shared" si="21"/>
        <v>0</v>
      </c>
      <c r="O119" s="1" t="str">
        <f t="shared" si="22"/>
        <v>2C</v>
      </c>
      <c r="P119" s="1" t="s">
        <v>210</v>
      </c>
      <c r="Q119" s="1" t="str">
        <f t="shared" si="23"/>
        <v>5</v>
      </c>
      <c r="R119" s="1" t="str">
        <f t="shared" si="23"/>
        <v>0</v>
      </c>
      <c r="S119" s="1" t="str">
        <f t="shared" si="23"/>
        <v>0</v>
      </c>
    </row>
    <row r="120" spans="1:19">
      <c r="A120" s="18">
        <v>108</v>
      </c>
      <c r="B120" s="17">
        <f t="shared" si="24"/>
        <v>61</v>
      </c>
      <c r="C120" s="5">
        <f t="shared" si="12"/>
        <v>247</v>
      </c>
      <c r="D120" s="5">
        <f t="shared" si="13"/>
        <v>5</v>
      </c>
      <c r="E120" s="5">
        <f t="shared" si="14"/>
        <v>0</v>
      </c>
      <c r="F120" s="5">
        <f t="shared" si="15"/>
        <v>0</v>
      </c>
      <c r="G120" s="5">
        <f t="shared" si="16"/>
        <v>4573</v>
      </c>
      <c r="H120" s="5">
        <f t="shared" si="17"/>
        <v>0</v>
      </c>
      <c r="I120" s="5">
        <f t="shared" si="18"/>
        <v>1527</v>
      </c>
      <c r="J120" s="10">
        <f t="shared" si="25"/>
        <v>74325.444687670068</v>
      </c>
      <c r="K120" s="6">
        <f t="shared" si="19"/>
        <v>3.75</v>
      </c>
      <c r="L120" s="1">
        <f t="shared" si="20"/>
        <v>4573</v>
      </c>
      <c r="M120" s="7">
        <f t="shared" si="21"/>
        <v>0</v>
      </c>
      <c r="O120" s="1" t="str">
        <f t="shared" si="22"/>
        <v>F7</v>
      </c>
      <c r="P120" s="1" t="s">
        <v>211</v>
      </c>
      <c r="Q120" s="1" t="str">
        <f t="shared" si="23"/>
        <v>5</v>
      </c>
      <c r="R120" s="1" t="str">
        <f t="shared" si="23"/>
        <v>0</v>
      </c>
      <c r="S120" s="1" t="str">
        <f t="shared" si="23"/>
        <v>0</v>
      </c>
    </row>
    <row r="121" spans="1:19">
      <c r="A121" s="18">
        <v>109</v>
      </c>
      <c r="B121" s="17">
        <f t="shared" si="24"/>
        <v>62</v>
      </c>
      <c r="C121" s="5">
        <f t="shared" si="12"/>
        <v>185</v>
      </c>
      <c r="D121" s="5">
        <f t="shared" si="13"/>
        <v>6</v>
      </c>
      <c r="E121" s="5">
        <f t="shared" si="14"/>
        <v>0</v>
      </c>
      <c r="F121" s="5">
        <f t="shared" si="15"/>
        <v>0</v>
      </c>
      <c r="G121" s="5">
        <f t="shared" si="16"/>
        <v>4379</v>
      </c>
      <c r="H121" s="5">
        <f t="shared" si="17"/>
        <v>0</v>
      </c>
      <c r="I121" s="5">
        <f t="shared" si="18"/>
        <v>1721</v>
      </c>
      <c r="J121" s="10">
        <f t="shared" si="25"/>
        <v>71174.28967229322</v>
      </c>
      <c r="K121" s="6">
        <f t="shared" si="19"/>
        <v>3.8125</v>
      </c>
      <c r="L121" s="1">
        <f t="shared" si="20"/>
        <v>4379</v>
      </c>
      <c r="M121" s="7">
        <f t="shared" si="21"/>
        <v>0</v>
      </c>
      <c r="O121" s="1" t="str">
        <f t="shared" si="22"/>
        <v>B9</v>
      </c>
      <c r="P121" s="1" t="s">
        <v>212</v>
      </c>
      <c r="Q121" s="1" t="str">
        <f t="shared" si="23"/>
        <v>6</v>
      </c>
      <c r="R121" s="1" t="str">
        <f t="shared" si="23"/>
        <v>0</v>
      </c>
      <c r="S121" s="1" t="str">
        <f t="shared" si="23"/>
        <v>0</v>
      </c>
    </row>
    <row r="122" spans="1:19">
      <c r="A122" s="18">
        <v>110</v>
      </c>
      <c r="B122" s="17">
        <f t="shared" si="24"/>
        <v>63</v>
      </c>
      <c r="C122" s="5">
        <f t="shared" si="12"/>
        <v>114</v>
      </c>
      <c r="D122" s="5">
        <f t="shared" si="13"/>
        <v>7</v>
      </c>
      <c r="E122" s="5">
        <f t="shared" si="14"/>
        <v>0</v>
      </c>
      <c r="F122" s="5">
        <f t="shared" si="15"/>
        <v>0</v>
      </c>
      <c r="G122" s="5">
        <f t="shared" si="16"/>
        <v>4194</v>
      </c>
      <c r="H122" s="5">
        <f t="shared" si="17"/>
        <v>0</v>
      </c>
      <c r="I122" s="5">
        <f t="shared" si="18"/>
        <v>1906</v>
      </c>
      <c r="J122" s="10">
        <f t="shared" si="25"/>
        <v>68156.733291578596</v>
      </c>
      <c r="K122" s="6">
        <f t="shared" si="19"/>
        <v>3.8750000000000004</v>
      </c>
      <c r="L122" s="1">
        <f t="shared" si="20"/>
        <v>4194</v>
      </c>
      <c r="M122" s="7">
        <f t="shared" si="21"/>
        <v>0</v>
      </c>
      <c r="O122" s="1" t="str">
        <f t="shared" si="22"/>
        <v>72</v>
      </c>
      <c r="P122" s="1" t="s">
        <v>213</v>
      </c>
      <c r="Q122" s="1" t="str">
        <f t="shared" si="23"/>
        <v>7</v>
      </c>
      <c r="R122" s="1" t="str">
        <f t="shared" si="23"/>
        <v>0</v>
      </c>
      <c r="S122" s="1" t="str">
        <f t="shared" si="23"/>
        <v>0</v>
      </c>
    </row>
    <row r="123" spans="1:19">
      <c r="A123" s="18">
        <v>111</v>
      </c>
      <c r="B123" s="17">
        <f t="shared" si="24"/>
        <v>64</v>
      </c>
      <c r="C123" s="5">
        <f t="shared" si="12"/>
        <v>36</v>
      </c>
      <c r="D123" s="5">
        <f t="shared" si="13"/>
        <v>8</v>
      </c>
      <c r="E123" s="5">
        <f t="shared" si="14"/>
        <v>0</v>
      </c>
      <c r="F123" s="5">
        <f t="shared" si="15"/>
        <v>0</v>
      </c>
      <c r="G123" s="5">
        <f t="shared" si="16"/>
        <v>4016</v>
      </c>
      <c r="H123" s="5">
        <f t="shared" si="17"/>
        <v>0</v>
      </c>
      <c r="I123" s="5">
        <f t="shared" si="18"/>
        <v>2084</v>
      </c>
      <c r="J123" s="10">
        <f t="shared" si="25"/>
        <v>65267.111401713373</v>
      </c>
      <c r="K123" s="6">
        <f t="shared" si="19"/>
        <v>3.9375</v>
      </c>
      <c r="L123" s="1">
        <f t="shared" si="20"/>
        <v>4016</v>
      </c>
      <c r="M123" s="7">
        <f t="shared" si="21"/>
        <v>0</v>
      </c>
      <c r="O123" s="1" t="str">
        <f t="shared" si="22"/>
        <v>24</v>
      </c>
      <c r="P123" s="1" t="s">
        <v>214</v>
      </c>
      <c r="Q123" s="1" t="str">
        <f t="shared" si="23"/>
        <v>8</v>
      </c>
      <c r="R123" s="1" t="str">
        <f t="shared" si="23"/>
        <v>0</v>
      </c>
      <c r="S123" s="1" t="str">
        <f t="shared" si="23"/>
        <v>0</v>
      </c>
    </row>
    <row r="124" spans="1:19">
      <c r="A124" s="18">
        <v>112</v>
      </c>
      <c r="B124" s="17">
        <f t="shared" si="24"/>
        <v>65</v>
      </c>
      <c r="C124" s="5">
        <f t="shared" si="12"/>
        <v>206</v>
      </c>
      <c r="D124" s="5">
        <f t="shared" si="13"/>
        <v>8</v>
      </c>
      <c r="E124" s="5">
        <f t="shared" si="14"/>
        <v>0</v>
      </c>
      <c r="F124" s="5">
        <f t="shared" si="15"/>
        <v>0</v>
      </c>
      <c r="G124" s="5">
        <f t="shared" si="16"/>
        <v>3846</v>
      </c>
      <c r="H124" s="5">
        <f t="shared" si="17"/>
        <v>0</v>
      </c>
      <c r="I124" s="5">
        <f t="shared" si="18"/>
        <v>2254</v>
      </c>
      <c r="J124" s="10">
        <f t="shared" si="25"/>
        <v>62500</v>
      </c>
      <c r="K124" s="6">
        <f t="shared" si="19"/>
        <v>4</v>
      </c>
      <c r="L124" s="1">
        <f t="shared" si="20"/>
        <v>3846</v>
      </c>
      <c r="M124" s="7">
        <f t="shared" si="21"/>
        <v>0</v>
      </c>
      <c r="O124" s="1" t="str">
        <f t="shared" si="22"/>
        <v>CE</v>
      </c>
      <c r="P124" s="1" t="s">
        <v>215</v>
      </c>
      <c r="Q124" s="1" t="str">
        <f t="shared" si="23"/>
        <v>8</v>
      </c>
      <c r="R124" s="1" t="str">
        <f t="shared" si="23"/>
        <v>0</v>
      </c>
      <c r="S124" s="1" t="str">
        <f t="shared" si="23"/>
        <v>0</v>
      </c>
    </row>
    <row r="125" spans="1:19">
      <c r="A125" s="18">
        <v>113</v>
      </c>
      <c r="B125" s="17">
        <f t="shared" si="24"/>
        <v>66</v>
      </c>
      <c r="C125" s="5">
        <f t="shared" ref="C125:C188" si="26">MOD(I125,256)</f>
        <v>113</v>
      </c>
      <c r="D125" s="5">
        <f t="shared" ref="D125:D188" si="27">ROUNDDOWN(I125/256,0)</f>
        <v>9</v>
      </c>
      <c r="E125" s="5">
        <f t="shared" ref="E125:E188" si="28">MOD(H125,256)</f>
        <v>0</v>
      </c>
      <c r="F125" s="5">
        <f t="shared" ref="F125:F188" si="29">ROUNDDOWN(H125/256,0)</f>
        <v>0</v>
      </c>
      <c r="G125" s="5">
        <f t="shared" ref="G125:G188" si="30">INT(J125/$G$2)</f>
        <v>3683</v>
      </c>
      <c r="H125" s="5">
        <f t="shared" ref="H125:H188" si="31">ROUNDUP(G125/$D$3,0)-1</f>
        <v>0</v>
      </c>
      <c r="I125" s="5">
        <f t="shared" ref="I125:I188" si="32">MAX(MIN($D$3*(H125+1)-G125,$D$3*(H125+1)-$D$4),$D$5)</f>
        <v>2417</v>
      </c>
      <c r="J125" s="10">
        <f t="shared" si="25"/>
        <v>59850.205043660855</v>
      </c>
      <c r="K125" s="6">
        <f t="shared" ref="K125:K188" si="33">LOG(1000000/J125,2)</f>
        <v>4.0625</v>
      </c>
      <c r="L125" s="1">
        <f t="shared" ref="L125:L188" si="34">(H125+1)*$D$3-I125</f>
        <v>3683</v>
      </c>
      <c r="M125" s="7">
        <f t="shared" ref="M125:M188" si="35">(G125-L125)/G125</f>
        <v>0</v>
      </c>
      <c r="O125" s="1" t="str">
        <f t="shared" ref="O125:O188" si="36">DEC2HEX(C125)</f>
        <v>71</v>
      </c>
      <c r="P125" s="1" t="s">
        <v>216</v>
      </c>
      <c r="Q125" s="1" t="str">
        <f t="shared" ref="Q125:S188" si="37">DEC2HEX(D125)</f>
        <v>9</v>
      </c>
      <c r="R125" s="1" t="str">
        <f t="shared" si="37"/>
        <v>0</v>
      </c>
      <c r="S125" s="1" t="str">
        <f t="shared" si="37"/>
        <v>0</v>
      </c>
    </row>
    <row r="126" spans="1:19">
      <c r="A126" s="18">
        <v>114</v>
      </c>
      <c r="B126" s="17">
        <f t="shared" si="24"/>
        <v>67</v>
      </c>
      <c r="C126" s="5">
        <f t="shared" si="26"/>
        <v>14</v>
      </c>
      <c r="D126" s="5">
        <f t="shared" si="27"/>
        <v>10</v>
      </c>
      <c r="E126" s="5">
        <f t="shared" si="28"/>
        <v>0</v>
      </c>
      <c r="F126" s="5">
        <f t="shared" si="29"/>
        <v>0</v>
      </c>
      <c r="G126" s="5">
        <f t="shared" si="30"/>
        <v>3526</v>
      </c>
      <c r="H126" s="5">
        <f t="shared" si="31"/>
        <v>0</v>
      </c>
      <c r="I126" s="5">
        <f t="shared" si="32"/>
        <v>2574</v>
      </c>
      <c r="J126" s="10">
        <f t="shared" si="25"/>
        <v>57312.752700291974</v>
      </c>
      <c r="K126" s="6">
        <f t="shared" si="33"/>
        <v>4.125</v>
      </c>
      <c r="L126" s="1">
        <f t="shared" si="34"/>
        <v>3526</v>
      </c>
      <c r="M126" s="7">
        <f t="shared" si="35"/>
        <v>0</v>
      </c>
      <c r="O126" s="1" t="str">
        <f t="shared" si="36"/>
        <v>E</v>
      </c>
      <c r="P126" s="1" t="s">
        <v>217</v>
      </c>
      <c r="Q126" s="1" t="str">
        <f t="shared" si="37"/>
        <v>A</v>
      </c>
      <c r="R126" s="1" t="str">
        <f t="shared" si="37"/>
        <v>0</v>
      </c>
      <c r="S126" s="1" t="str">
        <f t="shared" si="37"/>
        <v>0</v>
      </c>
    </row>
    <row r="127" spans="1:19">
      <c r="A127" s="18">
        <v>115</v>
      </c>
      <c r="B127" s="17">
        <f t="shared" si="24"/>
        <v>68</v>
      </c>
      <c r="C127" s="5">
        <f t="shared" si="26"/>
        <v>163</v>
      </c>
      <c r="D127" s="5">
        <f t="shared" si="27"/>
        <v>10</v>
      </c>
      <c r="E127" s="5">
        <f t="shared" si="28"/>
        <v>0</v>
      </c>
      <c r="F127" s="5">
        <f t="shared" si="29"/>
        <v>0</v>
      </c>
      <c r="G127" s="5">
        <f t="shared" si="30"/>
        <v>3377</v>
      </c>
      <c r="H127" s="5">
        <f t="shared" si="31"/>
        <v>0</v>
      </c>
      <c r="I127" s="5">
        <f t="shared" si="32"/>
        <v>2723</v>
      </c>
      <c r="J127" s="10">
        <f t="shared" si="25"/>
        <v>54882.88001166562</v>
      </c>
      <c r="K127" s="6">
        <f t="shared" si="33"/>
        <v>4.1875</v>
      </c>
      <c r="L127" s="1">
        <f t="shared" si="34"/>
        <v>3377</v>
      </c>
      <c r="M127" s="7">
        <f t="shared" si="35"/>
        <v>0</v>
      </c>
      <c r="O127" s="1" t="str">
        <f t="shared" si="36"/>
        <v>A3</v>
      </c>
      <c r="P127" s="1" t="s">
        <v>218</v>
      </c>
      <c r="Q127" s="1" t="str">
        <f t="shared" si="37"/>
        <v>A</v>
      </c>
      <c r="R127" s="1" t="str">
        <f t="shared" si="37"/>
        <v>0</v>
      </c>
      <c r="S127" s="1" t="str">
        <f t="shared" si="37"/>
        <v>0</v>
      </c>
    </row>
    <row r="128" spans="1:19">
      <c r="A128" s="18">
        <v>116</v>
      </c>
      <c r="B128" s="17">
        <f t="shared" si="24"/>
        <v>69</v>
      </c>
      <c r="C128" s="5">
        <f t="shared" si="26"/>
        <v>50</v>
      </c>
      <c r="D128" s="5">
        <f t="shared" si="27"/>
        <v>11</v>
      </c>
      <c r="E128" s="5">
        <f t="shared" si="28"/>
        <v>0</v>
      </c>
      <c r="F128" s="5">
        <f t="shared" si="29"/>
        <v>0</v>
      </c>
      <c r="G128" s="5">
        <f t="shared" si="30"/>
        <v>3234</v>
      </c>
      <c r="H128" s="5">
        <f t="shared" si="31"/>
        <v>0</v>
      </c>
      <c r="I128" s="5">
        <f t="shared" si="32"/>
        <v>2866</v>
      </c>
      <c r="J128" s="10">
        <f t="shared" si="25"/>
        <v>52556.025953357166</v>
      </c>
      <c r="K128" s="6">
        <f t="shared" si="33"/>
        <v>4.25</v>
      </c>
      <c r="L128" s="1">
        <f t="shared" si="34"/>
        <v>3234</v>
      </c>
      <c r="M128" s="7">
        <f t="shared" si="35"/>
        <v>0</v>
      </c>
      <c r="O128" s="1" t="str">
        <f t="shared" si="36"/>
        <v>32</v>
      </c>
      <c r="P128" s="1" t="s">
        <v>219</v>
      </c>
      <c r="Q128" s="1" t="str">
        <f t="shared" si="37"/>
        <v>B</v>
      </c>
      <c r="R128" s="1" t="str">
        <f t="shared" si="37"/>
        <v>0</v>
      </c>
      <c r="S128" s="1" t="str">
        <f t="shared" si="37"/>
        <v>0</v>
      </c>
    </row>
    <row r="129" spans="1:19">
      <c r="A129" s="18">
        <v>117</v>
      </c>
      <c r="B129" s="17">
        <f t="shared" si="24"/>
        <v>70</v>
      </c>
      <c r="C129" s="5">
        <f t="shared" si="26"/>
        <v>187</v>
      </c>
      <c r="D129" s="5">
        <f t="shared" si="27"/>
        <v>11</v>
      </c>
      <c r="E129" s="5">
        <f t="shared" si="28"/>
        <v>0</v>
      </c>
      <c r="F129" s="5">
        <f t="shared" si="29"/>
        <v>0</v>
      </c>
      <c r="G129" s="5">
        <f t="shared" si="30"/>
        <v>3097</v>
      </c>
      <c r="H129" s="5">
        <f t="shared" si="31"/>
        <v>0</v>
      </c>
      <c r="I129" s="5">
        <f t="shared" si="32"/>
        <v>3003</v>
      </c>
      <c r="J129" s="10">
        <f t="shared" si="25"/>
        <v>50327.822873414196</v>
      </c>
      <c r="K129" s="6">
        <f t="shared" si="33"/>
        <v>4.3125</v>
      </c>
      <c r="L129" s="1">
        <f t="shared" si="34"/>
        <v>3097</v>
      </c>
      <c r="M129" s="7">
        <f t="shared" si="35"/>
        <v>0</v>
      </c>
      <c r="O129" s="1" t="str">
        <f t="shared" si="36"/>
        <v>BB</v>
      </c>
      <c r="P129" s="1" t="s">
        <v>220</v>
      </c>
      <c r="Q129" s="1" t="str">
        <f t="shared" si="37"/>
        <v>B</v>
      </c>
      <c r="R129" s="1" t="str">
        <f t="shared" si="37"/>
        <v>0</v>
      </c>
      <c r="S129" s="1" t="str">
        <f t="shared" si="37"/>
        <v>0</v>
      </c>
    </row>
    <row r="130" spans="1:19">
      <c r="A130" s="18">
        <v>118</v>
      </c>
      <c r="B130" s="17">
        <f t="shared" si="24"/>
        <v>71</v>
      </c>
      <c r="C130" s="5">
        <f t="shared" si="26"/>
        <v>63</v>
      </c>
      <c r="D130" s="5">
        <f t="shared" si="27"/>
        <v>12</v>
      </c>
      <c r="E130" s="5">
        <f t="shared" si="28"/>
        <v>0</v>
      </c>
      <c r="F130" s="5">
        <f t="shared" si="29"/>
        <v>0</v>
      </c>
      <c r="G130" s="5">
        <f t="shared" si="30"/>
        <v>2965</v>
      </c>
      <c r="H130" s="5">
        <f t="shared" si="31"/>
        <v>0</v>
      </c>
      <c r="I130" s="5">
        <f t="shared" si="32"/>
        <v>3135</v>
      </c>
      <c r="J130" s="10">
        <f t="shared" si="25"/>
        <v>48194.088293998168</v>
      </c>
      <c r="K130" s="6">
        <f t="shared" si="33"/>
        <v>4.375</v>
      </c>
      <c r="L130" s="1">
        <f t="shared" si="34"/>
        <v>2965</v>
      </c>
      <c r="M130" s="7">
        <f t="shared" si="35"/>
        <v>0</v>
      </c>
      <c r="O130" s="1" t="str">
        <f t="shared" si="36"/>
        <v>3F</v>
      </c>
      <c r="P130" s="1" t="s">
        <v>221</v>
      </c>
      <c r="Q130" s="1" t="str">
        <f t="shared" si="37"/>
        <v>C</v>
      </c>
      <c r="R130" s="1" t="str">
        <f t="shared" si="37"/>
        <v>0</v>
      </c>
      <c r="S130" s="1" t="str">
        <f t="shared" si="37"/>
        <v>0</v>
      </c>
    </row>
    <row r="131" spans="1:19">
      <c r="A131" s="18">
        <v>119</v>
      </c>
      <c r="B131" s="17">
        <f t="shared" si="24"/>
        <v>72</v>
      </c>
      <c r="C131" s="5">
        <f t="shared" si="26"/>
        <v>188</v>
      </c>
      <c r="D131" s="5">
        <f t="shared" si="27"/>
        <v>12</v>
      </c>
      <c r="E131" s="5">
        <f t="shared" si="28"/>
        <v>0</v>
      </c>
      <c r="F131" s="5">
        <f t="shared" si="29"/>
        <v>0</v>
      </c>
      <c r="G131" s="5">
        <f t="shared" si="30"/>
        <v>2840</v>
      </c>
      <c r="H131" s="5">
        <f t="shared" si="31"/>
        <v>0</v>
      </c>
      <c r="I131" s="5">
        <f t="shared" si="32"/>
        <v>3260</v>
      </c>
      <c r="J131" s="10">
        <f t="shared" si="25"/>
        <v>46150.817060609363</v>
      </c>
      <c r="K131" s="6">
        <f t="shared" si="33"/>
        <v>4.4375</v>
      </c>
      <c r="L131" s="1">
        <f t="shared" si="34"/>
        <v>2840</v>
      </c>
      <c r="M131" s="7">
        <f t="shared" si="35"/>
        <v>0</v>
      </c>
      <c r="O131" s="1" t="str">
        <f t="shared" si="36"/>
        <v>BC</v>
      </c>
      <c r="P131" s="1" t="s">
        <v>222</v>
      </c>
      <c r="Q131" s="1" t="str">
        <f t="shared" si="37"/>
        <v>C</v>
      </c>
      <c r="R131" s="1" t="str">
        <f t="shared" si="37"/>
        <v>0</v>
      </c>
      <c r="S131" s="1" t="str">
        <f t="shared" si="37"/>
        <v>0</v>
      </c>
    </row>
    <row r="132" spans="1:19">
      <c r="A132" s="18">
        <v>120</v>
      </c>
      <c r="B132" s="17">
        <f t="shared" si="24"/>
        <v>73</v>
      </c>
      <c r="C132" s="5">
        <f t="shared" si="26"/>
        <v>53</v>
      </c>
      <c r="D132" s="5">
        <f t="shared" si="27"/>
        <v>13</v>
      </c>
      <c r="E132" s="5">
        <f t="shared" si="28"/>
        <v>0</v>
      </c>
      <c r="F132" s="5">
        <f t="shared" si="29"/>
        <v>0</v>
      </c>
      <c r="G132" s="5">
        <f t="shared" si="30"/>
        <v>2719</v>
      </c>
      <c r="H132" s="5">
        <f t="shared" si="31"/>
        <v>0</v>
      </c>
      <c r="I132" s="5">
        <f t="shared" si="32"/>
        <v>3381</v>
      </c>
      <c r="J132" s="10">
        <f t="shared" si="25"/>
        <v>44194.173824159225</v>
      </c>
      <c r="K132" s="6">
        <f t="shared" si="33"/>
        <v>4.5</v>
      </c>
      <c r="L132" s="1">
        <f t="shared" si="34"/>
        <v>2719</v>
      </c>
      <c r="M132" s="7">
        <f t="shared" si="35"/>
        <v>0</v>
      </c>
      <c r="O132" s="1" t="str">
        <f t="shared" si="36"/>
        <v>35</v>
      </c>
      <c r="P132" s="1" t="s">
        <v>223</v>
      </c>
      <c r="Q132" s="1" t="str">
        <f t="shared" si="37"/>
        <v>D</v>
      </c>
      <c r="R132" s="1" t="str">
        <f t="shared" si="37"/>
        <v>0</v>
      </c>
      <c r="S132" s="1" t="str">
        <f t="shared" si="37"/>
        <v>0</v>
      </c>
    </row>
    <row r="133" spans="1:19">
      <c r="A133" s="18">
        <v>121</v>
      </c>
      <c r="B133" s="17">
        <f t="shared" si="24"/>
        <v>74</v>
      </c>
      <c r="C133" s="5">
        <f t="shared" si="26"/>
        <v>168</v>
      </c>
      <c r="D133" s="5">
        <f t="shared" si="27"/>
        <v>13</v>
      </c>
      <c r="E133" s="5">
        <f t="shared" si="28"/>
        <v>0</v>
      </c>
      <c r="F133" s="5">
        <f t="shared" si="29"/>
        <v>0</v>
      </c>
      <c r="G133" s="5">
        <f t="shared" si="30"/>
        <v>2604</v>
      </c>
      <c r="H133" s="5">
        <f t="shared" si="31"/>
        <v>0</v>
      </c>
      <c r="I133" s="5">
        <f t="shared" si="32"/>
        <v>3496</v>
      </c>
      <c r="J133" s="10">
        <f t="shared" si="25"/>
        <v>42320.485841777896</v>
      </c>
      <c r="K133" s="6">
        <f t="shared" si="33"/>
        <v>4.5625</v>
      </c>
      <c r="L133" s="1">
        <f t="shared" si="34"/>
        <v>2604</v>
      </c>
      <c r="M133" s="7">
        <f t="shared" si="35"/>
        <v>0</v>
      </c>
      <c r="O133" s="1" t="str">
        <f t="shared" si="36"/>
        <v>A8</v>
      </c>
      <c r="P133" s="1" t="s">
        <v>224</v>
      </c>
      <c r="Q133" s="1" t="str">
        <f t="shared" si="37"/>
        <v>D</v>
      </c>
      <c r="R133" s="1" t="str">
        <f t="shared" si="37"/>
        <v>0</v>
      </c>
      <c r="S133" s="1" t="str">
        <f t="shared" si="37"/>
        <v>0</v>
      </c>
    </row>
    <row r="134" spans="1:19">
      <c r="A134" s="18">
        <v>122</v>
      </c>
      <c r="B134" s="17">
        <f t="shared" si="24"/>
        <v>75</v>
      </c>
      <c r="C134" s="5">
        <f t="shared" si="26"/>
        <v>23</v>
      </c>
      <c r="D134" s="5">
        <f t="shared" si="27"/>
        <v>14</v>
      </c>
      <c r="E134" s="5">
        <f t="shared" si="28"/>
        <v>0</v>
      </c>
      <c r="F134" s="5">
        <f t="shared" si="29"/>
        <v>0</v>
      </c>
      <c r="G134" s="5">
        <f t="shared" si="30"/>
        <v>2493</v>
      </c>
      <c r="H134" s="5">
        <f t="shared" si="31"/>
        <v>0</v>
      </c>
      <c r="I134" s="5">
        <f t="shared" si="32"/>
        <v>3607</v>
      </c>
      <c r="J134" s="10">
        <f t="shared" si="25"/>
        <v>40526.236082844058</v>
      </c>
      <c r="K134" s="6">
        <f t="shared" si="33"/>
        <v>4.625</v>
      </c>
      <c r="L134" s="1">
        <f t="shared" si="34"/>
        <v>2493</v>
      </c>
      <c r="M134" s="7">
        <f t="shared" si="35"/>
        <v>0</v>
      </c>
      <c r="O134" s="1" t="str">
        <f t="shared" si="36"/>
        <v>17</v>
      </c>
      <c r="P134" s="1" t="s">
        <v>225</v>
      </c>
      <c r="Q134" s="1" t="str">
        <f t="shared" si="37"/>
        <v>E</v>
      </c>
      <c r="R134" s="1" t="str">
        <f t="shared" si="37"/>
        <v>0</v>
      </c>
      <c r="S134" s="1" t="str">
        <f t="shared" si="37"/>
        <v>0</v>
      </c>
    </row>
    <row r="135" spans="1:19">
      <c r="A135" s="18">
        <v>123</v>
      </c>
      <c r="B135" s="17">
        <f t="shared" si="24"/>
        <v>76</v>
      </c>
      <c r="C135" s="5">
        <f t="shared" si="26"/>
        <v>128</v>
      </c>
      <c r="D135" s="5">
        <f t="shared" si="27"/>
        <v>14</v>
      </c>
      <c r="E135" s="5">
        <f t="shared" si="28"/>
        <v>0</v>
      </c>
      <c r="F135" s="5">
        <f t="shared" si="29"/>
        <v>0</v>
      </c>
      <c r="G135" s="5">
        <f t="shared" si="30"/>
        <v>2388</v>
      </c>
      <c r="H135" s="5">
        <f t="shared" si="31"/>
        <v>0</v>
      </c>
      <c r="I135" s="5">
        <f t="shared" si="32"/>
        <v>3712</v>
      </c>
      <c r="J135" s="10">
        <f t="shared" si="25"/>
        <v>38808.056627296384</v>
      </c>
      <c r="K135" s="6">
        <f t="shared" si="33"/>
        <v>4.6875</v>
      </c>
      <c r="L135" s="1">
        <f t="shared" si="34"/>
        <v>2388</v>
      </c>
      <c r="M135" s="7">
        <f t="shared" si="35"/>
        <v>0</v>
      </c>
      <c r="O135" s="1" t="str">
        <f t="shared" si="36"/>
        <v>80</v>
      </c>
      <c r="P135" s="1" t="s">
        <v>226</v>
      </c>
      <c r="Q135" s="1" t="str">
        <f t="shared" si="37"/>
        <v>E</v>
      </c>
      <c r="R135" s="1" t="str">
        <f t="shared" si="37"/>
        <v>0</v>
      </c>
      <c r="S135" s="1" t="str">
        <f t="shared" si="37"/>
        <v>0</v>
      </c>
    </row>
    <row r="136" spans="1:19">
      <c r="A136" s="18">
        <v>124</v>
      </c>
      <c r="B136" s="17">
        <f t="shared" si="24"/>
        <v>77</v>
      </c>
      <c r="C136" s="5">
        <f t="shared" si="26"/>
        <v>230</v>
      </c>
      <c r="D136" s="5">
        <f t="shared" si="27"/>
        <v>14</v>
      </c>
      <c r="E136" s="5">
        <f t="shared" si="28"/>
        <v>0</v>
      </c>
      <c r="F136" s="5">
        <f t="shared" si="29"/>
        <v>0</v>
      </c>
      <c r="G136" s="5">
        <f t="shared" si="30"/>
        <v>2286</v>
      </c>
      <c r="H136" s="5">
        <f t="shared" si="31"/>
        <v>0</v>
      </c>
      <c r="I136" s="5">
        <f t="shared" si="32"/>
        <v>3814</v>
      </c>
      <c r="J136" s="10">
        <f t="shared" si="25"/>
        <v>37162.722343835034</v>
      </c>
      <c r="K136" s="6">
        <f t="shared" si="33"/>
        <v>4.75</v>
      </c>
      <c r="L136" s="1">
        <f t="shared" si="34"/>
        <v>2286</v>
      </c>
      <c r="M136" s="7">
        <f t="shared" si="35"/>
        <v>0</v>
      </c>
      <c r="O136" s="1" t="str">
        <f t="shared" si="36"/>
        <v>E6</v>
      </c>
      <c r="P136" s="1" t="s">
        <v>227</v>
      </c>
      <c r="Q136" s="1" t="str">
        <f t="shared" si="37"/>
        <v>E</v>
      </c>
      <c r="R136" s="1" t="str">
        <f t="shared" si="37"/>
        <v>0</v>
      </c>
      <c r="S136" s="1" t="str">
        <f t="shared" si="37"/>
        <v>0</v>
      </c>
    </row>
    <row r="137" spans="1:19">
      <c r="A137" s="18">
        <v>125</v>
      </c>
      <c r="B137" s="17">
        <f t="shared" si="24"/>
        <v>78</v>
      </c>
      <c r="C137" s="5">
        <f t="shared" si="26"/>
        <v>71</v>
      </c>
      <c r="D137" s="5">
        <f t="shared" si="27"/>
        <v>15</v>
      </c>
      <c r="E137" s="5">
        <f t="shared" si="28"/>
        <v>0</v>
      </c>
      <c r="F137" s="5">
        <f t="shared" si="29"/>
        <v>0</v>
      </c>
      <c r="G137" s="5">
        <f t="shared" si="30"/>
        <v>2189</v>
      </c>
      <c r="H137" s="5">
        <f t="shared" si="31"/>
        <v>0</v>
      </c>
      <c r="I137" s="5">
        <f t="shared" si="32"/>
        <v>3911</v>
      </c>
      <c r="J137" s="10">
        <f t="shared" si="25"/>
        <v>35587.14483614661</v>
      </c>
      <c r="K137" s="6">
        <f t="shared" si="33"/>
        <v>4.8125</v>
      </c>
      <c r="L137" s="1">
        <f t="shared" si="34"/>
        <v>2189</v>
      </c>
      <c r="M137" s="7">
        <f t="shared" si="35"/>
        <v>0</v>
      </c>
      <c r="O137" s="1" t="str">
        <f t="shared" si="36"/>
        <v>47</v>
      </c>
      <c r="P137" s="1" t="s">
        <v>228</v>
      </c>
      <c r="Q137" s="1" t="str">
        <f t="shared" si="37"/>
        <v>F</v>
      </c>
      <c r="R137" s="1" t="str">
        <f t="shared" si="37"/>
        <v>0</v>
      </c>
      <c r="S137" s="1" t="str">
        <f t="shared" si="37"/>
        <v>0</v>
      </c>
    </row>
    <row r="138" spans="1:19">
      <c r="A138" s="18">
        <v>126</v>
      </c>
      <c r="B138" s="17">
        <f t="shared" si="24"/>
        <v>79</v>
      </c>
      <c r="C138" s="5">
        <f t="shared" si="26"/>
        <v>163</v>
      </c>
      <c r="D138" s="5">
        <f t="shared" si="27"/>
        <v>15</v>
      </c>
      <c r="E138" s="5">
        <f t="shared" si="28"/>
        <v>0</v>
      </c>
      <c r="F138" s="5">
        <f t="shared" si="29"/>
        <v>0</v>
      </c>
      <c r="G138" s="5">
        <f t="shared" si="30"/>
        <v>2097</v>
      </c>
      <c r="H138" s="5">
        <f t="shared" si="31"/>
        <v>0</v>
      </c>
      <c r="I138" s="5">
        <f t="shared" si="32"/>
        <v>4003</v>
      </c>
      <c r="J138" s="10">
        <f t="shared" si="25"/>
        <v>34078.366645789312</v>
      </c>
      <c r="K138" s="6">
        <f t="shared" si="33"/>
        <v>4.875</v>
      </c>
      <c r="L138" s="1">
        <f t="shared" si="34"/>
        <v>2097</v>
      </c>
      <c r="M138" s="7">
        <f t="shared" si="35"/>
        <v>0</v>
      </c>
      <c r="O138" s="1" t="str">
        <f t="shared" si="36"/>
        <v>A3</v>
      </c>
      <c r="P138" s="1" t="s">
        <v>229</v>
      </c>
      <c r="Q138" s="1" t="str">
        <f t="shared" si="37"/>
        <v>F</v>
      </c>
      <c r="R138" s="1" t="str">
        <f t="shared" si="37"/>
        <v>0</v>
      </c>
      <c r="S138" s="1" t="str">
        <f t="shared" si="37"/>
        <v>0</v>
      </c>
    </row>
    <row r="139" spans="1:19">
      <c r="A139" s="18">
        <v>127</v>
      </c>
      <c r="B139" s="17">
        <f t="shared" si="24"/>
        <v>80</v>
      </c>
      <c r="C139" s="5">
        <f t="shared" si="26"/>
        <v>252</v>
      </c>
      <c r="D139" s="5">
        <f t="shared" si="27"/>
        <v>15</v>
      </c>
      <c r="E139" s="5">
        <f t="shared" si="28"/>
        <v>0</v>
      </c>
      <c r="F139" s="5">
        <f t="shared" si="29"/>
        <v>0</v>
      </c>
      <c r="G139" s="5">
        <f t="shared" si="30"/>
        <v>2008</v>
      </c>
      <c r="H139" s="5">
        <f t="shared" si="31"/>
        <v>0</v>
      </c>
      <c r="I139" s="5">
        <f t="shared" si="32"/>
        <v>4092</v>
      </c>
      <c r="J139" s="10">
        <f t="shared" si="25"/>
        <v>32633.555700856687</v>
      </c>
      <c r="K139" s="6">
        <f t="shared" si="33"/>
        <v>4.9375</v>
      </c>
      <c r="L139" s="1">
        <f t="shared" si="34"/>
        <v>2008</v>
      </c>
      <c r="M139" s="7">
        <f t="shared" si="35"/>
        <v>0</v>
      </c>
      <c r="O139" s="1" t="str">
        <f t="shared" si="36"/>
        <v>FC</v>
      </c>
      <c r="P139" s="1" t="s">
        <v>230</v>
      </c>
      <c r="Q139" s="1" t="str">
        <f t="shared" si="37"/>
        <v>F</v>
      </c>
      <c r="R139" s="1" t="str">
        <f t="shared" si="37"/>
        <v>0</v>
      </c>
      <c r="S139" s="1" t="str">
        <f t="shared" si="37"/>
        <v>0</v>
      </c>
    </row>
    <row r="140" spans="1:19">
      <c r="A140" s="18">
        <v>128</v>
      </c>
      <c r="B140" s="17">
        <f t="shared" si="24"/>
        <v>81</v>
      </c>
      <c r="C140" s="5">
        <f t="shared" si="26"/>
        <v>81</v>
      </c>
      <c r="D140" s="5">
        <f t="shared" si="27"/>
        <v>16</v>
      </c>
      <c r="E140" s="5">
        <f t="shared" si="28"/>
        <v>0</v>
      </c>
      <c r="F140" s="5">
        <f t="shared" si="29"/>
        <v>0</v>
      </c>
      <c r="G140" s="5">
        <f t="shared" si="30"/>
        <v>1923</v>
      </c>
      <c r="H140" s="5">
        <f t="shared" si="31"/>
        <v>0</v>
      </c>
      <c r="I140" s="5">
        <f t="shared" si="32"/>
        <v>4177</v>
      </c>
      <c r="J140" s="10">
        <f t="shared" si="25"/>
        <v>31250</v>
      </c>
      <c r="K140" s="6">
        <f t="shared" si="33"/>
        <v>5</v>
      </c>
      <c r="L140" s="1">
        <f t="shared" si="34"/>
        <v>1923</v>
      </c>
      <c r="M140" s="7">
        <f t="shared" si="35"/>
        <v>0</v>
      </c>
      <c r="O140" s="1" t="str">
        <f t="shared" si="36"/>
        <v>51</v>
      </c>
      <c r="P140" s="1" t="s">
        <v>231</v>
      </c>
      <c r="Q140" s="1" t="str">
        <f t="shared" si="37"/>
        <v>10</v>
      </c>
      <c r="R140" s="1" t="str">
        <f t="shared" si="37"/>
        <v>0</v>
      </c>
      <c r="S140" s="1" t="str">
        <f t="shared" si="37"/>
        <v>0</v>
      </c>
    </row>
    <row r="141" spans="1:19">
      <c r="A141" s="18">
        <v>129</v>
      </c>
      <c r="B141" s="17">
        <f t="shared" ref="B141:B204" si="38">A141+D$6</f>
        <v>82</v>
      </c>
      <c r="C141" s="5">
        <f t="shared" si="26"/>
        <v>163</v>
      </c>
      <c r="D141" s="5">
        <f t="shared" si="27"/>
        <v>16</v>
      </c>
      <c r="E141" s="5">
        <f t="shared" si="28"/>
        <v>0</v>
      </c>
      <c r="F141" s="5">
        <f t="shared" si="29"/>
        <v>0</v>
      </c>
      <c r="G141" s="5">
        <f t="shared" si="30"/>
        <v>1841</v>
      </c>
      <c r="H141" s="5">
        <f t="shared" si="31"/>
        <v>0</v>
      </c>
      <c r="I141" s="5">
        <f t="shared" si="32"/>
        <v>4259</v>
      </c>
      <c r="J141" s="10">
        <f t="shared" si="25"/>
        <v>29925.102521830435</v>
      </c>
      <c r="K141" s="6">
        <f t="shared" si="33"/>
        <v>5.0625</v>
      </c>
      <c r="L141" s="1">
        <f t="shared" si="34"/>
        <v>1841</v>
      </c>
      <c r="M141" s="7">
        <f t="shared" si="35"/>
        <v>0</v>
      </c>
      <c r="O141" s="1" t="str">
        <f t="shared" si="36"/>
        <v>A3</v>
      </c>
      <c r="P141" s="1" t="s">
        <v>232</v>
      </c>
      <c r="Q141" s="1" t="str">
        <f t="shared" si="37"/>
        <v>10</v>
      </c>
      <c r="R141" s="1" t="str">
        <f t="shared" si="37"/>
        <v>0</v>
      </c>
      <c r="S141" s="1" t="str">
        <f t="shared" si="37"/>
        <v>0</v>
      </c>
    </row>
    <row r="142" spans="1:19">
      <c r="A142" s="18">
        <v>130</v>
      </c>
      <c r="B142" s="17">
        <f t="shared" si="38"/>
        <v>83</v>
      </c>
      <c r="C142" s="5">
        <f t="shared" si="26"/>
        <v>241</v>
      </c>
      <c r="D142" s="5">
        <f t="shared" si="27"/>
        <v>16</v>
      </c>
      <c r="E142" s="5">
        <f t="shared" si="28"/>
        <v>0</v>
      </c>
      <c r="F142" s="5">
        <f t="shared" si="29"/>
        <v>0</v>
      </c>
      <c r="G142" s="5">
        <f t="shared" si="30"/>
        <v>1763</v>
      </c>
      <c r="H142" s="5">
        <f t="shared" si="31"/>
        <v>0</v>
      </c>
      <c r="I142" s="5">
        <f t="shared" si="32"/>
        <v>4337</v>
      </c>
      <c r="J142" s="10">
        <f t="shared" si="25"/>
        <v>28656.376350145983</v>
      </c>
      <c r="K142" s="6">
        <f t="shared" si="33"/>
        <v>5.125</v>
      </c>
      <c r="L142" s="1">
        <f t="shared" si="34"/>
        <v>1763</v>
      </c>
      <c r="M142" s="7">
        <f t="shared" si="35"/>
        <v>0</v>
      </c>
      <c r="O142" s="1" t="str">
        <f t="shared" si="36"/>
        <v>F1</v>
      </c>
      <c r="P142" s="1" t="s">
        <v>233</v>
      </c>
      <c r="Q142" s="1" t="str">
        <f t="shared" si="37"/>
        <v>10</v>
      </c>
      <c r="R142" s="1" t="str">
        <f t="shared" si="37"/>
        <v>0</v>
      </c>
      <c r="S142" s="1" t="str">
        <f t="shared" si="37"/>
        <v>0</v>
      </c>
    </row>
    <row r="143" spans="1:19">
      <c r="A143" s="18">
        <v>131</v>
      </c>
      <c r="B143" s="17">
        <f t="shared" si="38"/>
        <v>84</v>
      </c>
      <c r="C143" s="5">
        <f t="shared" si="26"/>
        <v>60</v>
      </c>
      <c r="D143" s="5">
        <f t="shared" si="27"/>
        <v>17</v>
      </c>
      <c r="E143" s="5">
        <f t="shared" si="28"/>
        <v>0</v>
      </c>
      <c r="F143" s="5">
        <f t="shared" si="29"/>
        <v>0</v>
      </c>
      <c r="G143" s="5">
        <f t="shared" si="30"/>
        <v>1688</v>
      </c>
      <c r="H143" s="5">
        <f t="shared" si="31"/>
        <v>0</v>
      </c>
      <c r="I143" s="5">
        <f t="shared" si="32"/>
        <v>4412</v>
      </c>
      <c r="J143" s="10">
        <f t="shared" si="25"/>
        <v>27441.440005832806</v>
      </c>
      <c r="K143" s="6">
        <f t="shared" si="33"/>
        <v>5.1875</v>
      </c>
      <c r="L143" s="1">
        <f t="shared" si="34"/>
        <v>1688</v>
      </c>
      <c r="M143" s="7">
        <f t="shared" si="35"/>
        <v>0</v>
      </c>
      <c r="O143" s="1" t="str">
        <f t="shared" si="36"/>
        <v>3C</v>
      </c>
      <c r="P143" s="1" t="s">
        <v>234</v>
      </c>
      <c r="Q143" s="1" t="str">
        <f t="shared" si="37"/>
        <v>11</v>
      </c>
      <c r="R143" s="1" t="str">
        <f t="shared" si="37"/>
        <v>0</v>
      </c>
      <c r="S143" s="1" t="str">
        <f t="shared" si="37"/>
        <v>0</v>
      </c>
    </row>
    <row r="144" spans="1:19">
      <c r="A144" s="18">
        <v>132</v>
      </c>
      <c r="B144" s="17">
        <f t="shared" si="38"/>
        <v>85</v>
      </c>
      <c r="C144" s="5">
        <f t="shared" si="26"/>
        <v>131</v>
      </c>
      <c r="D144" s="5">
        <f t="shared" si="27"/>
        <v>17</v>
      </c>
      <c r="E144" s="5">
        <f t="shared" si="28"/>
        <v>0</v>
      </c>
      <c r="F144" s="5">
        <f t="shared" si="29"/>
        <v>0</v>
      </c>
      <c r="G144" s="5">
        <f t="shared" si="30"/>
        <v>1617</v>
      </c>
      <c r="H144" s="5">
        <f t="shared" si="31"/>
        <v>0</v>
      </c>
      <c r="I144" s="5">
        <f t="shared" si="32"/>
        <v>4483</v>
      </c>
      <c r="J144" s="10">
        <f t="shared" si="25"/>
        <v>26278.012976678583</v>
      </c>
      <c r="K144" s="6">
        <f t="shared" si="33"/>
        <v>5.25</v>
      </c>
      <c r="L144" s="1">
        <f t="shared" si="34"/>
        <v>1617</v>
      </c>
      <c r="M144" s="7">
        <f t="shared" si="35"/>
        <v>0</v>
      </c>
      <c r="O144" s="1" t="str">
        <f t="shared" si="36"/>
        <v>83</v>
      </c>
      <c r="P144" s="1" t="s">
        <v>235</v>
      </c>
      <c r="Q144" s="1" t="str">
        <f t="shared" si="37"/>
        <v>11</v>
      </c>
      <c r="R144" s="1" t="str">
        <f t="shared" si="37"/>
        <v>0</v>
      </c>
      <c r="S144" s="1" t="str">
        <f t="shared" si="37"/>
        <v>0</v>
      </c>
    </row>
    <row r="145" spans="1:19">
      <c r="A145" s="18">
        <v>133</v>
      </c>
      <c r="B145" s="17">
        <f t="shared" si="38"/>
        <v>86</v>
      </c>
      <c r="C145" s="5">
        <f t="shared" si="26"/>
        <v>200</v>
      </c>
      <c r="D145" s="5">
        <f t="shared" si="27"/>
        <v>17</v>
      </c>
      <c r="E145" s="5">
        <f t="shared" si="28"/>
        <v>0</v>
      </c>
      <c r="F145" s="5">
        <f t="shared" si="29"/>
        <v>0</v>
      </c>
      <c r="G145" s="5">
        <f t="shared" si="30"/>
        <v>1548</v>
      </c>
      <c r="H145" s="5">
        <f t="shared" si="31"/>
        <v>0</v>
      </c>
      <c r="I145" s="5">
        <f t="shared" si="32"/>
        <v>4552</v>
      </c>
      <c r="J145" s="10">
        <f t="shared" si="25"/>
        <v>25163.911436707109</v>
      </c>
      <c r="K145" s="6">
        <f t="shared" si="33"/>
        <v>5.3125</v>
      </c>
      <c r="L145" s="1">
        <f t="shared" si="34"/>
        <v>1548</v>
      </c>
      <c r="M145" s="7">
        <f t="shared" si="35"/>
        <v>0</v>
      </c>
      <c r="O145" s="1" t="str">
        <f t="shared" si="36"/>
        <v>C8</v>
      </c>
      <c r="P145" s="1" t="s">
        <v>236</v>
      </c>
      <c r="Q145" s="1" t="str">
        <f t="shared" si="37"/>
        <v>11</v>
      </c>
      <c r="R145" s="1" t="str">
        <f t="shared" si="37"/>
        <v>0</v>
      </c>
      <c r="S145" s="1" t="str">
        <f t="shared" si="37"/>
        <v>0</v>
      </c>
    </row>
    <row r="146" spans="1:19">
      <c r="A146" s="18">
        <v>134</v>
      </c>
      <c r="B146" s="17">
        <f t="shared" si="38"/>
        <v>87</v>
      </c>
      <c r="C146" s="5">
        <f t="shared" si="26"/>
        <v>10</v>
      </c>
      <c r="D146" s="5">
        <f t="shared" si="27"/>
        <v>18</v>
      </c>
      <c r="E146" s="5">
        <f t="shared" si="28"/>
        <v>0</v>
      </c>
      <c r="F146" s="5">
        <f t="shared" si="29"/>
        <v>0</v>
      </c>
      <c r="G146" s="5">
        <f t="shared" si="30"/>
        <v>1482</v>
      </c>
      <c r="H146" s="5">
        <f t="shared" si="31"/>
        <v>0</v>
      </c>
      <c r="I146" s="5">
        <f t="shared" si="32"/>
        <v>4618</v>
      </c>
      <c r="J146" s="10">
        <f t="shared" si="25"/>
        <v>24097.04414699908</v>
      </c>
      <c r="K146" s="6">
        <f t="shared" si="33"/>
        <v>5.375</v>
      </c>
      <c r="L146" s="1">
        <f t="shared" si="34"/>
        <v>1482</v>
      </c>
      <c r="M146" s="7">
        <f t="shared" si="35"/>
        <v>0</v>
      </c>
      <c r="O146" s="1" t="str">
        <f t="shared" si="36"/>
        <v>A</v>
      </c>
      <c r="P146" s="1" t="s">
        <v>237</v>
      </c>
      <c r="Q146" s="1" t="str">
        <f t="shared" si="37"/>
        <v>12</v>
      </c>
      <c r="R146" s="1" t="str">
        <f t="shared" si="37"/>
        <v>0</v>
      </c>
      <c r="S146" s="1" t="str">
        <f t="shared" si="37"/>
        <v>0</v>
      </c>
    </row>
    <row r="147" spans="1:19">
      <c r="A147" s="18">
        <v>135</v>
      </c>
      <c r="B147" s="17">
        <f t="shared" si="38"/>
        <v>88</v>
      </c>
      <c r="C147" s="5">
        <f t="shared" si="26"/>
        <v>72</v>
      </c>
      <c r="D147" s="5">
        <f t="shared" si="27"/>
        <v>18</v>
      </c>
      <c r="E147" s="5">
        <f t="shared" si="28"/>
        <v>0</v>
      </c>
      <c r="F147" s="5">
        <f t="shared" si="29"/>
        <v>0</v>
      </c>
      <c r="G147" s="5">
        <f t="shared" si="30"/>
        <v>1420</v>
      </c>
      <c r="H147" s="5">
        <f t="shared" si="31"/>
        <v>0</v>
      </c>
      <c r="I147" s="5">
        <f t="shared" si="32"/>
        <v>4680</v>
      </c>
      <c r="J147" s="10">
        <f t="shared" si="25"/>
        <v>23075.408530304678</v>
      </c>
      <c r="K147" s="6">
        <f t="shared" si="33"/>
        <v>5.4375</v>
      </c>
      <c r="L147" s="1">
        <f t="shared" si="34"/>
        <v>1420</v>
      </c>
      <c r="M147" s="7">
        <f t="shared" si="35"/>
        <v>0</v>
      </c>
      <c r="O147" s="1" t="str">
        <f t="shared" si="36"/>
        <v>48</v>
      </c>
      <c r="P147" s="1" t="s">
        <v>238</v>
      </c>
      <c r="Q147" s="1" t="str">
        <f t="shared" si="37"/>
        <v>12</v>
      </c>
      <c r="R147" s="1" t="str">
        <f t="shared" si="37"/>
        <v>0</v>
      </c>
      <c r="S147" s="1" t="str">
        <f t="shared" si="37"/>
        <v>0</v>
      </c>
    </row>
    <row r="148" spans="1:19">
      <c r="A148" s="18">
        <v>136</v>
      </c>
      <c r="B148" s="17">
        <f t="shared" si="38"/>
        <v>89</v>
      </c>
      <c r="C148" s="5">
        <f t="shared" si="26"/>
        <v>133</v>
      </c>
      <c r="D148" s="5">
        <f t="shared" si="27"/>
        <v>18</v>
      </c>
      <c r="E148" s="5">
        <f t="shared" si="28"/>
        <v>0</v>
      </c>
      <c r="F148" s="5">
        <f t="shared" si="29"/>
        <v>0</v>
      </c>
      <c r="G148" s="5">
        <f t="shared" si="30"/>
        <v>1359</v>
      </c>
      <c r="H148" s="5">
        <f t="shared" si="31"/>
        <v>0</v>
      </c>
      <c r="I148" s="5">
        <f t="shared" si="32"/>
        <v>4741</v>
      </c>
      <c r="J148" s="10">
        <f t="shared" si="25"/>
        <v>22097.086912079609</v>
      </c>
      <c r="K148" s="6">
        <f t="shared" si="33"/>
        <v>5.5</v>
      </c>
      <c r="L148" s="1">
        <f t="shared" si="34"/>
        <v>1359</v>
      </c>
      <c r="M148" s="7">
        <f t="shared" si="35"/>
        <v>0</v>
      </c>
      <c r="O148" s="1" t="str">
        <f t="shared" si="36"/>
        <v>85</v>
      </c>
      <c r="P148" s="1" t="s">
        <v>239</v>
      </c>
      <c r="Q148" s="1" t="str">
        <f t="shared" si="37"/>
        <v>12</v>
      </c>
      <c r="R148" s="1" t="str">
        <f t="shared" si="37"/>
        <v>0</v>
      </c>
      <c r="S148" s="1" t="str">
        <f t="shared" si="37"/>
        <v>0</v>
      </c>
    </row>
    <row r="149" spans="1:19">
      <c r="A149" s="18">
        <v>137</v>
      </c>
      <c r="B149" s="17">
        <f t="shared" si="38"/>
        <v>90</v>
      </c>
      <c r="C149" s="5">
        <f t="shared" si="26"/>
        <v>190</v>
      </c>
      <c r="D149" s="5">
        <f t="shared" si="27"/>
        <v>18</v>
      </c>
      <c r="E149" s="5">
        <f t="shared" si="28"/>
        <v>0</v>
      </c>
      <c r="F149" s="5">
        <f t="shared" si="29"/>
        <v>0</v>
      </c>
      <c r="G149" s="5">
        <f t="shared" si="30"/>
        <v>1302</v>
      </c>
      <c r="H149" s="5">
        <f t="shared" si="31"/>
        <v>0</v>
      </c>
      <c r="I149" s="5">
        <f t="shared" si="32"/>
        <v>4798</v>
      </c>
      <c r="J149" s="10">
        <f t="shared" si="25"/>
        <v>21160.242920888955</v>
      </c>
      <c r="K149" s="6">
        <f t="shared" si="33"/>
        <v>5.5625</v>
      </c>
      <c r="L149" s="1">
        <f t="shared" si="34"/>
        <v>1302</v>
      </c>
      <c r="M149" s="7">
        <f t="shared" si="35"/>
        <v>0</v>
      </c>
      <c r="O149" s="1" t="str">
        <f t="shared" si="36"/>
        <v>BE</v>
      </c>
      <c r="P149" s="1" t="s">
        <v>240</v>
      </c>
      <c r="Q149" s="1" t="str">
        <f t="shared" si="37"/>
        <v>12</v>
      </c>
      <c r="R149" s="1" t="str">
        <f t="shared" si="37"/>
        <v>0</v>
      </c>
      <c r="S149" s="1" t="str">
        <f t="shared" si="37"/>
        <v>0</v>
      </c>
    </row>
    <row r="150" spans="1:19">
      <c r="A150" s="18">
        <v>138</v>
      </c>
      <c r="B150" s="17">
        <f t="shared" si="38"/>
        <v>91</v>
      </c>
      <c r="C150" s="5">
        <f t="shared" si="26"/>
        <v>246</v>
      </c>
      <c r="D150" s="5">
        <f t="shared" si="27"/>
        <v>18</v>
      </c>
      <c r="E150" s="5">
        <f t="shared" si="28"/>
        <v>0</v>
      </c>
      <c r="F150" s="5">
        <f t="shared" si="29"/>
        <v>0</v>
      </c>
      <c r="G150" s="5">
        <f t="shared" si="30"/>
        <v>1246</v>
      </c>
      <c r="H150" s="5">
        <f t="shared" si="31"/>
        <v>0</v>
      </c>
      <c r="I150" s="5">
        <f t="shared" si="32"/>
        <v>4854</v>
      </c>
      <c r="J150" s="10">
        <f t="shared" si="25"/>
        <v>20263.118041422029</v>
      </c>
      <c r="K150" s="6">
        <f t="shared" si="33"/>
        <v>5.625</v>
      </c>
      <c r="L150" s="1">
        <f t="shared" si="34"/>
        <v>1246</v>
      </c>
      <c r="M150" s="7">
        <f t="shared" si="35"/>
        <v>0</v>
      </c>
      <c r="O150" s="1" t="str">
        <f t="shared" si="36"/>
        <v>F6</v>
      </c>
      <c r="P150" s="1" t="s">
        <v>241</v>
      </c>
      <c r="Q150" s="1" t="str">
        <f t="shared" si="37"/>
        <v>12</v>
      </c>
      <c r="R150" s="1" t="str">
        <f t="shared" si="37"/>
        <v>0</v>
      </c>
      <c r="S150" s="1" t="str">
        <f t="shared" si="37"/>
        <v>0</v>
      </c>
    </row>
    <row r="151" spans="1:19">
      <c r="A151" s="18">
        <v>139</v>
      </c>
      <c r="B151" s="17">
        <f t="shared" si="38"/>
        <v>92</v>
      </c>
      <c r="C151" s="5">
        <f t="shared" si="26"/>
        <v>42</v>
      </c>
      <c r="D151" s="5">
        <f t="shared" si="27"/>
        <v>19</v>
      </c>
      <c r="E151" s="5">
        <f t="shared" si="28"/>
        <v>0</v>
      </c>
      <c r="F151" s="5">
        <f t="shared" si="29"/>
        <v>0</v>
      </c>
      <c r="G151" s="5">
        <f t="shared" si="30"/>
        <v>1194</v>
      </c>
      <c r="H151" s="5">
        <f t="shared" si="31"/>
        <v>0</v>
      </c>
      <c r="I151" s="5">
        <f t="shared" si="32"/>
        <v>4906</v>
      </c>
      <c r="J151" s="10">
        <f t="shared" si="25"/>
        <v>19404.028313648188</v>
      </c>
      <c r="K151" s="6">
        <f t="shared" si="33"/>
        <v>5.6875</v>
      </c>
      <c r="L151" s="1">
        <f t="shared" si="34"/>
        <v>1194</v>
      </c>
      <c r="M151" s="7">
        <f t="shared" si="35"/>
        <v>0</v>
      </c>
      <c r="O151" s="1" t="str">
        <f t="shared" si="36"/>
        <v>2A</v>
      </c>
      <c r="P151" s="1" t="s">
        <v>242</v>
      </c>
      <c r="Q151" s="1" t="str">
        <f t="shared" si="37"/>
        <v>13</v>
      </c>
      <c r="R151" s="1" t="str">
        <f t="shared" si="37"/>
        <v>0</v>
      </c>
      <c r="S151" s="1" t="str">
        <f t="shared" si="37"/>
        <v>0</v>
      </c>
    </row>
    <row r="152" spans="1:19">
      <c r="A152" s="18">
        <v>140</v>
      </c>
      <c r="B152" s="17">
        <f t="shared" si="38"/>
        <v>93</v>
      </c>
      <c r="C152" s="5">
        <f t="shared" si="26"/>
        <v>93</v>
      </c>
      <c r="D152" s="5">
        <f t="shared" si="27"/>
        <v>19</v>
      </c>
      <c r="E152" s="5">
        <f t="shared" si="28"/>
        <v>0</v>
      </c>
      <c r="F152" s="5">
        <f t="shared" si="29"/>
        <v>0</v>
      </c>
      <c r="G152" s="5">
        <f t="shared" si="30"/>
        <v>1143</v>
      </c>
      <c r="H152" s="5">
        <f t="shared" si="31"/>
        <v>0</v>
      </c>
      <c r="I152" s="5">
        <f t="shared" si="32"/>
        <v>4957</v>
      </c>
      <c r="J152" s="10">
        <f t="shared" si="25"/>
        <v>18581.361171917517</v>
      </c>
      <c r="K152" s="6">
        <f t="shared" si="33"/>
        <v>5.75</v>
      </c>
      <c r="L152" s="1">
        <f t="shared" si="34"/>
        <v>1143</v>
      </c>
      <c r="M152" s="7">
        <f t="shared" si="35"/>
        <v>0</v>
      </c>
      <c r="O152" s="1" t="str">
        <f t="shared" si="36"/>
        <v>5D</v>
      </c>
      <c r="P152" s="1" t="s">
        <v>243</v>
      </c>
      <c r="Q152" s="1" t="str">
        <f t="shared" si="37"/>
        <v>13</v>
      </c>
      <c r="R152" s="1" t="str">
        <f t="shared" si="37"/>
        <v>0</v>
      </c>
      <c r="S152" s="1" t="str">
        <f t="shared" si="37"/>
        <v>0</v>
      </c>
    </row>
    <row r="153" spans="1:19">
      <c r="A153" s="18">
        <v>141</v>
      </c>
      <c r="B153" s="17">
        <f t="shared" si="38"/>
        <v>94</v>
      </c>
      <c r="C153" s="5">
        <f t="shared" si="26"/>
        <v>142</v>
      </c>
      <c r="D153" s="5">
        <f t="shared" si="27"/>
        <v>19</v>
      </c>
      <c r="E153" s="5">
        <f t="shared" si="28"/>
        <v>0</v>
      </c>
      <c r="F153" s="5">
        <f t="shared" si="29"/>
        <v>0</v>
      </c>
      <c r="G153" s="5">
        <f t="shared" si="30"/>
        <v>1094</v>
      </c>
      <c r="H153" s="5">
        <f t="shared" si="31"/>
        <v>0</v>
      </c>
      <c r="I153" s="5">
        <f t="shared" si="32"/>
        <v>5006</v>
      </c>
      <c r="J153" s="10">
        <f t="shared" si="25"/>
        <v>17793.572418073301</v>
      </c>
      <c r="K153" s="6">
        <f t="shared" si="33"/>
        <v>5.8125000000000009</v>
      </c>
      <c r="L153" s="1">
        <f t="shared" si="34"/>
        <v>1094</v>
      </c>
      <c r="M153" s="7">
        <f t="shared" si="35"/>
        <v>0</v>
      </c>
      <c r="O153" s="1" t="str">
        <f t="shared" si="36"/>
        <v>8E</v>
      </c>
      <c r="P153" s="1" t="s">
        <v>244</v>
      </c>
      <c r="Q153" s="1" t="str">
        <f t="shared" si="37"/>
        <v>13</v>
      </c>
      <c r="R153" s="1" t="str">
        <f t="shared" si="37"/>
        <v>0</v>
      </c>
      <c r="S153" s="1" t="str">
        <f t="shared" si="37"/>
        <v>0</v>
      </c>
    </row>
    <row r="154" spans="1:19">
      <c r="A154" s="18">
        <v>142</v>
      </c>
      <c r="B154" s="17">
        <f t="shared" si="38"/>
        <v>95</v>
      </c>
      <c r="C154" s="5">
        <f t="shared" si="26"/>
        <v>188</v>
      </c>
      <c r="D154" s="5">
        <f t="shared" si="27"/>
        <v>19</v>
      </c>
      <c r="E154" s="5">
        <f t="shared" si="28"/>
        <v>0</v>
      </c>
      <c r="F154" s="5">
        <f t="shared" si="29"/>
        <v>0</v>
      </c>
      <c r="G154" s="5">
        <f t="shared" si="30"/>
        <v>1048</v>
      </c>
      <c r="H154" s="5">
        <f t="shared" si="31"/>
        <v>0</v>
      </c>
      <c r="I154" s="5">
        <f t="shared" si="32"/>
        <v>5052</v>
      </c>
      <c r="J154" s="10">
        <f t="shared" si="25"/>
        <v>17039.183322894645</v>
      </c>
      <c r="K154" s="6">
        <f t="shared" si="33"/>
        <v>5.8750000000000009</v>
      </c>
      <c r="L154" s="1">
        <f t="shared" si="34"/>
        <v>1048</v>
      </c>
      <c r="M154" s="7">
        <f t="shared" si="35"/>
        <v>0</v>
      </c>
      <c r="O154" s="1" t="str">
        <f t="shared" si="36"/>
        <v>BC</v>
      </c>
      <c r="P154" s="1" t="s">
        <v>245</v>
      </c>
      <c r="Q154" s="1" t="str">
        <f t="shared" si="37"/>
        <v>13</v>
      </c>
      <c r="R154" s="1" t="str">
        <f t="shared" si="37"/>
        <v>0</v>
      </c>
      <c r="S154" s="1" t="str">
        <f t="shared" si="37"/>
        <v>0</v>
      </c>
    </row>
    <row r="155" spans="1:19">
      <c r="A155" s="18">
        <v>143</v>
      </c>
      <c r="B155" s="17">
        <f t="shared" si="38"/>
        <v>96</v>
      </c>
      <c r="C155" s="5">
        <f t="shared" si="26"/>
        <v>232</v>
      </c>
      <c r="D155" s="5">
        <f t="shared" si="27"/>
        <v>19</v>
      </c>
      <c r="E155" s="5">
        <f t="shared" si="28"/>
        <v>0</v>
      </c>
      <c r="F155" s="5">
        <f t="shared" si="29"/>
        <v>0</v>
      </c>
      <c r="G155" s="5">
        <f t="shared" si="30"/>
        <v>1004</v>
      </c>
      <c r="H155" s="5">
        <f t="shared" si="31"/>
        <v>0</v>
      </c>
      <c r="I155" s="5">
        <f t="shared" si="32"/>
        <v>5096</v>
      </c>
      <c r="J155" s="10">
        <f t="shared" si="25"/>
        <v>16316.777850428351</v>
      </c>
      <c r="K155" s="6">
        <f t="shared" si="33"/>
        <v>5.9374999999999991</v>
      </c>
      <c r="L155" s="1">
        <f t="shared" si="34"/>
        <v>1004</v>
      </c>
      <c r="M155" s="7">
        <f t="shared" si="35"/>
        <v>0</v>
      </c>
      <c r="O155" s="1" t="str">
        <f t="shared" si="36"/>
        <v>E8</v>
      </c>
      <c r="P155" s="1" t="s">
        <v>246</v>
      </c>
      <c r="Q155" s="1" t="str">
        <f t="shared" si="37"/>
        <v>13</v>
      </c>
      <c r="R155" s="1" t="str">
        <f t="shared" si="37"/>
        <v>0</v>
      </c>
      <c r="S155" s="1" t="str">
        <f t="shared" si="37"/>
        <v>0</v>
      </c>
    </row>
    <row r="156" spans="1:19">
      <c r="A156" s="18">
        <v>144</v>
      </c>
      <c r="B156" s="17">
        <f t="shared" si="38"/>
        <v>97</v>
      </c>
      <c r="C156" s="5">
        <f t="shared" si="26"/>
        <v>19</v>
      </c>
      <c r="D156" s="5">
        <f t="shared" si="27"/>
        <v>20</v>
      </c>
      <c r="E156" s="5">
        <f t="shared" si="28"/>
        <v>0</v>
      </c>
      <c r="F156" s="5">
        <f t="shared" si="29"/>
        <v>0</v>
      </c>
      <c r="G156" s="5">
        <f t="shared" si="30"/>
        <v>961</v>
      </c>
      <c r="H156" s="5">
        <f t="shared" si="31"/>
        <v>0</v>
      </c>
      <c r="I156" s="5">
        <f t="shared" si="32"/>
        <v>5139</v>
      </c>
      <c r="J156" s="10">
        <f t="shared" si="25"/>
        <v>15625</v>
      </c>
      <c r="K156" s="6">
        <f t="shared" si="33"/>
        <v>6</v>
      </c>
      <c r="L156" s="1">
        <f t="shared" si="34"/>
        <v>961</v>
      </c>
      <c r="M156" s="7">
        <f t="shared" si="35"/>
        <v>0</v>
      </c>
      <c r="O156" s="1" t="str">
        <f t="shared" si="36"/>
        <v>13</v>
      </c>
      <c r="P156" s="1" t="s">
        <v>247</v>
      </c>
      <c r="Q156" s="1" t="str">
        <f t="shared" si="37"/>
        <v>14</v>
      </c>
      <c r="R156" s="1" t="str">
        <f t="shared" si="37"/>
        <v>0</v>
      </c>
      <c r="S156" s="1" t="str">
        <f t="shared" si="37"/>
        <v>0</v>
      </c>
    </row>
    <row r="157" spans="1:19">
      <c r="A157" s="18">
        <v>145</v>
      </c>
      <c r="B157" s="17">
        <f t="shared" si="38"/>
        <v>98</v>
      </c>
      <c r="C157" s="5">
        <f t="shared" si="26"/>
        <v>60</v>
      </c>
      <c r="D157" s="5">
        <f t="shared" si="27"/>
        <v>20</v>
      </c>
      <c r="E157" s="5">
        <f t="shared" si="28"/>
        <v>0</v>
      </c>
      <c r="F157" s="5">
        <f t="shared" si="29"/>
        <v>0</v>
      </c>
      <c r="G157" s="5">
        <f t="shared" si="30"/>
        <v>920</v>
      </c>
      <c r="H157" s="5">
        <f t="shared" si="31"/>
        <v>0</v>
      </c>
      <c r="I157" s="5">
        <f t="shared" si="32"/>
        <v>5180</v>
      </c>
      <c r="J157" s="10">
        <f t="shared" si="25"/>
        <v>14962.551260915217</v>
      </c>
      <c r="K157" s="6">
        <f t="shared" si="33"/>
        <v>6.0625</v>
      </c>
      <c r="L157" s="1">
        <f t="shared" si="34"/>
        <v>920</v>
      </c>
      <c r="M157" s="7">
        <f t="shared" si="35"/>
        <v>0</v>
      </c>
      <c r="O157" s="1" t="str">
        <f t="shared" si="36"/>
        <v>3C</v>
      </c>
      <c r="P157" s="1" t="s">
        <v>248</v>
      </c>
      <c r="Q157" s="1" t="str">
        <f t="shared" si="37"/>
        <v>14</v>
      </c>
      <c r="R157" s="1" t="str">
        <f t="shared" si="37"/>
        <v>0</v>
      </c>
      <c r="S157" s="1" t="str">
        <f t="shared" si="37"/>
        <v>0</v>
      </c>
    </row>
    <row r="158" spans="1:19">
      <c r="A158" s="18">
        <v>146</v>
      </c>
      <c r="B158" s="17">
        <f t="shared" si="38"/>
        <v>99</v>
      </c>
      <c r="C158" s="5">
        <f t="shared" si="26"/>
        <v>99</v>
      </c>
      <c r="D158" s="5">
        <f t="shared" si="27"/>
        <v>20</v>
      </c>
      <c r="E158" s="5">
        <f t="shared" si="28"/>
        <v>0</v>
      </c>
      <c r="F158" s="5">
        <f t="shared" si="29"/>
        <v>0</v>
      </c>
      <c r="G158" s="5">
        <f t="shared" si="30"/>
        <v>881</v>
      </c>
      <c r="H158" s="5">
        <f t="shared" si="31"/>
        <v>0</v>
      </c>
      <c r="I158" s="5">
        <f t="shared" si="32"/>
        <v>5219</v>
      </c>
      <c r="J158" s="10">
        <f t="shared" ref="J158:J221" si="39">2^(3 - A158/16)*1000000</f>
        <v>14328.188175072992</v>
      </c>
      <c r="K158" s="6">
        <f t="shared" si="33"/>
        <v>6.125</v>
      </c>
      <c r="L158" s="1">
        <f t="shared" si="34"/>
        <v>881</v>
      </c>
      <c r="M158" s="7">
        <f t="shared" si="35"/>
        <v>0</v>
      </c>
      <c r="O158" s="1" t="str">
        <f t="shared" si="36"/>
        <v>63</v>
      </c>
      <c r="P158" s="1" t="s">
        <v>249</v>
      </c>
      <c r="Q158" s="1" t="str">
        <f t="shared" si="37"/>
        <v>14</v>
      </c>
      <c r="R158" s="1" t="str">
        <f t="shared" si="37"/>
        <v>0</v>
      </c>
      <c r="S158" s="1" t="str">
        <f t="shared" si="37"/>
        <v>0</v>
      </c>
    </row>
    <row r="159" spans="1:19">
      <c r="A159" s="18">
        <v>147</v>
      </c>
      <c r="B159" s="17">
        <f t="shared" si="38"/>
        <v>100</v>
      </c>
      <c r="C159" s="5">
        <f t="shared" si="26"/>
        <v>136</v>
      </c>
      <c r="D159" s="5">
        <f t="shared" si="27"/>
        <v>20</v>
      </c>
      <c r="E159" s="5">
        <f t="shared" si="28"/>
        <v>0</v>
      </c>
      <c r="F159" s="5">
        <f t="shared" si="29"/>
        <v>0</v>
      </c>
      <c r="G159" s="5">
        <f t="shared" si="30"/>
        <v>844</v>
      </c>
      <c r="H159" s="5">
        <f t="shared" si="31"/>
        <v>0</v>
      </c>
      <c r="I159" s="5">
        <f t="shared" si="32"/>
        <v>5256</v>
      </c>
      <c r="J159" s="10">
        <f t="shared" si="39"/>
        <v>13720.720002916403</v>
      </c>
      <c r="K159" s="6">
        <f t="shared" si="33"/>
        <v>6.1875</v>
      </c>
      <c r="L159" s="1">
        <f t="shared" si="34"/>
        <v>844</v>
      </c>
      <c r="M159" s="7">
        <f t="shared" si="35"/>
        <v>0</v>
      </c>
      <c r="O159" s="1" t="str">
        <f t="shared" si="36"/>
        <v>88</v>
      </c>
      <c r="P159" s="1" t="s">
        <v>250</v>
      </c>
      <c r="Q159" s="1" t="str">
        <f t="shared" si="37"/>
        <v>14</v>
      </c>
      <c r="R159" s="1" t="str">
        <f t="shared" si="37"/>
        <v>0</v>
      </c>
      <c r="S159" s="1" t="str">
        <f t="shared" si="37"/>
        <v>0</v>
      </c>
    </row>
    <row r="160" spans="1:19">
      <c r="A160" s="18">
        <v>148</v>
      </c>
      <c r="B160" s="17">
        <f t="shared" si="38"/>
        <v>101</v>
      </c>
      <c r="C160" s="5">
        <f t="shared" si="26"/>
        <v>172</v>
      </c>
      <c r="D160" s="5">
        <f t="shared" si="27"/>
        <v>20</v>
      </c>
      <c r="E160" s="5">
        <f t="shared" si="28"/>
        <v>0</v>
      </c>
      <c r="F160" s="5">
        <f t="shared" si="29"/>
        <v>0</v>
      </c>
      <c r="G160" s="5">
        <f t="shared" si="30"/>
        <v>808</v>
      </c>
      <c r="H160" s="5">
        <f t="shared" si="31"/>
        <v>0</v>
      </c>
      <c r="I160" s="5">
        <f t="shared" si="32"/>
        <v>5292</v>
      </c>
      <c r="J160" s="10">
        <f t="shared" si="39"/>
        <v>13139.006488339288</v>
      </c>
      <c r="K160" s="6">
        <f t="shared" si="33"/>
        <v>6.25</v>
      </c>
      <c r="L160" s="1">
        <f t="shared" si="34"/>
        <v>808</v>
      </c>
      <c r="M160" s="7">
        <f t="shared" si="35"/>
        <v>0</v>
      </c>
      <c r="O160" s="1" t="str">
        <f t="shared" si="36"/>
        <v>AC</v>
      </c>
      <c r="P160" s="1" t="s">
        <v>251</v>
      </c>
      <c r="Q160" s="1" t="str">
        <f t="shared" si="37"/>
        <v>14</v>
      </c>
      <c r="R160" s="1" t="str">
        <f t="shared" si="37"/>
        <v>0</v>
      </c>
      <c r="S160" s="1" t="str">
        <f t="shared" si="37"/>
        <v>0</v>
      </c>
    </row>
    <row r="161" spans="1:19">
      <c r="A161" s="18">
        <v>149</v>
      </c>
      <c r="B161" s="17">
        <f t="shared" si="38"/>
        <v>102</v>
      </c>
      <c r="C161" s="5">
        <f t="shared" si="26"/>
        <v>206</v>
      </c>
      <c r="D161" s="5">
        <f t="shared" si="27"/>
        <v>20</v>
      </c>
      <c r="E161" s="5">
        <f t="shared" si="28"/>
        <v>0</v>
      </c>
      <c r="F161" s="5">
        <f t="shared" si="29"/>
        <v>0</v>
      </c>
      <c r="G161" s="5">
        <f t="shared" si="30"/>
        <v>774</v>
      </c>
      <c r="H161" s="5">
        <f t="shared" si="31"/>
        <v>0</v>
      </c>
      <c r="I161" s="5">
        <f t="shared" si="32"/>
        <v>5326</v>
      </c>
      <c r="J161" s="10">
        <f t="shared" si="39"/>
        <v>12581.955718353547</v>
      </c>
      <c r="K161" s="6">
        <f t="shared" si="33"/>
        <v>6.3125000000000009</v>
      </c>
      <c r="L161" s="1">
        <f t="shared" si="34"/>
        <v>774</v>
      </c>
      <c r="M161" s="7">
        <f t="shared" si="35"/>
        <v>0</v>
      </c>
      <c r="O161" s="1" t="str">
        <f t="shared" si="36"/>
        <v>CE</v>
      </c>
      <c r="P161" s="1" t="s">
        <v>252</v>
      </c>
      <c r="Q161" s="1" t="str">
        <f t="shared" si="37"/>
        <v>14</v>
      </c>
      <c r="R161" s="1" t="str">
        <f t="shared" si="37"/>
        <v>0</v>
      </c>
      <c r="S161" s="1" t="str">
        <f t="shared" si="37"/>
        <v>0</v>
      </c>
    </row>
    <row r="162" spans="1:19">
      <c r="A162" s="18">
        <v>150</v>
      </c>
      <c r="B162" s="17">
        <f t="shared" si="38"/>
        <v>103</v>
      </c>
      <c r="C162" s="5">
        <f t="shared" si="26"/>
        <v>239</v>
      </c>
      <c r="D162" s="5">
        <f t="shared" si="27"/>
        <v>20</v>
      </c>
      <c r="E162" s="5">
        <f t="shared" si="28"/>
        <v>0</v>
      </c>
      <c r="F162" s="5">
        <f t="shared" si="29"/>
        <v>0</v>
      </c>
      <c r="G162" s="5">
        <f t="shared" si="30"/>
        <v>741</v>
      </c>
      <c r="H162" s="5">
        <f t="shared" si="31"/>
        <v>0</v>
      </c>
      <c r="I162" s="5">
        <f t="shared" si="32"/>
        <v>5359</v>
      </c>
      <c r="J162" s="10">
        <f t="shared" si="39"/>
        <v>12048.522073499544</v>
      </c>
      <c r="K162" s="6">
        <f t="shared" si="33"/>
        <v>6.3749999999999991</v>
      </c>
      <c r="L162" s="1">
        <f t="shared" si="34"/>
        <v>741</v>
      </c>
      <c r="M162" s="7">
        <f t="shared" si="35"/>
        <v>0</v>
      </c>
      <c r="O162" s="1" t="str">
        <f t="shared" si="36"/>
        <v>EF</v>
      </c>
      <c r="P162" s="1" t="s">
        <v>253</v>
      </c>
      <c r="Q162" s="1" t="str">
        <f t="shared" si="37"/>
        <v>14</v>
      </c>
      <c r="R162" s="1" t="str">
        <f t="shared" si="37"/>
        <v>0</v>
      </c>
      <c r="S162" s="1" t="str">
        <f t="shared" si="37"/>
        <v>0</v>
      </c>
    </row>
    <row r="163" spans="1:19">
      <c r="A163" s="18">
        <v>151</v>
      </c>
      <c r="B163" s="17">
        <f t="shared" si="38"/>
        <v>104</v>
      </c>
      <c r="C163" s="5">
        <f t="shared" si="26"/>
        <v>14</v>
      </c>
      <c r="D163" s="5">
        <f t="shared" si="27"/>
        <v>21</v>
      </c>
      <c r="E163" s="5">
        <f t="shared" si="28"/>
        <v>0</v>
      </c>
      <c r="F163" s="5">
        <f t="shared" si="29"/>
        <v>0</v>
      </c>
      <c r="G163" s="5">
        <f t="shared" si="30"/>
        <v>710</v>
      </c>
      <c r="H163" s="5">
        <f t="shared" si="31"/>
        <v>0</v>
      </c>
      <c r="I163" s="5">
        <f t="shared" si="32"/>
        <v>5390</v>
      </c>
      <c r="J163" s="10">
        <f t="shared" si="39"/>
        <v>11537.704265152342</v>
      </c>
      <c r="K163" s="6">
        <f t="shared" si="33"/>
        <v>6.4375</v>
      </c>
      <c r="L163" s="1">
        <f t="shared" si="34"/>
        <v>710</v>
      </c>
      <c r="M163" s="7">
        <f t="shared" si="35"/>
        <v>0</v>
      </c>
      <c r="O163" s="1" t="str">
        <f t="shared" si="36"/>
        <v>E</v>
      </c>
      <c r="P163" s="1" t="s">
        <v>254</v>
      </c>
      <c r="Q163" s="1" t="str">
        <f t="shared" si="37"/>
        <v>15</v>
      </c>
      <c r="R163" s="1" t="str">
        <f t="shared" si="37"/>
        <v>0</v>
      </c>
      <c r="S163" s="1" t="str">
        <f t="shared" si="37"/>
        <v>0</v>
      </c>
    </row>
    <row r="164" spans="1:19">
      <c r="A164" s="18">
        <v>152</v>
      </c>
      <c r="B164" s="17">
        <f t="shared" si="38"/>
        <v>105</v>
      </c>
      <c r="C164" s="5">
        <f t="shared" si="26"/>
        <v>45</v>
      </c>
      <c r="D164" s="5">
        <f t="shared" si="27"/>
        <v>21</v>
      </c>
      <c r="E164" s="5">
        <f t="shared" si="28"/>
        <v>0</v>
      </c>
      <c r="F164" s="5">
        <f t="shared" si="29"/>
        <v>0</v>
      </c>
      <c r="G164" s="5">
        <f t="shared" si="30"/>
        <v>679</v>
      </c>
      <c r="H164" s="5">
        <f t="shared" si="31"/>
        <v>0</v>
      </c>
      <c r="I164" s="5">
        <f t="shared" si="32"/>
        <v>5421</v>
      </c>
      <c r="J164" s="10">
        <f t="shared" si="39"/>
        <v>11048.543456039808</v>
      </c>
      <c r="K164" s="6">
        <f t="shared" si="33"/>
        <v>6.5</v>
      </c>
      <c r="L164" s="1">
        <f t="shared" si="34"/>
        <v>679</v>
      </c>
      <c r="M164" s="7">
        <f t="shared" si="35"/>
        <v>0</v>
      </c>
      <c r="O164" s="1" t="str">
        <f t="shared" si="36"/>
        <v>2D</v>
      </c>
      <c r="P164" s="1" t="s">
        <v>255</v>
      </c>
      <c r="Q164" s="1" t="str">
        <f t="shared" si="37"/>
        <v>15</v>
      </c>
      <c r="R164" s="1" t="str">
        <f t="shared" si="37"/>
        <v>0</v>
      </c>
      <c r="S164" s="1" t="str">
        <f t="shared" si="37"/>
        <v>0</v>
      </c>
    </row>
    <row r="165" spans="1:19">
      <c r="A165" s="18">
        <v>153</v>
      </c>
      <c r="B165" s="17">
        <f t="shared" si="38"/>
        <v>106</v>
      </c>
      <c r="C165" s="5">
        <f t="shared" si="26"/>
        <v>73</v>
      </c>
      <c r="D165" s="5">
        <f t="shared" si="27"/>
        <v>21</v>
      </c>
      <c r="E165" s="5">
        <f t="shared" si="28"/>
        <v>0</v>
      </c>
      <c r="F165" s="5">
        <f t="shared" si="29"/>
        <v>0</v>
      </c>
      <c r="G165" s="5">
        <f t="shared" si="30"/>
        <v>651</v>
      </c>
      <c r="H165" s="5">
        <f t="shared" si="31"/>
        <v>0</v>
      </c>
      <c r="I165" s="5">
        <f t="shared" si="32"/>
        <v>5449</v>
      </c>
      <c r="J165" s="10">
        <f t="shared" si="39"/>
        <v>10580.121460444476</v>
      </c>
      <c r="K165" s="6">
        <f t="shared" si="33"/>
        <v>6.5625</v>
      </c>
      <c r="L165" s="1">
        <f t="shared" si="34"/>
        <v>651</v>
      </c>
      <c r="M165" s="7">
        <f t="shared" si="35"/>
        <v>0</v>
      </c>
      <c r="O165" s="1" t="str">
        <f t="shared" si="36"/>
        <v>49</v>
      </c>
      <c r="P165" s="1" t="s">
        <v>256</v>
      </c>
      <c r="Q165" s="1" t="str">
        <f t="shared" si="37"/>
        <v>15</v>
      </c>
      <c r="R165" s="1" t="str">
        <f t="shared" si="37"/>
        <v>0</v>
      </c>
      <c r="S165" s="1" t="str">
        <f t="shared" si="37"/>
        <v>0</v>
      </c>
    </row>
    <row r="166" spans="1:19">
      <c r="A166" s="18">
        <v>154</v>
      </c>
      <c r="B166" s="17">
        <f t="shared" si="38"/>
        <v>107</v>
      </c>
      <c r="C166" s="5">
        <f t="shared" si="26"/>
        <v>101</v>
      </c>
      <c r="D166" s="5">
        <f t="shared" si="27"/>
        <v>21</v>
      </c>
      <c r="E166" s="5">
        <f t="shared" si="28"/>
        <v>0</v>
      </c>
      <c r="F166" s="5">
        <f t="shared" si="29"/>
        <v>0</v>
      </c>
      <c r="G166" s="5">
        <f t="shared" si="30"/>
        <v>623</v>
      </c>
      <c r="H166" s="5">
        <f t="shared" si="31"/>
        <v>0</v>
      </c>
      <c r="I166" s="5">
        <f t="shared" si="32"/>
        <v>5477</v>
      </c>
      <c r="J166" s="10">
        <f t="shared" si="39"/>
        <v>10131.559020711013</v>
      </c>
      <c r="K166" s="6">
        <f t="shared" si="33"/>
        <v>6.625</v>
      </c>
      <c r="L166" s="1">
        <f t="shared" si="34"/>
        <v>623</v>
      </c>
      <c r="M166" s="7">
        <f t="shared" si="35"/>
        <v>0</v>
      </c>
      <c r="O166" s="1" t="str">
        <f t="shared" si="36"/>
        <v>65</v>
      </c>
      <c r="P166" s="1" t="s">
        <v>257</v>
      </c>
      <c r="Q166" s="1" t="str">
        <f t="shared" si="37"/>
        <v>15</v>
      </c>
      <c r="R166" s="1" t="str">
        <f t="shared" si="37"/>
        <v>0</v>
      </c>
      <c r="S166" s="1" t="str">
        <f t="shared" si="37"/>
        <v>0</v>
      </c>
    </row>
    <row r="167" spans="1:19">
      <c r="A167" s="18">
        <v>155</v>
      </c>
      <c r="B167" s="17">
        <f t="shared" si="38"/>
        <v>108</v>
      </c>
      <c r="C167" s="5">
        <f t="shared" si="26"/>
        <v>127</v>
      </c>
      <c r="D167" s="5">
        <f t="shared" si="27"/>
        <v>21</v>
      </c>
      <c r="E167" s="5">
        <f t="shared" si="28"/>
        <v>0</v>
      </c>
      <c r="F167" s="5">
        <f t="shared" si="29"/>
        <v>0</v>
      </c>
      <c r="G167" s="5">
        <f t="shared" si="30"/>
        <v>597</v>
      </c>
      <c r="H167" s="5">
        <f t="shared" si="31"/>
        <v>0</v>
      </c>
      <c r="I167" s="5">
        <f t="shared" si="32"/>
        <v>5503</v>
      </c>
      <c r="J167" s="10">
        <f t="shared" si="39"/>
        <v>9702.0141568240942</v>
      </c>
      <c r="K167" s="6">
        <f t="shared" si="33"/>
        <v>6.6875</v>
      </c>
      <c r="L167" s="1">
        <f t="shared" si="34"/>
        <v>597</v>
      </c>
      <c r="M167" s="7">
        <f t="shared" si="35"/>
        <v>0</v>
      </c>
      <c r="O167" s="1" t="str">
        <f t="shared" si="36"/>
        <v>7F</v>
      </c>
      <c r="P167" s="1" t="s">
        <v>258</v>
      </c>
      <c r="Q167" s="1" t="str">
        <f t="shared" si="37"/>
        <v>15</v>
      </c>
      <c r="R167" s="1" t="str">
        <f t="shared" si="37"/>
        <v>0</v>
      </c>
      <c r="S167" s="1" t="str">
        <f t="shared" si="37"/>
        <v>0</v>
      </c>
    </row>
    <row r="168" spans="1:19">
      <c r="A168" s="18">
        <v>156</v>
      </c>
      <c r="B168" s="17">
        <f t="shared" si="38"/>
        <v>109</v>
      </c>
      <c r="C168" s="5">
        <f t="shared" si="26"/>
        <v>153</v>
      </c>
      <c r="D168" s="5">
        <f t="shared" si="27"/>
        <v>21</v>
      </c>
      <c r="E168" s="5">
        <f t="shared" si="28"/>
        <v>0</v>
      </c>
      <c r="F168" s="5">
        <f t="shared" si="29"/>
        <v>0</v>
      </c>
      <c r="G168" s="5">
        <f t="shared" si="30"/>
        <v>571</v>
      </c>
      <c r="H168" s="5">
        <f t="shared" si="31"/>
        <v>0</v>
      </c>
      <c r="I168" s="5">
        <f t="shared" si="32"/>
        <v>5529</v>
      </c>
      <c r="J168" s="10">
        <f t="shared" si="39"/>
        <v>9290.6805859587585</v>
      </c>
      <c r="K168" s="6">
        <f t="shared" si="33"/>
        <v>6.75</v>
      </c>
      <c r="L168" s="1">
        <f t="shared" si="34"/>
        <v>571</v>
      </c>
      <c r="M168" s="7">
        <f t="shared" si="35"/>
        <v>0</v>
      </c>
      <c r="O168" s="1" t="str">
        <f t="shared" si="36"/>
        <v>99</v>
      </c>
      <c r="P168" s="1" t="s">
        <v>259</v>
      </c>
      <c r="Q168" s="1" t="str">
        <f t="shared" si="37"/>
        <v>15</v>
      </c>
      <c r="R168" s="1" t="str">
        <f t="shared" si="37"/>
        <v>0</v>
      </c>
      <c r="S168" s="1" t="str">
        <f t="shared" si="37"/>
        <v>0</v>
      </c>
    </row>
    <row r="169" spans="1:19">
      <c r="A169" s="18">
        <v>157</v>
      </c>
      <c r="B169" s="17">
        <f t="shared" si="38"/>
        <v>110</v>
      </c>
      <c r="C169" s="5">
        <f t="shared" si="26"/>
        <v>177</v>
      </c>
      <c r="D169" s="5">
        <f t="shared" si="27"/>
        <v>21</v>
      </c>
      <c r="E169" s="5">
        <f t="shared" si="28"/>
        <v>0</v>
      </c>
      <c r="F169" s="5">
        <f t="shared" si="29"/>
        <v>0</v>
      </c>
      <c r="G169" s="5">
        <f t="shared" si="30"/>
        <v>547</v>
      </c>
      <c r="H169" s="5">
        <f t="shared" si="31"/>
        <v>0</v>
      </c>
      <c r="I169" s="5">
        <f t="shared" si="32"/>
        <v>5553</v>
      </c>
      <c r="J169" s="10">
        <f t="shared" si="39"/>
        <v>8896.7862090366507</v>
      </c>
      <c r="K169" s="6">
        <f t="shared" si="33"/>
        <v>6.8125000000000009</v>
      </c>
      <c r="L169" s="1">
        <f t="shared" si="34"/>
        <v>547</v>
      </c>
      <c r="M169" s="7">
        <f t="shared" si="35"/>
        <v>0</v>
      </c>
      <c r="O169" s="1" t="str">
        <f t="shared" si="36"/>
        <v>B1</v>
      </c>
      <c r="P169" s="1" t="s">
        <v>260</v>
      </c>
      <c r="Q169" s="1" t="str">
        <f t="shared" si="37"/>
        <v>15</v>
      </c>
      <c r="R169" s="1" t="str">
        <f t="shared" si="37"/>
        <v>0</v>
      </c>
      <c r="S169" s="1" t="str">
        <f t="shared" si="37"/>
        <v>0</v>
      </c>
    </row>
    <row r="170" spans="1:19">
      <c r="A170" s="18">
        <v>158</v>
      </c>
      <c r="B170" s="17">
        <f t="shared" si="38"/>
        <v>111</v>
      </c>
      <c r="C170" s="5">
        <f t="shared" si="26"/>
        <v>200</v>
      </c>
      <c r="D170" s="5">
        <f t="shared" si="27"/>
        <v>21</v>
      </c>
      <c r="E170" s="5">
        <f t="shared" si="28"/>
        <v>0</v>
      </c>
      <c r="F170" s="5">
        <f t="shared" si="29"/>
        <v>0</v>
      </c>
      <c r="G170" s="5">
        <f t="shared" si="30"/>
        <v>524</v>
      </c>
      <c r="H170" s="5">
        <f t="shared" si="31"/>
        <v>0</v>
      </c>
      <c r="I170" s="5">
        <f t="shared" si="32"/>
        <v>5576</v>
      </c>
      <c r="J170" s="10">
        <f t="shared" si="39"/>
        <v>8519.5916614473299</v>
      </c>
      <c r="K170" s="6">
        <f t="shared" si="33"/>
        <v>6.8749999999999991</v>
      </c>
      <c r="L170" s="1">
        <f t="shared" si="34"/>
        <v>524</v>
      </c>
      <c r="M170" s="7">
        <f t="shared" si="35"/>
        <v>0</v>
      </c>
      <c r="O170" s="1" t="str">
        <f t="shared" si="36"/>
        <v>C8</v>
      </c>
      <c r="P170" s="1" t="s">
        <v>261</v>
      </c>
      <c r="Q170" s="1" t="str">
        <f t="shared" si="37"/>
        <v>15</v>
      </c>
      <c r="R170" s="1" t="str">
        <f t="shared" si="37"/>
        <v>0</v>
      </c>
      <c r="S170" s="1" t="str">
        <f t="shared" si="37"/>
        <v>0</v>
      </c>
    </row>
    <row r="171" spans="1:19">
      <c r="A171" s="18">
        <v>159</v>
      </c>
      <c r="B171" s="17">
        <f t="shared" si="38"/>
        <v>112</v>
      </c>
      <c r="C171" s="5">
        <f t="shared" si="26"/>
        <v>222</v>
      </c>
      <c r="D171" s="5">
        <f t="shared" si="27"/>
        <v>21</v>
      </c>
      <c r="E171" s="5">
        <f t="shared" si="28"/>
        <v>0</v>
      </c>
      <c r="F171" s="5">
        <f t="shared" si="29"/>
        <v>0</v>
      </c>
      <c r="G171" s="5">
        <f t="shared" si="30"/>
        <v>502</v>
      </c>
      <c r="H171" s="5">
        <f t="shared" si="31"/>
        <v>0</v>
      </c>
      <c r="I171" s="5">
        <f t="shared" si="32"/>
        <v>5598</v>
      </c>
      <c r="J171" s="10">
        <f t="shared" si="39"/>
        <v>8158.3889252141735</v>
      </c>
      <c r="K171" s="6">
        <f t="shared" si="33"/>
        <v>6.9375</v>
      </c>
      <c r="L171" s="1">
        <f t="shared" si="34"/>
        <v>502</v>
      </c>
      <c r="M171" s="7">
        <f t="shared" si="35"/>
        <v>0</v>
      </c>
      <c r="O171" s="1" t="str">
        <f t="shared" si="36"/>
        <v>DE</v>
      </c>
      <c r="P171" s="1" t="s">
        <v>262</v>
      </c>
      <c r="Q171" s="1" t="str">
        <f t="shared" si="37"/>
        <v>15</v>
      </c>
      <c r="R171" s="1" t="str">
        <f t="shared" si="37"/>
        <v>0</v>
      </c>
      <c r="S171" s="1" t="str">
        <f t="shared" si="37"/>
        <v>0</v>
      </c>
    </row>
    <row r="172" spans="1:19">
      <c r="A172" s="18">
        <v>160</v>
      </c>
      <c r="B172" s="17">
        <f t="shared" si="38"/>
        <v>113</v>
      </c>
      <c r="C172" s="5">
        <f t="shared" si="26"/>
        <v>244</v>
      </c>
      <c r="D172" s="5">
        <f t="shared" si="27"/>
        <v>21</v>
      </c>
      <c r="E172" s="5">
        <f t="shared" si="28"/>
        <v>0</v>
      </c>
      <c r="F172" s="5">
        <f t="shared" si="29"/>
        <v>0</v>
      </c>
      <c r="G172" s="5">
        <f t="shared" si="30"/>
        <v>480</v>
      </c>
      <c r="H172" s="5">
        <f t="shared" si="31"/>
        <v>0</v>
      </c>
      <c r="I172" s="5">
        <f t="shared" si="32"/>
        <v>5620</v>
      </c>
      <c r="J172" s="10">
        <f t="shared" si="39"/>
        <v>7812.5</v>
      </c>
      <c r="K172" s="6">
        <f t="shared" si="33"/>
        <v>7</v>
      </c>
      <c r="L172" s="1">
        <f t="shared" si="34"/>
        <v>480</v>
      </c>
      <c r="M172" s="7">
        <f t="shared" si="35"/>
        <v>0</v>
      </c>
      <c r="O172" s="1" t="str">
        <f t="shared" si="36"/>
        <v>F4</v>
      </c>
      <c r="P172" s="1" t="s">
        <v>263</v>
      </c>
      <c r="Q172" s="1" t="str">
        <f t="shared" si="37"/>
        <v>15</v>
      </c>
      <c r="R172" s="1" t="str">
        <f t="shared" si="37"/>
        <v>0</v>
      </c>
      <c r="S172" s="1" t="str">
        <f t="shared" si="37"/>
        <v>0</v>
      </c>
    </row>
    <row r="173" spans="1:19">
      <c r="A173" s="18">
        <v>161</v>
      </c>
      <c r="B173" s="17">
        <f t="shared" si="38"/>
        <v>114</v>
      </c>
      <c r="C173" s="5">
        <f t="shared" si="26"/>
        <v>8</v>
      </c>
      <c r="D173" s="5">
        <f t="shared" si="27"/>
        <v>22</v>
      </c>
      <c r="E173" s="5">
        <f t="shared" si="28"/>
        <v>0</v>
      </c>
      <c r="F173" s="5">
        <f t="shared" si="29"/>
        <v>0</v>
      </c>
      <c r="G173" s="5">
        <f t="shared" si="30"/>
        <v>460</v>
      </c>
      <c r="H173" s="5">
        <f t="shared" si="31"/>
        <v>0</v>
      </c>
      <c r="I173" s="5">
        <f t="shared" si="32"/>
        <v>5640</v>
      </c>
      <c r="J173" s="10">
        <f t="shared" si="39"/>
        <v>7481.2756304576069</v>
      </c>
      <c r="K173" s="6">
        <f t="shared" si="33"/>
        <v>7.0625</v>
      </c>
      <c r="L173" s="1">
        <f t="shared" si="34"/>
        <v>460</v>
      </c>
      <c r="M173" s="7">
        <f t="shared" si="35"/>
        <v>0</v>
      </c>
      <c r="O173" s="1" t="str">
        <f t="shared" si="36"/>
        <v>8</v>
      </c>
      <c r="P173" s="1" t="s">
        <v>264</v>
      </c>
      <c r="Q173" s="1" t="str">
        <f t="shared" si="37"/>
        <v>16</v>
      </c>
      <c r="R173" s="1" t="str">
        <f t="shared" si="37"/>
        <v>0</v>
      </c>
      <c r="S173" s="1" t="str">
        <f t="shared" si="37"/>
        <v>0</v>
      </c>
    </row>
    <row r="174" spans="1:19">
      <c r="A174" s="18">
        <v>162</v>
      </c>
      <c r="B174" s="17">
        <f t="shared" si="38"/>
        <v>115</v>
      </c>
      <c r="C174" s="5">
        <f t="shared" si="26"/>
        <v>28</v>
      </c>
      <c r="D174" s="5">
        <f t="shared" si="27"/>
        <v>22</v>
      </c>
      <c r="E174" s="5">
        <f t="shared" si="28"/>
        <v>0</v>
      </c>
      <c r="F174" s="5">
        <f t="shared" si="29"/>
        <v>0</v>
      </c>
      <c r="G174" s="5">
        <f t="shared" si="30"/>
        <v>440</v>
      </c>
      <c r="H174" s="5">
        <f t="shared" si="31"/>
        <v>0</v>
      </c>
      <c r="I174" s="5">
        <f t="shared" si="32"/>
        <v>5660</v>
      </c>
      <c r="J174" s="10">
        <f t="shared" si="39"/>
        <v>7164.094087536494</v>
      </c>
      <c r="K174" s="6">
        <f t="shared" si="33"/>
        <v>7.125</v>
      </c>
      <c r="L174" s="1">
        <f t="shared" si="34"/>
        <v>440</v>
      </c>
      <c r="M174" s="7">
        <f t="shared" si="35"/>
        <v>0</v>
      </c>
      <c r="O174" s="1" t="str">
        <f t="shared" si="36"/>
        <v>1C</v>
      </c>
      <c r="P174" s="1" t="s">
        <v>265</v>
      </c>
      <c r="Q174" s="1" t="str">
        <f t="shared" si="37"/>
        <v>16</v>
      </c>
      <c r="R174" s="1" t="str">
        <f t="shared" si="37"/>
        <v>0</v>
      </c>
      <c r="S174" s="1" t="str">
        <f t="shared" si="37"/>
        <v>0</v>
      </c>
    </row>
    <row r="175" spans="1:19">
      <c r="A175" s="18">
        <v>163</v>
      </c>
      <c r="B175" s="17">
        <f t="shared" si="38"/>
        <v>116</v>
      </c>
      <c r="C175" s="5">
        <f t="shared" si="26"/>
        <v>46</v>
      </c>
      <c r="D175" s="5">
        <f t="shared" si="27"/>
        <v>22</v>
      </c>
      <c r="E175" s="5">
        <f t="shared" si="28"/>
        <v>0</v>
      </c>
      <c r="F175" s="5">
        <f t="shared" si="29"/>
        <v>0</v>
      </c>
      <c r="G175" s="5">
        <f t="shared" si="30"/>
        <v>422</v>
      </c>
      <c r="H175" s="5">
        <f t="shared" si="31"/>
        <v>0</v>
      </c>
      <c r="I175" s="5">
        <f t="shared" si="32"/>
        <v>5678</v>
      </c>
      <c r="J175" s="10">
        <f t="shared" si="39"/>
        <v>6860.3600014581998</v>
      </c>
      <c r="K175" s="6">
        <f t="shared" si="33"/>
        <v>7.1875</v>
      </c>
      <c r="L175" s="1">
        <f t="shared" si="34"/>
        <v>422</v>
      </c>
      <c r="M175" s="7">
        <f t="shared" si="35"/>
        <v>0</v>
      </c>
      <c r="O175" s="1" t="str">
        <f t="shared" si="36"/>
        <v>2E</v>
      </c>
      <c r="P175" s="1" t="s">
        <v>266</v>
      </c>
      <c r="Q175" s="1" t="str">
        <f t="shared" si="37"/>
        <v>16</v>
      </c>
      <c r="R175" s="1" t="str">
        <f t="shared" si="37"/>
        <v>0</v>
      </c>
      <c r="S175" s="1" t="str">
        <f t="shared" si="37"/>
        <v>0</v>
      </c>
    </row>
    <row r="176" spans="1:19">
      <c r="A176" s="18">
        <v>164</v>
      </c>
      <c r="B176" s="17">
        <f t="shared" si="38"/>
        <v>117</v>
      </c>
      <c r="C176" s="5">
        <f t="shared" si="26"/>
        <v>64</v>
      </c>
      <c r="D176" s="5">
        <f t="shared" si="27"/>
        <v>22</v>
      </c>
      <c r="E176" s="5">
        <f t="shared" si="28"/>
        <v>0</v>
      </c>
      <c r="F176" s="5">
        <f t="shared" si="29"/>
        <v>0</v>
      </c>
      <c r="G176" s="5">
        <f t="shared" si="30"/>
        <v>404</v>
      </c>
      <c r="H176" s="5">
        <f t="shared" si="31"/>
        <v>0</v>
      </c>
      <c r="I176" s="5">
        <f t="shared" si="32"/>
        <v>5696</v>
      </c>
      <c r="J176" s="10">
        <f t="shared" si="39"/>
        <v>6569.5032441696439</v>
      </c>
      <c r="K176" s="6">
        <f t="shared" si="33"/>
        <v>7.2500000000000009</v>
      </c>
      <c r="L176" s="1">
        <f t="shared" si="34"/>
        <v>404</v>
      </c>
      <c r="M176" s="7">
        <f t="shared" si="35"/>
        <v>0</v>
      </c>
      <c r="O176" s="1" t="str">
        <f t="shared" si="36"/>
        <v>40</v>
      </c>
      <c r="P176" s="1" t="s">
        <v>267</v>
      </c>
      <c r="Q176" s="1" t="str">
        <f t="shared" si="37"/>
        <v>16</v>
      </c>
      <c r="R176" s="1" t="str">
        <f t="shared" si="37"/>
        <v>0</v>
      </c>
      <c r="S176" s="1" t="str">
        <f t="shared" si="37"/>
        <v>0</v>
      </c>
    </row>
    <row r="177" spans="1:19">
      <c r="A177" s="18">
        <v>165</v>
      </c>
      <c r="B177" s="17">
        <f t="shared" si="38"/>
        <v>118</v>
      </c>
      <c r="C177" s="5">
        <f t="shared" si="26"/>
        <v>81</v>
      </c>
      <c r="D177" s="5">
        <f t="shared" si="27"/>
        <v>22</v>
      </c>
      <c r="E177" s="5">
        <f t="shared" si="28"/>
        <v>0</v>
      </c>
      <c r="F177" s="5">
        <f t="shared" si="29"/>
        <v>0</v>
      </c>
      <c r="G177" s="5">
        <f t="shared" si="30"/>
        <v>387</v>
      </c>
      <c r="H177" s="5">
        <f t="shared" si="31"/>
        <v>0</v>
      </c>
      <c r="I177" s="5">
        <f t="shared" si="32"/>
        <v>5713</v>
      </c>
      <c r="J177" s="10">
        <f t="shared" si="39"/>
        <v>6290.9778591767781</v>
      </c>
      <c r="K177" s="6">
        <f t="shared" si="33"/>
        <v>7.3124999999999991</v>
      </c>
      <c r="L177" s="1">
        <f t="shared" si="34"/>
        <v>387</v>
      </c>
      <c r="M177" s="7">
        <f t="shared" si="35"/>
        <v>0</v>
      </c>
      <c r="O177" s="1" t="str">
        <f t="shared" si="36"/>
        <v>51</v>
      </c>
      <c r="P177" s="1" t="s">
        <v>268</v>
      </c>
      <c r="Q177" s="1" t="str">
        <f t="shared" si="37"/>
        <v>16</v>
      </c>
      <c r="R177" s="1" t="str">
        <f t="shared" si="37"/>
        <v>0</v>
      </c>
      <c r="S177" s="1" t="str">
        <f t="shared" si="37"/>
        <v>0</v>
      </c>
    </row>
    <row r="178" spans="1:19">
      <c r="A178" s="18">
        <v>166</v>
      </c>
      <c r="B178" s="17">
        <f t="shared" si="38"/>
        <v>119</v>
      </c>
      <c r="C178" s="5">
        <f t="shared" si="26"/>
        <v>98</v>
      </c>
      <c r="D178" s="5">
        <f t="shared" si="27"/>
        <v>22</v>
      </c>
      <c r="E178" s="5">
        <f t="shared" si="28"/>
        <v>0</v>
      </c>
      <c r="F178" s="5">
        <f t="shared" si="29"/>
        <v>0</v>
      </c>
      <c r="G178" s="5">
        <f t="shared" si="30"/>
        <v>370</v>
      </c>
      <c r="H178" s="5">
        <f t="shared" si="31"/>
        <v>0</v>
      </c>
      <c r="I178" s="5">
        <f t="shared" si="32"/>
        <v>5730</v>
      </c>
      <c r="J178" s="10">
        <f t="shared" si="39"/>
        <v>6024.2610367497718</v>
      </c>
      <c r="K178" s="6">
        <f t="shared" si="33"/>
        <v>7.375</v>
      </c>
      <c r="L178" s="1">
        <f t="shared" si="34"/>
        <v>370</v>
      </c>
      <c r="M178" s="7">
        <f t="shared" si="35"/>
        <v>0</v>
      </c>
      <c r="O178" s="1" t="str">
        <f t="shared" si="36"/>
        <v>62</v>
      </c>
      <c r="P178" s="1" t="s">
        <v>269</v>
      </c>
      <c r="Q178" s="1" t="str">
        <f t="shared" si="37"/>
        <v>16</v>
      </c>
      <c r="R178" s="1" t="str">
        <f t="shared" si="37"/>
        <v>0</v>
      </c>
      <c r="S178" s="1" t="str">
        <f t="shared" si="37"/>
        <v>0</v>
      </c>
    </row>
    <row r="179" spans="1:19">
      <c r="A179" s="18">
        <v>167</v>
      </c>
      <c r="B179" s="17">
        <f t="shared" si="38"/>
        <v>120</v>
      </c>
      <c r="C179" s="5">
        <f t="shared" si="26"/>
        <v>113</v>
      </c>
      <c r="D179" s="5">
        <f t="shared" si="27"/>
        <v>22</v>
      </c>
      <c r="E179" s="5">
        <f t="shared" si="28"/>
        <v>0</v>
      </c>
      <c r="F179" s="5">
        <f t="shared" si="29"/>
        <v>0</v>
      </c>
      <c r="G179" s="5">
        <f t="shared" si="30"/>
        <v>355</v>
      </c>
      <c r="H179" s="5">
        <f t="shared" si="31"/>
        <v>0</v>
      </c>
      <c r="I179" s="5">
        <f t="shared" si="32"/>
        <v>5745</v>
      </c>
      <c r="J179" s="10">
        <f t="shared" si="39"/>
        <v>5768.8521325761712</v>
      </c>
      <c r="K179" s="6">
        <f t="shared" si="33"/>
        <v>7.4375</v>
      </c>
      <c r="L179" s="1">
        <f t="shared" si="34"/>
        <v>355</v>
      </c>
      <c r="M179" s="7">
        <f t="shared" si="35"/>
        <v>0</v>
      </c>
      <c r="O179" s="1" t="str">
        <f t="shared" si="36"/>
        <v>71</v>
      </c>
      <c r="P179" s="1" t="s">
        <v>270</v>
      </c>
      <c r="Q179" s="1" t="str">
        <f t="shared" si="37"/>
        <v>16</v>
      </c>
      <c r="R179" s="1" t="str">
        <f t="shared" si="37"/>
        <v>0</v>
      </c>
      <c r="S179" s="1" t="str">
        <f t="shared" si="37"/>
        <v>0</v>
      </c>
    </row>
    <row r="180" spans="1:19">
      <c r="A180" s="18">
        <v>168</v>
      </c>
      <c r="B180" s="17">
        <f t="shared" si="38"/>
        <v>121</v>
      </c>
      <c r="C180" s="5">
        <f t="shared" si="26"/>
        <v>129</v>
      </c>
      <c r="D180" s="5">
        <f t="shared" si="27"/>
        <v>22</v>
      </c>
      <c r="E180" s="5">
        <f t="shared" si="28"/>
        <v>0</v>
      </c>
      <c r="F180" s="5">
        <f t="shared" si="29"/>
        <v>0</v>
      </c>
      <c r="G180" s="5">
        <f t="shared" si="30"/>
        <v>339</v>
      </c>
      <c r="H180" s="5">
        <f t="shared" si="31"/>
        <v>0</v>
      </c>
      <c r="I180" s="5">
        <f t="shared" si="32"/>
        <v>5761</v>
      </c>
      <c r="J180" s="10">
        <f t="shared" si="39"/>
        <v>5524.271728019904</v>
      </c>
      <c r="K180" s="6">
        <f t="shared" si="33"/>
        <v>7.5</v>
      </c>
      <c r="L180" s="1">
        <f t="shared" si="34"/>
        <v>339</v>
      </c>
      <c r="M180" s="7">
        <f t="shared" si="35"/>
        <v>0</v>
      </c>
      <c r="O180" s="1" t="str">
        <f t="shared" si="36"/>
        <v>81</v>
      </c>
      <c r="P180" s="1" t="s">
        <v>271</v>
      </c>
      <c r="Q180" s="1" t="str">
        <f t="shared" si="37"/>
        <v>16</v>
      </c>
      <c r="R180" s="1" t="str">
        <f t="shared" si="37"/>
        <v>0</v>
      </c>
      <c r="S180" s="1" t="str">
        <f t="shared" si="37"/>
        <v>0</v>
      </c>
    </row>
    <row r="181" spans="1:19">
      <c r="A181" s="18">
        <v>169</v>
      </c>
      <c r="B181" s="17">
        <f t="shared" si="38"/>
        <v>122</v>
      </c>
      <c r="C181" s="5">
        <f t="shared" si="26"/>
        <v>143</v>
      </c>
      <c r="D181" s="5">
        <f t="shared" si="27"/>
        <v>22</v>
      </c>
      <c r="E181" s="5">
        <f t="shared" si="28"/>
        <v>0</v>
      </c>
      <c r="F181" s="5">
        <f t="shared" si="29"/>
        <v>0</v>
      </c>
      <c r="G181" s="5">
        <f t="shared" si="30"/>
        <v>325</v>
      </c>
      <c r="H181" s="5">
        <f t="shared" si="31"/>
        <v>0</v>
      </c>
      <c r="I181" s="5">
        <f t="shared" si="32"/>
        <v>5775</v>
      </c>
      <c r="J181" s="10">
        <f t="shared" si="39"/>
        <v>5290.0607302222379</v>
      </c>
      <c r="K181" s="6">
        <f t="shared" si="33"/>
        <v>7.5625</v>
      </c>
      <c r="L181" s="1">
        <f t="shared" si="34"/>
        <v>325</v>
      </c>
      <c r="M181" s="7">
        <f t="shared" si="35"/>
        <v>0</v>
      </c>
      <c r="O181" s="1" t="str">
        <f t="shared" si="36"/>
        <v>8F</v>
      </c>
      <c r="P181" s="1" t="s">
        <v>272</v>
      </c>
      <c r="Q181" s="1" t="str">
        <f t="shared" si="37"/>
        <v>16</v>
      </c>
      <c r="R181" s="1" t="str">
        <f t="shared" si="37"/>
        <v>0</v>
      </c>
      <c r="S181" s="1" t="str">
        <f t="shared" si="37"/>
        <v>0</v>
      </c>
    </row>
    <row r="182" spans="1:19">
      <c r="A182" s="18">
        <v>170</v>
      </c>
      <c r="B182" s="17">
        <f t="shared" si="38"/>
        <v>123</v>
      </c>
      <c r="C182" s="5">
        <f t="shared" si="26"/>
        <v>157</v>
      </c>
      <c r="D182" s="5">
        <f t="shared" si="27"/>
        <v>22</v>
      </c>
      <c r="E182" s="5">
        <f t="shared" si="28"/>
        <v>0</v>
      </c>
      <c r="F182" s="5">
        <f t="shared" si="29"/>
        <v>0</v>
      </c>
      <c r="G182" s="5">
        <f t="shared" si="30"/>
        <v>311</v>
      </c>
      <c r="H182" s="5">
        <f t="shared" si="31"/>
        <v>0</v>
      </c>
      <c r="I182" s="5">
        <f t="shared" si="32"/>
        <v>5789</v>
      </c>
      <c r="J182" s="10">
        <f t="shared" si="39"/>
        <v>5065.7795103555063</v>
      </c>
      <c r="K182" s="6">
        <f t="shared" si="33"/>
        <v>7.625</v>
      </c>
      <c r="L182" s="1">
        <f t="shared" si="34"/>
        <v>311</v>
      </c>
      <c r="M182" s="7">
        <f t="shared" si="35"/>
        <v>0</v>
      </c>
      <c r="O182" s="1" t="str">
        <f t="shared" si="36"/>
        <v>9D</v>
      </c>
      <c r="P182" s="1" t="s">
        <v>273</v>
      </c>
      <c r="Q182" s="1" t="str">
        <f t="shared" si="37"/>
        <v>16</v>
      </c>
      <c r="R182" s="1" t="str">
        <f t="shared" si="37"/>
        <v>0</v>
      </c>
      <c r="S182" s="1" t="str">
        <f t="shared" si="37"/>
        <v>0</v>
      </c>
    </row>
    <row r="183" spans="1:19">
      <c r="A183" s="18">
        <v>171</v>
      </c>
      <c r="B183" s="17">
        <f t="shared" si="38"/>
        <v>124</v>
      </c>
      <c r="C183" s="5">
        <f t="shared" si="26"/>
        <v>170</v>
      </c>
      <c r="D183" s="5">
        <f t="shared" si="27"/>
        <v>22</v>
      </c>
      <c r="E183" s="5">
        <f t="shared" si="28"/>
        <v>0</v>
      </c>
      <c r="F183" s="5">
        <f t="shared" si="29"/>
        <v>0</v>
      </c>
      <c r="G183" s="5">
        <f t="shared" si="30"/>
        <v>298</v>
      </c>
      <c r="H183" s="5">
        <f t="shared" si="31"/>
        <v>0</v>
      </c>
      <c r="I183" s="5">
        <f t="shared" si="32"/>
        <v>5802</v>
      </c>
      <c r="J183" s="10">
        <f t="shared" si="39"/>
        <v>4851.0070784120471</v>
      </c>
      <c r="K183" s="6">
        <f t="shared" si="33"/>
        <v>7.6875</v>
      </c>
      <c r="L183" s="1">
        <f t="shared" si="34"/>
        <v>298</v>
      </c>
      <c r="M183" s="7">
        <f t="shared" si="35"/>
        <v>0</v>
      </c>
      <c r="O183" s="1" t="str">
        <f t="shared" si="36"/>
        <v>AA</v>
      </c>
      <c r="P183" s="1" t="s">
        <v>274</v>
      </c>
      <c r="Q183" s="1" t="str">
        <f t="shared" si="37"/>
        <v>16</v>
      </c>
      <c r="R183" s="1" t="str">
        <f t="shared" si="37"/>
        <v>0</v>
      </c>
      <c r="S183" s="1" t="str">
        <f t="shared" si="37"/>
        <v>0</v>
      </c>
    </row>
    <row r="184" spans="1:19">
      <c r="A184" s="18">
        <v>172</v>
      </c>
      <c r="B184" s="17">
        <f t="shared" si="38"/>
        <v>125</v>
      </c>
      <c r="C184" s="5">
        <f t="shared" si="26"/>
        <v>183</v>
      </c>
      <c r="D184" s="5">
        <f t="shared" si="27"/>
        <v>22</v>
      </c>
      <c r="E184" s="5">
        <f t="shared" si="28"/>
        <v>0</v>
      </c>
      <c r="F184" s="5">
        <f t="shared" si="29"/>
        <v>0</v>
      </c>
      <c r="G184" s="5">
        <f t="shared" si="30"/>
        <v>285</v>
      </c>
      <c r="H184" s="5">
        <f t="shared" si="31"/>
        <v>0</v>
      </c>
      <c r="I184" s="5">
        <f t="shared" si="32"/>
        <v>5815</v>
      </c>
      <c r="J184" s="10">
        <f t="shared" si="39"/>
        <v>4645.3402929793783</v>
      </c>
      <c r="K184" s="6">
        <f t="shared" si="33"/>
        <v>7.7500000000000009</v>
      </c>
      <c r="L184" s="1">
        <f t="shared" si="34"/>
        <v>285</v>
      </c>
      <c r="M184" s="7">
        <f t="shared" si="35"/>
        <v>0</v>
      </c>
      <c r="O184" s="1" t="str">
        <f t="shared" si="36"/>
        <v>B7</v>
      </c>
      <c r="P184" s="1" t="s">
        <v>275</v>
      </c>
      <c r="Q184" s="1" t="str">
        <f t="shared" si="37"/>
        <v>16</v>
      </c>
      <c r="R184" s="1" t="str">
        <f t="shared" si="37"/>
        <v>0</v>
      </c>
      <c r="S184" s="1" t="str">
        <f t="shared" si="37"/>
        <v>0</v>
      </c>
    </row>
    <row r="185" spans="1:19">
      <c r="A185" s="18">
        <v>173</v>
      </c>
      <c r="B185" s="17">
        <f t="shared" si="38"/>
        <v>126</v>
      </c>
      <c r="C185" s="5">
        <f t="shared" si="26"/>
        <v>195</v>
      </c>
      <c r="D185" s="5">
        <f t="shared" si="27"/>
        <v>22</v>
      </c>
      <c r="E185" s="5">
        <f t="shared" si="28"/>
        <v>0</v>
      </c>
      <c r="F185" s="5">
        <f t="shared" si="29"/>
        <v>0</v>
      </c>
      <c r="G185" s="5">
        <f t="shared" si="30"/>
        <v>273</v>
      </c>
      <c r="H185" s="5">
        <f t="shared" si="31"/>
        <v>0</v>
      </c>
      <c r="I185" s="5">
        <f t="shared" si="32"/>
        <v>5827</v>
      </c>
      <c r="J185" s="10">
        <f t="shared" si="39"/>
        <v>4448.393104518329</v>
      </c>
      <c r="K185" s="6">
        <f t="shared" si="33"/>
        <v>7.8124999999999991</v>
      </c>
      <c r="L185" s="1">
        <f t="shared" si="34"/>
        <v>273</v>
      </c>
      <c r="M185" s="7">
        <f t="shared" si="35"/>
        <v>0</v>
      </c>
      <c r="O185" s="1" t="str">
        <f t="shared" si="36"/>
        <v>C3</v>
      </c>
      <c r="P185" s="1" t="s">
        <v>276</v>
      </c>
      <c r="Q185" s="1" t="str">
        <f t="shared" si="37"/>
        <v>16</v>
      </c>
      <c r="R185" s="1" t="str">
        <f t="shared" si="37"/>
        <v>0</v>
      </c>
      <c r="S185" s="1" t="str">
        <f t="shared" si="37"/>
        <v>0</v>
      </c>
    </row>
    <row r="186" spans="1:19">
      <c r="A186" s="18">
        <v>174</v>
      </c>
      <c r="B186" s="17">
        <f t="shared" si="38"/>
        <v>127</v>
      </c>
      <c r="C186" s="5">
        <f t="shared" si="26"/>
        <v>206</v>
      </c>
      <c r="D186" s="5">
        <f t="shared" si="27"/>
        <v>22</v>
      </c>
      <c r="E186" s="5">
        <f t="shared" si="28"/>
        <v>0</v>
      </c>
      <c r="F186" s="5">
        <f t="shared" si="29"/>
        <v>0</v>
      </c>
      <c r="G186" s="5">
        <f t="shared" si="30"/>
        <v>262</v>
      </c>
      <c r="H186" s="5">
        <f t="shared" si="31"/>
        <v>0</v>
      </c>
      <c r="I186" s="5">
        <f t="shared" si="32"/>
        <v>5838</v>
      </c>
      <c r="J186" s="10">
        <f t="shared" si="39"/>
        <v>4259.7958307236649</v>
      </c>
      <c r="K186" s="6">
        <f t="shared" si="33"/>
        <v>7.875</v>
      </c>
      <c r="L186" s="1">
        <f t="shared" si="34"/>
        <v>262</v>
      </c>
      <c r="M186" s="7">
        <f t="shared" si="35"/>
        <v>0</v>
      </c>
      <c r="O186" s="1" t="str">
        <f t="shared" si="36"/>
        <v>CE</v>
      </c>
      <c r="P186" s="1" t="s">
        <v>277</v>
      </c>
      <c r="Q186" s="1" t="str">
        <f t="shared" si="37"/>
        <v>16</v>
      </c>
      <c r="R186" s="1" t="str">
        <f t="shared" si="37"/>
        <v>0</v>
      </c>
      <c r="S186" s="1" t="str">
        <f t="shared" si="37"/>
        <v>0</v>
      </c>
    </row>
    <row r="187" spans="1:19">
      <c r="A187" s="18">
        <v>175</v>
      </c>
      <c r="B187" s="17">
        <f t="shared" si="38"/>
        <v>128</v>
      </c>
      <c r="C187" s="5">
        <f t="shared" si="26"/>
        <v>217</v>
      </c>
      <c r="D187" s="5">
        <f t="shared" si="27"/>
        <v>22</v>
      </c>
      <c r="E187" s="5">
        <f t="shared" si="28"/>
        <v>0</v>
      </c>
      <c r="F187" s="5">
        <f t="shared" si="29"/>
        <v>0</v>
      </c>
      <c r="G187" s="5">
        <f t="shared" si="30"/>
        <v>251</v>
      </c>
      <c r="H187" s="5">
        <f t="shared" si="31"/>
        <v>0</v>
      </c>
      <c r="I187" s="5">
        <f t="shared" si="32"/>
        <v>5849</v>
      </c>
      <c r="J187" s="10">
        <f t="shared" si="39"/>
        <v>4079.1944626070867</v>
      </c>
      <c r="K187" s="6">
        <f t="shared" si="33"/>
        <v>7.9375</v>
      </c>
      <c r="L187" s="1">
        <f t="shared" si="34"/>
        <v>251</v>
      </c>
      <c r="M187" s="7">
        <f t="shared" si="35"/>
        <v>0</v>
      </c>
      <c r="O187" s="1" t="str">
        <f t="shared" si="36"/>
        <v>D9</v>
      </c>
      <c r="P187" s="1" t="s">
        <v>278</v>
      </c>
      <c r="Q187" s="1" t="str">
        <f t="shared" si="37"/>
        <v>16</v>
      </c>
      <c r="R187" s="1" t="str">
        <f t="shared" si="37"/>
        <v>0</v>
      </c>
      <c r="S187" s="1" t="str">
        <f t="shared" si="37"/>
        <v>0</v>
      </c>
    </row>
    <row r="188" spans="1:19">
      <c r="A188" s="18">
        <v>176</v>
      </c>
      <c r="B188" s="17">
        <f t="shared" si="38"/>
        <v>129</v>
      </c>
      <c r="C188" s="5">
        <f t="shared" si="26"/>
        <v>228</v>
      </c>
      <c r="D188" s="5">
        <f t="shared" si="27"/>
        <v>22</v>
      </c>
      <c r="E188" s="5">
        <f t="shared" si="28"/>
        <v>0</v>
      </c>
      <c r="F188" s="5">
        <f t="shared" si="29"/>
        <v>0</v>
      </c>
      <c r="G188" s="5">
        <f t="shared" si="30"/>
        <v>240</v>
      </c>
      <c r="H188" s="5">
        <f t="shared" si="31"/>
        <v>0</v>
      </c>
      <c r="I188" s="5">
        <f t="shared" si="32"/>
        <v>5860</v>
      </c>
      <c r="J188" s="10">
        <f t="shared" si="39"/>
        <v>3906.25</v>
      </c>
      <c r="K188" s="6">
        <f t="shared" si="33"/>
        <v>8</v>
      </c>
      <c r="L188" s="1">
        <f t="shared" si="34"/>
        <v>240</v>
      </c>
      <c r="M188" s="7">
        <f t="shared" si="35"/>
        <v>0</v>
      </c>
      <c r="O188" s="1" t="str">
        <f t="shared" si="36"/>
        <v>E4</v>
      </c>
      <c r="P188" s="1" t="s">
        <v>279</v>
      </c>
      <c r="Q188" s="1" t="str">
        <f t="shared" si="37"/>
        <v>16</v>
      </c>
      <c r="R188" s="1" t="str">
        <f t="shared" si="37"/>
        <v>0</v>
      </c>
      <c r="S188" s="1" t="str">
        <f t="shared" si="37"/>
        <v>0</v>
      </c>
    </row>
    <row r="189" spans="1:19">
      <c r="A189" s="18">
        <v>177</v>
      </c>
      <c r="B189" s="17">
        <f t="shared" si="38"/>
        <v>130</v>
      </c>
      <c r="C189" s="5">
        <f t="shared" ref="C189:C252" si="40">MOD(I189,256)</f>
        <v>238</v>
      </c>
      <c r="D189" s="5">
        <f t="shared" ref="D189:D252" si="41">ROUNDDOWN(I189/256,0)</f>
        <v>22</v>
      </c>
      <c r="E189" s="5">
        <f t="shared" ref="E189:E252" si="42">MOD(H189,256)</f>
        <v>0</v>
      </c>
      <c r="F189" s="5">
        <f t="shared" ref="F189:F252" si="43">ROUNDDOWN(H189/256,0)</f>
        <v>0</v>
      </c>
      <c r="G189" s="5">
        <f t="shared" ref="G189:G252" si="44">INT(J189/$G$2)</f>
        <v>230</v>
      </c>
      <c r="H189" s="5">
        <f t="shared" ref="H189:H252" si="45">ROUNDUP(G189/$D$3,0)-1</f>
        <v>0</v>
      </c>
      <c r="I189" s="5">
        <f t="shared" ref="I189:I252" si="46">MAX(MIN($D$3*(H189+1)-G189,$D$3*(H189+1)-$D$4),$D$5)</f>
        <v>5870</v>
      </c>
      <c r="J189" s="10">
        <f t="shared" si="39"/>
        <v>3740.6378152288034</v>
      </c>
      <c r="K189" s="6">
        <f t="shared" ref="K189:K252" si="47">LOG(1000000/J189,2)</f>
        <v>8.0625</v>
      </c>
      <c r="L189" s="1">
        <f t="shared" ref="L189:L252" si="48">(H189+1)*$D$3-I189</f>
        <v>230</v>
      </c>
      <c r="M189" s="7">
        <f t="shared" ref="M189:M252" si="49">(G189-L189)/G189</f>
        <v>0</v>
      </c>
      <c r="O189" s="1" t="str">
        <f t="shared" ref="O189:O252" si="50">DEC2HEX(C189)</f>
        <v>EE</v>
      </c>
      <c r="P189" s="1" t="s">
        <v>280</v>
      </c>
      <c r="Q189" s="1" t="str">
        <f t="shared" ref="Q189:S252" si="51">DEC2HEX(D189)</f>
        <v>16</v>
      </c>
      <c r="R189" s="1" t="str">
        <f t="shared" si="51"/>
        <v>0</v>
      </c>
      <c r="S189" s="1" t="str">
        <f t="shared" si="51"/>
        <v>0</v>
      </c>
    </row>
    <row r="190" spans="1:19">
      <c r="A190" s="18">
        <v>178</v>
      </c>
      <c r="B190" s="17">
        <f t="shared" si="38"/>
        <v>131</v>
      </c>
      <c r="C190" s="5">
        <f t="shared" si="40"/>
        <v>248</v>
      </c>
      <c r="D190" s="5">
        <f t="shared" si="41"/>
        <v>22</v>
      </c>
      <c r="E190" s="5">
        <f t="shared" si="42"/>
        <v>0</v>
      </c>
      <c r="F190" s="5">
        <f t="shared" si="43"/>
        <v>0</v>
      </c>
      <c r="G190" s="5">
        <f t="shared" si="44"/>
        <v>220</v>
      </c>
      <c r="H190" s="5">
        <f t="shared" si="45"/>
        <v>0</v>
      </c>
      <c r="I190" s="5">
        <f t="shared" si="46"/>
        <v>5880</v>
      </c>
      <c r="J190" s="10">
        <f t="shared" si="39"/>
        <v>3582.047043768247</v>
      </c>
      <c r="K190" s="6">
        <f t="shared" si="47"/>
        <v>8.125</v>
      </c>
      <c r="L190" s="1">
        <f t="shared" si="48"/>
        <v>220</v>
      </c>
      <c r="M190" s="7">
        <f t="shared" si="49"/>
        <v>0</v>
      </c>
      <c r="O190" s="1" t="str">
        <f t="shared" si="50"/>
        <v>F8</v>
      </c>
      <c r="P190" s="1" t="s">
        <v>281</v>
      </c>
      <c r="Q190" s="1" t="str">
        <f t="shared" si="51"/>
        <v>16</v>
      </c>
      <c r="R190" s="1" t="str">
        <f t="shared" si="51"/>
        <v>0</v>
      </c>
      <c r="S190" s="1" t="str">
        <f t="shared" si="51"/>
        <v>0</v>
      </c>
    </row>
    <row r="191" spans="1:19">
      <c r="A191" s="18">
        <v>179</v>
      </c>
      <c r="B191" s="17">
        <f t="shared" si="38"/>
        <v>132</v>
      </c>
      <c r="C191" s="5">
        <f t="shared" si="40"/>
        <v>1</v>
      </c>
      <c r="D191" s="5">
        <f t="shared" si="41"/>
        <v>23</v>
      </c>
      <c r="E191" s="5">
        <f t="shared" si="42"/>
        <v>0</v>
      </c>
      <c r="F191" s="5">
        <f t="shared" si="43"/>
        <v>0</v>
      </c>
      <c r="G191" s="5">
        <f t="shared" si="44"/>
        <v>211</v>
      </c>
      <c r="H191" s="5">
        <f t="shared" si="45"/>
        <v>0</v>
      </c>
      <c r="I191" s="5">
        <f t="shared" si="46"/>
        <v>5889</v>
      </c>
      <c r="J191" s="10">
        <f t="shared" si="39"/>
        <v>3430.1800007290999</v>
      </c>
      <c r="K191" s="6">
        <f t="shared" si="47"/>
        <v>8.1875</v>
      </c>
      <c r="L191" s="1">
        <f t="shared" si="48"/>
        <v>211</v>
      </c>
      <c r="M191" s="7">
        <f t="shared" si="49"/>
        <v>0</v>
      </c>
      <c r="O191" s="1" t="str">
        <f t="shared" si="50"/>
        <v>1</v>
      </c>
      <c r="P191" s="1" t="s">
        <v>282</v>
      </c>
      <c r="Q191" s="1" t="str">
        <f t="shared" si="51"/>
        <v>17</v>
      </c>
      <c r="R191" s="1" t="str">
        <f t="shared" si="51"/>
        <v>0</v>
      </c>
      <c r="S191" s="1" t="str">
        <f t="shared" si="51"/>
        <v>0</v>
      </c>
    </row>
    <row r="192" spans="1:19">
      <c r="A192" s="18">
        <v>180</v>
      </c>
      <c r="B192" s="17">
        <f t="shared" si="38"/>
        <v>133</v>
      </c>
      <c r="C192" s="5">
        <f t="shared" si="40"/>
        <v>10</v>
      </c>
      <c r="D192" s="5">
        <f t="shared" si="41"/>
        <v>23</v>
      </c>
      <c r="E192" s="5">
        <f t="shared" si="42"/>
        <v>0</v>
      </c>
      <c r="F192" s="5">
        <f t="shared" si="43"/>
        <v>0</v>
      </c>
      <c r="G192" s="5">
        <f t="shared" si="44"/>
        <v>202</v>
      </c>
      <c r="H192" s="5">
        <f t="shared" si="45"/>
        <v>0</v>
      </c>
      <c r="I192" s="5">
        <f t="shared" si="46"/>
        <v>5898</v>
      </c>
      <c r="J192" s="10">
        <f t="shared" si="39"/>
        <v>3284.7516220848242</v>
      </c>
      <c r="K192" s="6">
        <f t="shared" si="47"/>
        <v>8.25</v>
      </c>
      <c r="L192" s="1">
        <f t="shared" si="48"/>
        <v>202</v>
      </c>
      <c r="M192" s="7">
        <f t="shared" si="49"/>
        <v>0</v>
      </c>
      <c r="O192" s="1" t="str">
        <f t="shared" si="50"/>
        <v>A</v>
      </c>
      <c r="P192" s="1" t="s">
        <v>283</v>
      </c>
      <c r="Q192" s="1" t="str">
        <f t="shared" si="51"/>
        <v>17</v>
      </c>
      <c r="R192" s="1" t="str">
        <f t="shared" si="51"/>
        <v>0</v>
      </c>
      <c r="S192" s="1" t="str">
        <f t="shared" si="51"/>
        <v>0</v>
      </c>
    </row>
    <row r="193" spans="1:19">
      <c r="A193" s="18">
        <v>181</v>
      </c>
      <c r="B193" s="17">
        <f t="shared" si="38"/>
        <v>134</v>
      </c>
      <c r="C193" s="5">
        <f t="shared" si="40"/>
        <v>19</v>
      </c>
      <c r="D193" s="5">
        <f t="shared" si="41"/>
        <v>23</v>
      </c>
      <c r="E193" s="5">
        <f t="shared" si="42"/>
        <v>0</v>
      </c>
      <c r="F193" s="5">
        <f t="shared" si="43"/>
        <v>0</v>
      </c>
      <c r="G193" s="5">
        <f t="shared" si="44"/>
        <v>193</v>
      </c>
      <c r="H193" s="5">
        <f t="shared" si="45"/>
        <v>0</v>
      </c>
      <c r="I193" s="5">
        <f t="shared" si="46"/>
        <v>5907</v>
      </c>
      <c r="J193" s="10">
        <f t="shared" si="39"/>
        <v>3145.4889295883891</v>
      </c>
      <c r="K193" s="6">
        <f t="shared" si="47"/>
        <v>8.3125</v>
      </c>
      <c r="L193" s="1">
        <f t="shared" si="48"/>
        <v>193</v>
      </c>
      <c r="M193" s="7">
        <f t="shared" si="49"/>
        <v>0</v>
      </c>
      <c r="O193" s="1" t="str">
        <f t="shared" si="50"/>
        <v>13</v>
      </c>
      <c r="P193" s="1" t="s">
        <v>284</v>
      </c>
      <c r="Q193" s="1" t="str">
        <f t="shared" si="51"/>
        <v>17</v>
      </c>
      <c r="R193" s="1" t="str">
        <f t="shared" si="51"/>
        <v>0</v>
      </c>
      <c r="S193" s="1" t="str">
        <f t="shared" si="51"/>
        <v>0</v>
      </c>
    </row>
    <row r="194" spans="1:19">
      <c r="A194" s="18">
        <v>182</v>
      </c>
      <c r="B194" s="17">
        <f t="shared" si="38"/>
        <v>135</v>
      </c>
      <c r="C194" s="5">
        <f t="shared" si="40"/>
        <v>27</v>
      </c>
      <c r="D194" s="5">
        <f t="shared" si="41"/>
        <v>23</v>
      </c>
      <c r="E194" s="5">
        <f t="shared" si="42"/>
        <v>0</v>
      </c>
      <c r="F194" s="5">
        <f t="shared" si="43"/>
        <v>0</v>
      </c>
      <c r="G194" s="5">
        <f t="shared" si="44"/>
        <v>185</v>
      </c>
      <c r="H194" s="5">
        <f t="shared" si="45"/>
        <v>0</v>
      </c>
      <c r="I194" s="5">
        <f t="shared" si="46"/>
        <v>5915</v>
      </c>
      <c r="J194" s="10">
        <f t="shared" si="39"/>
        <v>3012.1305183748855</v>
      </c>
      <c r="K194" s="6">
        <f t="shared" si="47"/>
        <v>8.375</v>
      </c>
      <c r="L194" s="1">
        <f t="shared" si="48"/>
        <v>185</v>
      </c>
      <c r="M194" s="7">
        <f t="shared" si="49"/>
        <v>0</v>
      </c>
      <c r="O194" s="1" t="str">
        <f t="shared" si="50"/>
        <v>1B</v>
      </c>
      <c r="P194" s="1" t="s">
        <v>285</v>
      </c>
      <c r="Q194" s="1" t="str">
        <f t="shared" si="51"/>
        <v>17</v>
      </c>
      <c r="R194" s="1" t="str">
        <f t="shared" si="51"/>
        <v>0</v>
      </c>
      <c r="S194" s="1" t="str">
        <f t="shared" si="51"/>
        <v>0</v>
      </c>
    </row>
    <row r="195" spans="1:19">
      <c r="A195" s="18">
        <v>183</v>
      </c>
      <c r="B195" s="17">
        <f t="shared" si="38"/>
        <v>136</v>
      </c>
      <c r="C195" s="5">
        <f t="shared" si="40"/>
        <v>35</v>
      </c>
      <c r="D195" s="5">
        <f t="shared" si="41"/>
        <v>23</v>
      </c>
      <c r="E195" s="5">
        <f t="shared" si="42"/>
        <v>0</v>
      </c>
      <c r="F195" s="5">
        <f t="shared" si="43"/>
        <v>0</v>
      </c>
      <c r="G195" s="5">
        <f t="shared" si="44"/>
        <v>177</v>
      </c>
      <c r="H195" s="5">
        <f t="shared" si="45"/>
        <v>0</v>
      </c>
      <c r="I195" s="5">
        <f t="shared" si="46"/>
        <v>5923</v>
      </c>
      <c r="J195" s="10">
        <f t="shared" si="39"/>
        <v>2884.4260662880852</v>
      </c>
      <c r="K195" s="6">
        <f t="shared" si="47"/>
        <v>8.4375</v>
      </c>
      <c r="L195" s="1">
        <f t="shared" si="48"/>
        <v>177</v>
      </c>
      <c r="M195" s="7">
        <f t="shared" si="49"/>
        <v>0</v>
      </c>
      <c r="O195" s="1" t="str">
        <f t="shared" si="50"/>
        <v>23</v>
      </c>
      <c r="P195" s="1" t="s">
        <v>286</v>
      </c>
      <c r="Q195" s="1" t="str">
        <f t="shared" si="51"/>
        <v>17</v>
      </c>
      <c r="R195" s="1" t="str">
        <f t="shared" si="51"/>
        <v>0</v>
      </c>
      <c r="S195" s="1" t="str">
        <f t="shared" si="51"/>
        <v>0</v>
      </c>
    </row>
    <row r="196" spans="1:19">
      <c r="A196" s="18">
        <v>184</v>
      </c>
      <c r="B196" s="17">
        <f t="shared" si="38"/>
        <v>137</v>
      </c>
      <c r="C196" s="5">
        <f t="shared" si="40"/>
        <v>43</v>
      </c>
      <c r="D196" s="5">
        <f t="shared" si="41"/>
        <v>23</v>
      </c>
      <c r="E196" s="5">
        <f t="shared" si="42"/>
        <v>0</v>
      </c>
      <c r="F196" s="5">
        <f t="shared" si="43"/>
        <v>0</v>
      </c>
      <c r="G196" s="5">
        <f t="shared" si="44"/>
        <v>169</v>
      </c>
      <c r="H196" s="5">
        <f t="shared" si="45"/>
        <v>0</v>
      </c>
      <c r="I196" s="5">
        <f t="shared" si="46"/>
        <v>5931</v>
      </c>
      <c r="J196" s="10">
        <f t="shared" si="39"/>
        <v>2762.1358640099515</v>
      </c>
      <c r="K196" s="6">
        <f t="shared" si="47"/>
        <v>8.5</v>
      </c>
      <c r="L196" s="1">
        <f t="shared" si="48"/>
        <v>169</v>
      </c>
      <c r="M196" s="7">
        <f t="shared" si="49"/>
        <v>0</v>
      </c>
      <c r="O196" s="1" t="str">
        <f t="shared" si="50"/>
        <v>2B</v>
      </c>
      <c r="P196" s="1" t="s">
        <v>287</v>
      </c>
      <c r="Q196" s="1" t="str">
        <f t="shared" si="51"/>
        <v>17</v>
      </c>
      <c r="R196" s="1" t="str">
        <f t="shared" si="51"/>
        <v>0</v>
      </c>
      <c r="S196" s="1" t="str">
        <f t="shared" si="51"/>
        <v>0</v>
      </c>
    </row>
    <row r="197" spans="1:19">
      <c r="A197" s="18">
        <v>185</v>
      </c>
      <c r="B197" s="17">
        <f t="shared" si="38"/>
        <v>138</v>
      </c>
      <c r="C197" s="5">
        <f t="shared" si="40"/>
        <v>50</v>
      </c>
      <c r="D197" s="5">
        <f t="shared" si="41"/>
        <v>23</v>
      </c>
      <c r="E197" s="5">
        <f t="shared" si="42"/>
        <v>0</v>
      </c>
      <c r="F197" s="5">
        <f t="shared" si="43"/>
        <v>0</v>
      </c>
      <c r="G197" s="5">
        <f t="shared" si="44"/>
        <v>162</v>
      </c>
      <c r="H197" s="5">
        <f t="shared" si="45"/>
        <v>0</v>
      </c>
      <c r="I197" s="5">
        <f t="shared" si="46"/>
        <v>5938</v>
      </c>
      <c r="J197" s="10">
        <f t="shared" si="39"/>
        <v>2645.0303651111185</v>
      </c>
      <c r="K197" s="6">
        <f t="shared" si="47"/>
        <v>8.5625</v>
      </c>
      <c r="L197" s="1">
        <f t="shared" si="48"/>
        <v>162</v>
      </c>
      <c r="M197" s="7">
        <f t="shared" si="49"/>
        <v>0</v>
      </c>
      <c r="O197" s="1" t="str">
        <f t="shared" si="50"/>
        <v>32</v>
      </c>
      <c r="P197" s="1" t="s">
        <v>288</v>
      </c>
      <c r="Q197" s="1" t="str">
        <f t="shared" si="51"/>
        <v>17</v>
      </c>
      <c r="R197" s="1" t="str">
        <f t="shared" si="51"/>
        <v>0</v>
      </c>
      <c r="S197" s="1" t="str">
        <f t="shared" si="51"/>
        <v>0</v>
      </c>
    </row>
    <row r="198" spans="1:19">
      <c r="A198" s="18">
        <v>186</v>
      </c>
      <c r="B198" s="17">
        <f t="shared" si="38"/>
        <v>139</v>
      </c>
      <c r="C198" s="5">
        <f t="shared" si="40"/>
        <v>57</v>
      </c>
      <c r="D198" s="5">
        <f t="shared" si="41"/>
        <v>23</v>
      </c>
      <c r="E198" s="5">
        <f t="shared" si="42"/>
        <v>0</v>
      </c>
      <c r="F198" s="5">
        <f t="shared" si="43"/>
        <v>0</v>
      </c>
      <c r="G198" s="5">
        <f t="shared" si="44"/>
        <v>155</v>
      </c>
      <c r="H198" s="5">
        <f t="shared" si="45"/>
        <v>0</v>
      </c>
      <c r="I198" s="5">
        <f t="shared" si="46"/>
        <v>5945</v>
      </c>
      <c r="J198" s="10">
        <f t="shared" si="39"/>
        <v>2532.8897551777532</v>
      </c>
      <c r="K198" s="6">
        <f t="shared" si="47"/>
        <v>8.625</v>
      </c>
      <c r="L198" s="1">
        <f t="shared" si="48"/>
        <v>155</v>
      </c>
      <c r="M198" s="7">
        <f t="shared" si="49"/>
        <v>0</v>
      </c>
      <c r="O198" s="1" t="str">
        <f t="shared" si="50"/>
        <v>39</v>
      </c>
      <c r="P198" s="1" t="s">
        <v>289</v>
      </c>
      <c r="Q198" s="1" t="str">
        <f t="shared" si="51"/>
        <v>17</v>
      </c>
      <c r="R198" s="1" t="str">
        <f t="shared" si="51"/>
        <v>0</v>
      </c>
      <c r="S198" s="1" t="str">
        <f t="shared" si="51"/>
        <v>0</v>
      </c>
    </row>
    <row r="199" spans="1:19">
      <c r="A199" s="18">
        <v>187</v>
      </c>
      <c r="B199" s="17">
        <f t="shared" si="38"/>
        <v>140</v>
      </c>
      <c r="C199" s="5">
        <f t="shared" si="40"/>
        <v>63</v>
      </c>
      <c r="D199" s="5">
        <f t="shared" si="41"/>
        <v>23</v>
      </c>
      <c r="E199" s="5">
        <f t="shared" si="42"/>
        <v>0</v>
      </c>
      <c r="F199" s="5">
        <f t="shared" si="43"/>
        <v>0</v>
      </c>
      <c r="G199" s="5">
        <f t="shared" si="44"/>
        <v>149</v>
      </c>
      <c r="H199" s="5">
        <f t="shared" si="45"/>
        <v>0</v>
      </c>
      <c r="I199" s="5">
        <f t="shared" si="46"/>
        <v>5951</v>
      </c>
      <c r="J199" s="10">
        <f t="shared" si="39"/>
        <v>2425.5035392060231</v>
      </c>
      <c r="K199" s="6">
        <f t="shared" si="47"/>
        <v>8.6875</v>
      </c>
      <c r="L199" s="1">
        <f t="shared" si="48"/>
        <v>149</v>
      </c>
      <c r="M199" s="7">
        <f t="shared" si="49"/>
        <v>0</v>
      </c>
      <c r="O199" s="1" t="str">
        <f t="shared" si="50"/>
        <v>3F</v>
      </c>
      <c r="P199" s="1" t="s">
        <v>290</v>
      </c>
      <c r="Q199" s="1" t="str">
        <f t="shared" si="51"/>
        <v>17</v>
      </c>
      <c r="R199" s="1" t="str">
        <f t="shared" si="51"/>
        <v>0</v>
      </c>
      <c r="S199" s="1" t="str">
        <f t="shared" si="51"/>
        <v>0</v>
      </c>
    </row>
    <row r="200" spans="1:19">
      <c r="A200" s="18">
        <v>188</v>
      </c>
      <c r="B200" s="17">
        <f t="shared" si="38"/>
        <v>141</v>
      </c>
      <c r="C200" s="5">
        <f t="shared" si="40"/>
        <v>70</v>
      </c>
      <c r="D200" s="5">
        <f t="shared" si="41"/>
        <v>23</v>
      </c>
      <c r="E200" s="5">
        <f t="shared" si="42"/>
        <v>0</v>
      </c>
      <c r="F200" s="5">
        <f t="shared" si="43"/>
        <v>0</v>
      </c>
      <c r="G200" s="5">
        <f t="shared" si="44"/>
        <v>142</v>
      </c>
      <c r="H200" s="5">
        <f t="shared" si="45"/>
        <v>0</v>
      </c>
      <c r="I200" s="5">
        <f t="shared" si="46"/>
        <v>5958</v>
      </c>
      <c r="J200" s="10">
        <f t="shared" si="39"/>
        <v>2322.670146489691</v>
      </c>
      <c r="K200" s="6">
        <f t="shared" si="47"/>
        <v>8.75</v>
      </c>
      <c r="L200" s="1">
        <f t="shared" si="48"/>
        <v>142</v>
      </c>
      <c r="M200" s="7">
        <f t="shared" si="49"/>
        <v>0</v>
      </c>
      <c r="O200" s="1" t="str">
        <f t="shared" si="50"/>
        <v>46</v>
      </c>
      <c r="P200" s="1" t="s">
        <v>291</v>
      </c>
      <c r="Q200" s="1" t="str">
        <f t="shared" si="51"/>
        <v>17</v>
      </c>
      <c r="R200" s="1" t="str">
        <f t="shared" si="51"/>
        <v>0</v>
      </c>
      <c r="S200" s="1" t="str">
        <f t="shared" si="51"/>
        <v>0</v>
      </c>
    </row>
    <row r="201" spans="1:19">
      <c r="A201" s="18">
        <v>189</v>
      </c>
      <c r="B201" s="17">
        <f t="shared" si="38"/>
        <v>142</v>
      </c>
      <c r="C201" s="5">
        <f t="shared" si="40"/>
        <v>76</v>
      </c>
      <c r="D201" s="5">
        <f t="shared" si="41"/>
        <v>23</v>
      </c>
      <c r="E201" s="5">
        <f t="shared" si="42"/>
        <v>0</v>
      </c>
      <c r="F201" s="5">
        <f t="shared" si="43"/>
        <v>0</v>
      </c>
      <c r="G201" s="5">
        <f t="shared" si="44"/>
        <v>136</v>
      </c>
      <c r="H201" s="5">
        <f t="shared" si="45"/>
        <v>0</v>
      </c>
      <c r="I201" s="5">
        <f t="shared" si="46"/>
        <v>5964</v>
      </c>
      <c r="J201" s="10">
        <f t="shared" si="39"/>
        <v>2224.196552259164</v>
      </c>
      <c r="K201" s="6">
        <f t="shared" si="47"/>
        <v>8.8125</v>
      </c>
      <c r="L201" s="1">
        <f t="shared" si="48"/>
        <v>136</v>
      </c>
      <c r="M201" s="7">
        <f t="shared" si="49"/>
        <v>0</v>
      </c>
      <c r="O201" s="1" t="str">
        <f t="shared" si="50"/>
        <v>4C</v>
      </c>
      <c r="P201" s="1" t="s">
        <v>292</v>
      </c>
      <c r="Q201" s="1" t="str">
        <f t="shared" si="51"/>
        <v>17</v>
      </c>
      <c r="R201" s="1" t="str">
        <f t="shared" si="51"/>
        <v>0</v>
      </c>
      <c r="S201" s="1" t="str">
        <f t="shared" si="51"/>
        <v>0</v>
      </c>
    </row>
    <row r="202" spans="1:19">
      <c r="A202" s="18">
        <v>190</v>
      </c>
      <c r="B202" s="17">
        <f t="shared" si="38"/>
        <v>143</v>
      </c>
      <c r="C202" s="5">
        <f t="shared" si="40"/>
        <v>81</v>
      </c>
      <c r="D202" s="5">
        <f t="shared" si="41"/>
        <v>23</v>
      </c>
      <c r="E202" s="5">
        <f t="shared" si="42"/>
        <v>0</v>
      </c>
      <c r="F202" s="5">
        <f t="shared" si="43"/>
        <v>0</v>
      </c>
      <c r="G202" s="5">
        <f t="shared" si="44"/>
        <v>131</v>
      </c>
      <c r="H202" s="5">
        <f t="shared" si="45"/>
        <v>0</v>
      </c>
      <c r="I202" s="5">
        <f t="shared" si="46"/>
        <v>5969</v>
      </c>
      <c r="J202" s="10">
        <f t="shared" si="39"/>
        <v>2129.8979153618325</v>
      </c>
      <c r="K202" s="6">
        <f t="shared" si="47"/>
        <v>8.875</v>
      </c>
      <c r="L202" s="1">
        <f t="shared" si="48"/>
        <v>131</v>
      </c>
      <c r="M202" s="7">
        <f t="shared" si="49"/>
        <v>0</v>
      </c>
      <c r="O202" s="1" t="str">
        <f t="shared" si="50"/>
        <v>51</v>
      </c>
      <c r="P202" s="1" t="s">
        <v>293</v>
      </c>
      <c r="Q202" s="1" t="str">
        <f t="shared" si="51"/>
        <v>17</v>
      </c>
      <c r="R202" s="1" t="str">
        <f t="shared" si="51"/>
        <v>0</v>
      </c>
      <c r="S202" s="1" t="str">
        <f t="shared" si="51"/>
        <v>0</v>
      </c>
    </row>
    <row r="203" spans="1:19">
      <c r="A203" s="18">
        <v>191</v>
      </c>
      <c r="B203" s="17">
        <f t="shared" si="38"/>
        <v>144</v>
      </c>
      <c r="C203" s="5">
        <f t="shared" si="40"/>
        <v>87</v>
      </c>
      <c r="D203" s="5">
        <f t="shared" si="41"/>
        <v>23</v>
      </c>
      <c r="E203" s="5">
        <f t="shared" si="42"/>
        <v>0</v>
      </c>
      <c r="F203" s="5">
        <f t="shared" si="43"/>
        <v>0</v>
      </c>
      <c r="G203" s="5">
        <f t="shared" si="44"/>
        <v>125</v>
      </c>
      <c r="H203" s="5">
        <f t="shared" si="45"/>
        <v>0</v>
      </c>
      <c r="I203" s="5">
        <f t="shared" si="46"/>
        <v>5975</v>
      </c>
      <c r="J203" s="10">
        <f t="shared" si="39"/>
        <v>2039.5972313035429</v>
      </c>
      <c r="K203" s="6">
        <f t="shared" si="47"/>
        <v>8.9375</v>
      </c>
      <c r="L203" s="1">
        <f t="shared" si="48"/>
        <v>125</v>
      </c>
      <c r="M203" s="7">
        <f t="shared" si="49"/>
        <v>0</v>
      </c>
      <c r="O203" s="1" t="str">
        <f t="shared" si="50"/>
        <v>57</v>
      </c>
      <c r="P203" s="1" t="s">
        <v>294</v>
      </c>
      <c r="Q203" s="1" t="str">
        <f t="shared" si="51"/>
        <v>17</v>
      </c>
      <c r="R203" s="1" t="str">
        <f t="shared" si="51"/>
        <v>0</v>
      </c>
      <c r="S203" s="1" t="str">
        <f t="shared" si="51"/>
        <v>0</v>
      </c>
    </row>
    <row r="204" spans="1:19">
      <c r="A204" s="18">
        <v>192</v>
      </c>
      <c r="B204" s="17">
        <f t="shared" si="38"/>
        <v>145</v>
      </c>
      <c r="C204" s="5">
        <f t="shared" si="40"/>
        <v>92</v>
      </c>
      <c r="D204" s="5">
        <f t="shared" si="41"/>
        <v>23</v>
      </c>
      <c r="E204" s="5">
        <f t="shared" si="42"/>
        <v>0</v>
      </c>
      <c r="F204" s="5">
        <f t="shared" si="43"/>
        <v>0</v>
      </c>
      <c r="G204" s="5">
        <f t="shared" si="44"/>
        <v>120</v>
      </c>
      <c r="H204" s="5">
        <f t="shared" si="45"/>
        <v>0</v>
      </c>
      <c r="I204" s="5">
        <f t="shared" si="46"/>
        <v>5980</v>
      </c>
      <c r="J204" s="10">
        <f t="shared" si="39"/>
        <v>1953.125</v>
      </c>
      <c r="K204" s="6">
        <f t="shared" si="47"/>
        <v>9</v>
      </c>
      <c r="L204" s="1">
        <f t="shared" si="48"/>
        <v>120</v>
      </c>
      <c r="M204" s="7">
        <f t="shared" si="49"/>
        <v>0</v>
      </c>
      <c r="O204" s="1" t="str">
        <f t="shared" si="50"/>
        <v>5C</v>
      </c>
      <c r="P204" s="1" t="s">
        <v>295</v>
      </c>
      <c r="Q204" s="1" t="str">
        <f t="shared" si="51"/>
        <v>17</v>
      </c>
      <c r="R204" s="1" t="str">
        <f t="shared" si="51"/>
        <v>0</v>
      </c>
      <c r="S204" s="1" t="str">
        <f t="shared" si="51"/>
        <v>0</v>
      </c>
    </row>
    <row r="205" spans="1:19">
      <c r="A205" s="18">
        <v>193</v>
      </c>
      <c r="B205" s="17">
        <f t="shared" ref="B205:B266" si="52">A205+D$6</f>
        <v>146</v>
      </c>
      <c r="C205" s="5">
        <f t="shared" si="40"/>
        <v>97</v>
      </c>
      <c r="D205" s="5">
        <f t="shared" si="41"/>
        <v>23</v>
      </c>
      <c r="E205" s="5">
        <f t="shared" si="42"/>
        <v>0</v>
      </c>
      <c r="F205" s="5">
        <f t="shared" si="43"/>
        <v>0</v>
      </c>
      <c r="G205" s="5">
        <f t="shared" si="44"/>
        <v>115</v>
      </c>
      <c r="H205" s="5">
        <f t="shared" si="45"/>
        <v>0</v>
      </c>
      <c r="I205" s="5">
        <f t="shared" si="46"/>
        <v>5985</v>
      </c>
      <c r="J205" s="10">
        <f t="shared" si="39"/>
        <v>1870.3189076144017</v>
      </c>
      <c r="K205" s="6">
        <f t="shared" si="47"/>
        <v>9.0625</v>
      </c>
      <c r="L205" s="1">
        <f t="shared" si="48"/>
        <v>115</v>
      </c>
      <c r="M205" s="7">
        <f t="shared" si="49"/>
        <v>0</v>
      </c>
      <c r="O205" s="1" t="str">
        <f t="shared" si="50"/>
        <v>61</v>
      </c>
      <c r="P205" s="1" t="s">
        <v>296</v>
      </c>
      <c r="Q205" s="1" t="str">
        <f t="shared" si="51"/>
        <v>17</v>
      </c>
      <c r="R205" s="1" t="str">
        <f t="shared" si="51"/>
        <v>0</v>
      </c>
      <c r="S205" s="1" t="str">
        <f t="shared" si="51"/>
        <v>0</v>
      </c>
    </row>
    <row r="206" spans="1:19">
      <c r="A206" s="18">
        <v>194</v>
      </c>
      <c r="B206" s="17">
        <f t="shared" si="52"/>
        <v>147</v>
      </c>
      <c r="C206" s="5">
        <f t="shared" si="40"/>
        <v>102</v>
      </c>
      <c r="D206" s="5">
        <f t="shared" si="41"/>
        <v>23</v>
      </c>
      <c r="E206" s="5">
        <f t="shared" si="42"/>
        <v>0</v>
      </c>
      <c r="F206" s="5">
        <f t="shared" si="43"/>
        <v>0</v>
      </c>
      <c r="G206" s="5">
        <f t="shared" si="44"/>
        <v>110</v>
      </c>
      <c r="H206" s="5">
        <f t="shared" si="45"/>
        <v>0</v>
      </c>
      <c r="I206" s="5">
        <f t="shared" si="46"/>
        <v>5990</v>
      </c>
      <c r="J206" s="10">
        <f t="shared" si="39"/>
        <v>1791.0235218841231</v>
      </c>
      <c r="K206" s="6">
        <f t="shared" si="47"/>
        <v>9.125</v>
      </c>
      <c r="L206" s="1">
        <f t="shared" si="48"/>
        <v>110</v>
      </c>
      <c r="M206" s="7">
        <f t="shared" si="49"/>
        <v>0</v>
      </c>
      <c r="O206" s="1" t="str">
        <f t="shared" si="50"/>
        <v>66</v>
      </c>
      <c r="P206" s="1" t="s">
        <v>297</v>
      </c>
      <c r="Q206" s="1" t="str">
        <f t="shared" si="51"/>
        <v>17</v>
      </c>
      <c r="R206" s="1" t="str">
        <f t="shared" si="51"/>
        <v>0</v>
      </c>
      <c r="S206" s="1" t="str">
        <f t="shared" si="51"/>
        <v>0</v>
      </c>
    </row>
    <row r="207" spans="1:19">
      <c r="A207" s="18">
        <v>195</v>
      </c>
      <c r="B207" s="17">
        <f t="shared" si="52"/>
        <v>148</v>
      </c>
      <c r="C207" s="5">
        <f t="shared" si="40"/>
        <v>107</v>
      </c>
      <c r="D207" s="5">
        <f t="shared" si="41"/>
        <v>23</v>
      </c>
      <c r="E207" s="5">
        <f t="shared" si="42"/>
        <v>0</v>
      </c>
      <c r="F207" s="5">
        <f t="shared" si="43"/>
        <v>0</v>
      </c>
      <c r="G207" s="5">
        <f t="shared" si="44"/>
        <v>105</v>
      </c>
      <c r="H207" s="5">
        <f t="shared" si="45"/>
        <v>0</v>
      </c>
      <c r="I207" s="5">
        <f t="shared" si="46"/>
        <v>5995</v>
      </c>
      <c r="J207" s="10">
        <f t="shared" si="39"/>
        <v>1715.0900003645513</v>
      </c>
      <c r="K207" s="6">
        <f t="shared" si="47"/>
        <v>9.1875</v>
      </c>
      <c r="L207" s="1">
        <f t="shared" si="48"/>
        <v>105</v>
      </c>
      <c r="M207" s="7">
        <f t="shared" si="49"/>
        <v>0</v>
      </c>
      <c r="O207" s="1" t="str">
        <f t="shared" si="50"/>
        <v>6B</v>
      </c>
      <c r="P207" s="1" t="s">
        <v>298</v>
      </c>
      <c r="Q207" s="1" t="str">
        <f t="shared" si="51"/>
        <v>17</v>
      </c>
      <c r="R207" s="1" t="str">
        <f t="shared" si="51"/>
        <v>0</v>
      </c>
      <c r="S207" s="1" t="str">
        <f t="shared" si="51"/>
        <v>0</v>
      </c>
    </row>
    <row r="208" spans="1:19">
      <c r="A208" s="18">
        <v>196</v>
      </c>
      <c r="B208" s="17">
        <f t="shared" si="52"/>
        <v>149</v>
      </c>
      <c r="C208" s="5">
        <f t="shared" si="40"/>
        <v>111</v>
      </c>
      <c r="D208" s="5">
        <f t="shared" si="41"/>
        <v>23</v>
      </c>
      <c r="E208" s="5">
        <f t="shared" si="42"/>
        <v>0</v>
      </c>
      <c r="F208" s="5">
        <f t="shared" si="43"/>
        <v>0</v>
      </c>
      <c r="G208" s="5">
        <f t="shared" si="44"/>
        <v>101</v>
      </c>
      <c r="H208" s="5">
        <f t="shared" si="45"/>
        <v>0</v>
      </c>
      <c r="I208" s="5">
        <f t="shared" si="46"/>
        <v>5999</v>
      </c>
      <c r="J208" s="10">
        <f t="shared" si="39"/>
        <v>1642.3758110424121</v>
      </c>
      <c r="K208" s="6">
        <f t="shared" si="47"/>
        <v>9.25</v>
      </c>
      <c r="L208" s="1">
        <f t="shared" si="48"/>
        <v>101</v>
      </c>
      <c r="M208" s="7">
        <f t="shared" si="49"/>
        <v>0</v>
      </c>
      <c r="O208" s="1" t="str">
        <f t="shared" si="50"/>
        <v>6F</v>
      </c>
      <c r="P208" s="1" t="s">
        <v>299</v>
      </c>
      <c r="Q208" s="1" t="str">
        <f t="shared" si="51"/>
        <v>17</v>
      </c>
      <c r="R208" s="1" t="str">
        <f t="shared" si="51"/>
        <v>0</v>
      </c>
      <c r="S208" s="1" t="str">
        <f t="shared" si="51"/>
        <v>0</v>
      </c>
    </row>
    <row r="209" spans="1:19">
      <c r="A209" s="18">
        <v>197</v>
      </c>
      <c r="B209" s="17">
        <f t="shared" si="52"/>
        <v>150</v>
      </c>
      <c r="C209" s="5">
        <f t="shared" si="40"/>
        <v>116</v>
      </c>
      <c r="D209" s="5">
        <f t="shared" si="41"/>
        <v>23</v>
      </c>
      <c r="E209" s="5">
        <f t="shared" si="42"/>
        <v>0</v>
      </c>
      <c r="F209" s="5">
        <f t="shared" si="43"/>
        <v>0</v>
      </c>
      <c r="G209" s="5">
        <f t="shared" si="44"/>
        <v>96</v>
      </c>
      <c r="H209" s="5">
        <f t="shared" si="45"/>
        <v>0</v>
      </c>
      <c r="I209" s="5">
        <f t="shared" si="46"/>
        <v>6004</v>
      </c>
      <c r="J209" s="10">
        <f t="shared" si="39"/>
        <v>1572.7444647941943</v>
      </c>
      <c r="K209" s="6">
        <f t="shared" si="47"/>
        <v>9.3125</v>
      </c>
      <c r="L209" s="1">
        <f t="shared" si="48"/>
        <v>96</v>
      </c>
      <c r="M209" s="7">
        <f t="shared" si="49"/>
        <v>0</v>
      </c>
      <c r="O209" s="1" t="str">
        <f t="shared" si="50"/>
        <v>74</v>
      </c>
      <c r="P209" s="1" t="s">
        <v>300</v>
      </c>
      <c r="Q209" s="1" t="str">
        <f t="shared" si="51"/>
        <v>17</v>
      </c>
      <c r="R209" s="1" t="str">
        <f t="shared" si="51"/>
        <v>0</v>
      </c>
      <c r="S209" s="1" t="str">
        <f t="shared" si="51"/>
        <v>0</v>
      </c>
    </row>
    <row r="210" spans="1:19">
      <c r="A210" s="18">
        <v>198</v>
      </c>
      <c r="B210" s="17">
        <f t="shared" si="52"/>
        <v>151</v>
      </c>
      <c r="C210" s="5">
        <f t="shared" si="40"/>
        <v>120</v>
      </c>
      <c r="D210" s="5">
        <f t="shared" si="41"/>
        <v>23</v>
      </c>
      <c r="E210" s="5">
        <f t="shared" si="42"/>
        <v>0</v>
      </c>
      <c r="F210" s="5">
        <f t="shared" si="43"/>
        <v>0</v>
      </c>
      <c r="G210" s="5">
        <f t="shared" si="44"/>
        <v>92</v>
      </c>
      <c r="H210" s="5">
        <f t="shared" si="45"/>
        <v>0</v>
      </c>
      <c r="I210" s="5">
        <f t="shared" si="46"/>
        <v>6008</v>
      </c>
      <c r="J210" s="10">
        <f t="shared" si="39"/>
        <v>1506.0652591874427</v>
      </c>
      <c r="K210" s="6">
        <f t="shared" si="47"/>
        <v>9.375</v>
      </c>
      <c r="L210" s="1">
        <f t="shared" si="48"/>
        <v>92</v>
      </c>
      <c r="M210" s="7">
        <f t="shared" si="49"/>
        <v>0</v>
      </c>
      <c r="O210" s="1" t="str">
        <f t="shared" si="50"/>
        <v>78</v>
      </c>
      <c r="P210" s="1" t="s">
        <v>301</v>
      </c>
      <c r="Q210" s="1" t="str">
        <f t="shared" si="51"/>
        <v>17</v>
      </c>
      <c r="R210" s="1" t="str">
        <f t="shared" si="51"/>
        <v>0</v>
      </c>
      <c r="S210" s="1" t="str">
        <f t="shared" si="51"/>
        <v>0</v>
      </c>
    </row>
    <row r="211" spans="1:19">
      <c r="A211" s="18">
        <v>199</v>
      </c>
      <c r="B211" s="17">
        <f t="shared" si="52"/>
        <v>152</v>
      </c>
      <c r="C211" s="5">
        <f t="shared" si="40"/>
        <v>124</v>
      </c>
      <c r="D211" s="5">
        <f t="shared" si="41"/>
        <v>23</v>
      </c>
      <c r="E211" s="5">
        <f t="shared" si="42"/>
        <v>0</v>
      </c>
      <c r="F211" s="5">
        <f t="shared" si="43"/>
        <v>0</v>
      </c>
      <c r="G211" s="5">
        <f t="shared" si="44"/>
        <v>88</v>
      </c>
      <c r="H211" s="5">
        <f t="shared" si="45"/>
        <v>0</v>
      </c>
      <c r="I211" s="5">
        <f t="shared" si="46"/>
        <v>6012</v>
      </c>
      <c r="J211" s="10">
        <f t="shared" si="39"/>
        <v>1442.2130331440426</v>
      </c>
      <c r="K211" s="6">
        <f t="shared" si="47"/>
        <v>9.4375</v>
      </c>
      <c r="L211" s="1">
        <f t="shared" si="48"/>
        <v>88</v>
      </c>
      <c r="M211" s="7">
        <f t="shared" si="49"/>
        <v>0</v>
      </c>
      <c r="O211" s="1" t="str">
        <f t="shared" si="50"/>
        <v>7C</v>
      </c>
      <c r="P211" s="1" t="s">
        <v>302</v>
      </c>
      <c r="Q211" s="1" t="str">
        <f t="shared" si="51"/>
        <v>17</v>
      </c>
      <c r="R211" s="1" t="str">
        <f t="shared" si="51"/>
        <v>0</v>
      </c>
      <c r="S211" s="1" t="str">
        <f t="shared" si="51"/>
        <v>0</v>
      </c>
    </row>
    <row r="212" spans="1:19">
      <c r="A212" s="18">
        <v>200</v>
      </c>
      <c r="B212" s="17">
        <f t="shared" si="52"/>
        <v>153</v>
      </c>
      <c r="C212" s="5">
        <f t="shared" si="40"/>
        <v>128</v>
      </c>
      <c r="D212" s="5">
        <f t="shared" si="41"/>
        <v>23</v>
      </c>
      <c r="E212" s="5">
        <f t="shared" si="42"/>
        <v>0</v>
      </c>
      <c r="F212" s="5">
        <f t="shared" si="43"/>
        <v>0</v>
      </c>
      <c r="G212" s="5">
        <f t="shared" si="44"/>
        <v>84</v>
      </c>
      <c r="H212" s="5">
        <f t="shared" si="45"/>
        <v>0</v>
      </c>
      <c r="I212" s="5">
        <f t="shared" si="46"/>
        <v>6016</v>
      </c>
      <c r="J212" s="10">
        <f t="shared" si="39"/>
        <v>1381.0679320049758</v>
      </c>
      <c r="K212" s="6">
        <f t="shared" si="47"/>
        <v>9.5</v>
      </c>
      <c r="L212" s="1">
        <f t="shared" si="48"/>
        <v>84</v>
      </c>
      <c r="M212" s="7">
        <f t="shared" si="49"/>
        <v>0</v>
      </c>
      <c r="O212" s="1" t="str">
        <f t="shared" si="50"/>
        <v>80</v>
      </c>
      <c r="P212" s="1" t="s">
        <v>303</v>
      </c>
      <c r="Q212" s="1" t="str">
        <f t="shared" si="51"/>
        <v>17</v>
      </c>
      <c r="R212" s="1" t="str">
        <f t="shared" si="51"/>
        <v>0</v>
      </c>
      <c r="S212" s="1" t="str">
        <f t="shared" si="51"/>
        <v>0</v>
      </c>
    </row>
    <row r="213" spans="1:19">
      <c r="A213" s="18">
        <v>201</v>
      </c>
      <c r="B213" s="17">
        <f t="shared" si="52"/>
        <v>154</v>
      </c>
      <c r="C213" s="5">
        <f t="shared" si="40"/>
        <v>131</v>
      </c>
      <c r="D213" s="5">
        <f t="shared" si="41"/>
        <v>23</v>
      </c>
      <c r="E213" s="5">
        <f t="shared" si="42"/>
        <v>0</v>
      </c>
      <c r="F213" s="5">
        <f t="shared" si="43"/>
        <v>0</v>
      </c>
      <c r="G213" s="5">
        <f t="shared" si="44"/>
        <v>81</v>
      </c>
      <c r="H213" s="5">
        <f t="shared" si="45"/>
        <v>0</v>
      </c>
      <c r="I213" s="5">
        <f t="shared" si="46"/>
        <v>6019</v>
      </c>
      <c r="J213" s="10">
        <f t="shared" si="39"/>
        <v>1322.5151825555592</v>
      </c>
      <c r="K213" s="6">
        <f t="shared" si="47"/>
        <v>9.5625</v>
      </c>
      <c r="L213" s="1">
        <f t="shared" si="48"/>
        <v>81</v>
      </c>
      <c r="M213" s="7">
        <f t="shared" si="49"/>
        <v>0</v>
      </c>
      <c r="O213" s="1" t="str">
        <f t="shared" si="50"/>
        <v>83</v>
      </c>
      <c r="P213" s="1" t="s">
        <v>304</v>
      </c>
      <c r="Q213" s="1" t="str">
        <f t="shared" si="51"/>
        <v>17</v>
      </c>
      <c r="R213" s="1" t="str">
        <f t="shared" si="51"/>
        <v>0</v>
      </c>
      <c r="S213" s="1" t="str">
        <f t="shared" si="51"/>
        <v>0</v>
      </c>
    </row>
    <row r="214" spans="1:19">
      <c r="A214" s="18">
        <v>202</v>
      </c>
      <c r="B214" s="17">
        <f t="shared" si="52"/>
        <v>155</v>
      </c>
      <c r="C214" s="5">
        <f t="shared" si="40"/>
        <v>135</v>
      </c>
      <c r="D214" s="5">
        <f t="shared" si="41"/>
        <v>23</v>
      </c>
      <c r="E214" s="5">
        <f t="shared" si="42"/>
        <v>0</v>
      </c>
      <c r="F214" s="5">
        <f t="shared" si="43"/>
        <v>0</v>
      </c>
      <c r="G214" s="5">
        <f t="shared" si="44"/>
        <v>77</v>
      </c>
      <c r="H214" s="5">
        <f t="shared" si="45"/>
        <v>0</v>
      </c>
      <c r="I214" s="5">
        <f t="shared" si="46"/>
        <v>6023</v>
      </c>
      <c r="J214" s="10">
        <f t="shared" si="39"/>
        <v>1266.4448775888764</v>
      </c>
      <c r="K214" s="6">
        <f t="shared" si="47"/>
        <v>9.625</v>
      </c>
      <c r="L214" s="1">
        <f t="shared" si="48"/>
        <v>77</v>
      </c>
      <c r="M214" s="7">
        <f t="shared" si="49"/>
        <v>0</v>
      </c>
      <c r="O214" s="1" t="str">
        <f t="shared" si="50"/>
        <v>87</v>
      </c>
      <c r="P214" s="1" t="s">
        <v>305</v>
      </c>
      <c r="Q214" s="1" t="str">
        <f t="shared" si="51"/>
        <v>17</v>
      </c>
      <c r="R214" s="1" t="str">
        <f t="shared" si="51"/>
        <v>0</v>
      </c>
      <c r="S214" s="1" t="str">
        <f t="shared" si="51"/>
        <v>0</v>
      </c>
    </row>
    <row r="215" spans="1:19">
      <c r="A215" s="18">
        <v>203</v>
      </c>
      <c r="B215" s="17">
        <f t="shared" si="52"/>
        <v>156</v>
      </c>
      <c r="C215" s="5">
        <f t="shared" si="40"/>
        <v>138</v>
      </c>
      <c r="D215" s="5">
        <f t="shared" si="41"/>
        <v>23</v>
      </c>
      <c r="E215" s="5">
        <f t="shared" si="42"/>
        <v>0</v>
      </c>
      <c r="F215" s="5">
        <f t="shared" si="43"/>
        <v>0</v>
      </c>
      <c r="G215" s="5">
        <f t="shared" si="44"/>
        <v>74</v>
      </c>
      <c r="H215" s="5">
        <f t="shared" si="45"/>
        <v>0</v>
      </c>
      <c r="I215" s="5">
        <f t="shared" si="46"/>
        <v>6026</v>
      </c>
      <c r="J215" s="10">
        <f t="shared" si="39"/>
        <v>1212.7517696030125</v>
      </c>
      <c r="K215" s="6">
        <f t="shared" si="47"/>
        <v>9.6875</v>
      </c>
      <c r="L215" s="1">
        <f t="shared" si="48"/>
        <v>74</v>
      </c>
      <c r="M215" s="7">
        <f t="shared" si="49"/>
        <v>0</v>
      </c>
      <c r="O215" s="1" t="str">
        <f t="shared" si="50"/>
        <v>8A</v>
      </c>
      <c r="P215" s="1" t="s">
        <v>306</v>
      </c>
      <c r="Q215" s="1" t="str">
        <f t="shared" si="51"/>
        <v>17</v>
      </c>
      <c r="R215" s="1" t="str">
        <f t="shared" si="51"/>
        <v>0</v>
      </c>
      <c r="S215" s="1" t="str">
        <f t="shared" si="51"/>
        <v>0</v>
      </c>
    </row>
    <row r="216" spans="1:19">
      <c r="A216" s="18">
        <v>204</v>
      </c>
      <c r="B216" s="17">
        <f t="shared" si="52"/>
        <v>157</v>
      </c>
      <c r="C216" s="5">
        <f t="shared" si="40"/>
        <v>141</v>
      </c>
      <c r="D216" s="5">
        <f t="shared" si="41"/>
        <v>23</v>
      </c>
      <c r="E216" s="5">
        <f t="shared" si="42"/>
        <v>0</v>
      </c>
      <c r="F216" s="5">
        <f t="shared" si="43"/>
        <v>0</v>
      </c>
      <c r="G216" s="5">
        <f t="shared" si="44"/>
        <v>71</v>
      </c>
      <c r="H216" s="5">
        <f t="shared" si="45"/>
        <v>0</v>
      </c>
      <c r="I216" s="5">
        <f t="shared" si="46"/>
        <v>6029</v>
      </c>
      <c r="J216" s="10">
        <f t="shared" si="39"/>
        <v>1161.3350732448455</v>
      </c>
      <c r="K216" s="6">
        <f t="shared" si="47"/>
        <v>9.75</v>
      </c>
      <c r="L216" s="1">
        <f t="shared" si="48"/>
        <v>71</v>
      </c>
      <c r="M216" s="7">
        <f t="shared" si="49"/>
        <v>0</v>
      </c>
      <c r="O216" s="1" t="str">
        <f t="shared" si="50"/>
        <v>8D</v>
      </c>
      <c r="P216" s="1" t="s">
        <v>307</v>
      </c>
      <c r="Q216" s="1" t="str">
        <f t="shared" si="51"/>
        <v>17</v>
      </c>
      <c r="R216" s="1" t="str">
        <f t="shared" si="51"/>
        <v>0</v>
      </c>
      <c r="S216" s="1" t="str">
        <f t="shared" si="51"/>
        <v>0</v>
      </c>
    </row>
    <row r="217" spans="1:19">
      <c r="A217" s="18">
        <v>205</v>
      </c>
      <c r="B217" s="17">
        <f t="shared" si="52"/>
        <v>158</v>
      </c>
      <c r="C217" s="5">
        <f t="shared" si="40"/>
        <v>144</v>
      </c>
      <c r="D217" s="5">
        <f t="shared" si="41"/>
        <v>23</v>
      </c>
      <c r="E217" s="5">
        <f t="shared" si="42"/>
        <v>0</v>
      </c>
      <c r="F217" s="5">
        <f t="shared" si="43"/>
        <v>0</v>
      </c>
      <c r="G217" s="5">
        <f t="shared" si="44"/>
        <v>68</v>
      </c>
      <c r="H217" s="5">
        <f t="shared" si="45"/>
        <v>0</v>
      </c>
      <c r="I217" s="5">
        <f t="shared" si="46"/>
        <v>6032</v>
      </c>
      <c r="J217" s="10">
        <f t="shared" si="39"/>
        <v>1112.098276129582</v>
      </c>
      <c r="K217" s="6">
        <f t="shared" si="47"/>
        <v>9.8125</v>
      </c>
      <c r="L217" s="1">
        <f t="shared" si="48"/>
        <v>68</v>
      </c>
      <c r="M217" s="7">
        <f t="shared" si="49"/>
        <v>0</v>
      </c>
      <c r="O217" s="1" t="str">
        <f t="shared" si="50"/>
        <v>90</v>
      </c>
      <c r="P217" s="1" t="s">
        <v>308</v>
      </c>
      <c r="Q217" s="1" t="str">
        <f t="shared" si="51"/>
        <v>17</v>
      </c>
      <c r="R217" s="1" t="str">
        <f t="shared" si="51"/>
        <v>0</v>
      </c>
      <c r="S217" s="1" t="str">
        <f t="shared" si="51"/>
        <v>0</v>
      </c>
    </row>
    <row r="218" spans="1:19">
      <c r="A218" s="18">
        <v>206</v>
      </c>
      <c r="B218" s="17">
        <f t="shared" si="52"/>
        <v>159</v>
      </c>
      <c r="C218" s="5">
        <f t="shared" si="40"/>
        <v>147</v>
      </c>
      <c r="D218" s="5">
        <f t="shared" si="41"/>
        <v>23</v>
      </c>
      <c r="E218" s="5">
        <f t="shared" si="42"/>
        <v>0</v>
      </c>
      <c r="F218" s="5">
        <f t="shared" si="43"/>
        <v>0</v>
      </c>
      <c r="G218" s="5">
        <f t="shared" si="44"/>
        <v>65</v>
      </c>
      <c r="H218" s="5">
        <f t="shared" si="45"/>
        <v>0</v>
      </c>
      <c r="I218" s="5">
        <f t="shared" si="46"/>
        <v>6035</v>
      </c>
      <c r="J218" s="10">
        <f t="shared" si="39"/>
        <v>1064.948957680916</v>
      </c>
      <c r="K218" s="6">
        <f t="shared" si="47"/>
        <v>9.875</v>
      </c>
      <c r="L218" s="1">
        <f t="shared" si="48"/>
        <v>65</v>
      </c>
      <c r="M218" s="7">
        <f t="shared" si="49"/>
        <v>0</v>
      </c>
      <c r="O218" s="1" t="str">
        <f t="shared" si="50"/>
        <v>93</v>
      </c>
      <c r="P218" s="1" t="s">
        <v>309</v>
      </c>
      <c r="Q218" s="1" t="str">
        <f t="shared" si="51"/>
        <v>17</v>
      </c>
      <c r="R218" s="1" t="str">
        <f t="shared" si="51"/>
        <v>0</v>
      </c>
      <c r="S218" s="1" t="str">
        <f t="shared" si="51"/>
        <v>0</v>
      </c>
    </row>
    <row r="219" spans="1:19">
      <c r="A219" s="18">
        <v>207</v>
      </c>
      <c r="B219" s="17">
        <f t="shared" si="52"/>
        <v>160</v>
      </c>
      <c r="C219" s="5">
        <f t="shared" si="40"/>
        <v>150</v>
      </c>
      <c r="D219" s="5">
        <f t="shared" si="41"/>
        <v>23</v>
      </c>
      <c r="E219" s="5">
        <f t="shared" si="42"/>
        <v>0</v>
      </c>
      <c r="F219" s="5">
        <f t="shared" si="43"/>
        <v>0</v>
      </c>
      <c r="G219" s="5">
        <f t="shared" si="44"/>
        <v>62</v>
      </c>
      <c r="H219" s="5">
        <f t="shared" si="45"/>
        <v>0</v>
      </c>
      <c r="I219" s="5">
        <f t="shared" si="46"/>
        <v>6038</v>
      </c>
      <c r="J219" s="10">
        <f t="shared" si="39"/>
        <v>1019.7986156517715</v>
      </c>
      <c r="K219" s="6">
        <f t="shared" si="47"/>
        <v>9.9375</v>
      </c>
      <c r="L219" s="1">
        <f t="shared" si="48"/>
        <v>62</v>
      </c>
      <c r="M219" s="7">
        <f t="shared" si="49"/>
        <v>0</v>
      </c>
      <c r="O219" s="1" t="str">
        <f t="shared" si="50"/>
        <v>96</v>
      </c>
      <c r="P219" s="1" t="s">
        <v>310</v>
      </c>
      <c r="Q219" s="1" t="str">
        <f t="shared" si="51"/>
        <v>17</v>
      </c>
      <c r="R219" s="1" t="str">
        <f t="shared" si="51"/>
        <v>0</v>
      </c>
      <c r="S219" s="1" t="str">
        <f t="shared" si="51"/>
        <v>0</v>
      </c>
    </row>
    <row r="220" spans="1:19">
      <c r="A220" s="18">
        <v>208</v>
      </c>
      <c r="B220" s="17">
        <f t="shared" si="52"/>
        <v>161</v>
      </c>
      <c r="C220" s="5">
        <f t="shared" si="40"/>
        <v>152</v>
      </c>
      <c r="D220" s="5">
        <f t="shared" si="41"/>
        <v>23</v>
      </c>
      <c r="E220" s="5">
        <f t="shared" si="42"/>
        <v>0</v>
      </c>
      <c r="F220" s="5">
        <f t="shared" si="43"/>
        <v>0</v>
      </c>
      <c r="G220" s="5">
        <f t="shared" si="44"/>
        <v>60</v>
      </c>
      <c r="H220" s="5">
        <f t="shared" si="45"/>
        <v>0</v>
      </c>
      <c r="I220" s="5">
        <f t="shared" si="46"/>
        <v>6040</v>
      </c>
      <c r="J220" s="10">
        <f t="shared" si="39"/>
        <v>976.5625</v>
      </c>
      <c r="K220" s="6">
        <f t="shared" si="47"/>
        <v>10</v>
      </c>
      <c r="L220" s="1">
        <f t="shared" si="48"/>
        <v>60</v>
      </c>
      <c r="M220" s="7">
        <f t="shared" si="49"/>
        <v>0</v>
      </c>
      <c r="O220" s="1" t="str">
        <f t="shared" si="50"/>
        <v>98</v>
      </c>
      <c r="P220" s="1" t="s">
        <v>311</v>
      </c>
      <c r="Q220" s="1" t="str">
        <f t="shared" si="51"/>
        <v>17</v>
      </c>
      <c r="R220" s="1" t="str">
        <f t="shared" si="51"/>
        <v>0</v>
      </c>
      <c r="S220" s="1" t="str">
        <f t="shared" si="51"/>
        <v>0</v>
      </c>
    </row>
    <row r="221" spans="1:19">
      <c r="A221" s="18">
        <v>209</v>
      </c>
      <c r="B221" s="17">
        <f t="shared" si="52"/>
        <v>162</v>
      </c>
      <c r="C221" s="5">
        <f t="shared" si="40"/>
        <v>155</v>
      </c>
      <c r="D221" s="5">
        <f t="shared" si="41"/>
        <v>23</v>
      </c>
      <c r="E221" s="5">
        <f t="shared" si="42"/>
        <v>0</v>
      </c>
      <c r="F221" s="5">
        <f t="shared" si="43"/>
        <v>0</v>
      </c>
      <c r="G221" s="5">
        <f t="shared" si="44"/>
        <v>57</v>
      </c>
      <c r="H221" s="5">
        <f t="shared" si="45"/>
        <v>0</v>
      </c>
      <c r="I221" s="5">
        <f t="shared" si="46"/>
        <v>6043</v>
      </c>
      <c r="J221" s="10">
        <f t="shared" si="39"/>
        <v>935.15945380720063</v>
      </c>
      <c r="K221" s="6">
        <f t="shared" si="47"/>
        <v>10.0625</v>
      </c>
      <c r="L221" s="1">
        <f t="shared" si="48"/>
        <v>57</v>
      </c>
      <c r="M221" s="7">
        <f t="shared" si="49"/>
        <v>0</v>
      </c>
      <c r="O221" s="1" t="str">
        <f t="shared" si="50"/>
        <v>9B</v>
      </c>
      <c r="P221" s="1" t="s">
        <v>312</v>
      </c>
      <c r="Q221" s="1" t="str">
        <f t="shared" si="51"/>
        <v>17</v>
      </c>
      <c r="R221" s="1" t="str">
        <f t="shared" si="51"/>
        <v>0</v>
      </c>
      <c r="S221" s="1" t="str">
        <f t="shared" si="51"/>
        <v>0</v>
      </c>
    </row>
    <row r="222" spans="1:19">
      <c r="A222" s="18">
        <v>210</v>
      </c>
      <c r="B222" s="17">
        <f t="shared" si="52"/>
        <v>163</v>
      </c>
      <c r="C222" s="5">
        <f t="shared" si="40"/>
        <v>157</v>
      </c>
      <c r="D222" s="5">
        <f t="shared" si="41"/>
        <v>23</v>
      </c>
      <c r="E222" s="5">
        <f t="shared" si="42"/>
        <v>0</v>
      </c>
      <c r="F222" s="5">
        <f t="shared" si="43"/>
        <v>0</v>
      </c>
      <c r="G222" s="5">
        <f t="shared" si="44"/>
        <v>55</v>
      </c>
      <c r="H222" s="5">
        <f t="shared" si="45"/>
        <v>0</v>
      </c>
      <c r="I222" s="5">
        <f t="shared" si="46"/>
        <v>6045</v>
      </c>
      <c r="J222" s="10">
        <f t="shared" ref="J222:J266" si="53">2^(3 - A222/16)*1000000</f>
        <v>895.51176094206232</v>
      </c>
      <c r="K222" s="6">
        <f t="shared" si="47"/>
        <v>10.125</v>
      </c>
      <c r="L222" s="1">
        <f t="shared" si="48"/>
        <v>55</v>
      </c>
      <c r="M222" s="7">
        <f t="shared" si="49"/>
        <v>0</v>
      </c>
      <c r="O222" s="1" t="str">
        <f t="shared" si="50"/>
        <v>9D</v>
      </c>
      <c r="P222" s="1" t="s">
        <v>313</v>
      </c>
      <c r="Q222" s="1" t="str">
        <f t="shared" si="51"/>
        <v>17</v>
      </c>
      <c r="R222" s="1" t="str">
        <f t="shared" si="51"/>
        <v>0</v>
      </c>
      <c r="S222" s="1" t="str">
        <f t="shared" si="51"/>
        <v>0</v>
      </c>
    </row>
    <row r="223" spans="1:19">
      <c r="A223" s="18">
        <v>211</v>
      </c>
      <c r="B223" s="17">
        <f t="shared" si="52"/>
        <v>164</v>
      </c>
      <c r="C223" s="5">
        <f t="shared" si="40"/>
        <v>160</v>
      </c>
      <c r="D223" s="5">
        <f t="shared" si="41"/>
        <v>23</v>
      </c>
      <c r="E223" s="5">
        <f t="shared" si="42"/>
        <v>0</v>
      </c>
      <c r="F223" s="5">
        <f t="shared" si="43"/>
        <v>0</v>
      </c>
      <c r="G223" s="5">
        <f t="shared" si="44"/>
        <v>52</v>
      </c>
      <c r="H223" s="5">
        <f t="shared" si="45"/>
        <v>0</v>
      </c>
      <c r="I223" s="5">
        <f t="shared" si="46"/>
        <v>6048</v>
      </c>
      <c r="J223" s="10">
        <f t="shared" si="53"/>
        <v>857.54500018227554</v>
      </c>
      <c r="K223" s="6">
        <f t="shared" si="47"/>
        <v>10.1875</v>
      </c>
      <c r="L223" s="1">
        <f t="shared" si="48"/>
        <v>52</v>
      </c>
      <c r="M223" s="7">
        <f t="shared" si="49"/>
        <v>0</v>
      </c>
      <c r="O223" s="1" t="str">
        <f t="shared" si="50"/>
        <v>A0</v>
      </c>
      <c r="P223" s="1" t="s">
        <v>314</v>
      </c>
      <c r="Q223" s="1" t="str">
        <f t="shared" si="51"/>
        <v>17</v>
      </c>
      <c r="R223" s="1" t="str">
        <f t="shared" si="51"/>
        <v>0</v>
      </c>
      <c r="S223" s="1" t="str">
        <f t="shared" si="51"/>
        <v>0</v>
      </c>
    </row>
    <row r="224" spans="1:19">
      <c r="A224" s="18">
        <v>212</v>
      </c>
      <c r="B224" s="17">
        <f t="shared" si="52"/>
        <v>165</v>
      </c>
      <c r="C224" s="5">
        <f t="shared" si="40"/>
        <v>162</v>
      </c>
      <c r="D224" s="5">
        <f t="shared" si="41"/>
        <v>23</v>
      </c>
      <c r="E224" s="5">
        <f t="shared" si="42"/>
        <v>0</v>
      </c>
      <c r="F224" s="5">
        <f t="shared" si="43"/>
        <v>0</v>
      </c>
      <c r="G224" s="5">
        <f t="shared" si="44"/>
        <v>50</v>
      </c>
      <c r="H224" s="5">
        <f t="shared" si="45"/>
        <v>0</v>
      </c>
      <c r="I224" s="5">
        <f t="shared" si="46"/>
        <v>6050</v>
      </c>
      <c r="J224" s="10">
        <f t="shared" si="53"/>
        <v>821.18790552120595</v>
      </c>
      <c r="K224" s="6">
        <f t="shared" si="47"/>
        <v>10.25</v>
      </c>
      <c r="L224" s="1">
        <f t="shared" si="48"/>
        <v>50</v>
      </c>
      <c r="M224" s="7">
        <f t="shared" si="49"/>
        <v>0</v>
      </c>
      <c r="O224" s="1" t="str">
        <f t="shared" si="50"/>
        <v>A2</v>
      </c>
      <c r="P224" s="1" t="s">
        <v>315</v>
      </c>
      <c r="Q224" s="1" t="str">
        <f t="shared" si="51"/>
        <v>17</v>
      </c>
      <c r="R224" s="1" t="str">
        <f t="shared" si="51"/>
        <v>0</v>
      </c>
      <c r="S224" s="1" t="str">
        <f t="shared" si="51"/>
        <v>0</v>
      </c>
    </row>
    <row r="225" spans="1:19">
      <c r="A225" s="18">
        <v>213</v>
      </c>
      <c r="B225" s="17">
        <f t="shared" si="52"/>
        <v>166</v>
      </c>
      <c r="C225" s="5">
        <f t="shared" si="40"/>
        <v>164</v>
      </c>
      <c r="D225" s="5">
        <f t="shared" si="41"/>
        <v>23</v>
      </c>
      <c r="E225" s="5">
        <f t="shared" si="42"/>
        <v>0</v>
      </c>
      <c r="F225" s="5">
        <f t="shared" si="43"/>
        <v>0</v>
      </c>
      <c r="G225" s="5">
        <f t="shared" si="44"/>
        <v>48</v>
      </c>
      <c r="H225" s="5">
        <f t="shared" si="45"/>
        <v>0</v>
      </c>
      <c r="I225" s="5">
        <f t="shared" si="46"/>
        <v>6052</v>
      </c>
      <c r="J225" s="10">
        <f t="shared" si="53"/>
        <v>786.37223239709715</v>
      </c>
      <c r="K225" s="6">
        <f t="shared" si="47"/>
        <v>10.3125</v>
      </c>
      <c r="L225" s="1">
        <f t="shared" si="48"/>
        <v>48</v>
      </c>
      <c r="M225" s="7">
        <f t="shared" si="49"/>
        <v>0</v>
      </c>
      <c r="O225" s="1" t="str">
        <f t="shared" si="50"/>
        <v>A4</v>
      </c>
      <c r="P225" s="1" t="s">
        <v>316</v>
      </c>
      <c r="Q225" s="1" t="str">
        <f t="shared" si="51"/>
        <v>17</v>
      </c>
      <c r="R225" s="1" t="str">
        <f t="shared" si="51"/>
        <v>0</v>
      </c>
      <c r="S225" s="1" t="str">
        <f t="shared" si="51"/>
        <v>0</v>
      </c>
    </row>
    <row r="226" spans="1:19">
      <c r="A226" s="18">
        <v>214</v>
      </c>
      <c r="B226" s="17">
        <f t="shared" si="52"/>
        <v>167</v>
      </c>
      <c r="C226" s="5">
        <f t="shared" si="40"/>
        <v>166</v>
      </c>
      <c r="D226" s="5">
        <f t="shared" si="41"/>
        <v>23</v>
      </c>
      <c r="E226" s="5">
        <f t="shared" si="42"/>
        <v>0</v>
      </c>
      <c r="F226" s="5">
        <f t="shared" si="43"/>
        <v>0</v>
      </c>
      <c r="G226" s="5">
        <f t="shared" si="44"/>
        <v>46</v>
      </c>
      <c r="H226" s="5">
        <f t="shared" si="45"/>
        <v>0</v>
      </c>
      <c r="I226" s="5">
        <f t="shared" si="46"/>
        <v>6054</v>
      </c>
      <c r="J226" s="10">
        <f t="shared" si="53"/>
        <v>753.03262959372125</v>
      </c>
      <c r="K226" s="6">
        <f t="shared" si="47"/>
        <v>10.375</v>
      </c>
      <c r="L226" s="1">
        <f t="shared" si="48"/>
        <v>46</v>
      </c>
      <c r="M226" s="7">
        <f t="shared" si="49"/>
        <v>0</v>
      </c>
      <c r="O226" s="1" t="str">
        <f t="shared" si="50"/>
        <v>A6</v>
      </c>
      <c r="P226" s="1" t="s">
        <v>317</v>
      </c>
      <c r="Q226" s="1" t="str">
        <f t="shared" si="51"/>
        <v>17</v>
      </c>
      <c r="R226" s="1" t="str">
        <f t="shared" si="51"/>
        <v>0</v>
      </c>
      <c r="S226" s="1" t="str">
        <f t="shared" si="51"/>
        <v>0</v>
      </c>
    </row>
    <row r="227" spans="1:19">
      <c r="A227" s="18">
        <v>215</v>
      </c>
      <c r="B227" s="17">
        <f t="shared" si="52"/>
        <v>168</v>
      </c>
      <c r="C227" s="5">
        <f t="shared" si="40"/>
        <v>168</v>
      </c>
      <c r="D227" s="5">
        <f t="shared" si="41"/>
        <v>23</v>
      </c>
      <c r="E227" s="5">
        <f t="shared" si="42"/>
        <v>0</v>
      </c>
      <c r="F227" s="5">
        <f t="shared" si="43"/>
        <v>0</v>
      </c>
      <c r="G227" s="5">
        <f t="shared" si="44"/>
        <v>44</v>
      </c>
      <c r="H227" s="5">
        <f t="shared" si="45"/>
        <v>0</v>
      </c>
      <c r="I227" s="5">
        <f t="shared" si="46"/>
        <v>6056</v>
      </c>
      <c r="J227" s="10">
        <f t="shared" si="53"/>
        <v>721.10651657202118</v>
      </c>
      <c r="K227" s="6">
        <f t="shared" si="47"/>
        <v>10.4375</v>
      </c>
      <c r="L227" s="1">
        <f t="shared" si="48"/>
        <v>44</v>
      </c>
      <c r="M227" s="7">
        <f t="shared" si="49"/>
        <v>0</v>
      </c>
      <c r="O227" s="1" t="str">
        <f t="shared" si="50"/>
        <v>A8</v>
      </c>
      <c r="P227" s="1" t="s">
        <v>318</v>
      </c>
      <c r="Q227" s="1" t="str">
        <f t="shared" si="51"/>
        <v>17</v>
      </c>
      <c r="R227" s="1" t="str">
        <f t="shared" si="51"/>
        <v>0</v>
      </c>
      <c r="S227" s="1" t="str">
        <f t="shared" si="51"/>
        <v>0</v>
      </c>
    </row>
    <row r="228" spans="1:19">
      <c r="A228" s="18">
        <v>216</v>
      </c>
      <c r="B228" s="17">
        <f t="shared" si="52"/>
        <v>169</v>
      </c>
      <c r="C228" s="5">
        <f t="shared" si="40"/>
        <v>170</v>
      </c>
      <c r="D228" s="5">
        <f t="shared" si="41"/>
        <v>23</v>
      </c>
      <c r="E228" s="5">
        <f t="shared" si="42"/>
        <v>0</v>
      </c>
      <c r="F228" s="5">
        <f t="shared" si="43"/>
        <v>0</v>
      </c>
      <c r="G228" s="5">
        <f t="shared" si="44"/>
        <v>42</v>
      </c>
      <c r="H228" s="5">
        <f t="shared" si="45"/>
        <v>0</v>
      </c>
      <c r="I228" s="5">
        <f t="shared" si="46"/>
        <v>6058</v>
      </c>
      <c r="J228" s="10">
        <f t="shared" si="53"/>
        <v>690.53396600248777</v>
      </c>
      <c r="K228" s="6">
        <f t="shared" si="47"/>
        <v>10.5</v>
      </c>
      <c r="L228" s="1">
        <f t="shared" si="48"/>
        <v>42</v>
      </c>
      <c r="M228" s="7">
        <f t="shared" si="49"/>
        <v>0</v>
      </c>
      <c r="O228" s="1" t="str">
        <f t="shared" si="50"/>
        <v>AA</v>
      </c>
      <c r="P228" s="1" t="s">
        <v>319</v>
      </c>
      <c r="Q228" s="1" t="str">
        <f t="shared" si="51"/>
        <v>17</v>
      </c>
      <c r="R228" s="1" t="str">
        <f t="shared" si="51"/>
        <v>0</v>
      </c>
      <c r="S228" s="1" t="str">
        <f t="shared" si="51"/>
        <v>0</v>
      </c>
    </row>
    <row r="229" spans="1:19">
      <c r="A229" s="18">
        <v>217</v>
      </c>
      <c r="B229" s="17">
        <f t="shared" si="52"/>
        <v>170</v>
      </c>
      <c r="C229" s="5">
        <f t="shared" si="40"/>
        <v>172</v>
      </c>
      <c r="D229" s="5">
        <f t="shared" si="41"/>
        <v>23</v>
      </c>
      <c r="E229" s="5">
        <f t="shared" si="42"/>
        <v>0</v>
      </c>
      <c r="F229" s="5">
        <f t="shared" si="43"/>
        <v>0</v>
      </c>
      <c r="G229" s="5">
        <f t="shared" si="44"/>
        <v>40</v>
      </c>
      <c r="H229" s="5">
        <f t="shared" si="45"/>
        <v>0</v>
      </c>
      <c r="I229" s="5">
        <f t="shared" si="46"/>
        <v>6060</v>
      </c>
      <c r="J229" s="10">
        <f t="shared" si="53"/>
        <v>661.25759127777951</v>
      </c>
      <c r="K229" s="6">
        <f t="shared" si="47"/>
        <v>10.5625</v>
      </c>
      <c r="L229" s="1">
        <f t="shared" si="48"/>
        <v>40</v>
      </c>
      <c r="M229" s="7">
        <f t="shared" si="49"/>
        <v>0</v>
      </c>
      <c r="O229" s="1" t="str">
        <f t="shared" si="50"/>
        <v>AC</v>
      </c>
      <c r="P229" s="1" t="s">
        <v>320</v>
      </c>
      <c r="Q229" s="1" t="str">
        <f t="shared" si="51"/>
        <v>17</v>
      </c>
      <c r="R229" s="1" t="str">
        <f t="shared" si="51"/>
        <v>0</v>
      </c>
      <c r="S229" s="1" t="str">
        <f t="shared" si="51"/>
        <v>0</v>
      </c>
    </row>
    <row r="230" spans="1:19">
      <c r="A230" s="18">
        <v>218</v>
      </c>
      <c r="B230" s="17">
        <f t="shared" si="52"/>
        <v>171</v>
      </c>
      <c r="C230" s="5">
        <f t="shared" si="40"/>
        <v>174</v>
      </c>
      <c r="D230" s="5">
        <f t="shared" si="41"/>
        <v>23</v>
      </c>
      <c r="E230" s="5">
        <f t="shared" si="42"/>
        <v>0</v>
      </c>
      <c r="F230" s="5">
        <f t="shared" si="43"/>
        <v>0</v>
      </c>
      <c r="G230" s="5">
        <f t="shared" si="44"/>
        <v>38</v>
      </c>
      <c r="H230" s="5">
        <f t="shared" si="45"/>
        <v>0</v>
      </c>
      <c r="I230" s="5">
        <f t="shared" si="46"/>
        <v>6062</v>
      </c>
      <c r="J230" s="10">
        <f t="shared" si="53"/>
        <v>633.22243879443874</v>
      </c>
      <c r="K230" s="6">
        <f t="shared" si="47"/>
        <v>10.625</v>
      </c>
      <c r="L230" s="1">
        <f t="shared" si="48"/>
        <v>38</v>
      </c>
      <c r="M230" s="7">
        <f t="shared" si="49"/>
        <v>0</v>
      </c>
      <c r="O230" s="1" t="str">
        <f t="shared" si="50"/>
        <v>AE</v>
      </c>
      <c r="P230" s="1" t="s">
        <v>321</v>
      </c>
      <c r="Q230" s="1" t="str">
        <f t="shared" si="51"/>
        <v>17</v>
      </c>
      <c r="R230" s="1" t="str">
        <f t="shared" si="51"/>
        <v>0</v>
      </c>
      <c r="S230" s="1" t="str">
        <f t="shared" si="51"/>
        <v>0</v>
      </c>
    </row>
    <row r="231" spans="1:19">
      <c r="A231" s="18">
        <v>219</v>
      </c>
      <c r="B231" s="17">
        <f t="shared" si="52"/>
        <v>172</v>
      </c>
      <c r="C231" s="5">
        <f t="shared" si="40"/>
        <v>175</v>
      </c>
      <c r="D231" s="5">
        <f t="shared" si="41"/>
        <v>23</v>
      </c>
      <c r="E231" s="5">
        <f t="shared" si="42"/>
        <v>0</v>
      </c>
      <c r="F231" s="5">
        <f t="shared" si="43"/>
        <v>0</v>
      </c>
      <c r="G231" s="5">
        <f t="shared" si="44"/>
        <v>37</v>
      </c>
      <c r="H231" s="5">
        <f t="shared" si="45"/>
        <v>0</v>
      </c>
      <c r="I231" s="5">
        <f t="shared" si="46"/>
        <v>6063</v>
      </c>
      <c r="J231" s="10">
        <f t="shared" si="53"/>
        <v>606.37588480150623</v>
      </c>
      <c r="K231" s="6">
        <f t="shared" si="47"/>
        <v>10.6875</v>
      </c>
      <c r="L231" s="1">
        <f t="shared" si="48"/>
        <v>37</v>
      </c>
      <c r="M231" s="7">
        <f t="shared" si="49"/>
        <v>0</v>
      </c>
      <c r="O231" s="1" t="str">
        <f t="shared" si="50"/>
        <v>AF</v>
      </c>
      <c r="P231" s="1" t="s">
        <v>322</v>
      </c>
      <c r="Q231" s="1" t="str">
        <f t="shared" si="51"/>
        <v>17</v>
      </c>
      <c r="R231" s="1" t="str">
        <f t="shared" si="51"/>
        <v>0</v>
      </c>
      <c r="S231" s="1" t="str">
        <f t="shared" si="51"/>
        <v>0</v>
      </c>
    </row>
    <row r="232" spans="1:19">
      <c r="A232" s="18">
        <v>220</v>
      </c>
      <c r="B232" s="17">
        <f t="shared" si="52"/>
        <v>173</v>
      </c>
      <c r="C232" s="5">
        <f t="shared" si="40"/>
        <v>177</v>
      </c>
      <c r="D232" s="5">
        <f t="shared" si="41"/>
        <v>23</v>
      </c>
      <c r="E232" s="5">
        <f t="shared" si="42"/>
        <v>0</v>
      </c>
      <c r="F232" s="5">
        <f t="shared" si="43"/>
        <v>0</v>
      </c>
      <c r="G232" s="5">
        <f t="shared" si="44"/>
        <v>35</v>
      </c>
      <c r="H232" s="5">
        <f t="shared" si="45"/>
        <v>0</v>
      </c>
      <c r="I232" s="5">
        <f t="shared" si="46"/>
        <v>6065</v>
      </c>
      <c r="J232" s="10">
        <f t="shared" si="53"/>
        <v>580.66753662242274</v>
      </c>
      <c r="K232" s="6">
        <f t="shared" si="47"/>
        <v>10.75</v>
      </c>
      <c r="L232" s="1">
        <f t="shared" si="48"/>
        <v>35</v>
      </c>
      <c r="M232" s="7">
        <f t="shared" si="49"/>
        <v>0</v>
      </c>
      <c r="O232" s="1" t="str">
        <f t="shared" si="50"/>
        <v>B1</v>
      </c>
      <c r="P232" s="1" t="s">
        <v>323</v>
      </c>
      <c r="Q232" s="1" t="str">
        <f t="shared" si="51"/>
        <v>17</v>
      </c>
      <c r="R232" s="1" t="str">
        <f t="shared" si="51"/>
        <v>0</v>
      </c>
      <c r="S232" s="1" t="str">
        <f t="shared" si="51"/>
        <v>0</v>
      </c>
    </row>
    <row r="233" spans="1:19">
      <c r="A233" s="18">
        <v>221</v>
      </c>
      <c r="B233" s="17">
        <f t="shared" si="52"/>
        <v>174</v>
      </c>
      <c r="C233" s="5">
        <f t="shared" si="40"/>
        <v>178</v>
      </c>
      <c r="D233" s="5">
        <f t="shared" si="41"/>
        <v>23</v>
      </c>
      <c r="E233" s="5">
        <f t="shared" si="42"/>
        <v>0</v>
      </c>
      <c r="F233" s="5">
        <f t="shared" si="43"/>
        <v>0</v>
      </c>
      <c r="G233" s="5">
        <f t="shared" si="44"/>
        <v>34</v>
      </c>
      <c r="H233" s="5">
        <f t="shared" si="45"/>
        <v>0</v>
      </c>
      <c r="I233" s="5">
        <f t="shared" si="46"/>
        <v>6066</v>
      </c>
      <c r="J233" s="10">
        <f t="shared" si="53"/>
        <v>556.04913806479101</v>
      </c>
      <c r="K233" s="6">
        <f t="shared" si="47"/>
        <v>10.8125</v>
      </c>
      <c r="L233" s="1">
        <f t="shared" si="48"/>
        <v>34</v>
      </c>
      <c r="M233" s="7">
        <f t="shared" si="49"/>
        <v>0</v>
      </c>
      <c r="O233" s="1" t="str">
        <f t="shared" si="50"/>
        <v>B2</v>
      </c>
      <c r="P233" s="1" t="s">
        <v>324</v>
      </c>
      <c r="Q233" s="1" t="str">
        <f t="shared" si="51"/>
        <v>17</v>
      </c>
      <c r="R233" s="1" t="str">
        <f t="shared" si="51"/>
        <v>0</v>
      </c>
      <c r="S233" s="1" t="str">
        <f t="shared" si="51"/>
        <v>0</v>
      </c>
    </row>
    <row r="234" spans="1:19">
      <c r="A234" s="18">
        <v>222</v>
      </c>
      <c r="B234" s="17">
        <f t="shared" si="52"/>
        <v>175</v>
      </c>
      <c r="C234" s="5">
        <f t="shared" si="40"/>
        <v>180</v>
      </c>
      <c r="D234" s="5">
        <f t="shared" si="41"/>
        <v>23</v>
      </c>
      <c r="E234" s="5">
        <f t="shared" si="42"/>
        <v>0</v>
      </c>
      <c r="F234" s="5">
        <f t="shared" si="43"/>
        <v>0</v>
      </c>
      <c r="G234" s="5">
        <f t="shared" si="44"/>
        <v>32</v>
      </c>
      <c r="H234" s="5">
        <f t="shared" si="45"/>
        <v>0</v>
      </c>
      <c r="I234" s="5">
        <f t="shared" si="46"/>
        <v>6068</v>
      </c>
      <c r="J234" s="10">
        <f t="shared" si="53"/>
        <v>532.474478840458</v>
      </c>
      <c r="K234" s="6">
        <f t="shared" si="47"/>
        <v>10.875</v>
      </c>
      <c r="L234" s="1">
        <f t="shared" si="48"/>
        <v>32</v>
      </c>
      <c r="M234" s="7">
        <f t="shared" si="49"/>
        <v>0</v>
      </c>
      <c r="O234" s="1" t="str">
        <f t="shared" si="50"/>
        <v>B4</v>
      </c>
      <c r="P234" s="1" t="s">
        <v>325</v>
      </c>
      <c r="Q234" s="1" t="str">
        <f t="shared" si="51"/>
        <v>17</v>
      </c>
      <c r="R234" s="1" t="str">
        <f t="shared" si="51"/>
        <v>0</v>
      </c>
      <c r="S234" s="1" t="str">
        <f t="shared" si="51"/>
        <v>0</v>
      </c>
    </row>
    <row r="235" spans="1:19">
      <c r="A235" s="18">
        <v>223</v>
      </c>
      <c r="B235" s="17">
        <f t="shared" si="52"/>
        <v>176</v>
      </c>
      <c r="C235" s="5">
        <f t="shared" si="40"/>
        <v>181</v>
      </c>
      <c r="D235" s="5">
        <f t="shared" si="41"/>
        <v>23</v>
      </c>
      <c r="E235" s="5">
        <f t="shared" si="42"/>
        <v>0</v>
      </c>
      <c r="F235" s="5">
        <f t="shared" si="43"/>
        <v>0</v>
      </c>
      <c r="G235" s="5">
        <f t="shared" si="44"/>
        <v>31</v>
      </c>
      <c r="H235" s="5">
        <f t="shared" si="45"/>
        <v>0</v>
      </c>
      <c r="I235" s="5">
        <f t="shared" si="46"/>
        <v>6069</v>
      </c>
      <c r="J235" s="10">
        <f t="shared" si="53"/>
        <v>509.89930782588573</v>
      </c>
      <c r="K235" s="6">
        <f t="shared" si="47"/>
        <v>10.9375</v>
      </c>
      <c r="L235" s="1">
        <f t="shared" si="48"/>
        <v>31</v>
      </c>
      <c r="M235" s="7">
        <f t="shared" si="49"/>
        <v>0</v>
      </c>
      <c r="O235" s="1" t="str">
        <f t="shared" si="50"/>
        <v>B5</v>
      </c>
      <c r="P235" s="1" t="s">
        <v>326</v>
      </c>
      <c r="Q235" s="1" t="str">
        <f t="shared" si="51"/>
        <v>17</v>
      </c>
      <c r="R235" s="1" t="str">
        <f t="shared" si="51"/>
        <v>0</v>
      </c>
      <c r="S235" s="1" t="str">
        <f t="shared" si="51"/>
        <v>0</v>
      </c>
    </row>
    <row r="236" spans="1:19">
      <c r="A236" s="18">
        <v>224</v>
      </c>
      <c r="B236" s="17">
        <f t="shared" si="52"/>
        <v>177</v>
      </c>
      <c r="C236" s="5">
        <f t="shared" si="40"/>
        <v>182</v>
      </c>
      <c r="D236" s="5">
        <f t="shared" si="41"/>
        <v>23</v>
      </c>
      <c r="E236" s="5">
        <f t="shared" si="42"/>
        <v>0</v>
      </c>
      <c r="F236" s="5">
        <f t="shared" si="43"/>
        <v>0</v>
      </c>
      <c r="G236" s="5">
        <f t="shared" si="44"/>
        <v>30</v>
      </c>
      <c r="H236" s="5">
        <f t="shared" si="45"/>
        <v>0</v>
      </c>
      <c r="I236" s="5">
        <f t="shared" si="46"/>
        <v>6070</v>
      </c>
      <c r="J236" s="10">
        <f t="shared" si="53"/>
        <v>488.28125</v>
      </c>
      <c r="K236" s="6">
        <f t="shared" si="47"/>
        <v>11</v>
      </c>
      <c r="L236" s="1">
        <f t="shared" si="48"/>
        <v>30</v>
      </c>
      <c r="M236" s="7">
        <f t="shared" si="49"/>
        <v>0</v>
      </c>
      <c r="O236" s="1" t="str">
        <f t="shared" si="50"/>
        <v>B6</v>
      </c>
      <c r="P236" s="1" t="s">
        <v>327</v>
      </c>
      <c r="Q236" s="1" t="str">
        <f t="shared" si="51"/>
        <v>17</v>
      </c>
      <c r="R236" s="1" t="str">
        <f t="shared" si="51"/>
        <v>0</v>
      </c>
      <c r="S236" s="1" t="str">
        <f t="shared" si="51"/>
        <v>0</v>
      </c>
    </row>
    <row r="237" spans="1:19">
      <c r="A237" s="18">
        <v>225</v>
      </c>
      <c r="B237" s="17">
        <f t="shared" si="52"/>
        <v>178</v>
      </c>
      <c r="C237" s="5">
        <f t="shared" si="40"/>
        <v>184</v>
      </c>
      <c r="D237" s="5">
        <f t="shared" si="41"/>
        <v>23</v>
      </c>
      <c r="E237" s="5">
        <f t="shared" si="42"/>
        <v>0</v>
      </c>
      <c r="F237" s="5">
        <f t="shared" si="43"/>
        <v>0</v>
      </c>
      <c r="G237" s="5">
        <f t="shared" si="44"/>
        <v>28</v>
      </c>
      <c r="H237" s="5">
        <f t="shared" si="45"/>
        <v>0</v>
      </c>
      <c r="I237" s="5">
        <f t="shared" si="46"/>
        <v>6072</v>
      </c>
      <c r="J237" s="10">
        <f t="shared" si="53"/>
        <v>467.57972690360077</v>
      </c>
      <c r="K237" s="6">
        <f t="shared" si="47"/>
        <v>11.0625</v>
      </c>
      <c r="L237" s="1">
        <f t="shared" si="48"/>
        <v>28</v>
      </c>
      <c r="M237" s="7">
        <f t="shared" si="49"/>
        <v>0</v>
      </c>
      <c r="O237" s="1" t="str">
        <f t="shared" si="50"/>
        <v>B8</v>
      </c>
      <c r="P237" s="1" t="s">
        <v>329</v>
      </c>
      <c r="Q237" s="1" t="str">
        <f t="shared" si="51"/>
        <v>17</v>
      </c>
      <c r="R237" s="1" t="str">
        <f t="shared" si="51"/>
        <v>0</v>
      </c>
      <c r="S237" s="1" t="str">
        <f t="shared" si="51"/>
        <v>0</v>
      </c>
    </row>
    <row r="238" spans="1:19">
      <c r="A238" s="18">
        <v>226</v>
      </c>
      <c r="B238" s="17">
        <f t="shared" si="52"/>
        <v>179</v>
      </c>
      <c r="C238" s="5">
        <f t="shared" si="40"/>
        <v>185</v>
      </c>
      <c r="D238" s="5">
        <f t="shared" si="41"/>
        <v>23</v>
      </c>
      <c r="E238" s="5">
        <f t="shared" si="42"/>
        <v>0</v>
      </c>
      <c r="F238" s="5">
        <f t="shared" si="43"/>
        <v>0</v>
      </c>
      <c r="G238" s="5">
        <f t="shared" si="44"/>
        <v>27</v>
      </c>
      <c r="H238" s="5">
        <f t="shared" si="45"/>
        <v>0</v>
      </c>
      <c r="I238" s="5">
        <f t="shared" si="46"/>
        <v>6073</v>
      </c>
      <c r="J238" s="10">
        <f t="shared" si="53"/>
        <v>447.75588047103116</v>
      </c>
      <c r="K238" s="6">
        <f t="shared" si="47"/>
        <v>11.125</v>
      </c>
      <c r="L238" s="1">
        <f t="shared" si="48"/>
        <v>27</v>
      </c>
      <c r="M238" s="7">
        <f t="shared" si="49"/>
        <v>0</v>
      </c>
      <c r="O238" s="1" t="str">
        <f t="shared" si="50"/>
        <v>B9</v>
      </c>
      <c r="P238" s="1" t="s">
        <v>330</v>
      </c>
      <c r="Q238" s="1" t="str">
        <f t="shared" si="51"/>
        <v>17</v>
      </c>
      <c r="R238" s="1" t="str">
        <f t="shared" si="51"/>
        <v>0</v>
      </c>
      <c r="S238" s="1" t="str">
        <f t="shared" si="51"/>
        <v>0</v>
      </c>
    </row>
    <row r="239" spans="1:19">
      <c r="A239" s="18">
        <v>227</v>
      </c>
      <c r="B239" s="17">
        <f t="shared" si="52"/>
        <v>180</v>
      </c>
      <c r="C239" s="5">
        <f t="shared" si="40"/>
        <v>186</v>
      </c>
      <c r="D239" s="5">
        <f t="shared" si="41"/>
        <v>23</v>
      </c>
      <c r="E239" s="5">
        <f t="shared" si="42"/>
        <v>0</v>
      </c>
      <c r="F239" s="5">
        <f t="shared" si="43"/>
        <v>0</v>
      </c>
      <c r="G239" s="5">
        <f t="shared" si="44"/>
        <v>26</v>
      </c>
      <c r="H239" s="5">
        <f t="shared" si="45"/>
        <v>0</v>
      </c>
      <c r="I239" s="5">
        <f t="shared" si="46"/>
        <v>6074</v>
      </c>
      <c r="J239" s="10">
        <f t="shared" si="53"/>
        <v>428.77250009113777</v>
      </c>
      <c r="K239" s="6">
        <f t="shared" si="47"/>
        <v>11.1875</v>
      </c>
      <c r="L239" s="1">
        <f t="shared" si="48"/>
        <v>26</v>
      </c>
      <c r="M239" s="7">
        <f t="shared" si="49"/>
        <v>0</v>
      </c>
      <c r="O239" s="1" t="str">
        <f t="shared" si="50"/>
        <v>BA</v>
      </c>
      <c r="P239" s="1" t="s">
        <v>331</v>
      </c>
      <c r="Q239" s="1" t="str">
        <f t="shared" si="51"/>
        <v>17</v>
      </c>
      <c r="R239" s="1" t="str">
        <f t="shared" si="51"/>
        <v>0</v>
      </c>
      <c r="S239" s="1" t="str">
        <f t="shared" si="51"/>
        <v>0</v>
      </c>
    </row>
    <row r="240" spans="1:19">
      <c r="A240" s="18">
        <v>228</v>
      </c>
      <c r="B240" s="17">
        <f t="shared" si="52"/>
        <v>181</v>
      </c>
      <c r="C240" s="5">
        <f t="shared" si="40"/>
        <v>187</v>
      </c>
      <c r="D240" s="5">
        <f t="shared" si="41"/>
        <v>23</v>
      </c>
      <c r="E240" s="5">
        <f t="shared" si="42"/>
        <v>0</v>
      </c>
      <c r="F240" s="5">
        <f t="shared" si="43"/>
        <v>0</v>
      </c>
      <c r="G240" s="5">
        <f t="shared" si="44"/>
        <v>25</v>
      </c>
      <c r="H240" s="5">
        <f t="shared" si="45"/>
        <v>0</v>
      </c>
      <c r="I240" s="5">
        <f t="shared" si="46"/>
        <v>6075</v>
      </c>
      <c r="J240" s="10">
        <f t="shared" si="53"/>
        <v>410.59395276060297</v>
      </c>
      <c r="K240" s="6">
        <f t="shared" si="47"/>
        <v>11.25</v>
      </c>
      <c r="L240" s="1">
        <f t="shared" si="48"/>
        <v>25</v>
      </c>
      <c r="M240" s="7">
        <f t="shared" si="49"/>
        <v>0</v>
      </c>
      <c r="O240" s="1" t="str">
        <f t="shared" si="50"/>
        <v>BB</v>
      </c>
      <c r="P240" s="1" t="s">
        <v>332</v>
      </c>
      <c r="Q240" s="1" t="str">
        <f t="shared" si="51"/>
        <v>17</v>
      </c>
      <c r="R240" s="1" t="str">
        <f t="shared" si="51"/>
        <v>0</v>
      </c>
      <c r="S240" s="1" t="str">
        <f t="shared" si="51"/>
        <v>0</v>
      </c>
    </row>
    <row r="241" spans="1:19">
      <c r="A241" s="18">
        <v>229</v>
      </c>
      <c r="B241" s="17">
        <f t="shared" si="52"/>
        <v>182</v>
      </c>
      <c r="C241" s="5">
        <f t="shared" si="40"/>
        <v>188</v>
      </c>
      <c r="D241" s="5">
        <f t="shared" si="41"/>
        <v>23</v>
      </c>
      <c r="E241" s="5">
        <f t="shared" si="42"/>
        <v>0</v>
      </c>
      <c r="F241" s="5">
        <f t="shared" si="43"/>
        <v>0</v>
      </c>
      <c r="G241" s="5">
        <f t="shared" si="44"/>
        <v>24</v>
      </c>
      <c r="H241" s="5">
        <f t="shared" si="45"/>
        <v>0</v>
      </c>
      <c r="I241" s="5">
        <f t="shared" si="46"/>
        <v>6076</v>
      </c>
      <c r="J241" s="10">
        <f t="shared" si="53"/>
        <v>393.18611619854852</v>
      </c>
      <c r="K241" s="6">
        <f t="shared" si="47"/>
        <v>11.3125</v>
      </c>
      <c r="L241" s="1">
        <f t="shared" si="48"/>
        <v>24</v>
      </c>
      <c r="M241" s="7">
        <f t="shared" si="49"/>
        <v>0</v>
      </c>
      <c r="O241" s="1" t="str">
        <f t="shared" si="50"/>
        <v>BC</v>
      </c>
      <c r="P241" s="1" t="s">
        <v>333</v>
      </c>
      <c r="Q241" s="1" t="str">
        <f t="shared" si="51"/>
        <v>17</v>
      </c>
      <c r="R241" s="1" t="str">
        <f t="shared" si="51"/>
        <v>0</v>
      </c>
      <c r="S241" s="1" t="str">
        <f t="shared" si="51"/>
        <v>0</v>
      </c>
    </row>
    <row r="242" spans="1:19">
      <c r="A242" s="18">
        <v>230</v>
      </c>
      <c r="B242" s="17">
        <f t="shared" si="52"/>
        <v>183</v>
      </c>
      <c r="C242" s="5">
        <f t="shared" si="40"/>
        <v>189</v>
      </c>
      <c r="D242" s="5">
        <f t="shared" si="41"/>
        <v>23</v>
      </c>
      <c r="E242" s="5">
        <f t="shared" si="42"/>
        <v>0</v>
      </c>
      <c r="F242" s="5">
        <f t="shared" si="43"/>
        <v>0</v>
      </c>
      <c r="G242" s="5">
        <f t="shared" si="44"/>
        <v>23</v>
      </c>
      <c r="H242" s="5">
        <f t="shared" si="45"/>
        <v>0</v>
      </c>
      <c r="I242" s="5">
        <f t="shared" si="46"/>
        <v>6077</v>
      </c>
      <c r="J242" s="10">
        <f t="shared" si="53"/>
        <v>376.51631479686063</v>
      </c>
      <c r="K242" s="6">
        <f t="shared" si="47"/>
        <v>11.375</v>
      </c>
      <c r="L242" s="1">
        <f t="shared" si="48"/>
        <v>23</v>
      </c>
      <c r="M242" s="7">
        <f t="shared" si="49"/>
        <v>0</v>
      </c>
      <c r="O242" s="1" t="str">
        <f t="shared" si="50"/>
        <v>BD</v>
      </c>
      <c r="P242" s="1" t="s">
        <v>334</v>
      </c>
      <c r="Q242" s="1" t="str">
        <f t="shared" si="51"/>
        <v>17</v>
      </c>
      <c r="R242" s="1" t="str">
        <f t="shared" si="51"/>
        <v>0</v>
      </c>
      <c r="S242" s="1" t="str">
        <f t="shared" si="51"/>
        <v>0</v>
      </c>
    </row>
    <row r="243" spans="1:19">
      <c r="A243" s="18">
        <v>231</v>
      </c>
      <c r="B243" s="17">
        <f t="shared" si="52"/>
        <v>184</v>
      </c>
      <c r="C243" s="5">
        <f t="shared" si="40"/>
        <v>190</v>
      </c>
      <c r="D243" s="5">
        <f t="shared" si="41"/>
        <v>23</v>
      </c>
      <c r="E243" s="5">
        <f t="shared" si="42"/>
        <v>0</v>
      </c>
      <c r="F243" s="5">
        <f t="shared" si="43"/>
        <v>0</v>
      </c>
      <c r="G243" s="5">
        <f t="shared" si="44"/>
        <v>22</v>
      </c>
      <c r="H243" s="5">
        <f t="shared" si="45"/>
        <v>0</v>
      </c>
      <c r="I243" s="5">
        <f t="shared" si="46"/>
        <v>6078</v>
      </c>
      <c r="J243" s="10">
        <f t="shared" si="53"/>
        <v>360.55325828601059</v>
      </c>
      <c r="K243" s="6">
        <f t="shared" si="47"/>
        <v>11.4375</v>
      </c>
      <c r="L243" s="1">
        <f t="shared" si="48"/>
        <v>22</v>
      </c>
      <c r="M243" s="7">
        <f t="shared" si="49"/>
        <v>0</v>
      </c>
      <c r="O243" s="1" t="str">
        <f t="shared" si="50"/>
        <v>BE</v>
      </c>
      <c r="P243" s="1" t="s">
        <v>335</v>
      </c>
      <c r="Q243" s="1" t="str">
        <f t="shared" si="51"/>
        <v>17</v>
      </c>
      <c r="R243" s="1" t="str">
        <f t="shared" si="51"/>
        <v>0</v>
      </c>
      <c r="S243" s="1" t="str">
        <f t="shared" si="51"/>
        <v>0</v>
      </c>
    </row>
    <row r="244" spans="1:19">
      <c r="A244" s="18">
        <v>232</v>
      </c>
      <c r="B244" s="17">
        <f t="shared" si="52"/>
        <v>185</v>
      </c>
      <c r="C244" s="5">
        <f t="shared" si="40"/>
        <v>191</v>
      </c>
      <c r="D244" s="5">
        <f t="shared" si="41"/>
        <v>23</v>
      </c>
      <c r="E244" s="5">
        <f t="shared" si="42"/>
        <v>0</v>
      </c>
      <c r="F244" s="5">
        <f t="shared" si="43"/>
        <v>0</v>
      </c>
      <c r="G244" s="5">
        <f t="shared" si="44"/>
        <v>21</v>
      </c>
      <c r="H244" s="5">
        <f t="shared" si="45"/>
        <v>0</v>
      </c>
      <c r="I244" s="5">
        <f t="shared" si="46"/>
        <v>6079</v>
      </c>
      <c r="J244" s="10">
        <f t="shared" si="53"/>
        <v>345.26698300124389</v>
      </c>
      <c r="K244" s="6">
        <f t="shared" si="47"/>
        <v>11.5</v>
      </c>
      <c r="L244" s="1">
        <f t="shared" si="48"/>
        <v>21</v>
      </c>
      <c r="M244" s="7">
        <f t="shared" si="49"/>
        <v>0</v>
      </c>
      <c r="O244" s="1" t="str">
        <f t="shared" si="50"/>
        <v>BF</v>
      </c>
      <c r="P244" s="1" t="s">
        <v>336</v>
      </c>
      <c r="Q244" s="1" t="str">
        <f t="shared" si="51"/>
        <v>17</v>
      </c>
      <c r="R244" s="1" t="str">
        <f t="shared" si="51"/>
        <v>0</v>
      </c>
      <c r="S244" s="1" t="str">
        <f t="shared" si="51"/>
        <v>0</v>
      </c>
    </row>
    <row r="245" spans="1:19">
      <c r="A245" s="18">
        <v>233</v>
      </c>
      <c r="B245" s="17">
        <f t="shared" si="52"/>
        <v>186</v>
      </c>
      <c r="C245" s="5">
        <f t="shared" si="40"/>
        <v>192</v>
      </c>
      <c r="D245" s="5">
        <f t="shared" si="41"/>
        <v>23</v>
      </c>
      <c r="E245" s="5">
        <f t="shared" si="42"/>
        <v>0</v>
      </c>
      <c r="F245" s="5">
        <f t="shared" si="43"/>
        <v>0</v>
      </c>
      <c r="G245" s="5">
        <f t="shared" si="44"/>
        <v>20</v>
      </c>
      <c r="H245" s="5">
        <f t="shared" si="45"/>
        <v>0</v>
      </c>
      <c r="I245" s="5">
        <f t="shared" si="46"/>
        <v>6080</v>
      </c>
      <c r="J245" s="10">
        <f t="shared" si="53"/>
        <v>330.62879563888976</v>
      </c>
      <c r="K245" s="6">
        <f t="shared" si="47"/>
        <v>11.5625</v>
      </c>
      <c r="L245" s="1">
        <f t="shared" si="48"/>
        <v>20</v>
      </c>
      <c r="M245" s="7">
        <f t="shared" si="49"/>
        <v>0</v>
      </c>
      <c r="O245" s="1" t="str">
        <f t="shared" si="50"/>
        <v>C0</v>
      </c>
      <c r="P245" s="1" t="s">
        <v>337</v>
      </c>
      <c r="Q245" s="1" t="str">
        <f t="shared" si="51"/>
        <v>17</v>
      </c>
      <c r="R245" s="1" t="str">
        <f t="shared" si="51"/>
        <v>0</v>
      </c>
      <c r="S245" s="1" t="str">
        <f t="shared" si="51"/>
        <v>0</v>
      </c>
    </row>
    <row r="246" spans="1:19">
      <c r="A246" s="18">
        <v>234</v>
      </c>
      <c r="B246" s="17">
        <f t="shared" si="52"/>
        <v>187</v>
      </c>
      <c r="C246" s="5">
        <f t="shared" si="40"/>
        <v>193</v>
      </c>
      <c r="D246" s="5">
        <f t="shared" si="41"/>
        <v>23</v>
      </c>
      <c r="E246" s="5">
        <f t="shared" si="42"/>
        <v>0</v>
      </c>
      <c r="F246" s="5">
        <f t="shared" si="43"/>
        <v>0</v>
      </c>
      <c r="G246" s="5">
        <f t="shared" si="44"/>
        <v>19</v>
      </c>
      <c r="H246" s="5">
        <f t="shared" si="45"/>
        <v>0</v>
      </c>
      <c r="I246" s="5">
        <f t="shared" si="46"/>
        <v>6081</v>
      </c>
      <c r="J246" s="10">
        <f t="shared" si="53"/>
        <v>316.61121939721903</v>
      </c>
      <c r="K246" s="6">
        <f t="shared" si="47"/>
        <v>11.625000000000002</v>
      </c>
      <c r="L246" s="1">
        <f t="shared" si="48"/>
        <v>19</v>
      </c>
      <c r="M246" s="7">
        <f t="shared" si="49"/>
        <v>0</v>
      </c>
      <c r="O246" s="1" t="str">
        <f t="shared" si="50"/>
        <v>C1</v>
      </c>
      <c r="P246" s="1" t="s">
        <v>338</v>
      </c>
      <c r="Q246" s="1" t="str">
        <f t="shared" si="51"/>
        <v>17</v>
      </c>
      <c r="R246" s="1" t="str">
        <f t="shared" si="51"/>
        <v>0</v>
      </c>
      <c r="S246" s="1" t="str">
        <f t="shared" si="51"/>
        <v>0</v>
      </c>
    </row>
    <row r="247" spans="1:19">
      <c r="A247" s="18">
        <v>235</v>
      </c>
      <c r="B247" s="17">
        <f t="shared" si="52"/>
        <v>188</v>
      </c>
      <c r="C247" s="5">
        <f t="shared" si="40"/>
        <v>194</v>
      </c>
      <c r="D247" s="5">
        <f t="shared" si="41"/>
        <v>23</v>
      </c>
      <c r="E247" s="5">
        <f t="shared" si="42"/>
        <v>0</v>
      </c>
      <c r="F247" s="5">
        <f t="shared" si="43"/>
        <v>0</v>
      </c>
      <c r="G247" s="5">
        <f t="shared" si="44"/>
        <v>18</v>
      </c>
      <c r="H247" s="5">
        <f t="shared" si="45"/>
        <v>0</v>
      </c>
      <c r="I247" s="5">
        <f t="shared" si="46"/>
        <v>6082</v>
      </c>
      <c r="J247" s="10">
        <f t="shared" si="53"/>
        <v>303.18794240075277</v>
      </c>
      <c r="K247" s="6">
        <f t="shared" si="47"/>
        <v>11.687500000000002</v>
      </c>
      <c r="L247" s="1">
        <f t="shared" si="48"/>
        <v>18</v>
      </c>
      <c r="M247" s="7">
        <f t="shared" si="49"/>
        <v>0</v>
      </c>
      <c r="O247" s="1" t="str">
        <f t="shared" si="50"/>
        <v>C2</v>
      </c>
      <c r="P247" s="1" t="s">
        <v>339</v>
      </c>
      <c r="Q247" s="1" t="str">
        <f t="shared" si="51"/>
        <v>17</v>
      </c>
      <c r="R247" s="1" t="str">
        <f t="shared" si="51"/>
        <v>0</v>
      </c>
      <c r="S247" s="1" t="str">
        <f t="shared" si="51"/>
        <v>0</v>
      </c>
    </row>
    <row r="248" spans="1:19">
      <c r="A248" s="18">
        <v>236</v>
      </c>
      <c r="B248" s="17">
        <f t="shared" si="52"/>
        <v>189</v>
      </c>
      <c r="C248" s="5">
        <f t="shared" si="40"/>
        <v>195</v>
      </c>
      <c r="D248" s="5">
        <f t="shared" si="41"/>
        <v>23</v>
      </c>
      <c r="E248" s="5">
        <f t="shared" si="42"/>
        <v>0</v>
      </c>
      <c r="F248" s="5">
        <f t="shared" si="43"/>
        <v>0</v>
      </c>
      <c r="G248" s="5">
        <f t="shared" si="44"/>
        <v>17</v>
      </c>
      <c r="H248" s="5">
        <f t="shared" si="45"/>
        <v>0</v>
      </c>
      <c r="I248" s="5">
        <f t="shared" si="46"/>
        <v>6083</v>
      </c>
      <c r="J248" s="10">
        <f t="shared" si="53"/>
        <v>290.33376831121103</v>
      </c>
      <c r="K248" s="6">
        <f t="shared" si="47"/>
        <v>11.750000000000002</v>
      </c>
      <c r="L248" s="1">
        <f t="shared" si="48"/>
        <v>17</v>
      </c>
      <c r="M248" s="7">
        <f t="shared" si="49"/>
        <v>0</v>
      </c>
      <c r="O248" s="1" t="str">
        <f t="shared" si="50"/>
        <v>C3</v>
      </c>
      <c r="P248" s="1" t="s">
        <v>340</v>
      </c>
      <c r="Q248" s="1" t="str">
        <f t="shared" si="51"/>
        <v>17</v>
      </c>
      <c r="R248" s="1" t="str">
        <f t="shared" si="51"/>
        <v>0</v>
      </c>
      <c r="S248" s="1" t="str">
        <f t="shared" si="51"/>
        <v>0</v>
      </c>
    </row>
    <row r="249" spans="1:19">
      <c r="A249" s="18">
        <v>237</v>
      </c>
      <c r="B249" s="17">
        <f t="shared" si="52"/>
        <v>190</v>
      </c>
      <c r="C249" s="5">
        <f t="shared" si="40"/>
        <v>195</v>
      </c>
      <c r="D249" s="5">
        <f t="shared" si="41"/>
        <v>23</v>
      </c>
      <c r="E249" s="5">
        <f t="shared" si="42"/>
        <v>0</v>
      </c>
      <c r="F249" s="5">
        <f t="shared" si="43"/>
        <v>0</v>
      </c>
      <c r="G249" s="5">
        <f t="shared" si="44"/>
        <v>17</v>
      </c>
      <c r="H249" s="5">
        <f t="shared" si="45"/>
        <v>0</v>
      </c>
      <c r="I249" s="5">
        <f t="shared" si="46"/>
        <v>6083</v>
      </c>
      <c r="J249" s="10">
        <f t="shared" si="53"/>
        <v>278.02456903239573</v>
      </c>
      <c r="K249" s="6">
        <f t="shared" si="47"/>
        <v>11.812499999999998</v>
      </c>
      <c r="L249" s="1">
        <f t="shared" si="48"/>
        <v>17</v>
      </c>
      <c r="M249" s="7">
        <f t="shared" si="49"/>
        <v>0</v>
      </c>
      <c r="O249" s="1" t="str">
        <f t="shared" si="50"/>
        <v>C3</v>
      </c>
      <c r="P249" s="1" t="s">
        <v>341</v>
      </c>
      <c r="Q249" s="1" t="str">
        <f t="shared" si="51"/>
        <v>17</v>
      </c>
      <c r="R249" s="1" t="str">
        <f t="shared" si="51"/>
        <v>0</v>
      </c>
      <c r="S249" s="1" t="str">
        <f t="shared" si="51"/>
        <v>0</v>
      </c>
    </row>
    <row r="250" spans="1:19">
      <c r="A250" s="18">
        <v>238</v>
      </c>
      <c r="B250" s="17">
        <f t="shared" si="52"/>
        <v>191</v>
      </c>
      <c r="C250" s="5">
        <f t="shared" si="40"/>
        <v>196</v>
      </c>
      <c r="D250" s="5">
        <f t="shared" si="41"/>
        <v>23</v>
      </c>
      <c r="E250" s="5">
        <f t="shared" si="42"/>
        <v>0</v>
      </c>
      <c r="F250" s="5">
        <f t="shared" si="43"/>
        <v>0</v>
      </c>
      <c r="G250" s="5">
        <f t="shared" si="44"/>
        <v>16</v>
      </c>
      <c r="H250" s="5">
        <f t="shared" si="45"/>
        <v>0</v>
      </c>
      <c r="I250" s="5">
        <f t="shared" si="46"/>
        <v>6084</v>
      </c>
      <c r="J250" s="10">
        <f t="shared" si="53"/>
        <v>266.23723942022917</v>
      </c>
      <c r="K250" s="6">
        <f t="shared" si="47"/>
        <v>11.874999999999998</v>
      </c>
      <c r="L250" s="1">
        <f t="shared" si="48"/>
        <v>16</v>
      </c>
      <c r="M250" s="7">
        <f t="shared" si="49"/>
        <v>0</v>
      </c>
      <c r="O250" s="1" t="str">
        <f t="shared" si="50"/>
        <v>C4</v>
      </c>
      <c r="P250" s="1" t="s">
        <v>342</v>
      </c>
      <c r="Q250" s="1" t="str">
        <f t="shared" si="51"/>
        <v>17</v>
      </c>
      <c r="R250" s="1" t="str">
        <f t="shared" si="51"/>
        <v>0</v>
      </c>
      <c r="S250" s="1" t="str">
        <f t="shared" si="51"/>
        <v>0</v>
      </c>
    </row>
    <row r="251" spans="1:19">
      <c r="A251" s="18">
        <v>239</v>
      </c>
      <c r="B251" s="17">
        <f t="shared" si="52"/>
        <v>192</v>
      </c>
      <c r="C251" s="5">
        <f t="shared" si="40"/>
        <v>197</v>
      </c>
      <c r="D251" s="5">
        <f t="shared" si="41"/>
        <v>23</v>
      </c>
      <c r="E251" s="5">
        <f t="shared" si="42"/>
        <v>0</v>
      </c>
      <c r="F251" s="5">
        <f t="shared" si="43"/>
        <v>0</v>
      </c>
      <c r="G251" s="5">
        <f t="shared" si="44"/>
        <v>15</v>
      </c>
      <c r="H251" s="5">
        <f t="shared" si="45"/>
        <v>0</v>
      </c>
      <c r="I251" s="5">
        <f t="shared" si="46"/>
        <v>6085</v>
      </c>
      <c r="J251" s="10">
        <f t="shared" si="53"/>
        <v>254.94965391294303</v>
      </c>
      <c r="K251" s="6">
        <f t="shared" si="47"/>
        <v>11.9375</v>
      </c>
      <c r="L251" s="1">
        <f t="shared" si="48"/>
        <v>15</v>
      </c>
      <c r="M251" s="7">
        <f t="shared" si="49"/>
        <v>0</v>
      </c>
      <c r="O251" s="1" t="str">
        <f t="shared" si="50"/>
        <v>C5</v>
      </c>
      <c r="P251" s="1" t="s">
        <v>343</v>
      </c>
      <c r="Q251" s="1" t="str">
        <f t="shared" si="51"/>
        <v>17</v>
      </c>
      <c r="R251" s="1" t="str">
        <f t="shared" si="51"/>
        <v>0</v>
      </c>
      <c r="S251" s="1" t="str">
        <f t="shared" si="51"/>
        <v>0</v>
      </c>
    </row>
    <row r="252" spans="1:19">
      <c r="A252" s="18">
        <v>240</v>
      </c>
      <c r="B252" s="17">
        <f t="shared" si="52"/>
        <v>193</v>
      </c>
      <c r="C252" s="5">
        <f t="shared" si="40"/>
        <v>197</v>
      </c>
      <c r="D252" s="5">
        <f t="shared" si="41"/>
        <v>23</v>
      </c>
      <c r="E252" s="5">
        <f t="shared" si="42"/>
        <v>0</v>
      </c>
      <c r="F252" s="5">
        <f t="shared" si="43"/>
        <v>0</v>
      </c>
      <c r="G252" s="5">
        <f t="shared" si="44"/>
        <v>15</v>
      </c>
      <c r="H252" s="5">
        <f t="shared" si="45"/>
        <v>0</v>
      </c>
      <c r="I252" s="5">
        <f t="shared" si="46"/>
        <v>6085</v>
      </c>
      <c r="J252" s="10">
        <f t="shared" si="53"/>
        <v>244.140625</v>
      </c>
      <c r="K252" s="6">
        <f t="shared" si="47"/>
        <v>12</v>
      </c>
      <c r="L252" s="1">
        <f t="shared" si="48"/>
        <v>15</v>
      </c>
      <c r="M252" s="7">
        <f t="shared" si="49"/>
        <v>0</v>
      </c>
      <c r="O252" s="1" t="str">
        <f t="shared" si="50"/>
        <v>C5</v>
      </c>
      <c r="P252" s="1" t="s">
        <v>344</v>
      </c>
      <c r="Q252" s="1" t="str">
        <f t="shared" si="51"/>
        <v>17</v>
      </c>
      <c r="R252" s="1" t="str">
        <f t="shared" si="51"/>
        <v>0</v>
      </c>
      <c r="S252" s="1" t="str">
        <f t="shared" si="51"/>
        <v>0</v>
      </c>
    </row>
    <row r="253" spans="1:19">
      <c r="A253" s="18">
        <v>241</v>
      </c>
      <c r="B253" s="17">
        <f t="shared" si="52"/>
        <v>194</v>
      </c>
      <c r="C253" s="5">
        <f t="shared" ref="C253:C266" si="54">MOD(I253,256)</f>
        <v>198</v>
      </c>
      <c r="D253" s="5">
        <f t="shared" ref="D253:D266" si="55">ROUNDDOWN(I253/256,0)</f>
        <v>23</v>
      </c>
      <c r="E253" s="5">
        <f t="shared" ref="E253:E266" si="56">MOD(H253,256)</f>
        <v>0</v>
      </c>
      <c r="F253" s="5">
        <f t="shared" ref="F253:F266" si="57">ROUNDDOWN(H253/256,0)</f>
        <v>0</v>
      </c>
      <c r="G253" s="5">
        <f t="shared" ref="G253:G266" si="58">INT(J253/$G$2)</f>
        <v>14</v>
      </c>
      <c r="H253" s="5">
        <f t="shared" ref="H253:H266" si="59">ROUNDUP(G253/$D$3,0)-1</f>
        <v>0</v>
      </c>
      <c r="I253" s="5">
        <f t="shared" ref="I253:I266" si="60">MAX(MIN($D$3*(H253+1)-G253,$D$3*(H253+1)-$D$4),$D$5)</f>
        <v>6086</v>
      </c>
      <c r="J253" s="10">
        <f t="shared" si="53"/>
        <v>233.78986345180033</v>
      </c>
      <c r="K253" s="6">
        <f t="shared" ref="K253:K266" si="61">LOG(1000000/J253,2)</f>
        <v>12.0625</v>
      </c>
      <c r="L253" s="1">
        <f t="shared" ref="L253:L266" si="62">(H253+1)*$D$3-I253</f>
        <v>14</v>
      </c>
      <c r="M253" s="7">
        <f t="shared" ref="M253:M266" si="63">(G253-L253)/G253</f>
        <v>0</v>
      </c>
      <c r="O253" s="1" t="str">
        <f t="shared" ref="O253:O266" si="64">DEC2HEX(C253)</f>
        <v>C6</v>
      </c>
      <c r="P253" s="1" t="s">
        <v>345</v>
      </c>
      <c r="Q253" s="1" t="str">
        <f t="shared" ref="Q253:S266" si="65">DEC2HEX(D253)</f>
        <v>17</v>
      </c>
      <c r="R253" s="1" t="str">
        <f t="shared" si="65"/>
        <v>0</v>
      </c>
      <c r="S253" s="1" t="str">
        <f t="shared" si="65"/>
        <v>0</v>
      </c>
    </row>
    <row r="254" spans="1:19">
      <c r="A254" s="18">
        <v>242</v>
      </c>
      <c r="B254" s="17">
        <f t="shared" si="52"/>
        <v>195</v>
      </c>
      <c r="C254" s="5">
        <f t="shared" si="54"/>
        <v>199</v>
      </c>
      <c r="D254" s="5">
        <f t="shared" si="55"/>
        <v>23</v>
      </c>
      <c r="E254" s="5">
        <f t="shared" si="56"/>
        <v>0</v>
      </c>
      <c r="F254" s="5">
        <f t="shared" si="57"/>
        <v>0</v>
      </c>
      <c r="G254" s="5">
        <f t="shared" si="58"/>
        <v>13</v>
      </c>
      <c r="H254" s="5">
        <f t="shared" si="59"/>
        <v>0</v>
      </c>
      <c r="I254" s="5">
        <f t="shared" si="60"/>
        <v>6087</v>
      </c>
      <c r="J254" s="10">
        <f t="shared" si="53"/>
        <v>223.87794023551558</v>
      </c>
      <c r="K254" s="6">
        <f t="shared" si="61"/>
        <v>12.125</v>
      </c>
      <c r="L254" s="1">
        <f t="shared" si="62"/>
        <v>13</v>
      </c>
      <c r="M254" s="7">
        <f t="shared" si="63"/>
        <v>0</v>
      </c>
      <c r="O254" s="1" t="str">
        <f t="shared" si="64"/>
        <v>C7</v>
      </c>
      <c r="P254" s="1" t="s">
        <v>346</v>
      </c>
      <c r="Q254" s="1" t="str">
        <f t="shared" si="65"/>
        <v>17</v>
      </c>
      <c r="R254" s="1" t="str">
        <f t="shared" si="65"/>
        <v>0</v>
      </c>
      <c r="S254" s="1" t="str">
        <f t="shared" si="65"/>
        <v>0</v>
      </c>
    </row>
    <row r="255" spans="1:19">
      <c r="A255" s="18">
        <v>243</v>
      </c>
      <c r="B255" s="17">
        <f t="shared" si="52"/>
        <v>196</v>
      </c>
      <c r="C255" s="5">
        <f t="shared" si="54"/>
        <v>199</v>
      </c>
      <c r="D255" s="5">
        <f t="shared" si="55"/>
        <v>23</v>
      </c>
      <c r="E255" s="5">
        <f t="shared" si="56"/>
        <v>0</v>
      </c>
      <c r="F255" s="5">
        <f t="shared" si="57"/>
        <v>0</v>
      </c>
      <c r="G255" s="5">
        <f t="shared" si="58"/>
        <v>13</v>
      </c>
      <c r="H255" s="5">
        <f t="shared" si="59"/>
        <v>0</v>
      </c>
      <c r="I255" s="5">
        <f t="shared" si="60"/>
        <v>6087</v>
      </c>
      <c r="J255" s="10">
        <f t="shared" si="53"/>
        <v>214.38625004556889</v>
      </c>
      <c r="K255" s="6">
        <f t="shared" si="61"/>
        <v>12.1875</v>
      </c>
      <c r="L255" s="1">
        <f t="shared" si="62"/>
        <v>13</v>
      </c>
      <c r="M255" s="7">
        <f t="shared" si="63"/>
        <v>0</v>
      </c>
      <c r="O255" s="1" t="str">
        <f t="shared" si="64"/>
        <v>C7</v>
      </c>
      <c r="P255" s="1" t="s">
        <v>347</v>
      </c>
      <c r="Q255" s="1" t="str">
        <f t="shared" si="65"/>
        <v>17</v>
      </c>
      <c r="R255" s="1" t="str">
        <f t="shared" si="65"/>
        <v>0</v>
      </c>
      <c r="S255" s="1" t="str">
        <f t="shared" si="65"/>
        <v>0</v>
      </c>
    </row>
    <row r="256" spans="1:19">
      <c r="A256" s="18">
        <v>244</v>
      </c>
      <c r="B256" s="17">
        <f t="shared" si="52"/>
        <v>197</v>
      </c>
      <c r="C256" s="5">
        <f t="shared" si="54"/>
        <v>200</v>
      </c>
      <c r="D256" s="5">
        <f t="shared" si="55"/>
        <v>23</v>
      </c>
      <c r="E256" s="5">
        <f t="shared" si="56"/>
        <v>0</v>
      </c>
      <c r="F256" s="5">
        <f t="shared" si="57"/>
        <v>0</v>
      </c>
      <c r="G256" s="5">
        <f t="shared" si="58"/>
        <v>12</v>
      </c>
      <c r="H256" s="5">
        <f t="shared" si="59"/>
        <v>0</v>
      </c>
      <c r="I256" s="5">
        <f t="shared" si="60"/>
        <v>6088</v>
      </c>
      <c r="J256" s="10">
        <f t="shared" si="53"/>
        <v>205.29697638030146</v>
      </c>
      <c r="K256" s="6">
        <f t="shared" si="61"/>
        <v>12.25</v>
      </c>
      <c r="L256" s="1">
        <f t="shared" si="62"/>
        <v>12</v>
      </c>
      <c r="M256" s="7">
        <f t="shared" si="63"/>
        <v>0</v>
      </c>
      <c r="O256" s="1" t="str">
        <f t="shared" si="64"/>
        <v>C8</v>
      </c>
      <c r="P256" s="1" t="s">
        <v>348</v>
      </c>
      <c r="Q256" s="1" t="str">
        <f t="shared" si="65"/>
        <v>17</v>
      </c>
      <c r="R256" s="1" t="str">
        <f t="shared" si="65"/>
        <v>0</v>
      </c>
      <c r="S256" s="1" t="str">
        <f t="shared" si="65"/>
        <v>0</v>
      </c>
    </row>
    <row r="257" spans="1:19">
      <c r="A257" s="18">
        <v>245</v>
      </c>
      <c r="B257" s="17">
        <f t="shared" si="52"/>
        <v>198</v>
      </c>
      <c r="C257" s="5">
        <f t="shared" si="54"/>
        <v>200</v>
      </c>
      <c r="D257" s="5">
        <f t="shared" si="55"/>
        <v>23</v>
      </c>
      <c r="E257" s="5">
        <f t="shared" si="56"/>
        <v>0</v>
      </c>
      <c r="F257" s="5">
        <f t="shared" si="57"/>
        <v>0</v>
      </c>
      <c r="G257" s="5">
        <f t="shared" si="58"/>
        <v>12</v>
      </c>
      <c r="H257" s="5">
        <f t="shared" si="59"/>
        <v>0</v>
      </c>
      <c r="I257" s="5">
        <f t="shared" si="60"/>
        <v>6088</v>
      </c>
      <c r="J257" s="10">
        <f t="shared" si="53"/>
        <v>196.59305809927426</v>
      </c>
      <c r="K257" s="6">
        <f t="shared" si="61"/>
        <v>12.3125</v>
      </c>
      <c r="L257" s="1">
        <f t="shared" si="62"/>
        <v>12</v>
      </c>
      <c r="M257" s="7">
        <f t="shared" si="63"/>
        <v>0</v>
      </c>
      <c r="O257" s="1" t="str">
        <f t="shared" si="64"/>
        <v>C8</v>
      </c>
      <c r="P257" s="1" t="s">
        <v>349</v>
      </c>
      <c r="Q257" s="1" t="str">
        <f t="shared" si="65"/>
        <v>17</v>
      </c>
      <c r="R257" s="1" t="str">
        <f t="shared" si="65"/>
        <v>0</v>
      </c>
      <c r="S257" s="1" t="str">
        <f t="shared" si="65"/>
        <v>0</v>
      </c>
    </row>
    <row r="258" spans="1:19">
      <c r="A258" s="18">
        <v>246</v>
      </c>
      <c r="B258" s="17">
        <f t="shared" si="52"/>
        <v>199</v>
      </c>
      <c r="C258" s="5">
        <f t="shared" si="54"/>
        <v>201</v>
      </c>
      <c r="D258" s="5">
        <f t="shared" si="55"/>
        <v>23</v>
      </c>
      <c r="E258" s="5">
        <f t="shared" si="56"/>
        <v>0</v>
      </c>
      <c r="F258" s="5">
        <f t="shared" si="57"/>
        <v>0</v>
      </c>
      <c r="G258" s="5">
        <f t="shared" si="58"/>
        <v>11</v>
      </c>
      <c r="H258" s="5">
        <f t="shared" si="59"/>
        <v>0</v>
      </c>
      <c r="I258" s="5">
        <f t="shared" si="60"/>
        <v>6089</v>
      </c>
      <c r="J258" s="10">
        <f t="shared" si="53"/>
        <v>188.25815739843026</v>
      </c>
      <c r="K258" s="6">
        <f t="shared" si="61"/>
        <v>12.375</v>
      </c>
      <c r="L258" s="1">
        <f t="shared" si="62"/>
        <v>11</v>
      </c>
      <c r="M258" s="7">
        <f t="shared" si="63"/>
        <v>0</v>
      </c>
      <c r="O258" s="1" t="str">
        <f t="shared" si="64"/>
        <v>C9</v>
      </c>
      <c r="P258" s="1" t="s">
        <v>350</v>
      </c>
      <c r="Q258" s="1" t="str">
        <f t="shared" si="65"/>
        <v>17</v>
      </c>
      <c r="R258" s="1" t="str">
        <f t="shared" si="65"/>
        <v>0</v>
      </c>
      <c r="S258" s="1" t="str">
        <f t="shared" si="65"/>
        <v>0</v>
      </c>
    </row>
    <row r="259" spans="1:19">
      <c r="A259" s="18">
        <v>247</v>
      </c>
      <c r="B259" s="17">
        <f t="shared" si="52"/>
        <v>200</v>
      </c>
      <c r="C259" s="5">
        <f t="shared" si="54"/>
        <v>201</v>
      </c>
      <c r="D259" s="5">
        <f t="shared" si="55"/>
        <v>23</v>
      </c>
      <c r="E259" s="5">
        <f t="shared" si="56"/>
        <v>0</v>
      </c>
      <c r="F259" s="5">
        <f t="shared" si="57"/>
        <v>0</v>
      </c>
      <c r="G259" s="5">
        <f t="shared" si="58"/>
        <v>11</v>
      </c>
      <c r="H259" s="5">
        <f t="shared" si="59"/>
        <v>0</v>
      </c>
      <c r="I259" s="5">
        <f t="shared" si="60"/>
        <v>6089</v>
      </c>
      <c r="J259" s="10">
        <f t="shared" si="53"/>
        <v>180.27662914300527</v>
      </c>
      <c r="K259" s="6">
        <f t="shared" si="61"/>
        <v>12.4375</v>
      </c>
      <c r="L259" s="1">
        <f t="shared" si="62"/>
        <v>11</v>
      </c>
      <c r="M259" s="7">
        <f t="shared" si="63"/>
        <v>0</v>
      </c>
      <c r="O259" s="1" t="str">
        <f t="shared" si="64"/>
        <v>C9</v>
      </c>
      <c r="P259" s="1" t="s">
        <v>351</v>
      </c>
      <c r="Q259" s="1" t="str">
        <f t="shared" si="65"/>
        <v>17</v>
      </c>
      <c r="R259" s="1" t="str">
        <f t="shared" si="65"/>
        <v>0</v>
      </c>
      <c r="S259" s="1" t="str">
        <f t="shared" si="65"/>
        <v>0</v>
      </c>
    </row>
    <row r="260" spans="1:19">
      <c r="A260" s="18">
        <v>248</v>
      </c>
      <c r="B260" s="17">
        <f t="shared" si="52"/>
        <v>201</v>
      </c>
      <c r="C260" s="5">
        <f t="shared" si="54"/>
        <v>202</v>
      </c>
      <c r="D260" s="5">
        <f t="shared" si="55"/>
        <v>23</v>
      </c>
      <c r="E260" s="5">
        <f t="shared" si="56"/>
        <v>0</v>
      </c>
      <c r="F260" s="5">
        <f t="shared" si="57"/>
        <v>0</v>
      </c>
      <c r="G260" s="5">
        <f t="shared" si="58"/>
        <v>10</v>
      </c>
      <c r="H260" s="5">
        <f t="shared" si="59"/>
        <v>0</v>
      </c>
      <c r="I260" s="5">
        <f t="shared" si="60"/>
        <v>6090</v>
      </c>
      <c r="J260" s="10">
        <f t="shared" si="53"/>
        <v>172.63349150062191</v>
      </c>
      <c r="K260" s="6">
        <f t="shared" si="61"/>
        <v>12.5</v>
      </c>
      <c r="L260" s="1">
        <f t="shared" si="62"/>
        <v>10</v>
      </c>
      <c r="M260" s="7">
        <f t="shared" si="63"/>
        <v>0</v>
      </c>
      <c r="O260" s="1" t="str">
        <f t="shared" si="64"/>
        <v>CA</v>
      </c>
      <c r="P260" s="1" t="s">
        <v>352</v>
      </c>
      <c r="Q260" s="1" t="str">
        <f t="shared" si="65"/>
        <v>17</v>
      </c>
      <c r="R260" s="1" t="str">
        <f t="shared" si="65"/>
        <v>0</v>
      </c>
      <c r="S260" s="1" t="str">
        <f t="shared" si="65"/>
        <v>0</v>
      </c>
    </row>
    <row r="261" spans="1:19">
      <c r="A261" s="18">
        <v>249</v>
      </c>
      <c r="B261" s="17">
        <f t="shared" si="52"/>
        <v>202</v>
      </c>
      <c r="C261" s="5">
        <f t="shared" si="54"/>
        <v>202</v>
      </c>
      <c r="D261" s="5">
        <f t="shared" si="55"/>
        <v>23</v>
      </c>
      <c r="E261" s="5">
        <f t="shared" si="56"/>
        <v>0</v>
      </c>
      <c r="F261" s="5">
        <f t="shared" si="57"/>
        <v>0</v>
      </c>
      <c r="G261" s="5">
        <f t="shared" si="58"/>
        <v>10</v>
      </c>
      <c r="H261" s="5">
        <f t="shared" si="59"/>
        <v>0</v>
      </c>
      <c r="I261" s="5">
        <f t="shared" si="60"/>
        <v>6090</v>
      </c>
      <c r="J261" s="10">
        <f t="shared" si="53"/>
        <v>165.31439781944485</v>
      </c>
      <c r="K261" s="6">
        <f t="shared" si="61"/>
        <v>12.562500000000002</v>
      </c>
      <c r="L261" s="1">
        <f t="shared" si="62"/>
        <v>10</v>
      </c>
      <c r="M261" s="7">
        <f t="shared" si="63"/>
        <v>0</v>
      </c>
      <c r="O261" s="1" t="str">
        <f t="shared" si="64"/>
        <v>CA</v>
      </c>
      <c r="P261" s="1" t="s">
        <v>353</v>
      </c>
      <c r="Q261" s="1" t="str">
        <f t="shared" si="65"/>
        <v>17</v>
      </c>
      <c r="R261" s="1" t="str">
        <f t="shared" si="65"/>
        <v>0</v>
      </c>
      <c r="S261" s="1" t="str">
        <f t="shared" si="65"/>
        <v>0</v>
      </c>
    </row>
    <row r="262" spans="1:19">
      <c r="A262" s="18">
        <v>250</v>
      </c>
      <c r="B262" s="17">
        <f t="shared" si="52"/>
        <v>203</v>
      </c>
      <c r="C262" s="5">
        <f t="shared" si="54"/>
        <v>203</v>
      </c>
      <c r="D262" s="5">
        <f t="shared" si="55"/>
        <v>23</v>
      </c>
      <c r="E262" s="5">
        <f t="shared" si="56"/>
        <v>0</v>
      </c>
      <c r="F262" s="5">
        <f t="shared" si="57"/>
        <v>0</v>
      </c>
      <c r="G262" s="5">
        <f t="shared" si="58"/>
        <v>9</v>
      </c>
      <c r="H262" s="5">
        <f t="shared" si="59"/>
        <v>0</v>
      </c>
      <c r="I262" s="5">
        <f t="shared" si="60"/>
        <v>6091</v>
      </c>
      <c r="J262" s="10">
        <f t="shared" si="53"/>
        <v>158.30560969860952</v>
      </c>
      <c r="K262" s="6">
        <f t="shared" si="61"/>
        <v>12.625000000000002</v>
      </c>
      <c r="L262" s="1">
        <f t="shared" si="62"/>
        <v>9</v>
      </c>
      <c r="M262" s="7">
        <f t="shared" si="63"/>
        <v>0</v>
      </c>
      <c r="O262" s="1" t="str">
        <f t="shared" si="64"/>
        <v>CB</v>
      </c>
      <c r="P262" s="1" t="s">
        <v>354</v>
      </c>
      <c r="Q262" s="1" t="str">
        <f t="shared" si="65"/>
        <v>17</v>
      </c>
      <c r="R262" s="1" t="str">
        <f t="shared" si="65"/>
        <v>0</v>
      </c>
      <c r="S262" s="1" t="str">
        <f t="shared" si="65"/>
        <v>0</v>
      </c>
    </row>
    <row r="263" spans="1:19">
      <c r="A263" s="18">
        <v>251</v>
      </c>
      <c r="B263" s="17">
        <f t="shared" si="52"/>
        <v>204</v>
      </c>
      <c r="C263" s="5">
        <f t="shared" si="54"/>
        <v>203</v>
      </c>
      <c r="D263" s="5">
        <f t="shared" si="55"/>
        <v>23</v>
      </c>
      <c r="E263" s="5">
        <f t="shared" si="56"/>
        <v>0</v>
      </c>
      <c r="F263" s="5">
        <f t="shared" si="57"/>
        <v>0</v>
      </c>
      <c r="G263" s="5">
        <f t="shared" si="58"/>
        <v>9</v>
      </c>
      <c r="H263" s="5">
        <f t="shared" si="59"/>
        <v>0</v>
      </c>
      <c r="I263" s="5">
        <f t="shared" si="60"/>
        <v>6091</v>
      </c>
      <c r="J263" s="10">
        <f t="shared" si="53"/>
        <v>151.59397120037639</v>
      </c>
      <c r="K263" s="6">
        <f t="shared" si="61"/>
        <v>12.687500000000002</v>
      </c>
      <c r="L263" s="1">
        <f t="shared" si="62"/>
        <v>9</v>
      </c>
      <c r="M263" s="7">
        <f t="shared" si="63"/>
        <v>0</v>
      </c>
      <c r="O263" s="1" t="str">
        <f t="shared" si="64"/>
        <v>CB</v>
      </c>
      <c r="P263" s="1" t="s">
        <v>355</v>
      </c>
      <c r="Q263" s="1" t="str">
        <f t="shared" si="65"/>
        <v>17</v>
      </c>
      <c r="R263" s="1" t="str">
        <f t="shared" si="65"/>
        <v>0</v>
      </c>
      <c r="S263" s="1" t="str">
        <f t="shared" si="65"/>
        <v>0</v>
      </c>
    </row>
    <row r="264" spans="1:19">
      <c r="A264" s="18">
        <v>252</v>
      </c>
      <c r="B264" s="17">
        <f t="shared" si="52"/>
        <v>205</v>
      </c>
      <c r="C264" s="5">
        <f t="shared" si="54"/>
        <v>204</v>
      </c>
      <c r="D264" s="5">
        <f t="shared" si="55"/>
        <v>23</v>
      </c>
      <c r="E264" s="5">
        <f t="shared" si="56"/>
        <v>0</v>
      </c>
      <c r="F264" s="5">
        <f t="shared" si="57"/>
        <v>0</v>
      </c>
      <c r="G264" s="5">
        <f t="shared" si="58"/>
        <v>8</v>
      </c>
      <c r="H264" s="5">
        <f t="shared" si="59"/>
        <v>0</v>
      </c>
      <c r="I264" s="5">
        <f t="shared" si="60"/>
        <v>6092</v>
      </c>
      <c r="J264" s="10">
        <f t="shared" si="53"/>
        <v>145.16688415560574</v>
      </c>
      <c r="K264" s="6">
        <f t="shared" si="61"/>
        <v>12.749999999999998</v>
      </c>
      <c r="L264" s="1">
        <f t="shared" si="62"/>
        <v>8</v>
      </c>
      <c r="M264" s="7">
        <f t="shared" si="63"/>
        <v>0</v>
      </c>
      <c r="O264" s="1" t="str">
        <f t="shared" si="64"/>
        <v>CC</v>
      </c>
      <c r="P264" s="1" t="s">
        <v>356</v>
      </c>
      <c r="Q264" s="1" t="str">
        <f t="shared" si="65"/>
        <v>17</v>
      </c>
      <c r="R264" s="1" t="str">
        <f t="shared" si="65"/>
        <v>0</v>
      </c>
      <c r="S264" s="1" t="str">
        <f t="shared" si="65"/>
        <v>0</v>
      </c>
    </row>
    <row r="265" spans="1:19">
      <c r="A265" s="18">
        <v>253</v>
      </c>
      <c r="B265" s="17">
        <f t="shared" si="52"/>
        <v>206</v>
      </c>
      <c r="C265" s="5">
        <f t="shared" si="54"/>
        <v>204</v>
      </c>
      <c r="D265" s="5">
        <f t="shared" si="55"/>
        <v>23</v>
      </c>
      <c r="E265" s="5">
        <f t="shared" si="56"/>
        <v>0</v>
      </c>
      <c r="F265" s="5">
        <f t="shared" si="57"/>
        <v>0</v>
      </c>
      <c r="G265" s="5">
        <f t="shared" si="58"/>
        <v>8</v>
      </c>
      <c r="H265" s="5">
        <f t="shared" si="59"/>
        <v>0</v>
      </c>
      <c r="I265" s="5">
        <f t="shared" si="60"/>
        <v>6092</v>
      </c>
      <c r="J265" s="10">
        <f t="shared" si="53"/>
        <v>139.01228451619787</v>
      </c>
      <c r="K265" s="6">
        <f t="shared" si="61"/>
        <v>12.812499999999998</v>
      </c>
      <c r="L265" s="1">
        <f t="shared" si="62"/>
        <v>8</v>
      </c>
      <c r="M265" s="7">
        <f t="shared" si="63"/>
        <v>0</v>
      </c>
      <c r="O265" s="1" t="str">
        <f t="shared" si="64"/>
        <v>CC</v>
      </c>
      <c r="P265" s="1" t="s">
        <v>357</v>
      </c>
      <c r="Q265" s="1" t="str">
        <f t="shared" si="65"/>
        <v>17</v>
      </c>
      <c r="R265" s="1" t="str">
        <f t="shared" si="65"/>
        <v>0</v>
      </c>
      <c r="S265" s="1" t="str">
        <f t="shared" si="65"/>
        <v>0</v>
      </c>
    </row>
    <row r="266" spans="1:19">
      <c r="A266" s="18">
        <v>254</v>
      </c>
      <c r="B266" s="17">
        <f t="shared" si="52"/>
        <v>207</v>
      </c>
      <c r="C266" s="5">
        <f t="shared" si="54"/>
        <v>204</v>
      </c>
      <c r="D266" s="5">
        <f t="shared" si="55"/>
        <v>23</v>
      </c>
      <c r="E266" s="5">
        <f t="shared" si="56"/>
        <v>0</v>
      </c>
      <c r="F266" s="5">
        <f t="shared" si="57"/>
        <v>0</v>
      </c>
      <c r="G266" s="5">
        <f t="shared" si="58"/>
        <v>8</v>
      </c>
      <c r="H266" s="5">
        <f t="shared" si="59"/>
        <v>0</v>
      </c>
      <c r="I266" s="5">
        <f t="shared" si="60"/>
        <v>6092</v>
      </c>
      <c r="J266" s="10">
        <f t="shared" si="53"/>
        <v>133.11861971011459</v>
      </c>
      <c r="K266" s="6">
        <f t="shared" si="61"/>
        <v>12.875</v>
      </c>
      <c r="L266" s="1">
        <f t="shared" si="62"/>
        <v>8</v>
      </c>
      <c r="M266" s="7">
        <f t="shared" si="63"/>
        <v>0</v>
      </c>
      <c r="O266" s="1" t="str">
        <f t="shared" si="64"/>
        <v>CC</v>
      </c>
      <c r="P266" s="1" t="s">
        <v>358</v>
      </c>
      <c r="Q266" s="1" t="str">
        <f t="shared" si="65"/>
        <v>17</v>
      </c>
      <c r="R266" s="1" t="str">
        <f t="shared" si="65"/>
        <v>0</v>
      </c>
      <c r="S266" s="1" t="str">
        <f t="shared" si="65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topLeftCell="A10" workbookViewId="0">
      <selection sqref="A1:XFD1048576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13">
      <c r="A1" s="1" t="s">
        <v>0</v>
      </c>
      <c r="D1" s="1">
        <v>72000000</v>
      </c>
      <c r="E1" s="1" t="s">
        <v>28</v>
      </c>
      <c r="M1" s="16" t="s">
        <v>116</v>
      </c>
    </row>
    <row r="2" spans="1:13">
      <c r="A2" s="1" t="s">
        <v>29</v>
      </c>
      <c r="D2" s="1">
        <v>550</v>
      </c>
      <c r="F2" s="1" t="s">
        <v>3</v>
      </c>
      <c r="G2" s="2">
        <f>D2/D1*1000000</f>
        <v>7.6388888888888884</v>
      </c>
      <c r="H2" s="1" t="s">
        <v>4</v>
      </c>
    </row>
    <row r="3" spans="1:13">
      <c r="A3" s="1" t="s">
        <v>5</v>
      </c>
      <c r="D3" s="1">
        <v>3120</v>
      </c>
      <c r="F3" s="1" t="s">
        <v>6</v>
      </c>
      <c r="G3" s="2">
        <f>G2*D3</f>
        <v>23833.333333333332</v>
      </c>
      <c r="H3" s="1" t="s">
        <v>4</v>
      </c>
    </row>
    <row r="4" spans="1:13">
      <c r="A4" s="1" t="s">
        <v>8</v>
      </c>
      <c r="D4" s="1">
        <v>4</v>
      </c>
      <c r="F4" s="1" t="s">
        <v>9</v>
      </c>
      <c r="G4" s="2">
        <f>1000000/G3</f>
        <v>41.95804195804196</v>
      </c>
    </row>
    <row r="5" spans="1:13">
      <c r="A5" s="1" t="s">
        <v>10</v>
      </c>
      <c r="D5" s="1">
        <v>7</v>
      </c>
      <c r="G5" s="2"/>
    </row>
    <row r="6" spans="1:13">
      <c r="A6" s="1" t="s">
        <v>11</v>
      </c>
      <c r="D6" s="1">
        <v>-47</v>
      </c>
    </row>
    <row r="7" spans="1:13">
      <c r="A7" s="1" t="s">
        <v>12</v>
      </c>
      <c r="D7" s="1">
        <v>0</v>
      </c>
    </row>
    <row r="8" spans="1:13">
      <c r="A8" s="1" t="s">
        <v>13</v>
      </c>
      <c r="D8" s="1">
        <v>13</v>
      </c>
    </row>
    <row r="10" spans="1:13">
      <c r="A10" s="49" t="s">
        <v>14</v>
      </c>
      <c r="B10" s="50" t="s">
        <v>31</v>
      </c>
      <c r="C10" s="51" t="s">
        <v>16</v>
      </c>
      <c r="D10" s="52"/>
      <c r="E10" s="49" t="s">
        <v>17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22</v>
      </c>
      <c r="L10" s="1" t="s">
        <v>38</v>
      </c>
      <c r="M10" s="1" t="s">
        <v>39</v>
      </c>
    </row>
    <row r="11" spans="1:13">
      <c r="A11" s="49"/>
      <c r="B11" s="48"/>
      <c r="C11" s="18" t="s">
        <v>403</v>
      </c>
      <c r="D11" s="18" t="s">
        <v>404</v>
      </c>
      <c r="E11" s="4" t="s">
        <v>405</v>
      </c>
      <c r="F11" s="4" t="s">
        <v>406</v>
      </c>
      <c r="G11" s="48"/>
      <c r="H11" s="48"/>
      <c r="I11" s="48"/>
      <c r="J11" s="49"/>
      <c r="K11" s="49"/>
      <c r="L11" s="1" t="s">
        <v>40</v>
      </c>
    </row>
    <row r="12" spans="1:13">
      <c r="A12" s="18">
        <v>0</v>
      </c>
      <c r="B12" s="17">
        <f>A12+D$6</f>
        <v>-47</v>
      </c>
      <c r="C12" s="5">
        <f t="shared" ref="C12:C59" si="0">MOD(I12,256)</f>
        <v>47</v>
      </c>
      <c r="D12" s="5">
        <f t="shared" ref="D12:D59" si="1">ROUNDDOWN(I12/256,0)</f>
        <v>8</v>
      </c>
      <c r="E12" s="5">
        <f t="shared" ref="E12:E59" si="2">MOD(H12,256)</f>
        <v>159</v>
      </c>
      <c r="F12" s="5">
        <f t="shared" ref="F12:F59" si="3">ROUNDDOWN(H12/256,0)</f>
        <v>2</v>
      </c>
      <c r="G12" s="5">
        <f t="shared" ref="G12:G59" si="4">INT(J12/$G$2)</f>
        <v>2094545</v>
      </c>
      <c r="H12" s="5">
        <f t="shared" ref="H12:H59" si="5">ROUNDUP(G12/$D$3,0)-1</f>
        <v>671</v>
      </c>
      <c r="I12" s="5">
        <f t="shared" ref="I12:I59" si="6">MAX(MIN($D$3*(H12+1)-G12,$D$3*(H12+1)-$D$4),$D$5)</f>
        <v>2095</v>
      </c>
      <c r="J12" s="18">
        <f>2^(4 - A12/8)*1000000</f>
        <v>16000000</v>
      </c>
      <c r="K12" s="6">
        <f t="shared" ref="K12:K59" si="7">LOG(1000000/J12,2)</f>
        <v>-4</v>
      </c>
    </row>
    <row r="13" spans="1:13">
      <c r="A13" s="18">
        <v>1</v>
      </c>
      <c r="B13" s="17">
        <f t="shared" ref="B13:B76" si="8">A13+D$6</f>
        <v>-46</v>
      </c>
      <c r="C13" s="5">
        <f t="shared" si="0"/>
        <v>190</v>
      </c>
      <c r="D13" s="5">
        <f t="shared" si="1"/>
        <v>4</v>
      </c>
      <c r="E13" s="5">
        <f t="shared" si="2"/>
        <v>103</v>
      </c>
      <c r="F13" s="5">
        <f t="shared" si="3"/>
        <v>2</v>
      </c>
      <c r="G13" s="5">
        <f t="shared" si="4"/>
        <v>1920706</v>
      </c>
      <c r="H13" s="5">
        <f t="shared" si="5"/>
        <v>615</v>
      </c>
      <c r="I13" s="5">
        <f t="shared" si="6"/>
        <v>1214</v>
      </c>
      <c r="J13" s="18">
        <f t="shared" ref="J13:J28" si="9">2^(4 - A13/8)*1000000</f>
        <v>14672064.691274742</v>
      </c>
      <c r="K13" s="6">
        <f t="shared" si="7"/>
        <v>-3.8750000000000004</v>
      </c>
    </row>
    <row r="14" spans="1:13">
      <c r="A14" s="18">
        <v>2</v>
      </c>
      <c r="B14" s="17">
        <f t="shared" si="8"/>
        <v>-45</v>
      </c>
      <c r="C14" s="5">
        <f t="shared" si="0"/>
        <v>225</v>
      </c>
      <c r="D14" s="5">
        <f t="shared" si="1"/>
        <v>5</v>
      </c>
      <c r="E14" s="5">
        <f t="shared" si="2"/>
        <v>52</v>
      </c>
      <c r="F14" s="5">
        <f t="shared" si="3"/>
        <v>2</v>
      </c>
      <c r="G14" s="5">
        <f t="shared" si="4"/>
        <v>1761295</v>
      </c>
      <c r="H14" s="5">
        <f t="shared" si="5"/>
        <v>564</v>
      </c>
      <c r="I14" s="5">
        <f t="shared" si="6"/>
        <v>1505</v>
      </c>
      <c r="J14" s="18">
        <f t="shared" si="9"/>
        <v>13454342.644059433</v>
      </c>
      <c r="K14" s="6">
        <f t="shared" si="7"/>
        <v>-3.75</v>
      </c>
    </row>
    <row r="15" spans="1:13">
      <c r="A15" s="18">
        <v>3</v>
      </c>
      <c r="B15" s="17">
        <f t="shared" si="8"/>
        <v>-44</v>
      </c>
      <c r="C15" s="5">
        <f t="shared" si="0"/>
        <v>21</v>
      </c>
      <c r="D15" s="5">
        <f t="shared" si="1"/>
        <v>4</v>
      </c>
      <c r="E15" s="5">
        <f t="shared" si="2"/>
        <v>5</v>
      </c>
      <c r="F15" s="5">
        <f t="shared" si="3"/>
        <v>2</v>
      </c>
      <c r="G15" s="5">
        <f t="shared" si="4"/>
        <v>1615115</v>
      </c>
      <c r="H15" s="5">
        <f t="shared" si="5"/>
        <v>517</v>
      </c>
      <c r="I15" s="5">
        <f t="shared" si="6"/>
        <v>1045</v>
      </c>
      <c r="J15" s="10">
        <f t="shared" si="9"/>
        <v>12337686.603263527</v>
      </c>
      <c r="K15" s="6">
        <f t="shared" si="7"/>
        <v>-3.6250000000000004</v>
      </c>
    </row>
    <row r="16" spans="1:13">
      <c r="A16" s="18">
        <v>4</v>
      </c>
      <c r="B16" s="17">
        <f t="shared" si="8"/>
        <v>-43</v>
      </c>
      <c r="C16" s="5">
        <f t="shared" si="0"/>
        <v>165</v>
      </c>
      <c r="D16" s="5">
        <f t="shared" si="1"/>
        <v>3</v>
      </c>
      <c r="E16" s="5">
        <f t="shared" si="2"/>
        <v>218</v>
      </c>
      <c r="F16" s="5">
        <f t="shared" si="3"/>
        <v>1</v>
      </c>
      <c r="G16" s="5">
        <f t="shared" si="4"/>
        <v>1481067</v>
      </c>
      <c r="H16" s="5">
        <f t="shared" si="5"/>
        <v>474</v>
      </c>
      <c r="I16" s="5">
        <f t="shared" si="6"/>
        <v>933</v>
      </c>
      <c r="J16" s="10">
        <f t="shared" si="9"/>
        <v>11313708.49898476</v>
      </c>
      <c r="K16" s="6">
        <f t="shared" si="7"/>
        <v>-3.5</v>
      </c>
    </row>
    <row r="17" spans="1:11">
      <c r="A17" s="18">
        <v>5</v>
      </c>
      <c r="B17" s="17">
        <f t="shared" si="8"/>
        <v>-42</v>
      </c>
      <c r="C17" s="5">
        <f t="shared" si="0"/>
        <v>128</v>
      </c>
      <c r="D17" s="5">
        <f t="shared" si="1"/>
        <v>8</v>
      </c>
      <c r="E17" s="5">
        <f t="shared" si="2"/>
        <v>179</v>
      </c>
      <c r="F17" s="5">
        <f t="shared" si="3"/>
        <v>1</v>
      </c>
      <c r="G17" s="5">
        <f t="shared" si="4"/>
        <v>1358144</v>
      </c>
      <c r="H17" s="5">
        <f t="shared" si="5"/>
        <v>435</v>
      </c>
      <c r="I17" s="5">
        <f t="shared" si="6"/>
        <v>2176</v>
      </c>
      <c r="J17" s="10">
        <f t="shared" si="9"/>
        <v>10374716.437208079</v>
      </c>
      <c r="K17" s="6">
        <f t="shared" si="7"/>
        <v>-3.375</v>
      </c>
    </row>
    <row r="18" spans="1:11">
      <c r="A18" s="18">
        <v>6</v>
      </c>
      <c r="B18" s="17">
        <f t="shared" si="8"/>
        <v>-41</v>
      </c>
      <c r="C18" s="5">
        <f t="shared" si="0"/>
        <v>16</v>
      </c>
      <c r="D18" s="5">
        <f t="shared" si="1"/>
        <v>10</v>
      </c>
      <c r="E18" s="5">
        <f t="shared" si="2"/>
        <v>143</v>
      </c>
      <c r="F18" s="5">
        <f t="shared" si="3"/>
        <v>1</v>
      </c>
      <c r="G18" s="5">
        <f t="shared" si="4"/>
        <v>1245424</v>
      </c>
      <c r="H18" s="5">
        <f t="shared" si="5"/>
        <v>399</v>
      </c>
      <c r="I18" s="5">
        <f t="shared" si="6"/>
        <v>2576</v>
      </c>
      <c r="J18" s="10">
        <f t="shared" si="9"/>
        <v>9513656.9200217668</v>
      </c>
      <c r="K18" s="6">
        <f t="shared" si="7"/>
        <v>-3.25</v>
      </c>
    </row>
    <row r="19" spans="1:11">
      <c r="A19" s="18">
        <v>7</v>
      </c>
      <c r="B19" s="17">
        <f t="shared" si="8"/>
        <v>-40</v>
      </c>
      <c r="C19" s="5">
        <f t="shared" si="0"/>
        <v>165</v>
      </c>
      <c r="D19" s="5">
        <f t="shared" si="1"/>
        <v>11</v>
      </c>
      <c r="E19" s="5">
        <f t="shared" si="2"/>
        <v>110</v>
      </c>
      <c r="F19" s="5">
        <f t="shared" si="3"/>
        <v>1</v>
      </c>
      <c r="G19" s="5">
        <f t="shared" si="4"/>
        <v>1142059</v>
      </c>
      <c r="H19" s="5">
        <f t="shared" si="5"/>
        <v>366</v>
      </c>
      <c r="I19" s="5">
        <f t="shared" si="6"/>
        <v>2981</v>
      </c>
      <c r="J19" s="10">
        <f t="shared" si="9"/>
        <v>8724061.8613220621</v>
      </c>
      <c r="K19" s="6">
        <f t="shared" si="7"/>
        <v>-3.125</v>
      </c>
    </row>
    <row r="20" spans="1:11">
      <c r="A20" s="18">
        <v>8</v>
      </c>
      <c r="B20" s="17">
        <f t="shared" si="8"/>
        <v>-39</v>
      </c>
      <c r="C20" s="5">
        <f t="shared" si="0"/>
        <v>24</v>
      </c>
      <c r="D20" s="5">
        <f t="shared" si="1"/>
        <v>4</v>
      </c>
      <c r="E20" s="5">
        <f t="shared" si="2"/>
        <v>79</v>
      </c>
      <c r="F20" s="5">
        <f t="shared" si="3"/>
        <v>1</v>
      </c>
      <c r="G20" s="5">
        <f t="shared" si="4"/>
        <v>1047272</v>
      </c>
      <c r="H20" s="5">
        <f t="shared" si="5"/>
        <v>335</v>
      </c>
      <c r="I20" s="5">
        <f t="shared" si="6"/>
        <v>1048</v>
      </c>
      <c r="J20" s="10">
        <f t="shared" si="9"/>
        <v>8000000</v>
      </c>
      <c r="K20" s="6">
        <f t="shared" si="7"/>
        <v>-3</v>
      </c>
    </row>
    <row r="21" spans="1:11">
      <c r="A21" s="18">
        <v>9</v>
      </c>
      <c r="B21" s="17">
        <f t="shared" si="8"/>
        <v>-38</v>
      </c>
      <c r="C21" s="5">
        <f t="shared" si="0"/>
        <v>95</v>
      </c>
      <c r="D21" s="5">
        <f t="shared" si="1"/>
        <v>2</v>
      </c>
      <c r="E21" s="5">
        <f t="shared" si="2"/>
        <v>51</v>
      </c>
      <c r="F21" s="5">
        <f t="shared" si="3"/>
        <v>1</v>
      </c>
      <c r="G21" s="5">
        <f t="shared" si="4"/>
        <v>960353</v>
      </c>
      <c r="H21" s="5">
        <f t="shared" si="5"/>
        <v>307</v>
      </c>
      <c r="I21" s="5">
        <f t="shared" si="6"/>
        <v>607</v>
      </c>
      <c r="J21" s="10">
        <f t="shared" si="9"/>
        <v>7336032.3456373699</v>
      </c>
      <c r="K21" s="6">
        <f t="shared" si="7"/>
        <v>-2.875</v>
      </c>
    </row>
    <row r="22" spans="1:11">
      <c r="A22" s="18">
        <v>10</v>
      </c>
      <c r="B22" s="17">
        <f t="shared" si="8"/>
        <v>-37</v>
      </c>
      <c r="C22" s="5">
        <f t="shared" si="0"/>
        <v>9</v>
      </c>
      <c r="D22" s="5">
        <f t="shared" si="1"/>
        <v>9</v>
      </c>
      <c r="E22" s="5">
        <f t="shared" si="2"/>
        <v>26</v>
      </c>
      <c r="F22" s="5">
        <f t="shared" si="3"/>
        <v>1</v>
      </c>
      <c r="G22" s="5">
        <f t="shared" si="4"/>
        <v>880647</v>
      </c>
      <c r="H22" s="5">
        <f t="shared" si="5"/>
        <v>282</v>
      </c>
      <c r="I22" s="5">
        <f t="shared" si="6"/>
        <v>2313</v>
      </c>
      <c r="J22" s="10">
        <f t="shared" si="9"/>
        <v>6727171.3220297173</v>
      </c>
      <c r="K22" s="6">
        <f t="shared" si="7"/>
        <v>-2.7500000000000004</v>
      </c>
    </row>
    <row r="23" spans="1:11">
      <c r="A23" s="18">
        <v>11</v>
      </c>
      <c r="B23" s="17">
        <f t="shared" si="8"/>
        <v>-36</v>
      </c>
      <c r="C23" s="5">
        <f t="shared" si="0"/>
        <v>11</v>
      </c>
      <c r="D23" s="5">
        <f t="shared" si="1"/>
        <v>2</v>
      </c>
      <c r="E23" s="5">
        <f t="shared" si="2"/>
        <v>2</v>
      </c>
      <c r="F23" s="5">
        <f t="shared" si="3"/>
        <v>1</v>
      </c>
      <c r="G23" s="5">
        <f t="shared" si="4"/>
        <v>807557</v>
      </c>
      <c r="H23" s="5">
        <f t="shared" si="5"/>
        <v>258</v>
      </c>
      <c r="I23" s="5">
        <f t="shared" si="6"/>
        <v>523</v>
      </c>
      <c r="J23" s="10">
        <f t="shared" si="9"/>
        <v>6168843.3016317626</v>
      </c>
      <c r="K23" s="6">
        <f t="shared" si="7"/>
        <v>-2.625</v>
      </c>
    </row>
    <row r="24" spans="1:11">
      <c r="A24" s="18">
        <v>12</v>
      </c>
      <c r="B24" s="17">
        <f t="shared" si="8"/>
        <v>-35</v>
      </c>
      <c r="C24" s="5">
        <f t="shared" si="0"/>
        <v>235</v>
      </c>
      <c r="D24" s="5">
        <f t="shared" si="1"/>
        <v>7</v>
      </c>
      <c r="E24" s="5">
        <f t="shared" si="2"/>
        <v>237</v>
      </c>
      <c r="F24" s="5">
        <f t="shared" si="3"/>
        <v>0</v>
      </c>
      <c r="G24" s="5">
        <f t="shared" si="4"/>
        <v>740533</v>
      </c>
      <c r="H24" s="5">
        <f t="shared" si="5"/>
        <v>237</v>
      </c>
      <c r="I24" s="5">
        <f t="shared" si="6"/>
        <v>2027</v>
      </c>
      <c r="J24" s="10">
        <f t="shared" si="9"/>
        <v>5656854.2494923808</v>
      </c>
      <c r="K24" s="6">
        <f t="shared" si="7"/>
        <v>-2.5</v>
      </c>
    </row>
    <row r="25" spans="1:11">
      <c r="A25" s="18">
        <v>13</v>
      </c>
      <c r="B25" s="17">
        <f t="shared" si="8"/>
        <v>-34</v>
      </c>
      <c r="C25" s="5">
        <f t="shared" si="0"/>
        <v>64</v>
      </c>
      <c r="D25" s="5">
        <f t="shared" si="1"/>
        <v>4</v>
      </c>
      <c r="E25" s="5">
        <f t="shared" si="2"/>
        <v>217</v>
      </c>
      <c r="F25" s="5">
        <f t="shared" si="3"/>
        <v>0</v>
      </c>
      <c r="G25" s="5">
        <f t="shared" si="4"/>
        <v>679072</v>
      </c>
      <c r="H25" s="5">
        <f t="shared" si="5"/>
        <v>217</v>
      </c>
      <c r="I25" s="5">
        <f t="shared" si="6"/>
        <v>1088</v>
      </c>
      <c r="J25" s="10">
        <f t="shared" si="9"/>
        <v>5187358.2186040385</v>
      </c>
      <c r="K25" s="6">
        <f t="shared" si="7"/>
        <v>-2.375</v>
      </c>
    </row>
    <row r="26" spans="1:11">
      <c r="A26" s="18">
        <v>14</v>
      </c>
      <c r="B26" s="17">
        <f t="shared" si="8"/>
        <v>-33</v>
      </c>
      <c r="C26" s="5">
        <f t="shared" si="0"/>
        <v>8</v>
      </c>
      <c r="D26" s="5">
        <f t="shared" si="1"/>
        <v>5</v>
      </c>
      <c r="E26" s="5">
        <f t="shared" si="2"/>
        <v>199</v>
      </c>
      <c r="F26" s="5">
        <f t="shared" si="3"/>
        <v>0</v>
      </c>
      <c r="G26" s="5">
        <f t="shared" si="4"/>
        <v>622712</v>
      </c>
      <c r="H26" s="5">
        <f t="shared" si="5"/>
        <v>199</v>
      </c>
      <c r="I26" s="5">
        <f t="shared" si="6"/>
        <v>1288</v>
      </c>
      <c r="J26" s="10">
        <f t="shared" si="9"/>
        <v>4756828.4600108843</v>
      </c>
      <c r="K26" s="6">
        <f t="shared" si="7"/>
        <v>-2.25</v>
      </c>
    </row>
    <row r="27" spans="1:11">
      <c r="A27" s="18">
        <v>15</v>
      </c>
      <c r="B27" s="17">
        <f t="shared" si="8"/>
        <v>-32</v>
      </c>
      <c r="C27" s="5">
        <f t="shared" si="0"/>
        <v>235</v>
      </c>
      <c r="D27" s="5">
        <f t="shared" si="1"/>
        <v>11</v>
      </c>
      <c r="E27" s="5">
        <f t="shared" si="2"/>
        <v>183</v>
      </c>
      <c r="F27" s="5">
        <f t="shared" si="3"/>
        <v>0</v>
      </c>
      <c r="G27" s="5">
        <f t="shared" si="4"/>
        <v>571029</v>
      </c>
      <c r="H27" s="5">
        <f t="shared" si="5"/>
        <v>183</v>
      </c>
      <c r="I27" s="5">
        <f t="shared" si="6"/>
        <v>3051</v>
      </c>
      <c r="J27" s="10">
        <f t="shared" si="9"/>
        <v>4362030.930661031</v>
      </c>
      <c r="K27" s="6">
        <f t="shared" si="7"/>
        <v>-2.1250000000000004</v>
      </c>
    </row>
    <row r="28" spans="1:11">
      <c r="A28" s="18">
        <v>16</v>
      </c>
      <c r="B28" s="17">
        <f t="shared" si="8"/>
        <v>-31</v>
      </c>
      <c r="C28" s="5">
        <f t="shared" si="0"/>
        <v>12</v>
      </c>
      <c r="D28" s="5">
        <f t="shared" si="1"/>
        <v>2</v>
      </c>
      <c r="E28" s="5">
        <f t="shared" si="2"/>
        <v>167</v>
      </c>
      <c r="F28" s="5">
        <f t="shared" si="3"/>
        <v>0</v>
      </c>
      <c r="G28" s="5">
        <f t="shared" si="4"/>
        <v>523636</v>
      </c>
      <c r="H28" s="5">
        <f t="shared" si="5"/>
        <v>167</v>
      </c>
      <c r="I28" s="5">
        <f t="shared" si="6"/>
        <v>524</v>
      </c>
      <c r="J28" s="10">
        <f t="shared" si="9"/>
        <v>4000000</v>
      </c>
      <c r="K28" s="6">
        <f t="shared" si="7"/>
        <v>-2</v>
      </c>
    </row>
    <row r="29" spans="1:11">
      <c r="A29" s="18">
        <v>17</v>
      </c>
      <c r="B29" s="17">
        <f t="shared" si="8"/>
        <v>-30</v>
      </c>
      <c r="C29" s="5">
        <f t="shared" si="0"/>
        <v>117</v>
      </c>
      <c r="D29" s="5">
        <f t="shared" si="1"/>
        <v>3</v>
      </c>
      <c r="E29" s="5">
        <f t="shared" si="2"/>
        <v>160</v>
      </c>
      <c r="F29" s="5">
        <f t="shared" si="3"/>
        <v>0</v>
      </c>
      <c r="G29" s="5">
        <f t="shared" si="4"/>
        <v>501435</v>
      </c>
      <c r="H29" s="5">
        <f t="shared" si="5"/>
        <v>160</v>
      </c>
      <c r="I29" s="5">
        <f t="shared" si="6"/>
        <v>885</v>
      </c>
      <c r="J29" s="10">
        <f>2^(3 - A29/16)*1000000</f>
        <v>3830413.1227942947</v>
      </c>
      <c r="K29" s="6">
        <f t="shared" si="7"/>
        <v>-1.9375000000000002</v>
      </c>
    </row>
    <row r="30" spans="1:11">
      <c r="A30" s="18">
        <v>18</v>
      </c>
      <c r="B30" s="17">
        <f t="shared" si="8"/>
        <v>-29</v>
      </c>
      <c r="C30" s="5">
        <f t="shared" si="0"/>
        <v>48</v>
      </c>
      <c r="D30" s="5">
        <f t="shared" si="1"/>
        <v>1</v>
      </c>
      <c r="E30" s="5">
        <f t="shared" si="2"/>
        <v>153</v>
      </c>
      <c r="F30" s="5">
        <f t="shared" si="3"/>
        <v>0</v>
      </c>
      <c r="G30" s="5">
        <f t="shared" si="4"/>
        <v>480176</v>
      </c>
      <c r="H30" s="5">
        <f t="shared" si="5"/>
        <v>153</v>
      </c>
      <c r="I30" s="5">
        <f t="shared" si="6"/>
        <v>304</v>
      </c>
      <c r="J30" s="10">
        <f t="shared" ref="J30:J93" si="10">2^(3 - A30/16)*1000000</f>
        <v>3668016.172818685</v>
      </c>
      <c r="K30" s="6">
        <f t="shared" si="7"/>
        <v>-1.875</v>
      </c>
    </row>
    <row r="31" spans="1:11">
      <c r="A31" s="18">
        <v>19</v>
      </c>
      <c r="B31" s="17">
        <f t="shared" si="8"/>
        <v>-28</v>
      </c>
      <c r="C31" s="5">
        <f t="shared" si="0"/>
        <v>150</v>
      </c>
      <c r="D31" s="5">
        <f t="shared" si="1"/>
        <v>7</v>
      </c>
      <c r="E31" s="5">
        <f t="shared" si="2"/>
        <v>147</v>
      </c>
      <c r="F31" s="5">
        <f t="shared" si="3"/>
        <v>0</v>
      </c>
      <c r="G31" s="5">
        <f t="shared" si="4"/>
        <v>459818</v>
      </c>
      <c r="H31" s="5">
        <f t="shared" si="5"/>
        <v>147</v>
      </c>
      <c r="I31" s="5">
        <f t="shared" si="6"/>
        <v>1942</v>
      </c>
      <c r="J31" s="10">
        <f t="shared" si="10"/>
        <v>3512504.3207465992</v>
      </c>
      <c r="K31" s="6">
        <f t="shared" si="7"/>
        <v>-1.8125000000000002</v>
      </c>
    </row>
    <row r="32" spans="1:11">
      <c r="A32" s="18">
        <v>20</v>
      </c>
      <c r="B32" s="17">
        <f t="shared" si="8"/>
        <v>-27</v>
      </c>
      <c r="C32" s="5">
        <f t="shared" si="0"/>
        <v>157</v>
      </c>
      <c r="D32" s="5">
        <f t="shared" si="1"/>
        <v>10</v>
      </c>
      <c r="E32" s="5">
        <f t="shared" si="2"/>
        <v>141</v>
      </c>
      <c r="F32" s="5">
        <f t="shared" si="3"/>
        <v>0</v>
      </c>
      <c r="G32" s="5">
        <f t="shared" si="4"/>
        <v>440323</v>
      </c>
      <c r="H32" s="5">
        <f t="shared" si="5"/>
        <v>141</v>
      </c>
      <c r="I32" s="5">
        <f t="shared" si="6"/>
        <v>2717</v>
      </c>
      <c r="J32" s="10">
        <f t="shared" si="10"/>
        <v>3363585.6610148582</v>
      </c>
      <c r="K32" s="6">
        <f t="shared" si="7"/>
        <v>-1.75</v>
      </c>
    </row>
    <row r="33" spans="1:11">
      <c r="A33" s="18">
        <v>21</v>
      </c>
      <c r="B33" s="17">
        <f t="shared" si="8"/>
        <v>-26</v>
      </c>
      <c r="C33" s="5">
        <f t="shared" si="0"/>
        <v>105</v>
      </c>
      <c r="D33" s="5">
        <f t="shared" si="1"/>
        <v>10</v>
      </c>
      <c r="E33" s="5">
        <f t="shared" si="2"/>
        <v>135</v>
      </c>
      <c r="F33" s="5">
        <f t="shared" si="3"/>
        <v>0</v>
      </c>
      <c r="G33" s="5">
        <f t="shared" si="4"/>
        <v>421655</v>
      </c>
      <c r="H33" s="5">
        <f t="shared" si="5"/>
        <v>135</v>
      </c>
      <c r="I33" s="5">
        <f t="shared" si="6"/>
        <v>2665</v>
      </c>
      <c r="J33" s="10">
        <f t="shared" si="10"/>
        <v>3220980.6638985085</v>
      </c>
      <c r="K33" s="6">
        <f t="shared" si="7"/>
        <v>-1.6875</v>
      </c>
    </row>
    <row r="34" spans="1:11">
      <c r="A34" s="18">
        <v>22</v>
      </c>
      <c r="B34" s="17">
        <f t="shared" si="8"/>
        <v>-25</v>
      </c>
      <c r="C34" s="5">
        <f t="shared" si="0"/>
        <v>30</v>
      </c>
      <c r="D34" s="5">
        <f t="shared" si="1"/>
        <v>7</v>
      </c>
      <c r="E34" s="5">
        <f t="shared" si="2"/>
        <v>129</v>
      </c>
      <c r="F34" s="5">
        <f t="shared" si="3"/>
        <v>0</v>
      </c>
      <c r="G34" s="5">
        <f t="shared" si="4"/>
        <v>403778</v>
      </c>
      <c r="H34" s="5">
        <f t="shared" si="5"/>
        <v>129</v>
      </c>
      <c r="I34" s="5">
        <f t="shared" si="6"/>
        <v>1822</v>
      </c>
      <c r="J34" s="10">
        <f t="shared" si="10"/>
        <v>3084421.6508158813</v>
      </c>
      <c r="K34" s="6">
        <f t="shared" si="7"/>
        <v>-1.625</v>
      </c>
    </row>
    <row r="35" spans="1:11">
      <c r="A35" s="18">
        <v>23</v>
      </c>
      <c r="B35" s="17">
        <f t="shared" si="8"/>
        <v>-24</v>
      </c>
      <c r="C35" s="5">
        <f t="shared" si="0"/>
        <v>221</v>
      </c>
      <c r="D35" s="5">
        <f t="shared" si="1"/>
        <v>0</v>
      </c>
      <c r="E35" s="5">
        <f t="shared" si="2"/>
        <v>123</v>
      </c>
      <c r="F35" s="5">
        <f t="shared" si="3"/>
        <v>0</v>
      </c>
      <c r="G35" s="5">
        <f t="shared" si="4"/>
        <v>386659</v>
      </c>
      <c r="H35" s="5">
        <f t="shared" si="5"/>
        <v>123</v>
      </c>
      <c r="I35" s="5">
        <f t="shared" si="6"/>
        <v>221</v>
      </c>
      <c r="J35" s="10">
        <f t="shared" si="10"/>
        <v>2953652.2918789987</v>
      </c>
      <c r="K35" s="6">
        <f t="shared" si="7"/>
        <v>-1.5625</v>
      </c>
    </row>
    <row r="36" spans="1:11">
      <c r="A36" s="18">
        <v>24</v>
      </c>
      <c r="B36" s="17">
        <f t="shared" si="8"/>
        <v>-23</v>
      </c>
      <c r="C36" s="5">
        <f t="shared" si="0"/>
        <v>246</v>
      </c>
      <c r="D36" s="5">
        <f t="shared" si="1"/>
        <v>3</v>
      </c>
      <c r="E36" s="5">
        <f t="shared" si="2"/>
        <v>118</v>
      </c>
      <c r="F36" s="5">
        <f t="shared" si="3"/>
        <v>0</v>
      </c>
      <c r="G36" s="5">
        <f t="shared" si="4"/>
        <v>370266</v>
      </c>
      <c r="H36" s="5">
        <f t="shared" si="5"/>
        <v>118</v>
      </c>
      <c r="I36" s="5">
        <f t="shared" si="6"/>
        <v>1014</v>
      </c>
      <c r="J36" s="10">
        <f t="shared" si="10"/>
        <v>2828427.1247461899</v>
      </c>
      <c r="K36" s="6">
        <f t="shared" si="7"/>
        <v>-1.5</v>
      </c>
    </row>
    <row r="37" spans="1:11">
      <c r="A37" s="18">
        <v>25</v>
      </c>
      <c r="B37" s="17">
        <f t="shared" si="8"/>
        <v>-22</v>
      </c>
      <c r="C37" s="5">
        <f t="shared" si="0"/>
        <v>88</v>
      </c>
      <c r="D37" s="5">
        <f t="shared" si="1"/>
        <v>4</v>
      </c>
      <c r="E37" s="5">
        <f t="shared" si="2"/>
        <v>113</v>
      </c>
      <c r="F37" s="5">
        <f t="shared" si="3"/>
        <v>0</v>
      </c>
      <c r="G37" s="5">
        <f t="shared" si="4"/>
        <v>354568</v>
      </c>
      <c r="H37" s="5">
        <f t="shared" si="5"/>
        <v>113</v>
      </c>
      <c r="I37" s="5">
        <f t="shared" si="6"/>
        <v>1112</v>
      </c>
      <c r="J37" s="10">
        <f t="shared" si="10"/>
        <v>2708511.0938737853</v>
      </c>
      <c r="K37" s="6">
        <f t="shared" si="7"/>
        <v>-1.4375</v>
      </c>
    </row>
    <row r="38" spans="1:11">
      <c r="A38" s="18">
        <v>26</v>
      </c>
      <c r="B38" s="17">
        <f t="shared" si="8"/>
        <v>-21</v>
      </c>
      <c r="C38" s="5">
        <f t="shared" si="0"/>
        <v>32</v>
      </c>
      <c r="D38" s="5">
        <f t="shared" si="1"/>
        <v>2</v>
      </c>
      <c r="E38" s="5">
        <f t="shared" si="2"/>
        <v>108</v>
      </c>
      <c r="F38" s="5">
        <f t="shared" si="3"/>
        <v>0</v>
      </c>
      <c r="G38" s="5">
        <f t="shared" si="4"/>
        <v>339536</v>
      </c>
      <c r="H38" s="5">
        <f t="shared" si="5"/>
        <v>108</v>
      </c>
      <c r="I38" s="5">
        <f t="shared" si="6"/>
        <v>544</v>
      </c>
      <c r="J38" s="10">
        <f t="shared" si="10"/>
        <v>2593679.1093020192</v>
      </c>
      <c r="K38" s="6">
        <f t="shared" si="7"/>
        <v>-1.375</v>
      </c>
    </row>
    <row r="39" spans="1:11">
      <c r="A39" s="18">
        <v>27</v>
      </c>
      <c r="B39" s="17">
        <f t="shared" si="8"/>
        <v>-20</v>
      </c>
      <c r="C39" s="5">
        <f t="shared" si="0"/>
        <v>156</v>
      </c>
      <c r="D39" s="5">
        <f t="shared" si="1"/>
        <v>9</v>
      </c>
      <c r="E39" s="5">
        <f t="shared" si="2"/>
        <v>104</v>
      </c>
      <c r="F39" s="5">
        <f t="shared" si="3"/>
        <v>0</v>
      </c>
      <c r="G39" s="5">
        <f t="shared" si="4"/>
        <v>325140</v>
      </c>
      <c r="H39" s="5">
        <f t="shared" si="5"/>
        <v>104</v>
      </c>
      <c r="I39" s="5">
        <f t="shared" si="6"/>
        <v>2460</v>
      </c>
      <c r="J39" s="10">
        <f t="shared" si="10"/>
        <v>2483715.6241469681</v>
      </c>
      <c r="K39" s="6">
        <f t="shared" si="7"/>
        <v>-1.3125</v>
      </c>
    </row>
    <row r="40" spans="1:11">
      <c r="A40" s="18">
        <v>28</v>
      </c>
      <c r="B40" s="17">
        <f t="shared" si="8"/>
        <v>-19</v>
      </c>
      <c r="C40" s="5">
        <f t="shared" si="0"/>
        <v>132</v>
      </c>
      <c r="D40" s="5">
        <f t="shared" si="1"/>
        <v>2</v>
      </c>
      <c r="E40" s="5">
        <f t="shared" si="2"/>
        <v>99</v>
      </c>
      <c r="F40" s="5">
        <f t="shared" si="3"/>
        <v>0</v>
      </c>
      <c r="G40" s="5">
        <f t="shared" si="4"/>
        <v>311356</v>
      </c>
      <c r="H40" s="5">
        <f t="shared" si="5"/>
        <v>99</v>
      </c>
      <c r="I40" s="5">
        <f t="shared" si="6"/>
        <v>644</v>
      </c>
      <c r="J40" s="10">
        <f t="shared" si="10"/>
        <v>2378414.2300054422</v>
      </c>
      <c r="K40" s="6">
        <f t="shared" si="7"/>
        <v>-1.25</v>
      </c>
    </row>
    <row r="41" spans="1:11">
      <c r="A41" s="18">
        <v>29</v>
      </c>
      <c r="B41" s="17">
        <f t="shared" si="8"/>
        <v>-18</v>
      </c>
      <c r="C41" s="5">
        <f t="shared" si="0"/>
        <v>85</v>
      </c>
      <c r="D41" s="5">
        <f t="shared" si="1"/>
        <v>5</v>
      </c>
      <c r="E41" s="5">
        <f t="shared" si="2"/>
        <v>95</v>
      </c>
      <c r="F41" s="5">
        <f t="shared" si="3"/>
        <v>0</v>
      </c>
      <c r="G41" s="5">
        <f t="shared" si="4"/>
        <v>298155</v>
      </c>
      <c r="H41" s="5">
        <f t="shared" si="5"/>
        <v>95</v>
      </c>
      <c r="I41" s="5">
        <f t="shared" si="6"/>
        <v>1365</v>
      </c>
      <c r="J41" s="10">
        <f t="shared" si="10"/>
        <v>2277577.269513383</v>
      </c>
      <c r="K41" s="6">
        <f t="shared" si="7"/>
        <v>-1.1874999999999998</v>
      </c>
    </row>
    <row r="42" spans="1:11">
      <c r="A42" s="18">
        <v>30</v>
      </c>
      <c r="B42" s="17">
        <f t="shared" si="8"/>
        <v>-17</v>
      </c>
      <c r="C42" s="5">
        <f t="shared" si="0"/>
        <v>246</v>
      </c>
      <c r="D42" s="5">
        <f t="shared" si="1"/>
        <v>5</v>
      </c>
      <c r="E42" s="5">
        <f t="shared" si="2"/>
        <v>91</v>
      </c>
      <c r="F42" s="5">
        <f t="shared" si="3"/>
        <v>0</v>
      </c>
      <c r="G42" s="5">
        <f t="shared" si="4"/>
        <v>285514</v>
      </c>
      <c r="H42" s="5">
        <f t="shared" si="5"/>
        <v>91</v>
      </c>
      <c r="I42" s="5">
        <f t="shared" si="6"/>
        <v>1526</v>
      </c>
      <c r="J42" s="10">
        <f t="shared" si="10"/>
        <v>2181015.4653305155</v>
      </c>
      <c r="K42" s="6">
        <f t="shared" si="7"/>
        <v>-1.1250000000000002</v>
      </c>
    </row>
    <row r="43" spans="1:11">
      <c r="A43" s="18">
        <v>31</v>
      </c>
      <c r="B43" s="17">
        <f t="shared" si="8"/>
        <v>-16</v>
      </c>
      <c r="C43" s="5">
        <f t="shared" si="0"/>
        <v>127</v>
      </c>
      <c r="D43" s="5">
        <f t="shared" si="1"/>
        <v>4</v>
      </c>
      <c r="E43" s="5">
        <f t="shared" si="2"/>
        <v>87</v>
      </c>
      <c r="F43" s="5">
        <f t="shared" si="3"/>
        <v>0</v>
      </c>
      <c r="G43" s="5">
        <f t="shared" si="4"/>
        <v>273409</v>
      </c>
      <c r="H43" s="5">
        <f t="shared" si="5"/>
        <v>87</v>
      </c>
      <c r="I43" s="5">
        <f t="shared" si="6"/>
        <v>1151</v>
      </c>
      <c r="J43" s="10">
        <f t="shared" si="10"/>
        <v>2088547.5648548275</v>
      </c>
      <c r="K43" s="6">
        <f t="shared" si="7"/>
        <v>-1.0625</v>
      </c>
    </row>
    <row r="44" spans="1:11">
      <c r="A44" s="18">
        <v>32</v>
      </c>
      <c r="B44" s="17">
        <f t="shared" si="8"/>
        <v>-15</v>
      </c>
      <c r="C44" s="5">
        <f t="shared" si="0"/>
        <v>6</v>
      </c>
      <c r="D44" s="5">
        <f t="shared" si="1"/>
        <v>1</v>
      </c>
      <c r="E44" s="5">
        <f t="shared" si="2"/>
        <v>83</v>
      </c>
      <c r="F44" s="5">
        <f t="shared" si="3"/>
        <v>0</v>
      </c>
      <c r="G44" s="5">
        <f t="shared" si="4"/>
        <v>261818</v>
      </c>
      <c r="H44" s="5">
        <f t="shared" si="5"/>
        <v>83</v>
      </c>
      <c r="I44" s="5">
        <f t="shared" si="6"/>
        <v>262</v>
      </c>
      <c r="J44" s="10">
        <f t="shared" si="10"/>
        <v>2000000</v>
      </c>
      <c r="K44" s="6">
        <f t="shared" si="7"/>
        <v>-1</v>
      </c>
    </row>
    <row r="45" spans="1:11">
      <c r="A45" s="18">
        <v>33</v>
      </c>
      <c r="B45" s="17">
        <f t="shared" si="8"/>
        <v>-14</v>
      </c>
      <c r="C45" s="5">
        <f t="shared" si="0"/>
        <v>211</v>
      </c>
      <c r="D45" s="5">
        <f t="shared" si="1"/>
        <v>7</v>
      </c>
      <c r="E45" s="5">
        <f t="shared" si="2"/>
        <v>80</v>
      </c>
      <c r="F45" s="5">
        <f t="shared" si="3"/>
        <v>0</v>
      </c>
      <c r="G45" s="5">
        <f t="shared" si="4"/>
        <v>250717</v>
      </c>
      <c r="H45" s="5">
        <f t="shared" si="5"/>
        <v>80</v>
      </c>
      <c r="I45" s="5">
        <f t="shared" si="6"/>
        <v>2003</v>
      </c>
      <c r="J45" s="10">
        <f t="shared" si="10"/>
        <v>1915206.5613971471</v>
      </c>
      <c r="K45" s="6">
        <f t="shared" si="7"/>
        <v>-0.93749999999999978</v>
      </c>
    </row>
    <row r="46" spans="1:11">
      <c r="A46" s="18">
        <v>34</v>
      </c>
      <c r="B46" s="17">
        <f t="shared" si="8"/>
        <v>-13</v>
      </c>
      <c r="C46" s="5">
        <f t="shared" si="0"/>
        <v>152</v>
      </c>
      <c r="D46" s="5">
        <f t="shared" si="1"/>
        <v>0</v>
      </c>
      <c r="E46" s="5">
        <f t="shared" si="2"/>
        <v>76</v>
      </c>
      <c r="F46" s="5">
        <f t="shared" si="3"/>
        <v>0</v>
      </c>
      <c r="G46" s="5">
        <f t="shared" si="4"/>
        <v>240088</v>
      </c>
      <c r="H46" s="5">
        <f t="shared" si="5"/>
        <v>76</v>
      </c>
      <c r="I46" s="5">
        <f t="shared" si="6"/>
        <v>152</v>
      </c>
      <c r="J46" s="10">
        <f t="shared" si="10"/>
        <v>1834008.0864093425</v>
      </c>
      <c r="K46" s="6">
        <f t="shared" si="7"/>
        <v>-0.875</v>
      </c>
    </row>
    <row r="47" spans="1:11">
      <c r="A47" s="18">
        <v>35</v>
      </c>
      <c r="B47" s="17">
        <f t="shared" si="8"/>
        <v>-12</v>
      </c>
      <c r="C47" s="5">
        <f t="shared" si="0"/>
        <v>203</v>
      </c>
      <c r="D47" s="5">
        <f t="shared" si="1"/>
        <v>3</v>
      </c>
      <c r="E47" s="5">
        <f t="shared" si="2"/>
        <v>73</v>
      </c>
      <c r="F47" s="5">
        <f t="shared" si="3"/>
        <v>0</v>
      </c>
      <c r="G47" s="5">
        <f t="shared" si="4"/>
        <v>229909</v>
      </c>
      <c r="H47" s="5">
        <f t="shared" si="5"/>
        <v>73</v>
      </c>
      <c r="I47" s="5">
        <f t="shared" si="6"/>
        <v>971</v>
      </c>
      <c r="J47" s="10">
        <f t="shared" si="10"/>
        <v>1756252.1603732994</v>
      </c>
      <c r="K47" s="6">
        <f t="shared" si="7"/>
        <v>-0.81249999999999978</v>
      </c>
    </row>
    <row r="48" spans="1:11">
      <c r="A48" s="18">
        <v>36</v>
      </c>
      <c r="B48" s="17">
        <f t="shared" si="8"/>
        <v>-11</v>
      </c>
      <c r="C48" s="5">
        <f t="shared" si="0"/>
        <v>79</v>
      </c>
      <c r="D48" s="5">
        <f t="shared" si="1"/>
        <v>5</v>
      </c>
      <c r="E48" s="5">
        <f t="shared" si="2"/>
        <v>70</v>
      </c>
      <c r="F48" s="5">
        <f t="shared" si="3"/>
        <v>0</v>
      </c>
      <c r="G48" s="5">
        <f t="shared" si="4"/>
        <v>220161</v>
      </c>
      <c r="H48" s="5">
        <f t="shared" si="5"/>
        <v>70</v>
      </c>
      <c r="I48" s="5">
        <f t="shared" si="6"/>
        <v>1359</v>
      </c>
      <c r="J48" s="10">
        <f t="shared" si="10"/>
        <v>1681792.8305074291</v>
      </c>
      <c r="K48" s="6">
        <f t="shared" si="7"/>
        <v>-0.75000000000000011</v>
      </c>
    </row>
    <row r="49" spans="1:19">
      <c r="A49" s="18">
        <v>37</v>
      </c>
      <c r="B49" s="17">
        <f t="shared" si="8"/>
        <v>-10</v>
      </c>
      <c r="C49" s="5">
        <f t="shared" si="0"/>
        <v>53</v>
      </c>
      <c r="D49" s="5">
        <f t="shared" si="1"/>
        <v>5</v>
      </c>
      <c r="E49" s="5">
        <f t="shared" si="2"/>
        <v>67</v>
      </c>
      <c r="F49" s="5">
        <f t="shared" si="3"/>
        <v>0</v>
      </c>
      <c r="G49" s="5">
        <f t="shared" si="4"/>
        <v>210827</v>
      </c>
      <c r="H49" s="5">
        <f t="shared" si="5"/>
        <v>67</v>
      </c>
      <c r="I49" s="5">
        <f t="shared" si="6"/>
        <v>1333</v>
      </c>
      <c r="J49" s="10">
        <f t="shared" si="10"/>
        <v>1610490.3319492543</v>
      </c>
      <c r="K49" s="6">
        <f t="shared" si="7"/>
        <v>-0.68750000000000011</v>
      </c>
    </row>
    <row r="50" spans="1:19">
      <c r="A50" s="18">
        <v>38</v>
      </c>
      <c r="B50" s="17">
        <f t="shared" si="8"/>
        <v>-9</v>
      </c>
      <c r="C50" s="5">
        <f t="shared" si="0"/>
        <v>143</v>
      </c>
      <c r="D50" s="5">
        <f t="shared" si="1"/>
        <v>3</v>
      </c>
      <c r="E50" s="5">
        <f t="shared" si="2"/>
        <v>64</v>
      </c>
      <c r="F50" s="5">
        <f t="shared" si="3"/>
        <v>0</v>
      </c>
      <c r="G50" s="5">
        <f t="shared" si="4"/>
        <v>201889</v>
      </c>
      <c r="H50" s="5">
        <f t="shared" si="5"/>
        <v>64</v>
      </c>
      <c r="I50" s="5">
        <f t="shared" si="6"/>
        <v>911</v>
      </c>
      <c r="J50" s="10">
        <f t="shared" si="10"/>
        <v>1542210.8254079407</v>
      </c>
      <c r="K50" s="6">
        <f t="shared" si="7"/>
        <v>-0.62499999999999978</v>
      </c>
    </row>
    <row r="51" spans="1:19">
      <c r="A51" s="18">
        <v>39</v>
      </c>
      <c r="B51" s="17">
        <f t="shared" si="8"/>
        <v>-8</v>
      </c>
      <c r="C51" s="5">
        <f t="shared" si="0"/>
        <v>111</v>
      </c>
      <c r="D51" s="5">
        <f t="shared" si="1"/>
        <v>0</v>
      </c>
      <c r="E51" s="5">
        <f t="shared" si="2"/>
        <v>61</v>
      </c>
      <c r="F51" s="5">
        <f t="shared" si="3"/>
        <v>0</v>
      </c>
      <c r="G51" s="5">
        <f t="shared" si="4"/>
        <v>193329</v>
      </c>
      <c r="H51" s="5">
        <f t="shared" si="5"/>
        <v>61</v>
      </c>
      <c r="I51" s="5">
        <f t="shared" si="6"/>
        <v>111</v>
      </c>
      <c r="J51" s="10">
        <f t="shared" si="10"/>
        <v>1476826.1459394994</v>
      </c>
      <c r="K51" s="6">
        <f t="shared" si="7"/>
        <v>-0.56250000000000011</v>
      </c>
    </row>
    <row r="52" spans="1:19">
      <c r="A52" s="18">
        <v>40</v>
      </c>
      <c r="B52" s="17">
        <f t="shared" si="8"/>
        <v>-7</v>
      </c>
      <c r="C52" s="5">
        <f t="shared" si="0"/>
        <v>19</v>
      </c>
      <c r="D52" s="5">
        <f t="shared" si="1"/>
        <v>8</v>
      </c>
      <c r="E52" s="5">
        <f t="shared" si="2"/>
        <v>59</v>
      </c>
      <c r="F52" s="5">
        <f t="shared" si="3"/>
        <v>0</v>
      </c>
      <c r="G52" s="5">
        <f t="shared" si="4"/>
        <v>185133</v>
      </c>
      <c r="H52" s="5">
        <f t="shared" si="5"/>
        <v>59</v>
      </c>
      <c r="I52" s="5">
        <f t="shared" si="6"/>
        <v>2067</v>
      </c>
      <c r="J52" s="10">
        <f t="shared" si="10"/>
        <v>1414213.5623730952</v>
      </c>
      <c r="K52" s="6">
        <f t="shared" si="7"/>
        <v>-0.50000000000000011</v>
      </c>
    </row>
    <row r="53" spans="1:19">
      <c r="A53" s="18">
        <v>41</v>
      </c>
      <c r="B53" s="17">
        <f t="shared" si="8"/>
        <v>-6</v>
      </c>
      <c r="C53" s="5">
        <f t="shared" si="0"/>
        <v>44</v>
      </c>
      <c r="D53" s="5">
        <f t="shared" si="1"/>
        <v>2</v>
      </c>
      <c r="E53" s="5">
        <f t="shared" si="2"/>
        <v>56</v>
      </c>
      <c r="F53" s="5">
        <f t="shared" si="3"/>
        <v>0</v>
      </c>
      <c r="G53" s="5">
        <f t="shared" si="4"/>
        <v>177284</v>
      </c>
      <c r="H53" s="5">
        <f t="shared" si="5"/>
        <v>56</v>
      </c>
      <c r="I53" s="5">
        <f t="shared" si="6"/>
        <v>556</v>
      </c>
      <c r="J53" s="10">
        <f t="shared" si="10"/>
        <v>1354255.5469368927</v>
      </c>
      <c r="K53" s="6">
        <f t="shared" si="7"/>
        <v>-0.4375</v>
      </c>
    </row>
    <row r="54" spans="1:19">
      <c r="A54" s="18">
        <v>42</v>
      </c>
      <c r="B54" s="17">
        <f t="shared" si="8"/>
        <v>-5</v>
      </c>
      <c r="C54" s="5">
        <f t="shared" si="0"/>
        <v>40</v>
      </c>
      <c r="D54" s="5">
        <f t="shared" si="1"/>
        <v>7</v>
      </c>
      <c r="E54" s="5">
        <f t="shared" si="2"/>
        <v>54</v>
      </c>
      <c r="F54" s="5">
        <f t="shared" si="3"/>
        <v>0</v>
      </c>
      <c r="G54" s="5">
        <f t="shared" si="4"/>
        <v>169768</v>
      </c>
      <c r="H54" s="5">
        <f t="shared" si="5"/>
        <v>54</v>
      </c>
      <c r="I54" s="5">
        <f t="shared" si="6"/>
        <v>1832</v>
      </c>
      <c r="J54" s="10">
        <f t="shared" si="10"/>
        <v>1296839.5546510096</v>
      </c>
      <c r="K54" s="6">
        <f t="shared" si="7"/>
        <v>-0.37499999999999989</v>
      </c>
    </row>
    <row r="55" spans="1:19">
      <c r="A55" s="18">
        <v>43</v>
      </c>
      <c r="B55" s="17">
        <f t="shared" si="8"/>
        <v>-4</v>
      </c>
      <c r="C55" s="5">
        <f t="shared" si="0"/>
        <v>230</v>
      </c>
      <c r="D55" s="5">
        <f t="shared" si="1"/>
        <v>10</v>
      </c>
      <c r="E55" s="5">
        <f t="shared" si="2"/>
        <v>52</v>
      </c>
      <c r="F55" s="5">
        <f t="shared" si="3"/>
        <v>0</v>
      </c>
      <c r="G55" s="5">
        <f t="shared" si="4"/>
        <v>162570</v>
      </c>
      <c r="H55" s="5">
        <f t="shared" si="5"/>
        <v>52</v>
      </c>
      <c r="I55" s="5">
        <f t="shared" si="6"/>
        <v>2790</v>
      </c>
      <c r="J55" s="10">
        <f t="shared" si="10"/>
        <v>1241857.8120734841</v>
      </c>
      <c r="K55" s="6">
        <f t="shared" si="7"/>
        <v>-0.31250000000000006</v>
      </c>
    </row>
    <row r="56" spans="1:19">
      <c r="A56" s="18">
        <v>44</v>
      </c>
      <c r="B56" s="17">
        <f t="shared" si="8"/>
        <v>-3</v>
      </c>
      <c r="C56" s="5">
        <f t="shared" si="0"/>
        <v>66</v>
      </c>
      <c r="D56" s="5">
        <f t="shared" si="1"/>
        <v>1</v>
      </c>
      <c r="E56" s="5">
        <f t="shared" si="2"/>
        <v>49</v>
      </c>
      <c r="F56" s="5">
        <f t="shared" si="3"/>
        <v>0</v>
      </c>
      <c r="G56" s="5">
        <f t="shared" si="4"/>
        <v>155678</v>
      </c>
      <c r="H56" s="5">
        <f t="shared" si="5"/>
        <v>49</v>
      </c>
      <c r="I56" s="5">
        <f t="shared" si="6"/>
        <v>322</v>
      </c>
      <c r="J56" s="10">
        <f t="shared" si="10"/>
        <v>1189207.1150027211</v>
      </c>
      <c r="K56" s="6">
        <f t="shared" si="7"/>
        <v>-0.25000000000000006</v>
      </c>
    </row>
    <row r="57" spans="1:19">
      <c r="A57" s="18">
        <v>45</v>
      </c>
      <c r="B57" s="17">
        <f t="shared" si="8"/>
        <v>-2</v>
      </c>
      <c r="C57" s="5">
        <f t="shared" si="0"/>
        <v>171</v>
      </c>
      <c r="D57" s="5">
        <f t="shared" si="1"/>
        <v>2</v>
      </c>
      <c r="E57" s="5">
        <f t="shared" si="2"/>
        <v>47</v>
      </c>
      <c r="F57" s="5">
        <f t="shared" si="3"/>
        <v>0</v>
      </c>
      <c r="G57" s="5">
        <f t="shared" si="4"/>
        <v>149077</v>
      </c>
      <c r="H57" s="5">
        <f t="shared" si="5"/>
        <v>47</v>
      </c>
      <c r="I57" s="5">
        <f t="shared" si="6"/>
        <v>683</v>
      </c>
      <c r="J57" s="10">
        <f t="shared" si="10"/>
        <v>1138788.6347566915</v>
      </c>
      <c r="K57" s="6">
        <f t="shared" si="7"/>
        <v>-0.18749999999999983</v>
      </c>
    </row>
    <row r="58" spans="1:19">
      <c r="A58" s="18">
        <v>46</v>
      </c>
      <c r="B58" s="17">
        <f t="shared" si="8"/>
        <v>-1</v>
      </c>
      <c r="C58" s="5">
        <f t="shared" si="0"/>
        <v>251</v>
      </c>
      <c r="D58" s="5">
        <f t="shared" si="1"/>
        <v>2</v>
      </c>
      <c r="E58" s="5">
        <f t="shared" si="2"/>
        <v>45</v>
      </c>
      <c r="F58" s="5">
        <f t="shared" si="3"/>
        <v>0</v>
      </c>
      <c r="G58" s="5">
        <f t="shared" si="4"/>
        <v>142757</v>
      </c>
      <c r="H58" s="5">
        <f t="shared" si="5"/>
        <v>45</v>
      </c>
      <c r="I58" s="5">
        <f t="shared" si="6"/>
        <v>763</v>
      </c>
      <c r="J58" s="10">
        <f t="shared" si="10"/>
        <v>1090507.7326652578</v>
      </c>
      <c r="K58" s="6">
        <f t="shared" si="7"/>
        <v>-0.12500000000000019</v>
      </c>
    </row>
    <row r="59" spans="1:19">
      <c r="A59" s="18">
        <v>47</v>
      </c>
      <c r="B59" s="17">
        <f t="shared" si="8"/>
        <v>0</v>
      </c>
      <c r="C59" s="5">
        <f t="shared" si="0"/>
        <v>64</v>
      </c>
      <c r="D59" s="5">
        <f t="shared" si="1"/>
        <v>2</v>
      </c>
      <c r="E59" s="5">
        <f t="shared" si="2"/>
        <v>43</v>
      </c>
      <c r="F59" s="5">
        <f t="shared" si="3"/>
        <v>0</v>
      </c>
      <c r="G59" s="5">
        <f t="shared" si="4"/>
        <v>136704</v>
      </c>
      <c r="H59" s="5">
        <f t="shared" si="5"/>
        <v>43</v>
      </c>
      <c r="I59" s="5">
        <f t="shared" si="6"/>
        <v>576</v>
      </c>
      <c r="J59" s="10">
        <f t="shared" si="10"/>
        <v>1044273.7824274137</v>
      </c>
      <c r="K59" s="6">
        <f t="shared" si="7"/>
        <v>-6.2499999999999917E-2</v>
      </c>
    </row>
    <row r="60" spans="1:19">
      <c r="A60" s="18">
        <v>48</v>
      </c>
      <c r="B60" s="17">
        <f t="shared" si="8"/>
        <v>1</v>
      </c>
      <c r="C60" s="5">
        <f>MOD(I60,256)</f>
        <v>131</v>
      </c>
      <c r="D60" s="5">
        <f>ROUNDDOWN(I60/256,0)</f>
        <v>0</v>
      </c>
      <c r="E60" s="5">
        <f>MOD(H60,256)</f>
        <v>41</v>
      </c>
      <c r="F60" s="5">
        <f>ROUNDDOWN(H60/256,0)</f>
        <v>0</v>
      </c>
      <c r="G60" s="5">
        <f>INT(J60/$G$2)</f>
        <v>130909</v>
      </c>
      <c r="H60" s="5">
        <f>ROUNDUP(G60/$D$3,0)-1</f>
        <v>41</v>
      </c>
      <c r="I60" s="5">
        <f>MAX(MIN($D$3*(H60+1)-G60,$D$3*(H60+1)-$D$4),$D$5)</f>
        <v>131</v>
      </c>
      <c r="J60" s="10">
        <f t="shared" si="10"/>
        <v>1000000</v>
      </c>
      <c r="K60" s="6">
        <f>LOG(1000000/J60,2)</f>
        <v>0</v>
      </c>
      <c r="L60" s="1">
        <f>(H60+1)*$D$3-I60</f>
        <v>130909</v>
      </c>
      <c r="M60" s="7">
        <f>(G60-L60)/G60</f>
        <v>0</v>
      </c>
      <c r="O60" s="1" t="str">
        <f>DEC2HEX(C60)</f>
        <v>83</v>
      </c>
      <c r="P60" s="1" t="s">
        <v>151</v>
      </c>
      <c r="Q60" s="1" t="str">
        <f>DEC2HEX(D60)</f>
        <v>0</v>
      </c>
      <c r="R60" s="1" t="str">
        <f t="shared" ref="R60:S75" si="11">DEC2HEX(E60)</f>
        <v>29</v>
      </c>
      <c r="S60" s="1" t="str">
        <f t="shared" si="11"/>
        <v>0</v>
      </c>
    </row>
    <row r="61" spans="1:19">
      <c r="A61" s="18">
        <v>49</v>
      </c>
      <c r="B61" s="17">
        <f t="shared" si="8"/>
        <v>2</v>
      </c>
      <c r="C61" s="5">
        <f t="shared" ref="C61:C124" si="12">MOD(I61,256)</f>
        <v>2</v>
      </c>
      <c r="D61" s="5">
        <f t="shared" ref="D61:D124" si="13">ROUNDDOWN(I61/256,0)</f>
        <v>10</v>
      </c>
      <c r="E61" s="5">
        <f t="shared" ref="E61:E124" si="14">MOD(H61,256)</f>
        <v>40</v>
      </c>
      <c r="F61" s="5">
        <f t="shared" ref="F61:F124" si="15">ROUNDDOWN(H61/256,0)</f>
        <v>0</v>
      </c>
      <c r="G61" s="5">
        <f t="shared" ref="G61:G124" si="16">INT(J61/$G$2)</f>
        <v>125358</v>
      </c>
      <c r="H61" s="5">
        <f t="shared" ref="H61:H124" si="17">ROUNDUP(G61/$D$3,0)-1</f>
        <v>40</v>
      </c>
      <c r="I61" s="5">
        <f t="shared" ref="I61:I124" si="18">MAX(MIN($D$3*(H61+1)-G61,$D$3*(H61+1)-$D$4),$D$5)</f>
        <v>2562</v>
      </c>
      <c r="J61" s="10">
        <f t="shared" si="10"/>
        <v>957603.28069857368</v>
      </c>
      <c r="K61" s="6">
        <f t="shared" ref="K61:K124" si="19">LOG(1000000/J61,2)</f>
        <v>6.2499999999999882E-2</v>
      </c>
      <c r="L61" s="1">
        <f t="shared" ref="L61:L124" si="20">(H61+1)*$D$3-I61</f>
        <v>125358</v>
      </c>
      <c r="M61" s="7">
        <f t="shared" ref="M61:M124" si="21">(G61-L61)/G61</f>
        <v>0</v>
      </c>
      <c r="O61" s="1" t="str">
        <f t="shared" ref="O61:O124" si="22">DEC2HEX(C61)</f>
        <v>2</v>
      </c>
      <c r="P61" s="1" t="s">
        <v>152</v>
      </c>
      <c r="Q61" s="1" t="str">
        <f t="shared" ref="Q61:S124" si="23">DEC2HEX(D61)</f>
        <v>A</v>
      </c>
      <c r="R61" s="1" t="str">
        <f t="shared" si="11"/>
        <v>28</v>
      </c>
      <c r="S61" s="1" t="str">
        <f t="shared" si="11"/>
        <v>0</v>
      </c>
    </row>
    <row r="62" spans="1:19">
      <c r="A62" s="18">
        <v>50</v>
      </c>
      <c r="B62" s="17">
        <f t="shared" si="8"/>
        <v>3</v>
      </c>
      <c r="C62" s="5">
        <f t="shared" si="12"/>
        <v>100</v>
      </c>
      <c r="D62" s="5">
        <f t="shared" si="13"/>
        <v>6</v>
      </c>
      <c r="E62" s="5">
        <f t="shared" si="14"/>
        <v>38</v>
      </c>
      <c r="F62" s="5">
        <f t="shared" si="15"/>
        <v>0</v>
      </c>
      <c r="G62" s="5">
        <f t="shared" si="16"/>
        <v>120044</v>
      </c>
      <c r="H62" s="5">
        <f t="shared" si="17"/>
        <v>38</v>
      </c>
      <c r="I62" s="5">
        <f t="shared" si="18"/>
        <v>1636</v>
      </c>
      <c r="J62" s="10">
        <f t="shared" si="10"/>
        <v>917004.04320467124</v>
      </c>
      <c r="K62" s="6">
        <f t="shared" si="19"/>
        <v>0.12500000000000003</v>
      </c>
      <c r="L62" s="1">
        <f t="shared" si="20"/>
        <v>120044</v>
      </c>
      <c r="M62" s="7">
        <f t="shared" si="21"/>
        <v>0</v>
      </c>
      <c r="O62" s="1" t="str">
        <f t="shared" si="22"/>
        <v>64</v>
      </c>
      <c r="P62" s="1" t="s">
        <v>153</v>
      </c>
      <c r="Q62" s="1" t="str">
        <f t="shared" si="23"/>
        <v>6</v>
      </c>
      <c r="R62" s="1" t="str">
        <f t="shared" si="11"/>
        <v>26</v>
      </c>
      <c r="S62" s="1" t="str">
        <f t="shared" si="11"/>
        <v>0</v>
      </c>
    </row>
    <row r="63" spans="1:19">
      <c r="A63" s="18">
        <v>51</v>
      </c>
      <c r="B63" s="17">
        <f t="shared" si="8"/>
        <v>4</v>
      </c>
      <c r="C63" s="5">
        <f t="shared" si="12"/>
        <v>230</v>
      </c>
      <c r="D63" s="5">
        <f t="shared" si="13"/>
        <v>1</v>
      </c>
      <c r="E63" s="5">
        <f t="shared" si="14"/>
        <v>36</v>
      </c>
      <c r="F63" s="5">
        <f t="shared" si="15"/>
        <v>0</v>
      </c>
      <c r="G63" s="5">
        <f t="shared" si="16"/>
        <v>114954</v>
      </c>
      <c r="H63" s="5">
        <f t="shared" si="17"/>
        <v>36</v>
      </c>
      <c r="I63" s="5">
        <f t="shared" si="18"/>
        <v>486</v>
      </c>
      <c r="J63" s="10">
        <f t="shared" si="10"/>
        <v>878126.08018664981</v>
      </c>
      <c r="K63" s="6">
        <f t="shared" si="19"/>
        <v>0.18749999999999992</v>
      </c>
      <c r="L63" s="1">
        <f t="shared" si="20"/>
        <v>114954</v>
      </c>
      <c r="M63" s="7">
        <f t="shared" si="21"/>
        <v>0</v>
      </c>
      <c r="O63" s="1" t="str">
        <f t="shared" si="22"/>
        <v>E6</v>
      </c>
      <c r="P63" s="1" t="s">
        <v>154</v>
      </c>
      <c r="Q63" s="1" t="str">
        <f t="shared" si="23"/>
        <v>1</v>
      </c>
      <c r="R63" s="1" t="str">
        <f t="shared" si="11"/>
        <v>24</v>
      </c>
      <c r="S63" s="1" t="str">
        <f t="shared" si="11"/>
        <v>0</v>
      </c>
    </row>
    <row r="64" spans="1:19">
      <c r="A64" s="18">
        <v>52</v>
      </c>
      <c r="B64" s="17">
        <f t="shared" si="8"/>
        <v>5</v>
      </c>
      <c r="C64" s="5">
        <f t="shared" si="12"/>
        <v>192</v>
      </c>
      <c r="D64" s="5">
        <f t="shared" si="13"/>
        <v>8</v>
      </c>
      <c r="E64" s="5">
        <f t="shared" si="14"/>
        <v>35</v>
      </c>
      <c r="F64" s="5">
        <f t="shared" si="15"/>
        <v>0</v>
      </c>
      <c r="G64" s="5">
        <f t="shared" si="16"/>
        <v>110080</v>
      </c>
      <c r="H64" s="5">
        <f t="shared" si="17"/>
        <v>35</v>
      </c>
      <c r="I64" s="5">
        <f t="shared" si="18"/>
        <v>2240</v>
      </c>
      <c r="J64" s="10">
        <f t="shared" si="10"/>
        <v>840896.41525371466</v>
      </c>
      <c r="K64" s="6">
        <f t="shared" si="19"/>
        <v>0.24999999999999967</v>
      </c>
      <c r="L64" s="1">
        <f t="shared" si="20"/>
        <v>110080</v>
      </c>
      <c r="M64" s="7">
        <f t="shared" si="21"/>
        <v>0</v>
      </c>
      <c r="O64" s="1" t="str">
        <f t="shared" si="22"/>
        <v>C0</v>
      </c>
      <c r="P64" s="1" t="s">
        <v>155</v>
      </c>
      <c r="Q64" s="1" t="str">
        <f t="shared" si="23"/>
        <v>8</v>
      </c>
      <c r="R64" s="1" t="str">
        <f t="shared" si="11"/>
        <v>23</v>
      </c>
      <c r="S64" s="1" t="str">
        <f t="shared" si="11"/>
        <v>0</v>
      </c>
    </row>
    <row r="65" spans="1:19">
      <c r="A65" s="18">
        <v>53</v>
      </c>
      <c r="B65" s="17">
        <f t="shared" si="8"/>
        <v>6</v>
      </c>
      <c r="C65" s="5">
        <f t="shared" si="12"/>
        <v>155</v>
      </c>
      <c r="D65" s="5">
        <f t="shared" si="13"/>
        <v>2</v>
      </c>
      <c r="E65" s="5">
        <f t="shared" si="14"/>
        <v>33</v>
      </c>
      <c r="F65" s="5">
        <f t="shared" si="15"/>
        <v>0</v>
      </c>
      <c r="G65" s="5">
        <f t="shared" si="16"/>
        <v>105413</v>
      </c>
      <c r="H65" s="5">
        <f t="shared" si="17"/>
        <v>33</v>
      </c>
      <c r="I65" s="5">
        <f t="shared" si="18"/>
        <v>667</v>
      </c>
      <c r="J65" s="10">
        <f t="shared" si="10"/>
        <v>805245.16597462713</v>
      </c>
      <c r="K65" s="6">
        <f t="shared" si="19"/>
        <v>0.31249999999999994</v>
      </c>
      <c r="L65" s="1">
        <f t="shared" si="20"/>
        <v>105413</v>
      </c>
      <c r="M65" s="7">
        <f t="shared" si="21"/>
        <v>0</v>
      </c>
      <c r="O65" s="1" t="str">
        <f t="shared" si="22"/>
        <v>9B</v>
      </c>
      <c r="P65" s="1" t="s">
        <v>156</v>
      </c>
      <c r="Q65" s="1" t="str">
        <f t="shared" si="23"/>
        <v>2</v>
      </c>
      <c r="R65" s="1" t="str">
        <f t="shared" si="11"/>
        <v>21</v>
      </c>
      <c r="S65" s="1" t="str">
        <f t="shared" si="11"/>
        <v>0</v>
      </c>
    </row>
    <row r="66" spans="1:19">
      <c r="A66" s="18">
        <v>54</v>
      </c>
      <c r="B66" s="17">
        <f t="shared" si="8"/>
        <v>7</v>
      </c>
      <c r="C66" s="5">
        <f t="shared" si="12"/>
        <v>224</v>
      </c>
      <c r="D66" s="5">
        <f t="shared" si="13"/>
        <v>7</v>
      </c>
      <c r="E66" s="5">
        <f t="shared" si="14"/>
        <v>32</v>
      </c>
      <c r="F66" s="5">
        <f t="shared" si="15"/>
        <v>0</v>
      </c>
      <c r="G66" s="5">
        <f t="shared" si="16"/>
        <v>100944</v>
      </c>
      <c r="H66" s="5">
        <f t="shared" si="17"/>
        <v>32</v>
      </c>
      <c r="I66" s="5">
        <f t="shared" si="18"/>
        <v>2016</v>
      </c>
      <c r="J66" s="10">
        <f t="shared" si="10"/>
        <v>771105.41270397033</v>
      </c>
      <c r="K66" s="6">
        <f t="shared" si="19"/>
        <v>0.37500000000000022</v>
      </c>
      <c r="L66" s="1">
        <f t="shared" si="20"/>
        <v>100944</v>
      </c>
      <c r="M66" s="7">
        <f t="shared" si="21"/>
        <v>0</v>
      </c>
      <c r="O66" s="1" t="str">
        <f t="shared" si="22"/>
        <v>E0</v>
      </c>
      <c r="P66" s="1" t="s">
        <v>157</v>
      </c>
      <c r="Q66" s="1" t="str">
        <f t="shared" si="23"/>
        <v>7</v>
      </c>
      <c r="R66" s="1" t="str">
        <f t="shared" si="11"/>
        <v>20</v>
      </c>
      <c r="S66" s="1" t="str">
        <f t="shared" si="11"/>
        <v>0</v>
      </c>
    </row>
    <row r="67" spans="1:19">
      <c r="A67" s="18">
        <v>55</v>
      </c>
      <c r="B67" s="17">
        <f t="shared" si="8"/>
        <v>8</v>
      </c>
      <c r="C67" s="5">
        <f t="shared" si="12"/>
        <v>56</v>
      </c>
      <c r="D67" s="5">
        <f t="shared" si="13"/>
        <v>0</v>
      </c>
      <c r="E67" s="5">
        <f t="shared" si="14"/>
        <v>30</v>
      </c>
      <c r="F67" s="5">
        <f t="shared" si="15"/>
        <v>0</v>
      </c>
      <c r="G67" s="5">
        <f t="shared" si="16"/>
        <v>96664</v>
      </c>
      <c r="H67" s="5">
        <f t="shared" si="17"/>
        <v>30</v>
      </c>
      <c r="I67" s="5">
        <f t="shared" si="18"/>
        <v>56</v>
      </c>
      <c r="J67" s="10">
        <f t="shared" si="10"/>
        <v>738413.07296974969</v>
      </c>
      <c r="K67" s="6">
        <f t="shared" si="19"/>
        <v>0.43749999999999989</v>
      </c>
      <c r="L67" s="1">
        <f t="shared" si="20"/>
        <v>96664</v>
      </c>
      <c r="M67" s="7">
        <f t="shared" si="21"/>
        <v>0</v>
      </c>
      <c r="O67" s="1" t="str">
        <f t="shared" si="22"/>
        <v>38</v>
      </c>
      <c r="P67" s="1" t="s">
        <v>158</v>
      </c>
      <c r="Q67" s="1" t="str">
        <f t="shared" si="23"/>
        <v>0</v>
      </c>
      <c r="R67" s="1" t="str">
        <f t="shared" si="11"/>
        <v>1E</v>
      </c>
      <c r="S67" s="1" t="str">
        <f t="shared" si="11"/>
        <v>0</v>
      </c>
    </row>
    <row r="68" spans="1:19">
      <c r="A68" s="18">
        <v>56</v>
      </c>
      <c r="B68" s="17">
        <f t="shared" si="8"/>
        <v>9</v>
      </c>
      <c r="C68" s="5">
        <f t="shared" si="12"/>
        <v>10</v>
      </c>
      <c r="D68" s="5">
        <f t="shared" si="13"/>
        <v>4</v>
      </c>
      <c r="E68" s="5">
        <f t="shared" si="14"/>
        <v>29</v>
      </c>
      <c r="F68" s="5">
        <f t="shared" si="15"/>
        <v>0</v>
      </c>
      <c r="G68" s="5">
        <f t="shared" si="16"/>
        <v>92566</v>
      </c>
      <c r="H68" s="5">
        <f t="shared" si="17"/>
        <v>29</v>
      </c>
      <c r="I68" s="5">
        <f t="shared" si="18"/>
        <v>1034</v>
      </c>
      <c r="J68" s="10">
        <f t="shared" si="10"/>
        <v>707106.78118654748</v>
      </c>
      <c r="K68" s="6">
        <f t="shared" si="19"/>
        <v>0.50000000000000011</v>
      </c>
      <c r="L68" s="1">
        <f t="shared" si="20"/>
        <v>92566</v>
      </c>
      <c r="M68" s="7">
        <f t="shared" si="21"/>
        <v>0</v>
      </c>
      <c r="O68" s="1" t="str">
        <f t="shared" si="22"/>
        <v>A</v>
      </c>
      <c r="P68" s="1" t="s">
        <v>159</v>
      </c>
      <c r="Q68" s="1" t="str">
        <f t="shared" si="23"/>
        <v>4</v>
      </c>
      <c r="R68" s="1" t="str">
        <f t="shared" si="11"/>
        <v>1D</v>
      </c>
      <c r="S68" s="1" t="str">
        <f t="shared" si="11"/>
        <v>0</v>
      </c>
    </row>
    <row r="69" spans="1:19">
      <c r="A69" s="18">
        <v>57</v>
      </c>
      <c r="B69" s="17">
        <f t="shared" si="8"/>
        <v>10</v>
      </c>
      <c r="C69" s="5">
        <f t="shared" si="12"/>
        <v>46</v>
      </c>
      <c r="D69" s="5">
        <f t="shared" si="13"/>
        <v>7</v>
      </c>
      <c r="E69" s="5">
        <f t="shared" si="14"/>
        <v>28</v>
      </c>
      <c r="F69" s="5">
        <f t="shared" si="15"/>
        <v>0</v>
      </c>
      <c r="G69" s="5">
        <f t="shared" si="16"/>
        <v>88642</v>
      </c>
      <c r="H69" s="5">
        <f t="shared" si="17"/>
        <v>28</v>
      </c>
      <c r="I69" s="5">
        <f t="shared" si="18"/>
        <v>1838</v>
      </c>
      <c r="J69" s="10">
        <f t="shared" si="10"/>
        <v>677127.77346844634</v>
      </c>
      <c r="K69" s="6">
        <f t="shared" si="19"/>
        <v>0.56250000000000011</v>
      </c>
      <c r="L69" s="1">
        <f t="shared" si="20"/>
        <v>88642</v>
      </c>
      <c r="M69" s="7">
        <f t="shared" si="21"/>
        <v>0</v>
      </c>
      <c r="O69" s="1" t="str">
        <f t="shared" si="22"/>
        <v>2E</v>
      </c>
      <c r="P69" s="1" t="s">
        <v>160</v>
      </c>
      <c r="Q69" s="1" t="str">
        <f t="shared" si="23"/>
        <v>7</v>
      </c>
      <c r="R69" s="1" t="str">
        <f t="shared" si="11"/>
        <v>1C</v>
      </c>
      <c r="S69" s="1" t="str">
        <f t="shared" si="11"/>
        <v>0</v>
      </c>
    </row>
    <row r="70" spans="1:19">
      <c r="A70" s="18">
        <v>58</v>
      </c>
      <c r="B70" s="17">
        <f t="shared" si="8"/>
        <v>11</v>
      </c>
      <c r="C70" s="5">
        <f t="shared" si="12"/>
        <v>172</v>
      </c>
      <c r="D70" s="5">
        <f t="shared" si="13"/>
        <v>9</v>
      </c>
      <c r="E70" s="5">
        <f t="shared" si="14"/>
        <v>27</v>
      </c>
      <c r="F70" s="5">
        <f t="shared" si="15"/>
        <v>0</v>
      </c>
      <c r="G70" s="5">
        <f t="shared" si="16"/>
        <v>84884</v>
      </c>
      <c r="H70" s="5">
        <f t="shared" si="17"/>
        <v>27</v>
      </c>
      <c r="I70" s="5">
        <f t="shared" si="18"/>
        <v>2476</v>
      </c>
      <c r="J70" s="10">
        <f t="shared" si="10"/>
        <v>648419.77732550481</v>
      </c>
      <c r="K70" s="6">
        <f t="shared" si="19"/>
        <v>0.62500000000000022</v>
      </c>
      <c r="L70" s="1">
        <f t="shared" si="20"/>
        <v>84884</v>
      </c>
      <c r="M70" s="7">
        <f t="shared" si="21"/>
        <v>0</v>
      </c>
      <c r="O70" s="1" t="str">
        <f t="shared" si="22"/>
        <v>AC</v>
      </c>
      <c r="P70" s="1" t="s">
        <v>161</v>
      </c>
      <c r="Q70" s="1" t="str">
        <f t="shared" si="23"/>
        <v>9</v>
      </c>
      <c r="R70" s="1" t="str">
        <f t="shared" si="11"/>
        <v>1B</v>
      </c>
      <c r="S70" s="1" t="str">
        <f t="shared" si="11"/>
        <v>0</v>
      </c>
    </row>
    <row r="71" spans="1:19">
      <c r="A71" s="18">
        <v>59</v>
      </c>
      <c r="B71" s="17">
        <f t="shared" si="8"/>
        <v>12</v>
      </c>
      <c r="C71" s="5">
        <f t="shared" si="12"/>
        <v>139</v>
      </c>
      <c r="D71" s="5">
        <f t="shared" si="13"/>
        <v>11</v>
      </c>
      <c r="E71" s="5">
        <f t="shared" si="14"/>
        <v>26</v>
      </c>
      <c r="F71" s="5">
        <f t="shared" si="15"/>
        <v>0</v>
      </c>
      <c r="G71" s="5">
        <f t="shared" si="16"/>
        <v>81285</v>
      </c>
      <c r="H71" s="5">
        <f t="shared" si="17"/>
        <v>26</v>
      </c>
      <c r="I71" s="5">
        <f t="shared" si="18"/>
        <v>2955</v>
      </c>
      <c r="J71" s="10">
        <f t="shared" si="10"/>
        <v>620928.90603674203</v>
      </c>
      <c r="K71" s="6">
        <f t="shared" si="19"/>
        <v>0.6875</v>
      </c>
      <c r="L71" s="1">
        <f t="shared" si="20"/>
        <v>81285</v>
      </c>
      <c r="M71" s="7">
        <f t="shared" si="21"/>
        <v>0</v>
      </c>
      <c r="O71" s="1" t="str">
        <f t="shared" si="22"/>
        <v>8B</v>
      </c>
      <c r="P71" s="1" t="s">
        <v>162</v>
      </c>
      <c r="Q71" s="1" t="str">
        <f t="shared" si="23"/>
        <v>B</v>
      </c>
      <c r="R71" s="1" t="str">
        <f t="shared" si="11"/>
        <v>1A</v>
      </c>
      <c r="S71" s="1" t="str">
        <f t="shared" si="11"/>
        <v>0</v>
      </c>
    </row>
    <row r="72" spans="1:19">
      <c r="A72" s="18">
        <v>60</v>
      </c>
      <c r="B72" s="17">
        <f t="shared" si="8"/>
        <v>13</v>
      </c>
      <c r="C72" s="5">
        <f t="shared" si="12"/>
        <v>161</v>
      </c>
      <c r="D72" s="5">
        <f t="shared" si="13"/>
        <v>0</v>
      </c>
      <c r="E72" s="5">
        <f t="shared" si="14"/>
        <v>24</v>
      </c>
      <c r="F72" s="5">
        <f t="shared" si="15"/>
        <v>0</v>
      </c>
      <c r="G72" s="5">
        <f t="shared" si="16"/>
        <v>77839</v>
      </c>
      <c r="H72" s="5">
        <f t="shared" si="17"/>
        <v>24</v>
      </c>
      <c r="I72" s="5">
        <f t="shared" si="18"/>
        <v>161</v>
      </c>
      <c r="J72" s="10">
        <f t="shared" si="10"/>
        <v>594603.55750136054</v>
      </c>
      <c r="K72" s="6">
        <f t="shared" si="19"/>
        <v>0.75</v>
      </c>
      <c r="L72" s="1">
        <f t="shared" si="20"/>
        <v>77839</v>
      </c>
      <c r="M72" s="7">
        <f t="shared" si="21"/>
        <v>0</v>
      </c>
      <c r="O72" s="1" t="str">
        <f t="shared" si="22"/>
        <v>A1</v>
      </c>
      <c r="P72" s="1" t="s">
        <v>163</v>
      </c>
      <c r="Q72" s="1" t="str">
        <f t="shared" si="23"/>
        <v>0</v>
      </c>
      <c r="R72" s="1" t="str">
        <f t="shared" si="11"/>
        <v>18</v>
      </c>
      <c r="S72" s="1" t="str">
        <f t="shared" si="11"/>
        <v>0</v>
      </c>
    </row>
    <row r="73" spans="1:19">
      <c r="A73" s="18">
        <v>61</v>
      </c>
      <c r="B73" s="17">
        <f t="shared" si="8"/>
        <v>14</v>
      </c>
      <c r="C73" s="5">
        <f t="shared" si="12"/>
        <v>86</v>
      </c>
      <c r="D73" s="5">
        <f t="shared" si="13"/>
        <v>1</v>
      </c>
      <c r="E73" s="5">
        <f t="shared" si="14"/>
        <v>23</v>
      </c>
      <c r="F73" s="5">
        <f t="shared" si="15"/>
        <v>0</v>
      </c>
      <c r="G73" s="5">
        <f t="shared" si="16"/>
        <v>74538</v>
      </c>
      <c r="H73" s="5">
        <f t="shared" si="17"/>
        <v>23</v>
      </c>
      <c r="I73" s="5">
        <f t="shared" si="18"/>
        <v>342</v>
      </c>
      <c r="J73" s="10">
        <f t="shared" si="10"/>
        <v>569394.31737834576</v>
      </c>
      <c r="K73" s="6">
        <f t="shared" si="19"/>
        <v>0.81250000000000011</v>
      </c>
      <c r="L73" s="1">
        <f t="shared" si="20"/>
        <v>74538</v>
      </c>
      <c r="M73" s="7">
        <f t="shared" si="21"/>
        <v>0</v>
      </c>
      <c r="O73" s="1" t="str">
        <f t="shared" si="22"/>
        <v>56</v>
      </c>
      <c r="P73" s="1" t="s">
        <v>164</v>
      </c>
      <c r="Q73" s="1" t="str">
        <f t="shared" si="23"/>
        <v>1</v>
      </c>
      <c r="R73" s="1" t="str">
        <f t="shared" si="11"/>
        <v>17</v>
      </c>
      <c r="S73" s="1" t="str">
        <f t="shared" si="11"/>
        <v>0</v>
      </c>
    </row>
    <row r="74" spans="1:19">
      <c r="A74" s="18">
        <v>62</v>
      </c>
      <c r="B74" s="17">
        <f t="shared" si="8"/>
        <v>15</v>
      </c>
      <c r="C74" s="5">
        <f t="shared" si="12"/>
        <v>126</v>
      </c>
      <c r="D74" s="5">
        <f t="shared" si="13"/>
        <v>1</v>
      </c>
      <c r="E74" s="5">
        <f t="shared" si="14"/>
        <v>22</v>
      </c>
      <c r="F74" s="5">
        <f t="shared" si="15"/>
        <v>0</v>
      </c>
      <c r="G74" s="5">
        <f t="shared" si="16"/>
        <v>71378</v>
      </c>
      <c r="H74" s="5">
        <f t="shared" si="17"/>
        <v>22</v>
      </c>
      <c r="I74" s="5">
        <f t="shared" si="18"/>
        <v>382</v>
      </c>
      <c r="J74" s="10">
        <f t="shared" si="10"/>
        <v>545253.86633262888</v>
      </c>
      <c r="K74" s="6">
        <f t="shared" si="19"/>
        <v>0.87499999999999978</v>
      </c>
      <c r="L74" s="1">
        <f t="shared" si="20"/>
        <v>71378</v>
      </c>
      <c r="M74" s="7">
        <f t="shared" si="21"/>
        <v>0</v>
      </c>
      <c r="O74" s="1" t="str">
        <f t="shared" si="22"/>
        <v>7E</v>
      </c>
      <c r="P74" s="1" t="s">
        <v>165</v>
      </c>
      <c r="Q74" s="1" t="str">
        <f t="shared" si="23"/>
        <v>1</v>
      </c>
      <c r="R74" s="1" t="str">
        <f t="shared" si="11"/>
        <v>16</v>
      </c>
      <c r="S74" s="1" t="str">
        <f t="shared" si="11"/>
        <v>0</v>
      </c>
    </row>
    <row r="75" spans="1:19">
      <c r="A75" s="18">
        <v>63</v>
      </c>
      <c r="B75" s="17">
        <f t="shared" si="8"/>
        <v>16</v>
      </c>
      <c r="C75" s="5">
        <f t="shared" si="12"/>
        <v>32</v>
      </c>
      <c r="D75" s="5">
        <f t="shared" si="13"/>
        <v>1</v>
      </c>
      <c r="E75" s="5">
        <f t="shared" si="14"/>
        <v>21</v>
      </c>
      <c r="F75" s="5">
        <f t="shared" si="15"/>
        <v>0</v>
      </c>
      <c r="G75" s="5">
        <f t="shared" si="16"/>
        <v>68352</v>
      </c>
      <c r="H75" s="5">
        <f t="shared" si="17"/>
        <v>21</v>
      </c>
      <c r="I75" s="5">
        <f t="shared" si="18"/>
        <v>288</v>
      </c>
      <c r="J75" s="10">
        <f t="shared" si="10"/>
        <v>522136.89121370699</v>
      </c>
      <c r="K75" s="6">
        <f t="shared" si="19"/>
        <v>0.93749999999999978</v>
      </c>
      <c r="L75" s="1">
        <f t="shared" si="20"/>
        <v>68352</v>
      </c>
      <c r="M75" s="7">
        <f t="shared" si="21"/>
        <v>0</v>
      </c>
      <c r="O75" s="1" t="str">
        <f t="shared" si="22"/>
        <v>20</v>
      </c>
      <c r="P75" s="1" t="s">
        <v>166</v>
      </c>
      <c r="Q75" s="1" t="str">
        <f t="shared" si="23"/>
        <v>1</v>
      </c>
      <c r="R75" s="1" t="str">
        <f t="shared" si="11"/>
        <v>15</v>
      </c>
      <c r="S75" s="1" t="str">
        <f t="shared" si="11"/>
        <v>0</v>
      </c>
    </row>
    <row r="76" spans="1:19">
      <c r="A76" s="18">
        <v>64</v>
      </c>
      <c r="B76" s="17">
        <f t="shared" si="8"/>
        <v>17</v>
      </c>
      <c r="C76" s="5">
        <f t="shared" si="12"/>
        <v>66</v>
      </c>
      <c r="D76" s="5">
        <f t="shared" si="13"/>
        <v>0</v>
      </c>
      <c r="E76" s="5">
        <f t="shared" si="14"/>
        <v>20</v>
      </c>
      <c r="F76" s="5">
        <f t="shared" si="15"/>
        <v>0</v>
      </c>
      <c r="G76" s="5">
        <f t="shared" si="16"/>
        <v>65454</v>
      </c>
      <c r="H76" s="5">
        <f t="shared" si="17"/>
        <v>20</v>
      </c>
      <c r="I76" s="5">
        <f t="shared" si="18"/>
        <v>66</v>
      </c>
      <c r="J76" s="10">
        <f t="shared" si="10"/>
        <v>500000</v>
      </c>
      <c r="K76" s="6">
        <f t="shared" si="19"/>
        <v>1</v>
      </c>
      <c r="L76" s="1">
        <f t="shared" si="20"/>
        <v>65454</v>
      </c>
      <c r="M76" s="7">
        <f t="shared" si="21"/>
        <v>0</v>
      </c>
      <c r="O76" s="1" t="str">
        <f t="shared" si="22"/>
        <v>42</v>
      </c>
      <c r="P76" s="1" t="s">
        <v>167</v>
      </c>
      <c r="Q76" s="1" t="str">
        <f t="shared" si="23"/>
        <v>0</v>
      </c>
      <c r="R76" s="1" t="str">
        <f t="shared" si="23"/>
        <v>14</v>
      </c>
      <c r="S76" s="1" t="str">
        <f t="shared" si="23"/>
        <v>0</v>
      </c>
    </row>
    <row r="77" spans="1:19">
      <c r="A77" s="18">
        <v>65</v>
      </c>
      <c r="B77" s="17">
        <f t="shared" ref="B77:B140" si="24">A77+D$6</f>
        <v>18</v>
      </c>
      <c r="C77" s="5">
        <f t="shared" si="12"/>
        <v>25</v>
      </c>
      <c r="D77" s="5">
        <f t="shared" si="13"/>
        <v>11</v>
      </c>
      <c r="E77" s="5">
        <f t="shared" si="14"/>
        <v>20</v>
      </c>
      <c r="F77" s="5">
        <f t="shared" si="15"/>
        <v>0</v>
      </c>
      <c r="G77" s="5">
        <f t="shared" si="16"/>
        <v>62679</v>
      </c>
      <c r="H77" s="5">
        <f t="shared" si="17"/>
        <v>20</v>
      </c>
      <c r="I77" s="5">
        <f t="shared" si="18"/>
        <v>2841</v>
      </c>
      <c r="J77" s="10">
        <f t="shared" si="10"/>
        <v>478801.64034928684</v>
      </c>
      <c r="K77" s="6">
        <f t="shared" si="19"/>
        <v>1.0624999999999998</v>
      </c>
      <c r="L77" s="1">
        <f t="shared" si="20"/>
        <v>62679</v>
      </c>
      <c r="M77" s="7">
        <f t="shared" si="21"/>
        <v>0</v>
      </c>
      <c r="O77" s="1" t="str">
        <f t="shared" si="22"/>
        <v>19</v>
      </c>
      <c r="P77" s="1" t="s">
        <v>168</v>
      </c>
      <c r="Q77" s="1" t="str">
        <f t="shared" si="23"/>
        <v>B</v>
      </c>
      <c r="R77" s="1" t="str">
        <f t="shared" si="23"/>
        <v>14</v>
      </c>
      <c r="S77" s="1" t="str">
        <f t="shared" si="23"/>
        <v>0</v>
      </c>
    </row>
    <row r="78" spans="1:19">
      <c r="A78" s="18">
        <v>66</v>
      </c>
      <c r="B78" s="17">
        <f t="shared" si="24"/>
        <v>19</v>
      </c>
      <c r="C78" s="5">
        <f t="shared" si="12"/>
        <v>74</v>
      </c>
      <c r="D78" s="5">
        <f t="shared" si="13"/>
        <v>9</v>
      </c>
      <c r="E78" s="5">
        <f t="shared" si="14"/>
        <v>19</v>
      </c>
      <c r="F78" s="5">
        <f t="shared" si="15"/>
        <v>0</v>
      </c>
      <c r="G78" s="5">
        <f t="shared" si="16"/>
        <v>60022</v>
      </c>
      <c r="H78" s="5">
        <f t="shared" si="17"/>
        <v>19</v>
      </c>
      <c r="I78" s="5">
        <f t="shared" si="18"/>
        <v>2378</v>
      </c>
      <c r="J78" s="10">
        <f t="shared" si="10"/>
        <v>458502.02160233562</v>
      </c>
      <c r="K78" s="6">
        <f t="shared" si="19"/>
        <v>1.125</v>
      </c>
      <c r="L78" s="1">
        <f t="shared" si="20"/>
        <v>60022</v>
      </c>
      <c r="M78" s="7">
        <f t="shared" si="21"/>
        <v>0</v>
      </c>
      <c r="O78" s="1" t="str">
        <f t="shared" si="22"/>
        <v>4A</v>
      </c>
      <c r="P78" s="1" t="s">
        <v>169</v>
      </c>
      <c r="Q78" s="1" t="str">
        <f t="shared" si="23"/>
        <v>9</v>
      </c>
      <c r="R78" s="1" t="str">
        <f t="shared" si="23"/>
        <v>13</v>
      </c>
      <c r="S78" s="1" t="str">
        <f t="shared" si="23"/>
        <v>0</v>
      </c>
    </row>
    <row r="79" spans="1:19">
      <c r="A79" s="18">
        <v>67</v>
      </c>
      <c r="B79" s="17">
        <f t="shared" si="24"/>
        <v>20</v>
      </c>
      <c r="C79" s="5">
        <f t="shared" si="12"/>
        <v>11</v>
      </c>
      <c r="D79" s="5">
        <f t="shared" si="13"/>
        <v>7</v>
      </c>
      <c r="E79" s="5">
        <f t="shared" si="14"/>
        <v>18</v>
      </c>
      <c r="F79" s="5">
        <f t="shared" si="15"/>
        <v>0</v>
      </c>
      <c r="G79" s="5">
        <f t="shared" si="16"/>
        <v>57477</v>
      </c>
      <c r="H79" s="5">
        <f t="shared" si="17"/>
        <v>18</v>
      </c>
      <c r="I79" s="5">
        <f t="shared" si="18"/>
        <v>1803</v>
      </c>
      <c r="J79" s="10">
        <f t="shared" si="10"/>
        <v>439063.0400933249</v>
      </c>
      <c r="K79" s="6">
        <f t="shared" si="19"/>
        <v>1.1874999999999998</v>
      </c>
      <c r="L79" s="1">
        <f t="shared" si="20"/>
        <v>57477</v>
      </c>
      <c r="M79" s="7">
        <f t="shared" si="21"/>
        <v>0</v>
      </c>
      <c r="O79" s="1" t="str">
        <f t="shared" si="22"/>
        <v>B</v>
      </c>
      <c r="P79" s="1" t="s">
        <v>170</v>
      </c>
      <c r="Q79" s="1" t="str">
        <f t="shared" si="23"/>
        <v>7</v>
      </c>
      <c r="R79" s="1" t="str">
        <f t="shared" si="23"/>
        <v>12</v>
      </c>
      <c r="S79" s="1" t="str">
        <f t="shared" si="23"/>
        <v>0</v>
      </c>
    </row>
    <row r="80" spans="1:19">
      <c r="A80" s="18">
        <v>68</v>
      </c>
      <c r="B80" s="17">
        <f t="shared" si="24"/>
        <v>21</v>
      </c>
      <c r="C80" s="5">
        <f t="shared" si="12"/>
        <v>96</v>
      </c>
      <c r="D80" s="5">
        <f t="shared" si="13"/>
        <v>4</v>
      </c>
      <c r="E80" s="5">
        <f t="shared" si="14"/>
        <v>17</v>
      </c>
      <c r="F80" s="5">
        <f t="shared" si="15"/>
        <v>0</v>
      </c>
      <c r="G80" s="5">
        <f t="shared" si="16"/>
        <v>55040</v>
      </c>
      <c r="H80" s="5">
        <f t="shared" si="17"/>
        <v>17</v>
      </c>
      <c r="I80" s="5">
        <f t="shared" si="18"/>
        <v>1120</v>
      </c>
      <c r="J80" s="10">
        <f t="shared" si="10"/>
        <v>420448.20762685733</v>
      </c>
      <c r="K80" s="6">
        <f t="shared" si="19"/>
        <v>1.2499999999999998</v>
      </c>
      <c r="L80" s="1">
        <f t="shared" si="20"/>
        <v>55040</v>
      </c>
      <c r="M80" s="7">
        <f t="shared" si="21"/>
        <v>0</v>
      </c>
      <c r="O80" s="1" t="str">
        <f t="shared" si="22"/>
        <v>60</v>
      </c>
      <c r="P80" s="1" t="s">
        <v>171</v>
      </c>
      <c r="Q80" s="1" t="str">
        <f t="shared" si="23"/>
        <v>4</v>
      </c>
      <c r="R80" s="1" t="str">
        <f t="shared" si="23"/>
        <v>11</v>
      </c>
      <c r="S80" s="1" t="str">
        <f t="shared" si="23"/>
        <v>0</v>
      </c>
    </row>
    <row r="81" spans="1:19">
      <c r="A81" s="18">
        <v>69</v>
      </c>
      <c r="B81" s="17">
        <f t="shared" si="24"/>
        <v>22</v>
      </c>
      <c r="C81" s="5">
        <f t="shared" si="12"/>
        <v>78</v>
      </c>
      <c r="D81" s="5">
        <f t="shared" si="13"/>
        <v>1</v>
      </c>
      <c r="E81" s="5">
        <f t="shared" si="14"/>
        <v>16</v>
      </c>
      <c r="F81" s="5">
        <f t="shared" si="15"/>
        <v>0</v>
      </c>
      <c r="G81" s="5">
        <f t="shared" si="16"/>
        <v>52706</v>
      </c>
      <c r="H81" s="5">
        <f t="shared" si="17"/>
        <v>16</v>
      </c>
      <c r="I81" s="5">
        <f t="shared" si="18"/>
        <v>334</v>
      </c>
      <c r="J81" s="10">
        <f t="shared" si="10"/>
        <v>402622.58298731357</v>
      </c>
      <c r="K81" s="6">
        <f t="shared" si="19"/>
        <v>1.3125</v>
      </c>
      <c r="L81" s="1">
        <f t="shared" si="20"/>
        <v>52706</v>
      </c>
      <c r="M81" s="7">
        <f t="shared" si="21"/>
        <v>0</v>
      </c>
      <c r="O81" s="1" t="str">
        <f t="shared" si="22"/>
        <v>4E</v>
      </c>
      <c r="P81" s="1" t="s">
        <v>172</v>
      </c>
      <c r="Q81" s="1" t="str">
        <f t="shared" si="23"/>
        <v>1</v>
      </c>
      <c r="R81" s="1" t="str">
        <f t="shared" si="23"/>
        <v>10</v>
      </c>
      <c r="S81" s="1" t="str">
        <f t="shared" si="23"/>
        <v>0</v>
      </c>
    </row>
    <row r="82" spans="1:19">
      <c r="A82" s="18">
        <v>70</v>
      </c>
      <c r="B82" s="17">
        <f t="shared" si="24"/>
        <v>23</v>
      </c>
      <c r="C82" s="5">
        <f t="shared" si="12"/>
        <v>8</v>
      </c>
      <c r="D82" s="5">
        <f t="shared" si="13"/>
        <v>10</v>
      </c>
      <c r="E82" s="5">
        <f t="shared" si="14"/>
        <v>16</v>
      </c>
      <c r="F82" s="5">
        <f t="shared" si="15"/>
        <v>0</v>
      </c>
      <c r="G82" s="5">
        <f t="shared" si="16"/>
        <v>50472</v>
      </c>
      <c r="H82" s="5">
        <f t="shared" si="17"/>
        <v>16</v>
      </c>
      <c r="I82" s="5">
        <f t="shared" si="18"/>
        <v>2568</v>
      </c>
      <c r="J82" s="10">
        <f t="shared" si="10"/>
        <v>385552.70635198517</v>
      </c>
      <c r="K82" s="6">
        <f t="shared" si="19"/>
        <v>1.3750000000000002</v>
      </c>
      <c r="L82" s="1">
        <f t="shared" si="20"/>
        <v>50472</v>
      </c>
      <c r="M82" s="7">
        <f t="shared" si="21"/>
        <v>0</v>
      </c>
      <c r="O82" s="1" t="str">
        <f t="shared" si="22"/>
        <v>8</v>
      </c>
      <c r="P82" s="1" t="s">
        <v>173</v>
      </c>
      <c r="Q82" s="1" t="str">
        <f t="shared" si="23"/>
        <v>A</v>
      </c>
      <c r="R82" s="1" t="str">
        <f t="shared" si="23"/>
        <v>10</v>
      </c>
      <c r="S82" s="1" t="str">
        <f t="shared" si="23"/>
        <v>0</v>
      </c>
    </row>
    <row r="83" spans="1:19">
      <c r="A83" s="18">
        <v>71</v>
      </c>
      <c r="B83" s="17">
        <f t="shared" si="24"/>
        <v>24</v>
      </c>
      <c r="C83" s="5">
        <f t="shared" si="12"/>
        <v>52</v>
      </c>
      <c r="D83" s="5">
        <f t="shared" si="13"/>
        <v>6</v>
      </c>
      <c r="E83" s="5">
        <f t="shared" si="14"/>
        <v>15</v>
      </c>
      <c r="F83" s="5">
        <f t="shared" si="15"/>
        <v>0</v>
      </c>
      <c r="G83" s="5">
        <f t="shared" si="16"/>
        <v>48332</v>
      </c>
      <c r="H83" s="5">
        <f t="shared" si="17"/>
        <v>15</v>
      </c>
      <c r="I83" s="5">
        <f t="shared" si="18"/>
        <v>1588</v>
      </c>
      <c r="J83" s="10">
        <f t="shared" si="10"/>
        <v>369206.53648487484</v>
      </c>
      <c r="K83" s="6">
        <f t="shared" si="19"/>
        <v>1.4375</v>
      </c>
      <c r="L83" s="1">
        <f t="shared" si="20"/>
        <v>48332</v>
      </c>
      <c r="M83" s="7">
        <f t="shared" si="21"/>
        <v>0</v>
      </c>
      <c r="O83" s="1" t="str">
        <f t="shared" si="22"/>
        <v>34</v>
      </c>
      <c r="P83" s="1" t="s">
        <v>174</v>
      </c>
      <c r="Q83" s="1" t="str">
        <f t="shared" si="23"/>
        <v>6</v>
      </c>
      <c r="R83" s="1" t="str">
        <f t="shared" si="23"/>
        <v>F</v>
      </c>
      <c r="S83" s="1" t="str">
        <f t="shared" si="23"/>
        <v>0</v>
      </c>
    </row>
    <row r="84" spans="1:19">
      <c r="A84" s="18">
        <v>72</v>
      </c>
      <c r="B84" s="17">
        <f t="shared" si="24"/>
        <v>25</v>
      </c>
      <c r="C84" s="5">
        <f t="shared" si="12"/>
        <v>5</v>
      </c>
      <c r="D84" s="5">
        <f t="shared" si="13"/>
        <v>2</v>
      </c>
      <c r="E84" s="5">
        <f t="shared" si="14"/>
        <v>14</v>
      </c>
      <c r="F84" s="5">
        <f t="shared" si="15"/>
        <v>0</v>
      </c>
      <c r="G84" s="5">
        <f t="shared" si="16"/>
        <v>46283</v>
      </c>
      <c r="H84" s="5">
        <f t="shared" si="17"/>
        <v>14</v>
      </c>
      <c r="I84" s="5">
        <f t="shared" si="18"/>
        <v>517</v>
      </c>
      <c r="J84" s="10">
        <f t="shared" si="10"/>
        <v>353553.3905932738</v>
      </c>
      <c r="K84" s="6">
        <f t="shared" si="19"/>
        <v>1.5</v>
      </c>
      <c r="L84" s="1">
        <f t="shared" si="20"/>
        <v>46283</v>
      </c>
      <c r="M84" s="7">
        <f t="shared" si="21"/>
        <v>0</v>
      </c>
      <c r="O84" s="1" t="str">
        <f t="shared" si="22"/>
        <v>5</v>
      </c>
      <c r="P84" s="1" t="s">
        <v>175</v>
      </c>
      <c r="Q84" s="1" t="str">
        <f t="shared" si="23"/>
        <v>2</v>
      </c>
      <c r="R84" s="1" t="str">
        <f t="shared" si="23"/>
        <v>E</v>
      </c>
      <c r="S84" s="1" t="str">
        <f t="shared" si="23"/>
        <v>0</v>
      </c>
    </row>
    <row r="85" spans="1:19">
      <c r="A85" s="18">
        <v>73</v>
      </c>
      <c r="B85" s="17">
        <f t="shared" si="24"/>
        <v>26</v>
      </c>
      <c r="C85" s="5">
        <f t="shared" si="12"/>
        <v>175</v>
      </c>
      <c r="D85" s="5">
        <f t="shared" si="13"/>
        <v>9</v>
      </c>
      <c r="E85" s="5">
        <f t="shared" si="14"/>
        <v>14</v>
      </c>
      <c r="F85" s="5">
        <f t="shared" si="15"/>
        <v>0</v>
      </c>
      <c r="G85" s="5">
        <f t="shared" si="16"/>
        <v>44321</v>
      </c>
      <c r="H85" s="5">
        <f t="shared" si="17"/>
        <v>14</v>
      </c>
      <c r="I85" s="5">
        <f t="shared" si="18"/>
        <v>2479</v>
      </c>
      <c r="J85" s="10">
        <f t="shared" si="10"/>
        <v>338563.88673422317</v>
      </c>
      <c r="K85" s="6">
        <f t="shared" si="19"/>
        <v>1.5625</v>
      </c>
      <c r="L85" s="1">
        <f t="shared" si="20"/>
        <v>44321</v>
      </c>
      <c r="M85" s="7">
        <f t="shared" si="21"/>
        <v>0</v>
      </c>
      <c r="O85" s="1" t="str">
        <f t="shared" si="22"/>
        <v>AF</v>
      </c>
      <c r="P85" s="1" t="s">
        <v>176</v>
      </c>
      <c r="Q85" s="1" t="str">
        <f t="shared" si="23"/>
        <v>9</v>
      </c>
      <c r="R85" s="1" t="str">
        <f t="shared" si="23"/>
        <v>E</v>
      </c>
      <c r="S85" s="1" t="str">
        <f t="shared" si="23"/>
        <v>0</v>
      </c>
    </row>
    <row r="86" spans="1:19">
      <c r="A86" s="18">
        <v>74</v>
      </c>
      <c r="B86" s="17">
        <f t="shared" si="24"/>
        <v>27</v>
      </c>
      <c r="C86" s="5">
        <f t="shared" si="12"/>
        <v>214</v>
      </c>
      <c r="D86" s="5">
        <f t="shared" si="13"/>
        <v>4</v>
      </c>
      <c r="E86" s="5">
        <f t="shared" si="14"/>
        <v>13</v>
      </c>
      <c r="F86" s="5">
        <f t="shared" si="15"/>
        <v>0</v>
      </c>
      <c r="G86" s="5">
        <f t="shared" si="16"/>
        <v>42442</v>
      </c>
      <c r="H86" s="5">
        <f t="shared" si="17"/>
        <v>13</v>
      </c>
      <c r="I86" s="5">
        <f t="shared" si="18"/>
        <v>1238</v>
      </c>
      <c r="J86" s="10">
        <f t="shared" si="10"/>
        <v>324209.8886627524</v>
      </c>
      <c r="K86" s="6">
        <f t="shared" si="19"/>
        <v>1.6250000000000002</v>
      </c>
      <c r="L86" s="1">
        <f t="shared" si="20"/>
        <v>42442</v>
      </c>
      <c r="M86" s="7">
        <f t="shared" si="21"/>
        <v>0</v>
      </c>
      <c r="O86" s="1" t="str">
        <f t="shared" si="22"/>
        <v>D6</v>
      </c>
      <c r="P86" s="1" t="s">
        <v>177</v>
      </c>
      <c r="Q86" s="1" t="str">
        <f t="shared" si="23"/>
        <v>4</v>
      </c>
      <c r="R86" s="1" t="str">
        <f t="shared" si="23"/>
        <v>D</v>
      </c>
      <c r="S86" s="1" t="str">
        <f t="shared" si="23"/>
        <v>0</v>
      </c>
    </row>
    <row r="87" spans="1:19">
      <c r="A87" s="18">
        <v>75</v>
      </c>
      <c r="B87" s="17">
        <f t="shared" si="24"/>
        <v>28</v>
      </c>
      <c r="C87" s="5">
        <f t="shared" si="12"/>
        <v>222</v>
      </c>
      <c r="D87" s="5">
        <f t="shared" si="13"/>
        <v>11</v>
      </c>
      <c r="E87" s="5">
        <f t="shared" si="14"/>
        <v>13</v>
      </c>
      <c r="F87" s="5">
        <f t="shared" si="15"/>
        <v>0</v>
      </c>
      <c r="G87" s="5">
        <f t="shared" si="16"/>
        <v>40642</v>
      </c>
      <c r="H87" s="5">
        <f t="shared" si="17"/>
        <v>13</v>
      </c>
      <c r="I87" s="5">
        <f t="shared" si="18"/>
        <v>3038</v>
      </c>
      <c r="J87" s="10">
        <f t="shared" si="10"/>
        <v>310464.45301837102</v>
      </c>
      <c r="K87" s="6">
        <f t="shared" si="19"/>
        <v>1.6875</v>
      </c>
      <c r="L87" s="1">
        <f t="shared" si="20"/>
        <v>40642</v>
      </c>
      <c r="M87" s="7">
        <f t="shared" si="21"/>
        <v>0</v>
      </c>
      <c r="O87" s="1" t="str">
        <f t="shared" si="22"/>
        <v>DE</v>
      </c>
      <c r="P87" s="1" t="s">
        <v>178</v>
      </c>
      <c r="Q87" s="1" t="str">
        <f t="shared" si="23"/>
        <v>B</v>
      </c>
      <c r="R87" s="1" t="str">
        <f t="shared" si="23"/>
        <v>D</v>
      </c>
      <c r="S87" s="1" t="str">
        <f t="shared" si="23"/>
        <v>0</v>
      </c>
    </row>
    <row r="88" spans="1:19">
      <c r="A88" s="18">
        <v>76</v>
      </c>
      <c r="B88" s="17">
        <f t="shared" si="24"/>
        <v>29</v>
      </c>
      <c r="C88" s="5">
        <f t="shared" si="12"/>
        <v>105</v>
      </c>
      <c r="D88" s="5">
        <f t="shared" si="13"/>
        <v>6</v>
      </c>
      <c r="E88" s="5">
        <f t="shared" si="14"/>
        <v>12</v>
      </c>
      <c r="F88" s="5">
        <f t="shared" si="15"/>
        <v>0</v>
      </c>
      <c r="G88" s="5">
        <f t="shared" si="16"/>
        <v>38919</v>
      </c>
      <c r="H88" s="5">
        <f t="shared" si="17"/>
        <v>12</v>
      </c>
      <c r="I88" s="5">
        <f t="shared" si="18"/>
        <v>1641</v>
      </c>
      <c r="J88" s="10">
        <f t="shared" si="10"/>
        <v>297301.77875068027</v>
      </c>
      <c r="K88" s="6">
        <f t="shared" si="19"/>
        <v>1.75</v>
      </c>
      <c r="L88" s="1">
        <f t="shared" si="20"/>
        <v>38919</v>
      </c>
      <c r="M88" s="7">
        <f t="shared" si="21"/>
        <v>0</v>
      </c>
      <c r="O88" s="1" t="str">
        <f t="shared" si="22"/>
        <v>69</v>
      </c>
      <c r="P88" s="1" t="s">
        <v>179</v>
      </c>
      <c r="Q88" s="1" t="str">
        <f t="shared" si="23"/>
        <v>6</v>
      </c>
      <c r="R88" s="1" t="str">
        <f t="shared" si="23"/>
        <v>C</v>
      </c>
      <c r="S88" s="1" t="str">
        <f t="shared" si="23"/>
        <v>0</v>
      </c>
    </row>
    <row r="89" spans="1:19">
      <c r="A89" s="18">
        <v>77</v>
      </c>
      <c r="B89" s="17">
        <f t="shared" si="24"/>
        <v>30</v>
      </c>
      <c r="C89" s="5">
        <f t="shared" si="12"/>
        <v>171</v>
      </c>
      <c r="D89" s="5">
        <f t="shared" si="13"/>
        <v>0</v>
      </c>
      <c r="E89" s="5">
        <f t="shared" si="14"/>
        <v>11</v>
      </c>
      <c r="F89" s="5">
        <f t="shared" si="15"/>
        <v>0</v>
      </c>
      <c r="G89" s="5">
        <f t="shared" si="16"/>
        <v>37269</v>
      </c>
      <c r="H89" s="5">
        <f t="shared" si="17"/>
        <v>11</v>
      </c>
      <c r="I89" s="5">
        <f t="shared" si="18"/>
        <v>171</v>
      </c>
      <c r="J89" s="10">
        <f t="shared" si="10"/>
        <v>284697.15868917288</v>
      </c>
      <c r="K89" s="6">
        <f t="shared" si="19"/>
        <v>1.8125000000000002</v>
      </c>
      <c r="L89" s="1">
        <f t="shared" si="20"/>
        <v>37269</v>
      </c>
      <c r="M89" s="7">
        <f t="shared" si="21"/>
        <v>0</v>
      </c>
      <c r="O89" s="1" t="str">
        <f t="shared" si="22"/>
        <v>AB</v>
      </c>
      <c r="P89" s="1" t="s">
        <v>180</v>
      </c>
      <c r="Q89" s="1" t="str">
        <f t="shared" si="23"/>
        <v>0</v>
      </c>
      <c r="R89" s="1" t="str">
        <f t="shared" si="23"/>
        <v>B</v>
      </c>
      <c r="S89" s="1" t="str">
        <f t="shared" si="23"/>
        <v>0</v>
      </c>
    </row>
    <row r="90" spans="1:19">
      <c r="A90" s="18">
        <v>78</v>
      </c>
      <c r="B90" s="17">
        <f t="shared" si="24"/>
        <v>31</v>
      </c>
      <c r="C90" s="5">
        <f t="shared" si="12"/>
        <v>215</v>
      </c>
      <c r="D90" s="5">
        <f t="shared" si="13"/>
        <v>6</v>
      </c>
      <c r="E90" s="5">
        <f t="shared" si="14"/>
        <v>11</v>
      </c>
      <c r="F90" s="5">
        <f t="shared" si="15"/>
        <v>0</v>
      </c>
      <c r="G90" s="5">
        <f t="shared" si="16"/>
        <v>35689</v>
      </c>
      <c r="H90" s="5">
        <f t="shared" si="17"/>
        <v>11</v>
      </c>
      <c r="I90" s="5">
        <f t="shared" si="18"/>
        <v>1751</v>
      </c>
      <c r="J90" s="10">
        <f t="shared" si="10"/>
        <v>272626.93316631444</v>
      </c>
      <c r="K90" s="6">
        <f t="shared" si="19"/>
        <v>1.875</v>
      </c>
      <c r="L90" s="1">
        <f t="shared" si="20"/>
        <v>35689</v>
      </c>
      <c r="M90" s="7">
        <f t="shared" si="21"/>
        <v>0</v>
      </c>
      <c r="O90" s="1" t="str">
        <f t="shared" si="22"/>
        <v>D7</v>
      </c>
      <c r="P90" s="1" t="s">
        <v>181</v>
      </c>
      <c r="Q90" s="1" t="str">
        <f t="shared" si="23"/>
        <v>6</v>
      </c>
      <c r="R90" s="1" t="str">
        <f t="shared" si="23"/>
        <v>B</v>
      </c>
      <c r="S90" s="1" t="str">
        <f t="shared" si="23"/>
        <v>0</v>
      </c>
    </row>
    <row r="91" spans="1:19">
      <c r="A91" s="18">
        <v>79</v>
      </c>
      <c r="B91" s="17">
        <f t="shared" si="24"/>
        <v>32</v>
      </c>
      <c r="C91" s="5">
        <f t="shared" si="12"/>
        <v>144</v>
      </c>
      <c r="D91" s="5">
        <f t="shared" si="13"/>
        <v>0</v>
      </c>
      <c r="E91" s="5">
        <f t="shared" si="14"/>
        <v>10</v>
      </c>
      <c r="F91" s="5">
        <f t="shared" si="15"/>
        <v>0</v>
      </c>
      <c r="G91" s="5">
        <f t="shared" si="16"/>
        <v>34176</v>
      </c>
      <c r="H91" s="5">
        <f t="shared" si="17"/>
        <v>10</v>
      </c>
      <c r="I91" s="5">
        <f t="shared" si="18"/>
        <v>144</v>
      </c>
      <c r="J91" s="10">
        <f t="shared" si="10"/>
        <v>261068.44560685343</v>
      </c>
      <c r="K91" s="6">
        <f t="shared" si="19"/>
        <v>1.9375000000000002</v>
      </c>
      <c r="L91" s="1">
        <f t="shared" si="20"/>
        <v>34176</v>
      </c>
      <c r="M91" s="7">
        <f t="shared" si="21"/>
        <v>0</v>
      </c>
      <c r="O91" s="1" t="str">
        <f t="shared" si="22"/>
        <v>90</v>
      </c>
      <c r="P91" s="1" t="s">
        <v>182</v>
      </c>
      <c r="Q91" s="1" t="str">
        <f t="shared" si="23"/>
        <v>0</v>
      </c>
      <c r="R91" s="1" t="str">
        <f t="shared" si="23"/>
        <v>A</v>
      </c>
      <c r="S91" s="1" t="str">
        <f t="shared" si="23"/>
        <v>0</v>
      </c>
    </row>
    <row r="92" spans="1:19">
      <c r="A92" s="18">
        <v>80</v>
      </c>
      <c r="B92" s="17">
        <f t="shared" si="24"/>
        <v>33</v>
      </c>
      <c r="C92" s="5">
        <f t="shared" si="12"/>
        <v>57</v>
      </c>
      <c r="D92" s="5">
        <f t="shared" si="13"/>
        <v>6</v>
      </c>
      <c r="E92" s="5">
        <f t="shared" si="14"/>
        <v>10</v>
      </c>
      <c r="F92" s="5">
        <f t="shared" si="15"/>
        <v>0</v>
      </c>
      <c r="G92" s="5">
        <f t="shared" si="16"/>
        <v>32727</v>
      </c>
      <c r="H92" s="5">
        <f t="shared" si="17"/>
        <v>10</v>
      </c>
      <c r="I92" s="5">
        <f t="shared" si="18"/>
        <v>1593</v>
      </c>
      <c r="J92" s="10">
        <f t="shared" si="10"/>
        <v>250000</v>
      </c>
      <c r="K92" s="6">
        <f t="shared" si="19"/>
        <v>2</v>
      </c>
      <c r="L92" s="1">
        <f t="shared" si="20"/>
        <v>32727</v>
      </c>
      <c r="M92" s="7">
        <f t="shared" si="21"/>
        <v>0</v>
      </c>
      <c r="O92" s="1" t="str">
        <f t="shared" si="22"/>
        <v>39</v>
      </c>
      <c r="P92" s="1" t="s">
        <v>183</v>
      </c>
      <c r="Q92" s="1" t="str">
        <f t="shared" si="23"/>
        <v>6</v>
      </c>
      <c r="R92" s="1" t="str">
        <f t="shared" si="23"/>
        <v>A</v>
      </c>
      <c r="S92" s="1" t="str">
        <f t="shared" si="23"/>
        <v>0</v>
      </c>
    </row>
    <row r="93" spans="1:19">
      <c r="A93" s="18">
        <v>81</v>
      </c>
      <c r="B93" s="17">
        <f t="shared" si="24"/>
        <v>34</v>
      </c>
      <c r="C93" s="5">
        <f t="shared" si="12"/>
        <v>165</v>
      </c>
      <c r="D93" s="5">
        <f t="shared" si="13"/>
        <v>11</v>
      </c>
      <c r="E93" s="5">
        <f t="shared" si="14"/>
        <v>10</v>
      </c>
      <c r="F93" s="5">
        <f t="shared" si="15"/>
        <v>0</v>
      </c>
      <c r="G93" s="5">
        <f t="shared" si="16"/>
        <v>31339</v>
      </c>
      <c r="H93" s="5">
        <f t="shared" si="17"/>
        <v>10</v>
      </c>
      <c r="I93" s="5">
        <f t="shared" si="18"/>
        <v>2981</v>
      </c>
      <c r="J93" s="10">
        <f t="shared" si="10"/>
        <v>239400.82017464342</v>
      </c>
      <c r="K93" s="6">
        <f t="shared" si="19"/>
        <v>2.0625</v>
      </c>
      <c r="L93" s="1">
        <f t="shared" si="20"/>
        <v>31339</v>
      </c>
      <c r="M93" s="7">
        <f t="shared" si="21"/>
        <v>0</v>
      </c>
      <c r="O93" s="1" t="str">
        <f t="shared" si="22"/>
        <v>A5</v>
      </c>
      <c r="P93" s="1" t="s">
        <v>184</v>
      </c>
      <c r="Q93" s="1" t="str">
        <f t="shared" si="23"/>
        <v>B</v>
      </c>
      <c r="R93" s="1" t="str">
        <f t="shared" si="23"/>
        <v>A</v>
      </c>
      <c r="S93" s="1" t="str">
        <f t="shared" si="23"/>
        <v>0</v>
      </c>
    </row>
    <row r="94" spans="1:19">
      <c r="A94" s="18">
        <v>82</v>
      </c>
      <c r="B94" s="17">
        <f t="shared" si="24"/>
        <v>35</v>
      </c>
      <c r="C94" s="5">
        <f t="shared" si="12"/>
        <v>165</v>
      </c>
      <c r="D94" s="5">
        <f t="shared" si="13"/>
        <v>4</v>
      </c>
      <c r="E94" s="5">
        <f t="shared" si="14"/>
        <v>9</v>
      </c>
      <c r="F94" s="5">
        <f t="shared" si="15"/>
        <v>0</v>
      </c>
      <c r="G94" s="5">
        <f t="shared" si="16"/>
        <v>30011</v>
      </c>
      <c r="H94" s="5">
        <f t="shared" si="17"/>
        <v>9</v>
      </c>
      <c r="I94" s="5">
        <f t="shared" si="18"/>
        <v>1189</v>
      </c>
      <c r="J94" s="10">
        <f t="shared" ref="J94:J157" si="25">2^(3 - A94/16)*1000000</f>
        <v>229251.01080116781</v>
      </c>
      <c r="K94" s="6">
        <f t="shared" si="19"/>
        <v>2.125</v>
      </c>
      <c r="L94" s="1">
        <f t="shared" si="20"/>
        <v>30011</v>
      </c>
      <c r="M94" s="7">
        <f t="shared" si="21"/>
        <v>0</v>
      </c>
      <c r="O94" s="1" t="str">
        <f t="shared" si="22"/>
        <v>A5</v>
      </c>
      <c r="P94" s="1" t="s">
        <v>185</v>
      </c>
      <c r="Q94" s="1" t="str">
        <f t="shared" si="23"/>
        <v>4</v>
      </c>
      <c r="R94" s="1" t="str">
        <f t="shared" si="23"/>
        <v>9</v>
      </c>
      <c r="S94" s="1" t="str">
        <f t="shared" si="23"/>
        <v>0</v>
      </c>
    </row>
    <row r="95" spans="1:19">
      <c r="A95" s="18">
        <v>83</v>
      </c>
      <c r="B95" s="17">
        <f t="shared" si="24"/>
        <v>36</v>
      </c>
      <c r="C95" s="5">
        <f t="shared" si="12"/>
        <v>158</v>
      </c>
      <c r="D95" s="5">
        <f t="shared" si="13"/>
        <v>9</v>
      </c>
      <c r="E95" s="5">
        <f t="shared" si="14"/>
        <v>9</v>
      </c>
      <c r="F95" s="5">
        <f t="shared" si="15"/>
        <v>0</v>
      </c>
      <c r="G95" s="5">
        <f t="shared" si="16"/>
        <v>28738</v>
      </c>
      <c r="H95" s="5">
        <f t="shared" si="17"/>
        <v>9</v>
      </c>
      <c r="I95" s="5">
        <f t="shared" si="18"/>
        <v>2462</v>
      </c>
      <c r="J95" s="10">
        <f t="shared" si="25"/>
        <v>219531.52004666245</v>
      </c>
      <c r="K95" s="6">
        <f t="shared" si="19"/>
        <v>2.1875</v>
      </c>
      <c r="L95" s="1">
        <f t="shared" si="20"/>
        <v>28738</v>
      </c>
      <c r="M95" s="7">
        <f t="shared" si="21"/>
        <v>0</v>
      </c>
      <c r="O95" s="1" t="str">
        <f t="shared" si="22"/>
        <v>9E</v>
      </c>
      <c r="P95" s="1" t="s">
        <v>186</v>
      </c>
      <c r="Q95" s="1" t="str">
        <f t="shared" si="23"/>
        <v>9</v>
      </c>
      <c r="R95" s="1" t="str">
        <f t="shared" si="23"/>
        <v>9</v>
      </c>
      <c r="S95" s="1" t="str">
        <f t="shared" si="23"/>
        <v>0</v>
      </c>
    </row>
    <row r="96" spans="1:19">
      <c r="A96" s="18">
        <v>84</v>
      </c>
      <c r="B96" s="17">
        <f t="shared" si="24"/>
        <v>37</v>
      </c>
      <c r="C96" s="5">
        <f t="shared" si="12"/>
        <v>48</v>
      </c>
      <c r="D96" s="5">
        <f t="shared" si="13"/>
        <v>2</v>
      </c>
      <c r="E96" s="5">
        <f t="shared" si="14"/>
        <v>8</v>
      </c>
      <c r="F96" s="5">
        <f t="shared" si="15"/>
        <v>0</v>
      </c>
      <c r="G96" s="5">
        <f t="shared" si="16"/>
        <v>27520</v>
      </c>
      <c r="H96" s="5">
        <f t="shared" si="17"/>
        <v>8</v>
      </c>
      <c r="I96" s="5">
        <f t="shared" si="18"/>
        <v>560</v>
      </c>
      <c r="J96" s="10">
        <f t="shared" si="25"/>
        <v>210224.10381342866</v>
      </c>
      <c r="K96" s="6">
        <f t="shared" si="19"/>
        <v>2.2499999999999996</v>
      </c>
      <c r="L96" s="1">
        <f t="shared" si="20"/>
        <v>27520</v>
      </c>
      <c r="M96" s="7">
        <f t="shared" si="21"/>
        <v>0</v>
      </c>
      <c r="O96" s="1" t="str">
        <f t="shared" si="22"/>
        <v>30</v>
      </c>
      <c r="P96" s="1" t="s">
        <v>187</v>
      </c>
      <c r="Q96" s="1" t="str">
        <f t="shared" si="23"/>
        <v>2</v>
      </c>
      <c r="R96" s="1" t="str">
        <f t="shared" si="23"/>
        <v>8</v>
      </c>
      <c r="S96" s="1" t="str">
        <f t="shared" si="23"/>
        <v>0</v>
      </c>
    </row>
    <row r="97" spans="1:19">
      <c r="A97" s="18">
        <v>85</v>
      </c>
      <c r="B97" s="17">
        <f t="shared" si="24"/>
        <v>38</v>
      </c>
      <c r="C97" s="5">
        <f t="shared" si="12"/>
        <v>191</v>
      </c>
      <c r="D97" s="5">
        <f t="shared" si="13"/>
        <v>6</v>
      </c>
      <c r="E97" s="5">
        <f t="shared" si="14"/>
        <v>8</v>
      </c>
      <c r="F97" s="5">
        <f t="shared" si="15"/>
        <v>0</v>
      </c>
      <c r="G97" s="5">
        <f t="shared" si="16"/>
        <v>26353</v>
      </c>
      <c r="H97" s="5">
        <f t="shared" si="17"/>
        <v>8</v>
      </c>
      <c r="I97" s="5">
        <f t="shared" si="18"/>
        <v>1727</v>
      </c>
      <c r="J97" s="10">
        <f t="shared" si="25"/>
        <v>201311.29149365684</v>
      </c>
      <c r="K97" s="6">
        <f t="shared" si="19"/>
        <v>2.3125</v>
      </c>
      <c r="L97" s="1">
        <f t="shared" si="20"/>
        <v>26353</v>
      </c>
      <c r="M97" s="7">
        <f t="shared" si="21"/>
        <v>0</v>
      </c>
      <c r="O97" s="1" t="str">
        <f t="shared" si="22"/>
        <v>BF</v>
      </c>
      <c r="P97" s="1" t="s">
        <v>188</v>
      </c>
      <c r="Q97" s="1" t="str">
        <f t="shared" si="23"/>
        <v>6</v>
      </c>
      <c r="R97" s="1" t="str">
        <f t="shared" si="23"/>
        <v>8</v>
      </c>
      <c r="S97" s="1" t="str">
        <f t="shared" si="23"/>
        <v>0</v>
      </c>
    </row>
    <row r="98" spans="1:19">
      <c r="A98" s="18">
        <v>86</v>
      </c>
      <c r="B98" s="17">
        <f t="shared" si="24"/>
        <v>39</v>
      </c>
      <c r="C98" s="5">
        <f t="shared" si="12"/>
        <v>28</v>
      </c>
      <c r="D98" s="5">
        <f t="shared" si="13"/>
        <v>11</v>
      </c>
      <c r="E98" s="5">
        <f t="shared" si="14"/>
        <v>8</v>
      </c>
      <c r="F98" s="5">
        <f t="shared" si="15"/>
        <v>0</v>
      </c>
      <c r="G98" s="5">
        <f t="shared" si="16"/>
        <v>25236</v>
      </c>
      <c r="H98" s="5">
        <f t="shared" si="17"/>
        <v>8</v>
      </c>
      <c r="I98" s="5">
        <f t="shared" si="18"/>
        <v>2844</v>
      </c>
      <c r="J98" s="10">
        <f t="shared" si="25"/>
        <v>192776.35317599258</v>
      </c>
      <c r="K98" s="6">
        <f t="shared" si="19"/>
        <v>2.3750000000000004</v>
      </c>
      <c r="L98" s="1">
        <f t="shared" si="20"/>
        <v>25236</v>
      </c>
      <c r="M98" s="7">
        <f t="shared" si="21"/>
        <v>0</v>
      </c>
      <c r="O98" s="1" t="str">
        <f t="shared" si="22"/>
        <v>1C</v>
      </c>
      <c r="P98" s="1" t="s">
        <v>189</v>
      </c>
      <c r="Q98" s="1" t="str">
        <f t="shared" si="23"/>
        <v>B</v>
      </c>
      <c r="R98" s="1" t="str">
        <f t="shared" si="23"/>
        <v>8</v>
      </c>
      <c r="S98" s="1" t="str">
        <f t="shared" si="23"/>
        <v>0</v>
      </c>
    </row>
    <row r="99" spans="1:19">
      <c r="A99" s="18">
        <v>87</v>
      </c>
      <c r="B99" s="17">
        <f t="shared" si="24"/>
        <v>40</v>
      </c>
      <c r="C99" s="5">
        <f t="shared" si="12"/>
        <v>26</v>
      </c>
      <c r="D99" s="5">
        <f t="shared" si="13"/>
        <v>3</v>
      </c>
      <c r="E99" s="5">
        <f t="shared" si="14"/>
        <v>7</v>
      </c>
      <c r="F99" s="5">
        <f t="shared" si="15"/>
        <v>0</v>
      </c>
      <c r="G99" s="5">
        <f t="shared" si="16"/>
        <v>24166</v>
      </c>
      <c r="H99" s="5">
        <f t="shared" si="17"/>
        <v>7</v>
      </c>
      <c r="I99" s="5">
        <f t="shared" si="18"/>
        <v>794</v>
      </c>
      <c r="J99" s="10">
        <f t="shared" si="25"/>
        <v>184603.26824243742</v>
      </c>
      <c r="K99" s="6">
        <f t="shared" si="19"/>
        <v>2.4375</v>
      </c>
      <c r="L99" s="1">
        <f t="shared" si="20"/>
        <v>24166</v>
      </c>
      <c r="M99" s="7">
        <f t="shared" si="21"/>
        <v>0</v>
      </c>
      <c r="O99" s="1" t="str">
        <f t="shared" si="22"/>
        <v>1A</v>
      </c>
      <c r="P99" s="1" t="s">
        <v>190</v>
      </c>
      <c r="Q99" s="1" t="str">
        <f t="shared" si="23"/>
        <v>3</v>
      </c>
      <c r="R99" s="1" t="str">
        <f t="shared" si="23"/>
        <v>7</v>
      </c>
      <c r="S99" s="1" t="str">
        <f t="shared" si="23"/>
        <v>0</v>
      </c>
    </row>
    <row r="100" spans="1:19">
      <c r="A100" s="18">
        <v>88</v>
      </c>
      <c r="B100" s="17">
        <f t="shared" si="24"/>
        <v>41</v>
      </c>
      <c r="C100" s="5">
        <f t="shared" si="12"/>
        <v>27</v>
      </c>
      <c r="D100" s="5">
        <f t="shared" si="13"/>
        <v>7</v>
      </c>
      <c r="E100" s="5">
        <f t="shared" si="14"/>
        <v>7</v>
      </c>
      <c r="F100" s="5">
        <f t="shared" si="15"/>
        <v>0</v>
      </c>
      <c r="G100" s="5">
        <f t="shared" si="16"/>
        <v>23141</v>
      </c>
      <c r="H100" s="5">
        <f t="shared" si="17"/>
        <v>7</v>
      </c>
      <c r="I100" s="5">
        <f t="shared" si="18"/>
        <v>1819</v>
      </c>
      <c r="J100" s="10">
        <f t="shared" si="25"/>
        <v>176776.69529663687</v>
      </c>
      <c r="K100" s="6">
        <f t="shared" si="19"/>
        <v>2.5</v>
      </c>
      <c r="L100" s="1">
        <f t="shared" si="20"/>
        <v>23141</v>
      </c>
      <c r="M100" s="7">
        <f t="shared" si="21"/>
        <v>0</v>
      </c>
      <c r="O100" s="1" t="str">
        <f t="shared" si="22"/>
        <v>1B</v>
      </c>
      <c r="P100" s="1" t="s">
        <v>191</v>
      </c>
      <c r="Q100" s="1" t="str">
        <f t="shared" si="23"/>
        <v>7</v>
      </c>
      <c r="R100" s="1" t="str">
        <f t="shared" si="23"/>
        <v>7</v>
      </c>
      <c r="S100" s="1" t="str">
        <f t="shared" si="23"/>
        <v>0</v>
      </c>
    </row>
    <row r="101" spans="1:19">
      <c r="A101" s="18">
        <v>89</v>
      </c>
      <c r="B101" s="17">
        <f t="shared" si="24"/>
        <v>42</v>
      </c>
      <c r="C101" s="5">
        <f t="shared" si="12"/>
        <v>240</v>
      </c>
      <c r="D101" s="5">
        <f t="shared" si="13"/>
        <v>10</v>
      </c>
      <c r="E101" s="5">
        <f t="shared" si="14"/>
        <v>7</v>
      </c>
      <c r="F101" s="5">
        <f t="shared" si="15"/>
        <v>0</v>
      </c>
      <c r="G101" s="5">
        <f t="shared" si="16"/>
        <v>22160</v>
      </c>
      <c r="H101" s="5">
        <f t="shared" si="17"/>
        <v>7</v>
      </c>
      <c r="I101" s="5">
        <f t="shared" si="18"/>
        <v>2800</v>
      </c>
      <c r="J101" s="10">
        <f t="shared" si="25"/>
        <v>169281.94336711161</v>
      </c>
      <c r="K101" s="6">
        <f t="shared" si="19"/>
        <v>2.5625</v>
      </c>
      <c r="L101" s="1">
        <f t="shared" si="20"/>
        <v>22160</v>
      </c>
      <c r="M101" s="7">
        <f t="shared" si="21"/>
        <v>0</v>
      </c>
      <c r="O101" s="1" t="str">
        <f t="shared" si="22"/>
        <v>F0</v>
      </c>
      <c r="P101" s="1" t="s">
        <v>192</v>
      </c>
      <c r="Q101" s="1" t="str">
        <f t="shared" si="23"/>
        <v>A</v>
      </c>
      <c r="R101" s="1" t="str">
        <f t="shared" si="23"/>
        <v>7</v>
      </c>
      <c r="S101" s="1" t="str">
        <f t="shared" si="23"/>
        <v>0</v>
      </c>
    </row>
    <row r="102" spans="1:19">
      <c r="A102" s="18">
        <v>90</v>
      </c>
      <c r="B102" s="17">
        <f t="shared" si="24"/>
        <v>43</v>
      </c>
      <c r="C102" s="5">
        <f t="shared" si="12"/>
        <v>107</v>
      </c>
      <c r="D102" s="5">
        <f t="shared" si="13"/>
        <v>2</v>
      </c>
      <c r="E102" s="5">
        <f t="shared" si="14"/>
        <v>6</v>
      </c>
      <c r="F102" s="5">
        <f t="shared" si="15"/>
        <v>0</v>
      </c>
      <c r="G102" s="5">
        <f t="shared" si="16"/>
        <v>21221</v>
      </c>
      <c r="H102" s="5">
        <f t="shared" si="17"/>
        <v>6</v>
      </c>
      <c r="I102" s="5">
        <f t="shared" si="18"/>
        <v>619</v>
      </c>
      <c r="J102" s="10">
        <f t="shared" si="25"/>
        <v>162104.9443313762</v>
      </c>
      <c r="K102" s="6">
        <f t="shared" si="19"/>
        <v>2.625</v>
      </c>
      <c r="L102" s="1">
        <f t="shared" si="20"/>
        <v>21221</v>
      </c>
      <c r="M102" s="7">
        <f t="shared" si="21"/>
        <v>0</v>
      </c>
      <c r="O102" s="1" t="str">
        <f t="shared" si="22"/>
        <v>6B</v>
      </c>
      <c r="P102" s="1" t="s">
        <v>193</v>
      </c>
      <c r="Q102" s="1" t="str">
        <f t="shared" si="23"/>
        <v>2</v>
      </c>
      <c r="R102" s="1" t="str">
        <f t="shared" si="23"/>
        <v>6</v>
      </c>
      <c r="S102" s="1" t="str">
        <f t="shared" si="23"/>
        <v>0</v>
      </c>
    </row>
    <row r="103" spans="1:19">
      <c r="A103" s="18">
        <v>91</v>
      </c>
      <c r="B103" s="17">
        <f t="shared" si="24"/>
        <v>44</v>
      </c>
      <c r="C103" s="5">
        <f t="shared" si="12"/>
        <v>239</v>
      </c>
      <c r="D103" s="5">
        <f t="shared" si="13"/>
        <v>5</v>
      </c>
      <c r="E103" s="5">
        <f t="shared" si="14"/>
        <v>6</v>
      </c>
      <c r="F103" s="5">
        <f t="shared" si="15"/>
        <v>0</v>
      </c>
      <c r="G103" s="5">
        <f t="shared" si="16"/>
        <v>20321</v>
      </c>
      <c r="H103" s="5">
        <f t="shared" si="17"/>
        <v>6</v>
      </c>
      <c r="I103" s="5">
        <f t="shared" si="18"/>
        <v>1519</v>
      </c>
      <c r="J103" s="10">
        <f t="shared" si="25"/>
        <v>155232.22650918554</v>
      </c>
      <c r="K103" s="6">
        <f t="shared" si="19"/>
        <v>2.6875</v>
      </c>
      <c r="L103" s="1">
        <f t="shared" si="20"/>
        <v>20321</v>
      </c>
      <c r="M103" s="7">
        <f t="shared" si="21"/>
        <v>0</v>
      </c>
      <c r="O103" s="1" t="str">
        <f t="shared" si="22"/>
        <v>EF</v>
      </c>
      <c r="P103" s="1" t="s">
        <v>194</v>
      </c>
      <c r="Q103" s="1" t="str">
        <f t="shared" si="23"/>
        <v>5</v>
      </c>
      <c r="R103" s="1" t="str">
        <f t="shared" si="23"/>
        <v>6</v>
      </c>
      <c r="S103" s="1" t="str">
        <f t="shared" si="23"/>
        <v>0</v>
      </c>
    </row>
    <row r="104" spans="1:19">
      <c r="A104" s="18">
        <v>92</v>
      </c>
      <c r="B104" s="17">
        <f t="shared" si="24"/>
        <v>45</v>
      </c>
      <c r="C104" s="5">
        <f t="shared" si="12"/>
        <v>77</v>
      </c>
      <c r="D104" s="5">
        <f t="shared" si="13"/>
        <v>9</v>
      </c>
      <c r="E104" s="5">
        <f t="shared" si="14"/>
        <v>6</v>
      </c>
      <c r="F104" s="5">
        <f t="shared" si="15"/>
        <v>0</v>
      </c>
      <c r="G104" s="5">
        <f t="shared" si="16"/>
        <v>19459</v>
      </c>
      <c r="H104" s="5">
        <f t="shared" si="17"/>
        <v>6</v>
      </c>
      <c r="I104" s="5">
        <f t="shared" si="18"/>
        <v>2381</v>
      </c>
      <c r="J104" s="10">
        <f t="shared" si="25"/>
        <v>148650.88937534014</v>
      </c>
      <c r="K104" s="6">
        <f t="shared" si="19"/>
        <v>2.75</v>
      </c>
      <c r="L104" s="1">
        <f t="shared" si="20"/>
        <v>19459</v>
      </c>
      <c r="M104" s="7">
        <f t="shared" si="21"/>
        <v>0</v>
      </c>
      <c r="O104" s="1" t="str">
        <f t="shared" si="22"/>
        <v>4D</v>
      </c>
      <c r="P104" s="1" t="s">
        <v>195</v>
      </c>
      <c r="Q104" s="1" t="str">
        <f t="shared" si="23"/>
        <v>9</v>
      </c>
      <c r="R104" s="1" t="str">
        <f t="shared" si="23"/>
        <v>6</v>
      </c>
      <c r="S104" s="1" t="str">
        <f t="shared" si="23"/>
        <v>0</v>
      </c>
    </row>
    <row r="105" spans="1:19">
      <c r="A105" s="18">
        <v>93</v>
      </c>
      <c r="B105" s="17">
        <f t="shared" si="24"/>
        <v>46</v>
      </c>
      <c r="C105" s="5">
        <f t="shared" si="12"/>
        <v>86</v>
      </c>
      <c r="D105" s="5">
        <f t="shared" si="13"/>
        <v>0</v>
      </c>
      <c r="E105" s="5">
        <f t="shared" si="14"/>
        <v>5</v>
      </c>
      <c r="F105" s="5">
        <f t="shared" si="15"/>
        <v>0</v>
      </c>
      <c r="G105" s="5">
        <f t="shared" si="16"/>
        <v>18634</v>
      </c>
      <c r="H105" s="5">
        <f t="shared" si="17"/>
        <v>5</v>
      </c>
      <c r="I105" s="5">
        <f t="shared" si="18"/>
        <v>86</v>
      </c>
      <c r="J105" s="10">
        <f t="shared" si="25"/>
        <v>142348.57934458647</v>
      </c>
      <c r="K105" s="6">
        <f t="shared" si="19"/>
        <v>2.8125</v>
      </c>
      <c r="L105" s="1">
        <f t="shared" si="20"/>
        <v>18634</v>
      </c>
      <c r="M105" s="7">
        <f t="shared" si="21"/>
        <v>0</v>
      </c>
      <c r="O105" s="1" t="str">
        <f t="shared" si="22"/>
        <v>56</v>
      </c>
      <c r="P105" s="1" t="s">
        <v>196</v>
      </c>
      <c r="Q105" s="1" t="str">
        <f t="shared" si="23"/>
        <v>0</v>
      </c>
      <c r="R105" s="1" t="str">
        <f t="shared" si="23"/>
        <v>5</v>
      </c>
      <c r="S105" s="1" t="str">
        <f t="shared" si="23"/>
        <v>0</v>
      </c>
    </row>
    <row r="106" spans="1:19">
      <c r="A106" s="18">
        <v>94</v>
      </c>
      <c r="B106" s="17">
        <f t="shared" si="24"/>
        <v>47</v>
      </c>
      <c r="C106" s="5">
        <f t="shared" si="12"/>
        <v>108</v>
      </c>
      <c r="D106" s="5">
        <f t="shared" si="13"/>
        <v>3</v>
      </c>
      <c r="E106" s="5">
        <f t="shared" si="14"/>
        <v>5</v>
      </c>
      <c r="F106" s="5">
        <f t="shared" si="15"/>
        <v>0</v>
      </c>
      <c r="G106" s="5">
        <f t="shared" si="16"/>
        <v>17844</v>
      </c>
      <c r="H106" s="5">
        <f t="shared" si="17"/>
        <v>5</v>
      </c>
      <c r="I106" s="5">
        <f t="shared" si="18"/>
        <v>876</v>
      </c>
      <c r="J106" s="10">
        <f t="shared" si="25"/>
        <v>136313.46658315722</v>
      </c>
      <c r="K106" s="6">
        <f t="shared" si="19"/>
        <v>2.875</v>
      </c>
      <c r="L106" s="1">
        <f t="shared" si="20"/>
        <v>17844</v>
      </c>
      <c r="M106" s="7">
        <f t="shared" si="21"/>
        <v>0</v>
      </c>
      <c r="O106" s="1" t="str">
        <f t="shared" si="22"/>
        <v>6C</v>
      </c>
      <c r="P106" s="1" t="s">
        <v>197</v>
      </c>
      <c r="Q106" s="1" t="str">
        <f t="shared" si="23"/>
        <v>3</v>
      </c>
      <c r="R106" s="1" t="str">
        <f t="shared" si="23"/>
        <v>5</v>
      </c>
      <c r="S106" s="1" t="str">
        <f t="shared" si="23"/>
        <v>0</v>
      </c>
    </row>
    <row r="107" spans="1:19">
      <c r="A107" s="18">
        <v>95</v>
      </c>
      <c r="B107" s="17">
        <f t="shared" si="24"/>
        <v>48</v>
      </c>
      <c r="C107" s="5">
        <f t="shared" si="12"/>
        <v>96</v>
      </c>
      <c r="D107" s="5">
        <f t="shared" si="13"/>
        <v>6</v>
      </c>
      <c r="E107" s="5">
        <f t="shared" si="14"/>
        <v>5</v>
      </c>
      <c r="F107" s="5">
        <f t="shared" si="15"/>
        <v>0</v>
      </c>
      <c r="G107" s="5">
        <f t="shared" si="16"/>
        <v>17088</v>
      </c>
      <c r="H107" s="5">
        <f t="shared" si="17"/>
        <v>5</v>
      </c>
      <c r="I107" s="5">
        <f t="shared" si="18"/>
        <v>1632</v>
      </c>
      <c r="J107" s="10">
        <f t="shared" si="25"/>
        <v>130534.22280342672</v>
      </c>
      <c r="K107" s="6">
        <f t="shared" si="19"/>
        <v>2.9375000000000004</v>
      </c>
      <c r="L107" s="1">
        <f t="shared" si="20"/>
        <v>17088</v>
      </c>
      <c r="M107" s="7">
        <f t="shared" si="21"/>
        <v>0</v>
      </c>
      <c r="O107" s="1" t="str">
        <f t="shared" si="22"/>
        <v>60</v>
      </c>
      <c r="P107" s="1" t="s">
        <v>198</v>
      </c>
      <c r="Q107" s="1" t="str">
        <f t="shared" si="23"/>
        <v>6</v>
      </c>
      <c r="R107" s="1" t="str">
        <f t="shared" si="23"/>
        <v>5</v>
      </c>
      <c r="S107" s="1" t="str">
        <f t="shared" si="23"/>
        <v>0</v>
      </c>
    </row>
    <row r="108" spans="1:19">
      <c r="A108" s="18">
        <v>96</v>
      </c>
      <c r="B108" s="17">
        <f t="shared" si="24"/>
        <v>49</v>
      </c>
      <c r="C108" s="5">
        <f t="shared" si="12"/>
        <v>53</v>
      </c>
      <c r="D108" s="5">
        <f t="shared" si="13"/>
        <v>9</v>
      </c>
      <c r="E108" s="5">
        <f t="shared" si="14"/>
        <v>5</v>
      </c>
      <c r="F108" s="5">
        <f t="shared" si="15"/>
        <v>0</v>
      </c>
      <c r="G108" s="5">
        <f t="shared" si="16"/>
        <v>16363</v>
      </c>
      <c r="H108" s="5">
        <f t="shared" si="17"/>
        <v>5</v>
      </c>
      <c r="I108" s="5">
        <f t="shared" si="18"/>
        <v>2357</v>
      </c>
      <c r="J108" s="10">
        <f t="shared" si="25"/>
        <v>125000</v>
      </c>
      <c r="K108" s="6">
        <f t="shared" si="19"/>
        <v>3</v>
      </c>
      <c r="L108" s="1">
        <f t="shared" si="20"/>
        <v>16363</v>
      </c>
      <c r="M108" s="7">
        <f t="shared" si="21"/>
        <v>0</v>
      </c>
      <c r="O108" s="1" t="str">
        <f t="shared" si="22"/>
        <v>35</v>
      </c>
      <c r="P108" s="1" t="s">
        <v>199</v>
      </c>
      <c r="Q108" s="1" t="str">
        <f t="shared" si="23"/>
        <v>9</v>
      </c>
      <c r="R108" s="1" t="str">
        <f t="shared" si="23"/>
        <v>5</v>
      </c>
      <c r="S108" s="1" t="str">
        <f t="shared" si="23"/>
        <v>0</v>
      </c>
    </row>
    <row r="109" spans="1:19">
      <c r="A109" s="18">
        <v>97</v>
      </c>
      <c r="B109" s="17">
        <f t="shared" si="24"/>
        <v>50</v>
      </c>
      <c r="C109" s="5">
        <f t="shared" si="12"/>
        <v>235</v>
      </c>
      <c r="D109" s="5">
        <f t="shared" si="13"/>
        <v>11</v>
      </c>
      <c r="E109" s="5">
        <f t="shared" si="14"/>
        <v>5</v>
      </c>
      <c r="F109" s="5">
        <f t="shared" si="15"/>
        <v>0</v>
      </c>
      <c r="G109" s="5">
        <f t="shared" si="16"/>
        <v>15669</v>
      </c>
      <c r="H109" s="5">
        <f t="shared" si="17"/>
        <v>5</v>
      </c>
      <c r="I109" s="5">
        <f t="shared" si="18"/>
        <v>3051</v>
      </c>
      <c r="J109" s="10">
        <f t="shared" si="25"/>
        <v>119700.41008732171</v>
      </c>
      <c r="K109" s="6">
        <f t="shared" si="19"/>
        <v>3.0625</v>
      </c>
      <c r="L109" s="1">
        <f t="shared" si="20"/>
        <v>15669</v>
      </c>
      <c r="M109" s="7">
        <f t="shared" si="21"/>
        <v>0</v>
      </c>
      <c r="O109" s="1" t="str">
        <f t="shared" si="22"/>
        <v>EB</v>
      </c>
      <c r="P109" s="1" t="s">
        <v>200</v>
      </c>
      <c r="Q109" s="1" t="str">
        <f t="shared" si="23"/>
        <v>B</v>
      </c>
      <c r="R109" s="1" t="str">
        <f t="shared" si="23"/>
        <v>5</v>
      </c>
      <c r="S109" s="1" t="str">
        <f t="shared" si="23"/>
        <v>0</v>
      </c>
    </row>
    <row r="110" spans="1:19">
      <c r="A110" s="18">
        <v>98</v>
      </c>
      <c r="B110" s="17">
        <f t="shared" si="24"/>
        <v>51</v>
      </c>
      <c r="C110" s="5">
        <f t="shared" si="12"/>
        <v>83</v>
      </c>
      <c r="D110" s="5">
        <f t="shared" si="13"/>
        <v>2</v>
      </c>
      <c r="E110" s="5">
        <f t="shared" si="14"/>
        <v>4</v>
      </c>
      <c r="F110" s="5">
        <f t="shared" si="15"/>
        <v>0</v>
      </c>
      <c r="G110" s="5">
        <f t="shared" si="16"/>
        <v>15005</v>
      </c>
      <c r="H110" s="5">
        <f t="shared" si="17"/>
        <v>4</v>
      </c>
      <c r="I110" s="5">
        <f t="shared" si="18"/>
        <v>595</v>
      </c>
      <c r="J110" s="10">
        <f t="shared" si="25"/>
        <v>114625.5054005839</v>
      </c>
      <c r="K110" s="6">
        <f t="shared" si="19"/>
        <v>3.125</v>
      </c>
      <c r="L110" s="1">
        <f t="shared" si="20"/>
        <v>15005</v>
      </c>
      <c r="M110" s="7">
        <f t="shared" si="21"/>
        <v>0</v>
      </c>
      <c r="O110" s="1" t="str">
        <f t="shared" si="22"/>
        <v>53</v>
      </c>
      <c r="P110" s="1" t="s">
        <v>201</v>
      </c>
      <c r="Q110" s="1" t="str">
        <f t="shared" si="23"/>
        <v>2</v>
      </c>
      <c r="R110" s="1" t="str">
        <f t="shared" si="23"/>
        <v>4</v>
      </c>
      <c r="S110" s="1" t="str">
        <f t="shared" si="23"/>
        <v>0</v>
      </c>
    </row>
    <row r="111" spans="1:19">
      <c r="A111" s="18">
        <v>99</v>
      </c>
      <c r="B111" s="17">
        <f t="shared" si="24"/>
        <v>52</v>
      </c>
      <c r="C111" s="5">
        <f t="shared" si="12"/>
        <v>207</v>
      </c>
      <c r="D111" s="5">
        <f t="shared" si="13"/>
        <v>4</v>
      </c>
      <c r="E111" s="5">
        <f t="shared" si="14"/>
        <v>4</v>
      </c>
      <c r="F111" s="5">
        <f t="shared" si="15"/>
        <v>0</v>
      </c>
      <c r="G111" s="5">
        <f t="shared" si="16"/>
        <v>14369</v>
      </c>
      <c r="H111" s="5">
        <f t="shared" si="17"/>
        <v>4</v>
      </c>
      <c r="I111" s="5">
        <f t="shared" si="18"/>
        <v>1231</v>
      </c>
      <c r="J111" s="10">
        <f t="shared" si="25"/>
        <v>109765.76002333124</v>
      </c>
      <c r="K111" s="6">
        <f t="shared" si="19"/>
        <v>3.1874999999999996</v>
      </c>
      <c r="L111" s="1">
        <f t="shared" si="20"/>
        <v>14369</v>
      </c>
      <c r="M111" s="7">
        <f t="shared" si="21"/>
        <v>0</v>
      </c>
      <c r="O111" s="1" t="str">
        <f t="shared" si="22"/>
        <v>CF</v>
      </c>
      <c r="P111" s="1" t="s">
        <v>202</v>
      </c>
      <c r="Q111" s="1" t="str">
        <f t="shared" si="23"/>
        <v>4</v>
      </c>
      <c r="R111" s="1" t="str">
        <f t="shared" si="23"/>
        <v>4</v>
      </c>
      <c r="S111" s="1" t="str">
        <f t="shared" si="23"/>
        <v>0</v>
      </c>
    </row>
    <row r="112" spans="1:19">
      <c r="A112" s="18">
        <v>100</v>
      </c>
      <c r="B112" s="17">
        <f t="shared" si="24"/>
        <v>53</v>
      </c>
      <c r="C112" s="5">
        <f t="shared" si="12"/>
        <v>48</v>
      </c>
      <c r="D112" s="5">
        <f t="shared" si="13"/>
        <v>7</v>
      </c>
      <c r="E112" s="5">
        <f t="shared" si="14"/>
        <v>4</v>
      </c>
      <c r="F112" s="5">
        <f t="shared" si="15"/>
        <v>0</v>
      </c>
      <c r="G112" s="5">
        <f t="shared" si="16"/>
        <v>13760</v>
      </c>
      <c r="H112" s="5">
        <f t="shared" si="17"/>
        <v>4</v>
      </c>
      <c r="I112" s="5">
        <f t="shared" si="18"/>
        <v>1840</v>
      </c>
      <c r="J112" s="10">
        <f t="shared" si="25"/>
        <v>105112.05190671435</v>
      </c>
      <c r="K112" s="6">
        <f t="shared" si="19"/>
        <v>3.25</v>
      </c>
      <c r="L112" s="1">
        <f t="shared" si="20"/>
        <v>13760</v>
      </c>
      <c r="M112" s="7">
        <f t="shared" si="21"/>
        <v>0</v>
      </c>
      <c r="O112" s="1" t="str">
        <f t="shared" si="22"/>
        <v>30</v>
      </c>
      <c r="P112" s="1" t="s">
        <v>203</v>
      </c>
      <c r="Q112" s="1" t="str">
        <f t="shared" si="23"/>
        <v>7</v>
      </c>
      <c r="R112" s="1" t="str">
        <f t="shared" si="23"/>
        <v>4</v>
      </c>
      <c r="S112" s="1" t="str">
        <f t="shared" si="23"/>
        <v>0</v>
      </c>
    </row>
    <row r="113" spans="1:19">
      <c r="A113" s="18">
        <v>101</v>
      </c>
      <c r="B113" s="17">
        <f t="shared" si="24"/>
        <v>54</v>
      </c>
      <c r="C113" s="5">
        <f t="shared" si="12"/>
        <v>120</v>
      </c>
      <c r="D113" s="5">
        <f t="shared" si="13"/>
        <v>9</v>
      </c>
      <c r="E113" s="5">
        <f t="shared" si="14"/>
        <v>4</v>
      </c>
      <c r="F113" s="5">
        <f t="shared" si="15"/>
        <v>0</v>
      </c>
      <c r="G113" s="5">
        <f t="shared" si="16"/>
        <v>13176</v>
      </c>
      <c r="H113" s="5">
        <f t="shared" si="17"/>
        <v>4</v>
      </c>
      <c r="I113" s="5">
        <f t="shared" si="18"/>
        <v>2424</v>
      </c>
      <c r="J113" s="10">
        <f t="shared" si="25"/>
        <v>100655.64574682839</v>
      </c>
      <c r="K113" s="6">
        <f t="shared" si="19"/>
        <v>3.3125</v>
      </c>
      <c r="L113" s="1">
        <f t="shared" si="20"/>
        <v>13176</v>
      </c>
      <c r="M113" s="7">
        <f t="shared" si="21"/>
        <v>0</v>
      </c>
      <c r="O113" s="1" t="str">
        <f t="shared" si="22"/>
        <v>78</v>
      </c>
      <c r="P113" s="1" t="s">
        <v>204</v>
      </c>
      <c r="Q113" s="1" t="str">
        <f t="shared" si="23"/>
        <v>9</v>
      </c>
      <c r="R113" s="1" t="str">
        <f t="shared" si="23"/>
        <v>4</v>
      </c>
      <c r="S113" s="1" t="str">
        <f t="shared" si="23"/>
        <v>0</v>
      </c>
    </row>
    <row r="114" spans="1:19">
      <c r="A114" s="18">
        <v>102</v>
      </c>
      <c r="B114" s="17">
        <f t="shared" si="24"/>
        <v>55</v>
      </c>
      <c r="C114" s="5">
        <f t="shared" si="12"/>
        <v>166</v>
      </c>
      <c r="D114" s="5">
        <f t="shared" si="13"/>
        <v>11</v>
      </c>
      <c r="E114" s="5">
        <f t="shared" si="14"/>
        <v>4</v>
      </c>
      <c r="F114" s="5">
        <f t="shared" si="15"/>
        <v>0</v>
      </c>
      <c r="G114" s="5">
        <f t="shared" si="16"/>
        <v>12618</v>
      </c>
      <c r="H114" s="5">
        <f t="shared" si="17"/>
        <v>4</v>
      </c>
      <c r="I114" s="5">
        <f t="shared" si="18"/>
        <v>2982</v>
      </c>
      <c r="J114" s="10">
        <f t="shared" si="25"/>
        <v>96388.176587996277</v>
      </c>
      <c r="K114" s="6">
        <f t="shared" si="19"/>
        <v>3.3750000000000009</v>
      </c>
      <c r="L114" s="1">
        <f t="shared" si="20"/>
        <v>12618</v>
      </c>
      <c r="M114" s="7">
        <f t="shared" si="21"/>
        <v>0</v>
      </c>
      <c r="O114" s="1" t="str">
        <f t="shared" si="22"/>
        <v>A6</v>
      </c>
      <c r="P114" s="1" t="s">
        <v>205</v>
      </c>
      <c r="Q114" s="1" t="str">
        <f t="shared" si="23"/>
        <v>B</v>
      </c>
      <c r="R114" s="1" t="str">
        <f t="shared" si="23"/>
        <v>4</v>
      </c>
      <c r="S114" s="1" t="str">
        <f t="shared" si="23"/>
        <v>0</v>
      </c>
    </row>
    <row r="115" spans="1:19">
      <c r="A115" s="18">
        <v>103</v>
      </c>
      <c r="B115" s="17">
        <f t="shared" si="24"/>
        <v>56</v>
      </c>
      <c r="C115" s="5">
        <f t="shared" si="12"/>
        <v>141</v>
      </c>
      <c r="D115" s="5">
        <f t="shared" si="13"/>
        <v>1</v>
      </c>
      <c r="E115" s="5">
        <f t="shared" si="14"/>
        <v>3</v>
      </c>
      <c r="F115" s="5">
        <f t="shared" si="15"/>
        <v>0</v>
      </c>
      <c r="G115" s="5">
        <f t="shared" si="16"/>
        <v>12083</v>
      </c>
      <c r="H115" s="5">
        <f t="shared" si="17"/>
        <v>3</v>
      </c>
      <c r="I115" s="5">
        <f t="shared" si="18"/>
        <v>397</v>
      </c>
      <c r="J115" s="10">
        <f t="shared" si="25"/>
        <v>92301.634121218725</v>
      </c>
      <c r="K115" s="6">
        <f t="shared" si="19"/>
        <v>3.4374999999999996</v>
      </c>
      <c r="L115" s="1">
        <f t="shared" si="20"/>
        <v>12083</v>
      </c>
      <c r="M115" s="7">
        <f t="shared" si="21"/>
        <v>0</v>
      </c>
      <c r="O115" s="1" t="str">
        <f t="shared" si="22"/>
        <v>8D</v>
      </c>
      <c r="P115" s="1" t="s">
        <v>206</v>
      </c>
      <c r="Q115" s="1" t="str">
        <f t="shared" si="23"/>
        <v>1</v>
      </c>
      <c r="R115" s="1" t="str">
        <f t="shared" si="23"/>
        <v>3</v>
      </c>
      <c r="S115" s="1" t="str">
        <f t="shared" si="23"/>
        <v>0</v>
      </c>
    </row>
    <row r="116" spans="1:19">
      <c r="A116" s="18">
        <v>104</v>
      </c>
      <c r="B116" s="17">
        <f t="shared" si="24"/>
        <v>57</v>
      </c>
      <c r="C116" s="5">
        <f t="shared" si="12"/>
        <v>142</v>
      </c>
      <c r="D116" s="5">
        <f t="shared" si="13"/>
        <v>3</v>
      </c>
      <c r="E116" s="5">
        <f t="shared" si="14"/>
        <v>3</v>
      </c>
      <c r="F116" s="5">
        <f t="shared" si="15"/>
        <v>0</v>
      </c>
      <c r="G116" s="5">
        <f t="shared" si="16"/>
        <v>11570</v>
      </c>
      <c r="H116" s="5">
        <f t="shared" si="17"/>
        <v>3</v>
      </c>
      <c r="I116" s="5">
        <f t="shared" si="18"/>
        <v>910</v>
      </c>
      <c r="J116" s="10">
        <f t="shared" si="25"/>
        <v>88388.34764831845</v>
      </c>
      <c r="K116" s="6">
        <f t="shared" si="19"/>
        <v>3.5</v>
      </c>
      <c r="L116" s="1">
        <f t="shared" si="20"/>
        <v>11570</v>
      </c>
      <c r="M116" s="7">
        <f t="shared" si="21"/>
        <v>0</v>
      </c>
      <c r="O116" s="1" t="str">
        <f t="shared" si="22"/>
        <v>8E</v>
      </c>
      <c r="P116" s="1" t="s">
        <v>207</v>
      </c>
      <c r="Q116" s="1" t="str">
        <f t="shared" si="23"/>
        <v>3</v>
      </c>
      <c r="R116" s="1" t="str">
        <f t="shared" si="23"/>
        <v>3</v>
      </c>
      <c r="S116" s="1" t="str">
        <f t="shared" si="23"/>
        <v>0</v>
      </c>
    </row>
    <row r="117" spans="1:19">
      <c r="A117" s="18">
        <v>105</v>
      </c>
      <c r="B117" s="17">
        <f t="shared" si="24"/>
        <v>58</v>
      </c>
      <c r="C117" s="5">
        <f t="shared" si="12"/>
        <v>120</v>
      </c>
      <c r="D117" s="5">
        <f t="shared" si="13"/>
        <v>5</v>
      </c>
      <c r="E117" s="5">
        <f t="shared" si="14"/>
        <v>3</v>
      </c>
      <c r="F117" s="5">
        <f t="shared" si="15"/>
        <v>0</v>
      </c>
      <c r="G117" s="5">
        <f t="shared" si="16"/>
        <v>11080</v>
      </c>
      <c r="H117" s="5">
        <f t="shared" si="17"/>
        <v>3</v>
      </c>
      <c r="I117" s="5">
        <f t="shared" si="18"/>
        <v>1400</v>
      </c>
      <c r="J117" s="10">
        <f t="shared" si="25"/>
        <v>84640.971683555792</v>
      </c>
      <c r="K117" s="6">
        <f t="shared" si="19"/>
        <v>3.5625</v>
      </c>
      <c r="L117" s="1">
        <f t="shared" si="20"/>
        <v>11080</v>
      </c>
      <c r="M117" s="7">
        <f t="shared" si="21"/>
        <v>0</v>
      </c>
      <c r="O117" s="1" t="str">
        <f t="shared" si="22"/>
        <v>78</v>
      </c>
      <c r="P117" s="1" t="s">
        <v>208</v>
      </c>
      <c r="Q117" s="1" t="str">
        <f t="shared" si="23"/>
        <v>5</v>
      </c>
      <c r="R117" s="1" t="str">
        <f t="shared" si="23"/>
        <v>3</v>
      </c>
      <c r="S117" s="1" t="str">
        <f t="shared" si="23"/>
        <v>0</v>
      </c>
    </row>
    <row r="118" spans="1:19">
      <c r="A118" s="18">
        <v>106</v>
      </c>
      <c r="B118" s="17">
        <f t="shared" si="24"/>
        <v>59</v>
      </c>
      <c r="C118" s="5">
        <f t="shared" si="12"/>
        <v>78</v>
      </c>
      <c r="D118" s="5">
        <f t="shared" si="13"/>
        <v>7</v>
      </c>
      <c r="E118" s="5">
        <f t="shared" si="14"/>
        <v>3</v>
      </c>
      <c r="F118" s="5">
        <f t="shared" si="15"/>
        <v>0</v>
      </c>
      <c r="G118" s="5">
        <f t="shared" si="16"/>
        <v>10610</v>
      </c>
      <c r="H118" s="5">
        <f t="shared" si="17"/>
        <v>3</v>
      </c>
      <c r="I118" s="5">
        <f t="shared" si="18"/>
        <v>1870</v>
      </c>
      <c r="J118" s="10">
        <f t="shared" si="25"/>
        <v>81052.472165688101</v>
      </c>
      <c r="K118" s="6">
        <f t="shared" si="19"/>
        <v>3.6250000000000004</v>
      </c>
      <c r="L118" s="1">
        <f t="shared" si="20"/>
        <v>10610</v>
      </c>
      <c r="M118" s="7">
        <f t="shared" si="21"/>
        <v>0</v>
      </c>
      <c r="O118" s="1" t="str">
        <f t="shared" si="22"/>
        <v>4E</v>
      </c>
      <c r="P118" s="1" t="s">
        <v>209</v>
      </c>
      <c r="Q118" s="1" t="str">
        <f t="shared" si="23"/>
        <v>7</v>
      </c>
      <c r="R118" s="1" t="str">
        <f t="shared" si="23"/>
        <v>3</v>
      </c>
      <c r="S118" s="1" t="str">
        <f t="shared" si="23"/>
        <v>0</v>
      </c>
    </row>
    <row r="119" spans="1:19">
      <c r="A119" s="18">
        <v>107</v>
      </c>
      <c r="B119" s="17">
        <f t="shared" si="24"/>
        <v>60</v>
      </c>
      <c r="C119" s="5">
        <f t="shared" si="12"/>
        <v>16</v>
      </c>
      <c r="D119" s="5">
        <f t="shared" si="13"/>
        <v>9</v>
      </c>
      <c r="E119" s="5">
        <f t="shared" si="14"/>
        <v>3</v>
      </c>
      <c r="F119" s="5">
        <f t="shared" si="15"/>
        <v>0</v>
      </c>
      <c r="G119" s="5">
        <f t="shared" si="16"/>
        <v>10160</v>
      </c>
      <c r="H119" s="5">
        <f t="shared" si="17"/>
        <v>3</v>
      </c>
      <c r="I119" s="5">
        <f t="shared" si="18"/>
        <v>2320</v>
      </c>
      <c r="J119" s="10">
        <f t="shared" si="25"/>
        <v>77616.113254592783</v>
      </c>
      <c r="K119" s="6">
        <f t="shared" si="19"/>
        <v>3.6875</v>
      </c>
      <c r="L119" s="1">
        <f t="shared" si="20"/>
        <v>10160</v>
      </c>
      <c r="M119" s="7">
        <f t="shared" si="21"/>
        <v>0</v>
      </c>
      <c r="O119" s="1" t="str">
        <f t="shared" si="22"/>
        <v>10</v>
      </c>
      <c r="P119" s="1" t="s">
        <v>210</v>
      </c>
      <c r="Q119" s="1" t="str">
        <f t="shared" si="23"/>
        <v>9</v>
      </c>
      <c r="R119" s="1" t="str">
        <f t="shared" si="23"/>
        <v>3</v>
      </c>
      <c r="S119" s="1" t="str">
        <f t="shared" si="23"/>
        <v>0</v>
      </c>
    </row>
    <row r="120" spans="1:19">
      <c r="A120" s="18">
        <v>108</v>
      </c>
      <c r="B120" s="17">
        <f t="shared" si="24"/>
        <v>61</v>
      </c>
      <c r="C120" s="5">
        <f t="shared" si="12"/>
        <v>191</v>
      </c>
      <c r="D120" s="5">
        <f t="shared" si="13"/>
        <v>10</v>
      </c>
      <c r="E120" s="5">
        <f t="shared" si="14"/>
        <v>3</v>
      </c>
      <c r="F120" s="5">
        <f t="shared" si="15"/>
        <v>0</v>
      </c>
      <c r="G120" s="5">
        <f t="shared" si="16"/>
        <v>9729</v>
      </c>
      <c r="H120" s="5">
        <f t="shared" si="17"/>
        <v>3</v>
      </c>
      <c r="I120" s="5">
        <f t="shared" si="18"/>
        <v>2751</v>
      </c>
      <c r="J120" s="10">
        <f t="shared" si="25"/>
        <v>74325.444687670068</v>
      </c>
      <c r="K120" s="6">
        <f t="shared" si="19"/>
        <v>3.75</v>
      </c>
      <c r="L120" s="1">
        <f t="shared" si="20"/>
        <v>9729</v>
      </c>
      <c r="M120" s="7">
        <f t="shared" si="21"/>
        <v>0</v>
      </c>
      <c r="O120" s="1" t="str">
        <f t="shared" si="22"/>
        <v>BF</v>
      </c>
      <c r="P120" s="1" t="s">
        <v>211</v>
      </c>
      <c r="Q120" s="1" t="str">
        <f t="shared" si="23"/>
        <v>A</v>
      </c>
      <c r="R120" s="1" t="str">
        <f t="shared" si="23"/>
        <v>3</v>
      </c>
      <c r="S120" s="1" t="str">
        <f t="shared" si="23"/>
        <v>0</v>
      </c>
    </row>
    <row r="121" spans="1:19">
      <c r="A121" s="18">
        <v>109</v>
      </c>
      <c r="B121" s="17">
        <f t="shared" si="24"/>
        <v>62</v>
      </c>
      <c r="C121" s="5">
        <f t="shared" si="12"/>
        <v>43</v>
      </c>
      <c r="D121" s="5">
        <f t="shared" si="13"/>
        <v>0</v>
      </c>
      <c r="E121" s="5">
        <f t="shared" si="14"/>
        <v>2</v>
      </c>
      <c r="F121" s="5">
        <f t="shared" si="15"/>
        <v>0</v>
      </c>
      <c r="G121" s="5">
        <f t="shared" si="16"/>
        <v>9317</v>
      </c>
      <c r="H121" s="5">
        <f t="shared" si="17"/>
        <v>2</v>
      </c>
      <c r="I121" s="5">
        <f t="shared" si="18"/>
        <v>43</v>
      </c>
      <c r="J121" s="10">
        <f t="shared" si="25"/>
        <v>71174.28967229322</v>
      </c>
      <c r="K121" s="6">
        <f t="shared" si="19"/>
        <v>3.8125</v>
      </c>
      <c r="L121" s="1">
        <f t="shared" si="20"/>
        <v>9317</v>
      </c>
      <c r="M121" s="7">
        <f t="shared" si="21"/>
        <v>0</v>
      </c>
      <c r="O121" s="1" t="str">
        <f t="shared" si="22"/>
        <v>2B</v>
      </c>
      <c r="P121" s="1" t="s">
        <v>212</v>
      </c>
      <c r="Q121" s="1" t="str">
        <f t="shared" si="23"/>
        <v>0</v>
      </c>
      <c r="R121" s="1" t="str">
        <f t="shared" si="23"/>
        <v>2</v>
      </c>
      <c r="S121" s="1" t="str">
        <f t="shared" si="23"/>
        <v>0</v>
      </c>
    </row>
    <row r="122" spans="1:19">
      <c r="A122" s="18">
        <v>110</v>
      </c>
      <c r="B122" s="17">
        <f t="shared" si="24"/>
        <v>63</v>
      </c>
      <c r="C122" s="5">
        <f t="shared" si="12"/>
        <v>182</v>
      </c>
      <c r="D122" s="5">
        <f t="shared" si="13"/>
        <v>1</v>
      </c>
      <c r="E122" s="5">
        <f t="shared" si="14"/>
        <v>2</v>
      </c>
      <c r="F122" s="5">
        <f t="shared" si="15"/>
        <v>0</v>
      </c>
      <c r="G122" s="5">
        <f t="shared" si="16"/>
        <v>8922</v>
      </c>
      <c r="H122" s="5">
        <f t="shared" si="17"/>
        <v>2</v>
      </c>
      <c r="I122" s="5">
        <f t="shared" si="18"/>
        <v>438</v>
      </c>
      <c r="J122" s="10">
        <f t="shared" si="25"/>
        <v>68156.733291578596</v>
      </c>
      <c r="K122" s="6">
        <f t="shared" si="19"/>
        <v>3.8750000000000004</v>
      </c>
      <c r="L122" s="1">
        <f t="shared" si="20"/>
        <v>8922</v>
      </c>
      <c r="M122" s="7">
        <f t="shared" si="21"/>
        <v>0</v>
      </c>
      <c r="O122" s="1" t="str">
        <f t="shared" si="22"/>
        <v>B6</v>
      </c>
      <c r="P122" s="1" t="s">
        <v>213</v>
      </c>
      <c r="Q122" s="1" t="str">
        <f t="shared" si="23"/>
        <v>1</v>
      </c>
      <c r="R122" s="1" t="str">
        <f t="shared" si="23"/>
        <v>2</v>
      </c>
      <c r="S122" s="1" t="str">
        <f t="shared" si="23"/>
        <v>0</v>
      </c>
    </row>
    <row r="123" spans="1:19">
      <c r="A123" s="18">
        <v>111</v>
      </c>
      <c r="B123" s="17">
        <f t="shared" si="24"/>
        <v>64</v>
      </c>
      <c r="C123" s="5">
        <f t="shared" si="12"/>
        <v>48</v>
      </c>
      <c r="D123" s="5">
        <f t="shared" si="13"/>
        <v>3</v>
      </c>
      <c r="E123" s="5">
        <f t="shared" si="14"/>
        <v>2</v>
      </c>
      <c r="F123" s="5">
        <f t="shared" si="15"/>
        <v>0</v>
      </c>
      <c r="G123" s="5">
        <f t="shared" si="16"/>
        <v>8544</v>
      </c>
      <c r="H123" s="5">
        <f t="shared" si="17"/>
        <v>2</v>
      </c>
      <c r="I123" s="5">
        <f t="shared" si="18"/>
        <v>816</v>
      </c>
      <c r="J123" s="10">
        <f t="shared" si="25"/>
        <v>65267.111401713373</v>
      </c>
      <c r="K123" s="6">
        <f t="shared" si="19"/>
        <v>3.9375</v>
      </c>
      <c r="L123" s="1">
        <f t="shared" si="20"/>
        <v>8544</v>
      </c>
      <c r="M123" s="7">
        <f t="shared" si="21"/>
        <v>0</v>
      </c>
      <c r="O123" s="1" t="str">
        <f t="shared" si="22"/>
        <v>30</v>
      </c>
      <c r="P123" s="1" t="s">
        <v>214</v>
      </c>
      <c r="Q123" s="1" t="str">
        <f t="shared" si="23"/>
        <v>3</v>
      </c>
      <c r="R123" s="1" t="str">
        <f t="shared" si="23"/>
        <v>2</v>
      </c>
      <c r="S123" s="1" t="str">
        <f t="shared" si="23"/>
        <v>0</v>
      </c>
    </row>
    <row r="124" spans="1:19">
      <c r="A124" s="18">
        <v>112</v>
      </c>
      <c r="B124" s="17">
        <f t="shared" si="24"/>
        <v>65</v>
      </c>
      <c r="C124" s="5">
        <f t="shared" si="12"/>
        <v>155</v>
      </c>
      <c r="D124" s="5">
        <f t="shared" si="13"/>
        <v>4</v>
      </c>
      <c r="E124" s="5">
        <f t="shared" si="14"/>
        <v>2</v>
      </c>
      <c r="F124" s="5">
        <f t="shared" si="15"/>
        <v>0</v>
      </c>
      <c r="G124" s="5">
        <f t="shared" si="16"/>
        <v>8181</v>
      </c>
      <c r="H124" s="5">
        <f t="shared" si="17"/>
        <v>2</v>
      </c>
      <c r="I124" s="5">
        <f t="shared" si="18"/>
        <v>1179</v>
      </c>
      <c r="J124" s="10">
        <f t="shared" si="25"/>
        <v>62500</v>
      </c>
      <c r="K124" s="6">
        <f t="shared" si="19"/>
        <v>4</v>
      </c>
      <c r="L124" s="1">
        <f t="shared" si="20"/>
        <v>8181</v>
      </c>
      <c r="M124" s="7">
        <f t="shared" si="21"/>
        <v>0</v>
      </c>
      <c r="O124" s="1" t="str">
        <f t="shared" si="22"/>
        <v>9B</v>
      </c>
      <c r="P124" s="1" t="s">
        <v>215</v>
      </c>
      <c r="Q124" s="1" t="str">
        <f t="shared" si="23"/>
        <v>4</v>
      </c>
      <c r="R124" s="1" t="str">
        <f t="shared" si="23"/>
        <v>2</v>
      </c>
      <c r="S124" s="1" t="str">
        <f t="shared" si="23"/>
        <v>0</v>
      </c>
    </row>
    <row r="125" spans="1:19">
      <c r="A125" s="18">
        <v>113</v>
      </c>
      <c r="B125" s="17">
        <f t="shared" si="24"/>
        <v>66</v>
      </c>
      <c r="C125" s="5">
        <f t="shared" ref="C125:C188" si="26">MOD(I125,256)</f>
        <v>246</v>
      </c>
      <c r="D125" s="5">
        <f t="shared" ref="D125:D188" si="27">ROUNDDOWN(I125/256,0)</f>
        <v>5</v>
      </c>
      <c r="E125" s="5">
        <f t="shared" ref="E125:E188" si="28">MOD(H125,256)</f>
        <v>2</v>
      </c>
      <c r="F125" s="5">
        <f t="shared" ref="F125:F188" si="29">ROUNDDOWN(H125/256,0)</f>
        <v>0</v>
      </c>
      <c r="G125" s="5">
        <f t="shared" ref="G125:G188" si="30">INT(J125/$G$2)</f>
        <v>7834</v>
      </c>
      <c r="H125" s="5">
        <f t="shared" ref="H125:H188" si="31">ROUNDUP(G125/$D$3,0)-1</f>
        <v>2</v>
      </c>
      <c r="I125" s="5">
        <f t="shared" ref="I125:I188" si="32">MAX(MIN($D$3*(H125+1)-G125,$D$3*(H125+1)-$D$4),$D$5)</f>
        <v>1526</v>
      </c>
      <c r="J125" s="10">
        <f t="shared" si="25"/>
        <v>59850.205043660855</v>
      </c>
      <c r="K125" s="6">
        <f t="shared" ref="K125:K188" si="33">LOG(1000000/J125,2)</f>
        <v>4.0625</v>
      </c>
      <c r="L125" s="1">
        <f t="shared" ref="L125:L188" si="34">(H125+1)*$D$3-I125</f>
        <v>7834</v>
      </c>
      <c r="M125" s="7">
        <f t="shared" ref="M125:M188" si="35">(G125-L125)/G125</f>
        <v>0</v>
      </c>
      <c r="O125" s="1" t="str">
        <f t="shared" ref="O125:O188" si="36">DEC2HEX(C125)</f>
        <v>F6</v>
      </c>
      <c r="P125" s="1" t="s">
        <v>216</v>
      </c>
      <c r="Q125" s="1" t="str">
        <f t="shared" ref="Q125:S188" si="37">DEC2HEX(D125)</f>
        <v>5</v>
      </c>
      <c r="R125" s="1" t="str">
        <f t="shared" si="37"/>
        <v>2</v>
      </c>
      <c r="S125" s="1" t="str">
        <f t="shared" si="37"/>
        <v>0</v>
      </c>
    </row>
    <row r="126" spans="1:19">
      <c r="A126" s="18">
        <v>114</v>
      </c>
      <c r="B126" s="17">
        <f t="shared" si="24"/>
        <v>67</v>
      </c>
      <c r="C126" s="5">
        <f t="shared" si="26"/>
        <v>66</v>
      </c>
      <c r="D126" s="5">
        <f t="shared" si="27"/>
        <v>7</v>
      </c>
      <c r="E126" s="5">
        <f t="shared" si="28"/>
        <v>2</v>
      </c>
      <c r="F126" s="5">
        <f t="shared" si="29"/>
        <v>0</v>
      </c>
      <c r="G126" s="5">
        <f t="shared" si="30"/>
        <v>7502</v>
      </c>
      <c r="H126" s="5">
        <f t="shared" si="31"/>
        <v>2</v>
      </c>
      <c r="I126" s="5">
        <f t="shared" si="32"/>
        <v>1858</v>
      </c>
      <c r="J126" s="10">
        <f t="shared" si="25"/>
        <v>57312.752700291974</v>
      </c>
      <c r="K126" s="6">
        <f t="shared" si="33"/>
        <v>4.125</v>
      </c>
      <c r="L126" s="1">
        <f t="shared" si="34"/>
        <v>7502</v>
      </c>
      <c r="M126" s="7">
        <f t="shared" si="35"/>
        <v>0</v>
      </c>
      <c r="O126" s="1" t="str">
        <f t="shared" si="36"/>
        <v>42</v>
      </c>
      <c r="P126" s="1" t="s">
        <v>217</v>
      </c>
      <c r="Q126" s="1" t="str">
        <f t="shared" si="37"/>
        <v>7</v>
      </c>
      <c r="R126" s="1" t="str">
        <f t="shared" si="37"/>
        <v>2</v>
      </c>
      <c r="S126" s="1" t="str">
        <f t="shared" si="37"/>
        <v>0</v>
      </c>
    </row>
    <row r="127" spans="1:19">
      <c r="A127" s="18">
        <v>115</v>
      </c>
      <c r="B127" s="17">
        <f t="shared" si="24"/>
        <v>68</v>
      </c>
      <c r="C127" s="5">
        <f t="shared" si="26"/>
        <v>128</v>
      </c>
      <c r="D127" s="5">
        <f t="shared" si="27"/>
        <v>8</v>
      </c>
      <c r="E127" s="5">
        <f t="shared" si="28"/>
        <v>2</v>
      </c>
      <c r="F127" s="5">
        <f t="shared" si="29"/>
        <v>0</v>
      </c>
      <c r="G127" s="5">
        <f t="shared" si="30"/>
        <v>7184</v>
      </c>
      <c r="H127" s="5">
        <f t="shared" si="31"/>
        <v>2</v>
      </c>
      <c r="I127" s="5">
        <f t="shared" si="32"/>
        <v>2176</v>
      </c>
      <c r="J127" s="10">
        <f t="shared" si="25"/>
        <v>54882.88001166562</v>
      </c>
      <c r="K127" s="6">
        <f t="shared" si="33"/>
        <v>4.1875</v>
      </c>
      <c r="L127" s="1">
        <f t="shared" si="34"/>
        <v>7184</v>
      </c>
      <c r="M127" s="7">
        <f t="shared" si="35"/>
        <v>0</v>
      </c>
      <c r="O127" s="1" t="str">
        <f t="shared" si="36"/>
        <v>80</v>
      </c>
      <c r="P127" s="1" t="s">
        <v>218</v>
      </c>
      <c r="Q127" s="1" t="str">
        <f t="shared" si="37"/>
        <v>8</v>
      </c>
      <c r="R127" s="1" t="str">
        <f t="shared" si="37"/>
        <v>2</v>
      </c>
      <c r="S127" s="1" t="str">
        <f t="shared" si="37"/>
        <v>0</v>
      </c>
    </row>
    <row r="128" spans="1:19">
      <c r="A128" s="18">
        <v>116</v>
      </c>
      <c r="B128" s="17">
        <f t="shared" si="24"/>
        <v>69</v>
      </c>
      <c r="C128" s="5">
        <f t="shared" si="26"/>
        <v>176</v>
      </c>
      <c r="D128" s="5">
        <f t="shared" si="27"/>
        <v>9</v>
      </c>
      <c r="E128" s="5">
        <f t="shared" si="28"/>
        <v>2</v>
      </c>
      <c r="F128" s="5">
        <f t="shared" si="29"/>
        <v>0</v>
      </c>
      <c r="G128" s="5">
        <f t="shared" si="30"/>
        <v>6880</v>
      </c>
      <c r="H128" s="5">
        <f t="shared" si="31"/>
        <v>2</v>
      </c>
      <c r="I128" s="5">
        <f t="shared" si="32"/>
        <v>2480</v>
      </c>
      <c r="J128" s="10">
        <f t="shared" si="25"/>
        <v>52556.025953357166</v>
      </c>
      <c r="K128" s="6">
        <f t="shared" si="33"/>
        <v>4.25</v>
      </c>
      <c r="L128" s="1">
        <f t="shared" si="34"/>
        <v>6880</v>
      </c>
      <c r="M128" s="7">
        <f t="shared" si="35"/>
        <v>0</v>
      </c>
      <c r="O128" s="1" t="str">
        <f t="shared" si="36"/>
        <v>B0</v>
      </c>
      <c r="P128" s="1" t="s">
        <v>219</v>
      </c>
      <c r="Q128" s="1" t="str">
        <f t="shared" si="37"/>
        <v>9</v>
      </c>
      <c r="R128" s="1" t="str">
        <f t="shared" si="37"/>
        <v>2</v>
      </c>
      <c r="S128" s="1" t="str">
        <f t="shared" si="37"/>
        <v>0</v>
      </c>
    </row>
    <row r="129" spans="1:19">
      <c r="A129" s="18">
        <v>117</v>
      </c>
      <c r="B129" s="17">
        <f t="shared" si="24"/>
        <v>70</v>
      </c>
      <c r="C129" s="5">
        <f t="shared" si="26"/>
        <v>212</v>
      </c>
      <c r="D129" s="5">
        <f t="shared" si="27"/>
        <v>10</v>
      </c>
      <c r="E129" s="5">
        <f t="shared" si="28"/>
        <v>2</v>
      </c>
      <c r="F129" s="5">
        <f t="shared" si="29"/>
        <v>0</v>
      </c>
      <c r="G129" s="5">
        <f t="shared" si="30"/>
        <v>6588</v>
      </c>
      <c r="H129" s="5">
        <f t="shared" si="31"/>
        <v>2</v>
      </c>
      <c r="I129" s="5">
        <f t="shared" si="32"/>
        <v>2772</v>
      </c>
      <c r="J129" s="10">
        <f t="shared" si="25"/>
        <v>50327.822873414196</v>
      </c>
      <c r="K129" s="6">
        <f t="shared" si="33"/>
        <v>4.3125</v>
      </c>
      <c r="L129" s="1">
        <f t="shared" si="34"/>
        <v>6588</v>
      </c>
      <c r="M129" s="7">
        <f t="shared" si="35"/>
        <v>0</v>
      </c>
      <c r="O129" s="1" t="str">
        <f t="shared" si="36"/>
        <v>D4</v>
      </c>
      <c r="P129" s="1" t="s">
        <v>220</v>
      </c>
      <c r="Q129" s="1" t="str">
        <f t="shared" si="37"/>
        <v>A</v>
      </c>
      <c r="R129" s="1" t="str">
        <f t="shared" si="37"/>
        <v>2</v>
      </c>
      <c r="S129" s="1" t="str">
        <f t="shared" si="37"/>
        <v>0</v>
      </c>
    </row>
    <row r="130" spans="1:19">
      <c r="A130" s="18">
        <v>118</v>
      </c>
      <c r="B130" s="17">
        <f t="shared" si="24"/>
        <v>71</v>
      </c>
      <c r="C130" s="5">
        <f t="shared" si="26"/>
        <v>235</v>
      </c>
      <c r="D130" s="5">
        <f t="shared" si="27"/>
        <v>11</v>
      </c>
      <c r="E130" s="5">
        <f t="shared" si="28"/>
        <v>2</v>
      </c>
      <c r="F130" s="5">
        <f t="shared" si="29"/>
        <v>0</v>
      </c>
      <c r="G130" s="5">
        <f t="shared" si="30"/>
        <v>6309</v>
      </c>
      <c r="H130" s="5">
        <f t="shared" si="31"/>
        <v>2</v>
      </c>
      <c r="I130" s="5">
        <f t="shared" si="32"/>
        <v>3051</v>
      </c>
      <c r="J130" s="10">
        <f t="shared" si="25"/>
        <v>48194.088293998168</v>
      </c>
      <c r="K130" s="6">
        <f t="shared" si="33"/>
        <v>4.375</v>
      </c>
      <c r="L130" s="1">
        <f t="shared" si="34"/>
        <v>6309</v>
      </c>
      <c r="M130" s="7">
        <f t="shared" si="35"/>
        <v>0</v>
      </c>
      <c r="O130" s="1" t="str">
        <f t="shared" si="36"/>
        <v>EB</v>
      </c>
      <c r="P130" s="1" t="s">
        <v>221</v>
      </c>
      <c r="Q130" s="1" t="str">
        <f t="shared" si="37"/>
        <v>B</v>
      </c>
      <c r="R130" s="1" t="str">
        <f t="shared" si="37"/>
        <v>2</v>
      </c>
      <c r="S130" s="1" t="str">
        <f t="shared" si="37"/>
        <v>0</v>
      </c>
    </row>
    <row r="131" spans="1:19">
      <c r="A131" s="18">
        <v>119</v>
      </c>
      <c r="B131" s="17">
        <f t="shared" si="24"/>
        <v>72</v>
      </c>
      <c r="C131" s="5">
        <f t="shared" si="26"/>
        <v>199</v>
      </c>
      <c r="D131" s="5">
        <f t="shared" si="27"/>
        <v>0</v>
      </c>
      <c r="E131" s="5">
        <f t="shared" si="28"/>
        <v>1</v>
      </c>
      <c r="F131" s="5">
        <f t="shared" si="29"/>
        <v>0</v>
      </c>
      <c r="G131" s="5">
        <f t="shared" si="30"/>
        <v>6041</v>
      </c>
      <c r="H131" s="5">
        <f t="shared" si="31"/>
        <v>1</v>
      </c>
      <c r="I131" s="5">
        <f t="shared" si="32"/>
        <v>199</v>
      </c>
      <c r="J131" s="10">
        <f t="shared" si="25"/>
        <v>46150.817060609363</v>
      </c>
      <c r="K131" s="6">
        <f t="shared" si="33"/>
        <v>4.4375</v>
      </c>
      <c r="L131" s="1">
        <f t="shared" si="34"/>
        <v>6041</v>
      </c>
      <c r="M131" s="7">
        <f t="shared" si="35"/>
        <v>0</v>
      </c>
      <c r="O131" s="1" t="str">
        <f t="shared" si="36"/>
        <v>C7</v>
      </c>
      <c r="P131" s="1" t="s">
        <v>222</v>
      </c>
      <c r="Q131" s="1" t="str">
        <f t="shared" si="37"/>
        <v>0</v>
      </c>
      <c r="R131" s="1" t="str">
        <f t="shared" si="37"/>
        <v>1</v>
      </c>
      <c r="S131" s="1" t="str">
        <f t="shared" si="37"/>
        <v>0</v>
      </c>
    </row>
    <row r="132" spans="1:19">
      <c r="A132" s="18">
        <v>120</v>
      </c>
      <c r="B132" s="17">
        <f t="shared" si="24"/>
        <v>73</v>
      </c>
      <c r="C132" s="5">
        <f t="shared" si="26"/>
        <v>199</v>
      </c>
      <c r="D132" s="5">
        <f t="shared" si="27"/>
        <v>1</v>
      </c>
      <c r="E132" s="5">
        <f t="shared" si="28"/>
        <v>1</v>
      </c>
      <c r="F132" s="5">
        <f t="shared" si="29"/>
        <v>0</v>
      </c>
      <c r="G132" s="5">
        <f t="shared" si="30"/>
        <v>5785</v>
      </c>
      <c r="H132" s="5">
        <f t="shared" si="31"/>
        <v>1</v>
      </c>
      <c r="I132" s="5">
        <f t="shared" si="32"/>
        <v>455</v>
      </c>
      <c r="J132" s="10">
        <f t="shared" si="25"/>
        <v>44194.173824159225</v>
      </c>
      <c r="K132" s="6">
        <f t="shared" si="33"/>
        <v>4.5</v>
      </c>
      <c r="L132" s="1">
        <f t="shared" si="34"/>
        <v>5785</v>
      </c>
      <c r="M132" s="7">
        <f t="shared" si="35"/>
        <v>0</v>
      </c>
      <c r="O132" s="1" t="str">
        <f t="shared" si="36"/>
        <v>C7</v>
      </c>
      <c r="P132" s="1" t="s">
        <v>223</v>
      </c>
      <c r="Q132" s="1" t="str">
        <f t="shared" si="37"/>
        <v>1</v>
      </c>
      <c r="R132" s="1" t="str">
        <f t="shared" si="37"/>
        <v>1</v>
      </c>
      <c r="S132" s="1" t="str">
        <f t="shared" si="37"/>
        <v>0</v>
      </c>
    </row>
    <row r="133" spans="1:19">
      <c r="A133" s="18">
        <v>121</v>
      </c>
      <c r="B133" s="17">
        <f t="shared" si="24"/>
        <v>74</v>
      </c>
      <c r="C133" s="5">
        <f t="shared" si="26"/>
        <v>188</v>
      </c>
      <c r="D133" s="5">
        <f t="shared" si="27"/>
        <v>2</v>
      </c>
      <c r="E133" s="5">
        <f t="shared" si="28"/>
        <v>1</v>
      </c>
      <c r="F133" s="5">
        <f t="shared" si="29"/>
        <v>0</v>
      </c>
      <c r="G133" s="5">
        <f t="shared" si="30"/>
        <v>5540</v>
      </c>
      <c r="H133" s="5">
        <f t="shared" si="31"/>
        <v>1</v>
      </c>
      <c r="I133" s="5">
        <f t="shared" si="32"/>
        <v>700</v>
      </c>
      <c r="J133" s="10">
        <f t="shared" si="25"/>
        <v>42320.485841777896</v>
      </c>
      <c r="K133" s="6">
        <f t="shared" si="33"/>
        <v>4.5625</v>
      </c>
      <c r="L133" s="1">
        <f t="shared" si="34"/>
        <v>5540</v>
      </c>
      <c r="M133" s="7">
        <f t="shared" si="35"/>
        <v>0</v>
      </c>
      <c r="O133" s="1" t="str">
        <f t="shared" si="36"/>
        <v>BC</v>
      </c>
      <c r="P133" s="1" t="s">
        <v>224</v>
      </c>
      <c r="Q133" s="1" t="str">
        <f t="shared" si="37"/>
        <v>2</v>
      </c>
      <c r="R133" s="1" t="str">
        <f t="shared" si="37"/>
        <v>1</v>
      </c>
      <c r="S133" s="1" t="str">
        <f t="shared" si="37"/>
        <v>0</v>
      </c>
    </row>
    <row r="134" spans="1:19">
      <c r="A134" s="18">
        <v>122</v>
      </c>
      <c r="B134" s="17">
        <f t="shared" si="24"/>
        <v>75</v>
      </c>
      <c r="C134" s="5">
        <f t="shared" si="26"/>
        <v>167</v>
      </c>
      <c r="D134" s="5">
        <f t="shared" si="27"/>
        <v>3</v>
      </c>
      <c r="E134" s="5">
        <f t="shared" si="28"/>
        <v>1</v>
      </c>
      <c r="F134" s="5">
        <f t="shared" si="29"/>
        <v>0</v>
      </c>
      <c r="G134" s="5">
        <f t="shared" si="30"/>
        <v>5305</v>
      </c>
      <c r="H134" s="5">
        <f t="shared" si="31"/>
        <v>1</v>
      </c>
      <c r="I134" s="5">
        <f t="shared" si="32"/>
        <v>935</v>
      </c>
      <c r="J134" s="10">
        <f t="shared" si="25"/>
        <v>40526.236082844058</v>
      </c>
      <c r="K134" s="6">
        <f t="shared" si="33"/>
        <v>4.625</v>
      </c>
      <c r="L134" s="1">
        <f t="shared" si="34"/>
        <v>5305</v>
      </c>
      <c r="M134" s="7">
        <f t="shared" si="35"/>
        <v>0</v>
      </c>
      <c r="O134" s="1" t="str">
        <f t="shared" si="36"/>
        <v>A7</v>
      </c>
      <c r="P134" s="1" t="s">
        <v>225</v>
      </c>
      <c r="Q134" s="1" t="str">
        <f t="shared" si="37"/>
        <v>3</v>
      </c>
      <c r="R134" s="1" t="str">
        <f t="shared" si="37"/>
        <v>1</v>
      </c>
      <c r="S134" s="1" t="str">
        <f t="shared" si="37"/>
        <v>0</v>
      </c>
    </row>
    <row r="135" spans="1:19">
      <c r="A135" s="18">
        <v>123</v>
      </c>
      <c r="B135" s="17">
        <f t="shared" si="24"/>
        <v>76</v>
      </c>
      <c r="C135" s="5">
        <f t="shared" si="26"/>
        <v>136</v>
      </c>
      <c r="D135" s="5">
        <f t="shared" si="27"/>
        <v>4</v>
      </c>
      <c r="E135" s="5">
        <f t="shared" si="28"/>
        <v>1</v>
      </c>
      <c r="F135" s="5">
        <f t="shared" si="29"/>
        <v>0</v>
      </c>
      <c r="G135" s="5">
        <f t="shared" si="30"/>
        <v>5080</v>
      </c>
      <c r="H135" s="5">
        <f t="shared" si="31"/>
        <v>1</v>
      </c>
      <c r="I135" s="5">
        <f t="shared" si="32"/>
        <v>1160</v>
      </c>
      <c r="J135" s="10">
        <f t="shared" si="25"/>
        <v>38808.056627296384</v>
      </c>
      <c r="K135" s="6">
        <f t="shared" si="33"/>
        <v>4.6875</v>
      </c>
      <c r="L135" s="1">
        <f t="shared" si="34"/>
        <v>5080</v>
      </c>
      <c r="M135" s="7">
        <f t="shared" si="35"/>
        <v>0</v>
      </c>
      <c r="O135" s="1" t="str">
        <f t="shared" si="36"/>
        <v>88</v>
      </c>
      <c r="P135" s="1" t="s">
        <v>226</v>
      </c>
      <c r="Q135" s="1" t="str">
        <f t="shared" si="37"/>
        <v>4</v>
      </c>
      <c r="R135" s="1" t="str">
        <f t="shared" si="37"/>
        <v>1</v>
      </c>
      <c r="S135" s="1" t="str">
        <f t="shared" si="37"/>
        <v>0</v>
      </c>
    </row>
    <row r="136" spans="1:19">
      <c r="A136" s="18">
        <v>124</v>
      </c>
      <c r="B136" s="17">
        <f t="shared" si="24"/>
        <v>77</v>
      </c>
      <c r="C136" s="5">
        <f t="shared" si="26"/>
        <v>96</v>
      </c>
      <c r="D136" s="5">
        <f t="shared" si="27"/>
        <v>5</v>
      </c>
      <c r="E136" s="5">
        <f t="shared" si="28"/>
        <v>1</v>
      </c>
      <c r="F136" s="5">
        <f t="shared" si="29"/>
        <v>0</v>
      </c>
      <c r="G136" s="5">
        <f t="shared" si="30"/>
        <v>4864</v>
      </c>
      <c r="H136" s="5">
        <f t="shared" si="31"/>
        <v>1</v>
      </c>
      <c r="I136" s="5">
        <f t="shared" si="32"/>
        <v>1376</v>
      </c>
      <c r="J136" s="10">
        <f t="shared" si="25"/>
        <v>37162.722343835034</v>
      </c>
      <c r="K136" s="6">
        <f t="shared" si="33"/>
        <v>4.75</v>
      </c>
      <c r="L136" s="1">
        <f t="shared" si="34"/>
        <v>4864</v>
      </c>
      <c r="M136" s="7">
        <f t="shared" si="35"/>
        <v>0</v>
      </c>
      <c r="O136" s="1" t="str">
        <f t="shared" si="36"/>
        <v>60</v>
      </c>
      <c r="P136" s="1" t="s">
        <v>227</v>
      </c>
      <c r="Q136" s="1" t="str">
        <f t="shared" si="37"/>
        <v>5</v>
      </c>
      <c r="R136" s="1" t="str">
        <f t="shared" si="37"/>
        <v>1</v>
      </c>
      <c r="S136" s="1" t="str">
        <f t="shared" si="37"/>
        <v>0</v>
      </c>
    </row>
    <row r="137" spans="1:19">
      <c r="A137" s="18">
        <v>125</v>
      </c>
      <c r="B137" s="17">
        <f t="shared" si="24"/>
        <v>78</v>
      </c>
      <c r="C137" s="5">
        <f t="shared" si="26"/>
        <v>46</v>
      </c>
      <c r="D137" s="5">
        <f t="shared" si="27"/>
        <v>6</v>
      </c>
      <c r="E137" s="5">
        <f t="shared" si="28"/>
        <v>1</v>
      </c>
      <c r="F137" s="5">
        <f t="shared" si="29"/>
        <v>0</v>
      </c>
      <c r="G137" s="5">
        <f t="shared" si="30"/>
        <v>4658</v>
      </c>
      <c r="H137" s="5">
        <f t="shared" si="31"/>
        <v>1</v>
      </c>
      <c r="I137" s="5">
        <f t="shared" si="32"/>
        <v>1582</v>
      </c>
      <c r="J137" s="10">
        <f t="shared" si="25"/>
        <v>35587.14483614661</v>
      </c>
      <c r="K137" s="6">
        <f t="shared" si="33"/>
        <v>4.8125</v>
      </c>
      <c r="L137" s="1">
        <f t="shared" si="34"/>
        <v>4658</v>
      </c>
      <c r="M137" s="7">
        <f t="shared" si="35"/>
        <v>0</v>
      </c>
      <c r="O137" s="1" t="str">
        <f t="shared" si="36"/>
        <v>2E</v>
      </c>
      <c r="P137" s="1" t="s">
        <v>228</v>
      </c>
      <c r="Q137" s="1" t="str">
        <f t="shared" si="37"/>
        <v>6</v>
      </c>
      <c r="R137" s="1" t="str">
        <f t="shared" si="37"/>
        <v>1</v>
      </c>
      <c r="S137" s="1" t="str">
        <f t="shared" si="37"/>
        <v>0</v>
      </c>
    </row>
    <row r="138" spans="1:19">
      <c r="A138" s="18">
        <v>126</v>
      </c>
      <c r="B138" s="17">
        <f t="shared" si="24"/>
        <v>79</v>
      </c>
      <c r="C138" s="5">
        <f t="shared" si="26"/>
        <v>243</v>
      </c>
      <c r="D138" s="5">
        <f t="shared" si="27"/>
        <v>6</v>
      </c>
      <c r="E138" s="5">
        <f t="shared" si="28"/>
        <v>1</v>
      </c>
      <c r="F138" s="5">
        <f t="shared" si="29"/>
        <v>0</v>
      </c>
      <c r="G138" s="5">
        <f t="shared" si="30"/>
        <v>4461</v>
      </c>
      <c r="H138" s="5">
        <f t="shared" si="31"/>
        <v>1</v>
      </c>
      <c r="I138" s="5">
        <f t="shared" si="32"/>
        <v>1779</v>
      </c>
      <c r="J138" s="10">
        <f t="shared" si="25"/>
        <v>34078.366645789312</v>
      </c>
      <c r="K138" s="6">
        <f t="shared" si="33"/>
        <v>4.875</v>
      </c>
      <c r="L138" s="1">
        <f t="shared" si="34"/>
        <v>4461</v>
      </c>
      <c r="M138" s="7">
        <f t="shared" si="35"/>
        <v>0</v>
      </c>
      <c r="O138" s="1" t="str">
        <f t="shared" si="36"/>
        <v>F3</v>
      </c>
      <c r="P138" s="1" t="s">
        <v>229</v>
      </c>
      <c r="Q138" s="1" t="str">
        <f t="shared" si="37"/>
        <v>6</v>
      </c>
      <c r="R138" s="1" t="str">
        <f t="shared" si="37"/>
        <v>1</v>
      </c>
      <c r="S138" s="1" t="str">
        <f t="shared" si="37"/>
        <v>0</v>
      </c>
    </row>
    <row r="139" spans="1:19">
      <c r="A139" s="18">
        <v>127</v>
      </c>
      <c r="B139" s="17">
        <f t="shared" si="24"/>
        <v>80</v>
      </c>
      <c r="C139" s="5">
        <f t="shared" si="26"/>
        <v>176</v>
      </c>
      <c r="D139" s="5">
        <f t="shared" si="27"/>
        <v>7</v>
      </c>
      <c r="E139" s="5">
        <f t="shared" si="28"/>
        <v>1</v>
      </c>
      <c r="F139" s="5">
        <f t="shared" si="29"/>
        <v>0</v>
      </c>
      <c r="G139" s="5">
        <f t="shared" si="30"/>
        <v>4272</v>
      </c>
      <c r="H139" s="5">
        <f t="shared" si="31"/>
        <v>1</v>
      </c>
      <c r="I139" s="5">
        <f t="shared" si="32"/>
        <v>1968</v>
      </c>
      <c r="J139" s="10">
        <f t="shared" si="25"/>
        <v>32633.555700856687</v>
      </c>
      <c r="K139" s="6">
        <f t="shared" si="33"/>
        <v>4.9375</v>
      </c>
      <c r="L139" s="1">
        <f t="shared" si="34"/>
        <v>4272</v>
      </c>
      <c r="M139" s="7">
        <f t="shared" si="35"/>
        <v>0</v>
      </c>
      <c r="O139" s="1" t="str">
        <f t="shared" si="36"/>
        <v>B0</v>
      </c>
      <c r="P139" s="1" t="s">
        <v>230</v>
      </c>
      <c r="Q139" s="1" t="str">
        <f t="shared" si="37"/>
        <v>7</v>
      </c>
      <c r="R139" s="1" t="str">
        <f t="shared" si="37"/>
        <v>1</v>
      </c>
      <c r="S139" s="1" t="str">
        <f t="shared" si="37"/>
        <v>0</v>
      </c>
    </row>
    <row r="140" spans="1:19">
      <c r="A140" s="18">
        <v>128</v>
      </c>
      <c r="B140" s="17">
        <f t="shared" si="24"/>
        <v>81</v>
      </c>
      <c r="C140" s="5">
        <f t="shared" si="26"/>
        <v>102</v>
      </c>
      <c r="D140" s="5">
        <f t="shared" si="27"/>
        <v>8</v>
      </c>
      <c r="E140" s="5">
        <f t="shared" si="28"/>
        <v>1</v>
      </c>
      <c r="F140" s="5">
        <f t="shared" si="29"/>
        <v>0</v>
      </c>
      <c r="G140" s="5">
        <f t="shared" si="30"/>
        <v>4090</v>
      </c>
      <c r="H140" s="5">
        <f t="shared" si="31"/>
        <v>1</v>
      </c>
      <c r="I140" s="5">
        <f t="shared" si="32"/>
        <v>2150</v>
      </c>
      <c r="J140" s="10">
        <f t="shared" si="25"/>
        <v>31250</v>
      </c>
      <c r="K140" s="6">
        <f t="shared" si="33"/>
        <v>5</v>
      </c>
      <c r="L140" s="1">
        <f t="shared" si="34"/>
        <v>4090</v>
      </c>
      <c r="M140" s="7">
        <f t="shared" si="35"/>
        <v>0</v>
      </c>
      <c r="O140" s="1" t="str">
        <f t="shared" si="36"/>
        <v>66</v>
      </c>
      <c r="P140" s="1" t="s">
        <v>231</v>
      </c>
      <c r="Q140" s="1" t="str">
        <f t="shared" si="37"/>
        <v>8</v>
      </c>
      <c r="R140" s="1" t="str">
        <f t="shared" si="37"/>
        <v>1</v>
      </c>
      <c r="S140" s="1" t="str">
        <f t="shared" si="37"/>
        <v>0</v>
      </c>
    </row>
    <row r="141" spans="1:19">
      <c r="A141" s="18">
        <v>129</v>
      </c>
      <c r="B141" s="17">
        <f t="shared" ref="B141:B204" si="38">A141+D$6</f>
        <v>82</v>
      </c>
      <c r="C141" s="5">
        <f t="shared" si="26"/>
        <v>19</v>
      </c>
      <c r="D141" s="5">
        <f t="shared" si="27"/>
        <v>9</v>
      </c>
      <c r="E141" s="5">
        <f t="shared" si="28"/>
        <v>1</v>
      </c>
      <c r="F141" s="5">
        <f t="shared" si="29"/>
        <v>0</v>
      </c>
      <c r="G141" s="5">
        <f t="shared" si="30"/>
        <v>3917</v>
      </c>
      <c r="H141" s="5">
        <f t="shared" si="31"/>
        <v>1</v>
      </c>
      <c r="I141" s="5">
        <f t="shared" si="32"/>
        <v>2323</v>
      </c>
      <c r="J141" s="10">
        <f t="shared" si="25"/>
        <v>29925.102521830435</v>
      </c>
      <c r="K141" s="6">
        <f t="shared" si="33"/>
        <v>5.0625</v>
      </c>
      <c r="L141" s="1">
        <f t="shared" si="34"/>
        <v>3917</v>
      </c>
      <c r="M141" s="7">
        <f t="shared" si="35"/>
        <v>0</v>
      </c>
      <c r="O141" s="1" t="str">
        <f t="shared" si="36"/>
        <v>13</v>
      </c>
      <c r="P141" s="1" t="s">
        <v>232</v>
      </c>
      <c r="Q141" s="1" t="str">
        <f t="shared" si="37"/>
        <v>9</v>
      </c>
      <c r="R141" s="1" t="str">
        <f t="shared" si="37"/>
        <v>1</v>
      </c>
      <c r="S141" s="1" t="str">
        <f t="shared" si="37"/>
        <v>0</v>
      </c>
    </row>
    <row r="142" spans="1:19">
      <c r="A142" s="18">
        <v>130</v>
      </c>
      <c r="B142" s="17">
        <f t="shared" si="38"/>
        <v>83</v>
      </c>
      <c r="C142" s="5">
        <f t="shared" si="26"/>
        <v>185</v>
      </c>
      <c r="D142" s="5">
        <f t="shared" si="27"/>
        <v>9</v>
      </c>
      <c r="E142" s="5">
        <f t="shared" si="28"/>
        <v>1</v>
      </c>
      <c r="F142" s="5">
        <f t="shared" si="29"/>
        <v>0</v>
      </c>
      <c r="G142" s="5">
        <f t="shared" si="30"/>
        <v>3751</v>
      </c>
      <c r="H142" s="5">
        <f t="shared" si="31"/>
        <v>1</v>
      </c>
      <c r="I142" s="5">
        <f t="shared" si="32"/>
        <v>2489</v>
      </c>
      <c r="J142" s="10">
        <f t="shared" si="25"/>
        <v>28656.376350145983</v>
      </c>
      <c r="K142" s="6">
        <f t="shared" si="33"/>
        <v>5.125</v>
      </c>
      <c r="L142" s="1">
        <f t="shared" si="34"/>
        <v>3751</v>
      </c>
      <c r="M142" s="7">
        <f t="shared" si="35"/>
        <v>0</v>
      </c>
      <c r="O142" s="1" t="str">
        <f t="shared" si="36"/>
        <v>B9</v>
      </c>
      <c r="P142" s="1" t="s">
        <v>233</v>
      </c>
      <c r="Q142" s="1" t="str">
        <f t="shared" si="37"/>
        <v>9</v>
      </c>
      <c r="R142" s="1" t="str">
        <f t="shared" si="37"/>
        <v>1</v>
      </c>
      <c r="S142" s="1" t="str">
        <f t="shared" si="37"/>
        <v>0</v>
      </c>
    </row>
    <row r="143" spans="1:19">
      <c r="A143" s="18">
        <v>131</v>
      </c>
      <c r="B143" s="17">
        <f t="shared" si="38"/>
        <v>84</v>
      </c>
      <c r="C143" s="5">
        <f t="shared" si="26"/>
        <v>88</v>
      </c>
      <c r="D143" s="5">
        <f t="shared" si="27"/>
        <v>10</v>
      </c>
      <c r="E143" s="5">
        <f t="shared" si="28"/>
        <v>1</v>
      </c>
      <c r="F143" s="5">
        <f t="shared" si="29"/>
        <v>0</v>
      </c>
      <c r="G143" s="5">
        <f t="shared" si="30"/>
        <v>3592</v>
      </c>
      <c r="H143" s="5">
        <f t="shared" si="31"/>
        <v>1</v>
      </c>
      <c r="I143" s="5">
        <f t="shared" si="32"/>
        <v>2648</v>
      </c>
      <c r="J143" s="10">
        <f t="shared" si="25"/>
        <v>27441.440005832806</v>
      </c>
      <c r="K143" s="6">
        <f t="shared" si="33"/>
        <v>5.1875</v>
      </c>
      <c r="L143" s="1">
        <f t="shared" si="34"/>
        <v>3592</v>
      </c>
      <c r="M143" s="7">
        <f t="shared" si="35"/>
        <v>0</v>
      </c>
      <c r="O143" s="1" t="str">
        <f t="shared" si="36"/>
        <v>58</v>
      </c>
      <c r="P143" s="1" t="s">
        <v>234</v>
      </c>
      <c r="Q143" s="1" t="str">
        <f t="shared" si="37"/>
        <v>A</v>
      </c>
      <c r="R143" s="1" t="str">
        <f t="shared" si="37"/>
        <v>1</v>
      </c>
      <c r="S143" s="1" t="str">
        <f t="shared" si="37"/>
        <v>0</v>
      </c>
    </row>
    <row r="144" spans="1:19">
      <c r="A144" s="18">
        <v>132</v>
      </c>
      <c r="B144" s="17">
        <f t="shared" si="38"/>
        <v>85</v>
      </c>
      <c r="C144" s="5">
        <f t="shared" si="26"/>
        <v>240</v>
      </c>
      <c r="D144" s="5">
        <f t="shared" si="27"/>
        <v>10</v>
      </c>
      <c r="E144" s="5">
        <f t="shared" si="28"/>
        <v>1</v>
      </c>
      <c r="F144" s="5">
        <f t="shared" si="29"/>
        <v>0</v>
      </c>
      <c r="G144" s="5">
        <f t="shared" si="30"/>
        <v>3440</v>
      </c>
      <c r="H144" s="5">
        <f t="shared" si="31"/>
        <v>1</v>
      </c>
      <c r="I144" s="5">
        <f t="shared" si="32"/>
        <v>2800</v>
      </c>
      <c r="J144" s="10">
        <f t="shared" si="25"/>
        <v>26278.012976678583</v>
      </c>
      <c r="K144" s="6">
        <f t="shared" si="33"/>
        <v>5.25</v>
      </c>
      <c r="L144" s="1">
        <f t="shared" si="34"/>
        <v>3440</v>
      </c>
      <c r="M144" s="7">
        <f t="shared" si="35"/>
        <v>0</v>
      </c>
      <c r="O144" s="1" t="str">
        <f t="shared" si="36"/>
        <v>F0</v>
      </c>
      <c r="P144" s="1" t="s">
        <v>235</v>
      </c>
      <c r="Q144" s="1" t="str">
        <f t="shared" si="37"/>
        <v>A</v>
      </c>
      <c r="R144" s="1" t="str">
        <f t="shared" si="37"/>
        <v>1</v>
      </c>
      <c r="S144" s="1" t="str">
        <f t="shared" si="37"/>
        <v>0</v>
      </c>
    </row>
    <row r="145" spans="1:19">
      <c r="A145" s="18">
        <v>133</v>
      </c>
      <c r="B145" s="17">
        <f t="shared" si="38"/>
        <v>86</v>
      </c>
      <c r="C145" s="5">
        <f t="shared" si="26"/>
        <v>130</v>
      </c>
      <c r="D145" s="5">
        <f t="shared" si="27"/>
        <v>11</v>
      </c>
      <c r="E145" s="5">
        <f t="shared" si="28"/>
        <v>1</v>
      </c>
      <c r="F145" s="5">
        <f t="shared" si="29"/>
        <v>0</v>
      </c>
      <c r="G145" s="5">
        <f t="shared" si="30"/>
        <v>3294</v>
      </c>
      <c r="H145" s="5">
        <f t="shared" si="31"/>
        <v>1</v>
      </c>
      <c r="I145" s="5">
        <f t="shared" si="32"/>
        <v>2946</v>
      </c>
      <c r="J145" s="10">
        <f t="shared" si="25"/>
        <v>25163.911436707109</v>
      </c>
      <c r="K145" s="6">
        <f t="shared" si="33"/>
        <v>5.3125</v>
      </c>
      <c r="L145" s="1">
        <f t="shared" si="34"/>
        <v>3294</v>
      </c>
      <c r="M145" s="7">
        <f t="shared" si="35"/>
        <v>0</v>
      </c>
      <c r="O145" s="1" t="str">
        <f t="shared" si="36"/>
        <v>82</v>
      </c>
      <c r="P145" s="1" t="s">
        <v>236</v>
      </c>
      <c r="Q145" s="1" t="str">
        <f t="shared" si="37"/>
        <v>B</v>
      </c>
      <c r="R145" s="1" t="str">
        <f t="shared" si="37"/>
        <v>1</v>
      </c>
      <c r="S145" s="1" t="str">
        <f t="shared" si="37"/>
        <v>0</v>
      </c>
    </row>
    <row r="146" spans="1:19">
      <c r="A146" s="18">
        <v>134</v>
      </c>
      <c r="B146" s="17">
        <f t="shared" si="38"/>
        <v>87</v>
      </c>
      <c r="C146" s="5">
        <f t="shared" si="26"/>
        <v>14</v>
      </c>
      <c r="D146" s="5">
        <f t="shared" si="27"/>
        <v>12</v>
      </c>
      <c r="E146" s="5">
        <f t="shared" si="28"/>
        <v>1</v>
      </c>
      <c r="F146" s="5">
        <f t="shared" si="29"/>
        <v>0</v>
      </c>
      <c r="G146" s="5">
        <f t="shared" si="30"/>
        <v>3154</v>
      </c>
      <c r="H146" s="5">
        <f t="shared" si="31"/>
        <v>1</v>
      </c>
      <c r="I146" s="5">
        <f t="shared" si="32"/>
        <v>3086</v>
      </c>
      <c r="J146" s="10">
        <f t="shared" si="25"/>
        <v>24097.04414699908</v>
      </c>
      <c r="K146" s="6">
        <f t="shared" si="33"/>
        <v>5.375</v>
      </c>
      <c r="L146" s="1">
        <f t="shared" si="34"/>
        <v>3154</v>
      </c>
      <c r="M146" s="7">
        <f t="shared" si="35"/>
        <v>0</v>
      </c>
      <c r="O146" s="1" t="str">
        <f t="shared" si="36"/>
        <v>E</v>
      </c>
      <c r="P146" s="1" t="s">
        <v>237</v>
      </c>
      <c r="Q146" s="1" t="str">
        <f t="shared" si="37"/>
        <v>C</v>
      </c>
      <c r="R146" s="1" t="str">
        <f t="shared" si="37"/>
        <v>1</v>
      </c>
      <c r="S146" s="1" t="str">
        <f t="shared" si="37"/>
        <v>0</v>
      </c>
    </row>
    <row r="147" spans="1:19">
      <c r="A147" s="18">
        <v>135</v>
      </c>
      <c r="B147" s="17">
        <f t="shared" si="38"/>
        <v>88</v>
      </c>
      <c r="C147" s="5">
        <f t="shared" si="26"/>
        <v>100</v>
      </c>
      <c r="D147" s="5">
        <f t="shared" si="27"/>
        <v>0</v>
      </c>
      <c r="E147" s="5">
        <f t="shared" si="28"/>
        <v>0</v>
      </c>
      <c r="F147" s="5">
        <f t="shared" si="29"/>
        <v>0</v>
      </c>
      <c r="G147" s="5">
        <f t="shared" si="30"/>
        <v>3020</v>
      </c>
      <c r="H147" s="5">
        <f t="shared" si="31"/>
        <v>0</v>
      </c>
      <c r="I147" s="5">
        <f t="shared" si="32"/>
        <v>100</v>
      </c>
      <c r="J147" s="10">
        <f t="shared" si="25"/>
        <v>23075.408530304678</v>
      </c>
      <c r="K147" s="6">
        <f t="shared" si="33"/>
        <v>5.4375</v>
      </c>
      <c r="L147" s="1">
        <f t="shared" si="34"/>
        <v>3020</v>
      </c>
      <c r="M147" s="7">
        <f t="shared" si="35"/>
        <v>0</v>
      </c>
      <c r="O147" s="1" t="str">
        <f t="shared" si="36"/>
        <v>64</v>
      </c>
      <c r="P147" s="1" t="s">
        <v>238</v>
      </c>
      <c r="Q147" s="1" t="str">
        <f t="shared" si="37"/>
        <v>0</v>
      </c>
      <c r="R147" s="1" t="str">
        <f t="shared" si="37"/>
        <v>0</v>
      </c>
      <c r="S147" s="1" t="str">
        <f t="shared" si="37"/>
        <v>0</v>
      </c>
    </row>
    <row r="148" spans="1:19">
      <c r="A148" s="18">
        <v>136</v>
      </c>
      <c r="B148" s="17">
        <f t="shared" si="38"/>
        <v>89</v>
      </c>
      <c r="C148" s="5">
        <f t="shared" si="26"/>
        <v>228</v>
      </c>
      <c r="D148" s="5">
        <f t="shared" si="27"/>
        <v>0</v>
      </c>
      <c r="E148" s="5">
        <f t="shared" si="28"/>
        <v>0</v>
      </c>
      <c r="F148" s="5">
        <f t="shared" si="29"/>
        <v>0</v>
      </c>
      <c r="G148" s="5">
        <f t="shared" si="30"/>
        <v>2892</v>
      </c>
      <c r="H148" s="5">
        <f t="shared" si="31"/>
        <v>0</v>
      </c>
      <c r="I148" s="5">
        <f t="shared" si="32"/>
        <v>228</v>
      </c>
      <c r="J148" s="10">
        <f t="shared" si="25"/>
        <v>22097.086912079609</v>
      </c>
      <c r="K148" s="6">
        <f t="shared" si="33"/>
        <v>5.5</v>
      </c>
      <c r="L148" s="1">
        <f t="shared" si="34"/>
        <v>2892</v>
      </c>
      <c r="M148" s="7">
        <f t="shared" si="35"/>
        <v>0</v>
      </c>
      <c r="O148" s="1" t="str">
        <f t="shared" si="36"/>
        <v>E4</v>
      </c>
      <c r="P148" s="1" t="s">
        <v>239</v>
      </c>
      <c r="Q148" s="1" t="str">
        <f t="shared" si="37"/>
        <v>0</v>
      </c>
      <c r="R148" s="1" t="str">
        <f t="shared" si="37"/>
        <v>0</v>
      </c>
      <c r="S148" s="1" t="str">
        <f t="shared" si="37"/>
        <v>0</v>
      </c>
    </row>
    <row r="149" spans="1:19">
      <c r="A149" s="18">
        <v>137</v>
      </c>
      <c r="B149" s="17">
        <f t="shared" si="38"/>
        <v>90</v>
      </c>
      <c r="C149" s="5">
        <f t="shared" si="26"/>
        <v>94</v>
      </c>
      <c r="D149" s="5">
        <f t="shared" si="27"/>
        <v>1</v>
      </c>
      <c r="E149" s="5">
        <f t="shared" si="28"/>
        <v>0</v>
      </c>
      <c r="F149" s="5">
        <f t="shared" si="29"/>
        <v>0</v>
      </c>
      <c r="G149" s="5">
        <f t="shared" si="30"/>
        <v>2770</v>
      </c>
      <c r="H149" s="5">
        <f t="shared" si="31"/>
        <v>0</v>
      </c>
      <c r="I149" s="5">
        <f t="shared" si="32"/>
        <v>350</v>
      </c>
      <c r="J149" s="10">
        <f t="shared" si="25"/>
        <v>21160.242920888955</v>
      </c>
      <c r="K149" s="6">
        <f t="shared" si="33"/>
        <v>5.5625</v>
      </c>
      <c r="L149" s="1">
        <f t="shared" si="34"/>
        <v>2770</v>
      </c>
      <c r="M149" s="7">
        <f t="shared" si="35"/>
        <v>0</v>
      </c>
      <c r="O149" s="1" t="str">
        <f t="shared" si="36"/>
        <v>5E</v>
      </c>
      <c r="P149" s="1" t="s">
        <v>240</v>
      </c>
      <c r="Q149" s="1" t="str">
        <f t="shared" si="37"/>
        <v>1</v>
      </c>
      <c r="R149" s="1" t="str">
        <f t="shared" si="37"/>
        <v>0</v>
      </c>
      <c r="S149" s="1" t="str">
        <f t="shared" si="37"/>
        <v>0</v>
      </c>
    </row>
    <row r="150" spans="1:19">
      <c r="A150" s="18">
        <v>138</v>
      </c>
      <c r="B150" s="17">
        <f t="shared" si="38"/>
        <v>91</v>
      </c>
      <c r="C150" s="5">
        <f t="shared" si="26"/>
        <v>212</v>
      </c>
      <c r="D150" s="5">
        <f t="shared" si="27"/>
        <v>1</v>
      </c>
      <c r="E150" s="5">
        <f t="shared" si="28"/>
        <v>0</v>
      </c>
      <c r="F150" s="5">
        <f t="shared" si="29"/>
        <v>0</v>
      </c>
      <c r="G150" s="5">
        <f t="shared" si="30"/>
        <v>2652</v>
      </c>
      <c r="H150" s="5">
        <f t="shared" si="31"/>
        <v>0</v>
      </c>
      <c r="I150" s="5">
        <f t="shared" si="32"/>
        <v>468</v>
      </c>
      <c r="J150" s="10">
        <f t="shared" si="25"/>
        <v>20263.118041422029</v>
      </c>
      <c r="K150" s="6">
        <f t="shared" si="33"/>
        <v>5.625</v>
      </c>
      <c r="L150" s="1">
        <f t="shared" si="34"/>
        <v>2652</v>
      </c>
      <c r="M150" s="7">
        <f t="shared" si="35"/>
        <v>0</v>
      </c>
      <c r="O150" s="1" t="str">
        <f t="shared" si="36"/>
        <v>D4</v>
      </c>
      <c r="P150" s="1" t="s">
        <v>241</v>
      </c>
      <c r="Q150" s="1" t="str">
        <f t="shared" si="37"/>
        <v>1</v>
      </c>
      <c r="R150" s="1" t="str">
        <f t="shared" si="37"/>
        <v>0</v>
      </c>
      <c r="S150" s="1" t="str">
        <f t="shared" si="37"/>
        <v>0</v>
      </c>
    </row>
    <row r="151" spans="1:19">
      <c r="A151" s="18">
        <v>139</v>
      </c>
      <c r="B151" s="17">
        <f t="shared" si="38"/>
        <v>92</v>
      </c>
      <c r="C151" s="5">
        <f t="shared" si="26"/>
        <v>68</v>
      </c>
      <c r="D151" s="5">
        <f t="shared" si="27"/>
        <v>2</v>
      </c>
      <c r="E151" s="5">
        <f t="shared" si="28"/>
        <v>0</v>
      </c>
      <c r="F151" s="5">
        <f t="shared" si="29"/>
        <v>0</v>
      </c>
      <c r="G151" s="5">
        <f t="shared" si="30"/>
        <v>2540</v>
      </c>
      <c r="H151" s="5">
        <f t="shared" si="31"/>
        <v>0</v>
      </c>
      <c r="I151" s="5">
        <f t="shared" si="32"/>
        <v>580</v>
      </c>
      <c r="J151" s="10">
        <f t="shared" si="25"/>
        <v>19404.028313648188</v>
      </c>
      <c r="K151" s="6">
        <f t="shared" si="33"/>
        <v>5.6875</v>
      </c>
      <c r="L151" s="1">
        <f t="shared" si="34"/>
        <v>2540</v>
      </c>
      <c r="M151" s="7">
        <f t="shared" si="35"/>
        <v>0</v>
      </c>
      <c r="O151" s="1" t="str">
        <f t="shared" si="36"/>
        <v>44</v>
      </c>
      <c r="P151" s="1" t="s">
        <v>242</v>
      </c>
      <c r="Q151" s="1" t="str">
        <f t="shared" si="37"/>
        <v>2</v>
      </c>
      <c r="R151" s="1" t="str">
        <f t="shared" si="37"/>
        <v>0</v>
      </c>
      <c r="S151" s="1" t="str">
        <f t="shared" si="37"/>
        <v>0</v>
      </c>
    </row>
    <row r="152" spans="1:19">
      <c r="A152" s="18">
        <v>140</v>
      </c>
      <c r="B152" s="17">
        <f t="shared" si="38"/>
        <v>93</v>
      </c>
      <c r="C152" s="5">
        <f t="shared" si="26"/>
        <v>176</v>
      </c>
      <c r="D152" s="5">
        <f t="shared" si="27"/>
        <v>2</v>
      </c>
      <c r="E152" s="5">
        <f t="shared" si="28"/>
        <v>0</v>
      </c>
      <c r="F152" s="5">
        <f t="shared" si="29"/>
        <v>0</v>
      </c>
      <c r="G152" s="5">
        <f t="shared" si="30"/>
        <v>2432</v>
      </c>
      <c r="H152" s="5">
        <f t="shared" si="31"/>
        <v>0</v>
      </c>
      <c r="I152" s="5">
        <f t="shared" si="32"/>
        <v>688</v>
      </c>
      <c r="J152" s="10">
        <f t="shared" si="25"/>
        <v>18581.361171917517</v>
      </c>
      <c r="K152" s="6">
        <f t="shared" si="33"/>
        <v>5.75</v>
      </c>
      <c r="L152" s="1">
        <f t="shared" si="34"/>
        <v>2432</v>
      </c>
      <c r="M152" s="7">
        <f t="shared" si="35"/>
        <v>0</v>
      </c>
      <c r="O152" s="1" t="str">
        <f t="shared" si="36"/>
        <v>B0</v>
      </c>
      <c r="P152" s="1" t="s">
        <v>243</v>
      </c>
      <c r="Q152" s="1" t="str">
        <f t="shared" si="37"/>
        <v>2</v>
      </c>
      <c r="R152" s="1" t="str">
        <f t="shared" si="37"/>
        <v>0</v>
      </c>
      <c r="S152" s="1" t="str">
        <f t="shared" si="37"/>
        <v>0</v>
      </c>
    </row>
    <row r="153" spans="1:19">
      <c r="A153" s="18">
        <v>141</v>
      </c>
      <c r="B153" s="17">
        <f t="shared" si="38"/>
        <v>94</v>
      </c>
      <c r="C153" s="5">
        <f t="shared" si="26"/>
        <v>23</v>
      </c>
      <c r="D153" s="5">
        <f t="shared" si="27"/>
        <v>3</v>
      </c>
      <c r="E153" s="5">
        <f t="shared" si="28"/>
        <v>0</v>
      </c>
      <c r="F153" s="5">
        <f t="shared" si="29"/>
        <v>0</v>
      </c>
      <c r="G153" s="5">
        <f t="shared" si="30"/>
        <v>2329</v>
      </c>
      <c r="H153" s="5">
        <f t="shared" si="31"/>
        <v>0</v>
      </c>
      <c r="I153" s="5">
        <f t="shared" si="32"/>
        <v>791</v>
      </c>
      <c r="J153" s="10">
        <f t="shared" si="25"/>
        <v>17793.572418073301</v>
      </c>
      <c r="K153" s="6">
        <f t="shared" si="33"/>
        <v>5.8125000000000009</v>
      </c>
      <c r="L153" s="1">
        <f t="shared" si="34"/>
        <v>2329</v>
      </c>
      <c r="M153" s="7">
        <f t="shared" si="35"/>
        <v>0</v>
      </c>
      <c r="O153" s="1" t="str">
        <f t="shared" si="36"/>
        <v>17</v>
      </c>
      <c r="P153" s="1" t="s">
        <v>244</v>
      </c>
      <c r="Q153" s="1" t="str">
        <f t="shared" si="37"/>
        <v>3</v>
      </c>
      <c r="R153" s="1" t="str">
        <f t="shared" si="37"/>
        <v>0</v>
      </c>
      <c r="S153" s="1" t="str">
        <f t="shared" si="37"/>
        <v>0</v>
      </c>
    </row>
    <row r="154" spans="1:19">
      <c r="A154" s="18">
        <v>142</v>
      </c>
      <c r="B154" s="17">
        <f t="shared" si="38"/>
        <v>95</v>
      </c>
      <c r="C154" s="5">
        <f t="shared" si="26"/>
        <v>122</v>
      </c>
      <c r="D154" s="5">
        <f t="shared" si="27"/>
        <v>3</v>
      </c>
      <c r="E154" s="5">
        <f t="shared" si="28"/>
        <v>0</v>
      </c>
      <c r="F154" s="5">
        <f t="shared" si="29"/>
        <v>0</v>
      </c>
      <c r="G154" s="5">
        <f t="shared" si="30"/>
        <v>2230</v>
      </c>
      <c r="H154" s="5">
        <f t="shared" si="31"/>
        <v>0</v>
      </c>
      <c r="I154" s="5">
        <f t="shared" si="32"/>
        <v>890</v>
      </c>
      <c r="J154" s="10">
        <f t="shared" si="25"/>
        <v>17039.183322894645</v>
      </c>
      <c r="K154" s="6">
        <f t="shared" si="33"/>
        <v>5.8750000000000009</v>
      </c>
      <c r="L154" s="1">
        <f t="shared" si="34"/>
        <v>2230</v>
      </c>
      <c r="M154" s="7">
        <f t="shared" si="35"/>
        <v>0</v>
      </c>
      <c r="O154" s="1" t="str">
        <f t="shared" si="36"/>
        <v>7A</v>
      </c>
      <c r="P154" s="1" t="s">
        <v>245</v>
      </c>
      <c r="Q154" s="1" t="str">
        <f t="shared" si="37"/>
        <v>3</v>
      </c>
      <c r="R154" s="1" t="str">
        <f t="shared" si="37"/>
        <v>0</v>
      </c>
      <c r="S154" s="1" t="str">
        <f t="shared" si="37"/>
        <v>0</v>
      </c>
    </row>
    <row r="155" spans="1:19">
      <c r="A155" s="18">
        <v>143</v>
      </c>
      <c r="B155" s="17">
        <f t="shared" si="38"/>
        <v>96</v>
      </c>
      <c r="C155" s="5">
        <f t="shared" si="26"/>
        <v>216</v>
      </c>
      <c r="D155" s="5">
        <f t="shared" si="27"/>
        <v>3</v>
      </c>
      <c r="E155" s="5">
        <f t="shared" si="28"/>
        <v>0</v>
      </c>
      <c r="F155" s="5">
        <f t="shared" si="29"/>
        <v>0</v>
      </c>
      <c r="G155" s="5">
        <f t="shared" si="30"/>
        <v>2136</v>
      </c>
      <c r="H155" s="5">
        <f t="shared" si="31"/>
        <v>0</v>
      </c>
      <c r="I155" s="5">
        <f t="shared" si="32"/>
        <v>984</v>
      </c>
      <c r="J155" s="10">
        <f t="shared" si="25"/>
        <v>16316.777850428351</v>
      </c>
      <c r="K155" s="6">
        <f t="shared" si="33"/>
        <v>5.9374999999999991</v>
      </c>
      <c r="L155" s="1">
        <f t="shared" si="34"/>
        <v>2136</v>
      </c>
      <c r="M155" s="7">
        <f t="shared" si="35"/>
        <v>0</v>
      </c>
      <c r="O155" s="1" t="str">
        <f t="shared" si="36"/>
        <v>D8</v>
      </c>
      <c r="P155" s="1" t="s">
        <v>246</v>
      </c>
      <c r="Q155" s="1" t="str">
        <f t="shared" si="37"/>
        <v>3</v>
      </c>
      <c r="R155" s="1" t="str">
        <f t="shared" si="37"/>
        <v>0</v>
      </c>
      <c r="S155" s="1" t="str">
        <f t="shared" si="37"/>
        <v>0</v>
      </c>
    </row>
    <row r="156" spans="1:19">
      <c r="A156" s="18">
        <v>144</v>
      </c>
      <c r="B156" s="17">
        <f t="shared" si="38"/>
        <v>97</v>
      </c>
      <c r="C156" s="5">
        <f t="shared" si="26"/>
        <v>51</v>
      </c>
      <c r="D156" s="5">
        <f t="shared" si="27"/>
        <v>4</v>
      </c>
      <c r="E156" s="5">
        <f t="shared" si="28"/>
        <v>0</v>
      </c>
      <c r="F156" s="5">
        <f t="shared" si="29"/>
        <v>0</v>
      </c>
      <c r="G156" s="5">
        <f t="shared" si="30"/>
        <v>2045</v>
      </c>
      <c r="H156" s="5">
        <f t="shared" si="31"/>
        <v>0</v>
      </c>
      <c r="I156" s="5">
        <f t="shared" si="32"/>
        <v>1075</v>
      </c>
      <c r="J156" s="10">
        <f t="shared" si="25"/>
        <v>15625</v>
      </c>
      <c r="K156" s="6">
        <f t="shared" si="33"/>
        <v>6</v>
      </c>
      <c r="L156" s="1">
        <f t="shared" si="34"/>
        <v>2045</v>
      </c>
      <c r="M156" s="7">
        <f t="shared" si="35"/>
        <v>0</v>
      </c>
      <c r="O156" s="1" t="str">
        <f t="shared" si="36"/>
        <v>33</v>
      </c>
      <c r="P156" s="1" t="s">
        <v>247</v>
      </c>
      <c r="Q156" s="1" t="str">
        <f t="shared" si="37"/>
        <v>4</v>
      </c>
      <c r="R156" s="1" t="str">
        <f t="shared" si="37"/>
        <v>0</v>
      </c>
      <c r="S156" s="1" t="str">
        <f t="shared" si="37"/>
        <v>0</v>
      </c>
    </row>
    <row r="157" spans="1:19">
      <c r="A157" s="18">
        <v>145</v>
      </c>
      <c r="B157" s="17">
        <f t="shared" si="38"/>
        <v>98</v>
      </c>
      <c r="C157" s="5">
        <f t="shared" si="26"/>
        <v>138</v>
      </c>
      <c r="D157" s="5">
        <f t="shared" si="27"/>
        <v>4</v>
      </c>
      <c r="E157" s="5">
        <f t="shared" si="28"/>
        <v>0</v>
      </c>
      <c r="F157" s="5">
        <f t="shared" si="29"/>
        <v>0</v>
      </c>
      <c r="G157" s="5">
        <f t="shared" si="30"/>
        <v>1958</v>
      </c>
      <c r="H157" s="5">
        <f t="shared" si="31"/>
        <v>0</v>
      </c>
      <c r="I157" s="5">
        <f t="shared" si="32"/>
        <v>1162</v>
      </c>
      <c r="J157" s="10">
        <f t="shared" si="25"/>
        <v>14962.551260915217</v>
      </c>
      <c r="K157" s="6">
        <f t="shared" si="33"/>
        <v>6.0625</v>
      </c>
      <c r="L157" s="1">
        <f t="shared" si="34"/>
        <v>1958</v>
      </c>
      <c r="M157" s="7">
        <f t="shared" si="35"/>
        <v>0</v>
      </c>
      <c r="O157" s="1" t="str">
        <f t="shared" si="36"/>
        <v>8A</v>
      </c>
      <c r="P157" s="1" t="s">
        <v>248</v>
      </c>
      <c r="Q157" s="1" t="str">
        <f t="shared" si="37"/>
        <v>4</v>
      </c>
      <c r="R157" s="1" t="str">
        <f t="shared" si="37"/>
        <v>0</v>
      </c>
      <c r="S157" s="1" t="str">
        <f t="shared" si="37"/>
        <v>0</v>
      </c>
    </row>
    <row r="158" spans="1:19">
      <c r="A158" s="18">
        <v>146</v>
      </c>
      <c r="B158" s="17">
        <f t="shared" si="38"/>
        <v>99</v>
      </c>
      <c r="C158" s="5">
        <f t="shared" si="26"/>
        <v>221</v>
      </c>
      <c r="D158" s="5">
        <f t="shared" si="27"/>
        <v>4</v>
      </c>
      <c r="E158" s="5">
        <f t="shared" si="28"/>
        <v>0</v>
      </c>
      <c r="F158" s="5">
        <f t="shared" si="29"/>
        <v>0</v>
      </c>
      <c r="G158" s="5">
        <f t="shared" si="30"/>
        <v>1875</v>
      </c>
      <c r="H158" s="5">
        <f t="shared" si="31"/>
        <v>0</v>
      </c>
      <c r="I158" s="5">
        <f t="shared" si="32"/>
        <v>1245</v>
      </c>
      <c r="J158" s="10">
        <f t="shared" ref="J158:J221" si="39">2^(3 - A158/16)*1000000</f>
        <v>14328.188175072992</v>
      </c>
      <c r="K158" s="6">
        <f t="shared" si="33"/>
        <v>6.125</v>
      </c>
      <c r="L158" s="1">
        <f t="shared" si="34"/>
        <v>1875</v>
      </c>
      <c r="M158" s="7">
        <f t="shared" si="35"/>
        <v>0</v>
      </c>
      <c r="O158" s="1" t="str">
        <f t="shared" si="36"/>
        <v>DD</v>
      </c>
      <c r="P158" s="1" t="s">
        <v>249</v>
      </c>
      <c r="Q158" s="1" t="str">
        <f t="shared" si="37"/>
        <v>4</v>
      </c>
      <c r="R158" s="1" t="str">
        <f t="shared" si="37"/>
        <v>0</v>
      </c>
      <c r="S158" s="1" t="str">
        <f t="shared" si="37"/>
        <v>0</v>
      </c>
    </row>
    <row r="159" spans="1:19">
      <c r="A159" s="18">
        <v>147</v>
      </c>
      <c r="B159" s="17">
        <f t="shared" si="38"/>
        <v>100</v>
      </c>
      <c r="C159" s="5">
        <f t="shared" si="26"/>
        <v>44</v>
      </c>
      <c r="D159" s="5">
        <f t="shared" si="27"/>
        <v>5</v>
      </c>
      <c r="E159" s="5">
        <f t="shared" si="28"/>
        <v>0</v>
      </c>
      <c r="F159" s="5">
        <f t="shared" si="29"/>
        <v>0</v>
      </c>
      <c r="G159" s="5">
        <f t="shared" si="30"/>
        <v>1796</v>
      </c>
      <c r="H159" s="5">
        <f t="shared" si="31"/>
        <v>0</v>
      </c>
      <c r="I159" s="5">
        <f t="shared" si="32"/>
        <v>1324</v>
      </c>
      <c r="J159" s="10">
        <f t="shared" si="39"/>
        <v>13720.720002916403</v>
      </c>
      <c r="K159" s="6">
        <f t="shared" si="33"/>
        <v>6.1875</v>
      </c>
      <c r="L159" s="1">
        <f t="shared" si="34"/>
        <v>1796</v>
      </c>
      <c r="M159" s="7">
        <f t="shared" si="35"/>
        <v>0</v>
      </c>
      <c r="O159" s="1" t="str">
        <f t="shared" si="36"/>
        <v>2C</v>
      </c>
      <c r="P159" s="1" t="s">
        <v>250</v>
      </c>
      <c r="Q159" s="1" t="str">
        <f t="shared" si="37"/>
        <v>5</v>
      </c>
      <c r="R159" s="1" t="str">
        <f t="shared" si="37"/>
        <v>0</v>
      </c>
      <c r="S159" s="1" t="str">
        <f t="shared" si="37"/>
        <v>0</v>
      </c>
    </row>
    <row r="160" spans="1:19">
      <c r="A160" s="18">
        <v>148</v>
      </c>
      <c r="B160" s="17">
        <f t="shared" si="38"/>
        <v>101</v>
      </c>
      <c r="C160" s="5">
        <f t="shared" si="26"/>
        <v>120</v>
      </c>
      <c r="D160" s="5">
        <f t="shared" si="27"/>
        <v>5</v>
      </c>
      <c r="E160" s="5">
        <f t="shared" si="28"/>
        <v>0</v>
      </c>
      <c r="F160" s="5">
        <f t="shared" si="29"/>
        <v>0</v>
      </c>
      <c r="G160" s="5">
        <f t="shared" si="30"/>
        <v>1720</v>
      </c>
      <c r="H160" s="5">
        <f t="shared" si="31"/>
        <v>0</v>
      </c>
      <c r="I160" s="5">
        <f t="shared" si="32"/>
        <v>1400</v>
      </c>
      <c r="J160" s="10">
        <f t="shared" si="39"/>
        <v>13139.006488339288</v>
      </c>
      <c r="K160" s="6">
        <f t="shared" si="33"/>
        <v>6.25</v>
      </c>
      <c r="L160" s="1">
        <f t="shared" si="34"/>
        <v>1720</v>
      </c>
      <c r="M160" s="7">
        <f t="shared" si="35"/>
        <v>0</v>
      </c>
      <c r="O160" s="1" t="str">
        <f t="shared" si="36"/>
        <v>78</v>
      </c>
      <c r="P160" s="1" t="s">
        <v>251</v>
      </c>
      <c r="Q160" s="1" t="str">
        <f t="shared" si="37"/>
        <v>5</v>
      </c>
      <c r="R160" s="1" t="str">
        <f t="shared" si="37"/>
        <v>0</v>
      </c>
      <c r="S160" s="1" t="str">
        <f t="shared" si="37"/>
        <v>0</v>
      </c>
    </row>
    <row r="161" spans="1:19">
      <c r="A161" s="18">
        <v>149</v>
      </c>
      <c r="B161" s="17">
        <f t="shared" si="38"/>
        <v>102</v>
      </c>
      <c r="C161" s="5">
        <f t="shared" si="26"/>
        <v>193</v>
      </c>
      <c r="D161" s="5">
        <f t="shared" si="27"/>
        <v>5</v>
      </c>
      <c r="E161" s="5">
        <f t="shared" si="28"/>
        <v>0</v>
      </c>
      <c r="F161" s="5">
        <f t="shared" si="29"/>
        <v>0</v>
      </c>
      <c r="G161" s="5">
        <f t="shared" si="30"/>
        <v>1647</v>
      </c>
      <c r="H161" s="5">
        <f t="shared" si="31"/>
        <v>0</v>
      </c>
      <c r="I161" s="5">
        <f t="shared" si="32"/>
        <v>1473</v>
      </c>
      <c r="J161" s="10">
        <f t="shared" si="39"/>
        <v>12581.955718353547</v>
      </c>
      <c r="K161" s="6">
        <f t="shared" si="33"/>
        <v>6.3125000000000009</v>
      </c>
      <c r="L161" s="1">
        <f t="shared" si="34"/>
        <v>1647</v>
      </c>
      <c r="M161" s="7">
        <f t="shared" si="35"/>
        <v>0</v>
      </c>
      <c r="O161" s="1" t="str">
        <f t="shared" si="36"/>
        <v>C1</v>
      </c>
      <c r="P161" s="1" t="s">
        <v>252</v>
      </c>
      <c r="Q161" s="1" t="str">
        <f t="shared" si="37"/>
        <v>5</v>
      </c>
      <c r="R161" s="1" t="str">
        <f t="shared" si="37"/>
        <v>0</v>
      </c>
      <c r="S161" s="1" t="str">
        <f t="shared" si="37"/>
        <v>0</v>
      </c>
    </row>
    <row r="162" spans="1:19">
      <c r="A162" s="18">
        <v>150</v>
      </c>
      <c r="B162" s="17">
        <f t="shared" si="38"/>
        <v>103</v>
      </c>
      <c r="C162" s="5">
        <f t="shared" si="26"/>
        <v>7</v>
      </c>
      <c r="D162" s="5">
        <f t="shared" si="27"/>
        <v>6</v>
      </c>
      <c r="E162" s="5">
        <f t="shared" si="28"/>
        <v>0</v>
      </c>
      <c r="F162" s="5">
        <f t="shared" si="29"/>
        <v>0</v>
      </c>
      <c r="G162" s="5">
        <f t="shared" si="30"/>
        <v>1577</v>
      </c>
      <c r="H162" s="5">
        <f t="shared" si="31"/>
        <v>0</v>
      </c>
      <c r="I162" s="5">
        <f t="shared" si="32"/>
        <v>1543</v>
      </c>
      <c r="J162" s="10">
        <f t="shared" si="39"/>
        <v>12048.522073499544</v>
      </c>
      <c r="K162" s="6">
        <f t="shared" si="33"/>
        <v>6.3749999999999991</v>
      </c>
      <c r="L162" s="1">
        <f t="shared" si="34"/>
        <v>1577</v>
      </c>
      <c r="M162" s="7">
        <f t="shared" si="35"/>
        <v>0</v>
      </c>
      <c r="O162" s="1" t="str">
        <f t="shared" si="36"/>
        <v>7</v>
      </c>
      <c r="P162" s="1" t="s">
        <v>253</v>
      </c>
      <c r="Q162" s="1" t="str">
        <f t="shared" si="37"/>
        <v>6</v>
      </c>
      <c r="R162" s="1" t="str">
        <f t="shared" si="37"/>
        <v>0</v>
      </c>
      <c r="S162" s="1" t="str">
        <f t="shared" si="37"/>
        <v>0</v>
      </c>
    </row>
    <row r="163" spans="1:19">
      <c r="A163" s="18">
        <v>151</v>
      </c>
      <c r="B163" s="17">
        <f t="shared" si="38"/>
        <v>104</v>
      </c>
      <c r="C163" s="5">
        <f t="shared" si="26"/>
        <v>74</v>
      </c>
      <c r="D163" s="5">
        <f t="shared" si="27"/>
        <v>6</v>
      </c>
      <c r="E163" s="5">
        <f t="shared" si="28"/>
        <v>0</v>
      </c>
      <c r="F163" s="5">
        <f t="shared" si="29"/>
        <v>0</v>
      </c>
      <c r="G163" s="5">
        <f t="shared" si="30"/>
        <v>1510</v>
      </c>
      <c r="H163" s="5">
        <f t="shared" si="31"/>
        <v>0</v>
      </c>
      <c r="I163" s="5">
        <f t="shared" si="32"/>
        <v>1610</v>
      </c>
      <c r="J163" s="10">
        <f t="shared" si="39"/>
        <v>11537.704265152342</v>
      </c>
      <c r="K163" s="6">
        <f t="shared" si="33"/>
        <v>6.4375</v>
      </c>
      <c r="L163" s="1">
        <f t="shared" si="34"/>
        <v>1510</v>
      </c>
      <c r="M163" s="7">
        <f t="shared" si="35"/>
        <v>0</v>
      </c>
      <c r="O163" s="1" t="str">
        <f t="shared" si="36"/>
        <v>4A</v>
      </c>
      <c r="P163" s="1" t="s">
        <v>254</v>
      </c>
      <c r="Q163" s="1" t="str">
        <f t="shared" si="37"/>
        <v>6</v>
      </c>
      <c r="R163" s="1" t="str">
        <f t="shared" si="37"/>
        <v>0</v>
      </c>
      <c r="S163" s="1" t="str">
        <f t="shared" si="37"/>
        <v>0</v>
      </c>
    </row>
    <row r="164" spans="1:19">
      <c r="A164" s="18">
        <v>152</v>
      </c>
      <c r="B164" s="17">
        <f t="shared" si="38"/>
        <v>105</v>
      </c>
      <c r="C164" s="5">
        <f t="shared" si="26"/>
        <v>138</v>
      </c>
      <c r="D164" s="5">
        <f t="shared" si="27"/>
        <v>6</v>
      </c>
      <c r="E164" s="5">
        <f t="shared" si="28"/>
        <v>0</v>
      </c>
      <c r="F164" s="5">
        <f t="shared" si="29"/>
        <v>0</v>
      </c>
      <c r="G164" s="5">
        <f t="shared" si="30"/>
        <v>1446</v>
      </c>
      <c r="H164" s="5">
        <f t="shared" si="31"/>
        <v>0</v>
      </c>
      <c r="I164" s="5">
        <f t="shared" si="32"/>
        <v>1674</v>
      </c>
      <c r="J164" s="10">
        <f t="shared" si="39"/>
        <v>11048.543456039808</v>
      </c>
      <c r="K164" s="6">
        <f t="shared" si="33"/>
        <v>6.5</v>
      </c>
      <c r="L164" s="1">
        <f t="shared" si="34"/>
        <v>1446</v>
      </c>
      <c r="M164" s="7">
        <f t="shared" si="35"/>
        <v>0</v>
      </c>
      <c r="O164" s="1" t="str">
        <f t="shared" si="36"/>
        <v>8A</v>
      </c>
      <c r="P164" s="1" t="s">
        <v>255</v>
      </c>
      <c r="Q164" s="1" t="str">
        <f t="shared" si="37"/>
        <v>6</v>
      </c>
      <c r="R164" s="1" t="str">
        <f t="shared" si="37"/>
        <v>0</v>
      </c>
      <c r="S164" s="1" t="str">
        <f t="shared" si="37"/>
        <v>0</v>
      </c>
    </row>
    <row r="165" spans="1:19">
      <c r="A165" s="18">
        <v>153</v>
      </c>
      <c r="B165" s="17">
        <f t="shared" si="38"/>
        <v>106</v>
      </c>
      <c r="C165" s="5">
        <f t="shared" si="26"/>
        <v>199</v>
      </c>
      <c r="D165" s="5">
        <f t="shared" si="27"/>
        <v>6</v>
      </c>
      <c r="E165" s="5">
        <f t="shared" si="28"/>
        <v>0</v>
      </c>
      <c r="F165" s="5">
        <f t="shared" si="29"/>
        <v>0</v>
      </c>
      <c r="G165" s="5">
        <f t="shared" si="30"/>
        <v>1385</v>
      </c>
      <c r="H165" s="5">
        <f t="shared" si="31"/>
        <v>0</v>
      </c>
      <c r="I165" s="5">
        <f t="shared" si="32"/>
        <v>1735</v>
      </c>
      <c r="J165" s="10">
        <f t="shared" si="39"/>
        <v>10580.121460444476</v>
      </c>
      <c r="K165" s="6">
        <f t="shared" si="33"/>
        <v>6.5625</v>
      </c>
      <c r="L165" s="1">
        <f t="shared" si="34"/>
        <v>1385</v>
      </c>
      <c r="M165" s="7">
        <f t="shared" si="35"/>
        <v>0</v>
      </c>
      <c r="O165" s="1" t="str">
        <f t="shared" si="36"/>
        <v>C7</v>
      </c>
      <c r="P165" s="1" t="s">
        <v>256</v>
      </c>
      <c r="Q165" s="1" t="str">
        <f t="shared" si="37"/>
        <v>6</v>
      </c>
      <c r="R165" s="1" t="str">
        <f t="shared" si="37"/>
        <v>0</v>
      </c>
      <c r="S165" s="1" t="str">
        <f t="shared" si="37"/>
        <v>0</v>
      </c>
    </row>
    <row r="166" spans="1:19">
      <c r="A166" s="18">
        <v>154</v>
      </c>
      <c r="B166" s="17">
        <f t="shared" si="38"/>
        <v>107</v>
      </c>
      <c r="C166" s="5">
        <f t="shared" si="26"/>
        <v>2</v>
      </c>
      <c r="D166" s="5">
        <f t="shared" si="27"/>
        <v>7</v>
      </c>
      <c r="E166" s="5">
        <f t="shared" si="28"/>
        <v>0</v>
      </c>
      <c r="F166" s="5">
        <f t="shared" si="29"/>
        <v>0</v>
      </c>
      <c r="G166" s="5">
        <f t="shared" si="30"/>
        <v>1326</v>
      </c>
      <c r="H166" s="5">
        <f t="shared" si="31"/>
        <v>0</v>
      </c>
      <c r="I166" s="5">
        <f t="shared" si="32"/>
        <v>1794</v>
      </c>
      <c r="J166" s="10">
        <f t="shared" si="39"/>
        <v>10131.559020711013</v>
      </c>
      <c r="K166" s="6">
        <f t="shared" si="33"/>
        <v>6.625</v>
      </c>
      <c r="L166" s="1">
        <f t="shared" si="34"/>
        <v>1326</v>
      </c>
      <c r="M166" s="7">
        <f t="shared" si="35"/>
        <v>0</v>
      </c>
      <c r="O166" s="1" t="str">
        <f t="shared" si="36"/>
        <v>2</v>
      </c>
      <c r="P166" s="1" t="s">
        <v>257</v>
      </c>
      <c r="Q166" s="1" t="str">
        <f t="shared" si="37"/>
        <v>7</v>
      </c>
      <c r="R166" s="1" t="str">
        <f t="shared" si="37"/>
        <v>0</v>
      </c>
      <c r="S166" s="1" t="str">
        <f t="shared" si="37"/>
        <v>0</v>
      </c>
    </row>
    <row r="167" spans="1:19">
      <c r="A167" s="18">
        <v>155</v>
      </c>
      <c r="B167" s="17">
        <f t="shared" si="38"/>
        <v>108</v>
      </c>
      <c r="C167" s="5">
        <f t="shared" si="26"/>
        <v>58</v>
      </c>
      <c r="D167" s="5">
        <f t="shared" si="27"/>
        <v>7</v>
      </c>
      <c r="E167" s="5">
        <f t="shared" si="28"/>
        <v>0</v>
      </c>
      <c r="F167" s="5">
        <f t="shared" si="29"/>
        <v>0</v>
      </c>
      <c r="G167" s="5">
        <f t="shared" si="30"/>
        <v>1270</v>
      </c>
      <c r="H167" s="5">
        <f t="shared" si="31"/>
        <v>0</v>
      </c>
      <c r="I167" s="5">
        <f t="shared" si="32"/>
        <v>1850</v>
      </c>
      <c r="J167" s="10">
        <f t="shared" si="39"/>
        <v>9702.0141568240942</v>
      </c>
      <c r="K167" s="6">
        <f t="shared" si="33"/>
        <v>6.6875</v>
      </c>
      <c r="L167" s="1">
        <f t="shared" si="34"/>
        <v>1270</v>
      </c>
      <c r="M167" s="7">
        <f t="shared" si="35"/>
        <v>0</v>
      </c>
      <c r="O167" s="1" t="str">
        <f t="shared" si="36"/>
        <v>3A</v>
      </c>
      <c r="P167" s="1" t="s">
        <v>258</v>
      </c>
      <c r="Q167" s="1" t="str">
        <f t="shared" si="37"/>
        <v>7</v>
      </c>
      <c r="R167" s="1" t="str">
        <f t="shared" si="37"/>
        <v>0</v>
      </c>
      <c r="S167" s="1" t="str">
        <f t="shared" si="37"/>
        <v>0</v>
      </c>
    </row>
    <row r="168" spans="1:19">
      <c r="A168" s="18">
        <v>156</v>
      </c>
      <c r="B168" s="17">
        <f t="shared" si="38"/>
        <v>109</v>
      </c>
      <c r="C168" s="5">
        <f t="shared" si="26"/>
        <v>112</v>
      </c>
      <c r="D168" s="5">
        <f t="shared" si="27"/>
        <v>7</v>
      </c>
      <c r="E168" s="5">
        <f t="shared" si="28"/>
        <v>0</v>
      </c>
      <c r="F168" s="5">
        <f t="shared" si="29"/>
        <v>0</v>
      </c>
      <c r="G168" s="5">
        <f t="shared" si="30"/>
        <v>1216</v>
      </c>
      <c r="H168" s="5">
        <f t="shared" si="31"/>
        <v>0</v>
      </c>
      <c r="I168" s="5">
        <f t="shared" si="32"/>
        <v>1904</v>
      </c>
      <c r="J168" s="10">
        <f t="shared" si="39"/>
        <v>9290.6805859587585</v>
      </c>
      <c r="K168" s="6">
        <f t="shared" si="33"/>
        <v>6.75</v>
      </c>
      <c r="L168" s="1">
        <f t="shared" si="34"/>
        <v>1216</v>
      </c>
      <c r="M168" s="7">
        <f t="shared" si="35"/>
        <v>0</v>
      </c>
      <c r="O168" s="1" t="str">
        <f t="shared" si="36"/>
        <v>70</v>
      </c>
      <c r="P168" s="1" t="s">
        <v>259</v>
      </c>
      <c r="Q168" s="1" t="str">
        <f t="shared" si="37"/>
        <v>7</v>
      </c>
      <c r="R168" s="1" t="str">
        <f t="shared" si="37"/>
        <v>0</v>
      </c>
      <c r="S168" s="1" t="str">
        <f t="shared" si="37"/>
        <v>0</v>
      </c>
    </row>
    <row r="169" spans="1:19">
      <c r="A169" s="18">
        <v>157</v>
      </c>
      <c r="B169" s="17">
        <f t="shared" si="38"/>
        <v>110</v>
      </c>
      <c r="C169" s="5">
        <f t="shared" si="26"/>
        <v>164</v>
      </c>
      <c r="D169" s="5">
        <f t="shared" si="27"/>
        <v>7</v>
      </c>
      <c r="E169" s="5">
        <f t="shared" si="28"/>
        <v>0</v>
      </c>
      <c r="F169" s="5">
        <f t="shared" si="29"/>
        <v>0</v>
      </c>
      <c r="G169" s="5">
        <f t="shared" si="30"/>
        <v>1164</v>
      </c>
      <c r="H169" s="5">
        <f t="shared" si="31"/>
        <v>0</v>
      </c>
      <c r="I169" s="5">
        <f t="shared" si="32"/>
        <v>1956</v>
      </c>
      <c r="J169" s="10">
        <f t="shared" si="39"/>
        <v>8896.7862090366507</v>
      </c>
      <c r="K169" s="6">
        <f t="shared" si="33"/>
        <v>6.8125000000000009</v>
      </c>
      <c r="L169" s="1">
        <f t="shared" si="34"/>
        <v>1164</v>
      </c>
      <c r="M169" s="7">
        <f t="shared" si="35"/>
        <v>0</v>
      </c>
      <c r="O169" s="1" t="str">
        <f t="shared" si="36"/>
        <v>A4</v>
      </c>
      <c r="P169" s="1" t="s">
        <v>260</v>
      </c>
      <c r="Q169" s="1" t="str">
        <f t="shared" si="37"/>
        <v>7</v>
      </c>
      <c r="R169" s="1" t="str">
        <f t="shared" si="37"/>
        <v>0</v>
      </c>
      <c r="S169" s="1" t="str">
        <f t="shared" si="37"/>
        <v>0</v>
      </c>
    </row>
    <row r="170" spans="1:19">
      <c r="A170" s="18">
        <v>158</v>
      </c>
      <c r="B170" s="17">
        <f t="shared" si="38"/>
        <v>111</v>
      </c>
      <c r="C170" s="5">
        <f t="shared" si="26"/>
        <v>213</v>
      </c>
      <c r="D170" s="5">
        <f t="shared" si="27"/>
        <v>7</v>
      </c>
      <c r="E170" s="5">
        <f t="shared" si="28"/>
        <v>0</v>
      </c>
      <c r="F170" s="5">
        <f t="shared" si="29"/>
        <v>0</v>
      </c>
      <c r="G170" s="5">
        <f t="shared" si="30"/>
        <v>1115</v>
      </c>
      <c r="H170" s="5">
        <f t="shared" si="31"/>
        <v>0</v>
      </c>
      <c r="I170" s="5">
        <f t="shared" si="32"/>
        <v>2005</v>
      </c>
      <c r="J170" s="10">
        <f t="shared" si="39"/>
        <v>8519.5916614473299</v>
      </c>
      <c r="K170" s="6">
        <f t="shared" si="33"/>
        <v>6.8749999999999991</v>
      </c>
      <c r="L170" s="1">
        <f t="shared" si="34"/>
        <v>1115</v>
      </c>
      <c r="M170" s="7">
        <f t="shared" si="35"/>
        <v>0</v>
      </c>
      <c r="O170" s="1" t="str">
        <f t="shared" si="36"/>
        <v>D5</v>
      </c>
      <c r="P170" s="1" t="s">
        <v>261</v>
      </c>
      <c r="Q170" s="1" t="str">
        <f t="shared" si="37"/>
        <v>7</v>
      </c>
      <c r="R170" s="1" t="str">
        <f t="shared" si="37"/>
        <v>0</v>
      </c>
      <c r="S170" s="1" t="str">
        <f t="shared" si="37"/>
        <v>0</v>
      </c>
    </row>
    <row r="171" spans="1:19">
      <c r="A171" s="18">
        <v>159</v>
      </c>
      <c r="B171" s="17">
        <f t="shared" si="38"/>
        <v>112</v>
      </c>
      <c r="C171" s="5">
        <f t="shared" si="26"/>
        <v>4</v>
      </c>
      <c r="D171" s="5">
        <f t="shared" si="27"/>
        <v>8</v>
      </c>
      <c r="E171" s="5">
        <f t="shared" si="28"/>
        <v>0</v>
      </c>
      <c r="F171" s="5">
        <f t="shared" si="29"/>
        <v>0</v>
      </c>
      <c r="G171" s="5">
        <f t="shared" si="30"/>
        <v>1068</v>
      </c>
      <c r="H171" s="5">
        <f t="shared" si="31"/>
        <v>0</v>
      </c>
      <c r="I171" s="5">
        <f t="shared" si="32"/>
        <v>2052</v>
      </c>
      <c r="J171" s="10">
        <f t="shared" si="39"/>
        <v>8158.3889252141735</v>
      </c>
      <c r="K171" s="6">
        <f t="shared" si="33"/>
        <v>6.9375</v>
      </c>
      <c r="L171" s="1">
        <f t="shared" si="34"/>
        <v>1068</v>
      </c>
      <c r="M171" s="7">
        <f t="shared" si="35"/>
        <v>0</v>
      </c>
      <c r="O171" s="1" t="str">
        <f t="shared" si="36"/>
        <v>4</v>
      </c>
      <c r="P171" s="1" t="s">
        <v>262</v>
      </c>
      <c r="Q171" s="1" t="str">
        <f t="shared" si="37"/>
        <v>8</v>
      </c>
      <c r="R171" s="1" t="str">
        <f t="shared" si="37"/>
        <v>0</v>
      </c>
      <c r="S171" s="1" t="str">
        <f t="shared" si="37"/>
        <v>0</v>
      </c>
    </row>
    <row r="172" spans="1:19">
      <c r="A172" s="18">
        <v>160</v>
      </c>
      <c r="B172" s="17">
        <f t="shared" si="38"/>
        <v>113</v>
      </c>
      <c r="C172" s="5">
        <f t="shared" si="26"/>
        <v>50</v>
      </c>
      <c r="D172" s="5">
        <f t="shared" si="27"/>
        <v>8</v>
      </c>
      <c r="E172" s="5">
        <f t="shared" si="28"/>
        <v>0</v>
      </c>
      <c r="F172" s="5">
        <f t="shared" si="29"/>
        <v>0</v>
      </c>
      <c r="G172" s="5">
        <f t="shared" si="30"/>
        <v>1022</v>
      </c>
      <c r="H172" s="5">
        <f t="shared" si="31"/>
        <v>0</v>
      </c>
      <c r="I172" s="5">
        <f t="shared" si="32"/>
        <v>2098</v>
      </c>
      <c r="J172" s="10">
        <f t="shared" si="39"/>
        <v>7812.5</v>
      </c>
      <c r="K172" s="6">
        <f t="shared" si="33"/>
        <v>7</v>
      </c>
      <c r="L172" s="1">
        <f t="shared" si="34"/>
        <v>1022</v>
      </c>
      <c r="M172" s="7">
        <f t="shared" si="35"/>
        <v>0</v>
      </c>
      <c r="O172" s="1" t="str">
        <f t="shared" si="36"/>
        <v>32</v>
      </c>
      <c r="P172" s="1" t="s">
        <v>263</v>
      </c>
      <c r="Q172" s="1" t="str">
        <f t="shared" si="37"/>
        <v>8</v>
      </c>
      <c r="R172" s="1" t="str">
        <f t="shared" si="37"/>
        <v>0</v>
      </c>
      <c r="S172" s="1" t="str">
        <f t="shared" si="37"/>
        <v>0</v>
      </c>
    </row>
    <row r="173" spans="1:19">
      <c r="A173" s="18">
        <v>161</v>
      </c>
      <c r="B173" s="17">
        <f t="shared" si="38"/>
        <v>114</v>
      </c>
      <c r="C173" s="5">
        <f t="shared" si="26"/>
        <v>93</v>
      </c>
      <c r="D173" s="5">
        <f t="shared" si="27"/>
        <v>8</v>
      </c>
      <c r="E173" s="5">
        <f t="shared" si="28"/>
        <v>0</v>
      </c>
      <c r="F173" s="5">
        <f t="shared" si="29"/>
        <v>0</v>
      </c>
      <c r="G173" s="5">
        <f t="shared" si="30"/>
        <v>979</v>
      </c>
      <c r="H173" s="5">
        <f t="shared" si="31"/>
        <v>0</v>
      </c>
      <c r="I173" s="5">
        <f t="shared" si="32"/>
        <v>2141</v>
      </c>
      <c r="J173" s="10">
        <f t="shared" si="39"/>
        <v>7481.2756304576069</v>
      </c>
      <c r="K173" s="6">
        <f t="shared" si="33"/>
        <v>7.0625</v>
      </c>
      <c r="L173" s="1">
        <f t="shared" si="34"/>
        <v>979</v>
      </c>
      <c r="M173" s="7">
        <f t="shared" si="35"/>
        <v>0</v>
      </c>
      <c r="O173" s="1" t="str">
        <f t="shared" si="36"/>
        <v>5D</v>
      </c>
      <c r="P173" s="1" t="s">
        <v>264</v>
      </c>
      <c r="Q173" s="1" t="str">
        <f t="shared" si="37"/>
        <v>8</v>
      </c>
      <c r="R173" s="1" t="str">
        <f t="shared" si="37"/>
        <v>0</v>
      </c>
      <c r="S173" s="1" t="str">
        <f t="shared" si="37"/>
        <v>0</v>
      </c>
    </row>
    <row r="174" spans="1:19">
      <c r="A174" s="18">
        <v>162</v>
      </c>
      <c r="B174" s="17">
        <f t="shared" si="38"/>
        <v>115</v>
      </c>
      <c r="C174" s="5">
        <f t="shared" si="26"/>
        <v>135</v>
      </c>
      <c r="D174" s="5">
        <f t="shared" si="27"/>
        <v>8</v>
      </c>
      <c r="E174" s="5">
        <f t="shared" si="28"/>
        <v>0</v>
      </c>
      <c r="F174" s="5">
        <f t="shared" si="29"/>
        <v>0</v>
      </c>
      <c r="G174" s="5">
        <f t="shared" si="30"/>
        <v>937</v>
      </c>
      <c r="H174" s="5">
        <f t="shared" si="31"/>
        <v>0</v>
      </c>
      <c r="I174" s="5">
        <f t="shared" si="32"/>
        <v>2183</v>
      </c>
      <c r="J174" s="10">
        <f t="shared" si="39"/>
        <v>7164.094087536494</v>
      </c>
      <c r="K174" s="6">
        <f t="shared" si="33"/>
        <v>7.125</v>
      </c>
      <c r="L174" s="1">
        <f t="shared" si="34"/>
        <v>937</v>
      </c>
      <c r="M174" s="7">
        <f t="shared" si="35"/>
        <v>0</v>
      </c>
      <c r="O174" s="1" t="str">
        <f t="shared" si="36"/>
        <v>87</v>
      </c>
      <c r="P174" s="1" t="s">
        <v>265</v>
      </c>
      <c r="Q174" s="1" t="str">
        <f t="shared" si="37"/>
        <v>8</v>
      </c>
      <c r="R174" s="1" t="str">
        <f t="shared" si="37"/>
        <v>0</v>
      </c>
      <c r="S174" s="1" t="str">
        <f t="shared" si="37"/>
        <v>0</v>
      </c>
    </row>
    <row r="175" spans="1:19">
      <c r="A175" s="18">
        <v>163</v>
      </c>
      <c r="B175" s="17">
        <f t="shared" si="38"/>
        <v>116</v>
      </c>
      <c r="C175" s="5">
        <f t="shared" si="26"/>
        <v>174</v>
      </c>
      <c r="D175" s="5">
        <f t="shared" si="27"/>
        <v>8</v>
      </c>
      <c r="E175" s="5">
        <f t="shared" si="28"/>
        <v>0</v>
      </c>
      <c r="F175" s="5">
        <f t="shared" si="29"/>
        <v>0</v>
      </c>
      <c r="G175" s="5">
        <f t="shared" si="30"/>
        <v>898</v>
      </c>
      <c r="H175" s="5">
        <f t="shared" si="31"/>
        <v>0</v>
      </c>
      <c r="I175" s="5">
        <f t="shared" si="32"/>
        <v>2222</v>
      </c>
      <c r="J175" s="10">
        <f t="shared" si="39"/>
        <v>6860.3600014581998</v>
      </c>
      <c r="K175" s="6">
        <f t="shared" si="33"/>
        <v>7.1875</v>
      </c>
      <c r="L175" s="1">
        <f t="shared" si="34"/>
        <v>898</v>
      </c>
      <c r="M175" s="7">
        <f t="shared" si="35"/>
        <v>0</v>
      </c>
      <c r="O175" s="1" t="str">
        <f t="shared" si="36"/>
        <v>AE</v>
      </c>
      <c r="P175" s="1" t="s">
        <v>266</v>
      </c>
      <c r="Q175" s="1" t="str">
        <f t="shared" si="37"/>
        <v>8</v>
      </c>
      <c r="R175" s="1" t="str">
        <f t="shared" si="37"/>
        <v>0</v>
      </c>
      <c r="S175" s="1" t="str">
        <f t="shared" si="37"/>
        <v>0</v>
      </c>
    </row>
    <row r="176" spans="1:19">
      <c r="A176" s="18">
        <v>164</v>
      </c>
      <c r="B176" s="17">
        <f t="shared" si="38"/>
        <v>117</v>
      </c>
      <c r="C176" s="5">
        <f t="shared" si="26"/>
        <v>212</v>
      </c>
      <c r="D176" s="5">
        <f t="shared" si="27"/>
        <v>8</v>
      </c>
      <c r="E176" s="5">
        <f t="shared" si="28"/>
        <v>0</v>
      </c>
      <c r="F176" s="5">
        <f t="shared" si="29"/>
        <v>0</v>
      </c>
      <c r="G176" s="5">
        <f t="shared" si="30"/>
        <v>860</v>
      </c>
      <c r="H176" s="5">
        <f t="shared" si="31"/>
        <v>0</v>
      </c>
      <c r="I176" s="5">
        <f t="shared" si="32"/>
        <v>2260</v>
      </c>
      <c r="J176" s="10">
        <f t="shared" si="39"/>
        <v>6569.5032441696439</v>
      </c>
      <c r="K176" s="6">
        <f t="shared" si="33"/>
        <v>7.2500000000000009</v>
      </c>
      <c r="L176" s="1">
        <f t="shared" si="34"/>
        <v>860</v>
      </c>
      <c r="M176" s="7">
        <f t="shared" si="35"/>
        <v>0</v>
      </c>
      <c r="O176" s="1" t="str">
        <f t="shared" si="36"/>
        <v>D4</v>
      </c>
      <c r="P176" s="1" t="s">
        <v>267</v>
      </c>
      <c r="Q176" s="1" t="str">
        <f t="shared" si="37"/>
        <v>8</v>
      </c>
      <c r="R176" s="1" t="str">
        <f t="shared" si="37"/>
        <v>0</v>
      </c>
      <c r="S176" s="1" t="str">
        <f t="shared" si="37"/>
        <v>0</v>
      </c>
    </row>
    <row r="177" spans="1:19">
      <c r="A177" s="18">
        <v>165</v>
      </c>
      <c r="B177" s="17">
        <f t="shared" si="38"/>
        <v>118</v>
      </c>
      <c r="C177" s="5">
        <f t="shared" si="26"/>
        <v>249</v>
      </c>
      <c r="D177" s="5">
        <f t="shared" si="27"/>
        <v>8</v>
      </c>
      <c r="E177" s="5">
        <f t="shared" si="28"/>
        <v>0</v>
      </c>
      <c r="F177" s="5">
        <f t="shared" si="29"/>
        <v>0</v>
      </c>
      <c r="G177" s="5">
        <f t="shared" si="30"/>
        <v>823</v>
      </c>
      <c r="H177" s="5">
        <f t="shared" si="31"/>
        <v>0</v>
      </c>
      <c r="I177" s="5">
        <f t="shared" si="32"/>
        <v>2297</v>
      </c>
      <c r="J177" s="10">
        <f t="shared" si="39"/>
        <v>6290.9778591767781</v>
      </c>
      <c r="K177" s="6">
        <f t="shared" si="33"/>
        <v>7.3124999999999991</v>
      </c>
      <c r="L177" s="1">
        <f t="shared" si="34"/>
        <v>823</v>
      </c>
      <c r="M177" s="7">
        <f t="shared" si="35"/>
        <v>0</v>
      </c>
      <c r="O177" s="1" t="str">
        <f t="shared" si="36"/>
        <v>F9</v>
      </c>
      <c r="P177" s="1" t="s">
        <v>268</v>
      </c>
      <c r="Q177" s="1" t="str">
        <f t="shared" si="37"/>
        <v>8</v>
      </c>
      <c r="R177" s="1" t="str">
        <f t="shared" si="37"/>
        <v>0</v>
      </c>
      <c r="S177" s="1" t="str">
        <f t="shared" si="37"/>
        <v>0</v>
      </c>
    </row>
    <row r="178" spans="1:19">
      <c r="A178" s="18">
        <v>166</v>
      </c>
      <c r="B178" s="17">
        <f t="shared" si="38"/>
        <v>119</v>
      </c>
      <c r="C178" s="5">
        <f t="shared" si="26"/>
        <v>28</v>
      </c>
      <c r="D178" s="5">
        <f t="shared" si="27"/>
        <v>9</v>
      </c>
      <c r="E178" s="5">
        <f t="shared" si="28"/>
        <v>0</v>
      </c>
      <c r="F178" s="5">
        <f t="shared" si="29"/>
        <v>0</v>
      </c>
      <c r="G178" s="5">
        <f t="shared" si="30"/>
        <v>788</v>
      </c>
      <c r="H178" s="5">
        <f t="shared" si="31"/>
        <v>0</v>
      </c>
      <c r="I178" s="5">
        <f t="shared" si="32"/>
        <v>2332</v>
      </c>
      <c r="J178" s="10">
        <f t="shared" si="39"/>
        <v>6024.2610367497718</v>
      </c>
      <c r="K178" s="6">
        <f t="shared" si="33"/>
        <v>7.375</v>
      </c>
      <c r="L178" s="1">
        <f t="shared" si="34"/>
        <v>788</v>
      </c>
      <c r="M178" s="7">
        <f t="shared" si="35"/>
        <v>0</v>
      </c>
      <c r="O178" s="1" t="str">
        <f t="shared" si="36"/>
        <v>1C</v>
      </c>
      <c r="P178" s="1" t="s">
        <v>269</v>
      </c>
      <c r="Q178" s="1" t="str">
        <f t="shared" si="37"/>
        <v>9</v>
      </c>
      <c r="R178" s="1" t="str">
        <f t="shared" si="37"/>
        <v>0</v>
      </c>
      <c r="S178" s="1" t="str">
        <f t="shared" si="37"/>
        <v>0</v>
      </c>
    </row>
    <row r="179" spans="1:19">
      <c r="A179" s="18">
        <v>167</v>
      </c>
      <c r="B179" s="17">
        <f t="shared" si="38"/>
        <v>120</v>
      </c>
      <c r="C179" s="5">
        <f t="shared" si="26"/>
        <v>61</v>
      </c>
      <c r="D179" s="5">
        <f t="shared" si="27"/>
        <v>9</v>
      </c>
      <c r="E179" s="5">
        <f t="shared" si="28"/>
        <v>0</v>
      </c>
      <c r="F179" s="5">
        <f t="shared" si="29"/>
        <v>0</v>
      </c>
      <c r="G179" s="5">
        <f t="shared" si="30"/>
        <v>755</v>
      </c>
      <c r="H179" s="5">
        <f t="shared" si="31"/>
        <v>0</v>
      </c>
      <c r="I179" s="5">
        <f t="shared" si="32"/>
        <v>2365</v>
      </c>
      <c r="J179" s="10">
        <f t="shared" si="39"/>
        <v>5768.8521325761712</v>
      </c>
      <c r="K179" s="6">
        <f t="shared" si="33"/>
        <v>7.4375</v>
      </c>
      <c r="L179" s="1">
        <f t="shared" si="34"/>
        <v>755</v>
      </c>
      <c r="M179" s="7">
        <f t="shared" si="35"/>
        <v>0</v>
      </c>
      <c r="O179" s="1" t="str">
        <f t="shared" si="36"/>
        <v>3D</v>
      </c>
      <c r="P179" s="1" t="s">
        <v>270</v>
      </c>
      <c r="Q179" s="1" t="str">
        <f t="shared" si="37"/>
        <v>9</v>
      </c>
      <c r="R179" s="1" t="str">
        <f t="shared" si="37"/>
        <v>0</v>
      </c>
      <c r="S179" s="1" t="str">
        <f t="shared" si="37"/>
        <v>0</v>
      </c>
    </row>
    <row r="180" spans="1:19">
      <c r="A180" s="18">
        <v>168</v>
      </c>
      <c r="B180" s="17">
        <f t="shared" si="38"/>
        <v>121</v>
      </c>
      <c r="C180" s="5">
        <f t="shared" si="26"/>
        <v>93</v>
      </c>
      <c r="D180" s="5">
        <f t="shared" si="27"/>
        <v>9</v>
      </c>
      <c r="E180" s="5">
        <f t="shared" si="28"/>
        <v>0</v>
      </c>
      <c r="F180" s="5">
        <f t="shared" si="29"/>
        <v>0</v>
      </c>
      <c r="G180" s="5">
        <f t="shared" si="30"/>
        <v>723</v>
      </c>
      <c r="H180" s="5">
        <f t="shared" si="31"/>
        <v>0</v>
      </c>
      <c r="I180" s="5">
        <f t="shared" si="32"/>
        <v>2397</v>
      </c>
      <c r="J180" s="10">
        <f t="shared" si="39"/>
        <v>5524.271728019904</v>
      </c>
      <c r="K180" s="6">
        <f t="shared" si="33"/>
        <v>7.5</v>
      </c>
      <c r="L180" s="1">
        <f t="shared" si="34"/>
        <v>723</v>
      </c>
      <c r="M180" s="7">
        <f t="shared" si="35"/>
        <v>0</v>
      </c>
      <c r="O180" s="1" t="str">
        <f t="shared" si="36"/>
        <v>5D</v>
      </c>
      <c r="P180" s="1" t="s">
        <v>271</v>
      </c>
      <c r="Q180" s="1" t="str">
        <f t="shared" si="37"/>
        <v>9</v>
      </c>
      <c r="R180" s="1" t="str">
        <f t="shared" si="37"/>
        <v>0</v>
      </c>
      <c r="S180" s="1" t="str">
        <f t="shared" si="37"/>
        <v>0</v>
      </c>
    </row>
    <row r="181" spans="1:19">
      <c r="A181" s="18">
        <v>169</v>
      </c>
      <c r="B181" s="17">
        <f t="shared" si="38"/>
        <v>122</v>
      </c>
      <c r="C181" s="5">
        <f t="shared" si="26"/>
        <v>124</v>
      </c>
      <c r="D181" s="5">
        <f t="shared" si="27"/>
        <v>9</v>
      </c>
      <c r="E181" s="5">
        <f t="shared" si="28"/>
        <v>0</v>
      </c>
      <c r="F181" s="5">
        <f t="shared" si="29"/>
        <v>0</v>
      </c>
      <c r="G181" s="5">
        <f t="shared" si="30"/>
        <v>692</v>
      </c>
      <c r="H181" s="5">
        <f t="shared" si="31"/>
        <v>0</v>
      </c>
      <c r="I181" s="5">
        <f t="shared" si="32"/>
        <v>2428</v>
      </c>
      <c r="J181" s="10">
        <f t="shared" si="39"/>
        <v>5290.0607302222379</v>
      </c>
      <c r="K181" s="6">
        <f t="shared" si="33"/>
        <v>7.5625</v>
      </c>
      <c r="L181" s="1">
        <f t="shared" si="34"/>
        <v>692</v>
      </c>
      <c r="M181" s="7">
        <f t="shared" si="35"/>
        <v>0</v>
      </c>
      <c r="O181" s="1" t="str">
        <f t="shared" si="36"/>
        <v>7C</v>
      </c>
      <c r="P181" s="1" t="s">
        <v>272</v>
      </c>
      <c r="Q181" s="1" t="str">
        <f t="shared" si="37"/>
        <v>9</v>
      </c>
      <c r="R181" s="1" t="str">
        <f t="shared" si="37"/>
        <v>0</v>
      </c>
      <c r="S181" s="1" t="str">
        <f t="shared" si="37"/>
        <v>0</v>
      </c>
    </row>
    <row r="182" spans="1:19">
      <c r="A182" s="18">
        <v>170</v>
      </c>
      <c r="B182" s="17">
        <f t="shared" si="38"/>
        <v>123</v>
      </c>
      <c r="C182" s="5">
        <f t="shared" si="26"/>
        <v>153</v>
      </c>
      <c r="D182" s="5">
        <f t="shared" si="27"/>
        <v>9</v>
      </c>
      <c r="E182" s="5">
        <f t="shared" si="28"/>
        <v>0</v>
      </c>
      <c r="F182" s="5">
        <f t="shared" si="29"/>
        <v>0</v>
      </c>
      <c r="G182" s="5">
        <f t="shared" si="30"/>
        <v>663</v>
      </c>
      <c r="H182" s="5">
        <f t="shared" si="31"/>
        <v>0</v>
      </c>
      <c r="I182" s="5">
        <f t="shared" si="32"/>
        <v>2457</v>
      </c>
      <c r="J182" s="10">
        <f t="shared" si="39"/>
        <v>5065.7795103555063</v>
      </c>
      <c r="K182" s="6">
        <f t="shared" si="33"/>
        <v>7.625</v>
      </c>
      <c r="L182" s="1">
        <f t="shared" si="34"/>
        <v>663</v>
      </c>
      <c r="M182" s="7">
        <f t="shared" si="35"/>
        <v>0</v>
      </c>
      <c r="O182" s="1" t="str">
        <f t="shared" si="36"/>
        <v>99</v>
      </c>
      <c r="P182" s="1" t="s">
        <v>273</v>
      </c>
      <c r="Q182" s="1" t="str">
        <f t="shared" si="37"/>
        <v>9</v>
      </c>
      <c r="R182" s="1" t="str">
        <f t="shared" si="37"/>
        <v>0</v>
      </c>
      <c r="S182" s="1" t="str">
        <f t="shared" si="37"/>
        <v>0</v>
      </c>
    </row>
    <row r="183" spans="1:19">
      <c r="A183" s="18">
        <v>171</v>
      </c>
      <c r="B183" s="17">
        <f t="shared" si="38"/>
        <v>124</v>
      </c>
      <c r="C183" s="5">
        <f t="shared" si="26"/>
        <v>181</v>
      </c>
      <c r="D183" s="5">
        <f t="shared" si="27"/>
        <v>9</v>
      </c>
      <c r="E183" s="5">
        <f t="shared" si="28"/>
        <v>0</v>
      </c>
      <c r="F183" s="5">
        <f t="shared" si="29"/>
        <v>0</v>
      </c>
      <c r="G183" s="5">
        <f t="shared" si="30"/>
        <v>635</v>
      </c>
      <c r="H183" s="5">
        <f t="shared" si="31"/>
        <v>0</v>
      </c>
      <c r="I183" s="5">
        <f t="shared" si="32"/>
        <v>2485</v>
      </c>
      <c r="J183" s="10">
        <f t="shared" si="39"/>
        <v>4851.0070784120471</v>
      </c>
      <c r="K183" s="6">
        <f t="shared" si="33"/>
        <v>7.6875</v>
      </c>
      <c r="L183" s="1">
        <f t="shared" si="34"/>
        <v>635</v>
      </c>
      <c r="M183" s="7">
        <f t="shared" si="35"/>
        <v>0</v>
      </c>
      <c r="O183" s="1" t="str">
        <f t="shared" si="36"/>
        <v>B5</v>
      </c>
      <c r="P183" s="1" t="s">
        <v>274</v>
      </c>
      <c r="Q183" s="1" t="str">
        <f t="shared" si="37"/>
        <v>9</v>
      </c>
      <c r="R183" s="1" t="str">
        <f t="shared" si="37"/>
        <v>0</v>
      </c>
      <c r="S183" s="1" t="str">
        <f t="shared" si="37"/>
        <v>0</v>
      </c>
    </row>
    <row r="184" spans="1:19">
      <c r="A184" s="18">
        <v>172</v>
      </c>
      <c r="B184" s="17">
        <f t="shared" si="38"/>
        <v>125</v>
      </c>
      <c r="C184" s="5">
        <f t="shared" si="26"/>
        <v>208</v>
      </c>
      <c r="D184" s="5">
        <f t="shared" si="27"/>
        <v>9</v>
      </c>
      <c r="E184" s="5">
        <f t="shared" si="28"/>
        <v>0</v>
      </c>
      <c r="F184" s="5">
        <f t="shared" si="29"/>
        <v>0</v>
      </c>
      <c r="G184" s="5">
        <f t="shared" si="30"/>
        <v>608</v>
      </c>
      <c r="H184" s="5">
        <f t="shared" si="31"/>
        <v>0</v>
      </c>
      <c r="I184" s="5">
        <f t="shared" si="32"/>
        <v>2512</v>
      </c>
      <c r="J184" s="10">
        <f t="shared" si="39"/>
        <v>4645.3402929793783</v>
      </c>
      <c r="K184" s="6">
        <f t="shared" si="33"/>
        <v>7.7500000000000009</v>
      </c>
      <c r="L184" s="1">
        <f t="shared" si="34"/>
        <v>608</v>
      </c>
      <c r="M184" s="7">
        <f t="shared" si="35"/>
        <v>0</v>
      </c>
      <c r="O184" s="1" t="str">
        <f t="shared" si="36"/>
        <v>D0</v>
      </c>
      <c r="P184" s="1" t="s">
        <v>275</v>
      </c>
      <c r="Q184" s="1" t="str">
        <f t="shared" si="37"/>
        <v>9</v>
      </c>
      <c r="R184" s="1" t="str">
        <f t="shared" si="37"/>
        <v>0</v>
      </c>
      <c r="S184" s="1" t="str">
        <f t="shared" si="37"/>
        <v>0</v>
      </c>
    </row>
    <row r="185" spans="1:19">
      <c r="A185" s="18">
        <v>173</v>
      </c>
      <c r="B185" s="17">
        <f t="shared" si="38"/>
        <v>126</v>
      </c>
      <c r="C185" s="5">
        <f t="shared" si="26"/>
        <v>234</v>
      </c>
      <c r="D185" s="5">
        <f t="shared" si="27"/>
        <v>9</v>
      </c>
      <c r="E185" s="5">
        <f t="shared" si="28"/>
        <v>0</v>
      </c>
      <c r="F185" s="5">
        <f t="shared" si="29"/>
        <v>0</v>
      </c>
      <c r="G185" s="5">
        <f t="shared" si="30"/>
        <v>582</v>
      </c>
      <c r="H185" s="5">
        <f t="shared" si="31"/>
        <v>0</v>
      </c>
      <c r="I185" s="5">
        <f t="shared" si="32"/>
        <v>2538</v>
      </c>
      <c r="J185" s="10">
        <f t="shared" si="39"/>
        <v>4448.393104518329</v>
      </c>
      <c r="K185" s="6">
        <f t="shared" si="33"/>
        <v>7.8124999999999991</v>
      </c>
      <c r="L185" s="1">
        <f t="shared" si="34"/>
        <v>582</v>
      </c>
      <c r="M185" s="7">
        <f t="shared" si="35"/>
        <v>0</v>
      </c>
      <c r="O185" s="1" t="str">
        <f t="shared" si="36"/>
        <v>EA</v>
      </c>
      <c r="P185" s="1" t="s">
        <v>276</v>
      </c>
      <c r="Q185" s="1" t="str">
        <f t="shared" si="37"/>
        <v>9</v>
      </c>
      <c r="R185" s="1" t="str">
        <f t="shared" si="37"/>
        <v>0</v>
      </c>
      <c r="S185" s="1" t="str">
        <f t="shared" si="37"/>
        <v>0</v>
      </c>
    </row>
    <row r="186" spans="1:19">
      <c r="A186" s="18">
        <v>174</v>
      </c>
      <c r="B186" s="17">
        <f t="shared" si="38"/>
        <v>127</v>
      </c>
      <c r="C186" s="5">
        <f t="shared" si="26"/>
        <v>3</v>
      </c>
      <c r="D186" s="5">
        <f t="shared" si="27"/>
        <v>10</v>
      </c>
      <c r="E186" s="5">
        <f t="shared" si="28"/>
        <v>0</v>
      </c>
      <c r="F186" s="5">
        <f t="shared" si="29"/>
        <v>0</v>
      </c>
      <c r="G186" s="5">
        <f t="shared" si="30"/>
        <v>557</v>
      </c>
      <c r="H186" s="5">
        <f t="shared" si="31"/>
        <v>0</v>
      </c>
      <c r="I186" s="5">
        <f t="shared" si="32"/>
        <v>2563</v>
      </c>
      <c r="J186" s="10">
        <f t="shared" si="39"/>
        <v>4259.7958307236649</v>
      </c>
      <c r="K186" s="6">
        <f t="shared" si="33"/>
        <v>7.875</v>
      </c>
      <c r="L186" s="1">
        <f t="shared" si="34"/>
        <v>557</v>
      </c>
      <c r="M186" s="7">
        <f t="shared" si="35"/>
        <v>0</v>
      </c>
      <c r="O186" s="1" t="str">
        <f t="shared" si="36"/>
        <v>3</v>
      </c>
      <c r="P186" s="1" t="s">
        <v>277</v>
      </c>
      <c r="Q186" s="1" t="str">
        <f t="shared" si="37"/>
        <v>A</v>
      </c>
      <c r="R186" s="1" t="str">
        <f t="shared" si="37"/>
        <v>0</v>
      </c>
      <c r="S186" s="1" t="str">
        <f t="shared" si="37"/>
        <v>0</v>
      </c>
    </row>
    <row r="187" spans="1:19">
      <c r="A187" s="18">
        <v>175</v>
      </c>
      <c r="B187" s="17">
        <f t="shared" si="38"/>
        <v>128</v>
      </c>
      <c r="C187" s="5">
        <f t="shared" si="26"/>
        <v>26</v>
      </c>
      <c r="D187" s="5">
        <f t="shared" si="27"/>
        <v>10</v>
      </c>
      <c r="E187" s="5">
        <f t="shared" si="28"/>
        <v>0</v>
      </c>
      <c r="F187" s="5">
        <f t="shared" si="29"/>
        <v>0</v>
      </c>
      <c r="G187" s="5">
        <f t="shared" si="30"/>
        <v>534</v>
      </c>
      <c r="H187" s="5">
        <f t="shared" si="31"/>
        <v>0</v>
      </c>
      <c r="I187" s="5">
        <f t="shared" si="32"/>
        <v>2586</v>
      </c>
      <c r="J187" s="10">
        <f t="shared" si="39"/>
        <v>4079.1944626070867</v>
      </c>
      <c r="K187" s="6">
        <f t="shared" si="33"/>
        <v>7.9375</v>
      </c>
      <c r="L187" s="1">
        <f t="shared" si="34"/>
        <v>534</v>
      </c>
      <c r="M187" s="7">
        <f t="shared" si="35"/>
        <v>0</v>
      </c>
      <c r="O187" s="1" t="str">
        <f t="shared" si="36"/>
        <v>1A</v>
      </c>
      <c r="P187" s="1" t="s">
        <v>278</v>
      </c>
      <c r="Q187" s="1" t="str">
        <f t="shared" si="37"/>
        <v>A</v>
      </c>
      <c r="R187" s="1" t="str">
        <f t="shared" si="37"/>
        <v>0</v>
      </c>
      <c r="S187" s="1" t="str">
        <f t="shared" si="37"/>
        <v>0</v>
      </c>
    </row>
    <row r="188" spans="1:19">
      <c r="A188" s="18">
        <v>176</v>
      </c>
      <c r="B188" s="17">
        <f t="shared" si="38"/>
        <v>129</v>
      </c>
      <c r="C188" s="5">
        <f t="shared" si="26"/>
        <v>49</v>
      </c>
      <c r="D188" s="5">
        <f t="shared" si="27"/>
        <v>10</v>
      </c>
      <c r="E188" s="5">
        <f t="shared" si="28"/>
        <v>0</v>
      </c>
      <c r="F188" s="5">
        <f t="shared" si="29"/>
        <v>0</v>
      </c>
      <c r="G188" s="5">
        <f t="shared" si="30"/>
        <v>511</v>
      </c>
      <c r="H188" s="5">
        <f t="shared" si="31"/>
        <v>0</v>
      </c>
      <c r="I188" s="5">
        <f t="shared" si="32"/>
        <v>2609</v>
      </c>
      <c r="J188" s="10">
        <f t="shared" si="39"/>
        <v>3906.25</v>
      </c>
      <c r="K188" s="6">
        <f t="shared" si="33"/>
        <v>8</v>
      </c>
      <c r="L188" s="1">
        <f t="shared" si="34"/>
        <v>511</v>
      </c>
      <c r="M188" s="7">
        <f t="shared" si="35"/>
        <v>0</v>
      </c>
      <c r="O188" s="1" t="str">
        <f t="shared" si="36"/>
        <v>31</v>
      </c>
      <c r="P188" s="1" t="s">
        <v>279</v>
      </c>
      <c r="Q188" s="1" t="str">
        <f t="shared" si="37"/>
        <v>A</v>
      </c>
      <c r="R188" s="1" t="str">
        <f t="shared" si="37"/>
        <v>0</v>
      </c>
      <c r="S188" s="1" t="str">
        <f t="shared" si="37"/>
        <v>0</v>
      </c>
    </row>
    <row r="189" spans="1:19">
      <c r="A189" s="18">
        <v>177</v>
      </c>
      <c r="B189" s="17">
        <f t="shared" si="38"/>
        <v>130</v>
      </c>
      <c r="C189" s="5">
        <f t="shared" ref="C189:C252" si="40">MOD(I189,256)</f>
        <v>71</v>
      </c>
      <c r="D189" s="5">
        <f t="shared" ref="D189:D252" si="41">ROUNDDOWN(I189/256,0)</f>
        <v>10</v>
      </c>
      <c r="E189" s="5">
        <f t="shared" ref="E189:E252" si="42">MOD(H189,256)</f>
        <v>0</v>
      </c>
      <c r="F189" s="5">
        <f t="shared" ref="F189:F252" si="43">ROUNDDOWN(H189/256,0)</f>
        <v>0</v>
      </c>
      <c r="G189" s="5">
        <f t="shared" ref="G189:G252" si="44">INT(J189/$G$2)</f>
        <v>489</v>
      </c>
      <c r="H189" s="5">
        <f t="shared" ref="H189:H252" si="45">ROUNDUP(G189/$D$3,0)-1</f>
        <v>0</v>
      </c>
      <c r="I189" s="5">
        <f t="shared" ref="I189:I252" si="46">MAX(MIN($D$3*(H189+1)-G189,$D$3*(H189+1)-$D$4),$D$5)</f>
        <v>2631</v>
      </c>
      <c r="J189" s="10">
        <f t="shared" si="39"/>
        <v>3740.6378152288034</v>
      </c>
      <c r="K189" s="6">
        <f t="shared" ref="K189:K252" si="47">LOG(1000000/J189,2)</f>
        <v>8.0625</v>
      </c>
      <c r="L189" s="1">
        <f t="shared" ref="L189:L252" si="48">(H189+1)*$D$3-I189</f>
        <v>489</v>
      </c>
      <c r="M189" s="7">
        <f t="shared" ref="M189:M252" si="49">(G189-L189)/G189</f>
        <v>0</v>
      </c>
      <c r="O189" s="1" t="str">
        <f t="shared" ref="O189:O252" si="50">DEC2HEX(C189)</f>
        <v>47</v>
      </c>
      <c r="P189" s="1" t="s">
        <v>280</v>
      </c>
      <c r="Q189" s="1" t="str">
        <f t="shared" ref="Q189:S252" si="51">DEC2HEX(D189)</f>
        <v>A</v>
      </c>
      <c r="R189" s="1" t="str">
        <f t="shared" si="51"/>
        <v>0</v>
      </c>
      <c r="S189" s="1" t="str">
        <f t="shared" si="51"/>
        <v>0</v>
      </c>
    </row>
    <row r="190" spans="1:19">
      <c r="A190" s="18">
        <v>178</v>
      </c>
      <c r="B190" s="17">
        <f t="shared" si="38"/>
        <v>131</v>
      </c>
      <c r="C190" s="5">
        <f t="shared" si="40"/>
        <v>92</v>
      </c>
      <c r="D190" s="5">
        <f t="shared" si="41"/>
        <v>10</v>
      </c>
      <c r="E190" s="5">
        <f t="shared" si="42"/>
        <v>0</v>
      </c>
      <c r="F190" s="5">
        <f t="shared" si="43"/>
        <v>0</v>
      </c>
      <c r="G190" s="5">
        <f t="shared" si="44"/>
        <v>468</v>
      </c>
      <c r="H190" s="5">
        <f t="shared" si="45"/>
        <v>0</v>
      </c>
      <c r="I190" s="5">
        <f t="shared" si="46"/>
        <v>2652</v>
      </c>
      <c r="J190" s="10">
        <f t="shared" si="39"/>
        <v>3582.047043768247</v>
      </c>
      <c r="K190" s="6">
        <f t="shared" si="47"/>
        <v>8.125</v>
      </c>
      <c r="L190" s="1">
        <f t="shared" si="48"/>
        <v>468</v>
      </c>
      <c r="M190" s="7">
        <f t="shared" si="49"/>
        <v>0</v>
      </c>
      <c r="O190" s="1" t="str">
        <f t="shared" si="50"/>
        <v>5C</v>
      </c>
      <c r="P190" s="1" t="s">
        <v>281</v>
      </c>
      <c r="Q190" s="1" t="str">
        <f t="shared" si="51"/>
        <v>A</v>
      </c>
      <c r="R190" s="1" t="str">
        <f t="shared" si="51"/>
        <v>0</v>
      </c>
      <c r="S190" s="1" t="str">
        <f t="shared" si="51"/>
        <v>0</v>
      </c>
    </row>
    <row r="191" spans="1:19">
      <c r="A191" s="18">
        <v>179</v>
      </c>
      <c r="B191" s="17">
        <f t="shared" si="38"/>
        <v>132</v>
      </c>
      <c r="C191" s="5">
        <f t="shared" si="40"/>
        <v>111</v>
      </c>
      <c r="D191" s="5">
        <f t="shared" si="41"/>
        <v>10</v>
      </c>
      <c r="E191" s="5">
        <f t="shared" si="42"/>
        <v>0</v>
      </c>
      <c r="F191" s="5">
        <f t="shared" si="43"/>
        <v>0</v>
      </c>
      <c r="G191" s="5">
        <f t="shared" si="44"/>
        <v>449</v>
      </c>
      <c r="H191" s="5">
        <f t="shared" si="45"/>
        <v>0</v>
      </c>
      <c r="I191" s="5">
        <f t="shared" si="46"/>
        <v>2671</v>
      </c>
      <c r="J191" s="10">
        <f t="shared" si="39"/>
        <v>3430.1800007290999</v>
      </c>
      <c r="K191" s="6">
        <f t="shared" si="47"/>
        <v>8.1875</v>
      </c>
      <c r="L191" s="1">
        <f t="shared" si="48"/>
        <v>449</v>
      </c>
      <c r="M191" s="7">
        <f t="shared" si="49"/>
        <v>0</v>
      </c>
      <c r="O191" s="1" t="str">
        <f t="shared" si="50"/>
        <v>6F</v>
      </c>
      <c r="P191" s="1" t="s">
        <v>282</v>
      </c>
      <c r="Q191" s="1" t="str">
        <f t="shared" si="51"/>
        <v>A</v>
      </c>
      <c r="R191" s="1" t="str">
        <f t="shared" si="51"/>
        <v>0</v>
      </c>
      <c r="S191" s="1" t="str">
        <f t="shared" si="51"/>
        <v>0</v>
      </c>
    </row>
    <row r="192" spans="1:19">
      <c r="A192" s="18">
        <v>180</v>
      </c>
      <c r="B192" s="17">
        <f t="shared" si="38"/>
        <v>133</v>
      </c>
      <c r="C192" s="5">
        <f t="shared" si="40"/>
        <v>130</v>
      </c>
      <c r="D192" s="5">
        <f t="shared" si="41"/>
        <v>10</v>
      </c>
      <c r="E192" s="5">
        <f t="shared" si="42"/>
        <v>0</v>
      </c>
      <c r="F192" s="5">
        <f t="shared" si="43"/>
        <v>0</v>
      </c>
      <c r="G192" s="5">
        <f t="shared" si="44"/>
        <v>430</v>
      </c>
      <c r="H192" s="5">
        <f t="shared" si="45"/>
        <v>0</v>
      </c>
      <c r="I192" s="5">
        <f t="shared" si="46"/>
        <v>2690</v>
      </c>
      <c r="J192" s="10">
        <f t="shared" si="39"/>
        <v>3284.7516220848242</v>
      </c>
      <c r="K192" s="6">
        <f t="shared" si="47"/>
        <v>8.25</v>
      </c>
      <c r="L192" s="1">
        <f t="shared" si="48"/>
        <v>430</v>
      </c>
      <c r="M192" s="7">
        <f t="shared" si="49"/>
        <v>0</v>
      </c>
      <c r="O192" s="1" t="str">
        <f t="shared" si="50"/>
        <v>82</v>
      </c>
      <c r="P192" s="1" t="s">
        <v>283</v>
      </c>
      <c r="Q192" s="1" t="str">
        <f t="shared" si="51"/>
        <v>A</v>
      </c>
      <c r="R192" s="1" t="str">
        <f t="shared" si="51"/>
        <v>0</v>
      </c>
      <c r="S192" s="1" t="str">
        <f t="shared" si="51"/>
        <v>0</v>
      </c>
    </row>
    <row r="193" spans="1:19">
      <c r="A193" s="18">
        <v>181</v>
      </c>
      <c r="B193" s="17">
        <f t="shared" si="38"/>
        <v>134</v>
      </c>
      <c r="C193" s="5">
        <f t="shared" si="40"/>
        <v>149</v>
      </c>
      <c r="D193" s="5">
        <f t="shared" si="41"/>
        <v>10</v>
      </c>
      <c r="E193" s="5">
        <f t="shared" si="42"/>
        <v>0</v>
      </c>
      <c r="F193" s="5">
        <f t="shared" si="43"/>
        <v>0</v>
      </c>
      <c r="G193" s="5">
        <f t="shared" si="44"/>
        <v>411</v>
      </c>
      <c r="H193" s="5">
        <f t="shared" si="45"/>
        <v>0</v>
      </c>
      <c r="I193" s="5">
        <f t="shared" si="46"/>
        <v>2709</v>
      </c>
      <c r="J193" s="10">
        <f t="shared" si="39"/>
        <v>3145.4889295883891</v>
      </c>
      <c r="K193" s="6">
        <f t="shared" si="47"/>
        <v>8.3125</v>
      </c>
      <c r="L193" s="1">
        <f t="shared" si="48"/>
        <v>411</v>
      </c>
      <c r="M193" s="7">
        <f t="shared" si="49"/>
        <v>0</v>
      </c>
      <c r="O193" s="1" t="str">
        <f t="shared" si="50"/>
        <v>95</v>
      </c>
      <c r="P193" s="1" t="s">
        <v>284</v>
      </c>
      <c r="Q193" s="1" t="str">
        <f t="shared" si="51"/>
        <v>A</v>
      </c>
      <c r="R193" s="1" t="str">
        <f t="shared" si="51"/>
        <v>0</v>
      </c>
      <c r="S193" s="1" t="str">
        <f t="shared" si="51"/>
        <v>0</v>
      </c>
    </row>
    <row r="194" spans="1:19">
      <c r="A194" s="18">
        <v>182</v>
      </c>
      <c r="B194" s="17">
        <f t="shared" si="38"/>
        <v>135</v>
      </c>
      <c r="C194" s="5">
        <f t="shared" si="40"/>
        <v>166</v>
      </c>
      <c r="D194" s="5">
        <f t="shared" si="41"/>
        <v>10</v>
      </c>
      <c r="E194" s="5">
        <f t="shared" si="42"/>
        <v>0</v>
      </c>
      <c r="F194" s="5">
        <f t="shared" si="43"/>
        <v>0</v>
      </c>
      <c r="G194" s="5">
        <f t="shared" si="44"/>
        <v>394</v>
      </c>
      <c r="H194" s="5">
        <f t="shared" si="45"/>
        <v>0</v>
      </c>
      <c r="I194" s="5">
        <f t="shared" si="46"/>
        <v>2726</v>
      </c>
      <c r="J194" s="10">
        <f t="shared" si="39"/>
        <v>3012.1305183748855</v>
      </c>
      <c r="K194" s="6">
        <f t="shared" si="47"/>
        <v>8.375</v>
      </c>
      <c r="L194" s="1">
        <f t="shared" si="48"/>
        <v>394</v>
      </c>
      <c r="M194" s="7">
        <f t="shared" si="49"/>
        <v>0</v>
      </c>
      <c r="O194" s="1" t="str">
        <f t="shared" si="50"/>
        <v>A6</v>
      </c>
      <c r="P194" s="1" t="s">
        <v>285</v>
      </c>
      <c r="Q194" s="1" t="str">
        <f t="shared" si="51"/>
        <v>A</v>
      </c>
      <c r="R194" s="1" t="str">
        <f t="shared" si="51"/>
        <v>0</v>
      </c>
      <c r="S194" s="1" t="str">
        <f t="shared" si="51"/>
        <v>0</v>
      </c>
    </row>
    <row r="195" spans="1:19">
      <c r="A195" s="18">
        <v>183</v>
      </c>
      <c r="B195" s="17">
        <f t="shared" si="38"/>
        <v>136</v>
      </c>
      <c r="C195" s="5">
        <f t="shared" si="40"/>
        <v>183</v>
      </c>
      <c r="D195" s="5">
        <f t="shared" si="41"/>
        <v>10</v>
      </c>
      <c r="E195" s="5">
        <f t="shared" si="42"/>
        <v>0</v>
      </c>
      <c r="F195" s="5">
        <f t="shared" si="43"/>
        <v>0</v>
      </c>
      <c r="G195" s="5">
        <f t="shared" si="44"/>
        <v>377</v>
      </c>
      <c r="H195" s="5">
        <f t="shared" si="45"/>
        <v>0</v>
      </c>
      <c r="I195" s="5">
        <f t="shared" si="46"/>
        <v>2743</v>
      </c>
      <c r="J195" s="10">
        <f t="shared" si="39"/>
        <v>2884.4260662880852</v>
      </c>
      <c r="K195" s="6">
        <f t="shared" si="47"/>
        <v>8.4375</v>
      </c>
      <c r="L195" s="1">
        <f t="shared" si="48"/>
        <v>377</v>
      </c>
      <c r="M195" s="7">
        <f t="shared" si="49"/>
        <v>0</v>
      </c>
      <c r="O195" s="1" t="str">
        <f t="shared" si="50"/>
        <v>B7</v>
      </c>
      <c r="P195" s="1" t="s">
        <v>286</v>
      </c>
      <c r="Q195" s="1" t="str">
        <f t="shared" si="51"/>
        <v>A</v>
      </c>
      <c r="R195" s="1" t="str">
        <f t="shared" si="51"/>
        <v>0</v>
      </c>
      <c r="S195" s="1" t="str">
        <f t="shared" si="51"/>
        <v>0</v>
      </c>
    </row>
    <row r="196" spans="1:19">
      <c r="A196" s="18">
        <v>184</v>
      </c>
      <c r="B196" s="17">
        <f t="shared" si="38"/>
        <v>137</v>
      </c>
      <c r="C196" s="5">
        <f t="shared" si="40"/>
        <v>199</v>
      </c>
      <c r="D196" s="5">
        <f t="shared" si="41"/>
        <v>10</v>
      </c>
      <c r="E196" s="5">
        <f t="shared" si="42"/>
        <v>0</v>
      </c>
      <c r="F196" s="5">
        <f t="shared" si="43"/>
        <v>0</v>
      </c>
      <c r="G196" s="5">
        <f t="shared" si="44"/>
        <v>361</v>
      </c>
      <c r="H196" s="5">
        <f t="shared" si="45"/>
        <v>0</v>
      </c>
      <c r="I196" s="5">
        <f t="shared" si="46"/>
        <v>2759</v>
      </c>
      <c r="J196" s="10">
        <f t="shared" si="39"/>
        <v>2762.1358640099515</v>
      </c>
      <c r="K196" s="6">
        <f t="shared" si="47"/>
        <v>8.5</v>
      </c>
      <c r="L196" s="1">
        <f t="shared" si="48"/>
        <v>361</v>
      </c>
      <c r="M196" s="7">
        <f t="shared" si="49"/>
        <v>0</v>
      </c>
      <c r="O196" s="1" t="str">
        <f t="shared" si="50"/>
        <v>C7</v>
      </c>
      <c r="P196" s="1" t="s">
        <v>287</v>
      </c>
      <c r="Q196" s="1" t="str">
        <f t="shared" si="51"/>
        <v>A</v>
      </c>
      <c r="R196" s="1" t="str">
        <f t="shared" si="51"/>
        <v>0</v>
      </c>
      <c r="S196" s="1" t="str">
        <f t="shared" si="51"/>
        <v>0</v>
      </c>
    </row>
    <row r="197" spans="1:19">
      <c r="A197" s="18">
        <v>185</v>
      </c>
      <c r="B197" s="17">
        <f t="shared" si="38"/>
        <v>138</v>
      </c>
      <c r="C197" s="5">
        <f t="shared" si="40"/>
        <v>214</v>
      </c>
      <c r="D197" s="5">
        <f t="shared" si="41"/>
        <v>10</v>
      </c>
      <c r="E197" s="5">
        <f t="shared" si="42"/>
        <v>0</v>
      </c>
      <c r="F197" s="5">
        <f t="shared" si="43"/>
        <v>0</v>
      </c>
      <c r="G197" s="5">
        <f t="shared" si="44"/>
        <v>346</v>
      </c>
      <c r="H197" s="5">
        <f t="shared" si="45"/>
        <v>0</v>
      </c>
      <c r="I197" s="5">
        <f t="shared" si="46"/>
        <v>2774</v>
      </c>
      <c r="J197" s="10">
        <f t="shared" si="39"/>
        <v>2645.0303651111185</v>
      </c>
      <c r="K197" s="6">
        <f t="shared" si="47"/>
        <v>8.5625</v>
      </c>
      <c r="L197" s="1">
        <f t="shared" si="48"/>
        <v>346</v>
      </c>
      <c r="M197" s="7">
        <f t="shared" si="49"/>
        <v>0</v>
      </c>
      <c r="O197" s="1" t="str">
        <f t="shared" si="50"/>
        <v>D6</v>
      </c>
      <c r="P197" s="1" t="s">
        <v>288</v>
      </c>
      <c r="Q197" s="1" t="str">
        <f t="shared" si="51"/>
        <v>A</v>
      </c>
      <c r="R197" s="1" t="str">
        <f t="shared" si="51"/>
        <v>0</v>
      </c>
      <c r="S197" s="1" t="str">
        <f t="shared" si="51"/>
        <v>0</v>
      </c>
    </row>
    <row r="198" spans="1:19">
      <c r="A198" s="18">
        <v>186</v>
      </c>
      <c r="B198" s="17">
        <f t="shared" si="38"/>
        <v>139</v>
      </c>
      <c r="C198" s="5">
        <f t="shared" si="40"/>
        <v>229</v>
      </c>
      <c r="D198" s="5">
        <f t="shared" si="41"/>
        <v>10</v>
      </c>
      <c r="E198" s="5">
        <f t="shared" si="42"/>
        <v>0</v>
      </c>
      <c r="F198" s="5">
        <f t="shared" si="43"/>
        <v>0</v>
      </c>
      <c r="G198" s="5">
        <f t="shared" si="44"/>
        <v>331</v>
      </c>
      <c r="H198" s="5">
        <f t="shared" si="45"/>
        <v>0</v>
      </c>
      <c r="I198" s="5">
        <f t="shared" si="46"/>
        <v>2789</v>
      </c>
      <c r="J198" s="10">
        <f t="shared" si="39"/>
        <v>2532.8897551777532</v>
      </c>
      <c r="K198" s="6">
        <f t="shared" si="47"/>
        <v>8.625</v>
      </c>
      <c r="L198" s="1">
        <f t="shared" si="48"/>
        <v>331</v>
      </c>
      <c r="M198" s="7">
        <f t="shared" si="49"/>
        <v>0</v>
      </c>
      <c r="O198" s="1" t="str">
        <f t="shared" si="50"/>
        <v>E5</v>
      </c>
      <c r="P198" s="1" t="s">
        <v>289</v>
      </c>
      <c r="Q198" s="1" t="str">
        <f t="shared" si="51"/>
        <v>A</v>
      </c>
      <c r="R198" s="1" t="str">
        <f t="shared" si="51"/>
        <v>0</v>
      </c>
      <c r="S198" s="1" t="str">
        <f t="shared" si="51"/>
        <v>0</v>
      </c>
    </row>
    <row r="199" spans="1:19">
      <c r="A199" s="18">
        <v>187</v>
      </c>
      <c r="B199" s="17">
        <f t="shared" si="38"/>
        <v>140</v>
      </c>
      <c r="C199" s="5">
        <f t="shared" si="40"/>
        <v>243</v>
      </c>
      <c r="D199" s="5">
        <f t="shared" si="41"/>
        <v>10</v>
      </c>
      <c r="E199" s="5">
        <f t="shared" si="42"/>
        <v>0</v>
      </c>
      <c r="F199" s="5">
        <f t="shared" si="43"/>
        <v>0</v>
      </c>
      <c r="G199" s="5">
        <f t="shared" si="44"/>
        <v>317</v>
      </c>
      <c r="H199" s="5">
        <f t="shared" si="45"/>
        <v>0</v>
      </c>
      <c r="I199" s="5">
        <f t="shared" si="46"/>
        <v>2803</v>
      </c>
      <c r="J199" s="10">
        <f t="shared" si="39"/>
        <v>2425.5035392060231</v>
      </c>
      <c r="K199" s="6">
        <f t="shared" si="47"/>
        <v>8.6875</v>
      </c>
      <c r="L199" s="1">
        <f t="shared" si="48"/>
        <v>317</v>
      </c>
      <c r="M199" s="7">
        <f t="shared" si="49"/>
        <v>0</v>
      </c>
      <c r="O199" s="1" t="str">
        <f t="shared" si="50"/>
        <v>F3</v>
      </c>
      <c r="P199" s="1" t="s">
        <v>290</v>
      </c>
      <c r="Q199" s="1" t="str">
        <f t="shared" si="51"/>
        <v>A</v>
      </c>
      <c r="R199" s="1" t="str">
        <f t="shared" si="51"/>
        <v>0</v>
      </c>
      <c r="S199" s="1" t="str">
        <f t="shared" si="51"/>
        <v>0</v>
      </c>
    </row>
    <row r="200" spans="1:19">
      <c r="A200" s="18">
        <v>188</v>
      </c>
      <c r="B200" s="17">
        <f t="shared" si="38"/>
        <v>141</v>
      </c>
      <c r="C200" s="5">
        <f t="shared" si="40"/>
        <v>0</v>
      </c>
      <c r="D200" s="5">
        <f t="shared" si="41"/>
        <v>11</v>
      </c>
      <c r="E200" s="5">
        <f t="shared" si="42"/>
        <v>0</v>
      </c>
      <c r="F200" s="5">
        <f t="shared" si="43"/>
        <v>0</v>
      </c>
      <c r="G200" s="5">
        <f t="shared" si="44"/>
        <v>304</v>
      </c>
      <c r="H200" s="5">
        <f t="shared" si="45"/>
        <v>0</v>
      </c>
      <c r="I200" s="5">
        <f t="shared" si="46"/>
        <v>2816</v>
      </c>
      <c r="J200" s="10">
        <f t="shared" si="39"/>
        <v>2322.670146489691</v>
      </c>
      <c r="K200" s="6">
        <f t="shared" si="47"/>
        <v>8.75</v>
      </c>
      <c r="L200" s="1">
        <f t="shared" si="48"/>
        <v>304</v>
      </c>
      <c r="M200" s="7">
        <f t="shared" si="49"/>
        <v>0</v>
      </c>
      <c r="O200" s="1" t="str">
        <f t="shared" si="50"/>
        <v>0</v>
      </c>
      <c r="P200" s="1" t="s">
        <v>291</v>
      </c>
      <c r="Q200" s="1" t="str">
        <f t="shared" si="51"/>
        <v>B</v>
      </c>
      <c r="R200" s="1" t="str">
        <f t="shared" si="51"/>
        <v>0</v>
      </c>
      <c r="S200" s="1" t="str">
        <f t="shared" si="51"/>
        <v>0</v>
      </c>
    </row>
    <row r="201" spans="1:19">
      <c r="A201" s="18">
        <v>189</v>
      </c>
      <c r="B201" s="17">
        <f t="shared" si="38"/>
        <v>142</v>
      </c>
      <c r="C201" s="5">
        <f t="shared" si="40"/>
        <v>13</v>
      </c>
      <c r="D201" s="5">
        <f t="shared" si="41"/>
        <v>11</v>
      </c>
      <c r="E201" s="5">
        <f t="shared" si="42"/>
        <v>0</v>
      </c>
      <c r="F201" s="5">
        <f t="shared" si="43"/>
        <v>0</v>
      </c>
      <c r="G201" s="5">
        <f t="shared" si="44"/>
        <v>291</v>
      </c>
      <c r="H201" s="5">
        <f t="shared" si="45"/>
        <v>0</v>
      </c>
      <c r="I201" s="5">
        <f t="shared" si="46"/>
        <v>2829</v>
      </c>
      <c r="J201" s="10">
        <f t="shared" si="39"/>
        <v>2224.196552259164</v>
      </c>
      <c r="K201" s="6">
        <f t="shared" si="47"/>
        <v>8.8125</v>
      </c>
      <c r="L201" s="1">
        <f t="shared" si="48"/>
        <v>291</v>
      </c>
      <c r="M201" s="7">
        <f t="shared" si="49"/>
        <v>0</v>
      </c>
      <c r="O201" s="1" t="str">
        <f t="shared" si="50"/>
        <v>D</v>
      </c>
      <c r="P201" s="1" t="s">
        <v>292</v>
      </c>
      <c r="Q201" s="1" t="str">
        <f t="shared" si="51"/>
        <v>B</v>
      </c>
      <c r="R201" s="1" t="str">
        <f t="shared" si="51"/>
        <v>0</v>
      </c>
      <c r="S201" s="1" t="str">
        <f t="shared" si="51"/>
        <v>0</v>
      </c>
    </row>
    <row r="202" spans="1:19">
      <c r="A202" s="18">
        <v>190</v>
      </c>
      <c r="B202" s="17">
        <f t="shared" si="38"/>
        <v>143</v>
      </c>
      <c r="C202" s="5">
        <f t="shared" si="40"/>
        <v>26</v>
      </c>
      <c r="D202" s="5">
        <f t="shared" si="41"/>
        <v>11</v>
      </c>
      <c r="E202" s="5">
        <f t="shared" si="42"/>
        <v>0</v>
      </c>
      <c r="F202" s="5">
        <f t="shared" si="43"/>
        <v>0</v>
      </c>
      <c r="G202" s="5">
        <f t="shared" si="44"/>
        <v>278</v>
      </c>
      <c r="H202" s="5">
        <f t="shared" si="45"/>
        <v>0</v>
      </c>
      <c r="I202" s="5">
        <f t="shared" si="46"/>
        <v>2842</v>
      </c>
      <c r="J202" s="10">
        <f t="shared" si="39"/>
        <v>2129.8979153618325</v>
      </c>
      <c r="K202" s="6">
        <f t="shared" si="47"/>
        <v>8.875</v>
      </c>
      <c r="L202" s="1">
        <f t="shared" si="48"/>
        <v>278</v>
      </c>
      <c r="M202" s="7">
        <f t="shared" si="49"/>
        <v>0</v>
      </c>
      <c r="O202" s="1" t="str">
        <f t="shared" si="50"/>
        <v>1A</v>
      </c>
      <c r="P202" s="1" t="s">
        <v>293</v>
      </c>
      <c r="Q202" s="1" t="str">
        <f t="shared" si="51"/>
        <v>B</v>
      </c>
      <c r="R202" s="1" t="str">
        <f t="shared" si="51"/>
        <v>0</v>
      </c>
      <c r="S202" s="1" t="str">
        <f t="shared" si="51"/>
        <v>0</v>
      </c>
    </row>
    <row r="203" spans="1:19">
      <c r="A203" s="18">
        <v>191</v>
      </c>
      <c r="B203" s="17">
        <f t="shared" si="38"/>
        <v>144</v>
      </c>
      <c r="C203" s="5">
        <f t="shared" si="40"/>
        <v>37</v>
      </c>
      <c r="D203" s="5">
        <f t="shared" si="41"/>
        <v>11</v>
      </c>
      <c r="E203" s="5">
        <f t="shared" si="42"/>
        <v>0</v>
      </c>
      <c r="F203" s="5">
        <f t="shared" si="43"/>
        <v>0</v>
      </c>
      <c r="G203" s="5">
        <f t="shared" si="44"/>
        <v>267</v>
      </c>
      <c r="H203" s="5">
        <f t="shared" si="45"/>
        <v>0</v>
      </c>
      <c r="I203" s="5">
        <f t="shared" si="46"/>
        <v>2853</v>
      </c>
      <c r="J203" s="10">
        <f t="shared" si="39"/>
        <v>2039.5972313035429</v>
      </c>
      <c r="K203" s="6">
        <f t="shared" si="47"/>
        <v>8.9375</v>
      </c>
      <c r="L203" s="1">
        <f t="shared" si="48"/>
        <v>267</v>
      </c>
      <c r="M203" s="7">
        <f t="shared" si="49"/>
        <v>0</v>
      </c>
      <c r="O203" s="1" t="str">
        <f t="shared" si="50"/>
        <v>25</v>
      </c>
      <c r="P203" s="1" t="s">
        <v>294</v>
      </c>
      <c r="Q203" s="1" t="str">
        <f t="shared" si="51"/>
        <v>B</v>
      </c>
      <c r="R203" s="1" t="str">
        <f t="shared" si="51"/>
        <v>0</v>
      </c>
      <c r="S203" s="1" t="str">
        <f t="shared" si="51"/>
        <v>0</v>
      </c>
    </row>
    <row r="204" spans="1:19">
      <c r="A204" s="18">
        <v>192</v>
      </c>
      <c r="B204" s="17">
        <f t="shared" si="38"/>
        <v>145</v>
      </c>
      <c r="C204" s="5">
        <f t="shared" si="40"/>
        <v>49</v>
      </c>
      <c r="D204" s="5">
        <f t="shared" si="41"/>
        <v>11</v>
      </c>
      <c r="E204" s="5">
        <f t="shared" si="42"/>
        <v>0</v>
      </c>
      <c r="F204" s="5">
        <f t="shared" si="43"/>
        <v>0</v>
      </c>
      <c r="G204" s="5">
        <f t="shared" si="44"/>
        <v>255</v>
      </c>
      <c r="H204" s="5">
        <f t="shared" si="45"/>
        <v>0</v>
      </c>
      <c r="I204" s="5">
        <f t="shared" si="46"/>
        <v>2865</v>
      </c>
      <c r="J204" s="10">
        <f t="shared" si="39"/>
        <v>1953.125</v>
      </c>
      <c r="K204" s="6">
        <f t="shared" si="47"/>
        <v>9</v>
      </c>
      <c r="L204" s="1">
        <f t="shared" si="48"/>
        <v>255</v>
      </c>
      <c r="M204" s="7">
        <f t="shared" si="49"/>
        <v>0</v>
      </c>
      <c r="O204" s="1" t="str">
        <f t="shared" si="50"/>
        <v>31</v>
      </c>
      <c r="P204" s="1" t="s">
        <v>295</v>
      </c>
      <c r="Q204" s="1" t="str">
        <f t="shared" si="51"/>
        <v>B</v>
      </c>
      <c r="R204" s="1" t="str">
        <f t="shared" si="51"/>
        <v>0</v>
      </c>
      <c r="S204" s="1" t="str">
        <f t="shared" si="51"/>
        <v>0</v>
      </c>
    </row>
    <row r="205" spans="1:19">
      <c r="A205" s="18">
        <v>193</v>
      </c>
      <c r="B205" s="17">
        <f t="shared" ref="B205:B266" si="52">A205+D$6</f>
        <v>146</v>
      </c>
      <c r="C205" s="5">
        <f t="shared" si="40"/>
        <v>60</v>
      </c>
      <c r="D205" s="5">
        <f t="shared" si="41"/>
        <v>11</v>
      </c>
      <c r="E205" s="5">
        <f t="shared" si="42"/>
        <v>0</v>
      </c>
      <c r="F205" s="5">
        <f t="shared" si="43"/>
        <v>0</v>
      </c>
      <c r="G205" s="5">
        <f t="shared" si="44"/>
        <v>244</v>
      </c>
      <c r="H205" s="5">
        <f t="shared" si="45"/>
        <v>0</v>
      </c>
      <c r="I205" s="5">
        <f t="shared" si="46"/>
        <v>2876</v>
      </c>
      <c r="J205" s="10">
        <f t="shared" si="39"/>
        <v>1870.3189076144017</v>
      </c>
      <c r="K205" s="6">
        <f t="shared" si="47"/>
        <v>9.0625</v>
      </c>
      <c r="L205" s="1">
        <f t="shared" si="48"/>
        <v>244</v>
      </c>
      <c r="M205" s="7">
        <f t="shared" si="49"/>
        <v>0</v>
      </c>
      <c r="O205" s="1" t="str">
        <f t="shared" si="50"/>
        <v>3C</v>
      </c>
      <c r="P205" s="1" t="s">
        <v>296</v>
      </c>
      <c r="Q205" s="1" t="str">
        <f t="shared" si="51"/>
        <v>B</v>
      </c>
      <c r="R205" s="1" t="str">
        <f t="shared" si="51"/>
        <v>0</v>
      </c>
      <c r="S205" s="1" t="str">
        <f t="shared" si="51"/>
        <v>0</v>
      </c>
    </row>
    <row r="206" spans="1:19">
      <c r="A206" s="18">
        <v>194</v>
      </c>
      <c r="B206" s="17">
        <f t="shared" si="52"/>
        <v>147</v>
      </c>
      <c r="C206" s="5">
        <f t="shared" si="40"/>
        <v>70</v>
      </c>
      <c r="D206" s="5">
        <f t="shared" si="41"/>
        <v>11</v>
      </c>
      <c r="E206" s="5">
        <f t="shared" si="42"/>
        <v>0</v>
      </c>
      <c r="F206" s="5">
        <f t="shared" si="43"/>
        <v>0</v>
      </c>
      <c r="G206" s="5">
        <f t="shared" si="44"/>
        <v>234</v>
      </c>
      <c r="H206" s="5">
        <f t="shared" si="45"/>
        <v>0</v>
      </c>
      <c r="I206" s="5">
        <f t="shared" si="46"/>
        <v>2886</v>
      </c>
      <c r="J206" s="10">
        <f t="shared" si="39"/>
        <v>1791.0235218841231</v>
      </c>
      <c r="K206" s="6">
        <f t="shared" si="47"/>
        <v>9.125</v>
      </c>
      <c r="L206" s="1">
        <f t="shared" si="48"/>
        <v>234</v>
      </c>
      <c r="M206" s="7">
        <f t="shared" si="49"/>
        <v>0</v>
      </c>
      <c r="O206" s="1" t="str">
        <f t="shared" si="50"/>
        <v>46</v>
      </c>
      <c r="P206" s="1" t="s">
        <v>297</v>
      </c>
      <c r="Q206" s="1" t="str">
        <f t="shared" si="51"/>
        <v>B</v>
      </c>
      <c r="R206" s="1" t="str">
        <f t="shared" si="51"/>
        <v>0</v>
      </c>
      <c r="S206" s="1" t="str">
        <f t="shared" si="51"/>
        <v>0</v>
      </c>
    </row>
    <row r="207" spans="1:19">
      <c r="A207" s="18">
        <v>195</v>
      </c>
      <c r="B207" s="17">
        <f t="shared" si="52"/>
        <v>148</v>
      </c>
      <c r="C207" s="5">
        <f t="shared" si="40"/>
        <v>80</v>
      </c>
      <c r="D207" s="5">
        <f t="shared" si="41"/>
        <v>11</v>
      </c>
      <c r="E207" s="5">
        <f t="shared" si="42"/>
        <v>0</v>
      </c>
      <c r="F207" s="5">
        <f t="shared" si="43"/>
        <v>0</v>
      </c>
      <c r="G207" s="5">
        <f t="shared" si="44"/>
        <v>224</v>
      </c>
      <c r="H207" s="5">
        <f t="shared" si="45"/>
        <v>0</v>
      </c>
      <c r="I207" s="5">
        <f t="shared" si="46"/>
        <v>2896</v>
      </c>
      <c r="J207" s="10">
        <f t="shared" si="39"/>
        <v>1715.0900003645513</v>
      </c>
      <c r="K207" s="6">
        <f t="shared" si="47"/>
        <v>9.1875</v>
      </c>
      <c r="L207" s="1">
        <f t="shared" si="48"/>
        <v>224</v>
      </c>
      <c r="M207" s="7">
        <f t="shared" si="49"/>
        <v>0</v>
      </c>
      <c r="O207" s="1" t="str">
        <f t="shared" si="50"/>
        <v>50</v>
      </c>
      <c r="P207" s="1" t="s">
        <v>298</v>
      </c>
      <c r="Q207" s="1" t="str">
        <f t="shared" si="51"/>
        <v>B</v>
      </c>
      <c r="R207" s="1" t="str">
        <f t="shared" si="51"/>
        <v>0</v>
      </c>
      <c r="S207" s="1" t="str">
        <f t="shared" si="51"/>
        <v>0</v>
      </c>
    </row>
    <row r="208" spans="1:19">
      <c r="A208" s="18">
        <v>196</v>
      </c>
      <c r="B208" s="17">
        <f t="shared" si="52"/>
        <v>149</v>
      </c>
      <c r="C208" s="5">
        <f t="shared" si="40"/>
        <v>89</v>
      </c>
      <c r="D208" s="5">
        <f t="shared" si="41"/>
        <v>11</v>
      </c>
      <c r="E208" s="5">
        <f t="shared" si="42"/>
        <v>0</v>
      </c>
      <c r="F208" s="5">
        <f t="shared" si="43"/>
        <v>0</v>
      </c>
      <c r="G208" s="5">
        <f t="shared" si="44"/>
        <v>215</v>
      </c>
      <c r="H208" s="5">
        <f t="shared" si="45"/>
        <v>0</v>
      </c>
      <c r="I208" s="5">
        <f t="shared" si="46"/>
        <v>2905</v>
      </c>
      <c r="J208" s="10">
        <f t="shared" si="39"/>
        <v>1642.3758110424121</v>
      </c>
      <c r="K208" s="6">
        <f t="shared" si="47"/>
        <v>9.25</v>
      </c>
      <c r="L208" s="1">
        <f t="shared" si="48"/>
        <v>215</v>
      </c>
      <c r="M208" s="7">
        <f t="shared" si="49"/>
        <v>0</v>
      </c>
      <c r="O208" s="1" t="str">
        <f t="shared" si="50"/>
        <v>59</v>
      </c>
      <c r="P208" s="1" t="s">
        <v>299</v>
      </c>
      <c r="Q208" s="1" t="str">
        <f t="shared" si="51"/>
        <v>B</v>
      </c>
      <c r="R208" s="1" t="str">
        <f t="shared" si="51"/>
        <v>0</v>
      </c>
      <c r="S208" s="1" t="str">
        <f t="shared" si="51"/>
        <v>0</v>
      </c>
    </row>
    <row r="209" spans="1:19">
      <c r="A209" s="18">
        <v>197</v>
      </c>
      <c r="B209" s="17">
        <f t="shared" si="52"/>
        <v>150</v>
      </c>
      <c r="C209" s="5">
        <f t="shared" si="40"/>
        <v>99</v>
      </c>
      <c r="D209" s="5">
        <f t="shared" si="41"/>
        <v>11</v>
      </c>
      <c r="E209" s="5">
        <f t="shared" si="42"/>
        <v>0</v>
      </c>
      <c r="F209" s="5">
        <f t="shared" si="43"/>
        <v>0</v>
      </c>
      <c r="G209" s="5">
        <f t="shared" si="44"/>
        <v>205</v>
      </c>
      <c r="H209" s="5">
        <f t="shared" si="45"/>
        <v>0</v>
      </c>
      <c r="I209" s="5">
        <f t="shared" si="46"/>
        <v>2915</v>
      </c>
      <c r="J209" s="10">
        <f t="shared" si="39"/>
        <v>1572.7444647941943</v>
      </c>
      <c r="K209" s="6">
        <f t="shared" si="47"/>
        <v>9.3125</v>
      </c>
      <c r="L209" s="1">
        <f t="shared" si="48"/>
        <v>205</v>
      </c>
      <c r="M209" s="7">
        <f t="shared" si="49"/>
        <v>0</v>
      </c>
      <c r="O209" s="1" t="str">
        <f t="shared" si="50"/>
        <v>63</v>
      </c>
      <c r="P209" s="1" t="s">
        <v>300</v>
      </c>
      <c r="Q209" s="1" t="str">
        <f t="shared" si="51"/>
        <v>B</v>
      </c>
      <c r="R209" s="1" t="str">
        <f t="shared" si="51"/>
        <v>0</v>
      </c>
      <c r="S209" s="1" t="str">
        <f t="shared" si="51"/>
        <v>0</v>
      </c>
    </row>
    <row r="210" spans="1:19">
      <c r="A210" s="18">
        <v>198</v>
      </c>
      <c r="B210" s="17">
        <f t="shared" si="52"/>
        <v>151</v>
      </c>
      <c r="C210" s="5">
        <f t="shared" si="40"/>
        <v>107</v>
      </c>
      <c r="D210" s="5">
        <f t="shared" si="41"/>
        <v>11</v>
      </c>
      <c r="E210" s="5">
        <f t="shared" si="42"/>
        <v>0</v>
      </c>
      <c r="F210" s="5">
        <f t="shared" si="43"/>
        <v>0</v>
      </c>
      <c r="G210" s="5">
        <f t="shared" si="44"/>
        <v>197</v>
      </c>
      <c r="H210" s="5">
        <f t="shared" si="45"/>
        <v>0</v>
      </c>
      <c r="I210" s="5">
        <f t="shared" si="46"/>
        <v>2923</v>
      </c>
      <c r="J210" s="10">
        <f t="shared" si="39"/>
        <v>1506.0652591874427</v>
      </c>
      <c r="K210" s="6">
        <f t="shared" si="47"/>
        <v>9.375</v>
      </c>
      <c r="L210" s="1">
        <f t="shared" si="48"/>
        <v>197</v>
      </c>
      <c r="M210" s="7">
        <f t="shared" si="49"/>
        <v>0</v>
      </c>
      <c r="O210" s="1" t="str">
        <f t="shared" si="50"/>
        <v>6B</v>
      </c>
      <c r="P210" s="1" t="s">
        <v>301</v>
      </c>
      <c r="Q210" s="1" t="str">
        <f t="shared" si="51"/>
        <v>B</v>
      </c>
      <c r="R210" s="1" t="str">
        <f t="shared" si="51"/>
        <v>0</v>
      </c>
      <c r="S210" s="1" t="str">
        <f t="shared" si="51"/>
        <v>0</v>
      </c>
    </row>
    <row r="211" spans="1:19">
      <c r="A211" s="18">
        <v>199</v>
      </c>
      <c r="B211" s="17">
        <f t="shared" si="52"/>
        <v>152</v>
      </c>
      <c r="C211" s="5">
        <f t="shared" si="40"/>
        <v>116</v>
      </c>
      <c r="D211" s="5">
        <f t="shared" si="41"/>
        <v>11</v>
      </c>
      <c r="E211" s="5">
        <f t="shared" si="42"/>
        <v>0</v>
      </c>
      <c r="F211" s="5">
        <f t="shared" si="43"/>
        <v>0</v>
      </c>
      <c r="G211" s="5">
        <f t="shared" si="44"/>
        <v>188</v>
      </c>
      <c r="H211" s="5">
        <f t="shared" si="45"/>
        <v>0</v>
      </c>
      <c r="I211" s="5">
        <f t="shared" si="46"/>
        <v>2932</v>
      </c>
      <c r="J211" s="10">
        <f t="shared" si="39"/>
        <v>1442.2130331440426</v>
      </c>
      <c r="K211" s="6">
        <f t="shared" si="47"/>
        <v>9.4375</v>
      </c>
      <c r="L211" s="1">
        <f t="shared" si="48"/>
        <v>188</v>
      </c>
      <c r="M211" s="7">
        <f t="shared" si="49"/>
        <v>0</v>
      </c>
      <c r="O211" s="1" t="str">
        <f t="shared" si="50"/>
        <v>74</v>
      </c>
      <c r="P211" s="1" t="s">
        <v>302</v>
      </c>
      <c r="Q211" s="1" t="str">
        <f t="shared" si="51"/>
        <v>B</v>
      </c>
      <c r="R211" s="1" t="str">
        <f t="shared" si="51"/>
        <v>0</v>
      </c>
      <c r="S211" s="1" t="str">
        <f t="shared" si="51"/>
        <v>0</v>
      </c>
    </row>
    <row r="212" spans="1:19">
      <c r="A212" s="18">
        <v>200</v>
      </c>
      <c r="B212" s="17">
        <f t="shared" si="52"/>
        <v>153</v>
      </c>
      <c r="C212" s="5">
        <f t="shared" si="40"/>
        <v>124</v>
      </c>
      <c r="D212" s="5">
        <f t="shared" si="41"/>
        <v>11</v>
      </c>
      <c r="E212" s="5">
        <f t="shared" si="42"/>
        <v>0</v>
      </c>
      <c r="F212" s="5">
        <f t="shared" si="43"/>
        <v>0</v>
      </c>
      <c r="G212" s="5">
        <f t="shared" si="44"/>
        <v>180</v>
      </c>
      <c r="H212" s="5">
        <f t="shared" si="45"/>
        <v>0</v>
      </c>
      <c r="I212" s="5">
        <f t="shared" si="46"/>
        <v>2940</v>
      </c>
      <c r="J212" s="10">
        <f t="shared" si="39"/>
        <v>1381.0679320049758</v>
      </c>
      <c r="K212" s="6">
        <f t="shared" si="47"/>
        <v>9.5</v>
      </c>
      <c r="L212" s="1">
        <f t="shared" si="48"/>
        <v>180</v>
      </c>
      <c r="M212" s="7">
        <f t="shared" si="49"/>
        <v>0</v>
      </c>
      <c r="O212" s="1" t="str">
        <f t="shared" si="50"/>
        <v>7C</v>
      </c>
      <c r="P212" s="1" t="s">
        <v>303</v>
      </c>
      <c r="Q212" s="1" t="str">
        <f t="shared" si="51"/>
        <v>B</v>
      </c>
      <c r="R212" s="1" t="str">
        <f t="shared" si="51"/>
        <v>0</v>
      </c>
      <c r="S212" s="1" t="str">
        <f t="shared" si="51"/>
        <v>0</v>
      </c>
    </row>
    <row r="213" spans="1:19">
      <c r="A213" s="18">
        <v>201</v>
      </c>
      <c r="B213" s="17">
        <f t="shared" si="52"/>
        <v>154</v>
      </c>
      <c r="C213" s="5">
        <f t="shared" si="40"/>
        <v>131</v>
      </c>
      <c r="D213" s="5">
        <f t="shared" si="41"/>
        <v>11</v>
      </c>
      <c r="E213" s="5">
        <f t="shared" si="42"/>
        <v>0</v>
      </c>
      <c r="F213" s="5">
        <f t="shared" si="43"/>
        <v>0</v>
      </c>
      <c r="G213" s="5">
        <f t="shared" si="44"/>
        <v>173</v>
      </c>
      <c r="H213" s="5">
        <f t="shared" si="45"/>
        <v>0</v>
      </c>
      <c r="I213" s="5">
        <f t="shared" si="46"/>
        <v>2947</v>
      </c>
      <c r="J213" s="10">
        <f t="shared" si="39"/>
        <v>1322.5151825555592</v>
      </c>
      <c r="K213" s="6">
        <f t="shared" si="47"/>
        <v>9.5625</v>
      </c>
      <c r="L213" s="1">
        <f t="shared" si="48"/>
        <v>173</v>
      </c>
      <c r="M213" s="7">
        <f t="shared" si="49"/>
        <v>0</v>
      </c>
      <c r="O213" s="1" t="str">
        <f t="shared" si="50"/>
        <v>83</v>
      </c>
      <c r="P213" s="1" t="s">
        <v>304</v>
      </c>
      <c r="Q213" s="1" t="str">
        <f t="shared" si="51"/>
        <v>B</v>
      </c>
      <c r="R213" s="1" t="str">
        <f t="shared" si="51"/>
        <v>0</v>
      </c>
      <c r="S213" s="1" t="str">
        <f t="shared" si="51"/>
        <v>0</v>
      </c>
    </row>
    <row r="214" spans="1:19">
      <c r="A214" s="18">
        <v>202</v>
      </c>
      <c r="B214" s="17">
        <f t="shared" si="52"/>
        <v>155</v>
      </c>
      <c r="C214" s="5">
        <f t="shared" si="40"/>
        <v>139</v>
      </c>
      <c r="D214" s="5">
        <f t="shared" si="41"/>
        <v>11</v>
      </c>
      <c r="E214" s="5">
        <f t="shared" si="42"/>
        <v>0</v>
      </c>
      <c r="F214" s="5">
        <f t="shared" si="43"/>
        <v>0</v>
      </c>
      <c r="G214" s="5">
        <f t="shared" si="44"/>
        <v>165</v>
      </c>
      <c r="H214" s="5">
        <f t="shared" si="45"/>
        <v>0</v>
      </c>
      <c r="I214" s="5">
        <f t="shared" si="46"/>
        <v>2955</v>
      </c>
      <c r="J214" s="10">
        <f t="shared" si="39"/>
        <v>1266.4448775888764</v>
      </c>
      <c r="K214" s="6">
        <f t="shared" si="47"/>
        <v>9.625</v>
      </c>
      <c r="L214" s="1">
        <f t="shared" si="48"/>
        <v>165</v>
      </c>
      <c r="M214" s="7">
        <f t="shared" si="49"/>
        <v>0</v>
      </c>
      <c r="O214" s="1" t="str">
        <f t="shared" si="50"/>
        <v>8B</v>
      </c>
      <c r="P214" s="1" t="s">
        <v>305</v>
      </c>
      <c r="Q214" s="1" t="str">
        <f t="shared" si="51"/>
        <v>B</v>
      </c>
      <c r="R214" s="1" t="str">
        <f t="shared" si="51"/>
        <v>0</v>
      </c>
      <c r="S214" s="1" t="str">
        <f t="shared" si="51"/>
        <v>0</v>
      </c>
    </row>
    <row r="215" spans="1:19">
      <c r="A215" s="18">
        <v>203</v>
      </c>
      <c r="B215" s="17">
        <f t="shared" si="52"/>
        <v>156</v>
      </c>
      <c r="C215" s="5">
        <f t="shared" si="40"/>
        <v>146</v>
      </c>
      <c r="D215" s="5">
        <f t="shared" si="41"/>
        <v>11</v>
      </c>
      <c r="E215" s="5">
        <f t="shared" si="42"/>
        <v>0</v>
      </c>
      <c r="F215" s="5">
        <f t="shared" si="43"/>
        <v>0</v>
      </c>
      <c r="G215" s="5">
        <f t="shared" si="44"/>
        <v>158</v>
      </c>
      <c r="H215" s="5">
        <f t="shared" si="45"/>
        <v>0</v>
      </c>
      <c r="I215" s="5">
        <f t="shared" si="46"/>
        <v>2962</v>
      </c>
      <c r="J215" s="10">
        <f t="shared" si="39"/>
        <v>1212.7517696030125</v>
      </c>
      <c r="K215" s="6">
        <f t="shared" si="47"/>
        <v>9.6875</v>
      </c>
      <c r="L215" s="1">
        <f t="shared" si="48"/>
        <v>158</v>
      </c>
      <c r="M215" s="7">
        <f t="shared" si="49"/>
        <v>0</v>
      </c>
      <c r="O215" s="1" t="str">
        <f t="shared" si="50"/>
        <v>92</v>
      </c>
      <c r="P215" s="1" t="s">
        <v>306</v>
      </c>
      <c r="Q215" s="1" t="str">
        <f t="shared" si="51"/>
        <v>B</v>
      </c>
      <c r="R215" s="1" t="str">
        <f t="shared" si="51"/>
        <v>0</v>
      </c>
      <c r="S215" s="1" t="str">
        <f t="shared" si="51"/>
        <v>0</v>
      </c>
    </row>
    <row r="216" spans="1:19">
      <c r="A216" s="18">
        <v>204</v>
      </c>
      <c r="B216" s="17">
        <f t="shared" si="52"/>
        <v>157</v>
      </c>
      <c r="C216" s="5">
        <f t="shared" si="40"/>
        <v>152</v>
      </c>
      <c r="D216" s="5">
        <f t="shared" si="41"/>
        <v>11</v>
      </c>
      <c r="E216" s="5">
        <f t="shared" si="42"/>
        <v>0</v>
      </c>
      <c r="F216" s="5">
        <f t="shared" si="43"/>
        <v>0</v>
      </c>
      <c r="G216" s="5">
        <f t="shared" si="44"/>
        <v>152</v>
      </c>
      <c r="H216" s="5">
        <f t="shared" si="45"/>
        <v>0</v>
      </c>
      <c r="I216" s="5">
        <f t="shared" si="46"/>
        <v>2968</v>
      </c>
      <c r="J216" s="10">
        <f t="shared" si="39"/>
        <v>1161.3350732448455</v>
      </c>
      <c r="K216" s="6">
        <f t="shared" si="47"/>
        <v>9.75</v>
      </c>
      <c r="L216" s="1">
        <f t="shared" si="48"/>
        <v>152</v>
      </c>
      <c r="M216" s="7">
        <f t="shared" si="49"/>
        <v>0</v>
      </c>
      <c r="O216" s="1" t="str">
        <f t="shared" si="50"/>
        <v>98</v>
      </c>
      <c r="P216" s="1" t="s">
        <v>307</v>
      </c>
      <c r="Q216" s="1" t="str">
        <f t="shared" si="51"/>
        <v>B</v>
      </c>
      <c r="R216" s="1" t="str">
        <f t="shared" si="51"/>
        <v>0</v>
      </c>
      <c r="S216" s="1" t="str">
        <f t="shared" si="51"/>
        <v>0</v>
      </c>
    </row>
    <row r="217" spans="1:19">
      <c r="A217" s="18">
        <v>205</v>
      </c>
      <c r="B217" s="17">
        <f t="shared" si="52"/>
        <v>158</v>
      </c>
      <c r="C217" s="5">
        <f t="shared" si="40"/>
        <v>159</v>
      </c>
      <c r="D217" s="5">
        <f t="shared" si="41"/>
        <v>11</v>
      </c>
      <c r="E217" s="5">
        <f t="shared" si="42"/>
        <v>0</v>
      </c>
      <c r="F217" s="5">
        <f t="shared" si="43"/>
        <v>0</v>
      </c>
      <c r="G217" s="5">
        <f t="shared" si="44"/>
        <v>145</v>
      </c>
      <c r="H217" s="5">
        <f t="shared" si="45"/>
        <v>0</v>
      </c>
      <c r="I217" s="5">
        <f t="shared" si="46"/>
        <v>2975</v>
      </c>
      <c r="J217" s="10">
        <f t="shared" si="39"/>
        <v>1112.098276129582</v>
      </c>
      <c r="K217" s="6">
        <f t="shared" si="47"/>
        <v>9.8125</v>
      </c>
      <c r="L217" s="1">
        <f t="shared" si="48"/>
        <v>145</v>
      </c>
      <c r="M217" s="7">
        <f t="shared" si="49"/>
        <v>0</v>
      </c>
      <c r="O217" s="1" t="str">
        <f t="shared" si="50"/>
        <v>9F</v>
      </c>
      <c r="P217" s="1" t="s">
        <v>308</v>
      </c>
      <c r="Q217" s="1" t="str">
        <f t="shared" si="51"/>
        <v>B</v>
      </c>
      <c r="R217" s="1" t="str">
        <f t="shared" si="51"/>
        <v>0</v>
      </c>
      <c r="S217" s="1" t="str">
        <f t="shared" si="51"/>
        <v>0</v>
      </c>
    </row>
    <row r="218" spans="1:19">
      <c r="A218" s="18">
        <v>206</v>
      </c>
      <c r="B218" s="17">
        <f t="shared" si="52"/>
        <v>159</v>
      </c>
      <c r="C218" s="5">
        <f t="shared" si="40"/>
        <v>165</v>
      </c>
      <c r="D218" s="5">
        <f t="shared" si="41"/>
        <v>11</v>
      </c>
      <c r="E218" s="5">
        <f t="shared" si="42"/>
        <v>0</v>
      </c>
      <c r="F218" s="5">
        <f t="shared" si="43"/>
        <v>0</v>
      </c>
      <c r="G218" s="5">
        <f t="shared" si="44"/>
        <v>139</v>
      </c>
      <c r="H218" s="5">
        <f t="shared" si="45"/>
        <v>0</v>
      </c>
      <c r="I218" s="5">
        <f t="shared" si="46"/>
        <v>2981</v>
      </c>
      <c r="J218" s="10">
        <f t="shared" si="39"/>
        <v>1064.948957680916</v>
      </c>
      <c r="K218" s="6">
        <f t="shared" si="47"/>
        <v>9.875</v>
      </c>
      <c r="L218" s="1">
        <f t="shared" si="48"/>
        <v>139</v>
      </c>
      <c r="M218" s="7">
        <f t="shared" si="49"/>
        <v>0</v>
      </c>
      <c r="O218" s="1" t="str">
        <f t="shared" si="50"/>
        <v>A5</v>
      </c>
      <c r="P218" s="1" t="s">
        <v>309</v>
      </c>
      <c r="Q218" s="1" t="str">
        <f t="shared" si="51"/>
        <v>B</v>
      </c>
      <c r="R218" s="1" t="str">
        <f t="shared" si="51"/>
        <v>0</v>
      </c>
      <c r="S218" s="1" t="str">
        <f t="shared" si="51"/>
        <v>0</v>
      </c>
    </row>
    <row r="219" spans="1:19">
      <c r="A219" s="18">
        <v>207</v>
      </c>
      <c r="B219" s="17">
        <f t="shared" si="52"/>
        <v>160</v>
      </c>
      <c r="C219" s="5">
        <f t="shared" si="40"/>
        <v>171</v>
      </c>
      <c r="D219" s="5">
        <f t="shared" si="41"/>
        <v>11</v>
      </c>
      <c r="E219" s="5">
        <f t="shared" si="42"/>
        <v>0</v>
      </c>
      <c r="F219" s="5">
        <f t="shared" si="43"/>
        <v>0</v>
      </c>
      <c r="G219" s="5">
        <f t="shared" si="44"/>
        <v>133</v>
      </c>
      <c r="H219" s="5">
        <f t="shared" si="45"/>
        <v>0</v>
      </c>
      <c r="I219" s="5">
        <f t="shared" si="46"/>
        <v>2987</v>
      </c>
      <c r="J219" s="10">
        <f t="shared" si="39"/>
        <v>1019.7986156517715</v>
      </c>
      <c r="K219" s="6">
        <f t="shared" si="47"/>
        <v>9.9375</v>
      </c>
      <c r="L219" s="1">
        <f t="shared" si="48"/>
        <v>133</v>
      </c>
      <c r="M219" s="7">
        <f t="shared" si="49"/>
        <v>0</v>
      </c>
      <c r="O219" s="1" t="str">
        <f t="shared" si="50"/>
        <v>AB</v>
      </c>
      <c r="P219" s="1" t="s">
        <v>310</v>
      </c>
      <c r="Q219" s="1" t="str">
        <f t="shared" si="51"/>
        <v>B</v>
      </c>
      <c r="R219" s="1" t="str">
        <f t="shared" si="51"/>
        <v>0</v>
      </c>
      <c r="S219" s="1" t="str">
        <f t="shared" si="51"/>
        <v>0</v>
      </c>
    </row>
    <row r="220" spans="1:19">
      <c r="A220" s="18">
        <v>208</v>
      </c>
      <c r="B220" s="17">
        <f t="shared" si="52"/>
        <v>161</v>
      </c>
      <c r="C220" s="5">
        <f t="shared" si="40"/>
        <v>177</v>
      </c>
      <c r="D220" s="5">
        <f t="shared" si="41"/>
        <v>11</v>
      </c>
      <c r="E220" s="5">
        <f t="shared" si="42"/>
        <v>0</v>
      </c>
      <c r="F220" s="5">
        <f t="shared" si="43"/>
        <v>0</v>
      </c>
      <c r="G220" s="5">
        <f t="shared" si="44"/>
        <v>127</v>
      </c>
      <c r="H220" s="5">
        <f t="shared" si="45"/>
        <v>0</v>
      </c>
      <c r="I220" s="5">
        <f t="shared" si="46"/>
        <v>2993</v>
      </c>
      <c r="J220" s="10">
        <f t="shared" si="39"/>
        <v>976.5625</v>
      </c>
      <c r="K220" s="6">
        <f t="shared" si="47"/>
        <v>10</v>
      </c>
      <c r="L220" s="1">
        <f t="shared" si="48"/>
        <v>127</v>
      </c>
      <c r="M220" s="7">
        <f t="shared" si="49"/>
        <v>0</v>
      </c>
      <c r="O220" s="1" t="str">
        <f t="shared" si="50"/>
        <v>B1</v>
      </c>
      <c r="P220" s="1" t="s">
        <v>311</v>
      </c>
      <c r="Q220" s="1" t="str">
        <f t="shared" si="51"/>
        <v>B</v>
      </c>
      <c r="R220" s="1" t="str">
        <f t="shared" si="51"/>
        <v>0</v>
      </c>
      <c r="S220" s="1" t="str">
        <f t="shared" si="51"/>
        <v>0</v>
      </c>
    </row>
    <row r="221" spans="1:19">
      <c r="A221" s="18">
        <v>209</v>
      </c>
      <c r="B221" s="17">
        <f t="shared" si="52"/>
        <v>162</v>
      </c>
      <c r="C221" s="5">
        <f t="shared" si="40"/>
        <v>182</v>
      </c>
      <c r="D221" s="5">
        <f t="shared" si="41"/>
        <v>11</v>
      </c>
      <c r="E221" s="5">
        <f t="shared" si="42"/>
        <v>0</v>
      </c>
      <c r="F221" s="5">
        <f t="shared" si="43"/>
        <v>0</v>
      </c>
      <c r="G221" s="5">
        <f t="shared" si="44"/>
        <v>122</v>
      </c>
      <c r="H221" s="5">
        <f t="shared" si="45"/>
        <v>0</v>
      </c>
      <c r="I221" s="5">
        <f t="shared" si="46"/>
        <v>2998</v>
      </c>
      <c r="J221" s="10">
        <f t="shared" si="39"/>
        <v>935.15945380720063</v>
      </c>
      <c r="K221" s="6">
        <f t="shared" si="47"/>
        <v>10.0625</v>
      </c>
      <c r="L221" s="1">
        <f t="shared" si="48"/>
        <v>122</v>
      </c>
      <c r="M221" s="7">
        <f t="shared" si="49"/>
        <v>0</v>
      </c>
      <c r="O221" s="1" t="str">
        <f t="shared" si="50"/>
        <v>B6</v>
      </c>
      <c r="P221" s="1" t="s">
        <v>312</v>
      </c>
      <c r="Q221" s="1" t="str">
        <f t="shared" si="51"/>
        <v>B</v>
      </c>
      <c r="R221" s="1" t="str">
        <f t="shared" si="51"/>
        <v>0</v>
      </c>
      <c r="S221" s="1" t="str">
        <f t="shared" si="51"/>
        <v>0</v>
      </c>
    </row>
    <row r="222" spans="1:19">
      <c r="A222" s="18">
        <v>210</v>
      </c>
      <c r="B222" s="17">
        <f t="shared" si="52"/>
        <v>163</v>
      </c>
      <c r="C222" s="5">
        <f t="shared" si="40"/>
        <v>187</v>
      </c>
      <c r="D222" s="5">
        <f t="shared" si="41"/>
        <v>11</v>
      </c>
      <c r="E222" s="5">
        <f t="shared" si="42"/>
        <v>0</v>
      </c>
      <c r="F222" s="5">
        <f t="shared" si="43"/>
        <v>0</v>
      </c>
      <c r="G222" s="5">
        <f t="shared" si="44"/>
        <v>117</v>
      </c>
      <c r="H222" s="5">
        <f t="shared" si="45"/>
        <v>0</v>
      </c>
      <c r="I222" s="5">
        <f t="shared" si="46"/>
        <v>3003</v>
      </c>
      <c r="J222" s="10">
        <f t="shared" ref="J222:J266" si="53">2^(3 - A222/16)*1000000</f>
        <v>895.51176094206232</v>
      </c>
      <c r="K222" s="6">
        <f t="shared" si="47"/>
        <v>10.125</v>
      </c>
      <c r="L222" s="1">
        <f t="shared" si="48"/>
        <v>117</v>
      </c>
      <c r="M222" s="7">
        <f t="shared" si="49"/>
        <v>0</v>
      </c>
      <c r="O222" s="1" t="str">
        <f t="shared" si="50"/>
        <v>BB</v>
      </c>
      <c r="P222" s="1" t="s">
        <v>313</v>
      </c>
      <c r="Q222" s="1" t="str">
        <f t="shared" si="51"/>
        <v>B</v>
      </c>
      <c r="R222" s="1" t="str">
        <f t="shared" si="51"/>
        <v>0</v>
      </c>
      <c r="S222" s="1" t="str">
        <f t="shared" si="51"/>
        <v>0</v>
      </c>
    </row>
    <row r="223" spans="1:19">
      <c r="A223" s="18">
        <v>211</v>
      </c>
      <c r="B223" s="17">
        <f t="shared" si="52"/>
        <v>164</v>
      </c>
      <c r="C223" s="5">
        <f t="shared" si="40"/>
        <v>192</v>
      </c>
      <c r="D223" s="5">
        <f t="shared" si="41"/>
        <v>11</v>
      </c>
      <c r="E223" s="5">
        <f t="shared" si="42"/>
        <v>0</v>
      </c>
      <c r="F223" s="5">
        <f t="shared" si="43"/>
        <v>0</v>
      </c>
      <c r="G223" s="5">
        <f t="shared" si="44"/>
        <v>112</v>
      </c>
      <c r="H223" s="5">
        <f t="shared" si="45"/>
        <v>0</v>
      </c>
      <c r="I223" s="5">
        <f t="shared" si="46"/>
        <v>3008</v>
      </c>
      <c r="J223" s="10">
        <f t="shared" si="53"/>
        <v>857.54500018227554</v>
      </c>
      <c r="K223" s="6">
        <f t="shared" si="47"/>
        <v>10.1875</v>
      </c>
      <c r="L223" s="1">
        <f t="shared" si="48"/>
        <v>112</v>
      </c>
      <c r="M223" s="7">
        <f t="shared" si="49"/>
        <v>0</v>
      </c>
      <c r="O223" s="1" t="str">
        <f t="shared" si="50"/>
        <v>C0</v>
      </c>
      <c r="P223" s="1" t="s">
        <v>314</v>
      </c>
      <c r="Q223" s="1" t="str">
        <f t="shared" si="51"/>
        <v>B</v>
      </c>
      <c r="R223" s="1" t="str">
        <f t="shared" si="51"/>
        <v>0</v>
      </c>
      <c r="S223" s="1" t="str">
        <f t="shared" si="51"/>
        <v>0</v>
      </c>
    </row>
    <row r="224" spans="1:19">
      <c r="A224" s="18">
        <v>212</v>
      </c>
      <c r="B224" s="17">
        <f t="shared" si="52"/>
        <v>165</v>
      </c>
      <c r="C224" s="5">
        <f t="shared" si="40"/>
        <v>197</v>
      </c>
      <c r="D224" s="5">
        <f t="shared" si="41"/>
        <v>11</v>
      </c>
      <c r="E224" s="5">
        <f t="shared" si="42"/>
        <v>0</v>
      </c>
      <c r="F224" s="5">
        <f t="shared" si="43"/>
        <v>0</v>
      </c>
      <c r="G224" s="5">
        <f t="shared" si="44"/>
        <v>107</v>
      </c>
      <c r="H224" s="5">
        <f t="shared" si="45"/>
        <v>0</v>
      </c>
      <c r="I224" s="5">
        <f t="shared" si="46"/>
        <v>3013</v>
      </c>
      <c r="J224" s="10">
        <f t="shared" si="53"/>
        <v>821.18790552120595</v>
      </c>
      <c r="K224" s="6">
        <f t="shared" si="47"/>
        <v>10.25</v>
      </c>
      <c r="L224" s="1">
        <f t="shared" si="48"/>
        <v>107</v>
      </c>
      <c r="M224" s="7">
        <f t="shared" si="49"/>
        <v>0</v>
      </c>
      <c r="O224" s="1" t="str">
        <f t="shared" si="50"/>
        <v>C5</v>
      </c>
      <c r="P224" s="1" t="s">
        <v>315</v>
      </c>
      <c r="Q224" s="1" t="str">
        <f t="shared" si="51"/>
        <v>B</v>
      </c>
      <c r="R224" s="1" t="str">
        <f t="shared" si="51"/>
        <v>0</v>
      </c>
      <c r="S224" s="1" t="str">
        <f t="shared" si="51"/>
        <v>0</v>
      </c>
    </row>
    <row r="225" spans="1:19">
      <c r="A225" s="18">
        <v>213</v>
      </c>
      <c r="B225" s="17">
        <f t="shared" si="52"/>
        <v>166</v>
      </c>
      <c r="C225" s="5">
        <f t="shared" si="40"/>
        <v>202</v>
      </c>
      <c r="D225" s="5">
        <f t="shared" si="41"/>
        <v>11</v>
      </c>
      <c r="E225" s="5">
        <f t="shared" si="42"/>
        <v>0</v>
      </c>
      <c r="F225" s="5">
        <f t="shared" si="43"/>
        <v>0</v>
      </c>
      <c r="G225" s="5">
        <f t="shared" si="44"/>
        <v>102</v>
      </c>
      <c r="H225" s="5">
        <f t="shared" si="45"/>
        <v>0</v>
      </c>
      <c r="I225" s="5">
        <f t="shared" si="46"/>
        <v>3018</v>
      </c>
      <c r="J225" s="10">
        <f t="shared" si="53"/>
        <v>786.37223239709715</v>
      </c>
      <c r="K225" s="6">
        <f t="shared" si="47"/>
        <v>10.3125</v>
      </c>
      <c r="L225" s="1">
        <f t="shared" si="48"/>
        <v>102</v>
      </c>
      <c r="M225" s="7">
        <f t="shared" si="49"/>
        <v>0</v>
      </c>
      <c r="O225" s="1" t="str">
        <f t="shared" si="50"/>
        <v>CA</v>
      </c>
      <c r="P225" s="1" t="s">
        <v>316</v>
      </c>
      <c r="Q225" s="1" t="str">
        <f t="shared" si="51"/>
        <v>B</v>
      </c>
      <c r="R225" s="1" t="str">
        <f t="shared" si="51"/>
        <v>0</v>
      </c>
      <c r="S225" s="1" t="str">
        <f t="shared" si="51"/>
        <v>0</v>
      </c>
    </row>
    <row r="226" spans="1:19">
      <c r="A226" s="18">
        <v>214</v>
      </c>
      <c r="B226" s="17">
        <f t="shared" si="52"/>
        <v>167</v>
      </c>
      <c r="C226" s="5">
        <f t="shared" si="40"/>
        <v>206</v>
      </c>
      <c r="D226" s="5">
        <f t="shared" si="41"/>
        <v>11</v>
      </c>
      <c r="E226" s="5">
        <f t="shared" si="42"/>
        <v>0</v>
      </c>
      <c r="F226" s="5">
        <f t="shared" si="43"/>
        <v>0</v>
      </c>
      <c r="G226" s="5">
        <f t="shared" si="44"/>
        <v>98</v>
      </c>
      <c r="H226" s="5">
        <f t="shared" si="45"/>
        <v>0</v>
      </c>
      <c r="I226" s="5">
        <f t="shared" si="46"/>
        <v>3022</v>
      </c>
      <c r="J226" s="10">
        <f t="shared" si="53"/>
        <v>753.03262959372125</v>
      </c>
      <c r="K226" s="6">
        <f t="shared" si="47"/>
        <v>10.375</v>
      </c>
      <c r="L226" s="1">
        <f t="shared" si="48"/>
        <v>98</v>
      </c>
      <c r="M226" s="7">
        <f t="shared" si="49"/>
        <v>0</v>
      </c>
      <c r="O226" s="1" t="str">
        <f t="shared" si="50"/>
        <v>CE</v>
      </c>
      <c r="P226" s="1" t="s">
        <v>317</v>
      </c>
      <c r="Q226" s="1" t="str">
        <f t="shared" si="51"/>
        <v>B</v>
      </c>
      <c r="R226" s="1" t="str">
        <f t="shared" si="51"/>
        <v>0</v>
      </c>
      <c r="S226" s="1" t="str">
        <f t="shared" si="51"/>
        <v>0</v>
      </c>
    </row>
    <row r="227" spans="1:19">
      <c r="A227" s="18">
        <v>215</v>
      </c>
      <c r="B227" s="17">
        <f t="shared" si="52"/>
        <v>168</v>
      </c>
      <c r="C227" s="5">
        <f t="shared" si="40"/>
        <v>210</v>
      </c>
      <c r="D227" s="5">
        <f t="shared" si="41"/>
        <v>11</v>
      </c>
      <c r="E227" s="5">
        <f t="shared" si="42"/>
        <v>0</v>
      </c>
      <c r="F227" s="5">
        <f t="shared" si="43"/>
        <v>0</v>
      </c>
      <c r="G227" s="5">
        <f t="shared" si="44"/>
        <v>94</v>
      </c>
      <c r="H227" s="5">
        <f t="shared" si="45"/>
        <v>0</v>
      </c>
      <c r="I227" s="5">
        <f t="shared" si="46"/>
        <v>3026</v>
      </c>
      <c r="J227" s="10">
        <f t="shared" si="53"/>
        <v>721.10651657202118</v>
      </c>
      <c r="K227" s="6">
        <f t="shared" si="47"/>
        <v>10.4375</v>
      </c>
      <c r="L227" s="1">
        <f t="shared" si="48"/>
        <v>94</v>
      </c>
      <c r="M227" s="7">
        <f t="shared" si="49"/>
        <v>0</v>
      </c>
      <c r="O227" s="1" t="str">
        <f t="shared" si="50"/>
        <v>D2</v>
      </c>
      <c r="P227" s="1" t="s">
        <v>318</v>
      </c>
      <c r="Q227" s="1" t="str">
        <f t="shared" si="51"/>
        <v>B</v>
      </c>
      <c r="R227" s="1" t="str">
        <f t="shared" si="51"/>
        <v>0</v>
      </c>
      <c r="S227" s="1" t="str">
        <f t="shared" si="51"/>
        <v>0</v>
      </c>
    </row>
    <row r="228" spans="1:19">
      <c r="A228" s="18">
        <v>216</v>
      </c>
      <c r="B228" s="17">
        <f t="shared" si="52"/>
        <v>169</v>
      </c>
      <c r="C228" s="5">
        <f t="shared" si="40"/>
        <v>214</v>
      </c>
      <c r="D228" s="5">
        <f t="shared" si="41"/>
        <v>11</v>
      </c>
      <c r="E228" s="5">
        <f t="shared" si="42"/>
        <v>0</v>
      </c>
      <c r="F228" s="5">
        <f t="shared" si="43"/>
        <v>0</v>
      </c>
      <c r="G228" s="5">
        <f t="shared" si="44"/>
        <v>90</v>
      </c>
      <c r="H228" s="5">
        <f t="shared" si="45"/>
        <v>0</v>
      </c>
      <c r="I228" s="5">
        <f t="shared" si="46"/>
        <v>3030</v>
      </c>
      <c r="J228" s="10">
        <f t="shared" si="53"/>
        <v>690.53396600248777</v>
      </c>
      <c r="K228" s="6">
        <f t="shared" si="47"/>
        <v>10.5</v>
      </c>
      <c r="L228" s="1">
        <f t="shared" si="48"/>
        <v>90</v>
      </c>
      <c r="M228" s="7">
        <f t="shared" si="49"/>
        <v>0</v>
      </c>
      <c r="O228" s="1" t="str">
        <f t="shared" si="50"/>
        <v>D6</v>
      </c>
      <c r="P228" s="1" t="s">
        <v>319</v>
      </c>
      <c r="Q228" s="1" t="str">
        <f t="shared" si="51"/>
        <v>B</v>
      </c>
      <c r="R228" s="1" t="str">
        <f t="shared" si="51"/>
        <v>0</v>
      </c>
      <c r="S228" s="1" t="str">
        <f t="shared" si="51"/>
        <v>0</v>
      </c>
    </row>
    <row r="229" spans="1:19">
      <c r="A229" s="18">
        <v>217</v>
      </c>
      <c r="B229" s="17">
        <f t="shared" si="52"/>
        <v>170</v>
      </c>
      <c r="C229" s="5">
        <f t="shared" si="40"/>
        <v>218</v>
      </c>
      <c r="D229" s="5">
        <f t="shared" si="41"/>
        <v>11</v>
      </c>
      <c r="E229" s="5">
        <f t="shared" si="42"/>
        <v>0</v>
      </c>
      <c r="F229" s="5">
        <f t="shared" si="43"/>
        <v>0</v>
      </c>
      <c r="G229" s="5">
        <f t="shared" si="44"/>
        <v>86</v>
      </c>
      <c r="H229" s="5">
        <f t="shared" si="45"/>
        <v>0</v>
      </c>
      <c r="I229" s="5">
        <f t="shared" si="46"/>
        <v>3034</v>
      </c>
      <c r="J229" s="10">
        <f t="shared" si="53"/>
        <v>661.25759127777951</v>
      </c>
      <c r="K229" s="6">
        <f t="shared" si="47"/>
        <v>10.5625</v>
      </c>
      <c r="L229" s="1">
        <f t="shared" si="48"/>
        <v>86</v>
      </c>
      <c r="M229" s="7">
        <f t="shared" si="49"/>
        <v>0</v>
      </c>
      <c r="O229" s="1" t="str">
        <f t="shared" si="50"/>
        <v>DA</v>
      </c>
      <c r="P229" s="1" t="s">
        <v>320</v>
      </c>
      <c r="Q229" s="1" t="str">
        <f t="shared" si="51"/>
        <v>B</v>
      </c>
      <c r="R229" s="1" t="str">
        <f t="shared" si="51"/>
        <v>0</v>
      </c>
      <c r="S229" s="1" t="str">
        <f t="shared" si="51"/>
        <v>0</v>
      </c>
    </row>
    <row r="230" spans="1:19">
      <c r="A230" s="18">
        <v>218</v>
      </c>
      <c r="B230" s="17">
        <f t="shared" si="52"/>
        <v>171</v>
      </c>
      <c r="C230" s="5">
        <f t="shared" si="40"/>
        <v>222</v>
      </c>
      <c r="D230" s="5">
        <f t="shared" si="41"/>
        <v>11</v>
      </c>
      <c r="E230" s="5">
        <f t="shared" si="42"/>
        <v>0</v>
      </c>
      <c r="F230" s="5">
        <f t="shared" si="43"/>
        <v>0</v>
      </c>
      <c r="G230" s="5">
        <f t="shared" si="44"/>
        <v>82</v>
      </c>
      <c r="H230" s="5">
        <f t="shared" si="45"/>
        <v>0</v>
      </c>
      <c r="I230" s="5">
        <f t="shared" si="46"/>
        <v>3038</v>
      </c>
      <c r="J230" s="10">
        <f t="shared" si="53"/>
        <v>633.22243879443874</v>
      </c>
      <c r="K230" s="6">
        <f t="shared" si="47"/>
        <v>10.625</v>
      </c>
      <c r="L230" s="1">
        <f t="shared" si="48"/>
        <v>82</v>
      </c>
      <c r="M230" s="7">
        <f t="shared" si="49"/>
        <v>0</v>
      </c>
      <c r="O230" s="1" t="str">
        <f t="shared" si="50"/>
        <v>DE</v>
      </c>
      <c r="P230" s="1" t="s">
        <v>321</v>
      </c>
      <c r="Q230" s="1" t="str">
        <f t="shared" si="51"/>
        <v>B</v>
      </c>
      <c r="R230" s="1" t="str">
        <f t="shared" si="51"/>
        <v>0</v>
      </c>
      <c r="S230" s="1" t="str">
        <f t="shared" si="51"/>
        <v>0</v>
      </c>
    </row>
    <row r="231" spans="1:19">
      <c r="A231" s="18">
        <v>219</v>
      </c>
      <c r="B231" s="17">
        <f t="shared" si="52"/>
        <v>172</v>
      </c>
      <c r="C231" s="5">
        <f t="shared" si="40"/>
        <v>225</v>
      </c>
      <c r="D231" s="5">
        <f t="shared" si="41"/>
        <v>11</v>
      </c>
      <c r="E231" s="5">
        <f t="shared" si="42"/>
        <v>0</v>
      </c>
      <c r="F231" s="5">
        <f t="shared" si="43"/>
        <v>0</v>
      </c>
      <c r="G231" s="5">
        <f t="shared" si="44"/>
        <v>79</v>
      </c>
      <c r="H231" s="5">
        <f t="shared" si="45"/>
        <v>0</v>
      </c>
      <c r="I231" s="5">
        <f t="shared" si="46"/>
        <v>3041</v>
      </c>
      <c r="J231" s="10">
        <f t="shared" si="53"/>
        <v>606.37588480150623</v>
      </c>
      <c r="K231" s="6">
        <f t="shared" si="47"/>
        <v>10.6875</v>
      </c>
      <c r="L231" s="1">
        <f t="shared" si="48"/>
        <v>79</v>
      </c>
      <c r="M231" s="7">
        <f t="shared" si="49"/>
        <v>0</v>
      </c>
      <c r="O231" s="1" t="str">
        <f t="shared" si="50"/>
        <v>E1</v>
      </c>
      <c r="P231" s="1" t="s">
        <v>322</v>
      </c>
      <c r="Q231" s="1" t="str">
        <f t="shared" si="51"/>
        <v>B</v>
      </c>
      <c r="R231" s="1" t="str">
        <f t="shared" si="51"/>
        <v>0</v>
      </c>
      <c r="S231" s="1" t="str">
        <f t="shared" si="51"/>
        <v>0</v>
      </c>
    </row>
    <row r="232" spans="1:19">
      <c r="A232" s="18">
        <v>220</v>
      </c>
      <c r="B232" s="17">
        <f t="shared" si="52"/>
        <v>173</v>
      </c>
      <c r="C232" s="5">
        <f t="shared" si="40"/>
        <v>228</v>
      </c>
      <c r="D232" s="5">
        <f t="shared" si="41"/>
        <v>11</v>
      </c>
      <c r="E232" s="5">
        <f t="shared" si="42"/>
        <v>0</v>
      </c>
      <c r="F232" s="5">
        <f t="shared" si="43"/>
        <v>0</v>
      </c>
      <c r="G232" s="5">
        <f t="shared" si="44"/>
        <v>76</v>
      </c>
      <c r="H232" s="5">
        <f t="shared" si="45"/>
        <v>0</v>
      </c>
      <c r="I232" s="5">
        <f t="shared" si="46"/>
        <v>3044</v>
      </c>
      <c r="J232" s="10">
        <f t="shared" si="53"/>
        <v>580.66753662242274</v>
      </c>
      <c r="K232" s="6">
        <f t="shared" si="47"/>
        <v>10.75</v>
      </c>
      <c r="L232" s="1">
        <f t="shared" si="48"/>
        <v>76</v>
      </c>
      <c r="M232" s="7">
        <f t="shared" si="49"/>
        <v>0</v>
      </c>
      <c r="O232" s="1" t="str">
        <f t="shared" si="50"/>
        <v>E4</v>
      </c>
      <c r="P232" s="1" t="s">
        <v>323</v>
      </c>
      <c r="Q232" s="1" t="str">
        <f t="shared" si="51"/>
        <v>B</v>
      </c>
      <c r="R232" s="1" t="str">
        <f t="shared" si="51"/>
        <v>0</v>
      </c>
      <c r="S232" s="1" t="str">
        <f t="shared" si="51"/>
        <v>0</v>
      </c>
    </row>
    <row r="233" spans="1:19">
      <c r="A233" s="18">
        <v>221</v>
      </c>
      <c r="B233" s="17">
        <f t="shared" si="52"/>
        <v>174</v>
      </c>
      <c r="C233" s="5">
        <f t="shared" si="40"/>
        <v>232</v>
      </c>
      <c r="D233" s="5">
        <f t="shared" si="41"/>
        <v>11</v>
      </c>
      <c r="E233" s="5">
        <f t="shared" si="42"/>
        <v>0</v>
      </c>
      <c r="F233" s="5">
        <f t="shared" si="43"/>
        <v>0</v>
      </c>
      <c r="G233" s="5">
        <f t="shared" si="44"/>
        <v>72</v>
      </c>
      <c r="H233" s="5">
        <f t="shared" si="45"/>
        <v>0</v>
      </c>
      <c r="I233" s="5">
        <f t="shared" si="46"/>
        <v>3048</v>
      </c>
      <c r="J233" s="10">
        <f t="shared" si="53"/>
        <v>556.04913806479101</v>
      </c>
      <c r="K233" s="6">
        <f t="shared" si="47"/>
        <v>10.8125</v>
      </c>
      <c r="L233" s="1">
        <f t="shared" si="48"/>
        <v>72</v>
      </c>
      <c r="M233" s="7">
        <f t="shared" si="49"/>
        <v>0</v>
      </c>
      <c r="O233" s="1" t="str">
        <f t="shared" si="50"/>
        <v>E8</v>
      </c>
      <c r="P233" s="1" t="s">
        <v>324</v>
      </c>
      <c r="Q233" s="1" t="str">
        <f t="shared" si="51"/>
        <v>B</v>
      </c>
      <c r="R233" s="1" t="str">
        <f t="shared" si="51"/>
        <v>0</v>
      </c>
      <c r="S233" s="1" t="str">
        <f t="shared" si="51"/>
        <v>0</v>
      </c>
    </row>
    <row r="234" spans="1:19">
      <c r="A234" s="18">
        <v>222</v>
      </c>
      <c r="B234" s="17">
        <f t="shared" si="52"/>
        <v>175</v>
      </c>
      <c r="C234" s="5">
        <f t="shared" si="40"/>
        <v>235</v>
      </c>
      <c r="D234" s="5">
        <f t="shared" si="41"/>
        <v>11</v>
      </c>
      <c r="E234" s="5">
        <f t="shared" si="42"/>
        <v>0</v>
      </c>
      <c r="F234" s="5">
        <f t="shared" si="43"/>
        <v>0</v>
      </c>
      <c r="G234" s="5">
        <f t="shared" si="44"/>
        <v>69</v>
      </c>
      <c r="H234" s="5">
        <f t="shared" si="45"/>
        <v>0</v>
      </c>
      <c r="I234" s="5">
        <f t="shared" si="46"/>
        <v>3051</v>
      </c>
      <c r="J234" s="10">
        <f t="shared" si="53"/>
        <v>532.474478840458</v>
      </c>
      <c r="K234" s="6">
        <f t="shared" si="47"/>
        <v>10.875</v>
      </c>
      <c r="L234" s="1">
        <f t="shared" si="48"/>
        <v>69</v>
      </c>
      <c r="M234" s="7">
        <f t="shared" si="49"/>
        <v>0</v>
      </c>
      <c r="O234" s="1" t="str">
        <f t="shared" si="50"/>
        <v>EB</v>
      </c>
      <c r="P234" s="1" t="s">
        <v>325</v>
      </c>
      <c r="Q234" s="1" t="str">
        <f t="shared" si="51"/>
        <v>B</v>
      </c>
      <c r="R234" s="1" t="str">
        <f t="shared" si="51"/>
        <v>0</v>
      </c>
      <c r="S234" s="1" t="str">
        <f t="shared" si="51"/>
        <v>0</v>
      </c>
    </row>
    <row r="235" spans="1:19">
      <c r="A235" s="18">
        <v>223</v>
      </c>
      <c r="B235" s="17">
        <f t="shared" si="52"/>
        <v>176</v>
      </c>
      <c r="C235" s="5">
        <f t="shared" si="40"/>
        <v>238</v>
      </c>
      <c r="D235" s="5">
        <f t="shared" si="41"/>
        <v>11</v>
      </c>
      <c r="E235" s="5">
        <f t="shared" si="42"/>
        <v>0</v>
      </c>
      <c r="F235" s="5">
        <f t="shared" si="43"/>
        <v>0</v>
      </c>
      <c r="G235" s="5">
        <f t="shared" si="44"/>
        <v>66</v>
      </c>
      <c r="H235" s="5">
        <f t="shared" si="45"/>
        <v>0</v>
      </c>
      <c r="I235" s="5">
        <f t="shared" si="46"/>
        <v>3054</v>
      </c>
      <c r="J235" s="10">
        <f t="shared" si="53"/>
        <v>509.89930782588573</v>
      </c>
      <c r="K235" s="6">
        <f t="shared" si="47"/>
        <v>10.9375</v>
      </c>
      <c r="L235" s="1">
        <f t="shared" si="48"/>
        <v>66</v>
      </c>
      <c r="M235" s="7">
        <f t="shared" si="49"/>
        <v>0</v>
      </c>
      <c r="O235" s="1" t="str">
        <f t="shared" si="50"/>
        <v>EE</v>
      </c>
      <c r="P235" s="1" t="s">
        <v>326</v>
      </c>
      <c r="Q235" s="1" t="str">
        <f t="shared" si="51"/>
        <v>B</v>
      </c>
      <c r="R235" s="1" t="str">
        <f t="shared" si="51"/>
        <v>0</v>
      </c>
      <c r="S235" s="1" t="str">
        <f t="shared" si="51"/>
        <v>0</v>
      </c>
    </row>
    <row r="236" spans="1:19">
      <c r="A236" s="18">
        <v>224</v>
      </c>
      <c r="B236" s="17">
        <f t="shared" si="52"/>
        <v>177</v>
      </c>
      <c r="C236" s="5">
        <f t="shared" si="40"/>
        <v>241</v>
      </c>
      <c r="D236" s="5">
        <f t="shared" si="41"/>
        <v>11</v>
      </c>
      <c r="E236" s="5">
        <f t="shared" si="42"/>
        <v>0</v>
      </c>
      <c r="F236" s="5">
        <f t="shared" si="43"/>
        <v>0</v>
      </c>
      <c r="G236" s="5">
        <f t="shared" si="44"/>
        <v>63</v>
      </c>
      <c r="H236" s="5">
        <f t="shared" si="45"/>
        <v>0</v>
      </c>
      <c r="I236" s="5">
        <f t="shared" si="46"/>
        <v>3057</v>
      </c>
      <c r="J236" s="10">
        <f t="shared" si="53"/>
        <v>488.28125</v>
      </c>
      <c r="K236" s="6">
        <f t="shared" si="47"/>
        <v>11</v>
      </c>
      <c r="L236" s="1">
        <f t="shared" si="48"/>
        <v>63</v>
      </c>
      <c r="M236" s="7">
        <f t="shared" si="49"/>
        <v>0</v>
      </c>
      <c r="O236" s="1" t="str">
        <f t="shared" si="50"/>
        <v>F1</v>
      </c>
      <c r="P236" s="1" t="s">
        <v>327</v>
      </c>
      <c r="Q236" s="1" t="str">
        <f t="shared" si="51"/>
        <v>B</v>
      </c>
      <c r="R236" s="1" t="str">
        <f t="shared" si="51"/>
        <v>0</v>
      </c>
      <c r="S236" s="1" t="str">
        <f t="shared" si="51"/>
        <v>0</v>
      </c>
    </row>
    <row r="237" spans="1:19">
      <c r="A237" s="18">
        <v>225</v>
      </c>
      <c r="B237" s="17">
        <f t="shared" si="52"/>
        <v>178</v>
      </c>
      <c r="C237" s="5">
        <f t="shared" si="40"/>
        <v>243</v>
      </c>
      <c r="D237" s="5">
        <f t="shared" si="41"/>
        <v>11</v>
      </c>
      <c r="E237" s="5">
        <f t="shared" si="42"/>
        <v>0</v>
      </c>
      <c r="F237" s="5">
        <f t="shared" si="43"/>
        <v>0</v>
      </c>
      <c r="G237" s="5">
        <f t="shared" si="44"/>
        <v>61</v>
      </c>
      <c r="H237" s="5">
        <f t="shared" si="45"/>
        <v>0</v>
      </c>
      <c r="I237" s="5">
        <f t="shared" si="46"/>
        <v>3059</v>
      </c>
      <c r="J237" s="10">
        <f t="shared" si="53"/>
        <v>467.57972690360077</v>
      </c>
      <c r="K237" s="6">
        <f t="shared" si="47"/>
        <v>11.0625</v>
      </c>
      <c r="L237" s="1">
        <f t="shared" si="48"/>
        <v>61</v>
      </c>
      <c r="M237" s="7">
        <f t="shared" si="49"/>
        <v>0</v>
      </c>
      <c r="O237" s="1" t="str">
        <f t="shared" si="50"/>
        <v>F3</v>
      </c>
      <c r="P237" s="1" t="s">
        <v>329</v>
      </c>
      <c r="Q237" s="1" t="str">
        <f t="shared" si="51"/>
        <v>B</v>
      </c>
      <c r="R237" s="1" t="str">
        <f t="shared" si="51"/>
        <v>0</v>
      </c>
      <c r="S237" s="1" t="str">
        <f t="shared" si="51"/>
        <v>0</v>
      </c>
    </row>
    <row r="238" spans="1:19">
      <c r="A238" s="18">
        <v>226</v>
      </c>
      <c r="B238" s="17">
        <f t="shared" si="52"/>
        <v>179</v>
      </c>
      <c r="C238" s="5">
        <f t="shared" si="40"/>
        <v>246</v>
      </c>
      <c r="D238" s="5">
        <f t="shared" si="41"/>
        <v>11</v>
      </c>
      <c r="E238" s="5">
        <f t="shared" si="42"/>
        <v>0</v>
      </c>
      <c r="F238" s="5">
        <f t="shared" si="43"/>
        <v>0</v>
      </c>
      <c r="G238" s="5">
        <f t="shared" si="44"/>
        <v>58</v>
      </c>
      <c r="H238" s="5">
        <f t="shared" si="45"/>
        <v>0</v>
      </c>
      <c r="I238" s="5">
        <f t="shared" si="46"/>
        <v>3062</v>
      </c>
      <c r="J238" s="10">
        <f t="shared" si="53"/>
        <v>447.75588047103116</v>
      </c>
      <c r="K238" s="6">
        <f t="shared" si="47"/>
        <v>11.125</v>
      </c>
      <c r="L238" s="1">
        <f t="shared" si="48"/>
        <v>58</v>
      </c>
      <c r="M238" s="7">
        <f t="shared" si="49"/>
        <v>0</v>
      </c>
      <c r="O238" s="1" t="str">
        <f t="shared" si="50"/>
        <v>F6</v>
      </c>
      <c r="P238" s="1" t="s">
        <v>330</v>
      </c>
      <c r="Q238" s="1" t="str">
        <f t="shared" si="51"/>
        <v>B</v>
      </c>
      <c r="R238" s="1" t="str">
        <f t="shared" si="51"/>
        <v>0</v>
      </c>
      <c r="S238" s="1" t="str">
        <f t="shared" si="51"/>
        <v>0</v>
      </c>
    </row>
    <row r="239" spans="1:19">
      <c r="A239" s="18">
        <v>227</v>
      </c>
      <c r="B239" s="17">
        <f t="shared" si="52"/>
        <v>180</v>
      </c>
      <c r="C239" s="5">
        <f t="shared" si="40"/>
        <v>248</v>
      </c>
      <c r="D239" s="5">
        <f t="shared" si="41"/>
        <v>11</v>
      </c>
      <c r="E239" s="5">
        <f t="shared" si="42"/>
        <v>0</v>
      </c>
      <c r="F239" s="5">
        <f t="shared" si="43"/>
        <v>0</v>
      </c>
      <c r="G239" s="5">
        <f t="shared" si="44"/>
        <v>56</v>
      </c>
      <c r="H239" s="5">
        <f t="shared" si="45"/>
        <v>0</v>
      </c>
      <c r="I239" s="5">
        <f t="shared" si="46"/>
        <v>3064</v>
      </c>
      <c r="J239" s="10">
        <f t="shared" si="53"/>
        <v>428.77250009113777</v>
      </c>
      <c r="K239" s="6">
        <f t="shared" si="47"/>
        <v>11.1875</v>
      </c>
      <c r="L239" s="1">
        <f t="shared" si="48"/>
        <v>56</v>
      </c>
      <c r="M239" s="7">
        <f t="shared" si="49"/>
        <v>0</v>
      </c>
      <c r="O239" s="1" t="str">
        <f t="shared" si="50"/>
        <v>F8</v>
      </c>
      <c r="P239" s="1" t="s">
        <v>331</v>
      </c>
      <c r="Q239" s="1" t="str">
        <f t="shared" si="51"/>
        <v>B</v>
      </c>
      <c r="R239" s="1" t="str">
        <f t="shared" si="51"/>
        <v>0</v>
      </c>
      <c r="S239" s="1" t="str">
        <f t="shared" si="51"/>
        <v>0</v>
      </c>
    </row>
    <row r="240" spans="1:19">
      <c r="A240" s="18">
        <v>228</v>
      </c>
      <c r="B240" s="17">
        <f t="shared" si="52"/>
        <v>181</v>
      </c>
      <c r="C240" s="5">
        <f t="shared" si="40"/>
        <v>251</v>
      </c>
      <c r="D240" s="5">
        <f t="shared" si="41"/>
        <v>11</v>
      </c>
      <c r="E240" s="5">
        <f t="shared" si="42"/>
        <v>0</v>
      </c>
      <c r="F240" s="5">
        <f t="shared" si="43"/>
        <v>0</v>
      </c>
      <c r="G240" s="5">
        <f t="shared" si="44"/>
        <v>53</v>
      </c>
      <c r="H240" s="5">
        <f t="shared" si="45"/>
        <v>0</v>
      </c>
      <c r="I240" s="5">
        <f t="shared" si="46"/>
        <v>3067</v>
      </c>
      <c r="J240" s="10">
        <f t="shared" si="53"/>
        <v>410.59395276060297</v>
      </c>
      <c r="K240" s="6">
        <f t="shared" si="47"/>
        <v>11.25</v>
      </c>
      <c r="L240" s="1">
        <f t="shared" si="48"/>
        <v>53</v>
      </c>
      <c r="M240" s="7">
        <f t="shared" si="49"/>
        <v>0</v>
      </c>
      <c r="O240" s="1" t="str">
        <f t="shared" si="50"/>
        <v>FB</v>
      </c>
      <c r="P240" s="1" t="s">
        <v>332</v>
      </c>
      <c r="Q240" s="1" t="str">
        <f t="shared" si="51"/>
        <v>B</v>
      </c>
      <c r="R240" s="1" t="str">
        <f t="shared" si="51"/>
        <v>0</v>
      </c>
      <c r="S240" s="1" t="str">
        <f t="shared" si="51"/>
        <v>0</v>
      </c>
    </row>
    <row r="241" spans="1:19">
      <c r="A241" s="18">
        <v>229</v>
      </c>
      <c r="B241" s="17">
        <f t="shared" si="52"/>
        <v>182</v>
      </c>
      <c r="C241" s="5">
        <f t="shared" si="40"/>
        <v>253</v>
      </c>
      <c r="D241" s="5">
        <f t="shared" si="41"/>
        <v>11</v>
      </c>
      <c r="E241" s="5">
        <f t="shared" si="42"/>
        <v>0</v>
      </c>
      <c r="F241" s="5">
        <f t="shared" si="43"/>
        <v>0</v>
      </c>
      <c r="G241" s="5">
        <f t="shared" si="44"/>
        <v>51</v>
      </c>
      <c r="H241" s="5">
        <f t="shared" si="45"/>
        <v>0</v>
      </c>
      <c r="I241" s="5">
        <f t="shared" si="46"/>
        <v>3069</v>
      </c>
      <c r="J241" s="10">
        <f t="shared" si="53"/>
        <v>393.18611619854852</v>
      </c>
      <c r="K241" s="6">
        <f t="shared" si="47"/>
        <v>11.3125</v>
      </c>
      <c r="L241" s="1">
        <f t="shared" si="48"/>
        <v>51</v>
      </c>
      <c r="M241" s="7">
        <f t="shared" si="49"/>
        <v>0</v>
      </c>
      <c r="O241" s="1" t="str">
        <f t="shared" si="50"/>
        <v>FD</v>
      </c>
      <c r="P241" s="1" t="s">
        <v>333</v>
      </c>
      <c r="Q241" s="1" t="str">
        <f t="shared" si="51"/>
        <v>B</v>
      </c>
      <c r="R241" s="1" t="str">
        <f t="shared" si="51"/>
        <v>0</v>
      </c>
      <c r="S241" s="1" t="str">
        <f t="shared" si="51"/>
        <v>0</v>
      </c>
    </row>
    <row r="242" spans="1:19">
      <c r="A242" s="18">
        <v>230</v>
      </c>
      <c r="B242" s="17">
        <f t="shared" si="52"/>
        <v>183</v>
      </c>
      <c r="C242" s="5">
        <f t="shared" si="40"/>
        <v>255</v>
      </c>
      <c r="D242" s="5">
        <f t="shared" si="41"/>
        <v>11</v>
      </c>
      <c r="E242" s="5">
        <f t="shared" si="42"/>
        <v>0</v>
      </c>
      <c r="F242" s="5">
        <f t="shared" si="43"/>
        <v>0</v>
      </c>
      <c r="G242" s="5">
        <f t="shared" si="44"/>
        <v>49</v>
      </c>
      <c r="H242" s="5">
        <f t="shared" si="45"/>
        <v>0</v>
      </c>
      <c r="I242" s="5">
        <f t="shared" si="46"/>
        <v>3071</v>
      </c>
      <c r="J242" s="10">
        <f t="shared" si="53"/>
        <v>376.51631479686063</v>
      </c>
      <c r="K242" s="6">
        <f t="shared" si="47"/>
        <v>11.375</v>
      </c>
      <c r="L242" s="1">
        <f t="shared" si="48"/>
        <v>49</v>
      </c>
      <c r="M242" s="7">
        <f t="shared" si="49"/>
        <v>0</v>
      </c>
      <c r="O242" s="1" t="str">
        <f t="shared" si="50"/>
        <v>FF</v>
      </c>
      <c r="P242" s="1" t="s">
        <v>334</v>
      </c>
      <c r="Q242" s="1" t="str">
        <f t="shared" si="51"/>
        <v>B</v>
      </c>
      <c r="R242" s="1" t="str">
        <f t="shared" si="51"/>
        <v>0</v>
      </c>
      <c r="S242" s="1" t="str">
        <f t="shared" si="51"/>
        <v>0</v>
      </c>
    </row>
    <row r="243" spans="1:19">
      <c r="A243" s="18">
        <v>231</v>
      </c>
      <c r="B243" s="17">
        <f t="shared" si="52"/>
        <v>184</v>
      </c>
      <c r="C243" s="5">
        <f t="shared" si="40"/>
        <v>1</v>
      </c>
      <c r="D243" s="5">
        <f t="shared" si="41"/>
        <v>12</v>
      </c>
      <c r="E243" s="5">
        <f t="shared" si="42"/>
        <v>0</v>
      </c>
      <c r="F243" s="5">
        <f t="shared" si="43"/>
        <v>0</v>
      </c>
      <c r="G243" s="5">
        <f t="shared" si="44"/>
        <v>47</v>
      </c>
      <c r="H243" s="5">
        <f t="shared" si="45"/>
        <v>0</v>
      </c>
      <c r="I243" s="5">
        <f t="shared" si="46"/>
        <v>3073</v>
      </c>
      <c r="J243" s="10">
        <f t="shared" si="53"/>
        <v>360.55325828601059</v>
      </c>
      <c r="K243" s="6">
        <f t="shared" si="47"/>
        <v>11.4375</v>
      </c>
      <c r="L243" s="1">
        <f t="shared" si="48"/>
        <v>47</v>
      </c>
      <c r="M243" s="7">
        <f t="shared" si="49"/>
        <v>0</v>
      </c>
      <c r="O243" s="1" t="str">
        <f t="shared" si="50"/>
        <v>1</v>
      </c>
      <c r="P243" s="1" t="s">
        <v>335</v>
      </c>
      <c r="Q243" s="1" t="str">
        <f t="shared" si="51"/>
        <v>C</v>
      </c>
      <c r="R243" s="1" t="str">
        <f t="shared" si="51"/>
        <v>0</v>
      </c>
      <c r="S243" s="1" t="str">
        <f t="shared" si="51"/>
        <v>0</v>
      </c>
    </row>
    <row r="244" spans="1:19">
      <c r="A244" s="18">
        <v>232</v>
      </c>
      <c r="B244" s="17">
        <f t="shared" si="52"/>
        <v>185</v>
      </c>
      <c r="C244" s="5">
        <f t="shared" si="40"/>
        <v>3</v>
      </c>
      <c r="D244" s="5">
        <f t="shared" si="41"/>
        <v>12</v>
      </c>
      <c r="E244" s="5">
        <f t="shared" si="42"/>
        <v>0</v>
      </c>
      <c r="F244" s="5">
        <f t="shared" si="43"/>
        <v>0</v>
      </c>
      <c r="G244" s="5">
        <f t="shared" si="44"/>
        <v>45</v>
      </c>
      <c r="H244" s="5">
        <f t="shared" si="45"/>
        <v>0</v>
      </c>
      <c r="I244" s="5">
        <f t="shared" si="46"/>
        <v>3075</v>
      </c>
      <c r="J244" s="10">
        <f t="shared" si="53"/>
        <v>345.26698300124389</v>
      </c>
      <c r="K244" s="6">
        <f t="shared" si="47"/>
        <v>11.5</v>
      </c>
      <c r="L244" s="1">
        <f t="shared" si="48"/>
        <v>45</v>
      </c>
      <c r="M244" s="7">
        <f t="shared" si="49"/>
        <v>0</v>
      </c>
      <c r="O244" s="1" t="str">
        <f t="shared" si="50"/>
        <v>3</v>
      </c>
      <c r="P244" s="1" t="s">
        <v>336</v>
      </c>
      <c r="Q244" s="1" t="str">
        <f t="shared" si="51"/>
        <v>C</v>
      </c>
      <c r="R244" s="1" t="str">
        <f t="shared" si="51"/>
        <v>0</v>
      </c>
      <c r="S244" s="1" t="str">
        <f t="shared" si="51"/>
        <v>0</v>
      </c>
    </row>
    <row r="245" spans="1:19">
      <c r="A245" s="18">
        <v>233</v>
      </c>
      <c r="B245" s="17">
        <f t="shared" si="52"/>
        <v>186</v>
      </c>
      <c r="C245" s="5">
        <f t="shared" si="40"/>
        <v>5</v>
      </c>
      <c r="D245" s="5">
        <f t="shared" si="41"/>
        <v>12</v>
      </c>
      <c r="E245" s="5">
        <f t="shared" si="42"/>
        <v>0</v>
      </c>
      <c r="F245" s="5">
        <f t="shared" si="43"/>
        <v>0</v>
      </c>
      <c r="G245" s="5">
        <f t="shared" si="44"/>
        <v>43</v>
      </c>
      <c r="H245" s="5">
        <f t="shared" si="45"/>
        <v>0</v>
      </c>
      <c r="I245" s="5">
        <f t="shared" si="46"/>
        <v>3077</v>
      </c>
      <c r="J245" s="10">
        <f t="shared" si="53"/>
        <v>330.62879563888976</v>
      </c>
      <c r="K245" s="6">
        <f t="shared" si="47"/>
        <v>11.5625</v>
      </c>
      <c r="L245" s="1">
        <f t="shared" si="48"/>
        <v>43</v>
      </c>
      <c r="M245" s="7">
        <f t="shared" si="49"/>
        <v>0</v>
      </c>
      <c r="O245" s="1" t="str">
        <f t="shared" si="50"/>
        <v>5</v>
      </c>
      <c r="P245" s="1" t="s">
        <v>337</v>
      </c>
      <c r="Q245" s="1" t="str">
        <f t="shared" si="51"/>
        <v>C</v>
      </c>
      <c r="R245" s="1" t="str">
        <f t="shared" si="51"/>
        <v>0</v>
      </c>
      <c r="S245" s="1" t="str">
        <f t="shared" si="51"/>
        <v>0</v>
      </c>
    </row>
    <row r="246" spans="1:19">
      <c r="A246" s="18">
        <v>234</v>
      </c>
      <c r="B246" s="17">
        <f t="shared" si="52"/>
        <v>187</v>
      </c>
      <c r="C246" s="5">
        <f t="shared" si="40"/>
        <v>7</v>
      </c>
      <c r="D246" s="5">
        <f t="shared" si="41"/>
        <v>12</v>
      </c>
      <c r="E246" s="5">
        <f t="shared" si="42"/>
        <v>0</v>
      </c>
      <c r="F246" s="5">
        <f t="shared" si="43"/>
        <v>0</v>
      </c>
      <c r="G246" s="5">
        <f t="shared" si="44"/>
        <v>41</v>
      </c>
      <c r="H246" s="5">
        <f t="shared" si="45"/>
        <v>0</v>
      </c>
      <c r="I246" s="5">
        <f t="shared" si="46"/>
        <v>3079</v>
      </c>
      <c r="J246" s="10">
        <f t="shared" si="53"/>
        <v>316.61121939721903</v>
      </c>
      <c r="K246" s="6">
        <f t="shared" si="47"/>
        <v>11.625000000000002</v>
      </c>
      <c r="L246" s="1">
        <f t="shared" si="48"/>
        <v>41</v>
      </c>
      <c r="M246" s="7">
        <f t="shared" si="49"/>
        <v>0</v>
      </c>
      <c r="O246" s="1" t="str">
        <f t="shared" si="50"/>
        <v>7</v>
      </c>
      <c r="P246" s="1" t="s">
        <v>338</v>
      </c>
      <c r="Q246" s="1" t="str">
        <f t="shared" si="51"/>
        <v>C</v>
      </c>
      <c r="R246" s="1" t="str">
        <f t="shared" si="51"/>
        <v>0</v>
      </c>
      <c r="S246" s="1" t="str">
        <f t="shared" si="51"/>
        <v>0</v>
      </c>
    </row>
    <row r="247" spans="1:19">
      <c r="A247" s="18">
        <v>235</v>
      </c>
      <c r="B247" s="17">
        <f t="shared" si="52"/>
        <v>188</v>
      </c>
      <c r="C247" s="5">
        <f t="shared" si="40"/>
        <v>9</v>
      </c>
      <c r="D247" s="5">
        <f t="shared" si="41"/>
        <v>12</v>
      </c>
      <c r="E247" s="5">
        <f t="shared" si="42"/>
        <v>0</v>
      </c>
      <c r="F247" s="5">
        <f t="shared" si="43"/>
        <v>0</v>
      </c>
      <c r="G247" s="5">
        <f t="shared" si="44"/>
        <v>39</v>
      </c>
      <c r="H247" s="5">
        <f t="shared" si="45"/>
        <v>0</v>
      </c>
      <c r="I247" s="5">
        <f t="shared" si="46"/>
        <v>3081</v>
      </c>
      <c r="J247" s="10">
        <f t="shared" si="53"/>
        <v>303.18794240075277</v>
      </c>
      <c r="K247" s="6">
        <f t="shared" si="47"/>
        <v>11.687500000000002</v>
      </c>
      <c r="L247" s="1">
        <f t="shared" si="48"/>
        <v>39</v>
      </c>
      <c r="M247" s="7">
        <f t="shared" si="49"/>
        <v>0</v>
      </c>
      <c r="O247" s="1" t="str">
        <f t="shared" si="50"/>
        <v>9</v>
      </c>
      <c r="P247" s="1" t="s">
        <v>339</v>
      </c>
      <c r="Q247" s="1" t="str">
        <f t="shared" si="51"/>
        <v>C</v>
      </c>
      <c r="R247" s="1" t="str">
        <f t="shared" si="51"/>
        <v>0</v>
      </c>
      <c r="S247" s="1" t="str">
        <f t="shared" si="51"/>
        <v>0</v>
      </c>
    </row>
    <row r="248" spans="1:19">
      <c r="A248" s="18">
        <v>236</v>
      </c>
      <c r="B248" s="17">
        <f t="shared" si="52"/>
        <v>189</v>
      </c>
      <c r="C248" s="5">
        <f t="shared" si="40"/>
        <v>10</v>
      </c>
      <c r="D248" s="5">
        <f t="shared" si="41"/>
        <v>12</v>
      </c>
      <c r="E248" s="5">
        <f t="shared" si="42"/>
        <v>0</v>
      </c>
      <c r="F248" s="5">
        <f t="shared" si="43"/>
        <v>0</v>
      </c>
      <c r="G248" s="5">
        <f t="shared" si="44"/>
        <v>38</v>
      </c>
      <c r="H248" s="5">
        <f t="shared" si="45"/>
        <v>0</v>
      </c>
      <c r="I248" s="5">
        <f t="shared" si="46"/>
        <v>3082</v>
      </c>
      <c r="J248" s="10">
        <f t="shared" si="53"/>
        <v>290.33376831121103</v>
      </c>
      <c r="K248" s="6">
        <f t="shared" si="47"/>
        <v>11.750000000000002</v>
      </c>
      <c r="L248" s="1">
        <f t="shared" si="48"/>
        <v>38</v>
      </c>
      <c r="M248" s="7">
        <f t="shared" si="49"/>
        <v>0</v>
      </c>
      <c r="O248" s="1" t="str">
        <f t="shared" si="50"/>
        <v>A</v>
      </c>
      <c r="P248" s="1" t="s">
        <v>340</v>
      </c>
      <c r="Q248" s="1" t="str">
        <f t="shared" si="51"/>
        <v>C</v>
      </c>
      <c r="R248" s="1" t="str">
        <f t="shared" si="51"/>
        <v>0</v>
      </c>
      <c r="S248" s="1" t="str">
        <f t="shared" si="51"/>
        <v>0</v>
      </c>
    </row>
    <row r="249" spans="1:19">
      <c r="A249" s="18">
        <v>237</v>
      </c>
      <c r="B249" s="17">
        <f t="shared" si="52"/>
        <v>190</v>
      </c>
      <c r="C249" s="5">
        <f t="shared" si="40"/>
        <v>12</v>
      </c>
      <c r="D249" s="5">
        <f t="shared" si="41"/>
        <v>12</v>
      </c>
      <c r="E249" s="5">
        <f t="shared" si="42"/>
        <v>0</v>
      </c>
      <c r="F249" s="5">
        <f t="shared" si="43"/>
        <v>0</v>
      </c>
      <c r="G249" s="5">
        <f t="shared" si="44"/>
        <v>36</v>
      </c>
      <c r="H249" s="5">
        <f t="shared" si="45"/>
        <v>0</v>
      </c>
      <c r="I249" s="5">
        <f t="shared" si="46"/>
        <v>3084</v>
      </c>
      <c r="J249" s="10">
        <f t="shared" si="53"/>
        <v>278.02456903239573</v>
      </c>
      <c r="K249" s="6">
        <f t="shared" si="47"/>
        <v>11.812499999999998</v>
      </c>
      <c r="L249" s="1">
        <f t="shared" si="48"/>
        <v>36</v>
      </c>
      <c r="M249" s="7">
        <f t="shared" si="49"/>
        <v>0</v>
      </c>
      <c r="O249" s="1" t="str">
        <f t="shared" si="50"/>
        <v>C</v>
      </c>
      <c r="P249" s="1" t="s">
        <v>341</v>
      </c>
      <c r="Q249" s="1" t="str">
        <f t="shared" si="51"/>
        <v>C</v>
      </c>
      <c r="R249" s="1" t="str">
        <f t="shared" si="51"/>
        <v>0</v>
      </c>
      <c r="S249" s="1" t="str">
        <f t="shared" si="51"/>
        <v>0</v>
      </c>
    </row>
    <row r="250" spans="1:19">
      <c r="A250" s="18">
        <v>238</v>
      </c>
      <c r="B250" s="17">
        <f t="shared" si="52"/>
        <v>191</v>
      </c>
      <c r="C250" s="5">
        <f t="shared" si="40"/>
        <v>14</v>
      </c>
      <c r="D250" s="5">
        <f t="shared" si="41"/>
        <v>12</v>
      </c>
      <c r="E250" s="5">
        <f t="shared" si="42"/>
        <v>0</v>
      </c>
      <c r="F250" s="5">
        <f t="shared" si="43"/>
        <v>0</v>
      </c>
      <c r="G250" s="5">
        <f t="shared" si="44"/>
        <v>34</v>
      </c>
      <c r="H250" s="5">
        <f t="shared" si="45"/>
        <v>0</v>
      </c>
      <c r="I250" s="5">
        <f t="shared" si="46"/>
        <v>3086</v>
      </c>
      <c r="J250" s="10">
        <f t="shared" si="53"/>
        <v>266.23723942022917</v>
      </c>
      <c r="K250" s="6">
        <f t="shared" si="47"/>
        <v>11.874999999999998</v>
      </c>
      <c r="L250" s="1">
        <f t="shared" si="48"/>
        <v>34</v>
      </c>
      <c r="M250" s="7">
        <f t="shared" si="49"/>
        <v>0</v>
      </c>
      <c r="O250" s="1" t="str">
        <f t="shared" si="50"/>
        <v>E</v>
      </c>
      <c r="P250" s="1" t="s">
        <v>342</v>
      </c>
      <c r="Q250" s="1" t="str">
        <f t="shared" si="51"/>
        <v>C</v>
      </c>
      <c r="R250" s="1" t="str">
        <f t="shared" si="51"/>
        <v>0</v>
      </c>
      <c r="S250" s="1" t="str">
        <f t="shared" si="51"/>
        <v>0</v>
      </c>
    </row>
    <row r="251" spans="1:19">
      <c r="A251" s="18">
        <v>239</v>
      </c>
      <c r="B251" s="17">
        <f t="shared" si="52"/>
        <v>192</v>
      </c>
      <c r="C251" s="5">
        <f t="shared" si="40"/>
        <v>15</v>
      </c>
      <c r="D251" s="5">
        <f t="shared" si="41"/>
        <v>12</v>
      </c>
      <c r="E251" s="5">
        <f t="shared" si="42"/>
        <v>0</v>
      </c>
      <c r="F251" s="5">
        <f t="shared" si="43"/>
        <v>0</v>
      </c>
      <c r="G251" s="5">
        <f t="shared" si="44"/>
        <v>33</v>
      </c>
      <c r="H251" s="5">
        <f t="shared" si="45"/>
        <v>0</v>
      </c>
      <c r="I251" s="5">
        <f t="shared" si="46"/>
        <v>3087</v>
      </c>
      <c r="J251" s="10">
        <f t="shared" si="53"/>
        <v>254.94965391294303</v>
      </c>
      <c r="K251" s="6">
        <f t="shared" si="47"/>
        <v>11.9375</v>
      </c>
      <c r="L251" s="1">
        <f t="shared" si="48"/>
        <v>33</v>
      </c>
      <c r="M251" s="7">
        <f t="shared" si="49"/>
        <v>0</v>
      </c>
      <c r="O251" s="1" t="str">
        <f t="shared" si="50"/>
        <v>F</v>
      </c>
      <c r="P251" s="1" t="s">
        <v>343</v>
      </c>
      <c r="Q251" s="1" t="str">
        <f t="shared" si="51"/>
        <v>C</v>
      </c>
      <c r="R251" s="1" t="str">
        <f t="shared" si="51"/>
        <v>0</v>
      </c>
      <c r="S251" s="1" t="str">
        <f t="shared" si="51"/>
        <v>0</v>
      </c>
    </row>
    <row r="252" spans="1:19">
      <c r="A252" s="18">
        <v>240</v>
      </c>
      <c r="B252" s="17">
        <f t="shared" si="52"/>
        <v>193</v>
      </c>
      <c r="C252" s="5">
        <f t="shared" si="40"/>
        <v>17</v>
      </c>
      <c r="D252" s="5">
        <f t="shared" si="41"/>
        <v>12</v>
      </c>
      <c r="E252" s="5">
        <f t="shared" si="42"/>
        <v>0</v>
      </c>
      <c r="F252" s="5">
        <f t="shared" si="43"/>
        <v>0</v>
      </c>
      <c r="G252" s="5">
        <f t="shared" si="44"/>
        <v>31</v>
      </c>
      <c r="H252" s="5">
        <f t="shared" si="45"/>
        <v>0</v>
      </c>
      <c r="I252" s="5">
        <f t="shared" si="46"/>
        <v>3089</v>
      </c>
      <c r="J252" s="10">
        <f t="shared" si="53"/>
        <v>244.140625</v>
      </c>
      <c r="K252" s="6">
        <f t="shared" si="47"/>
        <v>12</v>
      </c>
      <c r="L252" s="1">
        <f t="shared" si="48"/>
        <v>31</v>
      </c>
      <c r="M252" s="7">
        <f t="shared" si="49"/>
        <v>0</v>
      </c>
      <c r="O252" s="1" t="str">
        <f t="shared" si="50"/>
        <v>11</v>
      </c>
      <c r="P252" s="1" t="s">
        <v>344</v>
      </c>
      <c r="Q252" s="1" t="str">
        <f t="shared" si="51"/>
        <v>C</v>
      </c>
      <c r="R252" s="1" t="str">
        <f t="shared" si="51"/>
        <v>0</v>
      </c>
      <c r="S252" s="1" t="str">
        <f t="shared" si="51"/>
        <v>0</v>
      </c>
    </row>
    <row r="253" spans="1:19">
      <c r="A253" s="18">
        <v>241</v>
      </c>
      <c r="B253" s="17">
        <f t="shared" si="52"/>
        <v>194</v>
      </c>
      <c r="C253" s="5">
        <f t="shared" ref="C253:C266" si="54">MOD(I253,256)</f>
        <v>18</v>
      </c>
      <c r="D253" s="5">
        <f t="shared" ref="D253:D266" si="55">ROUNDDOWN(I253/256,0)</f>
        <v>12</v>
      </c>
      <c r="E253" s="5">
        <f t="shared" ref="E253:E266" si="56">MOD(H253,256)</f>
        <v>0</v>
      </c>
      <c r="F253" s="5">
        <f t="shared" ref="F253:F266" si="57">ROUNDDOWN(H253/256,0)</f>
        <v>0</v>
      </c>
      <c r="G253" s="5">
        <f t="shared" ref="G253:G266" si="58">INT(J253/$G$2)</f>
        <v>30</v>
      </c>
      <c r="H253" s="5">
        <f t="shared" ref="H253:H266" si="59">ROUNDUP(G253/$D$3,0)-1</f>
        <v>0</v>
      </c>
      <c r="I253" s="5">
        <f t="shared" ref="I253:I266" si="60">MAX(MIN($D$3*(H253+1)-G253,$D$3*(H253+1)-$D$4),$D$5)</f>
        <v>3090</v>
      </c>
      <c r="J253" s="10">
        <f t="shared" si="53"/>
        <v>233.78986345180033</v>
      </c>
      <c r="K253" s="6">
        <f t="shared" ref="K253:K266" si="61">LOG(1000000/J253,2)</f>
        <v>12.0625</v>
      </c>
      <c r="L253" s="1">
        <f t="shared" ref="L253:L266" si="62">(H253+1)*$D$3-I253</f>
        <v>30</v>
      </c>
      <c r="M253" s="7">
        <f t="shared" ref="M253:M266" si="63">(G253-L253)/G253</f>
        <v>0</v>
      </c>
      <c r="O253" s="1" t="str">
        <f t="shared" ref="O253:O266" si="64">DEC2HEX(C253)</f>
        <v>12</v>
      </c>
      <c r="P253" s="1" t="s">
        <v>345</v>
      </c>
      <c r="Q253" s="1" t="str">
        <f t="shared" ref="Q253:S266" si="65">DEC2HEX(D253)</f>
        <v>C</v>
      </c>
      <c r="R253" s="1" t="str">
        <f t="shared" si="65"/>
        <v>0</v>
      </c>
      <c r="S253" s="1" t="str">
        <f t="shared" si="65"/>
        <v>0</v>
      </c>
    </row>
    <row r="254" spans="1:19">
      <c r="A254" s="18">
        <v>242</v>
      </c>
      <c r="B254" s="17">
        <f t="shared" si="52"/>
        <v>195</v>
      </c>
      <c r="C254" s="5">
        <f t="shared" si="54"/>
        <v>19</v>
      </c>
      <c r="D254" s="5">
        <f t="shared" si="55"/>
        <v>12</v>
      </c>
      <c r="E254" s="5">
        <f t="shared" si="56"/>
        <v>0</v>
      </c>
      <c r="F254" s="5">
        <f t="shared" si="57"/>
        <v>0</v>
      </c>
      <c r="G254" s="5">
        <f t="shared" si="58"/>
        <v>29</v>
      </c>
      <c r="H254" s="5">
        <f t="shared" si="59"/>
        <v>0</v>
      </c>
      <c r="I254" s="5">
        <f t="shared" si="60"/>
        <v>3091</v>
      </c>
      <c r="J254" s="10">
        <f t="shared" si="53"/>
        <v>223.87794023551558</v>
      </c>
      <c r="K254" s="6">
        <f t="shared" si="61"/>
        <v>12.125</v>
      </c>
      <c r="L254" s="1">
        <f t="shared" si="62"/>
        <v>29</v>
      </c>
      <c r="M254" s="7">
        <f t="shared" si="63"/>
        <v>0</v>
      </c>
      <c r="O254" s="1" t="str">
        <f t="shared" si="64"/>
        <v>13</v>
      </c>
      <c r="P254" s="1" t="s">
        <v>346</v>
      </c>
      <c r="Q254" s="1" t="str">
        <f t="shared" si="65"/>
        <v>C</v>
      </c>
      <c r="R254" s="1" t="str">
        <f t="shared" si="65"/>
        <v>0</v>
      </c>
      <c r="S254" s="1" t="str">
        <f t="shared" si="65"/>
        <v>0</v>
      </c>
    </row>
    <row r="255" spans="1:19">
      <c r="A255" s="18">
        <v>243</v>
      </c>
      <c r="B255" s="17">
        <f t="shared" si="52"/>
        <v>196</v>
      </c>
      <c r="C255" s="5">
        <f t="shared" si="54"/>
        <v>20</v>
      </c>
      <c r="D255" s="5">
        <f t="shared" si="55"/>
        <v>12</v>
      </c>
      <c r="E255" s="5">
        <f t="shared" si="56"/>
        <v>0</v>
      </c>
      <c r="F255" s="5">
        <f t="shared" si="57"/>
        <v>0</v>
      </c>
      <c r="G255" s="5">
        <f t="shared" si="58"/>
        <v>28</v>
      </c>
      <c r="H255" s="5">
        <f t="shared" si="59"/>
        <v>0</v>
      </c>
      <c r="I255" s="5">
        <f t="shared" si="60"/>
        <v>3092</v>
      </c>
      <c r="J255" s="10">
        <f t="shared" si="53"/>
        <v>214.38625004556889</v>
      </c>
      <c r="K255" s="6">
        <f t="shared" si="61"/>
        <v>12.1875</v>
      </c>
      <c r="L255" s="1">
        <f t="shared" si="62"/>
        <v>28</v>
      </c>
      <c r="M255" s="7">
        <f t="shared" si="63"/>
        <v>0</v>
      </c>
      <c r="O255" s="1" t="str">
        <f t="shared" si="64"/>
        <v>14</v>
      </c>
      <c r="P255" s="1" t="s">
        <v>347</v>
      </c>
      <c r="Q255" s="1" t="str">
        <f t="shared" si="65"/>
        <v>C</v>
      </c>
      <c r="R255" s="1" t="str">
        <f t="shared" si="65"/>
        <v>0</v>
      </c>
      <c r="S255" s="1" t="str">
        <f t="shared" si="65"/>
        <v>0</v>
      </c>
    </row>
    <row r="256" spans="1:19">
      <c r="A256" s="18">
        <v>244</v>
      </c>
      <c r="B256" s="17">
        <f t="shared" si="52"/>
        <v>197</v>
      </c>
      <c r="C256" s="5">
        <f t="shared" si="54"/>
        <v>22</v>
      </c>
      <c r="D256" s="5">
        <f t="shared" si="55"/>
        <v>12</v>
      </c>
      <c r="E256" s="5">
        <f t="shared" si="56"/>
        <v>0</v>
      </c>
      <c r="F256" s="5">
        <f t="shared" si="57"/>
        <v>0</v>
      </c>
      <c r="G256" s="5">
        <f t="shared" si="58"/>
        <v>26</v>
      </c>
      <c r="H256" s="5">
        <f t="shared" si="59"/>
        <v>0</v>
      </c>
      <c r="I256" s="5">
        <f t="shared" si="60"/>
        <v>3094</v>
      </c>
      <c r="J256" s="10">
        <f t="shared" si="53"/>
        <v>205.29697638030146</v>
      </c>
      <c r="K256" s="6">
        <f t="shared" si="61"/>
        <v>12.25</v>
      </c>
      <c r="L256" s="1">
        <f t="shared" si="62"/>
        <v>26</v>
      </c>
      <c r="M256" s="7">
        <f t="shared" si="63"/>
        <v>0</v>
      </c>
      <c r="O256" s="1" t="str">
        <f t="shared" si="64"/>
        <v>16</v>
      </c>
      <c r="P256" s="1" t="s">
        <v>348</v>
      </c>
      <c r="Q256" s="1" t="str">
        <f t="shared" si="65"/>
        <v>C</v>
      </c>
      <c r="R256" s="1" t="str">
        <f t="shared" si="65"/>
        <v>0</v>
      </c>
      <c r="S256" s="1" t="str">
        <f t="shared" si="65"/>
        <v>0</v>
      </c>
    </row>
    <row r="257" spans="1:19">
      <c r="A257" s="18">
        <v>245</v>
      </c>
      <c r="B257" s="17">
        <f t="shared" si="52"/>
        <v>198</v>
      </c>
      <c r="C257" s="5">
        <f t="shared" si="54"/>
        <v>23</v>
      </c>
      <c r="D257" s="5">
        <f t="shared" si="55"/>
        <v>12</v>
      </c>
      <c r="E257" s="5">
        <f t="shared" si="56"/>
        <v>0</v>
      </c>
      <c r="F257" s="5">
        <f t="shared" si="57"/>
        <v>0</v>
      </c>
      <c r="G257" s="5">
        <f t="shared" si="58"/>
        <v>25</v>
      </c>
      <c r="H257" s="5">
        <f t="shared" si="59"/>
        <v>0</v>
      </c>
      <c r="I257" s="5">
        <f t="shared" si="60"/>
        <v>3095</v>
      </c>
      <c r="J257" s="10">
        <f t="shared" si="53"/>
        <v>196.59305809927426</v>
      </c>
      <c r="K257" s="6">
        <f t="shared" si="61"/>
        <v>12.3125</v>
      </c>
      <c r="L257" s="1">
        <f t="shared" si="62"/>
        <v>25</v>
      </c>
      <c r="M257" s="7">
        <f t="shared" si="63"/>
        <v>0</v>
      </c>
      <c r="O257" s="1" t="str">
        <f t="shared" si="64"/>
        <v>17</v>
      </c>
      <c r="P257" s="1" t="s">
        <v>349</v>
      </c>
      <c r="Q257" s="1" t="str">
        <f t="shared" si="65"/>
        <v>C</v>
      </c>
      <c r="R257" s="1" t="str">
        <f t="shared" si="65"/>
        <v>0</v>
      </c>
      <c r="S257" s="1" t="str">
        <f t="shared" si="65"/>
        <v>0</v>
      </c>
    </row>
    <row r="258" spans="1:19">
      <c r="A258" s="18">
        <v>246</v>
      </c>
      <c r="B258" s="17">
        <f t="shared" si="52"/>
        <v>199</v>
      </c>
      <c r="C258" s="5">
        <f t="shared" si="54"/>
        <v>24</v>
      </c>
      <c r="D258" s="5">
        <f t="shared" si="55"/>
        <v>12</v>
      </c>
      <c r="E258" s="5">
        <f t="shared" si="56"/>
        <v>0</v>
      </c>
      <c r="F258" s="5">
        <f t="shared" si="57"/>
        <v>0</v>
      </c>
      <c r="G258" s="5">
        <f t="shared" si="58"/>
        <v>24</v>
      </c>
      <c r="H258" s="5">
        <f t="shared" si="59"/>
        <v>0</v>
      </c>
      <c r="I258" s="5">
        <f t="shared" si="60"/>
        <v>3096</v>
      </c>
      <c r="J258" s="10">
        <f t="shared" si="53"/>
        <v>188.25815739843026</v>
      </c>
      <c r="K258" s="6">
        <f t="shared" si="61"/>
        <v>12.375</v>
      </c>
      <c r="L258" s="1">
        <f t="shared" si="62"/>
        <v>24</v>
      </c>
      <c r="M258" s="7">
        <f t="shared" si="63"/>
        <v>0</v>
      </c>
      <c r="O258" s="1" t="str">
        <f t="shared" si="64"/>
        <v>18</v>
      </c>
      <c r="P258" s="1" t="s">
        <v>350</v>
      </c>
      <c r="Q258" s="1" t="str">
        <f t="shared" si="65"/>
        <v>C</v>
      </c>
      <c r="R258" s="1" t="str">
        <f t="shared" si="65"/>
        <v>0</v>
      </c>
      <c r="S258" s="1" t="str">
        <f t="shared" si="65"/>
        <v>0</v>
      </c>
    </row>
    <row r="259" spans="1:19">
      <c r="A259" s="18">
        <v>247</v>
      </c>
      <c r="B259" s="17">
        <f t="shared" si="52"/>
        <v>200</v>
      </c>
      <c r="C259" s="5">
        <f t="shared" si="54"/>
        <v>25</v>
      </c>
      <c r="D259" s="5">
        <f t="shared" si="55"/>
        <v>12</v>
      </c>
      <c r="E259" s="5">
        <f t="shared" si="56"/>
        <v>0</v>
      </c>
      <c r="F259" s="5">
        <f t="shared" si="57"/>
        <v>0</v>
      </c>
      <c r="G259" s="5">
        <f t="shared" si="58"/>
        <v>23</v>
      </c>
      <c r="H259" s="5">
        <f t="shared" si="59"/>
        <v>0</v>
      </c>
      <c r="I259" s="5">
        <f t="shared" si="60"/>
        <v>3097</v>
      </c>
      <c r="J259" s="10">
        <f t="shared" si="53"/>
        <v>180.27662914300527</v>
      </c>
      <c r="K259" s="6">
        <f t="shared" si="61"/>
        <v>12.4375</v>
      </c>
      <c r="L259" s="1">
        <f t="shared" si="62"/>
        <v>23</v>
      </c>
      <c r="M259" s="7">
        <f t="shared" si="63"/>
        <v>0</v>
      </c>
      <c r="O259" s="1" t="str">
        <f t="shared" si="64"/>
        <v>19</v>
      </c>
      <c r="P259" s="1" t="s">
        <v>351</v>
      </c>
      <c r="Q259" s="1" t="str">
        <f t="shared" si="65"/>
        <v>C</v>
      </c>
      <c r="R259" s="1" t="str">
        <f t="shared" si="65"/>
        <v>0</v>
      </c>
      <c r="S259" s="1" t="str">
        <f t="shared" si="65"/>
        <v>0</v>
      </c>
    </row>
    <row r="260" spans="1:19">
      <c r="A260" s="18">
        <v>248</v>
      </c>
      <c r="B260" s="17">
        <f t="shared" si="52"/>
        <v>201</v>
      </c>
      <c r="C260" s="5">
        <f t="shared" si="54"/>
        <v>26</v>
      </c>
      <c r="D260" s="5">
        <f t="shared" si="55"/>
        <v>12</v>
      </c>
      <c r="E260" s="5">
        <f t="shared" si="56"/>
        <v>0</v>
      </c>
      <c r="F260" s="5">
        <f t="shared" si="57"/>
        <v>0</v>
      </c>
      <c r="G260" s="5">
        <f t="shared" si="58"/>
        <v>22</v>
      </c>
      <c r="H260" s="5">
        <f t="shared" si="59"/>
        <v>0</v>
      </c>
      <c r="I260" s="5">
        <f t="shared" si="60"/>
        <v>3098</v>
      </c>
      <c r="J260" s="10">
        <f t="shared" si="53"/>
        <v>172.63349150062191</v>
      </c>
      <c r="K260" s="6">
        <f t="shared" si="61"/>
        <v>12.5</v>
      </c>
      <c r="L260" s="1">
        <f t="shared" si="62"/>
        <v>22</v>
      </c>
      <c r="M260" s="7">
        <f t="shared" si="63"/>
        <v>0</v>
      </c>
      <c r="O260" s="1" t="str">
        <f t="shared" si="64"/>
        <v>1A</v>
      </c>
      <c r="P260" s="1" t="s">
        <v>352</v>
      </c>
      <c r="Q260" s="1" t="str">
        <f t="shared" si="65"/>
        <v>C</v>
      </c>
      <c r="R260" s="1" t="str">
        <f t="shared" si="65"/>
        <v>0</v>
      </c>
      <c r="S260" s="1" t="str">
        <f t="shared" si="65"/>
        <v>0</v>
      </c>
    </row>
    <row r="261" spans="1:19">
      <c r="A261" s="18">
        <v>249</v>
      </c>
      <c r="B261" s="17">
        <f t="shared" si="52"/>
        <v>202</v>
      </c>
      <c r="C261" s="5">
        <f t="shared" si="54"/>
        <v>27</v>
      </c>
      <c r="D261" s="5">
        <f t="shared" si="55"/>
        <v>12</v>
      </c>
      <c r="E261" s="5">
        <f t="shared" si="56"/>
        <v>0</v>
      </c>
      <c r="F261" s="5">
        <f t="shared" si="57"/>
        <v>0</v>
      </c>
      <c r="G261" s="5">
        <f t="shared" si="58"/>
        <v>21</v>
      </c>
      <c r="H261" s="5">
        <f t="shared" si="59"/>
        <v>0</v>
      </c>
      <c r="I261" s="5">
        <f t="shared" si="60"/>
        <v>3099</v>
      </c>
      <c r="J261" s="10">
        <f t="shared" si="53"/>
        <v>165.31439781944485</v>
      </c>
      <c r="K261" s="6">
        <f t="shared" si="61"/>
        <v>12.562500000000002</v>
      </c>
      <c r="L261" s="1">
        <f t="shared" si="62"/>
        <v>21</v>
      </c>
      <c r="M261" s="7">
        <f t="shared" si="63"/>
        <v>0</v>
      </c>
      <c r="O261" s="1" t="str">
        <f t="shared" si="64"/>
        <v>1B</v>
      </c>
      <c r="P261" s="1" t="s">
        <v>353</v>
      </c>
      <c r="Q261" s="1" t="str">
        <f t="shared" si="65"/>
        <v>C</v>
      </c>
      <c r="R261" s="1" t="str">
        <f t="shared" si="65"/>
        <v>0</v>
      </c>
      <c r="S261" s="1" t="str">
        <f t="shared" si="65"/>
        <v>0</v>
      </c>
    </row>
    <row r="262" spans="1:19">
      <c r="A262" s="18">
        <v>250</v>
      </c>
      <c r="B262" s="17">
        <f t="shared" si="52"/>
        <v>203</v>
      </c>
      <c r="C262" s="5">
        <f t="shared" si="54"/>
        <v>28</v>
      </c>
      <c r="D262" s="5">
        <f t="shared" si="55"/>
        <v>12</v>
      </c>
      <c r="E262" s="5">
        <f t="shared" si="56"/>
        <v>0</v>
      </c>
      <c r="F262" s="5">
        <f t="shared" si="57"/>
        <v>0</v>
      </c>
      <c r="G262" s="5">
        <f t="shared" si="58"/>
        <v>20</v>
      </c>
      <c r="H262" s="5">
        <f t="shared" si="59"/>
        <v>0</v>
      </c>
      <c r="I262" s="5">
        <f t="shared" si="60"/>
        <v>3100</v>
      </c>
      <c r="J262" s="10">
        <f t="shared" si="53"/>
        <v>158.30560969860952</v>
      </c>
      <c r="K262" s="6">
        <f t="shared" si="61"/>
        <v>12.625000000000002</v>
      </c>
      <c r="L262" s="1">
        <f t="shared" si="62"/>
        <v>20</v>
      </c>
      <c r="M262" s="7">
        <f t="shared" si="63"/>
        <v>0</v>
      </c>
      <c r="O262" s="1" t="str">
        <f t="shared" si="64"/>
        <v>1C</v>
      </c>
      <c r="P262" s="1" t="s">
        <v>354</v>
      </c>
      <c r="Q262" s="1" t="str">
        <f t="shared" si="65"/>
        <v>C</v>
      </c>
      <c r="R262" s="1" t="str">
        <f t="shared" si="65"/>
        <v>0</v>
      </c>
      <c r="S262" s="1" t="str">
        <f t="shared" si="65"/>
        <v>0</v>
      </c>
    </row>
    <row r="263" spans="1:19">
      <c r="A263" s="18">
        <v>251</v>
      </c>
      <c r="B263" s="17">
        <f t="shared" si="52"/>
        <v>204</v>
      </c>
      <c r="C263" s="5">
        <f t="shared" si="54"/>
        <v>29</v>
      </c>
      <c r="D263" s="5">
        <f t="shared" si="55"/>
        <v>12</v>
      </c>
      <c r="E263" s="5">
        <f t="shared" si="56"/>
        <v>0</v>
      </c>
      <c r="F263" s="5">
        <f t="shared" si="57"/>
        <v>0</v>
      </c>
      <c r="G263" s="5">
        <f t="shared" si="58"/>
        <v>19</v>
      </c>
      <c r="H263" s="5">
        <f t="shared" si="59"/>
        <v>0</v>
      </c>
      <c r="I263" s="5">
        <f t="shared" si="60"/>
        <v>3101</v>
      </c>
      <c r="J263" s="10">
        <f t="shared" si="53"/>
        <v>151.59397120037639</v>
      </c>
      <c r="K263" s="6">
        <f t="shared" si="61"/>
        <v>12.687500000000002</v>
      </c>
      <c r="L263" s="1">
        <f t="shared" si="62"/>
        <v>19</v>
      </c>
      <c r="M263" s="7">
        <f t="shared" si="63"/>
        <v>0</v>
      </c>
      <c r="O263" s="1" t="str">
        <f t="shared" si="64"/>
        <v>1D</v>
      </c>
      <c r="P263" s="1" t="s">
        <v>355</v>
      </c>
      <c r="Q263" s="1" t="str">
        <f t="shared" si="65"/>
        <v>C</v>
      </c>
      <c r="R263" s="1" t="str">
        <f t="shared" si="65"/>
        <v>0</v>
      </c>
      <c r="S263" s="1" t="str">
        <f t="shared" si="65"/>
        <v>0</v>
      </c>
    </row>
    <row r="264" spans="1:19">
      <c r="A264" s="18">
        <v>252</v>
      </c>
      <c r="B264" s="17">
        <f t="shared" si="52"/>
        <v>205</v>
      </c>
      <c r="C264" s="5">
        <f t="shared" si="54"/>
        <v>29</v>
      </c>
      <c r="D264" s="5">
        <f t="shared" si="55"/>
        <v>12</v>
      </c>
      <c r="E264" s="5">
        <f t="shared" si="56"/>
        <v>0</v>
      </c>
      <c r="F264" s="5">
        <f t="shared" si="57"/>
        <v>0</v>
      </c>
      <c r="G264" s="5">
        <f t="shared" si="58"/>
        <v>19</v>
      </c>
      <c r="H264" s="5">
        <f t="shared" si="59"/>
        <v>0</v>
      </c>
      <c r="I264" s="5">
        <f t="shared" si="60"/>
        <v>3101</v>
      </c>
      <c r="J264" s="10">
        <f t="shared" si="53"/>
        <v>145.16688415560574</v>
      </c>
      <c r="K264" s="6">
        <f t="shared" si="61"/>
        <v>12.749999999999998</v>
      </c>
      <c r="L264" s="1">
        <f t="shared" si="62"/>
        <v>19</v>
      </c>
      <c r="M264" s="7">
        <f t="shared" si="63"/>
        <v>0</v>
      </c>
      <c r="O264" s="1" t="str">
        <f t="shared" si="64"/>
        <v>1D</v>
      </c>
      <c r="P264" s="1" t="s">
        <v>356</v>
      </c>
      <c r="Q264" s="1" t="str">
        <f t="shared" si="65"/>
        <v>C</v>
      </c>
      <c r="R264" s="1" t="str">
        <f t="shared" si="65"/>
        <v>0</v>
      </c>
      <c r="S264" s="1" t="str">
        <f t="shared" si="65"/>
        <v>0</v>
      </c>
    </row>
    <row r="265" spans="1:19">
      <c r="A265" s="18">
        <v>253</v>
      </c>
      <c r="B265" s="17">
        <f t="shared" si="52"/>
        <v>206</v>
      </c>
      <c r="C265" s="5">
        <f t="shared" si="54"/>
        <v>30</v>
      </c>
      <c r="D265" s="5">
        <f t="shared" si="55"/>
        <v>12</v>
      </c>
      <c r="E265" s="5">
        <f t="shared" si="56"/>
        <v>0</v>
      </c>
      <c r="F265" s="5">
        <f t="shared" si="57"/>
        <v>0</v>
      </c>
      <c r="G265" s="5">
        <f t="shared" si="58"/>
        <v>18</v>
      </c>
      <c r="H265" s="5">
        <f t="shared" si="59"/>
        <v>0</v>
      </c>
      <c r="I265" s="5">
        <f t="shared" si="60"/>
        <v>3102</v>
      </c>
      <c r="J265" s="10">
        <f t="shared" si="53"/>
        <v>139.01228451619787</v>
      </c>
      <c r="K265" s="6">
        <f t="shared" si="61"/>
        <v>12.812499999999998</v>
      </c>
      <c r="L265" s="1">
        <f t="shared" si="62"/>
        <v>18</v>
      </c>
      <c r="M265" s="7">
        <f t="shared" si="63"/>
        <v>0</v>
      </c>
      <c r="O265" s="1" t="str">
        <f t="shared" si="64"/>
        <v>1E</v>
      </c>
      <c r="P265" s="1" t="s">
        <v>357</v>
      </c>
      <c r="Q265" s="1" t="str">
        <f t="shared" si="65"/>
        <v>C</v>
      </c>
      <c r="R265" s="1" t="str">
        <f t="shared" si="65"/>
        <v>0</v>
      </c>
      <c r="S265" s="1" t="str">
        <f t="shared" si="65"/>
        <v>0</v>
      </c>
    </row>
    <row r="266" spans="1:19">
      <c r="A266" s="18">
        <v>254</v>
      </c>
      <c r="B266" s="17">
        <f t="shared" si="52"/>
        <v>207</v>
      </c>
      <c r="C266" s="5">
        <f t="shared" si="54"/>
        <v>31</v>
      </c>
      <c r="D266" s="5">
        <f t="shared" si="55"/>
        <v>12</v>
      </c>
      <c r="E266" s="5">
        <f t="shared" si="56"/>
        <v>0</v>
      </c>
      <c r="F266" s="5">
        <f t="shared" si="57"/>
        <v>0</v>
      </c>
      <c r="G266" s="5">
        <f t="shared" si="58"/>
        <v>17</v>
      </c>
      <c r="H266" s="5">
        <f t="shared" si="59"/>
        <v>0</v>
      </c>
      <c r="I266" s="5">
        <f t="shared" si="60"/>
        <v>3103</v>
      </c>
      <c r="J266" s="10">
        <f t="shared" si="53"/>
        <v>133.11861971011459</v>
      </c>
      <c r="K266" s="6">
        <f t="shared" si="61"/>
        <v>12.875</v>
      </c>
      <c r="L266" s="1">
        <f t="shared" si="62"/>
        <v>17</v>
      </c>
      <c r="M266" s="7">
        <f t="shared" si="63"/>
        <v>0</v>
      </c>
      <c r="O266" s="1" t="str">
        <f t="shared" si="64"/>
        <v>1F</v>
      </c>
      <c r="P266" s="1" t="s">
        <v>358</v>
      </c>
      <c r="Q266" s="1" t="str">
        <f t="shared" si="65"/>
        <v>C</v>
      </c>
      <c r="R266" s="1" t="str">
        <f t="shared" si="65"/>
        <v>0</v>
      </c>
      <c r="S266" s="1" t="str">
        <f t="shared" si="65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workbookViewId="0">
      <selection activeCell="L1" sqref="L1:N1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13">
      <c r="A1" s="1" t="s">
        <v>0</v>
      </c>
      <c r="D1" s="1">
        <v>72000000</v>
      </c>
      <c r="E1" s="1" t="s">
        <v>1</v>
      </c>
      <c r="M1" s="16" t="s">
        <v>116</v>
      </c>
    </row>
    <row r="2" spans="1:13">
      <c r="A2" s="1" t="s">
        <v>2</v>
      </c>
      <c r="D2" s="1">
        <v>1650</v>
      </c>
      <c r="F2" s="1" t="s">
        <v>3</v>
      </c>
      <c r="G2" s="2">
        <f>D2/D1*1000000</f>
        <v>22.916666666666668</v>
      </c>
      <c r="H2" s="1" t="s">
        <v>4</v>
      </c>
    </row>
    <row r="3" spans="1:13">
      <c r="A3" s="1" t="s">
        <v>5</v>
      </c>
      <c r="D3" s="1">
        <v>3120</v>
      </c>
      <c r="F3" s="1" t="s">
        <v>6</v>
      </c>
      <c r="G3" s="2">
        <f>G2*D3</f>
        <v>71500</v>
      </c>
      <c r="H3" s="1" t="s">
        <v>4</v>
      </c>
    </row>
    <row r="4" spans="1:13">
      <c r="A4" s="1" t="s">
        <v>8</v>
      </c>
      <c r="D4" s="1">
        <v>4</v>
      </c>
      <c r="F4" s="1" t="s">
        <v>9</v>
      </c>
      <c r="G4" s="2">
        <f>1000000/G3</f>
        <v>13.986013986013987</v>
      </c>
    </row>
    <row r="5" spans="1:13">
      <c r="A5" s="1" t="s">
        <v>10</v>
      </c>
      <c r="D5" s="1">
        <v>7</v>
      </c>
      <c r="G5" s="2"/>
    </row>
    <row r="6" spans="1:13">
      <c r="A6" s="1" t="s">
        <v>11</v>
      </c>
      <c r="D6" s="1">
        <v>-47</v>
      </c>
    </row>
    <row r="7" spans="1:13">
      <c r="A7" s="1" t="s">
        <v>12</v>
      </c>
      <c r="D7" s="1">
        <v>0</v>
      </c>
    </row>
    <row r="8" spans="1:13">
      <c r="A8" s="1" t="s">
        <v>13</v>
      </c>
      <c r="D8" s="1">
        <v>13</v>
      </c>
    </row>
    <row r="10" spans="1:13">
      <c r="A10" s="49" t="s">
        <v>14</v>
      </c>
      <c r="B10" s="50" t="s">
        <v>15</v>
      </c>
      <c r="C10" s="51" t="s">
        <v>16</v>
      </c>
      <c r="D10" s="52"/>
      <c r="E10" s="49" t="s">
        <v>17</v>
      </c>
      <c r="F10" s="49"/>
      <c r="G10" s="47" t="s">
        <v>18</v>
      </c>
      <c r="H10" s="47" t="s">
        <v>19</v>
      </c>
      <c r="I10" s="47" t="s">
        <v>20</v>
      </c>
      <c r="J10" s="49" t="s">
        <v>21</v>
      </c>
      <c r="K10" s="49" t="s">
        <v>22</v>
      </c>
      <c r="L10" s="1" t="s">
        <v>23</v>
      </c>
      <c r="M10" s="1" t="s">
        <v>24</v>
      </c>
    </row>
    <row r="11" spans="1:13">
      <c r="A11" s="49"/>
      <c r="B11" s="48"/>
      <c r="C11" s="31" t="s">
        <v>147</v>
      </c>
      <c r="D11" s="31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25</v>
      </c>
    </row>
    <row r="12" spans="1:13">
      <c r="A12" s="31">
        <v>0</v>
      </c>
      <c r="B12" s="30">
        <f>A12+D$6</f>
        <v>-47</v>
      </c>
      <c r="C12" s="5">
        <f t="shared" ref="C12:C59" si="0">MOD(I12,256)</f>
        <v>187</v>
      </c>
      <c r="D12" s="5">
        <f t="shared" ref="D12:D59" si="1">ROUNDDOWN(I12/256,0)</f>
        <v>2</v>
      </c>
      <c r="E12" s="5">
        <f t="shared" ref="E12:E59" si="2">MOD(H12,256)</f>
        <v>223</v>
      </c>
      <c r="F12" s="5">
        <f t="shared" ref="F12:F59" si="3">ROUNDDOWN(H12/256,0)</f>
        <v>0</v>
      </c>
      <c r="G12" s="5">
        <f t="shared" ref="G12:G59" si="4">INT(J12/$G$2)</f>
        <v>698181</v>
      </c>
      <c r="H12" s="5">
        <f t="shared" ref="H12:H59" si="5">ROUNDUP(G12/$D$3,0)-1</f>
        <v>223</v>
      </c>
      <c r="I12" s="5">
        <f t="shared" ref="I12:I59" si="6">MAX(MIN($D$3*(H12+1)-G12,$D$3*(H12+1)-$D$4),$D$5)</f>
        <v>699</v>
      </c>
      <c r="J12" s="31">
        <f>2^(4 - A12/8)*1000000</f>
        <v>16000000</v>
      </c>
      <c r="K12" s="6">
        <f t="shared" ref="K12:K59" si="7">LOG(1000000/J12,2)</f>
        <v>-4</v>
      </c>
    </row>
    <row r="13" spans="1:13">
      <c r="A13" s="31">
        <v>1</v>
      </c>
      <c r="B13" s="30">
        <f t="shared" ref="B13:B76" si="8">A13+D$6</f>
        <v>-46</v>
      </c>
      <c r="C13" s="5">
        <f t="shared" si="0"/>
        <v>181</v>
      </c>
      <c r="D13" s="5">
        <f t="shared" si="1"/>
        <v>9</v>
      </c>
      <c r="E13" s="5">
        <f t="shared" si="2"/>
        <v>205</v>
      </c>
      <c r="F13" s="5">
        <f t="shared" si="3"/>
        <v>0</v>
      </c>
      <c r="G13" s="5">
        <f t="shared" si="4"/>
        <v>640235</v>
      </c>
      <c r="H13" s="5">
        <f t="shared" si="5"/>
        <v>205</v>
      </c>
      <c r="I13" s="5">
        <f t="shared" si="6"/>
        <v>2485</v>
      </c>
      <c r="J13" s="31">
        <f t="shared" ref="J13:J28" si="9">2^(4 - A13/8)*1000000</f>
        <v>14672064.691274742</v>
      </c>
      <c r="K13" s="6">
        <f t="shared" si="7"/>
        <v>-3.8750000000000004</v>
      </c>
    </row>
    <row r="14" spans="1:13">
      <c r="A14" s="31">
        <v>2</v>
      </c>
      <c r="B14" s="30">
        <f t="shared" si="8"/>
        <v>-45</v>
      </c>
      <c r="C14" s="5">
        <f t="shared" si="0"/>
        <v>22</v>
      </c>
      <c r="D14" s="5">
        <f t="shared" si="1"/>
        <v>10</v>
      </c>
      <c r="E14" s="5">
        <f t="shared" si="2"/>
        <v>188</v>
      </c>
      <c r="F14" s="5">
        <f t="shared" si="3"/>
        <v>0</v>
      </c>
      <c r="G14" s="5">
        <f t="shared" si="4"/>
        <v>587098</v>
      </c>
      <c r="H14" s="5">
        <f t="shared" si="5"/>
        <v>188</v>
      </c>
      <c r="I14" s="5">
        <f t="shared" si="6"/>
        <v>2582</v>
      </c>
      <c r="J14" s="31">
        <f t="shared" si="9"/>
        <v>13454342.644059433</v>
      </c>
      <c r="K14" s="6">
        <f t="shared" si="7"/>
        <v>-3.75</v>
      </c>
    </row>
    <row r="15" spans="1:13">
      <c r="A15" s="31">
        <v>3</v>
      </c>
      <c r="B15" s="30">
        <f t="shared" si="8"/>
        <v>-44</v>
      </c>
      <c r="C15" s="5">
        <f t="shared" si="0"/>
        <v>109</v>
      </c>
      <c r="D15" s="5">
        <f t="shared" si="1"/>
        <v>5</v>
      </c>
      <c r="E15" s="5">
        <f t="shared" si="2"/>
        <v>172</v>
      </c>
      <c r="F15" s="5">
        <f t="shared" si="3"/>
        <v>0</v>
      </c>
      <c r="G15" s="5">
        <f t="shared" si="4"/>
        <v>538371</v>
      </c>
      <c r="H15" s="5">
        <f t="shared" si="5"/>
        <v>172</v>
      </c>
      <c r="I15" s="5">
        <f t="shared" si="6"/>
        <v>1389</v>
      </c>
      <c r="J15" s="10">
        <f t="shared" si="9"/>
        <v>12337686.603263527</v>
      </c>
      <c r="K15" s="6">
        <f t="shared" si="7"/>
        <v>-3.6250000000000004</v>
      </c>
    </row>
    <row r="16" spans="1:13">
      <c r="A16" s="31">
        <v>4</v>
      </c>
      <c r="B16" s="30">
        <f t="shared" si="8"/>
        <v>-43</v>
      </c>
      <c r="C16" s="5">
        <f t="shared" si="0"/>
        <v>87</v>
      </c>
      <c r="D16" s="5">
        <f t="shared" si="1"/>
        <v>9</v>
      </c>
      <c r="E16" s="5">
        <f t="shared" si="2"/>
        <v>158</v>
      </c>
      <c r="F16" s="5">
        <f t="shared" si="3"/>
        <v>0</v>
      </c>
      <c r="G16" s="5">
        <f t="shared" si="4"/>
        <v>493689</v>
      </c>
      <c r="H16" s="5">
        <f t="shared" si="5"/>
        <v>158</v>
      </c>
      <c r="I16" s="5">
        <f t="shared" si="6"/>
        <v>2391</v>
      </c>
      <c r="J16" s="10">
        <f t="shared" si="9"/>
        <v>11313708.49898476</v>
      </c>
      <c r="K16" s="6">
        <f t="shared" si="7"/>
        <v>-3.5</v>
      </c>
    </row>
    <row r="17" spans="1:11">
      <c r="A17" s="31">
        <v>5</v>
      </c>
      <c r="B17" s="30">
        <f t="shared" si="8"/>
        <v>-42</v>
      </c>
      <c r="C17" s="5">
        <f t="shared" si="0"/>
        <v>246</v>
      </c>
      <c r="D17" s="5">
        <f t="shared" si="1"/>
        <v>10</v>
      </c>
      <c r="E17" s="5">
        <f t="shared" si="2"/>
        <v>145</v>
      </c>
      <c r="F17" s="5">
        <f t="shared" si="3"/>
        <v>0</v>
      </c>
      <c r="G17" s="5">
        <f t="shared" si="4"/>
        <v>452714</v>
      </c>
      <c r="H17" s="5">
        <f t="shared" si="5"/>
        <v>145</v>
      </c>
      <c r="I17" s="5">
        <f t="shared" si="6"/>
        <v>2806</v>
      </c>
      <c r="J17" s="10">
        <f t="shared" si="9"/>
        <v>10374716.437208079</v>
      </c>
      <c r="K17" s="6">
        <f t="shared" si="7"/>
        <v>-3.375</v>
      </c>
    </row>
    <row r="18" spans="1:11">
      <c r="A18" s="31">
        <v>6</v>
      </c>
      <c r="B18" s="30">
        <f t="shared" si="8"/>
        <v>-41</v>
      </c>
      <c r="C18" s="5">
        <f t="shared" si="0"/>
        <v>123</v>
      </c>
      <c r="D18" s="5">
        <f t="shared" si="1"/>
        <v>11</v>
      </c>
      <c r="E18" s="5">
        <f t="shared" si="2"/>
        <v>133</v>
      </c>
      <c r="F18" s="5">
        <f t="shared" si="3"/>
        <v>0</v>
      </c>
      <c r="G18" s="5">
        <f t="shared" si="4"/>
        <v>415141</v>
      </c>
      <c r="H18" s="5">
        <f t="shared" si="5"/>
        <v>133</v>
      </c>
      <c r="I18" s="5">
        <f t="shared" si="6"/>
        <v>2939</v>
      </c>
      <c r="J18" s="10">
        <f t="shared" si="9"/>
        <v>9513656.9200217668</v>
      </c>
      <c r="K18" s="6">
        <f t="shared" si="7"/>
        <v>-3.25</v>
      </c>
    </row>
    <row r="19" spans="1:11">
      <c r="A19" s="31">
        <v>7</v>
      </c>
      <c r="B19" s="30">
        <f t="shared" si="8"/>
        <v>-40</v>
      </c>
      <c r="C19" s="5">
        <f t="shared" si="0"/>
        <v>2</v>
      </c>
      <c r="D19" s="5">
        <f t="shared" si="1"/>
        <v>12</v>
      </c>
      <c r="E19" s="5">
        <f t="shared" si="2"/>
        <v>122</v>
      </c>
      <c r="F19" s="5">
        <f t="shared" si="3"/>
        <v>0</v>
      </c>
      <c r="G19" s="5">
        <f t="shared" si="4"/>
        <v>380686</v>
      </c>
      <c r="H19" s="5">
        <f t="shared" si="5"/>
        <v>122</v>
      </c>
      <c r="I19" s="5">
        <f t="shared" si="6"/>
        <v>3074</v>
      </c>
      <c r="J19" s="10">
        <f t="shared" si="9"/>
        <v>8724061.8613220621</v>
      </c>
      <c r="K19" s="6">
        <f t="shared" si="7"/>
        <v>-3.125</v>
      </c>
    </row>
    <row r="20" spans="1:11">
      <c r="A20" s="31">
        <v>8</v>
      </c>
      <c r="B20" s="30">
        <f t="shared" si="8"/>
        <v>-39</v>
      </c>
      <c r="C20" s="5">
        <f t="shared" si="0"/>
        <v>94</v>
      </c>
      <c r="D20" s="5">
        <f t="shared" si="1"/>
        <v>1</v>
      </c>
      <c r="E20" s="5">
        <f t="shared" si="2"/>
        <v>111</v>
      </c>
      <c r="F20" s="5">
        <f t="shared" si="3"/>
        <v>0</v>
      </c>
      <c r="G20" s="5">
        <f t="shared" si="4"/>
        <v>349090</v>
      </c>
      <c r="H20" s="5">
        <f t="shared" si="5"/>
        <v>111</v>
      </c>
      <c r="I20" s="5">
        <f t="shared" si="6"/>
        <v>350</v>
      </c>
      <c r="J20" s="10">
        <f t="shared" si="9"/>
        <v>8000000</v>
      </c>
      <c r="K20" s="6">
        <f t="shared" si="7"/>
        <v>-3</v>
      </c>
    </row>
    <row r="21" spans="1:11">
      <c r="A21" s="31">
        <v>9</v>
      </c>
      <c r="B21" s="30">
        <f t="shared" si="8"/>
        <v>-38</v>
      </c>
      <c r="C21" s="5">
        <f t="shared" si="0"/>
        <v>219</v>
      </c>
      <c r="D21" s="5">
        <f t="shared" si="1"/>
        <v>4</v>
      </c>
      <c r="E21" s="5">
        <f t="shared" si="2"/>
        <v>102</v>
      </c>
      <c r="F21" s="5">
        <f t="shared" si="3"/>
        <v>0</v>
      </c>
      <c r="G21" s="5">
        <f t="shared" si="4"/>
        <v>320117</v>
      </c>
      <c r="H21" s="5">
        <f t="shared" si="5"/>
        <v>102</v>
      </c>
      <c r="I21" s="5">
        <f t="shared" si="6"/>
        <v>1243</v>
      </c>
      <c r="J21" s="10">
        <f t="shared" si="9"/>
        <v>7336032.3456373699</v>
      </c>
      <c r="K21" s="6">
        <f t="shared" si="7"/>
        <v>-2.875</v>
      </c>
    </row>
    <row r="22" spans="1:11">
      <c r="A22" s="31">
        <v>10</v>
      </c>
      <c r="B22" s="30">
        <f t="shared" si="8"/>
        <v>-37</v>
      </c>
      <c r="C22" s="5">
        <f t="shared" si="0"/>
        <v>35</v>
      </c>
      <c r="D22" s="5">
        <f t="shared" si="1"/>
        <v>11</v>
      </c>
      <c r="E22" s="5">
        <f t="shared" si="2"/>
        <v>94</v>
      </c>
      <c r="F22" s="5">
        <f t="shared" si="3"/>
        <v>0</v>
      </c>
      <c r="G22" s="5">
        <f t="shared" si="4"/>
        <v>293549</v>
      </c>
      <c r="H22" s="5">
        <f t="shared" si="5"/>
        <v>94</v>
      </c>
      <c r="I22" s="5">
        <f t="shared" si="6"/>
        <v>2851</v>
      </c>
      <c r="J22" s="10">
        <f t="shared" si="9"/>
        <v>6727171.3220297173</v>
      </c>
      <c r="K22" s="6">
        <f t="shared" si="7"/>
        <v>-2.7500000000000004</v>
      </c>
    </row>
    <row r="23" spans="1:11">
      <c r="A23" s="31">
        <v>11</v>
      </c>
      <c r="B23" s="30">
        <f t="shared" si="8"/>
        <v>-36</v>
      </c>
      <c r="C23" s="5">
        <f t="shared" si="0"/>
        <v>207</v>
      </c>
      <c r="D23" s="5">
        <f t="shared" si="1"/>
        <v>8</v>
      </c>
      <c r="E23" s="5">
        <f t="shared" si="2"/>
        <v>86</v>
      </c>
      <c r="F23" s="5">
        <f t="shared" si="3"/>
        <v>0</v>
      </c>
      <c r="G23" s="5">
        <f t="shared" si="4"/>
        <v>269185</v>
      </c>
      <c r="H23" s="5">
        <f t="shared" si="5"/>
        <v>86</v>
      </c>
      <c r="I23" s="5">
        <f t="shared" si="6"/>
        <v>2255</v>
      </c>
      <c r="J23" s="10">
        <f t="shared" si="9"/>
        <v>6168843.3016317626</v>
      </c>
      <c r="K23" s="6">
        <f t="shared" si="7"/>
        <v>-2.625</v>
      </c>
    </row>
    <row r="24" spans="1:11">
      <c r="A24" s="31">
        <v>12</v>
      </c>
      <c r="B24" s="30">
        <f t="shared" si="8"/>
        <v>-35</v>
      </c>
      <c r="C24" s="5">
        <f t="shared" si="0"/>
        <v>196</v>
      </c>
      <c r="D24" s="5">
        <f t="shared" si="1"/>
        <v>10</v>
      </c>
      <c r="E24" s="5">
        <f t="shared" si="2"/>
        <v>79</v>
      </c>
      <c r="F24" s="5">
        <f t="shared" si="3"/>
        <v>0</v>
      </c>
      <c r="G24" s="5">
        <f t="shared" si="4"/>
        <v>246844</v>
      </c>
      <c r="H24" s="5">
        <f t="shared" si="5"/>
        <v>79</v>
      </c>
      <c r="I24" s="5">
        <f t="shared" si="6"/>
        <v>2756</v>
      </c>
      <c r="J24" s="10">
        <f t="shared" si="9"/>
        <v>5656854.2494923808</v>
      </c>
      <c r="K24" s="6">
        <f t="shared" si="7"/>
        <v>-2.5</v>
      </c>
    </row>
    <row r="25" spans="1:11">
      <c r="A25" s="31">
        <v>13</v>
      </c>
      <c r="B25" s="30">
        <f t="shared" si="8"/>
        <v>-34</v>
      </c>
      <c r="C25" s="5">
        <f t="shared" si="0"/>
        <v>123</v>
      </c>
      <c r="D25" s="5">
        <f t="shared" si="1"/>
        <v>5</v>
      </c>
      <c r="E25" s="5">
        <f t="shared" si="2"/>
        <v>72</v>
      </c>
      <c r="F25" s="5">
        <f t="shared" si="3"/>
        <v>0</v>
      </c>
      <c r="G25" s="5">
        <f t="shared" si="4"/>
        <v>226357</v>
      </c>
      <c r="H25" s="5">
        <f t="shared" si="5"/>
        <v>72</v>
      </c>
      <c r="I25" s="5">
        <f t="shared" si="6"/>
        <v>1403</v>
      </c>
      <c r="J25" s="10">
        <f t="shared" si="9"/>
        <v>5187358.2186040385</v>
      </c>
      <c r="K25" s="6">
        <f t="shared" si="7"/>
        <v>-2.375</v>
      </c>
    </row>
    <row r="26" spans="1:11">
      <c r="A26" s="31">
        <v>14</v>
      </c>
      <c r="B26" s="30">
        <f t="shared" si="8"/>
        <v>-33</v>
      </c>
      <c r="C26" s="5">
        <f t="shared" si="0"/>
        <v>190</v>
      </c>
      <c r="D26" s="5">
        <f t="shared" si="1"/>
        <v>5</v>
      </c>
      <c r="E26" s="5">
        <f t="shared" si="2"/>
        <v>66</v>
      </c>
      <c r="F26" s="5">
        <f t="shared" si="3"/>
        <v>0</v>
      </c>
      <c r="G26" s="5">
        <f t="shared" si="4"/>
        <v>207570</v>
      </c>
      <c r="H26" s="5">
        <f t="shared" si="5"/>
        <v>66</v>
      </c>
      <c r="I26" s="5">
        <f t="shared" si="6"/>
        <v>1470</v>
      </c>
      <c r="J26" s="10">
        <f t="shared" si="9"/>
        <v>4756828.4600108843</v>
      </c>
      <c r="K26" s="6">
        <f t="shared" si="7"/>
        <v>-2.25</v>
      </c>
    </row>
    <row r="27" spans="1:11">
      <c r="A27" s="31">
        <v>15</v>
      </c>
      <c r="B27" s="30">
        <f t="shared" si="8"/>
        <v>-32</v>
      </c>
      <c r="C27" s="5">
        <f t="shared" si="0"/>
        <v>25</v>
      </c>
      <c r="D27" s="5">
        <f t="shared" si="1"/>
        <v>12</v>
      </c>
      <c r="E27" s="5">
        <f t="shared" si="2"/>
        <v>61</v>
      </c>
      <c r="F27" s="5">
        <f t="shared" si="3"/>
        <v>0</v>
      </c>
      <c r="G27" s="5">
        <f t="shared" si="4"/>
        <v>190343</v>
      </c>
      <c r="H27" s="5">
        <f t="shared" si="5"/>
        <v>61</v>
      </c>
      <c r="I27" s="5">
        <f t="shared" si="6"/>
        <v>3097</v>
      </c>
      <c r="J27" s="10">
        <f t="shared" si="9"/>
        <v>4362030.930661031</v>
      </c>
      <c r="K27" s="6">
        <f t="shared" si="7"/>
        <v>-2.1250000000000004</v>
      </c>
    </row>
    <row r="28" spans="1:11">
      <c r="A28" s="31">
        <v>16</v>
      </c>
      <c r="B28" s="30">
        <f t="shared" si="8"/>
        <v>-31</v>
      </c>
      <c r="C28" s="5">
        <f t="shared" si="0"/>
        <v>175</v>
      </c>
      <c r="D28" s="5">
        <f t="shared" si="1"/>
        <v>0</v>
      </c>
      <c r="E28" s="5">
        <f t="shared" si="2"/>
        <v>55</v>
      </c>
      <c r="F28" s="5">
        <f t="shared" si="3"/>
        <v>0</v>
      </c>
      <c r="G28" s="5">
        <f t="shared" si="4"/>
        <v>174545</v>
      </c>
      <c r="H28" s="5">
        <f t="shared" si="5"/>
        <v>55</v>
      </c>
      <c r="I28" s="5">
        <f t="shared" si="6"/>
        <v>175</v>
      </c>
      <c r="J28" s="10">
        <f t="shared" si="9"/>
        <v>4000000</v>
      </c>
      <c r="K28" s="6">
        <f t="shared" si="7"/>
        <v>-2</v>
      </c>
    </row>
    <row r="29" spans="1:11">
      <c r="A29" s="31">
        <v>17</v>
      </c>
      <c r="B29" s="30">
        <f t="shared" si="8"/>
        <v>-30</v>
      </c>
      <c r="C29" s="5">
        <f t="shared" si="0"/>
        <v>55</v>
      </c>
      <c r="D29" s="5">
        <f t="shared" si="1"/>
        <v>5</v>
      </c>
      <c r="E29" s="5">
        <f t="shared" si="2"/>
        <v>53</v>
      </c>
      <c r="F29" s="5">
        <f t="shared" si="3"/>
        <v>0</v>
      </c>
      <c r="G29" s="5">
        <f t="shared" si="4"/>
        <v>167145</v>
      </c>
      <c r="H29" s="5">
        <f t="shared" si="5"/>
        <v>53</v>
      </c>
      <c r="I29" s="5">
        <f t="shared" si="6"/>
        <v>1335</v>
      </c>
      <c r="J29" s="10">
        <f>2^(3 - A29/16)*1000000</f>
        <v>3830413.1227942947</v>
      </c>
      <c r="K29" s="6">
        <f t="shared" si="7"/>
        <v>-1.9375000000000002</v>
      </c>
    </row>
    <row r="30" spans="1:11">
      <c r="A30" s="31">
        <v>18</v>
      </c>
      <c r="B30" s="30">
        <f t="shared" si="8"/>
        <v>-29</v>
      </c>
      <c r="C30" s="5">
        <f t="shared" si="0"/>
        <v>134</v>
      </c>
      <c r="D30" s="5">
        <f t="shared" si="1"/>
        <v>8</v>
      </c>
      <c r="E30" s="5">
        <f t="shared" si="2"/>
        <v>51</v>
      </c>
      <c r="F30" s="5">
        <f t="shared" si="3"/>
        <v>0</v>
      </c>
      <c r="G30" s="5">
        <f t="shared" si="4"/>
        <v>160058</v>
      </c>
      <c r="H30" s="5">
        <f t="shared" si="5"/>
        <v>51</v>
      </c>
      <c r="I30" s="5">
        <f t="shared" si="6"/>
        <v>2182</v>
      </c>
      <c r="J30" s="10">
        <f t="shared" ref="J30:J93" si="10">2^(3 - A30/16)*1000000</f>
        <v>3668016.172818685</v>
      </c>
      <c r="K30" s="6">
        <f t="shared" si="7"/>
        <v>-1.875</v>
      </c>
    </row>
    <row r="31" spans="1:11">
      <c r="A31" s="31">
        <v>19</v>
      </c>
      <c r="B31" s="30">
        <f t="shared" si="8"/>
        <v>-28</v>
      </c>
      <c r="C31" s="5">
        <f t="shared" si="0"/>
        <v>168</v>
      </c>
      <c r="D31" s="5">
        <f t="shared" si="1"/>
        <v>10</v>
      </c>
      <c r="E31" s="5">
        <f t="shared" si="2"/>
        <v>49</v>
      </c>
      <c r="F31" s="5">
        <f t="shared" si="3"/>
        <v>0</v>
      </c>
      <c r="G31" s="5">
        <f t="shared" si="4"/>
        <v>153272</v>
      </c>
      <c r="H31" s="5">
        <f t="shared" si="5"/>
        <v>49</v>
      </c>
      <c r="I31" s="5">
        <f t="shared" si="6"/>
        <v>2728</v>
      </c>
      <c r="J31" s="10">
        <f t="shared" si="10"/>
        <v>3512504.3207465992</v>
      </c>
      <c r="K31" s="6">
        <f t="shared" si="7"/>
        <v>-1.8125000000000002</v>
      </c>
    </row>
    <row r="32" spans="1:11">
      <c r="A32" s="31">
        <v>20</v>
      </c>
      <c r="B32" s="30">
        <f t="shared" si="8"/>
        <v>-27</v>
      </c>
      <c r="C32" s="5">
        <f t="shared" si="0"/>
        <v>170</v>
      </c>
      <c r="D32" s="5">
        <f t="shared" si="1"/>
        <v>11</v>
      </c>
      <c r="E32" s="5">
        <f t="shared" si="2"/>
        <v>47</v>
      </c>
      <c r="F32" s="5">
        <f t="shared" si="3"/>
        <v>0</v>
      </c>
      <c r="G32" s="5">
        <f t="shared" si="4"/>
        <v>146774</v>
      </c>
      <c r="H32" s="5">
        <f t="shared" si="5"/>
        <v>47</v>
      </c>
      <c r="I32" s="5">
        <f t="shared" si="6"/>
        <v>2986</v>
      </c>
      <c r="J32" s="10">
        <f t="shared" si="10"/>
        <v>3363585.6610148582</v>
      </c>
      <c r="K32" s="6">
        <f t="shared" si="7"/>
        <v>-1.75</v>
      </c>
    </row>
    <row r="33" spans="1:11">
      <c r="A33" s="31">
        <v>21</v>
      </c>
      <c r="B33" s="30">
        <f t="shared" si="8"/>
        <v>-26</v>
      </c>
      <c r="C33" s="5">
        <f t="shared" si="0"/>
        <v>153</v>
      </c>
      <c r="D33" s="5">
        <f t="shared" si="1"/>
        <v>11</v>
      </c>
      <c r="E33" s="5">
        <f t="shared" si="2"/>
        <v>45</v>
      </c>
      <c r="F33" s="5">
        <f t="shared" si="3"/>
        <v>0</v>
      </c>
      <c r="G33" s="5">
        <f t="shared" si="4"/>
        <v>140551</v>
      </c>
      <c r="H33" s="5">
        <f t="shared" si="5"/>
        <v>45</v>
      </c>
      <c r="I33" s="5">
        <f t="shared" si="6"/>
        <v>2969</v>
      </c>
      <c r="J33" s="10">
        <f t="shared" si="10"/>
        <v>3220980.6638985085</v>
      </c>
      <c r="K33" s="6">
        <f t="shared" si="7"/>
        <v>-1.6875</v>
      </c>
    </row>
    <row r="34" spans="1:11">
      <c r="A34" s="31">
        <v>22</v>
      </c>
      <c r="B34" s="30">
        <f t="shared" si="8"/>
        <v>-25</v>
      </c>
      <c r="C34" s="5">
        <f t="shared" si="0"/>
        <v>128</v>
      </c>
      <c r="D34" s="5">
        <f t="shared" si="1"/>
        <v>10</v>
      </c>
      <c r="E34" s="5">
        <f t="shared" si="2"/>
        <v>43</v>
      </c>
      <c r="F34" s="5">
        <f t="shared" si="3"/>
        <v>0</v>
      </c>
      <c r="G34" s="5">
        <f t="shared" si="4"/>
        <v>134592</v>
      </c>
      <c r="H34" s="5">
        <f t="shared" si="5"/>
        <v>43</v>
      </c>
      <c r="I34" s="5">
        <f t="shared" si="6"/>
        <v>2688</v>
      </c>
      <c r="J34" s="10">
        <f t="shared" si="10"/>
        <v>3084421.6508158813</v>
      </c>
      <c r="K34" s="6">
        <f t="shared" si="7"/>
        <v>-1.625</v>
      </c>
    </row>
    <row r="35" spans="1:11">
      <c r="A35" s="31">
        <v>23</v>
      </c>
      <c r="B35" s="30">
        <f t="shared" si="8"/>
        <v>-24</v>
      </c>
      <c r="C35" s="5">
        <f t="shared" si="0"/>
        <v>106</v>
      </c>
      <c r="D35" s="5">
        <f t="shared" si="1"/>
        <v>8</v>
      </c>
      <c r="E35" s="5">
        <f t="shared" si="2"/>
        <v>41</v>
      </c>
      <c r="F35" s="5">
        <f t="shared" si="3"/>
        <v>0</v>
      </c>
      <c r="G35" s="5">
        <f t="shared" si="4"/>
        <v>128886</v>
      </c>
      <c r="H35" s="5">
        <f t="shared" si="5"/>
        <v>41</v>
      </c>
      <c r="I35" s="5">
        <f t="shared" si="6"/>
        <v>2154</v>
      </c>
      <c r="J35" s="10">
        <f t="shared" si="10"/>
        <v>2953652.2918789987</v>
      </c>
      <c r="K35" s="6">
        <f t="shared" si="7"/>
        <v>-1.5625</v>
      </c>
    </row>
    <row r="36" spans="1:11">
      <c r="A36" s="31">
        <v>24</v>
      </c>
      <c r="B36" s="30">
        <f t="shared" si="8"/>
        <v>-23</v>
      </c>
      <c r="C36" s="5">
        <f t="shared" si="0"/>
        <v>98</v>
      </c>
      <c r="D36" s="5">
        <f t="shared" si="1"/>
        <v>5</v>
      </c>
      <c r="E36" s="5">
        <f t="shared" si="2"/>
        <v>39</v>
      </c>
      <c r="F36" s="5">
        <f t="shared" si="3"/>
        <v>0</v>
      </c>
      <c r="G36" s="5">
        <f t="shared" si="4"/>
        <v>123422</v>
      </c>
      <c r="H36" s="5">
        <f t="shared" si="5"/>
        <v>39</v>
      </c>
      <c r="I36" s="5">
        <f t="shared" si="6"/>
        <v>1378</v>
      </c>
      <c r="J36" s="10">
        <f t="shared" si="10"/>
        <v>2828427.1247461899</v>
      </c>
      <c r="K36" s="6">
        <f t="shared" si="7"/>
        <v>-1.5</v>
      </c>
    </row>
    <row r="37" spans="1:11">
      <c r="A37" s="31">
        <v>25</v>
      </c>
      <c r="B37" s="30">
        <f t="shared" si="8"/>
        <v>-22</v>
      </c>
      <c r="C37" s="5">
        <f t="shared" si="0"/>
        <v>115</v>
      </c>
      <c r="D37" s="5">
        <f t="shared" si="1"/>
        <v>1</v>
      </c>
      <c r="E37" s="5">
        <f t="shared" si="2"/>
        <v>37</v>
      </c>
      <c r="F37" s="5">
        <f t="shared" si="3"/>
        <v>0</v>
      </c>
      <c r="G37" s="5">
        <f t="shared" si="4"/>
        <v>118189</v>
      </c>
      <c r="H37" s="5">
        <f t="shared" si="5"/>
        <v>37</v>
      </c>
      <c r="I37" s="5">
        <f t="shared" si="6"/>
        <v>371</v>
      </c>
      <c r="J37" s="10">
        <f t="shared" si="10"/>
        <v>2708511.0938737853</v>
      </c>
      <c r="K37" s="6">
        <f t="shared" si="7"/>
        <v>-1.4375</v>
      </c>
    </row>
    <row r="38" spans="1:11">
      <c r="A38" s="31">
        <v>26</v>
      </c>
      <c r="B38" s="30">
        <f t="shared" si="8"/>
        <v>-21</v>
      </c>
      <c r="C38" s="5">
        <f t="shared" si="0"/>
        <v>214</v>
      </c>
      <c r="D38" s="5">
        <f t="shared" si="1"/>
        <v>8</v>
      </c>
      <c r="E38" s="5">
        <f t="shared" si="2"/>
        <v>36</v>
      </c>
      <c r="F38" s="5">
        <f t="shared" si="3"/>
        <v>0</v>
      </c>
      <c r="G38" s="5">
        <f t="shared" si="4"/>
        <v>113178</v>
      </c>
      <c r="H38" s="5">
        <f t="shared" si="5"/>
        <v>36</v>
      </c>
      <c r="I38" s="5">
        <f t="shared" si="6"/>
        <v>2262</v>
      </c>
      <c r="J38" s="10">
        <f t="shared" si="10"/>
        <v>2593679.1093020192</v>
      </c>
      <c r="K38" s="6">
        <f t="shared" si="7"/>
        <v>-1.375</v>
      </c>
    </row>
    <row r="39" spans="1:11">
      <c r="A39" s="31">
        <v>27</v>
      </c>
      <c r="B39" s="30">
        <f t="shared" si="8"/>
        <v>-20</v>
      </c>
      <c r="C39" s="5">
        <f t="shared" si="0"/>
        <v>52</v>
      </c>
      <c r="D39" s="5">
        <f t="shared" si="1"/>
        <v>3</v>
      </c>
      <c r="E39" s="5">
        <f t="shared" si="2"/>
        <v>34</v>
      </c>
      <c r="F39" s="5">
        <f t="shared" si="3"/>
        <v>0</v>
      </c>
      <c r="G39" s="5">
        <f t="shared" si="4"/>
        <v>108380</v>
      </c>
      <c r="H39" s="5">
        <f t="shared" si="5"/>
        <v>34</v>
      </c>
      <c r="I39" s="5">
        <f t="shared" si="6"/>
        <v>820</v>
      </c>
      <c r="J39" s="10">
        <f t="shared" si="10"/>
        <v>2483715.6241469681</v>
      </c>
      <c r="K39" s="6">
        <f t="shared" si="7"/>
        <v>-1.3125</v>
      </c>
    </row>
    <row r="40" spans="1:11">
      <c r="A40" s="31">
        <v>28</v>
      </c>
      <c r="B40" s="30">
        <f t="shared" si="8"/>
        <v>-19</v>
      </c>
      <c r="C40" s="5">
        <f t="shared" si="0"/>
        <v>247</v>
      </c>
      <c r="D40" s="5">
        <f t="shared" si="1"/>
        <v>8</v>
      </c>
      <c r="E40" s="5">
        <f t="shared" si="2"/>
        <v>33</v>
      </c>
      <c r="F40" s="5">
        <f t="shared" si="3"/>
        <v>0</v>
      </c>
      <c r="G40" s="5">
        <f t="shared" si="4"/>
        <v>103785</v>
      </c>
      <c r="H40" s="5">
        <f t="shared" si="5"/>
        <v>33</v>
      </c>
      <c r="I40" s="5">
        <f t="shared" si="6"/>
        <v>2295</v>
      </c>
      <c r="J40" s="10">
        <f t="shared" si="10"/>
        <v>2378414.2300054422</v>
      </c>
      <c r="K40" s="6">
        <f t="shared" si="7"/>
        <v>-1.25</v>
      </c>
    </row>
    <row r="41" spans="1:11">
      <c r="A41" s="31">
        <v>29</v>
      </c>
      <c r="B41" s="30">
        <f t="shared" si="8"/>
        <v>-18</v>
      </c>
      <c r="C41" s="5">
        <f t="shared" si="0"/>
        <v>199</v>
      </c>
      <c r="D41" s="5">
        <f t="shared" si="1"/>
        <v>1</v>
      </c>
      <c r="E41" s="5">
        <f t="shared" si="2"/>
        <v>31</v>
      </c>
      <c r="F41" s="5">
        <f t="shared" si="3"/>
        <v>0</v>
      </c>
      <c r="G41" s="5">
        <f t="shared" si="4"/>
        <v>99385</v>
      </c>
      <c r="H41" s="5">
        <f t="shared" si="5"/>
        <v>31</v>
      </c>
      <c r="I41" s="5">
        <f t="shared" si="6"/>
        <v>455</v>
      </c>
      <c r="J41" s="10">
        <f t="shared" si="10"/>
        <v>2277577.269513383</v>
      </c>
      <c r="K41" s="6">
        <f t="shared" si="7"/>
        <v>-1.1874999999999998</v>
      </c>
    </row>
    <row r="42" spans="1:11">
      <c r="A42" s="31">
        <v>30</v>
      </c>
      <c r="B42" s="30">
        <f t="shared" si="8"/>
        <v>-17</v>
      </c>
      <c r="C42" s="5">
        <f t="shared" si="0"/>
        <v>13</v>
      </c>
      <c r="D42" s="5">
        <f t="shared" si="1"/>
        <v>6</v>
      </c>
      <c r="E42" s="5">
        <f t="shared" si="2"/>
        <v>30</v>
      </c>
      <c r="F42" s="5">
        <f t="shared" si="3"/>
        <v>0</v>
      </c>
      <c r="G42" s="5">
        <f t="shared" si="4"/>
        <v>95171</v>
      </c>
      <c r="H42" s="5">
        <f t="shared" si="5"/>
        <v>30</v>
      </c>
      <c r="I42" s="5">
        <f t="shared" si="6"/>
        <v>1549</v>
      </c>
      <c r="J42" s="10">
        <f t="shared" si="10"/>
        <v>2181015.4653305155</v>
      </c>
      <c r="K42" s="6">
        <f t="shared" si="7"/>
        <v>-1.1250000000000002</v>
      </c>
    </row>
    <row r="43" spans="1:11">
      <c r="A43" s="31">
        <v>31</v>
      </c>
      <c r="B43" s="30">
        <f t="shared" si="8"/>
        <v>-16</v>
      </c>
      <c r="C43" s="5">
        <f t="shared" si="0"/>
        <v>160</v>
      </c>
      <c r="D43" s="5">
        <f t="shared" si="1"/>
        <v>9</v>
      </c>
      <c r="E43" s="5">
        <f t="shared" si="2"/>
        <v>29</v>
      </c>
      <c r="F43" s="5">
        <f t="shared" si="3"/>
        <v>0</v>
      </c>
      <c r="G43" s="5">
        <f t="shared" si="4"/>
        <v>91136</v>
      </c>
      <c r="H43" s="5">
        <f t="shared" si="5"/>
        <v>29</v>
      </c>
      <c r="I43" s="5">
        <f t="shared" si="6"/>
        <v>2464</v>
      </c>
      <c r="J43" s="10">
        <f t="shared" si="10"/>
        <v>2088547.5648548275</v>
      </c>
      <c r="K43" s="6">
        <f t="shared" si="7"/>
        <v>-1.0625</v>
      </c>
    </row>
    <row r="44" spans="1:11">
      <c r="A44" s="31">
        <v>32</v>
      </c>
      <c r="B44" s="30">
        <f t="shared" si="8"/>
        <v>-15</v>
      </c>
      <c r="C44" s="5">
        <f t="shared" si="0"/>
        <v>88</v>
      </c>
      <c r="D44" s="5">
        <f t="shared" si="1"/>
        <v>0</v>
      </c>
      <c r="E44" s="5">
        <f t="shared" si="2"/>
        <v>27</v>
      </c>
      <c r="F44" s="5">
        <f t="shared" si="3"/>
        <v>0</v>
      </c>
      <c r="G44" s="5">
        <f t="shared" si="4"/>
        <v>87272</v>
      </c>
      <c r="H44" s="5">
        <f t="shared" si="5"/>
        <v>27</v>
      </c>
      <c r="I44" s="5">
        <f t="shared" si="6"/>
        <v>88</v>
      </c>
      <c r="J44" s="10">
        <f t="shared" si="10"/>
        <v>2000000</v>
      </c>
      <c r="K44" s="6">
        <f t="shared" si="7"/>
        <v>-1</v>
      </c>
    </row>
    <row r="45" spans="1:11">
      <c r="A45" s="31">
        <v>33</v>
      </c>
      <c r="B45" s="30">
        <f t="shared" si="8"/>
        <v>-14</v>
      </c>
      <c r="C45" s="5">
        <f t="shared" si="0"/>
        <v>156</v>
      </c>
      <c r="D45" s="5">
        <f t="shared" si="1"/>
        <v>2</v>
      </c>
      <c r="E45" s="5">
        <f t="shared" si="2"/>
        <v>26</v>
      </c>
      <c r="F45" s="5">
        <f t="shared" si="3"/>
        <v>0</v>
      </c>
      <c r="G45" s="5">
        <f t="shared" si="4"/>
        <v>83572</v>
      </c>
      <c r="H45" s="5">
        <f t="shared" si="5"/>
        <v>26</v>
      </c>
      <c r="I45" s="5">
        <f t="shared" si="6"/>
        <v>668</v>
      </c>
      <c r="J45" s="10">
        <f t="shared" si="10"/>
        <v>1915206.5613971471</v>
      </c>
      <c r="K45" s="6">
        <f t="shared" si="7"/>
        <v>-0.93749999999999978</v>
      </c>
    </row>
    <row r="46" spans="1:11">
      <c r="A46" s="31">
        <v>34</v>
      </c>
      <c r="B46" s="30">
        <f t="shared" si="8"/>
        <v>-13</v>
      </c>
      <c r="C46" s="5">
        <f t="shared" si="0"/>
        <v>67</v>
      </c>
      <c r="D46" s="5">
        <f t="shared" si="1"/>
        <v>4</v>
      </c>
      <c r="E46" s="5">
        <f t="shared" si="2"/>
        <v>25</v>
      </c>
      <c r="F46" s="5">
        <f t="shared" si="3"/>
        <v>0</v>
      </c>
      <c r="G46" s="5">
        <f t="shared" si="4"/>
        <v>80029</v>
      </c>
      <c r="H46" s="5">
        <f t="shared" si="5"/>
        <v>25</v>
      </c>
      <c r="I46" s="5">
        <f t="shared" si="6"/>
        <v>1091</v>
      </c>
      <c r="J46" s="10">
        <f t="shared" si="10"/>
        <v>1834008.0864093425</v>
      </c>
      <c r="K46" s="6">
        <f t="shared" si="7"/>
        <v>-0.875</v>
      </c>
    </row>
    <row r="47" spans="1:11">
      <c r="A47" s="31">
        <v>35</v>
      </c>
      <c r="B47" s="30">
        <f t="shared" si="8"/>
        <v>-12</v>
      </c>
      <c r="C47" s="5">
        <f t="shared" si="0"/>
        <v>84</v>
      </c>
      <c r="D47" s="5">
        <f t="shared" si="1"/>
        <v>5</v>
      </c>
      <c r="E47" s="5">
        <f t="shared" si="2"/>
        <v>24</v>
      </c>
      <c r="F47" s="5">
        <f t="shared" si="3"/>
        <v>0</v>
      </c>
      <c r="G47" s="5">
        <f t="shared" si="4"/>
        <v>76636</v>
      </c>
      <c r="H47" s="5">
        <f t="shared" si="5"/>
        <v>24</v>
      </c>
      <c r="I47" s="5">
        <f t="shared" si="6"/>
        <v>1364</v>
      </c>
      <c r="J47" s="10">
        <f t="shared" si="10"/>
        <v>1756252.1603732994</v>
      </c>
      <c r="K47" s="6">
        <f t="shared" si="7"/>
        <v>-0.81249999999999978</v>
      </c>
    </row>
    <row r="48" spans="1:11">
      <c r="A48" s="31">
        <v>36</v>
      </c>
      <c r="B48" s="30">
        <f t="shared" si="8"/>
        <v>-11</v>
      </c>
      <c r="C48" s="5">
        <f t="shared" si="0"/>
        <v>213</v>
      </c>
      <c r="D48" s="5">
        <f t="shared" si="1"/>
        <v>5</v>
      </c>
      <c r="E48" s="5">
        <f t="shared" si="2"/>
        <v>23</v>
      </c>
      <c r="F48" s="5">
        <f t="shared" si="3"/>
        <v>0</v>
      </c>
      <c r="G48" s="5">
        <f t="shared" si="4"/>
        <v>73387</v>
      </c>
      <c r="H48" s="5">
        <f t="shared" si="5"/>
        <v>23</v>
      </c>
      <c r="I48" s="5">
        <f t="shared" si="6"/>
        <v>1493</v>
      </c>
      <c r="J48" s="10">
        <f t="shared" si="10"/>
        <v>1681792.8305074291</v>
      </c>
      <c r="K48" s="6">
        <f t="shared" si="7"/>
        <v>-0.75000000000000011</v>
      </c>
    </row>
    <row r="49" spans="1:19">
      <c r="A49" s="31">
        <v>37</v>
      </c>
      <c r="B49" s="30">
        <f t="shared" si="8"/>
        <v>-10</v>
      </c>
      <c r="C49" s="5">
        <f t="shared" si="0"/>
        <v>205</v>
      </c>
      <c r="D49" s="5">
        <f t="shared" si="1"/>
        <v>5</v>
      </c>
      <c r="E49" s="5">
        <f t="shared" si="2"/>
        <v>22</v>
      </c>
      <c r="F49" s="5">
        <f t="shared" si="3"/>
        <v>0</v>
      </c>
      <c r="G49" s="5">
        <f t="shared" si="4"/>
        <v>70275</v>
      </c>
      <c r="H49" s="5">
        <f t="shared" si="5"/>
        <v>22</v>
      </c>
      <c r="I49" s="5">
        <f t="shared" si="6"/>
        <v>1485</v>
      </c>
      <c r="J49" s="10">
        <f t="shared" si="10"/>
        <v>1610490.3319492543</v>
      </c>
      <c r="K49" s="6">
        <f t="shared" si="7"/>
        <v>-0.68750000000000011</v>
      </c>
    </row>
    <row r="50" spans="1:19">
      <c r="A50" s="31">
        <v>38</v>
      </c>
      <c r="B50" s="30">
        <f t="shared" si="8"/>
        <v>-9</v>
      </c>
      <c r="C50" s="5">
        <f t="shared" si="0"/>
        <v>64</v>
      </c>
      <c r="D50" s="5">
        <f t="shared" si="1"/>
        <v>5</v>
      </c>
      <c r="E50" s="5">
        <f t="shared" si="2"/>
        <v>21</v>
      </c>
      <c r="F50" s="5">
        <f t="shared" si="3"/>
        <v>0</v>
      </c>
      <c r="G50" s="5">
        <f t="shared" si="4"/>
        <v>67296</v>
      </c>
      <c r="H50" s="5">
        <f t="shared" si="5"/>
        <v>21</v>
      </c>
      <c r="I50" s="5">
        <f t="shared" si="6"/>
        <v>1344</v>
      </c>
      <c r="J50" s="10">
        <f t="shared" si="10"/>
        <v>1542210.8254079407</v>
      </c>
      <c r="K50" s="6">
        <f t="shared" si="7"/>
        <v>-0.62499999999999978</v>
      </c>
    </row>
    <row r="51" spans="1:19">
      <c r="A51" s="31">
        <v>39</v>
      </c>
      <c r="B51" s="30">
        <f t="shared" si="8"/>
        <v>-8</v>
      </c>
      <c r="C51" s="5">
        <f t="shared" si="0"/>
        <v>53</v>
      </c>
      <c r="D51" s="5">
        <f t="shared" si="1"/>
        <v>4</v>
      </c>
      <c r="E51" s="5">
        <f t="shared" si="2"/>
        <v>20</v>
      </c>
      <c r="F51" s="5">
        <f t="shared" si="3"/>
        <v>0</v>
      </c>
      <c r="G51" s="5">
        <f t="shared" si="4"/>
        <v>64443</v>
      </c>
      <c r="H51" s="5">
        <f t="shared" si="5"/>
        <v>20</v>
      </c>
      <c r="I51" s="5">
        <f t="shared" si="6"/>
        <v>1077</v>
      </c>
      <c r="J51" s="10">
        <f t="shared" si="10"/>
        <v>1476826.1459394994</v>
      </c>
      <c r="K51" s="6">
        <f t="shared" si="7"/>
        <v>-0.56250000000000011</v>
      </c>
    </row>
    <row r="52" spans="1:19">
      <c r="A52" s="31">
        <v>40</v>
      </c>
      <c r="B52" s="30">
        <f t="shared" si="8"/>
        <v>-7</v>
      </c>
      <c r="C52" s="5">
        <f t="shared" si="0"/>
        <v>177</v>
      </c>
      <c r="D52" s="5">
        <f t="shared" si="1"/>
        <v>2</v>
      </c>
      <c r="E52" s="5">
        <f t="shared" si="2"/>
        <v>19</v>
      </c>
      <c r="F52" s="5">
        <f t="shared" si="3"/>
        <v>0</v>
      </c>
      <c r="G52" s="5">
        <f t="shared" si="4"/>
        <v>61711</v>
      </c>
      <c r="H52" s="5">
        <f t="shared" si="5"/>
        <v>19</v>
      </c>
      <c r="I52" s="5">
        <f t="shared" si="6"/>
        <v>689</v>
      </c>
      <c r="J52" s="10">
        <f t="shared" si="10"/>
        <v>1414213.5623730952</v>
      </c>
      <c r="K52" s="6">
        <f t="shared" si="7"/>
        <v>-0.50000000000000011</v>
      </c>
    </row>
    <row r="53" spans="1:19">
      <c r="A53" s="31">
        <v>41</v>
      </c>
      <c r="B53" s="30">
        <f t="shared" si="8"/>
        <v>-6</v>
      </c>
      <c r="C53" s="5">
        <f t="shared" si="0"/>
        <v>186</v>
      </c>
      <c r="D53" s="5">
        <f t="shared" si="1"/>
        <v>0</v>
      </c>
      <c r="E53" s="5">
        <f t="shared" si="2"/>
        <v>18</v>
      </c>
      <c r="F53" s="5">
        <f t="shared" si="3"/>
        <v>0</v>
      </c>
      <c r="G53" s="5">
        <f t="shared" si="4"/>
        <v>59094</v>
      </c>
      <c r="H53" s="5">
        <f t="shared" si="5"/>
        <v>18</v>
      </c>
      <c r="I53" s="5">
        <f t="shared" si="6"/>
        <v>186</v>
      </c>
      <c r="J53" s="10">
        <f t="shared" si="10"/>
        <v>1354255.5469368927</v>
      </c>
      <c r="K53" s="6">
        <f t="shared" si="7"/>
        <v>-0.4375</v>
      </c>
    </row>
    <row r="54" spans="1:19">
      <c r="A54" s="31">
        <v>42</v>
      </c>
      <c r="B54" s="30">
        <f t="shared" si="8"/>
        <v>-5</v>
      </c>
      <c r="C54" s="5">
        <f t="shared" si="0"/>
        <v>131</v>
      </c>
      <c r="D54" s="5">
        <f t="shared" si="1"/>
        <v>10</v>
      </c>
      <c r="E54" s="5">
        <f t="shared" si="2"/>
        <v>18</v>
      </c>
      <c r="F54" s="5">
        <f t="shared" si="3"/>
        <v>0</v>
      </c>
      <c r="G54" s="5">
        <f t="shared" si="4"/>
        <v>56589</v>
      </c>
      <c r="H54" s="5">
        <f t="shared" si="5"/>
        <v>18</v>
      </c>
      <c r="I54" s="5">
        <f t="shared" si="6"/>
        <v>2691</v>
      </c>
      <c r="J54" s="10">
        <f t="shared" si="10"/>
        <v>1296839.5546510096</v>
      </c>
      <c r="K54" s="6">
        <f t="shared" si="7"/>
        <v>-0.37499999999999989</v>
      </c>
    </row>
    <row r="55" spans="1:19">
      <c r="A55" s="31">
        <v>43</v>
      </c>
      <c r="B55" s="30">
        <f t="shared" si="8"/>
        <v>-4</v>
      </c>
      <c r="C55" s="5">
        <f t="shared" si="0"/>
        <v>178</v>
      </c>
      <c r="D55" s="5">
        <f t="shared" si="1"/>
        <v>7</v>
      </c>
      <c r="E55" s="5">
        <f t="shared" si="2"/>
        <v>17</v>
      </c>
      <c r="F55" s="5">
        <f t="shared" si="3"/>
        <v>0</v>
      </c>
      <c r="G55" s="5">
        <f t="shared" si="4"/>
        <v>54190</v>
      </c>
      <c r="H55" s="5">
        <f t="shared" si="5"/>
        <v>17</v>
      </c>
      <c r="I55" s="5">
        <f t="shared" si="6"/>
        <v>1970</v>
      </c>
      <c r="J55" s="10">
        <f t="shared" si="10"/>
        <v>1241857.8120734841</v>
      </c>
      <c r="K55" s="6">
        <f t="shared" si="7"/>
        <v>-0.31250000000000006</v>
      </c>
    </row>
    <row r="56" spans="1:19">
      <c r="A56" s="31">
        <v>44</v>
      </c>
      <c r="B56" s="30">
        <f t="shared" si="8"/>
        <v>-3</v>
      </c>
      <c r="C56" s="5">
        <f t="shared" si="0"/>
        <v>124</v>
      </c>
      <c r="D56" s="5">
        <f t="shared" si="1"/>
        <v>4</v>
      </c>
      <c r="E56" s="5">
        <f t="shared" si="2"/>
        <v>16</v>
      </c>
      <c r="F56" s="5">
        <f t="shared" si="3"/>
        <v>0</v>
      </c>
      <c r="G56" s="5">
        <f t="shared" si="4"/>
        <v>51892</v>
      </c>
      <c r="H56" s="5">
        <f t="shared" si="5"/>
        <v>16</v>
      </c>
      <c r="I56" s="5">
        <f t="shared" si="6"/>
        <v>1148</v>
      </c>
      <c r="J56" s="10">
        <f t="shared" si="10"/>
        <v>1189207.1150027211</v>
      </c>
      <c r="K56" s="6">
        <f t="shared" si="7"/>
        <v>-0.25000000000000006</v>
      </c>
    </row>
    <row r="57" spans="1:19">
      <c r="A57" s="31">
        <v>45</v>
      </c>
      <c r="B57" s="30">
        <f t="shared" si="8"/>
        <v>-2</v>
      </c>
      <c r="C57" s="5">
        <f t="shared" si="0"/>
        <v>228</v>
      </c>
      <c r="D57" s="5">
        <f t="shared" si="1"/>
        <v>0</v>
      </c>
      <c r="E57" s="5">
        <f t="shared" si="2"/>
        <v>15</v>
      </c>
      <c r="F57" s="5">
        <f t="shared" si="3"/>
        <v>0</v>
      </c>
      <c r="G57" s="5">
        <f t="shared" si="4"/>
        <v>49692</v>
      </c>
      <c r="H57" s="5">
        <f t="shared" si="5"/>
        <v>15</v>
      </c>
      <c r="I57" s="5">
        <f t="shared" si="6"/>
        <v>228</v>
      </c>
      <c r="J57" s="10">
        <f t="shared" si="10"/>
        <v>1138788.6347566915</v>
      </c>
      <c r="K57" s="6">
        <f t="shared" si="7"/>
        <v>-0.18749999999999983</v>
      </c>
    </row>
    <row r="58" spans="1:19">
      <c r="A58" s="31">
        <v>46</v>
      </c>
      <c r="B58" s="30">
        <f t="shared" si="8"/>
        <v>-1</v>
      </c>
      <c r="C58" s="5">
        <f t="shared" si="0"/>
        <v>31</v>
      </c>
      <c r="D58" s="5">
        <f t="shared" si="1"/>
        <v>9</v>
      </c>
      <c r="E58" s="5">
        <f t="shared" si="2"/>
        <v>15</v>
      </c>
      <c r="F58" s="5">
        <f t="shared" si="3"/>
        <v>0</v>
      </c>
      <c r="G58" s="5">
        <f t="shared" si="4"/>
        <v>47585</v>
      </c>
      <c r="H58" s="5">
        <f t="shared" si="5"/>
        <v>15</v>
      </c>
      <c r="I58" s="5">
        <f t="shared" si="6"/>
        <v>2335</v>
      </c>
      <c r="J58" s="10">
        <f t="shared" si="10"/>
        <v>1090507.7326652578</v>
      </c>
      <c r="K58" s="6">
        <f t="shared" si="7"/>
        <v>-0.12500000000000019</v>
      </c>
    </row>
    <row r="59" spans="1:19">
      <c r="A59" s="31">
        <v>47</v>
      </c>
      <c r="B59" s="30">
        <f t="shared" si="8"/>
        <v>0</v>
      </c>
      <c r="C59" s="5">
        <f t="shared" si="0"/>
        <v>208</v>
      </c>
      <c r="D59" s="5">
        <f t="shared" si="1"/>
        <v>4</v>
      </c>
      <c r="E59" s="5">
        <f t="shared" si="2"/>
        <v>14</v>
      </c>
      <c r="F59" s="5">
        <f t="shared" si="3"/>
        <v>0</v>
      </c>
      <c r="G59" s="5">
        <f t="shared" si="4"/>
        <v>45568</v>
      </c>
      <c r="H59" s="5">
        <f t="shared" si="5"/>
        <v>14</v>
      </c>
      <c r="I59" s="5">
        <f t="shared" si="6"/>
        <v>1232</v>
      </c>
      <c r="J59" s="10">
        <f t="shared" si="10"/>
        <v>1044273.7824274137</v>
      </c>
      <c r="K59" s="6">
        <f t="shared" si="7"/>
        <v>-6.2499999999999917E-2</v>
      </c>
    </row>
    <row r="60" spans="1:19">
      <c r="A60" s="31">
        <v>48</v>
      </c>
      <c r="B60" s="30">
        <f t="shared" si="8"/>
        <v>1</v>
      </c>
      <c r="C60" s="5">
        <f>MOD(I60,256)</f>
        <v>44</v>
      </c>
      <c r="D60" s="5">
        <f>ROUNDDOWN(I60/256,0)</f>
        <v>0</v>
      </c>
      <c r="E60" s="5">
        <f>MOD(H60,256)</f>
        <v>13</v>
      </c>
      <c r="F60" s="5">
        <f>ROUNDDOWN(H60/256,0)</f>
        <v>0</v>
      </c>
      <c r="G60" s="5">
        <f>INT(J60/$G$2)</f>
        <v>43636</v>
      </c>
      <c r="H60" s="5">
        <f>ROUNDUP(G60/$D$3,0)-1</f>
        <v>13</v>
      </c>
      <c r="I60" s="5">
        <f>MAX(MIN($D$3*(H60+1)-G60,$D$3*(H60+1)-$D$4),$D$5)</f>
        <v>44</v>
      </c>
      <c r="J60" s="10">
        <f t="shared" si="10"/>
        <v>1000000</v>
      </c>
      <c r="K60" s="6">
        <f>LOG(1000000/J60,2)</f>
        <v>0</v>
      </c>
      <c r="L60" s="1">
        <f>(H60+1)*$D$3-I60</f>
        <v>43636</v>
      </c>
      <c r="M60" s="7">
        <f>(G60-L60)/G60</f>
        <v>0</v>
      </c>
      <c r="O60" s="1" t="str">
        <f>DEC2HEX(C60)</f>
        <v>2C</v>
      </c>
      <c r="P60" s="1" t="s">
        <v>151</v>
      </c>
      <c r="Q60" s="1" t="str">
        <f>DEC2HEX(D60)</f>
        <v>0</v>
      </c>
      <c r="R60" s="1" t="str">
        <f t="shared" ref="R60:S75" si="11">DEC2HEX(E60)</f>
        <v>D</v>
      </c>
      <c r="S60" s="1" t="str">
        <f t="shared" si="11"/>
        <v>0</v>
      </c>
    </row>
    <row r="61" spans="1:19">
      <c r="A61" s="31">
        <v>49</v>
      </c>
      <c r="B61" s="30">
        <f t="shared" si="8"/>
        <v>2</v>
      </c>
      <c r="C61" s="5">
        <f t="shared" ref="C61:C124" si="12">MOD(I61,256)</f>
        <v>102</v>
      </c>
      <c r="D61" s="5">
        <f t="shared" ref="D61:D124" si="13">ROUNDDOWN(I61/256,0)</f>
        <v>7</v>
      </c>
      <c r="E61" s="5">
        <f t="shared" ref="E61:E124" si="14">MOD(H61,256)</f>
        <v>13</v>
      </c>
      <c r="F61" s="5">
        <f t="shared" ref="F61:F124" si="15">ROUNDDOWN(H61/256,0)</f>
        <v>0</v>
      </c>
      <c r="G61" s="5">
        <f t="shared" ref="G61:G124" si="16">INT(J61/$G$2)</f>
        <v>41786</v>
      </c>
      <c r="H61" s="5">
        <f t="shared" ref="H61:H124" si="17">ROUNDUP(G61/$D$3,0)-1</f>
        <v>13</v>
      </c>
      <c r="I61" s="5">
        <f t="shared" ref="I61:I124" si="18">MAX(MIN($D$3*(H61+1)-G61,$D$3*(H61+1)-$D$4),$D$5)</f>
        <v>1894</v>
      </c>
      <c r="J61" s="10">
        <f t="shared" si="10"/>
        <v>957603.28069857368</v>
      </c>
      <c r="K61" s="6">
        <f t="shared" ref="K61:K124" si="19">LOG(1000000/J61,2)</f>
        <v>6.2499999999999882E-2</v>
      </c>
      <c r="L61" s="1">
        <f t="shared" ref="L61:L124" si="20">(H61+1)*$D$3-I61</f>
        <v>41786</v>
      </c>
      <c r="M61" s="7">
        <f t="shared" ref="M61:M124" si="21">(G61-L61)/G61</f>
        <v>0</v>
      </c>
      <c r="O61" s="1" t="str">
        <f t="shared" ref="O61:O124" si="22">DEC2HEX(C61)</f>
        <v>66</v>
      </c>
      <c r="P61" s="1" t="s">
        <v>152</v>
      </c>
      <c r="Q61" s="1" t="str">
        <f t="shared" ref="Q61:S124" si="23">DEC2HEX(D61)</f>
        <v>7</v>
      </c>
      <c r="R61" s="1" t="str">
        <f t="shared" si="11"/>
        <v>D</v>
      </c>
      <c r="S61" s="1" t="str">
        <f t="shared" si="11"/>
        <v>0</v>
      </c>
    </row>
    <row r="62" spans="1:19">
      <c r="A62" s="31">
        <v>50</v>
      </c>
      <c r="B62" s="30">
        <f t="shared" si="8"/>
        <v>3</v>
      </c>
      <c r="C62" s="5">
        <f t="shared" si="12"/>
        <v>34</v>
      </c>
      <c r="D62" s="5">
        <f t="shared" si="13"/>
        <v>2</v>
      </c>
      <c r="E62" s="5">
        <f t="shared" si="14"/>
        <v>12</v>
      </c>
      <c r="F62" s="5">
        <f t="shared" si="15"/>
        <v>0</v>
      </c>
      <c r="G62" s="5">
        <f t="shared" si="16"/>
        <v>40014</v>
      </c>
      <c r="H62" s="5">
        <f t="shared" si="17"/>
        <v>12</v>
      </c>
      <c r="I62" s="5">
        <f t="shared" si="18"/>
        <v>546</v>
      </c>
      <c r="J62" s="10">
        <f t="shared" si="10"/>
        <v>917004.04320467124</v>
      </c>
      <c r="K62" s="6">
        <f t="shared" si="19"/>
        <v>0.12500000000000003</v>
      </c>
      <c r="L62" s="1">
        <f t="shared" si="20"/>
        <v>40014</v>
      </c>
      <c r="M62" s="7">
        <f t="shared" si="21"/>
        <v>0</v>
      </c>
      <c r="O62" s="1" t="str">
        <f t="shared" si="22"/>
        <v>22</v>
      </c>
      <c r="P62" s="1" t="s">
        <v>153</v>
      </c>
      <c r="Q62" s="1" t="str">
        <f t="shared" si="23"/>
        <v>2</v>
      </c>
      <c r="R62" s="1" t="str">
        <f t="shared" si="11"/>
        <v>C</v>
      </c>
      <c r="S62" s="1" t="str">
        <f t="shared" si="11"/>
        <v>0</v>
      </c>
    </row>
    <row r="63" spans="1:19">
      <c r="A63" s="31">
        <v>51</v>
      </c>
      <c r="B63" s="30">
        <f t="shared" si="8"/>
        <v>4</v>
      </c>
      <c r="C63" s="5">
        <f t="shared" si="12"/>
        <v>194</v>
      </c>
      <c r="D63" s="5">
        <f t="shared" si="13"/>
        <v>8</v>
      </c>
      <c r="E63" s="5">
        <f t="shared" si="14"/>
        <v>12</v>
      </c>
      <c r="F63" s="5">
        <f t="shared" si="15"/>
        <v>0</v>
      </c>
      <c r="G63" s="5">
        <f t="shared" si="16"/>
        <v>38318</v>
      </c>
      <c r="H63" s="5">
        <f t="shared" si="17"/>
        <v>12</v>
      </c>
      <c r="I63" s="5">
        <f t="shared" si="18"/>
        <v>2242</v>
      </c>
      <c r="J63" s="10">
        <f t="shared" si="10"/>
        <v>878126.08018664981</v>
      </c>
      <c r="K63" s="6">
        <f t="shared" si="19"/>
        <v>0.18749999999999992</v>
      </c>
      <c r="L63" s="1">
        <f t="shared" si="20"/>
        <v>38318</v>
      </c>
      <c r="M63" s="7">
        <f t="shared" si="21"/>
        <v>0</v>
      </c>
      <c r="O63" s="1" t="str">
        <f t="shared" si="22"/>
        <v>C2</v>
      </c>
      <c r="P63" s="1" t="s">
        <v>154</v>
      </c>
      <c r="Q63" s="1" t="str">
        <f t="shared" si="23"/>
        <v>8</v>
      </c>
      <c r="R63" s="1" t="str">
        <f t="shared" si="11"/>
        <v>C</v>
      </c>
      <c r="S63" s="1" t="str">
        <f t="shared" si="11"/>
        <v>0</v>
      </c>
    </row>
    <row r="64" spans="1:19">
      <c r="A64" s="31">
        <v>52</v>
      </c>
      <c r="B64" s="30">
        <f t="shared" si="8"/>
        <v>5</v>
      </c>
      <c r="C64" s="5">
        <f t="shared" si="12"/>
        <v>235</v>
      </c>
      <c r="D64" s="5">
        <f t="shared" si="13"/>
        <v>2</v>
      </c>
      <c r="E64" s="5">
        <f t="shared" si="14"/>
        <v>11</v>
      </c>
      <c r="F64" s="5">
        <f t="shared" si="15"/>
        <v>0</v>
      </c>
      <c r="G64" s="5">
        <f t="shared" si="16"/>
        <v>36693</v>
      </c>
      <c r="H64" s="5">
        <f t="shared" si="17"/>
        <v>11</v>
      </c>
      <c r="I64" s="5">
        <f t="shared" si="18"/>
        <v>747</v>
      </c>
      <c r="J64" s="10">
        <f t="shared" si="10"/>
        <v>840896.41525371466</v>
      </c>
      <c r="K64" s="6">
        <f t="shared" si="19"/>
        <v>0.24999999999999967</v>
      </c>
      <c r="L64" s="1">
        <f t="shared" si="20"/>
        <v>36693</v>
      </c>
      <c r="M64" s="7">
        <f t="shared" si="21"/>
        <v>0</v>
      </c>
      <c r="O64" s="1" t="str">
        <f t="shared" si="22"/>
        <v>EB</v>
      </c>
      <c r="P64" s="1" t="s">
        <v>155</v>
      </c>
      <c r="Q64" s="1" t="str">
        <f t="shared" si="23"/>
        <v>2</v>
      </c>
      <c r="R64" s="1" t="str">
        <f t="shared" si="11"/>
        <v>B</v>
      </c>
      <c r="S64" s="1" t="str">
        <f t="shared" si="11"/>
        <v>0</v>
      </c>
    </row>
    <row r="65" spans="1:19">
      <c r="A65" s="31">
        <v>53</v>
      </c>
      <c r="B65" s="30">
        <f t="shared" si="8"/>
        <v>6</v>
      </c>
      <c r="C65" s="5">
        <f t="shared" si="12"/>
        <v>255</v>
      </c>
      <c r="D65" s="5">
        <f t="shared" si="13"/>
        <v>8</v>
      </c>
      <c r="E65" s="5">
        <f t="shared" si="14"/>
        <v>11</v>
      </c>
      <c r="F65" s="5">
        <f t="shared" si="15"/>
        <v>0</v>
      </c>
      <c r="G65" s="5">
        <f t="shared" si="16"/>
        <v>35137</v>
      </c>
      <c r="H65" s="5">
        <f t="shared" si="17"/>
        <v>11</v>
      </c>
      <c r="I65" s="5">
        <f t="shared" si="18"/>
        <v>2303</v>
      </c>
      <c r="J65" s="10">
        <f t="shared" si="10"/>
        <v>805245.16597462713</v>
      </c>
      <c r="K65" s="6">
        <f t="shared" si="19"/>
        <v>0.31249999999999994</v>
      </c>
      <c r="L65" s="1">
        <f t="shared" si="20"/>
        <v>35137</v>
      </c>
      <c r="M65" s="7">
        <f t="shared" si="21"/>
        <v>0</v>
      </c>
      <c r="O65" s="1" t="str">
        <f t="shared" si="22"/>
        <v>FF</v>
      </c>
      <c r="P65" s="1" t="s">
        <v>156</v>
      </c>
      <c r="Q65" s="1" t="str">
        <f t="shared" si="23"/>
        <v>8</v>
      </c>
      <c r="R65" s="1" t="str">
        <f t="shared" si="11"/>
        <v>B</v>
      </c>
      <c r="S65" s="1" t="str">
        <f t="shared" si="11"/>
        <v>0</v>
      </c>
    </row>
    <row r="66" spans="1:19">
      <c r="A66" s="31">
        <v>54</v>
      </c>
      <c r="B66" s="30">
        <f t="shared" si="8"/>
        <v>7</v>
      </c>
      <c r="C66" s="5">
        <f t="shared" si="12"/>
        <v>160</v>
      </c>
      <c r="D66" s="5">
        <f t="shared" si="13"/>
        <v>2</v>
      </c>
      <c r="E66" s="5">
        <f t="shared" si="14"/>
        <v>10</v>
      </c>
      <c r="F66" s="5">
        <f t="shared" si="15"/>
        <v>0</v>
      </c>
      <c r="G66" s="5">
        <f t="shared" si="16"/>
        <v>33648</v>
      </c>
      <c r="H66" s="5">
        <f t="shared" si="17"/>
        <v>10</v>
      </c>
      <c r="I66" s="5">
        <f t="shared" si="18"/>
        <v>672</v>
      </c>
      <c r="J66" s="10">
        <f t="shared" si="10"/>
        <v>771105.41270397033</v>
      </c>
      <c r="K66" s="6">
        <f t="shared" si="19"/>
        <v>0.37500000000000022</v>
      </c>
      <c r="L66" s="1">
        <f t="shared" si="20"/>
        <v>33648</v>
      </c>
      <c r="M66" s="7">
        <f t="shared" si="21"/>
        <v>0</v>
      </c>
      <c r="O66" s="1" t="str">
        <f t="shared" si="22"/>
        <v>A0</v>
      </c>
      <c r="P66" s="1" t="s">
        <v>157</v>
      </c>
      <c r="Q66" s="1" t="str">
        <f t="shared" si="23"/>
        <v>2</v>
      </c>
      <c r="R66" s="1" t="str">
        <f t="shared" si="11"/>
        <v>A</v>
      </c>
      <c r="S66" s="1" t="str">
        <f t="shared" si="11"/>
        <v>0</v>
      </c>
    </row>
    <row r="67" spans="1:19">
      <c r="A67" s="31">
        <v>55</v>
      </c>
      <c r="B67" s="30">
        <f t="shared" si="8"/>
        <v>8</v>
      </c>
      <c r="C67" s="5">
        <f t="shared" si="12"/>
        <v>51</v>
      </c>
      <c r="D67" s="5">
        <f t="shared" si="13"/>
        <v>8</v>
      </c>
      <c r="E67" s="5">
        <f t="shared" si="14"/>
        <v>10</v>
      </c>
      <c r="F67" s="5">
        <f t="shared" si="15"/>
        <v>0</v>
      </c>
      <c r="G67" s="5">
        <f t="shared" si="16"/>
        <v>32221</v>
      </c>
      <c r="H67" s="5">
        <f t="shared" si="17"/>
        <v>10</v>
      </c>
      <c r="I67" s="5">
        <f t="shared" si="18"/>
        <v>2099</v>
      </c>
      <c r="J67" s="10">
        <f t="shared" si="10"/>
        <v>738413.07296974969</v>
      </c>
      <c r="K67" s="6">
        <f t="shared" si="19"/>
        <v>0.43749999999999989</v>
      </c>
      <c r="L67" s="1">
        <f t="shared" si="20"/>
        <v>32221</v>
      </c>
      <c r="M67" s="7">
        <f t="shared" si="21"/>
        <v>0</v>
      </c>
      <c r="O67" s="1" t="str">
        <f t="shared" si="22"/>
        <v>33</v>
      </c>
      <c r="P67" s="1" t="s">
        <v>158</v>
      </c>
      <c r="Q67" s="1" t="str">
        <f t="shared" si="23"/>
        <v>8</v>
      </c>
      <c r="R67" s="1" t="str">
        <f t="shared" si="11"/>
        <v>A</v>
      </c>
      <c r="S67" s="1" t="str">
        <f t="shared" si="11"/>
        <v>0</v>
      </c>
    </row>
    <row r="68" spans="1:19">
      <c r="A68" s="31">
        <v>56</v>
      </c>
      <c r="B68" s="30">
        <f t="shared" si="8"/>
        <v>9</v>
      </c>
      <c r="C68" s="5">
        <f t="shared" si="12"/>
        <v>89</v>
      </c>
      <c r="D68" s="5">
        <f t="shared" si="13"/>
        <v>1</v>
      </c>
      <c r="E68" s="5">
        <f t="shared" si="14"/>
        <v>9</v>
      </c>
      <c r="F68" s="5">
        <f t="shared" si="15"/>
        <v>0</v>
      </c>
      <c r="G68" s="5">
        <f t="shared" si="16"/>
        <v>30855</v>
      </c>
      <c r="H68" s="5">
        <f t="shared" si="17"/>
        <v>9</v>
      </c>
      <c r="I68" s="5">
        <f t="shared" si="18"/>
        <v>345</v>
      </c>
      <c r="J68" s="10">
        <f t="shared" si="10"/>
        <v>707106.78118654748</v>
      </c>
      <c r="K68" s="6">
        <f t="shared" si="19"/>
        <v>0.50000000000000011</v>
      </c>
      <c r="L68" s="1">
        <f t="shared" si="20"/>
        <v>30855</v>
      </c>
      <c r="M68" s="7">
        <f t="shared" si="21"/>
        <v>0</v>
      </c>
      <c r="O68" s="1" t="str">
        <f t="shared" si="22"/>
        <v>59</v>
      </c>
      <c r="P68" s="1" t="s">
        <v>159</v>
      </c>
      <c r="Q68" s="1" t="str">
        <f t="shared" si="23"/>
        <v>1</v>
      </c>
      <c r="R68" s="1" t="str">
        <f t="shared" si="11"/>
        <v>9</v>
      </c>
      <c r="S68" s="1" t="str">
        <f t="shared" si="11"/>
        <v>0</v>
      </c>
    </row>
    <row r="69" spans="1:19">
      <c r="A69" s="31">
        <v>57</v>
      </c>
      <c r="B69" s="30">
        <f t="shared" si="8"/>
        <v>10</v>
      </c>
      <c r="C69" s="5">
        <f t="shared" si="12"/>
        <v>117</v>
      </c>
      <c r="D69" s="5">
        <f t="shared" si="13"/>
        <v>6</v>
      </c>
      <c r="E69" s="5">
        <f t="shared" si="14"/>
        <v>9</v>
      </c>
      <c r="F69" s="5">
        <f t="shared" si="15"/>
        <v>0</v>
      </c>
      <c r="G69" s="5">
        <f t="shared" si="16"/>
        <v>29547</v>
      </c>
      <c r="H69" s="5">
        <f t="shared" si="17"/>
        <v>9</v>
      </c>
      <c r="I69" s="5">
        <f t="shared" si="18"/>
        <v>1653</v>
      </c>
      <c r="J69" s="10">
        <f t="shared" si="10"/>
        <v>677127.77346844634</v>
      </c>
      <c r="K69" s="6">
        <f t="shared" si="19"/>
        <v>0.56250000000000011</v>
      </c>
      <c r="L69" s="1">
        <f t="shared" si="20"/>
        <v>29547</v>
      </c>
      <c r="M69" s="7">
        <f t="shared" si="21"/>
        <v>0</v>
      </c>
      <c r="O69" s="1" t="str">
        <f t="shared" si="22"/>
        <v>75</v>
      </c>
      <c r="P69" s="1" t="s">
        <v>160</v>
      </c>
      <c r="Q69" s="1" t="str">
        <f t="shared" si="23"/>
        <v>6</v>
      </c>
      <c r="R69" s="1" t="str">
        <f t="shared" si="11"/>
        <v>9</v>
      </c>
      <c r="S69" s="1" t="str">
        <f t="shared" si="11"/>
        <v>0</v>
      </c>
    </row>
    <row r="70" spans="1:19">
      <c r="A70" s="31">
        <v>58</v>
      </c>
      <c r="B70" s="30">
        <f t="shared" si="8"/>
        <v>11</v>
      </c>
      <c r="C70" s="5">
        <f t="shared" si="12"/>
        <v>90</v>
      </c>
      <c r="D70" s="5">
        <f t="shared" si="13"/>
        <v>11</v>
      </c>
      <c r="E70" s="5">
        <f t="shared" si="14"/>
        <v>9</v>
      </c>
      <c r="F70" s="5">
        <f t="shared" si="15"/>
        <v>0</v>
      </c>
      <c r="G70" s="5">
        <f t="shared" si="16"/>
        <v>28294</v>
      </c>
      <c r="H70" s="5">
        <f t="shared" si="17"/>
        <v>9</v>
      </c>
      <c r="I70" s="5">
        <f t="shared" si="18"/>
        <v>2906</v>
      </c>
      <c r="J70" s="10">
        <f t="shared" si="10"/>
        <v>648419.77732550481</v>
      </c>
      <c r="K70" s="6">
        <f t="shared" si="19"/>
        <v>0.62500000000000022</v>
      </c>
      <c r="L70" s="1">
        <f t="shared" si="20"/>
        <v>28294</v>
      </c>
      <c r="M70" s="7">
        <f t="shared" si="21"/>
        <v>0</v>
      </c>
      <c r="O70" s="1" t="str">
        <f t="shared" si="22"/>
        <v>5A</v>
      </c>
      <c r="P70" s="1" t="s">
        <v>161</v>
      </c>
      <c r="Q70" s="1" t="str">
        <f t="shared" si="23"/>
        <v>B</v>
      </c>
      <c r="R70" s="1" t="str">
        <f t="shared" si="11"/>
        <v>9</v>
      </c>
      <c r="S70" s="1" t="str">
        <f t="shared" si="11"/>
        <v>0</v>
      </c>
    </row>
    <row r="71" spans="1:19">
      <c r="A71" s="31">
        <v>59</v>
      </c>
      <c r="B71" s="30">
        <f t="shared" si="8"/>
        <v>12</v>
      </c>
      <c r="C71" s="5">
        <f t="shared" si="12"/>
        <v>217</v>
      </c>
      <c r="D71" s="5">
        <f t="shared" si="13"/>
        <v>3</v>
      </c>
      <c r="E71" s="5">
        <f t="shared" si="14"/>
        <v>8</v>
      </c>
      <c r="F71" s="5">
        <f t="shared" si="15"/>
        <v>0</v>
      </c>
      <c r="G71" s="5">
        <f t="shared" si="16"/>
        <v>27095</v>
      </c>
      <c r="H71" s="5">
        <f t="shared" si="17"/>
        <v>8</v>
      </c>
      <c r="I71" s="5">
        <f t="shared" si="18"/>
        <v>985</v>
      </c>
      <c r="J71" s="10">
        <f t="shared" si="10"/>
        <v>620928.90603674203</v>
      </c>
      <c r="K71" s="6">
        <f t="shared" si="19"/>
        <v>0.6875</v>
      </c>
      <c r="L71" s="1">
        <f t="shared" si="20"/>
        <v>27095</v>
      </c>
      <c r="M71" s="7">
        <f t="shared" si="21"/>
        <v>0</v>
      </c>
      <c r="O71" s="1" t="str">
        <f t="shared" si="22"/>
        <v>D9</v>
      </c>
      <c r="P71" s="1" t="s">
        <v>162</v>
      </c>
      <c r="Q71" s="1" t="str">
        <f t="shared" si="23"/>
        <v>3</v>
      </c>
      <c r="R71" s="1" t="str">
        <f t="shared" si="11"/>
        <v>8</v>
      </c>
      <c r="S71" s="1" t="str">
        <f t="shared" si="11"/>
        <v>0</v>
      </c>
    </row>
    <row r="72" spans="1:19">
      <c r="A72" s="31">
        <v>60</v>
      </c>
      <c r="B72" s="30">
        <f t="shared" si="8"/>
        <v>13</v>
      </c>
      <c r="C72" s="5">
        <f t="shared" si="12"/>
        <v>86</v>
      </c>
      <c r="D72" s="5">
        <f t="shared" si="13"/>
        <v>8</v>
      </c>
      <c r="E72" s="5">
        <f t="shared" si="14"/>
        <v>8</v>
      </c>
      <c r="F72" s="5">
        <f t="shared" si="15"/>
        <v>0</v>
      </c>
      <c r="G72" s="5">
        <f t="shared" si="16"/>
        <v>25946</v>
      </c>
      <c r="H72" s="5">
        <f t="shared" si="17"/>
        <v>8</v>
      </c>
      <c r="I72" s="5">
        <f t="shared" si="18"/>
        <v>2134</v>
      </c>
      <c r="J72" s="10">
        <f t="shared" si="10"/>
        <v>594603.55750136054</v>
      </c>
      <c r="K72" s="6">
        <f t="shared" si="19"/>
        <v>0.75</v>
      </c>
      <c r="L72" s="1">
        <f t="shared" si="20"/>
        <v>25946</v>
      </c>
      <c r="M72" s="7">
        <f t="shared" si="21"/>
        <v>0</v>
      </c>
      <c r="O72" s="1" t="str">
        <f t="shared" si="22"/>
        <v>56</v>
      </c>
      <c r="P72" s="1" t="s">
        <v>163</v>
      </c>
      <c r="Q72" s="1" t="str">
        <f t="shared" si="23"/>
        <v>8</v>
      </c>
      <c r="R72" s="1" t="str">
        <f t="shared" si="11"/>
        <v>8</v>
      </c>
      <c r="S72" s="1" t="str">
        <f t="shared" si="11"/>
        <v>0</v>
      </c>
    </row>
    <row r="73" spans="1:19">
      <c r="A73" s="31">
        <v>61</v>
      </c>
      <c r="B73" s="30">
        <f t="shared" si="8"/>
        <v>14</v>
      </c>
      <c r="C73" s="5">
        <f t="shared" si="12"/>
        <v>114</v>
      </c>
      <c r="D73" s="5">
        <f t="shared" si="13"/>
        <v>0</v>
      </c>
      <c r="E73" s="5">
        <f t="shared" si="14"/>
        <v>7</v>
      </c>
      <c r="F73" s="5">
        <f t="shared" si="15"/>
        <v>0</v>
      </c>
      <c r="G73" s="5">
        <f t="shared" si="16"/>
        <v>24846</v>
      </c>
      <c r="H73" s="5">
        <f t="shared" si="17"/>
        <v>7</v>
      </c>
      <c r="I73" s="5">
        <f t="shared" si="18"/>
        <v>114</v>
      </c>
      <c r="J73" s="10">
        <f t="shared" si="10"/>
        <v>569394.31737834576</v>
      </c>
      <c r="K73" s="6">
        <f t="shared" si="19"/>
        <v>0.81250000000000011</v>
      </c>
      <c r="L73" s="1">
        <f t="shared" si="20"/>
        <v>24846</v>
      </c>
      <c r="M73" s="7">
        <f t="shared" si="21"/>
        <v>0</v>
      </c>
      <c r="O73" s="1" t="str">
        <f t="shared" si="22"/>
        <v>72</v>
      </c>
      <c r="P73" s="1" t="s">
        <v>164</v>
      </c>
      <c r="Q73" s="1" t="str">
        <f t="shared" si="23"/>
        <v>0</v>
      </c>
      <c r="R73" s="1" t="str">
        <f t="shared" si="11"/>
        <v>7</v>
      </c>
      <c r="S73" s="1" t="str">
        <f t="shared" si="11"/>
        <v>0</v>
      </c>
    </row>
    <row r="74" spans="1:19">
      <c r="A74" s="31">
        <v>62</v>
      </c>
      <c r="B74" s="30">
        <f t="shared" si="8"/>
        <v>15</v>
      </c>
      <c r="C74" s="5">
        <f t="shared" si="12"/>
        <v>144</v>
      </c>
      <c r="D74" s="5">
        <f t="shared" si="13"/>
        <v>4</v>
      </c>
      <c r="E74" s="5">
        <f t="shared" si="14"/>
        <v>7</v>
      </c>
      <c r="F74" s="5">
        <f t="shared" si="15"/>
        <v>0</v>
      </c>
      <c r="G74" s="5">
        <f t="shared" si="16"/>
        <v>23792</v>
      </c>
      <c r="H74" s="5">
        <f t="shared" si="17"/>
        <v>7</v>
      </c>
      <c r="I74" s="5">
        <f t="shared" si="18"/>
        <v>1168</v>
      </c>
      <c r="J74" s="10">
        <f t="shared" si="10"/>
        <v>545253.86633262888</v>
      </c>
      <c r="K74" s="6">
        <f t="shared" si="19"/>
        <v>0.87499999999999978</v>
      </c>
      <c r="L74" s="1">
        <f t="shared" si="20"/>
        <v>23792</v>
      </c>
      <c r="M74" s="7">
        <f t="shared" si="21"/>
        <v>0</v>
      </c>
      <c r="O74" s="1" t="str">
        <f t="shared" si="22"/>
        <v>90</v>
      </c>
      <c r="P74" s="1" t="s">
        <v>165</v>
      </c>
      <c r="Q74" s="1" t="str">
        <f t="shared" si="23"/>
        <v>4</v>
      </c>
      <c r="R74" s="1" t="str">
        <f t="shared" si="11"/>
        <v>7</v>
      </c>
      <c r="S74" s="1" t="str">
        <f t="shared" si="11"/>
        <v>0</v>
      </c>
    </row>
    <row r="75" spans="1:19">
      <c r="A75" s="31">
        <v>63</v>
      </c>
      <c r="B75" s="30">
        <f t="shared" si="8"/>
        <v>16</v>
      </c>
      <c r="C75" s="5">
        <f t="shared" si="12"/>
        <v>128</v>
      </c>
      <c r="D75" s="5">
        <f t="shared" si="13"/>
        <v>8</v>
      </c>
      <c r="E75" s="5">
        <f t="shared" si="14"/>
        <v>7</v>
      </c>
      <c r="F75" s="5">
        <f t="shared" si="15"/>
        <v>0</v>
      </c>
      <c r="G75" s="5">
        <f t="shared" si="16"/>
        <v>22784</v>
      </c>
      <c r="H75" s="5">
        <f t="shared" si="17"/>
        <v>7</v>
      </c>
      <c r="I75" s="5">
        <f t="shared" si="18"/>
        <v>2176</v>
      </c>
      <c r="J75" s="10">
        <f t="shared" si="10"/>
        <v>522136.89121370699</v>
      </c>
      <c r="K75" s="6">
        <f t="shared" si="19"/>
        <v>0.93749999999999978</v>
      </c>
      <c r="L75" s="1">
        <f t="shared" si="20"/>
        <v>22784</v>
      </c>
      <c r="M75" s="7">
        <f t="shared" si="21"/>
        <v>0</v>
      </c>
      <c r="O75" s="1" t="str">
        <f t="shared" si="22"/>
        <v>80</v>
      </c>
      <c r="P75" s="1" t="s">
        <v>166</v>
      </c>
      <c r="Q75" s="1" t="str">
        <f t="shared" si="23"/>
        <v>8</v>
      </c>
      <c r="R75" s="1" t="str">
        <f t="shared" si="11"/>
        <v>7</v>
      </c>
      <c r="S75" s="1" t="str">
        <f t="shared" si="11"/>
        <v>0</v>
      </c>
    </row>
    <row r="76" spans="1:19">
      <c r="A76" s="31">
        <v>64</v>
      </c>
      <c r="B76" s="30">
        <f t="shared" si="8"/>
        <v>17</v>
      </c>
      <c r="C76" s="5">
        <f t="shared" si="12"/>
        <v>22</v>
      </c>
      <c r="D76" s="5">
        <f t="shared" si="13"/>
        <v>0</v>
      </c>
      <c r="E76" s="5">
        <f t="shared" si="14"/>
        <v>6</v>
      </c>
      <c r="F76" s="5">
        <f t="shared" si="15"/>
        <v>0</v>
      </c>
      <c r="G76" s="5">
        <f t="shared" si="16"/>
        <v>21818</v>
      </c>
      <c r="H76" s="5">
        <f t="shared" si="17"/>
        <v>6</v>
      </c>
      <c r="I76" s="5">
        <f t="shared" si="18"/>
        <v>22</v>
      </c>
      <c r="J76" s="10">
        <f t="shared" si="10"/>
        <v>500000</v>
      </c>
      <c r="K76" s="6">
        <f t="shared" si="19"/>
        <v>1</v>
      </c>
      <c r="L76" s="1">
        <f t="shared" si="20"/>
        <v>21818</v>
      </c>
      <c r="M76" s="7">
        <f t="shared" si="21"/>
        <v>0</v>
      </c>
      <c r="O76" s="1" t="str">
        <f t="shared" si="22"/>
        <v>16</v>
      </c>
      <c r="P76" s="1" t="s">
        <v>167</v>
      </c>
      <c r="Q76" s="1" t="str">
        <f t="shared" si="23"/>
        <v>0</v>
      </c>
      <c r="R76" s="1" t="str">
        <f t="shared" si="23"/>
        <v>6</v>
      </c>
      <c r="S76" s="1" t="str">
        <f t="shared" si="23"/>
        <v>0</v>
      </c>
    </row>
    <row r="77" spans="1:19">
      <c r="A77" s="31">
        <v>65</v>
      </c>
      <c r="B77" s="30">
        <f t="shared" ref="B77:B140" si="24">A77+D$6</f>
        <v>18</v>
      </c>
      <c r="C77" s="5">
        <f t="shared" si="12"/>
        <v>179</v>
      </c>
      <c r="D77" s="5">
        <f t="shared" si="13"/>
        <v>3</v>
      </c>
      <c r="E77" s="5">
        <f t="shared" si="14"/>
        <v>6</v>
      </c>
      <c r="F77" s="5">
        <f t="shared" si="15"/>
        <v>0</v>
      </c>
      <c r="G77" s="5">
        <f t="shared" si="16"/>
        <v>20893</v>
      </c>
      <c r="H77" s="5">
        <f t="shared" si="17"/>
        <v>6</v>
      </c>
      <c r="I77" s="5">
        <f t="shared" si="18"/>
        <v>947</v>
      </c>
      <c r="J77" s="10">
        <f t="shared" si="10"/>
        <v>478801.64034928684</v>
      </c>
      <c r="K77" s="6">
        <f t="shared" si="19"/>
        <v>1.0624999999999998</v>
      </c>
      <c r="L77" s="1">
        <f t="shared" si="20"/>
        <v>20893</v>
      </c>
      <c r="M77" s="7">
        <f t="shared" si="21"/>
        <v>0</v>
      </c>
      <c r="O77" s="1" t="str">
        <f t="shared" si="22"/>
        <v>B3</v>
      </c>
      <c r="P77" s="1" t="s">
        <v>168</v>
      </c>
      <c r="Q77" s="1" t="str">
        <f t="shared" si="23"/>
        <v>3</v>
      </c>
      <c r="R77" s="1" t="str">
        <f t="shared" si="23"/>
        <v>6</v>
      </c>
      <c r="S77" s="1" t="str">
        <f t="shared" si="23"/>
        <v>0</v>
      </c>
    </row>
    <row r="78" spans="1:19">
      <c r="A78" s="31">
        <v>66</v>
      </c>
      <c r="B78" s="30">
        <f t="shared" si="24"/>
        <v>19</v>
      </c>
      <c r="C78" s="5">
        <f t="shared" si="12"/>
        <v>41</v>
      </c>
      <c r="D78" s="5">
        <f t="shared" si="13"/>
        <v>7</v>
      </c>
      <c r="E78" s="5">
        <f t="shared" si="14"/>
        <v>6</v>
      </c>
      <c r="F78" s="5">
        <f t="shared" si="15"/>
        <v>0</v>
      </c>
      <c r="G78" s="5">
        <f t="shared" si="16"/>
        <v>20007</v>
      </c>
      <c r="H78" s="5">
        <f t="shared" si="17"/>
        <v>6</v>
      </c>
      <c r="I78" s="5">
        <f t="shared" si="18"/>
        <v>1833</v>
      </c>
      <c r="J78" s="10">
        <f t="shared" si="10"/>
        <v>458502.02160233562</v>
      </c>
      <c r="K78" s="6">
        <f t="shared" si="19"/>
        <v>1.125</v>
      </c>
      <c r="L78" s="1">
        <f t="shared" si="20"/>
        <v>20007</v>
      </c>
      <c r="M78" s="7">
        <f t="shared" si="21"/>
        <v>0</v>
      </c>
      <c r="O78" s="1" t="str">
        <f t="shared" si="22"/>
        <v>29</v>
      </c>
      <c r="P78" s="1" t="s">
        <v>169</v>
      </c>
      <c r="Q78" s="1" t="str">
        <f t="shared" si="23"/>
        <v>7</v>
      </c>
      <c r="R78" s="1" t="str">
        <f t="shared" si="23"/>
        <v>6</v>
      </c>
      <c r="S78" s="1" t="str">
        <f t="shared" si="23"/>
        <v>0</v>
      </c>
    </row>
    <row r="79" spans="1:19">
      <c r="A79" s="31">
        <v>67</v>
      </c>
      <c r="B79" s="30">
        <f t="shared" si="24"/>
        <v>20</v>
      </c>
      <c r="C79" s="5">
        <f t="shared" si="12"/>
        <v>121</v>
      </c>
      <c r="D79" s="5">
        <f t="shared" si="13"/>
        <v>10</v>
      </c>
      <c r="E79" s="5">
        <f t="shared" si="14"/>
        <v>6</v>
      </c>
      <c r="F79" s="5">
        <f t="shared" si="15"/>
        <v>0</v>
      </c>
      <c r="G79" s="5">
        <f t="shared" si="16"/>
        <v>19159</v>
      </c>
      <c r="H79" s="5">
        <f t="shared" si="17"/>
        <v>6</v>
      </c>
      <c r="I79" s="5">
        <f t="shared" si="18"/>
        <v>2681</v>
      </c>
      <c r="J79" s="10">
        <f t="shared" si="10"/>
        <v>439063.0400933249</v>
      </c>
      <c r="K79" s="6">
        <f t="shared" si="19"/>
        <v>1.1874999999999998</v>
      </c>
      <c r="L79" s="1">
        <f t="shared" si="20"/>
        <v>19159</v>
      </c>
      <c r="M79" s="7">
        <f t="shared" si="21"/>
        <v>0</v>
      </c>
      <c r="O79" s="1" t="str">
        <f t="shared" si="22"/>
        <v>79</v>
      </c>
      <c r="P79" s="1" t="s">
        <v>170</v>
      </c>
      <c r="Q79" s="1" t="str">
        <f t="shared" si="23"/>
        <v>A</v>
      </c>
      <c r="R79" s="1" t="str">
        <f t="shared" si="23"/>
        <v>6</v>
      </c>
      <c r="S79" s="1" t="str">
        <f t="shared" si="23"/>
        <v>0</v>
      </c>
    </row>
    <row r="80" spans="1:19">
      <c r="A80" s="31">
        <v>68</v>
      </c>
      <c r="B80" s="30">
        <f t="shared" si="24"/>
        <v>21</v>
      </c>
      <c r="C80" s="5">
        <f t="shared" si="12"/>
        <v>118</v>
      </c>
      <c r="D80" s="5">
        <f t="shared" si="13"/>
        <v>1</v>
      </c>
      <c r="E80" s="5">
        <f t="shared" si="14"/>
        <v>5</v>
      </c>
      <c r="F80" s="5">
        <f t="shared" si="15"/>
        <v>0</v>
      </c>
      <c r="G80" s="5">
        <f t="shared" si="16"/>
        <v>18346</v>
      </c>
      <c r="H80" s="5">
        <f t="shared" si="17"/>
        <v>5</v>
      </c>
      <c r="I80" s="5">
        <f t="shared" si="18"/>
        <v>374</v>
      </c>
      <c r="J80" s="10">
        <f t="shared" si="10"/>
        <v>420448.20762685733</v>
      </c>
      <c r="K80" s="6">
        <f t="shared" si="19"/>
        <v>1.2499999999999998</v>
      </c>
      <c r="L80" s="1">
        <f t="shared" si="20"/>
        <v>18346</v>
      </c>
      <c r="M80" s="7">
        <f t="shared" si="21"/>
        <v>0</v>
      </c>
      <c r="O80" s="1" t="str">
        <f t="shared" si="22"/>
        <v>76</v>
      </c>
      <c r="P80" s="1" t="s">
        <v>171</v>
      </c>
      <c r="Q80" s="1" t="str">
        <f t="shared" si="23"/>
        <v>1</v>
      </c>
      <c r="R80" s="1" t="str">
        <f t="shared" si="23"/>
        <v>5</v>
      </c>
      <c r="S80" s="1" t="str">
        <f t="shared" si="23"/>
        <v>0</v>
      </c>
    </row>
    <row r="81" spans="1:19">
      <c r="A81" s="31">
        <v>69</v>
      </c>
      <c r="B81" s="30">
        <f t="shared" si="24"/>
        <v>22</v>
      </c>
      <c r="C81" s="5">
        <f t="shared" si="12"/>
        <v>128</v>
      </c>
      <c r="D81" s="5">
        <f t="shared" si="13"/>
        <v>4</v>
      </c>
      <c r="E81" s="5">
        <f t="shared" si="14"/>
        <v>5</v>
      </c>
      <c r="F81" s="5">
        <f t="shared" si="15"/>
        <v>0</v>
      </c>
      <c r="G81" s="5">
        <f t="shared" si="16"/>
        <v>17568</v>
      </c>
      <c r="H81" s="5">
        <f t="shared" si="17"/>
        <v>5</v>
      </c>
      <c r="I81" s="5">
        <f t="shared" si="18"/>
        <v>1152</v>
      </c>
      <c r="J81" s="10">
        <f t="shared" si="10"/>
        <v>402622.58298731357</v>
      </c>
      <c r="K81" s="6">
        <f t="shared" si="19"/>
        <v>1.3125</v>
      </c>
      <c r="L81" s="1">
        <f t="shared" si="20"/>
        <v>17568</v>
      </c>
      <c r="M81" s="7">
        <f t="shared" si="21"/>
        <v>0</v>
      </c>
      <c r="O81" s="1" t="str">
        <f t="shared" si="22"/>
        <v>80</v>
      </c>
      <c r="P81" s="1" t="s">
        <v>172</v>
      </c>
      <c r="Q81" s="1" t="str">
        <f t="shared" si="23"/>
        <v>4</v>
      </c>
      <c r="R81" s="1" t="str">
        <f t="shared" si="23"/>
        <v>5</v>
      </c>
      <c r="S81" s="1" t="str">
        <f t="shared" si="23"/>
        <v>0</v>
      </c>
    </row>
    <row r="82" spans="1:19">
      <c r="A82" s="31">
        <v>70</v>
      </c>
      <c r="B82" s="30">
        <f t="shared" si="24"/>
        <v>23</v>
      </c>
      <c r="C82" s="5">
        <f t="shared" si="12"/>
        <v>104</v>
      </c>
      <c r="D82" s="5">
        <f t="shared" si="13"/>
        <v>7</v>
      </c>
      <c r="E82" s="5">
        <f t="shared" si="14"/>
        <v>5</v>
      </c>
      <c r="F82" s="5">
        <f t="shared" si="15"/>
        <v>0</v>
      </c>
      <c r="G82" s="5">
        <f t="shared" si="16"/>
        <v>16824</v>
      </c>
      <c r="H82" s="5">
        <f t="shared" si="17"/>
        <v>5</v>
      </c>
      <c r="I82" s="5">
        <f t="shared" si="18"/>
        <v>1896</v>
      </c>
      <c r="J82" s="10">
        <f t="shared" si="10"/>
        <v>385552.70635198517</v>
      </c>
      <c r="K82" s="6">
        <f t="shared" si="19"/>
        <v>1.3750000000000002</v>
      </c>
      <c r="L82" s="1">
        <f t="shared" si="20"/>
        <v>16824</v>
      </c>
      <c r="M82" s="7">
        <f t="shared" si="21"/>
        <v>0</v>
      </c>
      <c r="O82" s="1" t="str">
        <f t="shared" si="22"/>
        <v>68</v>
      </c>
      <c r="P82" s="1" t="s">
        <v>173</v>
      </c>
      <c r="Q82" s="1" t="str">
        <f t="shared" si="23"/>
        <v>7</v>
      </c>
      <c r="R82" s="1" t="str">
        <f t="shared" si="23"/>
        <v>5</v>
      </c>
      <c r="S82" s="1" t="str">
        <f t="shared" si="23"/>
        <v>0</v>
      </c>
    </row>
    <row r="83" spans="1:19">
      <c r="A83" s="31">
        <v>71</v>
      </c>
      <c r="B83" s="30">
        <f t="shared" si="24"/>
        <v>24</v>
      </c>
      <c r="C83" s="5">
        <f t="shared" si="12"/>
        <v>50</v>
      </c>
      <c r="D83" s="5">
        <f t="shared" si="13"/>
        <v>10</v>
      </c>
      <c r="E83" s="5">
        <f t="shared" si="14"/>
        <v>5</v>
      </c>
      <c r="F83" s="5">
        <f t="shared" si="15"/>
        <v>0</v>
      </c>
      <c r="G83" s="5">
        <f t="shared" si="16"/>
        <v>16110</v>
      </c>
      <c r="H83" s="5">
        <f t="shared" si="17"/>
        <v>5</v>
      </c>
      <c r="I83" s="5">
        <f t="shared" si="18"/>
        <v>2610</v>
      </c>
      <c r="J83" s="10">
        <f t="shared" si="10"/>
        <v>369206.53648487484</v>
      </c>
      <c r="K83" s="6">
        <f t="shared" si="19"/>
        <v>1.4375</v>
      </c>
      <c r="L83" s="1">
        <f t="shared" si="20"/>
        <v>16110</v>
      </c>
      <c r="M83" s="7">
        <f t="shared" si="21"/>
        <v>0</v>
      </c>
      <c r="O83" s="1" t="str">
        <f t="shared" si="22"/>
        <v>32</v>
      </c>
      <c r="P83" s="1" t="s">
        <v>174</v>
      </c>
      <c r="Q83" s="1" t="str">
        <f t="shared" si="23"/>
        <v>A</v>
      </c>
      <c r="R83" s="1" t="str">
        <f t="shared" si="23"/>
        <v>5</v>
      </c>
      <c r="S83" s="1" t="str">
        <f t="shared" si="23"/>
        <v>0</v>
      </c>
    </row>
    <row r="84" spans="1:19">
      <c r="A84" s="31">
        <v>72</v>
      </c>
      <c r="B84" s="30">
        <f t="shared" si="24"/>
        <v>25</v>
      </c>
      <c r="C84" s="5">
        <f t="shared" si="12"/>
        <v>173</v>
      </c>
      <c r="D84" s="5">
        <f t="shared" si="13"/>
        <v>0</v>
      </c>
      <c r="E84" s="5">
        <f t="shared" si="14"/>
        <v>4</v>
      </c>
      <c r="F84" s="5">
        <f t="shared" si="15"/>
        <v>0</v>
      </c>
      <c r="G84" s="5">
        <f t="shared" si="16"/>
        <v>15427</v>
      </c>
      <c r="H84" s="5">
        <f t="shared" si="17"/>
        <v>4</v>
      </c>
      <c r="I84" s="5">
        <f t="shared" si="18"/>
        <v>173</v>
      </c>
      <c r="J84" s="10">
        <f t="shared" si="10"/>
        <v>353553.3905932738</v>
      </c>
      <c r="K84" s="6">
        <f t="shared" si="19"/>
        <v>1.5</v>
      </c>
      <c r="L84" s="1">
        <f t="shared" si="20"/>
        <v>15427</v>
      </c>
      <c r="M84" s="7">
        <f t="shared" si="21"/>
        <v>0</v>
      </c>
      <c r="O84" s="1" t="str">
        <f t="shared" si="22"/>
        <v>AD</v>
      </c>
      <c r="P84" s="1" t="s">
        <v>175</v>
      </c>
      <c r="Q84" s="1" t="str">
        <f t="shared" si="23"/>
        <v>0</v>
      </c>
      <c r="R84" s="1" t="str">
        <f t="shared" si="23"/>
        <v>4</v>
      </c>
      <c r="S84" s="1" t="str">
        <f t="shared" si="23"/>
        <v>0</v>
      </c>
    </row>
    <row r="85" spans="1:19">
      <c r="A85" s="31">
        <v>73</v>
      </c>
      <c r="B85" s="30">
        <f t="shared" si="24"/>
        <v>26</v>
      </c>
      <c r="C85" s="5">
        <f t="shared" si="12"/>
        <v>59</v>
      </c>
      <c r="D85" s="5">
        <f t="shared" si="13"/>
        <v>3</v>
      </c>
      <c r="E85" s="5">
        <f t="shared" si="14"/>
        <v>4</v>
      </c>
      <c r="F85" s="5">
        <f t="shared" si="15"/>
        <v>0</v>
      </c>
      <c r="G85" s="5">
        <f t="shared" si="16"/>
        <v>14773</v>
      </c>
      <c r="H85" s="5">
        <f t="shared" si="17"/>
        <v>4</v>
      </c>
      <c r="I85" s="5">
        <f t="shared" si="18"/>
        <v>827</v>
      </c>
      <c r="J85" s="10">
        <f t="shared" si="10"/>
        <v>338563.88673422317</v>
      </c>
      <c r="K85" s="6">
        <f t="shared" si="19"/>
        <v>1.5625</v>
      </c>
      <c r="L85" s="1">
        <f t="shared" si="20"/>
        <v>14773</v>
      </c>
      <c r="M85" s="7">
        <f t="shared" si="21"/>
        <v>0</v>
      </c>
      <c r="O85" s="1" t="str">
        <f t="shared" si="22"/>
        <v>3B</v>
      </c>
      <c r="P85" s="1" t="s">
        <v>176</v>
      </c>
      <c r="Q85" s="1" t="str">
        <f t="shared" si="23"/>
        <v>3</v>
      </c>
      <c r="R85" s="1" t="str">
        <f t="shared" si="23"/>
        <v>4</v>
      </c>
      <c r="S85" s="1" t="str">
        <f t="shared" si="23"/>
        <v>0</v>
      </c>
    </row>
    <row r="86" spans="1:19">
      <c r="A86" s="31">
        <v>74</v>
      </c>
      <c r="B86" s="30">
        <f t="shared" si="24"/>
        <v>27</v>
      </c>
      <c r="C86" s="5">
        <f t="shared" si="12"/>
        <v>173</v>
      </c>
      <c r="D86" s="5">
        <f t="shared" si="13"/>
        <v>5</v>
      </c>
      <c r="E86" s="5">
        <f t="shared" si="14"/>
        <v>4</v>
      </c>
      <c r="F86" s="5">
        <f t="shared" si="15"/>
        <v>0</v>
      </c>
      <c r="G86" s="5">
        <f t="shared" si="16"/>
        <v>14147</v>
      </c>
      <c r="H86" s="5">
        <f t="shared" si="17"/>
        <v>4</v>
      </c>
      <c r="I86" s="5">
        <f t="shared" si="18"/>
        <v>1453</v>
      </c>
      <c r="J86" s="10">
        <f t="shared" si="10"/>
        <v>324209.8886627524</v>
      </c>
      <c r="K86" s="6">
        <f t="shared" si="19"/>
        <v>1.6250000000000002</v>
      </c>
      <c r="L86" s="1">
        <f t="shared" si="20"/>
        <v>14147</v>
      </c>
      <c r="M86" s="7">
        <f t="shared" si="21"/>
        <v>0</v>
      </c>
      <c r="O86" s="1" t="str">
        <f t="shared" si="22"/>
        <v>AD</v>
      </c>
      <c r="P86" s="1" t="s">
        <v>177</v>
      </c>
      <c r="Q86" s="1" t="str">
        <f t="shared" si="23"/>
        <v>5</v>
      </c>
      <c r="R86" s="1" t="str">
        <f t="shared" si="23"/>
        <v>4</v>
      </c>
      <c r="S86" s="1" t="str">
        <f t="shared" si="23"/>
        <v>0</v>
      </c>
    </row>
    <row r="87" spans="1:19">
      <c r="A87" s="31">
        <v>75</v>
      </c>
      <c r="B87" s="30">
        <f t="shared" si="24"/>
        <v>28</v>
      </c>
      <c r="C87" s="5">
        <f t="shared" si="12"/>
        <v>5</v>
      </c>
      <c r="D87" s="5">
        <f t="shared" si="13"/>
        <v>8</v>
      </c>
      <c r="E87" s="5">
        <f t="shared" si="14"/>
        <v>4</v>
      </c>
      <c r="F87" s="5">
        <f t="shared" si="15"/>
        <v>0</v>
      </c>
      <c r="G87" s="5">
        <f t="shared" si="16"/>
        <v>13547</v>
      </c>
      <c r="H87" s="5">
        <f t="shared" si="17"/>
        <v>4</v>
      </c>
      <c r="I87" s="5">
        <f t="shared" si="18"/>
        <v>2053</v>
      </c>
      <c r="J87" s="10">
        <f t="shared" si="10"/>
        <v>310464.45301837102</v>
      </c>
      <c r="K87" s="6">
        <f t="shared" si="19"/>
        <v>1.6875</v>
      </c>
      <c r="L87" s="1">
        <f t="shared" si="20"/>
        <v>13547</v>
      </c>
      <c r="M87" s="7">
        <f t="shared" si="21"/>
        <v>0</v>
      </c>
      <c r="O87" s="1" t="str">
        <f t="shared" si="22"/>
        <v>5</v>
      </c>
      <c r="P87" s="1" t="s">
        <v>178</v>
      </c>
      <c r="Q87" s="1" t="str">
        <f t="shared" si="23"/>
        <v>8</v>
      </c>
      <c r="R87" s="1" t="str">
        <f t="shared" si="23"/>
        <v>4</v>
      </c>
      <c r="S87" s="1" t="str">
        <f t="shared" si="23"/>
        <v>0</v>
      </c>
    </row>
    <row r="88" spans="1:19">
      <c r="A88" s="31">
        <v>76</v>
      </c>
      <c r="B88" s="30">
        <f t="shared" si="24"/>
        <v>29</v>
      </c>
      <c r="C88" s="5">
        <f t="shared" si="12"/>
        <v>67</v>
      </c>
      <c r="D88" s="5">
        <f t="shared" si="13"/>
        <v>10</v>
      </c>
      <c r="E88" s="5">
        <f t="shared" si="14"/>
        <v>4</v>
      </c>
      <c r="F88" s="5">
        <f t="shared" si="15"/>
        <v>0</v>
      </c>
      <c r="G88" s="5">
        <f t="shared" si="16"/>
        <v>12973</v>
      </c>
      <c r="H88" s="5">
        <f t="shared" si="17"/>
        <v>4</v>
      </c>
      <c r="I88" s="5">
        <f t="shared" si="18"/>
        <v>2627</v>
      </c>
      <c r="J88" s="10">
        <f t="shared" si="10"/>
        <v>297301.77875068027</v>
      </c>
      <c r="K88" s="6">
        <f t="shared" si="19"/>
        <v>1.75</v>
      </c>
      <c r="L88" s="1">
        <f t="shared" si="20"/>
        <v>12973</v>
      </c>
      <c r="M88" s="7">
        <f t="shared" si="21"/>
        <v>0</v>
      </c>
      <c r="O88" s="1" t="str">
        <f t="shared" si="22"/>
        <v>43</v>
      </c>
      <c r="P88" s="1" t="s">
        <v>179</v>
      </c>
      <c r="Q88" s="1" t="str">
        <f t="shared" si="23"/>
        <v>A</v>
      </c>
      <c r="R88" s="1" t="str">
        <f t="shared" si="23"/>
        <v>4</v>
      </c>
      <c r="S88" s="1" t="str">
        <f t="shared" si="23"/>
        <v>0</v>
      </c>
    </row>
    <row r="89" spans="1:19">
      <c r="A89" s="31">
        <v>77</v>
      </c>
      <c r="B89" s="30">
        <f t="shared" si="24"/>
        <v>30</v>
      </c>
      <c r="C89" s="5">
        <f t="shared" si="12"/>
        <v>57</v>
      </c>
      <c r="D89" s="5">
        <f t="shared" si="13"/>
        <v>0</v>
      </c>
      <c r="E89" s="5">
        <f t="shared" si="14"/>
        <v>3</v>
      </c>
      <c r="F89" s="5">
        <f t="shared" si="15"/>
        <v>0</v>
      </c>
      <c r="G89" s="5">
        <f t="shared" si="16"/>
        <v>12423</v>
      </c>
      <c r="H89" s="5">
        <f t="shared" si="17"/>
        <v>3</v>
      </c>
      <c r="I89" s="5">
        <f t="shared" si="18"/>
        <v>57</v>
      </c>
      <c r="J89" s="10">
        <f t="shared" si="10"/>
        <v>284697.15868917288</v>
      </c>
      <c r="K89" s="6">
        <f t="shared" si="19"/>
        <v>1.8125000000000002</v>
      </c>
      <c r="L89" s="1">
        <f t="shared" si="20"/>
        <v>12423</v>
      </c>
      <c r="M89" s="7">
        <f t="shared" si="21"/>
        <v>0</v>
      </c>
      <c r="O89" s="1" t="str">
        <f t="shared" si="22"/>
        <v>39</v>
      </c>
      <c r="P89" s="1" t="s">
        <v>180</v>
      </c>
      <c r="Q89" s="1" t="str">
        <f t="shared" si="23"/>
        <v>0</v>
      </c>
      <c r="R89" s="1" t="str">
        <f t="shared" si="23"/>
        <v>3</v>
      </c>
      <c r="S89" s="1" t="str">
        <f t="shared" si="23"/>
        <v>0</v>
      </c>
    </row>
    <row r="90" spans="1:19">
      <c r="A90" s="31">
        <v>78</v>
      </c>
      <c r="B90" s="30">
        <f t="shared" si="24"/>
        <v>31</v>
      </c>
      <c r="C90" s="5">
        <f t="shared" si="12"/>
        <v>72</v>
      </c>
      <c r="D90" s="5">
        <f t="shared" si="13"/>
        <v>2</v>
      </c>
      <c r="E90" s="5">
        <f t="shared" si="14"/>
        <v>3</v>
      </c>
      <c r="F90" s="5">
        <f t="shared" si="15"/>
        <v>0</v>
      </c>
      <c r="G90" s="5">
        <f t="shared" si="16"/>
        <v>11896</v>
      </c>
      <c r="H90" s="5">
        <f t="shared" si="17"/>
        <v>3</v>
      </c>
      <c r="I90" s="5">
        <f t="shared" si="18"/>
        <v>584</v>
      </c>
      <c r="J90" s="10">
        <f t="shared" si="10"/>
        <v>272626.93316631444</v>
      </c>
      <c r="K90" s="6">
        <f t="shared" si="19"/>
        <v>1.875</v>
      </c>
      <c r="L90" s="1">
        <f t="shared" si="20"/>
        <v>11896</v>
      </c>
      <c r="M90" s="7">
        <f t="shared" si="21"/>
        <v>0</v>
      </c>
      <c r="O90" s="1" t="str">
        <f t="shared" si="22"/>
        <v>48</v>
      </c>
      <c r="P90" s="1" t="s">
        <v>181</v>
      </c>
      <c r="Q90" s="1" t="str">
        <f t="shared" si="23"/>
        <v>2</v>
      </c>
      <c r="R90" s="1" t="str">
        <f t="shared" si="23"/>
        <v>3</v>
      </c>
      <c r="S90" s="1" t="str">
        <f t="shared" si="23"/>
        <v>0</v>
      </c>
    </row>
    <row r="91" spans="1:19">
      <c r="A91" s="31">
        <v>79</v>
      </c>
      <c r="B91" s="30">
        <f t="shared" si="24"/>
        <v>32</v>
      </c>
      <c r="C91" s="5">
        <f t="shared" si="12"/>
        <v>64</v>
      </c>
      <c r="D91" s="5">
        <f t="shared" si="13"/>
        <v>4</v>
      </c>
      <c r="E91" s="5">
        <f t="shared" si="14"/>
        <v>3</v>
      </c>
      <c r="F91" s="5">
        <f t="shared" si="15"/>
        <v>0</v>
      </c>
      <c r="G91" s="5">
        <f t="shared" si="16"/>
        <v>11392</v>
      </c>
      <c r="H91" s="5">
        <f t="shared" si="17"/>
        <v>3</v>
      </c>
      <c r="I91" s="5">
        <f t="shared" si="18"/>
        <v>1088</v>
      </c>
      <c r="J91" s="10">
        <f t="shared" si="10"/>
        <v>261068.44560685343</v>
      </c>
      <c r="K91" s="6">
        <f t="shared" si="19"/>
        <v>1.9375000000000002</v>
      </c>
      <c r="L91" s="1">
        <f t="shared" si="20"/>
        <v>11392</v>
      </c>
      <c r="M91" s="7">
        <f t="shared" si="21"/>
        <v>0</v>
      </c>
      <c r="O91" s="1" t="str">
        <f t="shared" si="22"/>
        <v>40</v>
      </c>
      <c r="P91" s="1" t="s">
        <v>182</v>
      </c>
      <c r="Q91" s="1" t="str">
        <f t="shared" si="23"/>
        <v>4</v>
      </c>
      <c r="R91" s="1" t="str">
        <f t="shared" si="23"/>
        <v>3</v>
      </c>
      <c r="S91" s="1" t="str">
        <f t="shared" si="23"/>
        <v>0</v>
      </c>
    </row>
    <row r="92" spans="1:19">
      <c r="A92" s="31">
        <v>80</v>
      </c>
      <c r="B92" s="30">
        <f t="shared" si="24"/>
        <v>33</v>
      </c>
      <c r="C92" s="5">
        <f t="shared" si="12"/>
        <v>35</v>
      </c>
      <c r="D92" s="5">
        <f t="shared" si="13"/>
        <v>6</v>
      </c>
      <c r="E92" s="5">
        <f t="shared" si="14"/>
        <v>3</v>
      </c>
      <c r="F92" s="5">
        <f t="shared" si="15"/>
        <v>0</v>
      </c>
      <c r="G92" s="5">
        <f t="shared" si="16"/>
        <v>10909</v>
      </c>
      <c r="H92" s="5">
        <f t="shared" si="17"/>
        <v>3</v>
      </c>
      <c r="I92" s="5">
        <f t="shared" si="18"/>
        <v>1571</v>
      </c>
      <c r="J92" s="10">
        <f t="shared" si="10"/>
        <v>250000</v>
      </c>
      <c r="K92" s="6">
        <f t="shared" si="19"/>
        <v>2</v>
      </c>
      <c r="L92" s="1">
        <f t="shared" si="20"/>
        <v>10909</v>
      </c>
      <c r="M92" s="7">
        <f t="shared" si="21"/>
        <v>0</v>
      </c>
      <c r="O92" s="1" t="str">
        <f t="shared" si="22"/>
        <v>23</v>
      </c>
      <c r="P92" s="1" t="s">
        <v>183</v>
      </c>
      <c r="Q92" s="1" t="str">
        <f t="shared" si="23"/>
        <v>6</v>
      </c>
      <c r="R92" s="1" t="str">
        <f t="shared" si="23"/>
        <v>3</v>
      </c>
      <c r="S92" s="1" t="str">
        <f t="shared" si="23"/>
        <v>0</v>
      </c>
    </row>
    <row r="93" spans="1:19">
      <c r="A93" s="31">
        <v>81</v>
      </c>
      <c r="B93" s="30">
        <f t="shared" si="24"/>
        <v>34</v>
      </c>
      <c r="C93" s="5">
        <f t="shared" si="12"/>
        <v>242</v>
      </c>
      <c r="D93" s="5">
        <f t="shared" si="13"/>
        <v>7</v>
      </c>
      <c r="E93" s="5">
        <f t="shared" si="14"/>
        <v>3</v>
      </c>
      <c r="F93" s="5">
        <f t="shared" si="15"/>
        <v>0</v>
      </c>
      <c r="G93" s="5">
        <f t="shared" si="16"/>
        <v>10446</v>
      </c>
      <c r="H93" s="5">
        <f t="shared" si="17"/>
        <v>3</v>
      </c>
      <c r="I93" s="5">
        <f t="shared" si="18"/>
        <v>2034</v>
      </c>
      <c r="J93" s="10">
        <f t="shared" si="10"/>
        <v>239400.82017464342</v>
      </c>
      <c r="K93" s="6">
        <f t="shared" si="19"/>
        <v>2.0625</v>
      </c>
      <c r="L93" s="1">
        <f t="shared" si="20"/>
        <v>10446</v>
      </c>
      <c r="M93" s="7">
        <f t="shared" si="21"/>
        <v>0</v>
      </c>
      <c r="O93" s="1" t="str">
        <f t="shared" si="22"/>
        <v>F2</v>
      </c>
      <c r="P93" s="1" t="s">
        <v>184</v>
      </c>
      <c r="Q93" s="1" t="str">
        <f t="shared" si="23"/>
        <v>7</v>
      </c>
      <c r="R93" s="1" t="str">
        <f t="shared" si="23"/>
        <v>3</v>
      </c>
      <c r="S93" s="1" t="str">
        <f t="shared" si="23"/>
        <v>0</v>
      </c>
    </row>
    <row r="94" spans="1:19">
      <c r="A94" s="31">
        <v>82</v>
      </c>
      <c r="B94" s="30">
        <f t="shared" si="24"/>
        <v>35</v>
      </c>
      <c r="C94" s="5">
        <f t="shared" si="12"/>
        <v>173</v>
      </c>
      <c r="D94" s="5">
        <f t="shared" si="13"/>
        <v>9</v>
      </c>
      <c r="E94" s="5">
        <f t="shared" si="14"/>
        <v>3</v>
      </c>
      <c r="F94" s="5">
        <f t="shared" si="15"/>
        <v>0</v>
      </c>
      <c r="G94" s="5">
        <f t="shared" si="16"/>
        <v>10003</v>
      </c>
      <c r="H94" s="5">
        <f t="shared" si="17"/>
        <v>3</v>
      </c>
      <c r="I94" s="5">
        <f t="shared" si="18"/>
        <v>2477</v>
      </c>
      <c r="J94" s="10">
        <f t="shared" ref="J94:J157" si="25">2^(3 - A94/16)*1000000</f>
        <v>229251.01080116781</v>
      </c>
      <c r="K94" s="6">
        <f t="shared" si="19"/>
        <v>2.125</v>
      </c>
      <c r="L94" s="1">
        <f t="shared" si="20"/>
        <v>10003</v>
      </c>
      <c r="M94" s="7">
        <f t="shared" si="21"/>
        <v>0</v>
      </c>
      <c r="O94" s="1" t="str">
        <f t="shared" si="22"/>
        <v>AD</v>
      </c>
      <c r="P94" s="1" t="s">
        <v>185</v>
      </c>
      <c r="Q94" s="1" t="str">
        <f t="shared" si="23"/>
        <v>9</v>
      </c>
      <c r="R94" s="1" t="str">
        <f t="shared" si="23"/>
        <v>3</v>
      </c>
      <c r="S94" s="1" t="str">
        <f t="shared" si="23"/>
        <v>0</v>
      </c>
    </row>
    <row r="95" spans="1:19">
      <c r="A95" s="31">
        <v>83</v>
      </c>
      <c r="B95" s="30">
        <f t="shared" si="24"/>
        <v>36</v>
      </c>
      <c r="C95" s="5">
        <f t="shared" si="12"/>
        <v>85</v>
      </c>
      <c r="D95" s="5">
        <f t="shared" si="13"/>
        <v>11</v>
      </c>
      <c r="E95" s="5">
        <f t="shared" si="14"/>
        <v>3</v>
      </c>
      <c r="F95" s="5">
        <f t="shared" si="15"/>
        <v>0</v>
      </c>
      <c r="G95" s="5">
        <f t="shared" si="16"/>
        <v>9579</v>
      </c>
      <c r="H95" s="5">
        <f t="shared" si="17"/>
        <v>3</v>
      </c>
      <c r="I95" s="5">
        <f t="shared" si="18"/>
        <v>2901</v>
      </c>
      <c r="J95" s="10">
        <f t="shared" si="25"/>
        <v>219531.52004666245</v>
      </c>
      <c r="K95" s="6">
        <f t="shared" si="19"/>
        <v>2.1875</v>
      </c>
      <c r="L95" s="1">
        <f t="shared" si="20"/>
        <v>9579</v>
      </c>
      <c r="M95" s="7">
        <f t="shared" si="21"/>
        <v>0</v>
      </c>
      <c r="O95" s="1" t="str">
        <f t="shared" si="22"/>
        <v>55</v>
      </c>
      <c r="P95" s="1" t="s">
        <v>186</v>
      </c>
      <c r="Q95" s="1" t="str">
        <f t="shared" si="23"/>
        <v>B</v>
      </c>
      <c r="R95" s="1" t="str">
        <f t="shared" si="23"/>
        <v>3</v>
      </c>
      <c r="S95" s="1" t="str">
        <f t="shared" si="23"/>
        <v>0</v>
      </c>
    </row>
    <row r="96" spans="1:19">
      <c r="A96" s="31">
        <v>84</v>
      </c>
      <c r="B96" s="30">
        <f t="shared" si="24"/>
        <v>37</v>
      </c>
      <c r="C96" s="5">
        <f t="shared" si="12"/>
        <v>187</v>
      </c>
      <c r="D96" s="5">
        <f t="shared" si="13"/>
        <v>0</v>
      </c>
      <c r="E96" s="5">
        <f t="shared" si="14"/>
        <v>2</v>
      </c>
      <c r="F96" s="5">
        <f t="shared" si="15"/>
        <v>0</v>
      </c>
      <c r="G96" s="5">
        <f t="shared" si="16"/>
        <v>9173</v>
      </c>
      <c r="H96" s="5">
        <f t="shared" si="17"/>
        <v>2</v>
      </c>
      <c r="I96" s="5">
        <f t="shared" si="18"/>
        <v>187</v>
      </c>
      <c r="J96" s="10">
        <f t="shared" si="25"/>
        <v>210224.10381342866</v>
      </c>
      <c r="K96" s="6">
        <f t="shared" si="19"/>
        <v>2.2499999999999996</v>
      </c>
      <c r="L96" s="1">
        <f t="shared" si="20"/>
        <v>9173</v>
      </c>
      <c r="M96" s="7">
        <f t="shared" si="21"/>
        <v>0</v>
      </c>
      <c r="O96" s="1" t="str">
        <f t="shared" si="22"/>
        <v>BB</v>
      </c>
      <c r="P96" s="1" t="s">
        <v>187</v>
      </c>
      <c r="Q96" s="1" t="str">
        <f t="shared" si="23"/>
        <v>0</v>
      </c>
      <c r="R96" s="1" t="str">
        <f t="shared" si="23"/>
        <v>2</v>
      </c>
      <c r="S96" s="1" t="str">
        <f t="shared" si="23"/>
        <v>0</v>
      </c>
    </row>
    <row r="97" spans="1:19">
      <c r="A97" s="31">
        <v>85</v>
      </c>
      <c r="B97" s="30">
        <f t="shared" si="24"/>
        <v>38</v>
      </c>
      <c r="C97" s="5">
        <f t="shared" si="12"/>
        <v>64</v>
      </c>
      <c r="D97" s="5">
        <f t="shared" si="13"/>
        <v>2</v>
      </c>
      <c r="E97" s="5">
        <f t="shared" si="14"/>
        <v>2</v>
      </c>
      <c r="F97" s="5">
        <f t="shared" si="15"/>
        <v>0</v>
      </c>
      <c r="G97" s="5">
        <f t="shared" si="16"/>
        <v>8784</v>
      </c>
      <c r="H97" s="5">
        <f t="shared" si="17"/>
        <v>2</v>
      </c>
      <c r="I97" s="5">
        <f t="shared" si="18"/>
        <v>576</v>
      </c>
      <c r="J97" s="10">
        <f t="shared" si="25"/>
        <v>201311.29149365684</v>
      </c>
      <c r="K97" s="6">
        <f t="shared" si="19"/>
        <v>2.3125</v>
      </c>
      <c r="L97" s="1">
        <f t="shared" si="20"/>
        <v>8784</v>
      </c>
      <c r="M97" s="7">
        <f t="shared" si="21"/>
        <v>0</v>
      </c>
      <c r="O97" s="1" t="str">
        <f t="shared" si="22"/>
        <v>40</v>
      </c>
      <c r="P97" s="1" t="s">
        <v>188</v>
      </c>
      <c r="Q97" s="1" t="str">
        <f t="shared" si="23"/>
        <v>2</v>
      </c>
      <c r="R97" s="1" t="str">
        <f t="shared" si="23"/>
        <v>2</v>
      </c>
      <c r="S97" s="1" t="str">
        <f t="shared" si="23"/>
        <v>0</v>
      </c>
    </row>
    <row r="98" spans="1:19">
      <c r="A98" s="31">
        <v>86</v>
      </c>
      <c r="B98" s="30">
        <f t="shared" si="24"/>
        <v>39</v>
      </c>
      <c r="C98" s="5">
        <f t="shared" si="12"/>
        <v>180</v>
      </c>
      <c r="D98" s="5">
        <f t="shared" si="13"/>
        <v>3</v>
      </c>
      <c r="E98" s="5">
        <f t="shared" si="14"/>
        <v>2</v>
      </c>
      <c r="F98" s="5">
        <f t="shared" si="15"/>
        <v>0</v>
      </c>
      <c r="G98" s="5">
        <f t="shared" si="16"/>
        <v>8412</v>
      </c>
      <c r="H98" s="5">
        <f t="shared" si="17"/>
        <v>2</v>
      </c>
      <c r="I98" s="5">
        <f t="shared" si="18"/>
        <v>948</v>
      </c>
      <c r="J98" s="10">
        <f t="shared" si="25"/>
        <v>192776.35317599258</v>
      </c>
      <c r="K98" s="6">
        <f t="shared" si="19"/>
        <v>2.3750000000000004</v>
      </c>
      <c r="L98" s="1">
        <f t="shared" si="20"/>
        <v>8412</v>
      </c>
      <c r="M98" s="7">
        <f t="shared" si="21"/>
        <v>0</v>
      </c>
      <c r="O98" s="1" t="str">
        <f t="shared" si="22"/>
        <v>B4</v>
      </c>
      <c r="P98" s="1" t="s">
        <v>189</v>
      </c>
      <c r="Q98" s="1" t="str">
        <f t="shared" si="23"/>
        <v>3</v>
      </c>
      <c r="R98" s="1" t="str">
        <f t="shared" si="23"/>
        <v>2</v>
      </c>
      <c r="S98" s="1" t="str">
        <f t="shared" si="23"/>
        <v>0</v>
      </c>
    </row>
    <row r="99" spans="1:19">
      <c r="A99" s="31">
        <v>87</v>
      </c>
      <c r="B99" s="30">
        <f t="shared" si="24"/>
        <v>40</v>
      </c>
      <c r="C99" s="5">
        <f t="shared" si="12"/>
        <v>25</v>
      </c>
      <c r="D99" s="5">
        <f t="shared" si="13"/>
        <v>5</v>
      </c>
      <c r="E99" s="5">
        <f t="shared" si="14"/>
        <v>2</v>
      </c>
      <c r="F99" s="5">
        <f t="shared" si="15"/>
        <v>0</v>
      </c>
      <c r="G99" s="5">
        <f t="shared" si="16"/>
        <v>8055</v>
      </c>
      <c r="H99" s="5">
        <f t="shared" si="17"/>
        <v>2</v>
      </c>
      <c r="I99" s="5">
        <f t="shared" si="18"/>
        <v>1305</v>
      </c>
      <c r="J99" s="10">
        <f t="shared" si="25"/>
        <v>184603.26824243742</v>
      </c>
      <c r="K99" s="6">
        <f t="shared" si="19"/>
        <v>2.4375</v>
      </c>
      <c r="L99" s="1">
        <f t="shared" si="20"/>
        <v>8055</v>
      </c>
      <c r="M99" s="7">
        <f t="shared" si="21"/>
        <v>0</v>
      </c>
      <c r="O99" s="1" t="str">
        <f t="shared" si="22"/>
        <v>19</v>
      </c>
      <c r="P99" s="1" t="s">
        <v>190</v>
      </c>
      <c r="Q99" s="1" t="str">
        <f t="shared" si="23"/>
        <v>5</v>
      </c>
      <c r="R99" s="1" t="str">
        <f t="shared" si="23"/>
        <v>2</v>
      </c>
      <c r="S99" s="1" t="str">
        <f t="shared" si="23"/>
        <v>0</v>
      </c>
    </row>
    <row r="100" spans="1:19">
      <c r="A100" s="31">
        <v>88</v>
      </c>
      <c r="B100" s="30">
        <f t="shared" si="24"/>
        <v>41</v>
      </c>
      <c r="C100" s="5">
        <f t="shared" si="12"/>
        <v>111</v>
      </c>
      <c r="D100" s="5">
        <f t="shared" si="13"/>
        <v>6</v>
      </c>
      <c r="E100" s="5">
        <f t="shared" si="14"/>
        <v>2</v>
      </c>
      <c r="F100" s="5">
        <f t="shared" si="15"/>
        <v>0</v>
      </c>
      <c r="G100" s="5">
        <f t="shared" si="16"/>
        <v>7713</v>
      </c>
      <c r="H100" s="5">
        <f t="shared" si="17"/>
        <v>2</v>
      </c>
      <c r="I100" s="5">
        <f t="shared" si="18"/>
        <v>1647</v>
      </c>
      <c r="J100" s="10">
        <f t="shared" si="25"/>
        <v>176776.69529663687</v>
      </c>
      <c r="K100" s="6">
        <f t="shared" si="19"/>
        <v>2.5</v>
      </c>
      <c r="L100" s="1">
        <f t="shared" si="20"/>
        <v>7713</v>
      </c>
      <c r="M100" s="7">
        <f t="shared" si="21"/>
        <v>0</v>
      </c>
      <c r="O100" s="1" t="str">
        <f t="shared" si="22"/>
        <v>6F</v>
      </c>
      <c r="P100" s="1" t="s">
        <v>191</v>
      </c>
      <c r="Q100" s="1" t="str">
        <f t="shared" si="23"/>
        <v>6</v>
      </c>
      <c r="R100" s="1" t="str">
        <f t="shared" si="23"/>
        <v>2</v>
      </c>
      <c r="S100" s="1" t="str">
        <f t="shared" si="23"/>
        <v>0</v>
      </c>
    </row>
    <row r="101" spans="1:19">
      <c r="A101" s="31">
        <v>89</v>
      </c>
      <c r="B101" s="30">
        <f t="shared" si="24"/>
        <v>42</v>
      </c>
      <c r="C101" s="5">
        <f t="shared" si="12"/>
        <v>182</v>
      </c>
      <c r="D101" s="5">
        <f t="shared" si="13"/>
        <v>7</v>
      </c>
      <c r="E101" s="5">
        <f t="shared" si="14"/>
        <v>2</v>
      </c>
      <c r="F101" s="5">
        <f t="shared" si="15"/>
        <v>0</v>
      </c>
      <c r="G101" s="5">
        <f t="shared" si="16"/>
        <v>7386</v>
      </c>
      <c r="H101" s="5">
        <f t="shared" si="17"/>
        <v>2</v>
      </c>
      <c r="I101" s="5">
        <f t="shared" si="18"/>
        <v>1974</v>
      </c>
      <c r="J101" s="10">
        <f t="shared" si="25"/>
        <v>169281.94336711161</v>
      </c>
      <c r="K101" s="6">
        <f t="shared" si="19"/>
        <v>2.5625</v>
      </c>
      <c r="L101" s="1">
        <f t="shared" si="20"/>
        <v>7386</v>
      </c>
      <c r="M101" s="7">
        <f t="shared" si="21"/>
        <v>0</v>
      </c>
      <c r="O101" s="1" t="str">
        <f t="shared" si="22"/>
        <v>B6</v>
      </c>
      <c r="P101" s="1" t="s">
        <v>192</v>
      </c>
      <c r="Q101" s="1" t="str">
        <f t="shared" si="23"/>
        <v>7</v>
      </c>
      <c r="R101" s="1" t="str">
        <f t="shared" si="23"/>
        <v>2</v>
      </c>
      <c r="S101" s="1" t="str">
        <f t="shared" si="23"/>
        <v>0</v>
      </c>
    </row>
    <row r="102" spans="1:19">
      <c r="A102" s="31">
        <v>90</v>
      </c>
      <c r="B102" s="30">
        <f t="shared" si="24"/>
        <v>43</v>
      </c>
      <c r="C102" s="5">
        <f t="shared" si="12"/>
        <v>239</v>
      </c>
      <c r="D102" s="5">
        <f t="shared" si="13"/>
        <v>8</v>
      </c>
      <c r="E102" s="5">
        <f t="shared" si="14"/>
        <v>2</v>
      </c>
      <c r="F102" s="5">
        <f t="shared" si="15"/>
        <v>0</v>
      </c>
      <c r="G102" s="5">
        <f t="shared" si="16"/>
        <v>7073</v>
      </c>
      <c r="H102" s="5">
        <f t="shared" si="17"/>
        <v>2</v>
      </c>
      <c r="I102" s="5">
        <f t="shared" si="18"/>
        <v>2287</v>
      </c>
      <c r="J102" s="10">
        <f t="shared" si="25"/>
        <v>162104.9443313762</v>
      </c>
      <c r="K102" s="6">
        <f t="shared" si="19"/>
        <v>2.625</v>
      </c>
      <c r="L102" s="1">
        <f t="shared" si="20"/>
        <v>7073</v>
      </c>
      <c r="M102" s="7">
        <f t="shared" si="21"/>
        <v>0</v>
      </c>
      <c r="O102" s="1" t="str">
        <f t="shared" si="22"/>
        <v>EF</v>
      </c>
      <c r="P102" s="1" t="s">
        <v>193</v>
      </c>
      <c r="Q102" s="1" t="str">
        <f t="shared" si="23"/>
        <v>8</v>
      </c>
      <c r="R102" s="1" t="str">
        <f t="shared" si="23"/>
        <v>2</v>
      </c>
      <c r="S102" s="1" t="str">
        <f t="shared" si="23"/>
        <v>0</v>
      </c>
    </row>
    <row r="103" spans="1:19">
      <c r="A103" s="31">
        <v>91</v>
      </c>
      <c r="B103" s="30">
        <f t="shared" si="24"/>
        <v>44</v>
      </c>
      <c r="C103" s="5">
        <f t="shared" si="12"/>
        <v>27</v>
      </c>
      <c r="D103" s="5">
        <f t="shared" si="13"/>
        <v>10</v>
      </c>
      <c r="E103" s="5">
        <f t="shared" si="14"/>
        <v>2</v>
      </c>
      <c r="F103" s="5">
        <f t="shared" si="15"/>
        <v>0</v>
      </c>
      <c r="G103" s="5">
        <f t="shared" si="16"/>
        <v>6773</v>
      </c>
      <c r="H103" s="5">
        <f t="shared" si="17"/>
        <v>2</v>
      </c>
      <c r="I103" s="5">
        <f t="shared" si="18"/>
        <v>2587</v>
      </c>
      <c r="J103" s="10">
        <f t="shared" si="25"/>
        <v>155232.22650918554</v>
      </c>
      <c r="K103" s="6">
        <f t="shared" si="19"/>
        <v>2.6875</v>
      </c>
      <c r="L103" s="1">
        <f t="shared" si="20"/>
        <v>6773</v>
      </c>
      <c r="M103" s="7">
        <f t="shared" si="21"/>
        <v>0</v>
      </c>
      <c r="O103" s="1" t="str">
        <f t="shared" si="22"/>
        <v>1B</v>
      </c>
      <c r="P103" s="1" t="s">
        <v>194</v>
      </c>
      <c r="Q103" s="1" t="str">
        <f t="shared" si="23"/>
        <v>A</v>
      </c>
      <c r="R103" s="1" t="str">
        <f t="shared" si="23"/>
        <v>2</v>
      </c>
      <c r="S103" s="1" t="str">
        <f t="shared" si="23"/>
        <v>0</v>
      </c>
    </row>
    <row r="104" spans="1:19">
      <c r="A104" s="31">
        <v>92</v>
      </c>
      <c r="B104" s="30">
        <f t="shared" si="24"/>
        <v>45</v>
      </c>
      <c r="C104" s="5">
        <f t="shared" si="12"/>
        <v>58</v>
      </c>
      <c r="D104" s="5">
        <f t="shared" si="13"/>
        <v>11</v>
      </c>
      <c r="E104" s="5">
        <f t="shared" si="14"/>
        <v>2</v>
      </c>
      <c r="F104" s="5">
        <f t="shared" si="15"/>
        <v>0</v>
      </c>
      <c r="G104" s="5">
        <f t="shared" si="16"/>
        <v>6486</v>
      </c>
      <c r="H104" s="5">
        <f t="shared" si="17"/>
        <v>2</v>
      </c>
      <c r="I104" s="5">
        <f t="shared" si="18"/>
        <v>2874</v>
      </c>
      <c r="J104" s="10">
        <f t="shared" si="25"/>
        <v>148650.88937534014</v>
      </c>
      <c r="K104" s="6">
        <f t="shared" si="19"/>
        <v>2.75</v>
      </c>
      <c r="L104" s="1">
        <f t="shared" si="20"/>
        <v>6486</v>
      </c>
      <c r="M104" s="7">
        <f t="shared" si="21"/>
        <v>0</v>
      </c>
      <c r="O104" s="1" t="str">
        <f t="shared" si="22"/>
        <v>3A</v>
      </c>
      <c r="P104" s="1" t="s">
        <v>195</v>
      </c>
      <c r="Q104" s="1" t="str">
        <f t="shared" si="23"/>
        <v>B</v>
      </c>
      <c r="R104" s="1" t="str">
        <f t="shared" si="23"/>
        <v>2</v>
      </c>
      <c r="S104" s="1" t="str">
        <f t="shared" si="23"/>
        <v>0</v>
      </c>
    </row>
    <row r="105" spans="1:19">
      <c r="A105" s="31">
        <v>93</v>
      </c>
      <c r="B105" s="30">
        <f t="shared" si="24"/>
        <v>46</v>
      </c>
      <c r="C105" s="5">
        <f t="shared" si="12"/>
        <v>29</v>
      </c>
      <c r="D105" s="5">
        <f t="shared" si="13"/>
        <v>0</v>
      </c>
      <c r="E105" s="5">
        <f t="shared" si="14"/>
        <v>1</v>
      </c>
      <c r="F105" s="5">
        <f t="shared" si="15"/>
        <v>0</v>
      </c>
      <c r="G105" s="5">
        <f t="shared" si="16"/>
        <v>6211</v>
      </c>
      <c r="H105" s="5">
        <f t="shared" si="17"/>
        <v>1</v>
      </c>
      <c r="I105" s="5">
        <f t="shared" si="18"/>
        <v>29</v>
      </c>
      <c r="J105" s="10">
        <f t="shared" si="25"/>
        <v>142348.57934458647</v>
      </c>
      <c r="K105" s="6">
        <f t="shared" si="19"/>
        <v>2.8125</v>
      </c>
      <c r="L105" s="1">
        <f t="shared" si="20"/>
        <v>6211</v>
      </c>
      <c r="M105" s="7">
        <f t="shared" si="21"/>
        <v>0</v>
      </c>
      <c r="O105" s="1" t="str">
        <f t="shared" si="22"/>
        <v>1D</v>
      </c>
      <c r="P105" s="1" t="s">
        <v>196</v>
      </c>
      <c r="Q105" s="1" t="str">
        <f t="shared" si="23"/>
        <v>0</v>
      </c>
      <c r="R105" s="1" t="str">
        <f t="shared" si="23"/>
        <v>1</v>
      </c>
      <c r="S105" s="1" t="str">
        <f t="shared" si="23"/>
        <v>0</v>
      </c>
    </row>
    <row r="106" spans="1:19">
      <c r="A106" s="31">
        <v>94</v>
      </c>
      <c r="B106" s="30">
        <f t="shared" si="24"/>
        <v>47</v>
      </c>
      <c r="C106" s="5">
        <f t="shared" si="12"/>
        <v>36</v>
      </c>
      <c r="D106" s="5">
        <f t="shared" si="13"/>
        <v>1</v>
      </c>
      <c r="E106" s="5">
        <f t="shared" si="14"/>
        <v>1</v>
      </c>
      <c r="F106" s="5">
        <f t="shared" si="15"/>
        <v>0</v>
      </c>
      <c r="G106" s="5">
        <f t="shared" si="16"/>
        <v>5948</v>
      </c>
      <c r="H106" s="5">
        <f t="shared" si="17"/>
        <v>1</v>
      </c>
      <c r="I106" s="5">
        <f t="shared" si="18"/>
        <v>292</v>
      </c>
      <c r="J106" s="10">
        <f t="shared" si="25"/>
        <v>136313.46658315722</v>
      </c>
      <c r="K106" s="6">
        <f t="shared" si="19"/>
        <v>2.875</v>
      </c>
      <c r="L106" s="1">
        <f t="shared" si="20"/>
        <v>5948</v>
      </c>
      <c r="M106" s="7">
        <f t="shared" si="21"/>
        <v>0</v>
      </c>
      <c r="O106" s="1" t="str">
        <f t="shared" si="22"/>
        <v>24</v>
      </c>
      <c r="P106" s="1" t="s">
        <v>197</v>
      </c>
      <c r="Q106" s="1" t="str">
        <f t="shared" si="23"/>
        <v>1</v>
      </c>
      <c r="R106" s="1" t="str">
        <f t="shared" si="23"/>
        <v>1</v>
      </c>
      <c r="S106" s="1" t="str">
        <f t="shared" si="23"/>
        <v>0</v>
      </c>
    </row>
    <row r="107" spans="1:19">
      <c r="A107" s="31">
        <v>95</v>
      </c>
      <c r="B107" s="30">
        <f t="shared" si="24"/>
        <v>48</v>
      </c>
      <c r="C107" s="5">
        <f t="shared" si="12"/>
        <v>32</v>
      </c>
      <c r="D107" s="5">
        <f t="shared" si="13"/>
        <v>2</v>
      </c>
      <c r="E107" s="5">
        <f t="shared" si="14"/>
        <v>1</v>
      </c>
      <c r="F107" s="5">
        <f t="shared" si="15"/>
        <v>0</v>
      </c>
      <c r="G107" s="5">
        <f t="shared" si="16"/>
        <v>5696</v>
      </c>
      <c r="H107" s="5">
        <f t="shared" si="17"/>
        <v>1</v>
      </c>
      <c r="I107" s="5">
        <f t="shared" si="18"/>
        <v>544</v>
      </c>
      <c r="J107" s="10">
        <f t="shared" si="25"/>
        <v>130534.22280342672</v>
      </c>
      <c r="K107" s="6">
        <f t="shared" si="19"/>
        <v>2.9375000000000004</v>
      </c>
      <c r="L107" s="1">
        <f t="shared" si="20"/>
        <v>5696</v>
      </c>
      <c r="M107" s="7">
        <f t="shared" si="21"/>
        <v>0</v>
      </c>
      <c r="O107" s="1" t="str">
        <f t="shared" si="22"/>
        <v>20</v>
      </c>
      <c r="P107" s="1" t="s">
        <v>198</v>
      </c>
      <c r="Q107" s="1" t="str">
        <f t="shared" si="23"/>
        <v>2</v>
      </c>
      <c r="R107" s="1" t="str">
        <f t="shared" si="23"/>
        <v>1</v>
      </c>
      <c r="S107" s="1" t="str">
        <f t="shared" si="23"/>
        <v>0</v>
      </c>
    </row>
    <row r="108" spans="1:19">
      <c r="A108" s="31">
        <v>96</v>
      </c>
      <c r="B108" s="30">
        <f t="shared" si="24"/>
        <v>49</v>
      </c>
      <c r="C108" s="5">
        <f t="shared" si="12"/>
        <v>18</v>
      </c>
      <c r="D108" s="5">
        <f t="shared" si="13"/>
        <v>3</v>
      </c>
      <c r="E108" s="5">
        <f t="shared" si="14"/>
        <v>1</v>
      </c>
      <c r="F108" s="5">
        <f t="shared" si="15"/>
        <v>0</v>
      </c>
      <c r="G108" s="5">
        <f t="shared" si="16"/>
        <v>5454</v>
      </c>
      <c r="H108" s="5">
        <f t="shared" si="17"/>
        <v>1</v>
      </c>
      <c r="I108" s="5">
        <f t="shared" si="18"/>
        <v>786</v>
      </c>
      <c r="J108" s="10">
        <f t="shared" si="25"/>
        <v>125000</v>
      </c>
      <c r="K108" s="6">
        <f t="shared" si="19"/>
        <v>3</v>
      </c>
      <c r="L108" s="1">
        <f t="shared" si="20"/>
        <v>5454</v>
      </c>
      <c r="M108" s="7">
        <f t="shared" si="21"/>
        <v>0</v>
      </c>
      <c r="O108" s="1" t="str">
        <f t="shared" si="22"/>
        <v>12</v>
      </c>
      <c r="P108" s="1" t="s">
        <v>199</v>
      </c>
      <c r="Q108" s="1" t="str">
        <f t="shared" si="23"/>
        <v>3</v>
      </c>
      <c r="R108" s="1" t="str">
        <f t="shared" si="23"/>
        <v>1</v>
      </c>
      <c r="S108" s="1" t="str">
        <f t="shared" si="23"/>
        <v>0</v>
      </c>
    </row>
    <row r="109" spans="1:19">
      <c r="A109" s="31">
        <v>97</v>
      </c>
      <c r="B109" s="30">
        <f t="shared" si="24"/>
        <v>50</v>
      </c>
      <c r="C109" s="5">
        <f t="shared" si="12"/>
        <v>249</v>
      </c>
      <c r="D109" s="5">
        <f t="shared" si="13"/>
        <v>3</v>
      </c>
      <c r="E109" s="5">
        <f t="shared" si="14"/>
        <v>1</v>
      </c>
      <c r="F109" s="5">
        <f t="shared" si="15"/>
        <v>0</v>
      </c>
      <c r="G109" s="5">
        <f t="shared" si="16"/>
        <v>5223</v>
      </c>
      <c r="H109" s="5">
        <f t="shared" si="17"/>
        <v>1</v>
      </c>
      <c r="I109" s="5">
        <f t="shared" si="18"/>
        <v>1017</v>
      </c>
      <c r="J109" s="10">
        <f t="shared" si="25"/>
        <v>119700.41008732171</v>
      </c>
      <c r="K109" s="6">
        <f t="shared" si="19"/>
        <v>3.0625</v>
      </c>
      <c r="L109" s="1">
        <f t="shared" si="20"/>
        <v>5223</v>
      </c>
      <c r="M109" s="7">
        <f t="shared" si="21"/>
        <v>0</v>
      </c>
      <c r="O109" s="1" t="str">
        <f t="shared" si="22"/>
        <v>F9</v>
      </c>
      <c r="P109" s="1" t="s">
        <v>200</v>
      </c>
      <c r="Q109" s="1" t="str">
        <f t="shared" si="23"/>
        <v>3</v>
      </c>
      <c r="R109" s="1" t="str">
        <f t="shared" si="23"/>
        <v>1</v>
      </c>
      <c r="S109" s="1" t="str">
        <f t="shared" si="23"/>
        <v>0</v>
      </c>
    </row>
    <row r="110" spans="1:19">
      <c r="A110" s="31">
        <v>98</v>
      </c>
      <c r="B110" s="30">
        <f t="shared" si="24"/>
        <v>51</v>
      </c>
      <c r="C110" s="5">
        <f t="shared" si="12"/>
        <v>215</v>
      </c>
      <c r="D110" s="5">
        <f t="shared" si="13"/>
        <v>4</v>
      </c>
      <c r="E110" s="5">
        <f t="shared" si="14"/>
        <v>1</v>
      </c>
      <c r="F110" s="5">
        <f t="shared" si="15"/>
        <v>0</v>
      </c>
      <c r="G110" s="5">
        <f t="shared" si="16"/>
        <v>5001</v>
      </c>
      <c r="H110" s="5">
        <f t="shared" si="17"/>
        <v>1</v>
      </c>
      <c r="I110" s="5">
        <f t="shared" si="18"/>
        <v>1239</v>
      </c>
      <c r="J110" s="10">
        <f t="shared" si="25"/>
        <v>114625.5054005839</v>
      </c>
      <c r="K110" s="6">
        <f t="shared" si="19"/>
        <v>3.125</v>
      </c>
      <c r="L110" s="1">
        <f t="shared" si="20"/>
        <v>5001</v>
      </c>
      <c r="M110" s="7">
        <f t="shared" si="21"/>
        <v>0</v>
      </c>
      <c r="O110" s="1" t="str">
        <f t="shared" si="22"/>
        <v>D7</v>
      </c>
      <c r="P110" s="1" t="s">
        <v>201</v>
      </c>
      <c r="Q110" s="1" t="str">
        <f t="shared" si="23"/>
        <v>4</v>
      </c>
      <c r="R110" s="1" t="str">
        <f t="shared" si="23"/>
        <v>1</v>
      </c>
      <c r="S110" s="1" t="str">
        <f t="shared" si="23"/>
        <v>0</v>
      </c>
    </row>
    <row r="111" spans="1:19">
      <c r="A111" s="31">
        <v>99</v>
      </c>
      <c r="B111" s="30">
        <f t="shared" si="24"/>
        <v>52</v>
      </c>
      <c r="C111" s="5">
        <f t="shared" si="12"/>
        <v>171</v>
      </c>
      <c r="D111" s="5">
        <f t="shared" si="13"/>
        <v>5</v>
      </c>
      <c r="E111" s="5">
        <f t="shared" si="14"/>
        <v>1</v>
      </c>
      <c r="F111" s="5">
        <f t="shared" si="15"/>
        <v>0</v>
      </c>
      <c r="G111" s="5">
        <f t="shared" si="16"/>
        <v>4789</v>
      </c>
      <c r="H111" s="5">
        <f t="shared" si="17"/>
        <v>1</v>
      </c>
      <c r="I111" s="5">
        <f t="shared" si="18"/>
        <v>1451</v>
      </c>
      <c r="J111" s="10">
        <f t="shared" si="25"/>
        <v>109765.76002333124</v>
      </c>
      <c r="K111" s="6">
        <f t="shared" si="19"/>
        <v>3.1874999999999996</v>
      </c>
      <c r="L111" s="1">
        <f t="shared" si="20"/>
        <v>4789</v>
      </c>
      <c r="M111" s="7">
        <f t="shared" si="21"/>
        <v>0</v>
      </c>
      <c r="O111" s="1" t="str">
        <f t="shared" si="22"/>
        <v>AB</v>
      </c>
      <c r="P111" s="1" t="s">
        <v>202</v>
      </c>
      <c r="Q111" s="1" t="str">
        <f t="shared" si="23"/>
        <v>5</v>
      </c>
      <c r="R111" s="1" t="str">
        <f t="shared" si="23"/>
        <v>1</v>
      </c>
      <c r="S111" s="1" t="str">
        <f t="shared" si="23"/>
        <v>0</v>
      </c>
    </row>
    <row r="112" spans="1:19">
      <c r="A112" s="31">
        <v>100</v>
      </c>
      <c r="B112" s="30">
        <f t="shared" si="24"/>
        <v>53</v>
      </c>
      <c r="C112" s="5">
        <f t="shared" si="12"/>
        <v>118</v>
      </c>
      <c r="D112" s="5">
        <f t="shared" si="13"/>
        <v>6</v>
      </c>
      <c r="E112" s="5">
        <f t="shared" si="14"/>
        <v>1</v>
      </c>
      <c r="F112" s="5">
        <f t="shared" si="15"/>
        <v>0</v>
      </c>
      <c r="G112" s="5">
        <f t="shared" si="16"/>
        <v>4586</v>
      </c>
      <c r="H112" s="5">
        <f t="shared" si="17"/>
        <v>1</v>
      </c>
      <c r="I112" s="5">
        <f t="shared" si="18"/>
        <v>1654</v>
      </c>
      <c r="J112" s="10">
        <f t="shared" si="25"/>
        <v>105112.05190671435</v>
      </c>
      <c r="K112" s="6">
        <f t="shared" si="19"/>
        <v>3.25</v>
      </c>
      <c r="L112" s="1">
        <f t="shared" si="20"/>
        <v>4586</v>
      </c>
      <c r="M112" s="7">
        <f t="shared" si="21"/>
        <v>0</v>
      </c>
      <c r="O112" s="1" t="str">
        <f t="shared" si="22"/>
        <v>76</v>
      </c>
      <c r="P112" s="1" t="s">
        <v>203</v>
      </c>
      <c r="Q112" s="1" t="str">
        <f t="shared" si="23"/>
        <v>6</v>
      </c>
      <c r="R112" s="1" t="str">
        <f t="shared" si="23"/>
        <v>1</v>
      </c>
      <c r="S112" s="1" t="str">
        <f t="shared" si="23"/>
        <v>0</v>
      </c>
    </row>
    <row r="113" spans="1:19">
      <c r="A113" s="31">
        <v>101</v>
      </c>
      <c r="B113" s="30">
        <f t="shared" si="24"/>
        <v>54</v>
      </c>
      <c r="C113" s="5">
        <f t="shared" si="12"/>
        <v>56</v>
      </c>
      <c r="D113" s="5">
        <f t="shared" si="13"/>
        <v>7</v>
      </c>
      <c r="E113" s="5">
        <f t="shared" si="14"/>
        <v>1</v>
      </c>
      <c r="F113" s="5">
        <f t="shared" si="15"/>
        <v>0</v>
      </c>
      <c r="G113" s="5">
        <f t="shared" si="16"/>
        <v>4392</v>
      </c>
      <c r="H113" s="5">
        <f t="shared" si="17"/>
        <v>1</v>
      </c>
      <c r="I113" s="5">
        <f t="shared" si="18"/>
        <v>1848</v>
      </c>
      <c r="J113" s="10">
        <f t="shared" si="25"/>
        <v>100655.64574682839</v>
      </c>
      <c r="K113" s="6">
        <f t="shared" si="19"/>
        <v>3.3125</v>
      </c>
      <c r="L113" s="1">
        <f t="shared" si="20"/>
        <v>4392</v>
      </c>
      <c r="M113" s="7">
        <f t="shared" si="21"/>
        <v>0</v>
      </c>
      <c r="O113" s="1" t="str">
        <f t="shared" si="22"/>
        <v>38</v>
      </c>
      <c r="P113" s="1" t="s">
        <v>204</v>
      </c>
      <c r="Q113" s="1" t="str">
        <f t="shared" si="23"/>
        <v>7</v>
      </c>
      <c r="R113" s="1" t="str">
        <f t="shared" si="23"/>
        <v>1</v>
      </c>
      <c r="S113" s="1" t="str">
        <f t="shared" si="23"/>
        <v>0</v>
      </c>
    </row>
    <row r="114" spans="1:19">
      <c r="A114" s="31">
        <v>102</v>
      </c>
      <c r="B114" s="30">
        <f t="shared" si="24"/>
        <v>55</v>
      </c>
      <c r="C114" s="5">
        <f t="shared" si="12"/>
        <v>242</v>
      </c>
      <c r="D114" s="5">
        <f t="shared" si="13"/>
        <v>7</v>
      </c>
      <c r="E114" s="5">
        <f t="shared" si="14"/>
        <v>1</v>
      </c>
      <c r="F114" s="5">
        <f t="shared" si="15"/>
        <v>0</v>
      </c>
      <c r="G114" s="5">
        <f t="shared" si="16"/>
        <v>4206</v>
      </c>
      <c r="H114" s="5">
        <f t="shared" si="17"/>
        <v>1</v>
      </c>
      <c r="I114" s="5">
        <f t="shared" si="18"/>
        <v>2034</v>
      </c>
      <c r="J114" s="10">
        <f t="shared" si="25"/>
        <v>96388.176587996277</v>
      </c>
      <c r="K114" s="6">
        <f t="shared" si="19"/>
        <v>3.3750000000000009</v>
      </c>
      <c r="L114" s="1">
        <f t="shared" si="20"/>
        <v>4206</v>
      </c>
      <c r="M114" s="7">
        <f t="shared" si="21"/>
        <v>0</v>
      </c>
      <c r="O114" s="1" t="str">
        <f t="shared" si="22"/>
        <v>F2</v>
      </c>
      <c r="P114" s="1" t="s">
        <v>205</v>
      </c>
      <c r="Q114" s="1" t="str">
        <f t="shared" si="23"/>
        <v>7</v>
      </c>
      <c r="R114" s="1" t="str">
        <f t="shared" si="23"/>
        <v>1</v>
      </c>
      <c r="S114" s="1" t="str">
        <f t="shared" si="23"/>
        <v>0</v>
      </c>
    </row>
    <row r="115" spans="1:19">
      <c r="A115" s="31">
        <v>103</v>
      </c>
      <c r="B115" s="30">
        <f t="shared" si="24"/>
        <v>56</v>
      </c>
      <c r="C115" s="5">
        <f t="shared" si="12"/>
        <v>165</v>
      </c>
      <c r="D115" s="5">
        <f t="shared" si="13"/>
        <v>8</v>
      </c>
      <c r="E115" s="5">
        <f t="shared" si="14"/>
        <v>1</v>
      </c>
      <c r="F115" s="5">
        <f t="shared" si="15"/>
        <v>0</v>
      </c>
      <c r="G115" s="5">
        <f t="shared" si="16"/>
        <v>4027</v>
      </c>
      <c r="H115" s="5">
        <f t="shared" si="17"/>
        <v>1</v>
      </c>
      <c r="I115" s="5">
        <f t="shared" si="18"/>
        <v>2213</v>
      </c>
      <c r="J115" s="10">
        <f t="shared" si="25"/>
        <v>92301.634121218725</v>
      </c>
      <c r="K115" s="6">
        <f t="shared" si="19"/>
        <v>3.4374999999999996</v>
      </c>
      <c r="L115" s="1">
        <f t="shared" si="20"/>
        <v>4027</v>
      </c>
      <c r="M115" s="7">
        <f t="shared" si="21"/>
        <v>0</v>
      </c>
      <c r="O115" s="1" t="str">
        <f t="shared" si="22"/>
        <v>A5</v>
      </c>
      <c r="P115" s="1" t="s">
        <v>206</v>
      </c>
      <c r="Q115" s="1" t="str">
        <f t="shared" si="23"/>
        <v>8</v>
      </c>
      <c r="R115" s="1" t="str">
        <f t="shared" si="23"/>
        <v>1</v>
      </c>
      <c r="S115" s="1" t="str">
        <f t="shared" si="23"/>
        <v>0</v>
      </c>
    </row>
    <row r="116" spans="1:19">
      <c r="A116" s="31">
        <v>104</v>
      </c>
      <c r="B116" s="30">
        <f t="shared" si="24"/>
        <v>57</v>
      </c>
      <c r="C116" s="5">
        <f t="shared" si="12"/>
        <v>80</v>
      </c>
      <c r="D116" s="5">
        <f t="shared" si="13"/>
        <v>9</v>
      </c>
      <c r="E116" s="5">
        <f t="shared" si="14"/>
        <v>1</v>
      </c>
      <c r="F116" s="5">
        <f t="shared" si="15"/>
        <v>0</v>
      </c>
      <c r="G116" s="5">
        <f t="shared" si="16"/>
        <v>3856</v>
      </c>
      <c r="H116" s="5">
        <f t="shared" si="17"/>
        <v>1</v>
      </c>
      <c r="I116" s="5">
        <f t="shared" si="18"/>
        <v>2384</v>
      </c>
      <c r="J116" s="10">
        <f t="shared" si="25"/>
        <v>88388.34764831845</v>
      </c>
      <c r="K116" s="6">
        <f t="shared" si="19"/>
        <v>3.5</v>
      </c>
      <c r="L116" s="1">
        <f t="shared" si="20"/>
        <v>3856</v>
      </c>
      <c r="M116" s="7">
        <f t="shared" si="21"/>
        <v>0</v>
      </c>
      <c r="O116" s="1" t="str">
        <f t="shared" si="22"/>
        <v>50</v>
      </c>
      <c r="P116" s="1" t="s">
        <v>207</v>
      </c>
      <c r="Q116" s="1" t="str">
        <f t="shared" si="23"/>
        <v>9</v>
      </c>
      <c r="R116" s="1" t="str">
        <f t="shared" si="23"/>
        <v>1</v>
      </c>
      <c r="S116" s="1" t="str">
        <f t="shared" si="23"/>
        <v>0</v>
      </c>
    </row>
    <row r="117" spans="1:19">
      <c r="A117" s="31">
        <v>105</v>
      </c>
      <c r="B117" s="30">
        <f t="shared" si="24"/>
        <v>58</v>
      </c>
      <c r="C117" s="5">
        <f t="shared" si="12"/>
        <v>243</v>
      </c>
      <c r="D117" s="5">
        <f t="shared" si="13"/>
        <v>9</v>
      </c>
      <c r="E117" s="5">
        <f t="shared" si="14"/>
        <v>1</v>
      </c>
      <c r="F117" s="5">
        <f t="shared" si="15"/>
        <v>0</v>
      </c>
      <c r="G117" s="5">
        <f t="shared" si="16"/>
        <v>3693</v>
      </c>
      <c r="H117" s="5">
        <f t="shared" si="17"/>
        <v>1</v>
      </c>
      <c r="I117" s="5">
        <f t="shared" si="18"/>
        <v>2547</v>
      </c>
      <c r="J117" s="10">
        <f t="shared" si="25"/>
        <v>84640.971683555792</v>
      </c>
      <c r="K117" s="6">
        <f t="shared" si="19"/>
        <v>3.5625</v>
      </c>
      <c r="L117" s="1">
        <f t="shared" si="20"/>
        <v>3693</v>
      </c>
      <c r="M117" s="7">
        <f t="shared" si="21"/>
        <v>0</v>
      </c>
      <c r="O117" s="1" t="str">
        <f t="shared" si="22"/>
        <v>F3</v>
      </c>
      <c r="P117" s="1" t="s">
        <v>208</v>
      </c>
      <c r="Q117" s="1" t="str">
        <f t="shared" si="23"/>
        <v>9</v>
      </c>
      <c r="R117" s="1" t="str">
        <f t="shared" si="23"/>
        <v>1</v>
      </c>
      <c r="S117" s="1" t="str">
        <f t="shared" si="23"/>
        <v>0</v>
      </c>
    </row>
    <row r="118" spans="1:19">
      <c r="A118" s="31">
        <v>106</v>
      </c>
      <c r="B118" s="30">
        <f t="shared" si="24"/>
        <v>59</v>
      </c>
      <c r="C118" s="5">
        <f t="shared" si="12"/>
        <v>144</v>
      </c>
      <c r="D118" s="5">
        <f t="shared" si="13"/>
        <v>10</v>
      </c>
      <c r="E118" s="5">
        <f t="shared" si="14"/>
        <v>1</v>
      </c>
      <c r="F118" s="5">
        <f t="shared" si="15"/>
        <v>0</v>
      </c>
      <c r="G118" s="5">
        <f t="shared" si="16"/>
        <v>3536</v>
      </c>
      <c r="H118" s="5">
        <f t="shared" si="17"/>
        <v>1</v>
      </c>
      <c r="I118" s="5">
        <f t="shared" si="18"/>
        <v>2704</v>
      </c>
      <c r="J118" s="10">
        <f t="shared" si="25"/>
        <v>81052.472165688101</v>
      </c>
      <c r="K118" s="6">
        <f t="shared" si="19"/>
        <v>3.6250000000000004</v>
      </c>
      <c r="L118" s="1">
        <f t="shared" si="20"/>
        <v>3536</v>
      </c>
      <c r="M118" s="7">
        <f t="shared" si="21"/>
        <v>0</v>
      </c>
      <c r="O118" s="1" t="str">
        <f t="shared" si="22"/>
        <v>90</v>
      </c>
      <c r="P118" s="1" t="s">
        <v>209</v>
      </c>
      <c r="Q118" s="1" t="str">
        <f t="shared" si="23"/>
        <v>A</v>
      </c>
      <c r="R118" s="1" t="str">
        <f t="shared" si="23"/>
        <v>1</v>
      </c>
      <c r="S118" s="1" t="str">
        <f t="shared" si="23"/>
        <v>0</v>
      </c>
    </row>
    <row r="119" spans="1:19">
      <c r="A119" s="31">
        <v>107</v>
      </c>
      <c r="B119" s="30">
        <f t="shared" si="24"/>
        <v>60</v>
      </c>
      <c r="C119" s="5">
        <f t="shared" si="12"/>
        <v>38</v>
      </c>
      <c r="D119" s="5">
        <f t="shared" si="13"/>
        <v>11</v>
      </c>
      <c r="E119" s="5">
        <f t="shared" si="14"/>
        <v>1</v>
      </c>
      <c r="F119" s="5">
        <f t="shared" si="15"/>
        <v>0</v>
      </c>
      <c r="G119" s="5">
        <f t="shared" si="16"/>
        <v>3386</v>
      </c>
      <c r="H119" s="5">
        <f t="shared" si="17"/>
        <v>1</v>
      </c>
      <c r="I119" s="5">
        <f t="shared" si="18"/>
        <v>2854</v>
      </c>
      <c r="J119" s="10">
        <f t="shared" si="25"/>
        <v>77616.113254592783</v>
      </c>
      <c r="K119" s="6">
        <f t="shared" si="19"/>
        <v>3.6875</v>
      </c>
      <c r="L119" s="1">
        <f t="shared" si="20"/>
        <v>3386</v>
      </c>
      <c r="M119" s="7">
        <f t="shared" si="21"/>
        <v>0</v>
      </c>
      <c r="O119" s="1" t="str">
        <f t="shared" si="22"/>
        <v>26</v>
      </c>
      <c r="P119" s="1" t="s">
        <v>210</v>
      </c>
      <c r="Q119" s="1" t="str">
        <f t="shared" si="23"/>
        <v>B</v>
      </c>
      <c r="R119" s="1" t="str">
        <f t="shared" si="23"/>
        <v>1</v>
      </c>
      <c r="S119" s="1" t="str">
        <f t="shared" si="23"/>
        <v>0</v>
      </c>
    </row>
    <row r="120" spans="1:19">
      <c r="A120" s="31">
        <v>108</v>
      </c>
      <c r="B120" s="30">
        <f t="shared" si="24"/>
        <v>61</v>
      </c>
      <c r="C120" s="5">
        <f t="shared" si="12"/>
        <v>181</v>
      </c>
      <c r="D120" s="5">
        <f t="shared" si="13"/>
        <v>11</v>
      </c>
      <c r="E120" s="5">
        <f t="shared" si="14"/>
        <v>1</v>
      </c>
      <c r="F120" s="5">
        <f t="shared" si="15"/>
        <v>0</v>
      </c>
      <c r="G120" s="5">
        <f t="shared" si="16"/>
        <v>3243</v>
      </c>
      <c r="H120" s="5">
        <f t="shared" si="17"/>
        <v>1</v>
      </c>
      <c r="I120" s="5">
        <f t="shared" si="18"/>
        <v>2997</v>
      </c>
      <c r="J120" s="10">
        <f t="shared" si="25"/>
        <v>74325.444687670068</v>
      </c>
      <c r="K120" s="6">
        <f t="shared" si="19"/>
        <v>3.75</v>
      </c>
      <c r="L120" s="1">
        <f t="shared" si="20"/>
        <v>3243</v>
      </c>
      <c r="M120" s="7">
        <f t="shared" si="21"/>
        <v>0</v>
      </c>
      <c r="O120" s="1" t="str">
        <f t="shared" si="22"/>
        <v>B5</v>
      </c>
      <c r="P120" s="1" t="s">
        <v>211</v>
      </c>
      <c r="Q120" s="1" t="str">
        <f t="shared" si="23"/>
        <v>B</v>
      </c>
      <c r="R120" s="1" t="str">
        <f t="shared" si="23"/>
        <v>1</v>
      </c>
      <c r="S120" s="1" t="str">
        <f t="shared" si="23"/>
        <v>0</v>
      </c>
    </row>
    <row r="121" spans="1:19">
      <c r="A121" s="31">
        <v>109</v>
      </c>
      <c r="B121" s="30">
        <f t="shared" si="24"/>
        <v>62</v>
      </c>
      <c r="C121" s="5">
        <f t="shared" si="12"/>
        <v>15</v>
      </c>
      <c r="D121" s="5">
        <f t="shared" si="13"/>
        <v>0</v>
      </c>
      <c r="E121" s="5">
        <f t="shared" si="14"/>
        <v>0</v>
      </c>
      <c r="F121" s="5">
        <f t="shared" si="15"/>
        <v>0</v>
      </c>
      <c r="G121" s="5">
        <f t="shared" si="16"/>
        <v>3105</v>
      </c>
      <c r="H121" s="5">
        <f t="shared" si="17"/>
        <v>0</v>
      </c>
      <c r="I121" s="5">
        <f t="shared" si="18"/>
        <v>15</v>
      </c>
      <c r="J121" s="10">
        <f t="shared" si="25"/>
        <v>71174.28967229322</v>
      </c>
      <c r="K121" s="6">
        <f t="shared" si="19"/>
        <v>3.8125</v>
      </c>
      <c r="L121" s="1">
        <f t="shared" si="20"/>
        <v>3105</v>
      </c>
      <c r="M121" s="7">
        <f t="shared" si="21"/>
        <v>0</v>
      </c>
      <c r="O121" s="1" t="str">
        <f t="shared" si="22"/>
        <v>F</v>
      </c>
      <c r="P121" s="1" t="s">
        <v>212</v>
      </c>
      <c r="Q121" s="1" t="str">
        <f t="shared" si="23"/>
        <v>0</v>
      </c>
      <c r="R121" s="1" t="str">
        <f t="shared" si="23"/>
        <v>0</v>
      </c>
      <c r="S121" s="1" t="str">
        <f t="shared" si="23"/>
        <v>0</v>
      </c>
    </row>
    <row r="122" spans="1:19">
      <c r="A122" s="31">
        <v>110</v>
      </c>
      <c r="B122" s="30">
        <f t="shared" si="24"/>
        <v>63</v>
      </c>
      <c r="C122" s="5">
        <f t="shared" si="12"/>
        <v>146</v>
      </c>
      <c r="D122" s="5">
        <f t="shared" si="13"/>
        <v>0</v>
      </c>
      <c r="E122" s="5">
        <f t="shared" si="14"/>
        <v>0</v>
      </c>
      <c r="F122" s="5">
        <f t="shared" si="15"/>
        <v>0</v>
      </c>
      <c r="G122" s="5">
        <f t="shared" si="16"/>
        <v>2974</v>
      </c>
      <c r="H122" s="5">
        <f t="shared" si="17"/>
        <v>0</v>
      </c>
      <c r="I122" s="5">
        <f t="shared" si="18"/>
        <v>146</v>
      </c>
      <c r="J122" s="10">
        <f t="shared" si="25"/>
        <v>68156.733291578596</v>
      </c>
      <c r="K122" s="6">
        <f t="shared" si="19"/>
        <v>3.8750000000000004</v>
      </c>
      <c r="L122" s="1">
        <f t="shared" si="20"/>
        <v>2974</v>
      </c>
      <c r="M122" s="7">
        <f t="shared" si="21"/>
        <v>0</v>
      </c>
      <c r="O122" s="1" t="str">
        <f t="shared" si="22"/>
        <v>92</v>
      </c>
      <c r="P122" s="1" t="s">
        <v>213</v>
      </c>
      <c r="Q122" s="1" t="str">
        <f t="shared" si="23"/>
        <v>0</v>
      </c>
      <c r="R122" s="1" t="str">
        <f t="shared" si="23"/>
        <v>0</v>
      </c>
      <c r="S122" s="1" t="str">
        <f t="shared" si="23"/>
        <v>0</v>
      </c>
    </row>
    <row r="123" spans="1:19">
      <c r="A123" s="31">
        <v>111</v>
      </c>
      <c r="B123" s="30">
        <f t="shared" si="24"/>
        <v>64</v>
      </c>
      <c r="C123" s="5">
        <f t="shared" si="12"/>
        <v>16</v>
      </c>
      <c r="D123" s="5">
        <f t="shared" si="13"/>
        <v>1</v>
      </c>
      <c r="E123" s="5">
        <f t="shared" si="14"/>
        <v>0</v>
      </c>
      <c r="F123" s="5">
        <f t="shared" si="15"/>
        <v>0</v>
      </c>
      <c r="G123" s="5">
        <f t="shared" si="16"/>
        <v>2848</v>
      </c>
      <c r="H123" s="5">
        <f t="shared" si="17"/>
        <v>0</v>
      </c>
      <c r="I123" s="5">
        <f t="shared" si="18"/>
        <v>272</v>
      </c>
      <c r="J123" s="10">
        <f t="shared" si="25"/>
        <v>65267.111401713373</v>
      </c>
      <c r="K123" s="6">
        <f t="shared" si="19"/>
        <v>3.9375</v>
      </c>
      <c r="L123" s="1">
        <f t="shared" si="20"/>
        <v>2848</v>
      </c>
      <c r="M123" s="7">
        <f t="shared" si="21"/>
        <v>0</v>
      </c>
      <c r="O123" s="1" t="str">
        <f t="shared" si="22"/>
        <v>10</v>
      </c>
      <c r="P123" s="1" t="s">
        <v>214</v>
      </c>
      <c r="Q123" s="1" t="str">
        <f t="shared" si="23"/>
        <v>1</v>
      </c>
      <c r="R123" s="1" t="str">
        <f t="shared" si="23"/>
        <v>0</v>
      </c>
      <c r="S123" s="1" t="str">
        <f t="shared" si="23"/>
        <v>0</v>
      </c>
    </row>
    <row r="124" spans="1:19">
      <c r="A124" s="31">
        <v>112</v>
      </c>
      <c r="B124" s="30">
        <f t="shared" si="24"/>
        <v>65</v>
      </c>
      <c r="C124" s="5">
        <f t="shared" si="12"/>
        <v>137</v>
      </c>
      <c r="D124" s="5">
        <f t="shared" si="13"/>
        <v>1</v>
      </c>
      <c r="E124" s="5">
        <f t="shared" si="14"/>
        <v>0</v>
      </c>
      <c r="F124" s="5">
        <f t="shared" si="15"/>
        <v>0</v>
      </c>
      <c r="G124" s="5">
        <f t="shared" si="16"/>
        <v>2727</v>
      </c>
      <c r="H124" s="5">
        <f t="shared" si="17"/>
        <v>0</v>
      </c>
      <c r="I124" s="5">
        <f t="shared" si="18"/>
        <v>393</v>
      </c>
      <c r="J124" s="10">
        <f t="shared" si="25"/>
        <v>62500</v>
      </c>
      <c r="K124" s="6">
        <f t="shared" si="19"/>
        <v>4</v>
      </c>
      <c r="L124" s="1">
        <f t="shared" si="20"/>
        <v>2727</v>
      </c>
      <c r="M124" s="7">
        <f t="shared" si="21"/>
        <v>0</v>
      </c>
      <c r="O124" s="1" t="str">
        <f t="shared" si="22"/>
        <v>89</v>
      </c>
      <c r="P124" s="1" t="s">
        <v>215</v>
      </c>
      <c r="Q124" s="1" t="str">
        <f t="shared" si="23"/>
        <v>1</v>
      </c>
      <c r="R124" s="1" t="str">
        <f t="shared" si="23"/>
        <v>0</v>
      </c>
      <c r="S124" s="1" t="str">
        <f t="shared" si="23"/>
        <v>0</v>
      </c>
    </row>
    <row r="125" spans="1:19">
      <c r="A125" s="31">
        <v>113</v>
      </c>
      <c r="B125" s="30">
        <f t="shared" si="24"/>
        <v>66</v>
      </c>
      <c r="C125" s="5">
        <f t="shared" ref="C125:C188" si="26">MOD(I125,256)</f>
        <v>253</v>
      </c>
      <c r="D125" s="5">
        <f t="shared" ref="D125:D188" si="27">ROUNDDOWN(I125/256,0)</f>
        <v>1</v>
      </c>
      <c r="E125" s="5">
        <f t="shared" ref="E125:E188" si="28">MOD(H125,256)</f>
        <v>0</v>
      </c>
      <c r="F125" s="5">
        <f t="shared" ref="F125:F188" si="29">ROUNDDOWN(H125/256,0)</f>
        <v>0</v>
      </c>
      <c r="G125" s="5">
        <f t="shared" ref="G125:G188" si="30">INT(J125/$G$2)</f>
        <v>2611</v>
      </c>
      <c r="H125" s="5">
        <f t="shared" ref="H125:H188" si="31">ROUNDUP(G125/$D$3,0)-1</f>
        <v>0</v>
      </c>
      <c r="I125" s="5">
        <f t="shared" ref="I125:I188" si="32">MAX(MIN($D$3*(H125+1)-G125,$D$3*(H125+1)-$D$4),$D$5)</f>
        <v>509</v>
      </c>
      <c r="J125" s="10">
        <f t="shared" si="25"/>
        <v>59850.205043660855</v>
      </c>
      <c r="K125" s="6">
        <f t="shared" ref="K125:K188" si="33">LOG(1000000/J125,2)</f>
        <v>4.0625</v>
      </c>
      <c r="L125" s="1">
        <f t="shared" ref="L125:L188" si="34">(H125+1)*$D$3-I125</f>
        <v>2611</v>
      </c>
      <c r="M125" s="7">
        <f t="shared" ref="M125:M188" si="35">(G125-L125)/G125</f>
        <v>0</v>
      </c>
      <c r="O125" s="1" t="str">
        <f t="shared" ref="O125:O188" si="36">DEC2HEX(C125)</f>
        <v>FD</v>
      </c>
      <c r="P125" s="1" t="s">
        <v>216</v>
      </c>
      <c r="Q125" s="1" t="str">
        <f t="shared" ref="Q125:S188" si="37">DEC2HEX(D125)</f>
        <v>1</v>
      </c>
      <c r="R125" s="1" t="str">
        <f t="shared" si="37"/>
        <v>0</v>
      </c>
      <c r="S125" s="1" t="str">
        <f t="shared" si="37"/>
        <v>0</v>
      </c>
    </row>
    <row r="126" spans="1:19">
      <c r="A126" s="31">
        <v>114</v>
      </c>
      <c r="B126" s="30">
        <f t="shared" si="24"/>
        <v>67</v>
      </c>
      <c r="C126" s="5">
        <f t="shared" si="26"/>
        <v>108</v>
      </c>
      <c r="D126" s="5">
        <f t="shared" si="27"/>
        <v>2</v>
      </c>
      <c r="E126" s="5">
        <f t="shared" si="28"/>
        <v>0</v>
      </c>
      <c r="F126" s="5">
        <f t="shared" si="29"/>
        <v>0</v>
      </c>
      <c r="G126" s="5">
        <f t="shared" si="30"/>
        <v>2500</v>
      </c>
      <c r="H126" s="5">
        <f t="shared" si="31"/>
        <v>0</v>
      </c>
      <c r="I126" s="5">
        <f t="shared" si="32"/>
        <v>620</v>
      </c>
      <c r="J126" s="10">
        <f t="shared" si="25"/>
        <v>57312.752700291974</v>
      </c>
      <c r="K126" s="6">
        <f t="shared" si="33"/>
        <v>4.125</v>
      </c>
      <c r="L126" s="1">
        <f t="shared" si="34"/>
        <v>2500</v>
      </c>
      <c r="M126" s="7">
        <f t="shared" si="35"/>
        <v>0</v>
      </c>
      <c r="O126" s="1" t="str">
        <f t="shared" si="36"/>
        <v>6C</v>
      </c>
      <c r="P126" s="1" t="s">
        <v>217</v>
      </c>
      <c r="Q126" s="1" t="str">
        <f t="shared" si="37"/>
        <v>2</v>
      </c>
      <c r="R126" s="1" t="str">
        <f t="shared" si="37"/>
        <v>0</v>
      </c>
      <c r="S126" s="1" t="str">
        <f t="shared" si="37"/>
        <v>0</v>
      </c>
    </row>
    <row r="127" spans="1:19">
      <c r="A127" s="31">
        <v>115</v>
      </c>
      <c r="B127" s="30">
        <f t="shared" si="24"/>
        <v>68</v>
      </c>
      <c r="C127" s="5">
        <f t="shared" si="26"/>
        <v>214</v>
      </c>
      <c r="D127" s="5">
        <f t="shared" si="27"/>
        <v>2</v>
      </c>
      <c r="E127" s="5">
        <f t="shared" si="28"/>
        <v>0</v>
      </c>
      <c r="F127" s="5">
        <f t="shared" si="29"/>
        <v>0</v>
      </c>
      <c r="G127" s="5">
        <f t="shared" si="30"/>
        <v>2394</v>
      </c>
      <c r="H127" s="5">
        <f t="shared" si="31"/>
        <v>0</v>
      </c>
      <c r="I127" s="5">
        <f t="shared" si="32"/>
        <v>726</v>
      </c>
      <c r="J127" s="10">
        <f t="shared" si="25"/>
        <v>54882.88001166562</v>
      </c>
      <c r="K127" s="6">
        <f t="shared" si="33"/>
        <v>4.1875</v>
      </c>
      <c r="L127" s="1">
        <f t="shared" si="34"/>
        <v>2394</v>
      </c>
      <c r="M127" s="7">
        <f t="shared" si="35"/>
        <v>0</v>
      </c>
      <c r="O127" s="1" t="str">
        <f t="shared" si="36"/>
        <v>D6</v>
      </c>
      <c r="P127" s="1" t="s">
        <v>218</v>
      </c>
      <c r="Q127" s="1" t="str">
        <f t="shared" si="37"/>
        <v>2</v>
      </c>
      <c r="R127" s="1" t="str">
        <f t="shared" si="37"/>
        <v>0</v>
      </c>
      <c r="S127" s="1" t="str">
        <f t="shared" si="37"/>
        <v>0</v>
      </c>
    </row>
    <row r="128" spans="1:19">
      <c r="A128" s="31">
        <v>116</v>
      </c>
      <c r="B128" s="30">
        <f t="shared" si="24"/>
        <v>69</v>
      </c>
      <c r="C128" s="5">
        <f t="shared" si="26"/>
        <v>59</v>
      </c>
      <c r="D128" s="5">
        <f t="shared" si="27"/>
        <v>3</v>
      </c>
      <c r="E128" s="5">
        <f t="shared" si="28"/>
        <v>0</v>
      </c>
      <c r="F128" s="5">
        <f t="shared" si="29"/>
        <v>0</v>
      </c>
      <c r="G128" s="5">
        <f t="shared" si="30"/>
        <v>2293</v>
      </c>
      <c r="H128" s="5">
        <f t="shared" si="31"/>
        <v>0</v>
      </c>
      <c r="I128" s="5">
        <f t="shared" si="32"/>
        <v>827</v>
      </c>
      <c r="J128" s="10">
        <f t="shared" si="25"/>
        <v>52556.025953357166</v>
      </c>
      <c r="K128" s="6">
        <f t="shared" si="33"/>
        <v>4.25</v>
      </c>
      <c r="L128" s="1">
        <f t="shared" si="34"/>
        <v>2293</v>
      </c>
      <c r="M128" s="7">
        <f t="shared" si="35"/>
        <v>0</v>
      </c>
      <c r="O128" s="1" t="str">
        <f t="shared" si="36"/>
        <v>3B</v>
      </c>
      <c r="P128" s="1" t="s">
        <v>219</v>
      </c>
      <c r="Q128" s="1" t="str">
        <f t="shared" si="37"/>
        <v>3</v>
      </c>
      <c r="R128" s="1" t="str">
        <f t="shared" si="37"/>
        <v>0</v>
      </c>
      <c r="S128" s="1" t="str">
        <f t="shared" si="37"/>
        <v>0</v>
      </c>
    </row>
    <row r="129" spans="1:19">
      <c r="A129" s="31">
        <v>117</v>
      </c>
      <c r="B129" s="30">
        <f t="shared" si="24"/>
        <v>70</v>
      </c>
      <c r="C129" s="5">
        <f t="shared" si="26"/>
        <v>156</v>
      </c>
      <c r="D129" s="5">
        <f t="shared" si="27"/>
        <v>3</v>
      </c>
      <c r="E129" s="5">
        <f t="shared" si="28"/>
        <v>0</v>
      </c>
      <c r="F129" s="5">
        <f t="shared" si="29"/>
        <v>0</v>
      </c>
      <c r="G129" s="5">
        <f t="shared" si="30"/>
        <v>2196</v>
      </c>
      <c r="H129" s="5">
        <f t="shared" si="31"/>
        <v>0</v>
      </c>
      <c r="I129" s="5">
        <f t="shared" si="32"/>
        <v>924</v>
      </c>
      <c r="J129" s="10">
        <f t="shared" si="25"/>
        <v>50327.822873414196</v>
      </c>
      <c r="K129" s="6">
        <f t="shared" si="33"/>
        <v>4.3125</v>
      </c>
      <c r="L129" s="1">
        <f t="shared" si="34"/>
        <v>2196</v>
      </c>
      <c r="M129" s="7">
        <f t="shared" si="35"/>
        <v>0</v>
      </c>
      <c r="O129" s="1" t="str">
        <f t="shared" si="36"/>
        <v>9C</v>
      </c>
      <c r="P129" s="1" t="s">
        <v>220</v>
      </c>
      <c r="Q129" s="1" t="str">
        <f t="shared" si="37"/>
        <v>3</v>
      </c>
      <c r="R129" s="1" t="str">
        <f t="shared" si="37"/>
        <v>0</v>
      </c>
      <c r="S129" s="1" t="str">
        <f t="shared" si="37"/>
        <v>0</v>
      </c>
    </row>
    <row r="130" spans="1:19">
      <c r="A130" s="31">
        <v>118</v>
      </c>
      <c r="B130" s="30">
        <f t="shared" si="24"/>
        <v>71</v>
      </c>
      <c r="C130" s="5">
        <f t="shared" si="26"/>
        <v>249</v>
      </c>
      <c r="D130" s="5">
        <f t="shared" si="27"/>
        <v>3</v>
      </c>
      <c r="E130" s="5">
        <f t="shared" si="28"/>
        <v>0</v>
      </c>
      <c r="F130" s="5">
        <f t="shared" si="29"/>
        <v>0</v>
      </c>
      <c r="G130" s="5">
        <f t="shared" si="30"/>
        <v>2103</v>
      </c>
      <c r="H130" s="5">
        <f t="shared" si="31"/>
        <v>0</v>
      </c>
      <c r="I130" s="5">
        <f t="shared" si="32"/>
        <v>1017</v>
      </c>
      <c r="J130" s="10">
        <f t="shared" si="25"/>
        <v>48194.088293998168</v>
      </c>
      <c r="K130" s="6">
        <f t="shared" si="33"/>
        <v>4.375</v>
      </c>
      <c r="L130" s="1">
        <f t="shared" si="34"/>
        <v>2103</v>
      </c>
      <c r="M130" s="7">
        <f t="shared" si="35"/>
        <v>0</v>
      </c>
      <c r="O130" s="1" t="str">
        <f t="shared" si="36"/>
        <v>F9</v>
      </c>
      <c r="P130" s="1" t="s">
        <v>221</v>
      </c>
      <c r="Q130" s="1" t="str">
        <f t="shared" si="37"/>
        <v>3</v>
      </c>
      <c r="R130" s="1" t="str">
        <f t="shared" si="37"/>
        <v>0</v>
      </c>
      <c r="S130" s="1" t="str">
        <f t="shared" si="37"/>
        <v>0</v>
      </c>
    </row>
    <row r="131" spans="1:19">
      <c r="A131" s="31">
        <v>119</v>
      </c>
      <c r="B131" s="30">
        <f t="shared" si="24"/>
        <v>72</v>
      </c>
      <c r="C131" s="5">
        <f t="shared" si="26"/>
        <v>83</v>
      </c>
      <c r="D131" s="5">
        <f t="shared" si="27"/>
        <v>4</v>
      </c>
      <c r="E131" s="5">
        <f t="shared" si="28"/>
        <v>0</v>
      </c>
      <c r="F131" s="5">
        <f t="shared" si="29"/>
        <v>0</v>
      </c>
      <c r="G131" s="5">
        <f t="shared" si="30"/>
        <v>2013</v>
      </c>
      <c r="H131" s="5">
        <f t="shared" si="31"/>
        <v>0</v>
      </c>
      <c r="I131" s="5">
        <f t="shared" si="32"/>
        <v>1107</v>
      </c>
      <c r="J131" s="10">
        <f t="shared" si="25"/>
        <v>46150.817060609363</v>
      </c>
      <c r="K131" s="6">
        <f t="shared" si="33"/>
        <v>4.4375</v>
      </c>
      <c r="L131" s="1">
        <f t="shared" si="34"/>
        <v>2013</v>
      </c>
      <c r="M131" s="7">
        <f t="shared" si="35"/>
        <v>0</v>
      </c>
      <c r="O131" s="1" t="str">
        <f t="shared" si="36"/>
        <v>53</v>
      </c>
      <c r="P131" s="1" t="s">
        <v>222</v>
      </c>
      <c r="Q131" s="1" t="str">
        <f t="shared" si="37"/>
        <v>4</v>
      </c>
      <c r="R131" s="1" t="str">
        <f t="shared" si="37"/>
        <v>0</v>
      </c>
      <c r="S131" s="1" t="str">
        <f t="shared" si="37"/>
        <v>0</v>
      </c>
    </row>
    <row r="132" spans="1:19">
      <c r="A132" s="31">
        <v>120</v>
      </c>
      <c r="B132" s="30">
        <f t="shared" si="24"/>
        <v>73</v>
      </c>
      <c r="C132" s="5">
        <f t="shared" si="26"/>
        <v>168</v>
      </c>
      <c r="D132" s="5">
        <f t="shared" si="27"/>
        <v>4</v>
      </c>
      <c r="E132" s="5">
        <f t="shared" si="28"/>
        <v>0</v>
      </c>
      <c r="F132" s="5">
        <f t="shared" si="29"/>
        <v>0</v>
      </c>
      <c r="G132" s="5">
        <f t="shared" si="30"/>
        <v>1928</v>
      </c>
      <c r="H132" s="5">
        <f t="shared" si="31"/>
        <v>0</v>
      </c>
      <c r="I132" s="5">
        <f t="shared" si="32"/>
        <v>1192</v>
      </c>
      <c r="J132" s="10">
        <f t="shared" si="25"/>
        <v>44194.173824159225</v>
      </c>
      <c r="K132" s="6">
        <f t="shared" si="33"/>
        <v>4.5</v>
      </c>
      <c r="L132" s="1">
        <f t="shared" si="34"/>
        <v>1928</v>
      </c>
      <c r="M132" s="7">
        <f t="shared" si="35"/>
        <v>0</v>
      </c>
      <c r="O132" s="1" t="str">
        <f t="shared" si="36"/>
        <v>A8</v>
      </c>
      <c r="P132" s="1" t="s">
        <v>223</v>
      </c>
      <c r="Q132" s="1" t="str">
        <f t="shared" si="37"/>
        <v>4</v>
      </c>
      <c r="R132" s="1" t="str">
        <f t="shared" si="37"/>
        <v>0</v>
      </c>
      <c r="S132" s="1" t="str">
        <f t="shared" si="37"/>
        <v>0</v>
      </c>
    </row>
    <row r="133" spans="1:19">
      <c r="A133" s="31">
        <v>121</v>
      </c>
      <c r="B133" s="30">
        <f t="shared" si="24"/>
        <v>74</v>
      </c>
      <c r="C133" s="5">
        <f t="shared" si="26"/>
        <v>250</v>
      </c>
      <c r="D133" s="5">
        <f t="shared" si="27"/>
        <v>4</v>
      </c>
      <c r="E133" s="5">
        <f t="shared" si="28"/>
        <v>0</v>
      </c>
      <c r="F133" s="5">
        <f t="shared" si="29"/>
        <v>0</v>
      </c>
      <c r="G133" s="5">
        <f t="shared" si="30"/>
        <v>1846</v>
      </c>
      <c r="H133" s="5">
        <f t="shared" si="31"/>
        <v>0</v>
      </c>
      <c r="I133" s="5">
        <f t="shared" si="32"/>
        <v>1274</v>
      </c>
      <c r="J133" s="10">
        <f t="shared" si="25"/>
        <v>42320.485841777896</v>
      </c>
      <c r="K133" s="6">
        <f t="shared" si="33"/>
        <v>4.5625</v>
      </c>
      <c r="L133" s="1">
        <f t="shared" si="34"/>
        <v>1846</v>
      </c>
      <c r="M133" s="7">
        <f t="shared" si="35"/>
        <v>0</v>
      </c>
      <c r="O133" s="1" t="str">
        <f t="shared" si="36"/>
        <v>FA</v>
      </c>
      <c r="P133" s="1" t="s">
        <v>224</v>
      </c>
      <c r="Q133" s="1" t="str">
        <f t="shared" si="37"/>
        <v>4</v>
      </c>
      <c r="R133" s="1" t="str">
        <f t="shared" si="37"/>
        <v>0</v>
      </c>
      <c r="S133" s="1" t="str">
        <f t="shared" si="37"/>
        <v>0</v>
      </c>
    </row>
    <row r="134" spans="1:19">
      <c r="A134" s="31">
        <v>122</v>
      </c>
      <c r="B134" s="30">
        <f t="shared" si="24"/>
        <v>75</v>
      </c>
      <c r="C134" s="5">
        <f t="shared" si="26"/>
        <v>72</v>
      </c>
      <c r="D134" s="5">
        <f t="shared" si="27"/>
        <v>5</v>
      </c>
      <c r="E134" s="5">
        <f t="shared" si="28"/>
        <v>0</v>
      </c>
      <c r="F134" s="5">
        <f t="shared" si="29"/>
        <v>0</v>
      </c>
      <c r="G134" s="5">
        <f t="shared" si="30"/>
        <v>1768</v>
      </c>
      <c r="H134" s="5">
        <f t="shared" si="31"/>
        <v>0</v>
      </c>
      <c r="I134" s="5">
        <f t="shared" si="32"/>
        <v>1352</v>
      </c>
      <c r="J134" s="10">
        <f t="shared" si="25"/>
        <v>40526.236082844058</v>
      </c>
      <c r="K134" s="6">
        <f t="shared" si="33"/>
        <v>4.625</v>
      </c>
      <c r="L134" s="1">
        <f t="shared" si="34"/>
        <v>1768</v>
      </c>
      <c r="M134" s="7">
        <f t="shared" si="35"/>
        <v>0</v>
      </c>
      <c r="O134" s="1" t="str">
        <f t="shared" si="36"/>
        <v>48</v>
      </c>
      <c r="P134" s="1" t="s">
        <v>225</v>
      </c>
      <c r="Q134" s="1" t="str">
        <f t="shared" si="37"/>
        <v>5</v>
      </c>
      <c r="R134" s="1" t="str">
        <f t="shared" si="37"/>
        <v>0</v>
      </c>
      <c r="S134" s="1" t="str">
        <f t="shared" si="37"/>
        <v>0</v>
      </c>
    </row>
    <row r="135" spans="1:19">
      <c r="A135" s="31">
        <v>123</v>
      </c>
      <c r="B135" s="30">
        <f t="shared" si="24"/>
        <v>76</v>
      </c>
      <c r="C135" s="5">
        <f t="shared" si="26"/>
        <v>147</v>
      </c>
      <c r="D135" s="5">
        <f t="shared" si="27"/>
        <v>5</v>
      </c>
      <c r="E135" s="5">
        <f t="shared" si="28"/>
        <v>0</v>
      </c>
      <c r="F135" s="5">
        <f t="shared" si="29"/>
        <v>0</v>
      </c>
      <c r="G135" s="5">
        <f t="shared" si="30"/>
        <v>1693</v>
      </c>
      <c r="H135" s="5">
        <f t="shared" si="31"/>
        <v>0</v>
      </c>
      <c r="I135" s="5">
        <f t="shared" si="32"/>
        <v>1427</v>
      </c>
      <c r="J135" s="10">
        <f t="shared" si="25"/>
        <v>38808.056627296384</v>
      </c>
      <c r="K135" s="6">
        <f t="shared" si="33"/>
        <v>4.6875</v>
      </c>
      <c r="L135" s="1">
        <f t="shared" si="34"/>
        <v>1693</v>
      </c>
      <c r="M135" s="7">
        <f t="shared" si="35"/>
        <v>0</v>
      </c>
      <c r="O135" s="1" t="str">
        <f t="shared" si="36"/>
        <v>93</v>
      </c>
      <c r="P135" s="1" t="s">
        <v>226</v>
      </c>
      <c r="Q135" s="1" t="str">
        <f t="shared" si="37"/>
        <v>5</v>
      </c>
      <c r="R135" s="1" t="str">
        <f t="shared" si="37"/>
        <v>0</v>
      </c>
      <c r="S135" s="1" t="str">
        <f t="shared" si="37"/>
        <v>0</v>
      </c>
    </row>
    <row r="136" spans="1:19">
      <c r="A136" s="31">
        <v>124</v>
      </c>
      <c r="B136" s="30">
        <f t="shared" si="24"/>
        <v>77</v>
      </c>
      <c r="C136" s="5">
        <f t="shared" si="26"/>
        <v>219</v>
      </c>
      <c r="D136" s="5">
        <f t="shared" si="27"/>
        <v>5</v>
      </c>
      <c r="E136" s="5">
        <f t="shared" si="28"/>
        <v>0</v>
      </c>
      <c r="F136" s="5">
        <f t="shared" si="29"/>
        <v>0</v>
      </c>
      <c r="G136" s="5">
        <f t="shared" si="30"/>
        <v>1621</v>
      </c>
      <c r="H136" s="5">
        <f t="shared" si="31"/>
        <v>0</v>
      </c>
      <c r="I136" s="5">
        <f t="shared" si="32"/>
        <v>1499</v>
      </c>
      <c r="J136" s="10">
        <f t="shared" si="25"/>
        <v>37162.722343835034</v>
      </c>
      <c r="K136" s="6">
        <f t="shared" si="33"/>
        <v>4.75</v>
      </c>
      <c r="L136" s="1">
        <f t="shared" si="34"/>
        <v>1621</v>
      </c>
      <c r="M136" s="7">
        <f t="shared" si="35"/>
        <v>0</v>
      </c>
      <c r="O136" s="1" t="str">
        <f t="shared" si="36"/>
        <v>DB</v>
      </c>
      <c r="P136" s="1" t="s">
        <v>227</v>
      </c>
      <c r="Q136" s="1" t="str">
        <f t="shared" si="37"/>
        <v>5</v>
      </c>
      <c r="R136" s="1" t="str">
        <f t="shared" si="37"/>
        <v>0</v>
      </c>
      <c r="S136" s="1" t="str">
        <f t="shared" si="37"/>
        <v>0</v>
      </c>
    </row>
    <row r="137" spans="1:19">
      <c r="A137" s="31">
        <v>125</v>
      </c>
      <c r="B137" s="30">
        <f t="shared" si="24"/>
        <v>78</v>
      </c>
      <c r="C137" s="5">
        <f t="shared" si="26"/>
        <v>32</v>
      </c>
      <c r="D137" s="5">
        <f t="shared" si="27"/>
        <v>6</v>
      </c>
      <c r="E137" s="5">
        <f t="shared" si="28"/>
        <v>0</v>
      </c>
      <c r="F137" s="5">
        <f t="shared" si="29"/>
        <v>0</v>
      </c>
      <c r="G137" s="5">
        <f t="shared" si="30"/>
        <v>1552</v>
      </c>
      <c r="H137" s="5">
        <f t="shared" si="31"/>
        <v>0</v>
      </c>
      <c r="I137" s="5">
        <f t="shared" si="32"/>
        <v>1568</v>
      </c>
      <c r="J137" s="10">
        <f t="shared" si="25"/>
        <v>35587.14483614661</v>
      </c>
      <c r="K137" s="6">
        <f t="shared" si="33"/>
        <v>4.8125</v>
      </c>
      <c r="L137" s="1">
        <f t="shared" si="34"/>
        <v>1552</v>
      </c>
      <c r="M137" s="7">
        <f t="shared" si="35"/>
        <v>0</v>
      </c>
      <c r="O137" s="1" t="str">
        <f t="shared" si="36"/>
        <v>20</v>
      </c>
      <c r="P137" s="1" t="s">
        <v>228</v>
      </c>
      <c r="Q137" s="1" t="str">
        <f t="shared" si="37"/>
        <v>6</v>
      </c>
      <c r="R137" s="1" t="str">
        <f t="shared" si="37"/>
        <v>0</v>
      </c>
      <c r="S137" s="1" t="str">
        <f t="shared" si="37"/>
        <v>0</v>
      </c>
    </row>
    <row r="138" spans="1:19">
      <c r="A138" s="31">
        <v>126</v>
      </c>
      <c r="B138" s="30">
        <f t="shared" si="24"/>
        <v>79</v>
      </c>
      <c r="C138" s="5">
        <f t="shared" si="26"/>
        <v>97</v>
      </c>
      <c r="D138" s="5">
        <f t="shared" si="27"/>
        <v>6</v>
      </c>
      <c r="E138" s="5">
        <f t="shared" si="28"/>
        <v>0</v>
      </c>
      <c r="F138" s="5">
        <f t="shared" si="29"/>
        <v>0</v>
      </c>
      <c r="G138" s="5">
        <f t="shared" si="30"/>
        <v>1487</v>
      </c>
      <c r="H138" s="5">
        <f t="shared" si="31"/>
        <v>0</v>
      </c>
      <c r="I138" s="5">
        <f t="shared" si="32"/>
        <v>1633</v>
      </c>
      <c r="J138" s="10">
        <f t="shared" si="25"/>
        <v>34078.366645789312</v>
      </c>
      <c r="K138" s="6">
        <f t="shared" si="33"/>
        <v>4.875</v>
      </c>
      <c r="L138" s="1">
        <f t="shared" si="34"/>
        <v>1487</v>
      </c>
      <c r="M138" s="7">
        <f t="shared" si="35"/>
        <v>0</v>
      </c>
      <c r="O138" s="1" t="str">
        <f t="shared" si="36"/>
        <v>61</v>
      </c>
      <c r="P138" s="1" t="s">
        <v>229</v>
      </c>
      <c r="Q138" s="1" t="str">
        <f t="shared" si="37"/>
        <v>6</v>
      </c>
      <c r="R138" s="1" t="str">
        <f t="shared" si="37"/>
        <v>0</v>
      </c>
      <c r="S138" s="1" t="str">
        <f t="shared" si="37"/>
        <v>0</v>
      </c>
    </row>
    <row r="139" spans="1:19">
      <c r="A139" s="31">
        <v>127</v>
      </c>
      <c r="B139" s="30">
        <f t="shared" si="24"/>
        <v>80</v>
      </c>
      <c r="C139" s="5">
        <f t="shared" si="26"/>
        <v>160</v>
      </c>
      <c r="D139" s="5">
        <f t="shared" si="27"/>
        <v>6</v>
      </c>
      <c r="E139" s="5">
        <f t="shared" si="28"/>
        <v>0</v>
      </c>
      <c r="F139" s="5">
        <f t="shared" si="29"/>
        <v>0</v>
      </c>
      <c r="G139" s="5">
        <f t="shared" si="30"/>
        <v>1424</v>
      </c>
      <c r="H139" s="5">
        <f t="shared" si="31"/>
        <v>0</v>
      </c>
      <c r="I139" s="5">
        <f t="shared" si="32"/>
        <v>1696</v>
      </c>
      <c r="J139" s="10">
        <f t="shared" si="25"/>
        <v>32633.555700856687</v>
      </c>
      <c r="K139" s="6">
        <f t="shared" si="33"/>
        <v>4.9375</v>
      </c>
      <c r="L139" s="1">
        <f t="shared" si="34"/>
        <v>1424</v>
      </c>
      <c r="M139" s="7">
        <f t="shared" si="35"/>
        <v>0</v>
      </c>
      <c r="O139" s="1" t="str">
        <f t="shared" si="36"/>
        <v>A0</v>
      </c>
      <c r="P139" s="1" t="s">
        <v>230</v>
      </c>
      <c r="Q139" s="1" t="str">
        <f t="shared" si="37"/>
        <v>6</v>
      </c>
      <c r="R139" s="1" t="str">
        <f t="shared" si="37"/>
        <v>0</v>
      </c>
      <c r="S139" s="1" t="str">
        <f t="shared" si="37"/>
        <v>0</v>
      </c>
    </row>
    <row r="140" spans="1:19">
      <c r="A140" s="31">
        <v>128</v>
      </c>
      <c r="B140" s="30">
        <f t="shared" si="24"/>
        <v>81</v>
      </c>
      <c r="C140" s="5">
        <f t="shared" si="26"/>
        <v>221</v>
      </c>
      <c r="D140" s="5">
        <f t="shared" si="27"/>
        <v>6</v>
      </c>
      <c r="E140" s="5">
        <f t="shared" si="28"/>
        <v>0</v>
      </c>
      <c r="F140" s="5">
        <f t="shared" si="29"/>
        <v>0</v>
      </c>
      <c r="G140" s="5">
        <f t="shared" si="30"/>
        <v>1363</v>
      </c>
      <c r="H140" s="5">
        <f t="shared" si="31"/>
        <v>0</v>
      </c>
      <c r="I140" s="5">
        <f t="shared" si="32"/>
        <v>1757</v>
      </c>
      <c r="J140" s="10">
        <f t="shared" si="25"/>
        <v>31250</v>
      </c>
      <c r="K140" s="6">
        <f t="shared" si="33"/>
        <v>5</v>
      </c>
      <c r="L140" s="1">
        <f t="shared" si="34"/>
        <v>1363</v>
      </c>
      <c r="M140" s="7">
        <f t="shared" si="35"/>
        <v>0</v>
      </c>
      <c r="O140" s="1" t="str">
        <f t="shared" si="36"/>
        <v>DD</v>
      </c>
      <c r="P140" s="1" t="s">
        <v>231</v>
      </c>
      <c r="Q140" s="1" t="str">
        <f t="shared" si="37"/>
        <v>6</v>
      </c>
      <c r="R140" s="1" t="str">
        <f t="shared" si="37"/>
        <v>0</v>
      </c>
      <c r="S140" s="1" t="str">
        <f t="shared" si="37"/>
        <v>0</v>
      </c>
    </row>
    <row r="141" spans="1:19">
      <c r="A141" s="31">
        <v>129</v>
      </c>
      <c r="B141" s="30">
        <f t="shared" ref="B141:B204" si="38">A141+D$6</f>
        <v>82</v>
      </c>
      <c r="C141" s="5">
        <f t="shared" si="26"/>
        <v>23</v>
      </c>
      <c r="D141" s="5">
        <f t="shared" si="27"/>
        <v>7</v>
      </c>
      <c r="E141" s="5">
        <f t="shared" si="28"/>
        <v>0</v>
      </c>
      <c r="F141" s="5">
        <f t="shared" si="29"/>
        <v>0</v>
      </c>
      <c r="G141" s="5">
        <f t="shared" si="30"/>
        <v>1305</v>
      </c>
      <c r="H141" s="5">
        <f t="shared" si="31"/>
        <v>0</v>
      </c>
      <c r="I141" s="5">
        <f t="shared" si="32"/>
        <v>1815</v>
      </c>
      <c r="J141" s="10">
        <f t="shared" si="25"/>
        <v>29925.102521830435</v>
      </c>
      <c r="K141" s="6">
        <f t="shared" si="33"/>
        <v>5.0625</v>
      </c>
      <c r="L141" s="1">
        <f t="shared" si="34"/>
        <v>1305</v>
      </c>
      <c r="M141" s="7">
        <f t="shared" si="35"/>
        <v>0</v>
      </c>
      <c r="O141" s="1" t="str">
        <f t="shared" si="36"/>
        <v>17</v>
      </c>
      <c r="P141" s="1" t="s">
        <v>232</v>
      </c>
      <c r="Q141" s="1" t="str">
        <f t="shared" si="37"/>
        <v>7</v>
      </c>
      <c r="R141" s="1" t="str">
        <f t="shared" si="37"/>
        <v>0</v>
      </c>
      <c r="S141" s="1" t="str">
        <f t="shared" si="37"/>
        <v>0</v>
      </c>
    </row>
    <row r="142" spans="1:19">
      <c r="A142" s="31">
        <v>130</v>
      </c>
      <c r="B142" s="30">
        <f t="shared" si="38"/>
        <v>83</v>
      </c>
      <c r="C142" s="5">
        <f t="shared" si="26"/>
        <v>78</v>
      </c>
      <c r="D142" s="5">
        <f t="shared" si="27"/>
        <v>7</v>
      </c>
      <c r="E142" s="5">
        <f t="shared" si="28"/>
        <v>0</v>
      </c>
      <c r="F142" s="5">
        <f t="shared" si="29"/>
        <v>0</v>
      </c>
      <c r="G142" s="5">
        <f t="shared" si="30"/>
        <v>1250</v>
      </c>
      <c r="H142" s="5">
        <f t="shared" si="31"/>
        <v>0</v>
      </c>
      <c r="I142" s="5">
        <f t="shared" si="32"/>
        <v>1870</v>
      </c>
      <c r="J142" s="10">
        <f t="shared" si="25"/>
        <v>28656.376350145983</v>
      </c>
      <c r="K142" s="6">
        <f t="shared" si="33"/>
        <v>5.125</v>
      </c>
      <c r="L142" s="1">
        <f t="shared" si="34"/>
        <v>1250</v>
      </c>
      <c r="M142" s="7">
        <f t="shared" si="35"/>
        <v>0</v>
      </c>
      <c r="O142" s="1" t="str">
        <f t="shared" si="36"/>
        <v>4E</v>
      </c>
      <c r="P142" s="1" t="s">
        <v>233</v>
      </c>
      <c r="Q142" s="1" t="str">
        <f t="shared" si="37"/>
        <v>7</v>
      </c>
      <c r="R142" s="1" t="str">
        <f t="shared" si="37"/>
        <v>0</v>
      </c>
      <c r="S142" s="1" t="str">
        <f t="shared" si="37"/>
        <v>0</v>
      </c>
    </row>
    <row r="143" spans="1:19">
      <c r="A143" s="31">
        <v>131</v>
      </c>
      <c r="B143" s="30">
        <f t="shared" si="38"/>
        <v>84</v>
      </c>
      <c r="C143" s="5">
        <f t="shared" si="26"/>
        <v>131</v>
      </c>
      <c r="D143" s="5">
        <f t="shared" si="27"/>
        <v>7</v>
      </c>
      <c r="E143" s="5">
        <f t="shared" si="28"/>
        <v>0</v>
      </c>
      <c r="F143" s="5">
        <f t="shared" si="29"/>
        <v>0</v>
      </c>
      <c r="G143" s="5">
        <f t="shared" si="30"/>
        <v>1197</v>
      </c>
      <c r="H143" s="5">
        <f t="shared" si="31"/>
        <v>0</v>
      </c>
      <c r="I143" s="5">
        <f t="shared" si="32"/>
        <v>1923</v>
      </c>
      <c r="J143" s="10">
        <f t="shared" si="25"/>
        <v>27441.440005832806</v>
      </c>
      <c r="K143" s="6">
        <f t="shared" si="33"/>
        <v>5.1875</v>
      </c>
      <c r="L143" s="1">
        <f t="shared" si="34"/>
        <v>1197</v>
      </c>
      <c r="M143" s="7">
        <f t="shared" si="35"/>
        <v>0</v>
      </c>
      <c r="O143" s="1" t="str">
        <f t="shared" si="36"/>
        <v>83</v>
      </c>
      <c r="P143" s="1" t="s">
        <v>234</v>
      </c>
      <c r="Q143" s="1" t="str">
        <f t="shared" si="37"/>
        <v>7</v>
      </c>
      <c r="R143" s="1" t="str">
        <f t="shared" si="37"/>
        <v>0</v>
      </c>
      <c r="S143" s="1" t="str">
        <f t="shared" si="37"/>
        <v>0</v>
      </c>
    </row>
    <row r="144" spans="1:19">
      <c r="A144" s="31">
        <v>132</v>
      </c>
      <c r="B144" s="30">
        <f t="shared" si="38"/>
        <v>85</v>
      </c>
      <c r="C144" s="5">
        <f t="shared" si="26"/>
        <v>182</v>
      </c>
      <c r="D144" s="5">
        <f t="shared" si="27"/>
        <v>7</v>
      </c>
      <c r="E144" s="5">
        <f t="shared" si="28"/>
        <v>0</v>
      </c>
      <c r="F144" s="5">
        <f t="shared" si="29"/>
        <v>0</v>
      </c>
      <c r="G144" s="5">
        <f t="shared" si="30"/>
        <v>1146</v>
      </c>
      <c r="H144" s="5">
        <f t="shared" si="31"/>
        <v>0</v>
      </c>
      <c r="I144" s="5">
        <f t="shared" si="32"/>
        <v>1974</v>
      </c>
      <c r="J144" s="10">
        <f t="shared" si="25"/>
        <v>26278.012976678583</v>
      </c>
      <c r="K144" s="6">
        <f t="shared" si="33"/>
        <v>5.25</v>
      </c>
      <c r="L144" s="1">
        <f t="shared" si="34"/>
        <v>1146</v>
      </c>
      <c r="M144" s="7">
        <f t="shared" si="35"/>
        <v>0</v>
      </c>
      <c r="O144" s="1" t="str">
        <f t="shared" si="36"/>
        <v>B6</v>
      </c>
      <c r="P144" s="1" t="s">
        <v>235</v>
      </c>
      <c r="Q144" s="1" t="str">
        <f t="shared" si="37"/>
        <v>7</v>
      </c>
      <c r="R144" s="1" t="str">
        <f t="shared" si="37"/>
        <v>0</v>
      </c>
      <c r="S144" s="1" t="str">
        <f t="shared" si="37"/>
        <v>0</v>
      </c>
    </row>
    <row r="145" spans="1:19">
      <c r="A145" s="31">
        <v>133</v>
      </c>
      <c r="B145" s="30">
        <f t="shared" si="38"/>
        <v>86</v>
      </c>
      <c r="C145" s="5">
        <f t="shared" si="26"/>
        <v>230</v>
      </c>
      <c r="D145" s="5">
        <f t="shared" si="27"/>
        <v>7</v>
      </c>
      <c r="E145" s="5">
        <f t="shared" si="28"/>
        <v>0</v>
      </c>
      <c r="F145" s="5">
        <f t="shared" si="29"/>
        <v>0</v>
      </c>
      <c r="G145" s="5">
        <f t="shared" si="30"/>
        <v>1098</v>
      </c>
      <c r="H145" s="5">
        <f t="shared" si="31"/>
        <v>0</v>
      </c>
      <c r="I145" s="5">
        <f t="shared" si="32"/>
        <v>2022</v>
      </c>
      <c r="J145" s="10">
        <f t="shared" si="25"/>
        <v>25163.911436707109</v>
      </c>
      <c r="K145" s="6">
        <f t="shared" si="33"/>
        <v>5.3125</v>
      </c>
      <c r="L145" s="1">
        <f t="shared" si="34"/>
        <v>1098</v>
      </c>
      <c r="M145" s="7">
        <f t="shared" si="35"/>
        <v>0</v>
      </c>
      <c r="O145" s="1" t="str">
        <f t="shared" si="36"/>
        <v>E6</v>
      </c>
      <c r="P145" s="1" t="s">
        <v>236</v>
      </c>
      <c r="Q145" s="1" t="str">
        <f t="shared" si="37"/>
        <v>7</v>
      </c>
      <c r="R145" s="1" t="str">
        <f t="shared" si="37"/>
        <v>0</v>
      </c>
      <c r="S145" s="1" t="str">
        <f t="shared" si="37"/>
        <v>0</v>
      </c>
    </row>
    <row r="146" spans="1:19">
      <c r="A146" s="31">
        <v>134</v>
      </c>
      <c r="B146" s="30">
        <f t="shared" si="38"/>
        <v>87</v>
      </c>
      <c r="C146" s="5">
        <f t="shared" si="26"/>
        <v>21</v>
      </c>
      <c r="D146" s="5">
        <f t="shared" si="27"/>
        <v>8</v>
      </c>
      <c r="E146" s="5">
        <f t="shared" si="28"/>
        <v>0</v>
      </c>
      <c r="F146" s="5">
        <f t="shared" si="29"/>
        <v>0</v>
      </c>
      <c r="G146" s="5">
        <f t="shared" si="30"/>
        <v>1051</v>
      </c>
      <c r="H146" s="5">
        <f t="shared" si="31"/>
        <v>0</v>
      </c>
      <c r="I146" s="5">
        <f t="shared" si="32"/>
        <v>2069</v>
      </c>
      <c r="J146" s="10">
        <f t="shared" si="25"/>
        <v>24097.04414699908</v>
      </c>
      <c r="K146" s="6">
        <f t="shared" si="33"/>
        <v>5.375</v>
      </c>
      <c r="L146" s="1">
        <f t="shared" si="34"/>
        <v>1051</v>
      </c>
      <c r="M146" s="7">
        <f t="shared" si="35"/>
        <v>0</v>
      </c>
      <c r="O146" s="1" t="str">
        <f t="shared" si="36"/>
        <v>15</v>
      </c>
      <c r="P146" s="1" t="s">
        <v>237</v>
      </c>
      <c r="Q146" s="1" t="str">
        <f t="shared" si="37"/>
        <v>8</v>
      </c>
      <c r="R146" s="1" t="str">
        <f t="shared" si="37"/>
        <v>0</v>
      </c>
      <c r="S146" s="1" t="str">
        <f t="shared" si="37"/>
        <v>0</v>
      </c>
    </row>
    <row r="147" spans="1:19">
      <c r="A147" s="31">
        <v>135</v>
      </c>
      <c r="B147" s="30">
        <f t="shared" si="38"/>
        <v>88</v>
      </c>
      <c r="C147" s="5">
        <f t="shared" si="26"/>
        <v>66</v>
      </c>
      <c r="D147" s="5">
        <f t="shared" si="27"/>
        <v>8</v>
      </c>
      <c r="E147" s="5">
        <f t="shared" si="28"/>
        <v>0</v>
      </c>
      <c r="F147" s="5">
        <f t="shared" si="29"/>
        <v>0</v>
      </c>
      <c r="G147" s="5">
        <f t="shared" si="30"/>
        <v>1006</v>
      </c>
      <c r="H147" s="5">
        <f t="shared" si="31"/>
        <v>0</v>
      </c>
      <c r="I147" s="5">
        <f t="shared" si="32"/>
        <v>2114</v>
      </c>
      <c r="J147" s="10">
        <f t="shared" si="25"/>
        <v>23075.408530304678</v>
      </c>
      <c r="K147" s="6">
        <f t="shared" si="33"/>
        <v>5.4375</v>
      </c>
      <c r="L147" s="1">
        <f t="shared" si="34"/>
        <v>1006</v>
      </c>
      <c r="M147" s="7">
        <f t="shared" si="35"/>
        <v>0</v>
      </c>
      <c r="O147" s="1" t="str">
        <f t="shared" si="36"/>
        <v>42</v>
      </c>
      <c r="P147" s="1" t="s">
        <v>238</v>
      </c>
      <c r="Q147" s="1" t="str">
        <f t="shared" si="37"/>
        <v>8</v>
      </c>
      <c r="R147" s="1" t="str">
        <f t="shared" si="37"/>
        <v>0</v>
      </c>
      <c r="S147" s="1" t="str">
        <f t="shared" si="37"/>
        <v>0</v>
      </c>
    </row>
    <row r="148" spans="1:19">
      <c r="A148" s="31">
        <v>136</v>
      </c>
      <c r="B148" s="30">
        <f t="shared" si="38"/>
        <v>89</v>
      </c>
      <c r="C148" s="5">
        <f t="shared" si="26"/>
        <v>108</v>
      </c>
      <c r="D148" s="5">
        <f t="shared" si="27"/>
        <v>8</v>
      </c>
      <c r="E148" s="5">
        <f t="shared" si="28"/>
        <v>0</v>
      </c>
      <c r="F148" s="5">
        <f t="shared" si="29"/>
        <v>0</v>
      </c>
      <c r="G148" s="5">
        <f t="shared" si="30"/>
        <v>964</v>
      </c>
      <c r="H148" s="5">
        <f t="shared" si="31"/>
        <v>0</v>
      </c>
      <c r="I148" s="5">
        <f t="shared" si="32"/>
        <v>2156</v>
      </c>
      <c r="J148" s="10">
        <f t="shared" si="25"/>
        <v>22097.086912079609</v>
      </c>
      <c r="K148" s="6">
        <f t="shared" si="33"/>
        <v>5.5</v>
      </c>
      <c r="L148" s="1">
        <f t="shared" si="34"/>
        <v>964</v>
      </c>
      <c r="M148" s="7">
        <f t="shared" si="35"/>
        <v>0</v>
      </c>
      <c r="O148" s="1" t="str">
        <f t="shared" si="36"/>
        <v>6C</v>
      </c>
      <c r="P148" s="1" t="s">
        <v>239</v>
      </c>
      <c r="Q148" s="1" t="str">
        <f t="shared" si="37"/>
        <v>8</v>
      </c>
      <c r="R148" s="1" t="str">
        <f t="shared" si="37"/>
        <v>0</v>
      </c>
      <c r="S148" s="1" t="str">
        <f t="shared" si="37"/>
        <v>0</v>
      </c>
    </row>
    <row r="149" spans="1:19">
      <c r="A149" s="31">
        <v>137</v>
      </c>
      <c r="B149" s="30">
        <f t="shared" si="38"/>
        <v>90</v>
      </c>
      <c r="C149" s="5">
        <f t="shared" si="26"/>
        <v>149</v>
      </c>
      <c r="D149" s="5">
        <f t="shared" si="27"/>
        <v>8</v>
      </c>
      <c r="E149" s="5">
        <f t="shared" si="28"/>
        <v>0</v>
      </c>
      <c r="F149" s="5">
        <f t="shared" si="29"/>
        <v>0</v>
      </c>
      <c r="G149" s="5">
        <f t="shared" si="30"/>
        <v>923</v>
      </c>
      <c r="H149" s="5">
        <f t="shared" si="31"/>
        <v>0</v>
      </c>
      <c r="I149" s="5">
        <f t="shared" si="32"/>
        <v>2197</v>
      </c>
      <c r="J149" s="10">
        <f t="shared" si="25"/>
        <v>21160.242920888955</v>
      </c>
      <c r="K149" s="6">
        <f t="shared" si="33"/>
        <v>5.5625</v>
      </c>
      <c r="L149" s="1">
        <f t="shared" si="34"/>
        <v>923</v>
      </c>
      <c r="M149" s="7">
        <f t="shared" si="35"/>
        <v>0</v>
      </c>
      <c r="O149" s="1" t="str">
        <f t="shared" si="36"/>
        <v>95</v>
      </c>
      <c r="P149" s="1" t="s">
        <v>240</v>
      </c>
      <c r="Q149" s="1" t="str">
        <f t="shared" si="37"/>
        <v>8</v>
      </c>
      <c r="R149" s="1" t="str">
        <f t="shared" si="37"/>
        <v>0</v>
      </c>
      <c r="S149" s="1" t="str">
        <f t="shared" si="37"/>
        <v>0</v>
      </c>
    </row>
    <row r="150" spans="1:19">
      <c r="A150" s="31">
        <v>138</v>
      </c>
      <c r="B150" s="30">
        <f t="shared" si="38"/>
        <v>91</v>
      </c>
      <c r="C150" s="5">
        <f t="shared" si="26"/>
        <v>188</v>
      </c>
      <c r="D150" s="5">
        <f t="shared" si="27"/>
        <v>8</v>
      </c>
      <c r="E150" s="5">
        <f t="shared" si="28"/>
        <v>0</v>
      </c>
      <c r="F150" s="5">
        <f t="shared" si="29"/>
        <v>0</v>
      </c>
      <c r="G150" s="5">
        <f t="shared" si="30"/>
        <v>884</v>
      </c>
      <c r="H150" s="5">
        <f t="shared" si="31"/>
        <v>0</v>
      </c>
      <c r="I150" s="5">
        <f t="shared" si="32"/>
        <v>2236</v>
      </c>
      <c r="J150" s="10">
        <f t="shared" si="25"/>
        <v>20263.118041422029</v>
      </c>
      <c r="K150" s="6">
        <f t="shared" si="33"/>
        <v>5.625</v>
      </c>
      <c r="L150" s="1">
        <f t="shared" si="34"/>
        <v>884</v>
      </c>
      <c r="M150" s="7">
        <f t="shared" si="35"/>
        <v>0</v>
      </c>
      <c r="O150" s="1" t="str">
        <f t="shared" si="36"/>
        <v>BC</v>
      </c>
      <c r="P150" s="1" t="s">
        <v>241</v>
      </c>
      <c r="Q150" s="1" t="str">
        <f t="shared" si="37"/>
        <v>8</v>
      </c>
      <c r="R150" s="1" t="str">
        <f t="shared" si="37"/>
        <v>0</v>
      </c>
      <c r="S150" s="1" t="str">
        <f t="shared" si="37"/>
        <v>0</v>
      </c>
    </row>
    <row r="151" spans="1:19">
      <c r="A151" s="31">
        <v>139</v>
      </c>
      <c r="B151" s="30">
        <f t="shared" si="38"/>
        <v>92</v>
      </c>
      <c r="C151" s="5">
        <f t="shared" si="26"/>
        <v>226</v>
      </c>
      <c r="D151" s="5">
        <f t="shared" si="27"/>
        <v>8</v>
      </c>
      <c r="E151" s="5">
        <f t="shared" si="28"/>
        <v>0</v>
      </c>
      <c r="F151" s="5">
        <f t="shared" si="29"/>
        <v>0</v>
      </c>
      <c r="G151" s="5">
        <f t="shared" si="30"/>
        <v>846</v>
      </c>
      <c r="H151" s="5">
        <f t="shared" si="31"/>
        <v>0</v>
      </c>
      <c r="I151" s="5">
        <f t="shared" si="32"/>
        <v>2274</v>
      </c>
      <c r="J151" s="10">
        <f t="shared" si="25"/>
        <v>19404.028313648188</v>
      </c>
      <c r="K151" s="6">
        <f t="shared" si="33"/>
        <v>5.6875</v>
      </c>
      <c r="L151" s="1">
        <f t="shared" si="34"/>
        <v>846</v>
      </c>
      <c r="M151" s="7">
        <f t="shared" si="35"/>
        <v>0</v>
      </c>
      <c r="O151" s="1" t="str">
        <f t="shared" si="36"/>
        <v>E2</v>
      </c>
      <c r="P151" s="1" t="s">
        <v>242</v>
      </c>
      <c r="Q151" s="1" t="str">
        <f t="shared" si="37"/>
        <v>8</v>
      </c>
      <c r="R151" s="1" t="str">
        <f t="shared" si="37"/>
        <v>0</v>
      </c>
      <c r="S151" s="1" t="str">
        <f t="shared" si="37"/>
        <v>0</v>
      </c>
    </row>
    <row r="152" spans="1:19">
      <c r="A152" s="31">
        <v>140</v>
      </c>
      <c r="B152" s="30">
        <f t="shared" si="38"/>
        <v>93</v>
      </c>
      <c r="C152" s="5">
        <f t="shared" si="26"/>
        <v>6</v>
      </c>
      <c r="D152" s="5">
        <f t="shared" si="27"/>
        <v>9</v>
      </c>
      <c r="E152" s="5">
        <f t="shared" si="28"/>
        <v>0</v>
      </c>
      <c r="F152" s="5">
        <f t="shared" si="29"/>
        <v>0</v>
      </c>
      <c r="G152" s="5">
        <f t="shared" si="30"/>
        <v>810</v>
      </c>
      <c r="H152" s="5">
        <f t="shared" si="31"/>
        <v>0</v>
      </c>
      <c r="I152" s="5">
        <f t="shared" si="32"/>
        <v>2310</v>
      </c>
      <c r="J152" s="10">
        <f t="shared" si="25"/>
        <v>18581.361171917517</v>
      </c>
      <c r="K152" s="6">
        <f t="shared" si="33"/>
        <v>5.75</v>
      </c>
      <c r="L152" s="1">
        <f t="shared" si="34"/>
        <v>810</v>
      </c>
      <c r="M152" s="7">
        <f t="shared" si="35"/>
        <v>0</v>
      </c>
      <c r="O152" s="1" t="str">
        <f t="shared" si="36"/>
        <v>6</v>
      </c>
      <c r="P152" s="1" t="s">
        <v>243</v>
      </c>
      <c r="Q152" s="1" t="str">
        <f t="shared" si="37"/>
        <v>9</v>
      </c>
      <c r="R152" s="1" t="str">
        <f t="shared" si="37"/>
        <v>0</v>
      </c>
      <c r="S152" s="1" t="str">
        <f t="shared" si="37"/>
        <v>0</v>
      </c>
    </row>
    <row r="153" spans="1:19">
      <c r="A153" s="31">
        <v>141</v>
      </c>
      <c r="B153" s="30">
        <f t="shared" si="38"/>
        <v>94</v>
      </c>
      <c r="C153" s="5">
        <f t="shared" si="26"/>
        <v>40</v>
      </c>
      <c r="D153" s="5">
        <f t="shared" si="27"/>
        <v>9</v>
      </c>
      <c r="E153" s="5">
        <f t="shared" si="28"/>
        <v>0</v>
      </c>
      <c r="F153" s="5">
        <f t="shared" si="29"/>
        <v>0</v>
      </c>
      <c r="G153" s="5">
        <f t="shared" si="30"/>
        <v>776</v>
      </c>
      <c r="H153" s="5">
        <f t="shared" si="31"/>
        <v>0</v>
      </c>
      <c r="I153" s="5">
        <f t="shared" si="32"/>
        <v>2344</v>
      </c>
      <c r="J153" s="10">
        <f t="shared" si="25"/>
        <v>17793.572418073301</v>
      </c>
      <c r="K153" s="6">
        <f t="shared" si="33"/>
        <v>5.8125000000000009</v>
      </c>
      <c r="L153" s="1">
        <f t="shared" si="34"/>
        <v>776</v>
      </c>
      <c r="M153" s="7">
        <f t="shared" si="35"/>
        <v>0</v>
      </c>
      <c r="O153" s="1" t="str">
        <f t="shared" si="36"/>
        <v>28</v>
      </c>
      <c r="P153" s="1" t="s">
        <v>244</v>
      </c>
      <c r="Q153" s="1" t="str">
        <f t="shared" si="37"/>
        <v>9</v>
      </c>
      <c r="R153" s="1" t="str">
        <f t="shared" si="37"/>
        <v>0</v>
      </c>
      <c r="S153" s="1" t="str">
        <f t="shared" si="37"/>
        <v>0</v>
      </c>
    </row>
    <row r="154" spans="1:19">
      <c r="A154" s="31">
        <v>142</v>
      </c>
      <c r="B154" s="30">
        <f t="shared" si="38"/>
        <v>95</v>
      </c>
      <c r="C154" s="5">
        <f t="shared" si="26"/>
        <v>73</v>
      </c>
      <c r="D154" s="5">
        <f t="shared" si="27"/>
        <v>9</v>
      </c>
      <c r="E154" s="5">
        <f t="shared" si="28"/>
        <v>0</v>
      </c>
      <c r="F154" s="5">
        <f t="shared" si="29"/>
        <v>0</v>
      </c>
      <c r="G154" s="5">
        <f t="shared" si="30"/>
        <v>743</v>
      </c>
      <c r="H154" s="5">
        <f t="shared" si="31"/>
        <v>0</v>
      </c>
      <c r="I154" s="5">
        <f t="shared" si="32"/>
        <v>2377</v>
      </c>
      <c r="J154" s="10">
        <f t="shared" si="25"/>
        <v>17039.183322894645</v>
      </c>
      <c r="K154" s="6">
        <f t="shared" si="33"/>
        <v>5.8750000000000009</v>
      </c>
      <c r="L154" s="1">
        <f t="shared" si="34"/>
        <v>743</v>
      </c>
      <c r="M154" s="7">
        <f t="shared" si="35"/>
        <v>0</v>
      </c>
      <c r="O154" s="1" t="str">
        <f t="shared" si="36"/>
        <v>49</v>
      </c>
      <c r="P154" s="1" t="s">
        <v>245</v>
      </c>
      <c r="Q154" s="1" t="str">
        <f t="shared" si="37"/>
        <v>9</v>
      </c>
      <c r="R154" s="1" t="str">
        <f t="shared" si="37"/>
        <v>0</v>
      </c>
      <c r="S154" s="1" t="str">
        <f t="shared" si="37"/>
        <v>0</v>
      </c>
    </row>
    <row r="155" spans="1:19">
      <c r="A155" s="31">
        <v>143</v>
      </c>
      <c r="B155" s="30">
        <f t="shared" si="38"/>
        <v>96</v>
      </c>
      <c r="C155" s="5">
        <f t="shared" si="26"/>
        <v>104</v>
      </c>
      <c r="D155" s="5">
        <f t="shared" si="27"/>
        <v>9</v>
      </c>
      <c r="E155" s="5">
        <f t="shared" si="28"/>
        <v>0</v>
      </c>
      <c r="F155" s="5">
        <f t="shared" si="29"/>
        <v>0</v>
      </c>
      <c r="G155" s="5">
        <f t="shared" si="30"/>
        <v>712</v>
      </c>
      <c r="H155" s="5">
        <f t="shared" si="31"/>
        <v>0</v>
      </c>
      <c r="I155" s="5">
        <f t="shared" si="32"/>
        <v>2408</v>
      </c>
      <c r="J155" s="10">
        <f t="shared" si="25"/>
        <v>16316.777850428351</v>
      </c>
      <c r="K155" s="6">
        <f t="shared" si="33"/>
        <v>5.9374999999999991</v>
      </c>
      <c r="L155" s="1">
        <f t="shared" si="34"/>
        <v>712</v>
      </c>
      <c r="M155" s="7">
        <f t="shared" si="35"/>
        <v>0</v>
      </c>
      <c r="O155" s="1" t="str">
        <f t="shared" si="36"/>
        <v>68</v>
      </c>
      <c r="P155" s="1" t="s">
        <v>246</v>
      </c>
      <c r="Q155" s="1" t="str">
        <f t="shared" si="37"/>
        <v>9</v>
      </c>
      <c r="R155" s="1" t="str">
        <f t="shared" si="37"/>
        <v>0</v>
      </c>
      <c r="S155" s="1" t="str">
        <f t="shared" si="37"/>
        <v>0</v>
      </c>
    </row>
    <row r="156" spans="1:19">
      <c r="A156" s="31">
        <v>144</v>
      </c>
      <c r="B156" s="30">
        <f t="shared" si="38"/>
        <v>97</v>
      </c>
      <c r="C156" s="5">
        <f t="shared" si="26"/>
        <v>135</v>
      </c>
      <c r="D156" s="5">
        <f t="shared" si="27"/>
        <v>9</v>
      </c>
      <c r="E156" s="5">
        <f t="shared" si="28"/>
        <v>0</v>
      </c>
      <c r="F156" s="5">
        <f t="shared" si="29"/>
        <v>0</v>
      </c>
      <c r="G156" s="5">
        <f t="shared" si="30"/>
        <v>681</v>
      </c>
      <c r="H156" s="5">
        <f t="shared" si="31"/>
        <v>0</v>
      </c>
      <c r="I156" s="5">
        <f t="shared" si="32"/>
        <v>2439</v>
      </c>
      <c r="J156" s="10">
        <f t="shared" si="25"/>
        <v>15625</v>
      </c>
      <c r="K156" s="6">
        <f t="shared" si="33"/>
        <v>6</v>
      </c>
      <c r="L156" s="1">
        <f t="shared" si="34"/>
        <v>681</v>
      </c>
      <c r="M156" s="7">
        <f t="shared" si="35"/>
        <v>0</v>
      </c>
      <c r="O156" s="1" t="str">
        <f t="shared" si="36"/>
        <v>87</v>
      </c>
      <c r="P156" s="1" t="s">
        <v>247</v>
      </c>
      <c r="Q156" s="1" t="str">
        <f t="shared" si="37"/>
        <v>9</v>
      </c>
      <c r="R156" s="1" t="str">
        <f t="shared" si="37"/>
        <v>0</v>
      </c>
      <c r="S156" s="1" t="str">
        <f t="shared" si="37"/>
        <v>0</v>
      </c>
    </row>
    <row r="157" spans="1:19">
      <c r="A157" s="31">
        <v>145</v>
      </c>
      <c r="B157" s="30">
        <f t="shared" si="38"/>
        <v>98</v>
      </c>
      <c r="C157" s="5">
        <f t="shared" si="26"/>
        <v>164</v>
      </c>
      <c r="D157" s="5">
        <f t="shared" si="27"/>
        <v>9</v>
      </c>
      <c r="E157" s="5">
        <f t="shared" si="28"/>
        <v>0</v>
      </c>
      <c r="F157" s="5">
        <f t="shared" si="29"/>
        <v>0</v>
      </c>
      <c r="G157" s="5">
        <f t="shared" si="30"/>
        <v>652</v>
      </c>
      <c r="H157" s="5">
        <f t="shared" si="31"/>
        <v>0</v>
      </c>
      <c r="I157" s="5">
        <f t="shared" si="32"/>
        <v>2468</v>
      </c>
      <c r="J157" s="10">
        <f t="shared" si="25"/>
        <v>14962.551260915217</v>
      </c>
      <c r="K157" s="6">
        <f t="shared" si="33"/>
        <v>6.0625</v>
      </c>
      <c r="L157" s="1">
        <f t="shared" si="34"/>
        <v>652</v>
      </c>
      <c r="M157" s="7">
        <f t="shared" si="35"/>
        <v>0</v>
      </c>
      <c r="O157" s="1" t="str">
        <f t="shared" si="36"/>
        <v>A4</v>
      </c>
      <c r="P157" s="1" t="s">
        <v>248</v>
      </c>
      <c r="Q157" s="1" t="str">
        <f t="shared" si="37"/>
        <v>9</v>
      </c>
      <c r="R157" s="1" t="str">
        <f t="shared" si="37"/>
        <v>0</v>
      </c>
      <c r="S157" s="1" t="str">
        <f t="shared" si="37"/>
        <v>0</v>
      </c>
    </row>
    <row r="158" spans="1:19">
      <c r="A158" s="31">
        <v>146</v>
      </c>
      <c r="B158" s="30">
        <f t="shared" si="38"/>
        <v>99</v>
      </c>
      <c r="C158" s="5">
        <f t="shared" si="26"/>
        <v>191</v>
      </c>
      <c r="D158" s="5">
        <f t="shared" si="27"/>
        <v>9</v>
      </c>
      <c r="E158" s="5">
        <f t="shared" si="28"/>
        <v>0</v>
      </c>
      <c r="F158" s="5">
        <f t="shared" si="29"/>
        <v>0</v>
      </c>
      <c r="G158" s="5">
        <f t="shared" si="30"/>
        <v>625</v>
      </c>
      <c r="H158" s="5">
        <f t="shared" si="31"/>
        <v>0</v>
      </c>
      <c r="I158" s="5">
        <f t="shared" si="32"/>
        <v>2495</v>
      </c>
      <c r="J158" s="10">
        <f t="shared" ref="J158:J221" si="39">2^(3 - A158/16)*1000000</f>
        <v>14328.188175072992</v>
      </c>
      <c r="K158" s="6">
        <f t="shared" si="33"/>
        <v>6.125</v>
      </c>
      <c r="L158" s="1">
        <f t="shared" si="34"/>
        <v>625</v>
      </c>
      <c r="M158" s="7">
        <f t="shared" si="35"/>
        <v>0</v>
      </c>
      <c r="O158" s="1" t="str">
        <f t="shared" si="36"/>
        <v>BF</v>
      </c>
      <c r="P158" s="1" t="s">
        <v>249</v>
      </c>
      <c r="Q158" s="1" t="str">
        <f t="shared" si="37"/>
        <v>9</v>
      </c>
      <c r="R158" s="1" t="str">
        <f t="shared" si="37"/>
        <v>0</v>
      </c>
      <c r="S158" s="1" t="str">
        <f t="shared" si="37"/>
        <v>0</v>
      </c>
    </row>
    <row r="159" spans="1:19">
      <c r="A159" s="31">
        <v>147</v>
      </c>
      <c r="B159" s="30">
        <f t="shared" si="38"/>
        <v>100</v>
      </c>
      <c r="C159" s="5">
        <f t="shared" si="26"/>
        <v>218</v>
      </c>
      <c r="D159" s="5">
        <f t="shared" si="27"/>
        <v>9</v>
      </c>
      <c r="E159" s="5">
        <f t="shared" si="28"/>
        <v>0</v>
      </c>
      <c r="F159" s="5">
        <f t="shared" si="29"/>
        <v>0</v>
      </c>
      <c r="G159" s="5">
        <f t="shared" si="30"/>
        <v>598</v>
      </c>
      <c r="H159" s="5">
        <f t="shared" si="31"/>
        <v>0</v>
      </c>
      <c r="I159" s="5">
        <f t="shared" si="32"/>
        <v>2522</v>
      </c>
      <c r="J159" s="10">
        <f t="shared" si="39"/>
        <v>13720.720002916403</v>
      </c>
      <c r="K159" s="6">
        <f t="shared" si="33"/>
        <v>6.1875</v>
      </c>
      <c r="L159" s="1">
        <f t="shared" si="34"/>
        <v>598</v>
      </c>
      <c r="M159" s="7">
        <f t="shared" si="35"/>
        <v>0</v>
      </c>
      <c r="O159" s="1" t="str">
        <f t="shared" si="36"/>
        <v>DA</v>
      </c>
      <c r="P159" s="1" t="s">
        <v>250</v>
      </c>
      <c r="Q159" s="1" t="str">
        <f t="shared" si="37"/>
        <v>9</v>
      </c>
      <c r="R159" s="1" t="str">
        <f t="shared" si="37"/>
        <v>0</v>
      </c>
      <c r="S159" s="1" t="str">
        <f t="shared" si="37"/>
        <v>0</v>
      </c>
    </row>
    <row r="160" spans="1:19">
      <c r="A160" s="31">
        <v>148</v>
      </c>
      <c r="B160" s="30">
        <f t="shared" si="38"/>
        <v>101</v>
      </c>
      <c r="C160" s="5">
        <f t="shared" si="26"/>
        <v>243</v>
      </c>
      <c r="D160" s="5">
        <f t="shared" si="27"/>
        <v>9</v>
      </c>
      <c r="E160" s="5">
        <f t="shared" si="28"/>
        <v>0</v>
      </c>
      <c r="F160" s="5">
        <f t="shared" si="29"/>
        <v>0</v>
      </c>
      <c r="G160" s="5">
        <f t="shared" si="30"/>
        <v>573</v>
      </c>
      <c r="H160" s="5">
        <f t="shared" si="31"/>
        <v>0</v>
      </c>
      <c r="I160" s="5">
        <f t="shared" si="32"/>
        <v>2547</v>
      </c>
      <c r="J160" s="10">
        <f t="shared" si="39"/>
        <v>13139.006488339288</v>
      </c>
      <c r="K160" s="6">
        <f t="shared" si="33"/>
        <v>6.25</v>
      </c>
      <c r="L160" s="1">
        <f t="shared" si="34"/>
        <v>573</v>
      </c>
      <c r="M160" s="7">
        <f t="shared" si="35"/>
        <v>0</v>
      </c>
      <c r="O160" s="1" t="str">
        <f t="shared" si="36"/>
        <v>F3</v>
      </c>
      <c r="P160" s="1" t="s">
        <v>251</v>
      </c>
      <c r="Q160" s="1" t="str">
        <f t="shared" si="37"/>
        <v>9</v>
      </c>
      <c r="R160" s="1" t="str">
        <f t="shared" si="37"/>
        <v>0</v>
      </c>
      <c r="S160" s="1" t="str">
        <f t="shared" si="37"/>
        <v>0</v>
      </c>
    </row>
    <row r="161" spans="1:19">
      <c r="A161" s="31">
        <v>149</v>
      </c>
      <c r="B161" s="30">
        <f t="shared" si="38"/>
        <v>102</v>
      </c>
      <c r="C161" s="5">
        <f t="shared" si="26"/>
        <v>11</v>
      </c>
      <c r="D161" s="5">
        <f t="shared" si="27"/>
        <v>10</v>
      </c>
      <c r="E161" s="5">
        <f t="shared" si="28"/>
        <v>0</v>
      </c>
      <c r="F161" s="5">
        <f t="shared" si="29"/>
        <v>0</v>
      </c>
      <c r="G161" s="5">
        <f t="shared" si="30"/>
        <v>549</v>
      </c>
      <c r="H161" s="5">
        <f t="shared" si="31"/>
        <v>0</v>
      </c>
      <c r="I161" s="5">
        <f t="shared" si="32"/>
        <v>2571</v>
      </c>
      <c r="J161" s="10">
        <f t="shared" si="39"/>
        <v>12581.955718353547</v>
      </c>
      <c r="K161" s="6">
        <f t="shared" si="33"/>
        <v>6.3125000000000009</v>
      </c>
      <c r="L161" s="1">
        <f t="shared" si="34"/>
        <v>549</v>
      </c>
      <c r="M161" s="7">
        <f t="shared" si="35"/>
        <v>0</v>
      </c>
      <c r="O161" s="1" t="str">
        <f t="shared" si="36"/>
        <v>B</v>
      </c>
      <c r="P161" s="1" t="s">
        <v>252</v>
      </c>
      <c r="Q161" s="1" t="str">
        <f t="shared" si="37"/>
        <v>A</v>
      </c>
      <c r="R161" s="1" t="str">
        <f t="shared" si="37"/>
        <v>0</v>
      </c>
      <c r="S161" s="1" t="str">
        <f t="shared" si="37"/>
        <v>0</v>
      </c>
    </row>
    <row r="162" spans="1:19">
      <c r="A162" s="31">
        <v>150</v>
      </c>
      <c r="B162" s="30">
        <f t="shared" si="38"/>
        <v>103</v>
      </c>
      <c r="C162" s="5">
        <f t="shared" si="26"/>
        <v>35</v>
      </c>
      <c r="D162" s="5">
        <f t="shared" si="27"/>
        <v>10</v>
      </c>
      <c r="E162" s="5">
        <f t="shared" si="28"/>
        <v>0</v>
      </c>
      <c r="F162" s="5">
        <f t="shared" si="29"/>
        <v>0</v>
      </c>
      <c r="G162" s="5">
        <f t="shared" si="30"/>
        <v>525</v>
      </c>
      <c r="H162" s="5">
        <f t="shared" si="31"/>
        <v>0</v>
      </c>
      <c r="I162" s="5">
        <f t="shared" si="32"/>
        <v>2595</v>
      </c>
      <c r="J162" s="10">
        <f t="shared" si="39"/>
        <v>12048.522073499544</v>
      </c>
      <c r="K162" s="6">
        <f t="shared" si="33"/>
        <v>6.3749999999999991</v>
      </c>
      <c r="L162" s="1">
        <f t="shared" si="34"/>
        <v>525</v>
      </c>
      <c r="M162" s="7">
        <f t="shared" si="35"/>
        <v>0</v>
      </c>
      <c r="O162" s="1" t="str">
        <f t="shared" si="36"/>
        <v>23</v>
      </c>
      <c r="P162" s="1" t="s">
        <v>253</v>
      </c>
      <c r="Q162" s="1" t="str">
        <f t="shared" si="37"/>
        <v>A</v>
      </c>
      <c r="R162" s="1" t="str">
        <f t="shared" si="37"/>
        <v>0</v>
      </c>
      <c r="S162" s="1" t="str">
        <f t="shared" si="37"/>
        <v>0</v>
      </c>
    </row>
    <row r="163" spans="1:19">
      <c r="A163" s="31">
        <v>151</v>
      </c>
      <c r="B163" s="30">
        <f t="shared" si="38"/>
        <v>104</v>
      </c>
      <c r="C163" s="5">
        <f t="shared" si="26"/>
        <v>57</v>
      </c>
      <c r="D163" s="5">
        <f t="shared" si="27"/>
        <v>10</v>
      </c>
      <c r="E163" s="5">
        <f t="shared" si="28"/>
        <v>0</v>
      </c>
      <c r="F163" s="5">
        <f t="shared" si="29"/>
        <v>0</v>
      </c>
      <c r="G163" s="5">
        <f t="shared" si="30"/>
        <v>503</v>
      </c>
      <c r="H163" s="5">
        <f t="shared" si="31"/>
        <v>0</v>
      </c>
      <c r="I163" s="5">
        <f t="shared" si="32"/>
        <v>2617</v>
      </c>
      <c r="J163" s="10">
        <f t="shared" si="39"/>
        <v>11537.704265152342</v>
      </c>
      <c r="K163" s="6">
        <f t="shared" si="33"/>
        <v>6.4375</v>
      </c>
      <c r="L163" s="1">
        <f t="shared" si="34"/>
        <v>503</v>
      </c>
      <c r="M163" s="7">
        <f t="shared" si="35"/>
        <v>0</v>
      </c>
      <c r="O163" s="1" t="str">
        <f t="shared" si="36"/>
        <v>39</v>
      </c>
      <c r="P163" s="1" t="s">
        <v>254</v>
      </c>
      <c r="Q163" s="1" t="str">
        <f t="shared" si="37"/>
        <v>A</v>
      </c>
      <c r="R163" s="1" t="str">
        <f t="shared" si="37"/>
        <v>0</v>
      </c>
      <c r="S163" s="1" t="str">
        <f t="shared" si="37"/>
        <v>0</v>
      </c>
    </row>
    <row r="164" spans="1:19">
      <c r="A164" s="31">
        <v>152</v>
      </c>
      <c r="B164" s="30">
        <f t="shared" si="38"/>
        <v>105</v>
      </c>
      <c r="C164" s="5">
        <f t="shared" si="26"/>
        <v>78</v>
      </c>
      <c r="D164" s="5">
        <f t="shared" si="27"/>
        <v>10</v>
      </c>
      <c r="E164" s="5">
        <f t="shared" si="28"/>
        <v>0</v>
      </c>
      <c r="F164" s="5">
        <f t="shared" si="29"/>
        <v>0</v>
      </c>
      <c r="G164" s="5">
        <f t="shared" si="30"/>
        <v>482</v>
      </c>
      <c r="H164" s="5">
        <f t="shared" si="31"/>
        <v>0</v>
      </c>
      <c r="I164" s="5">
        <f t="shared" si="32"/>
        <v>2638</v>
      </c>
      <c r="J164" s="10">
        <f t="shared" si="39"/>
        <v>11048.543456039808</v>
      </c>
      <c r="K164" s="6">
        <f t="shared" si="33"/>
        <v>6.5</v>
      </c>
      <c r="L164" s="1">
        <f t="shared" si="34"/>
        <v>482</v>
      </c>
      <c r="M164" s="7">
        <f t="shared" si="35"/>
        <v>0</v>
      </c>
      <c r="O164" s="1" t="str">
        <f t="shared" si="36"/>
        <v>4E</v>
      </c>
      <c r="P164" s="1" t="s">
        <v>255</v>
      </c>
      <c r="Q164" s="1" t="str">
        <f t="shared" si="37"/>
        <v>A</v>
      </c>
      <c r="R164" s="1" t="str">
        <f t="shared" si="37"/>
        <v>0</v>
      </c>
      <c r="S164" s="1" t="str">
        <f t="shared" si="37"/>
        <v>0</v>
      </c>
    </row>
    <row r="165" spans="1:19">
      <c r="A165" s="31">
        <v>153</v>
      </c>
      <c r="B165" s="30">
        <f t="shared" si="38"/>
        <v>106</v>
      </c>
      <c r="C165" s="5">
        <f t="shared" si="26"/>
        <v>99</v>
      </c>
      <c r="D165" s="5">
        <f t="shared" si="27"/>
        <v>10</v>
      </c>
      <c r="E165" s="5">
        <f t="shared" si="28"/>
        <v>0</v>
      </c>
      <c r="F165" s="5">
        <f t="shared" si="29"/>
        <v>0</v>
      </c>
      <c r="G165" s="5">
        <f t="shared" si="30"/>
        <v>461</v>
      </c>
      <c r="H165" s="5">
        <f t="shared" si="31"/>
        <v>0</v>
      </c>
      <c r="I165" s="5">
        <f t="shared" si="32"/>
        <v>2659</v>
      </c>
      <c r="J165" s="10">
        <f t="shared" si="39"/>
        <v>10580.121460444476</v>
      </c>
      <c r="K165" s="6">
        <f t="shared" si="33"/>
        <v>6.5625</v>
      </c>
      <c r="L165" s="1">
        <f t="shared" si="34"/>
        <v>461</v>
      </c>
      <c r="M165" s="7">
        <f t="shared" si="35"/>
        <v>0</v>
      </c>
      <c r="O165" s="1" t="str">
        <f t="shared" si="36"/>
        <v>63</v>
      </c>
      <c r="P165" s="1" t="s">
        <v>256</v>
      </c>
      <c r="Q165" s="1" t="str">
        <f t="shared" si="37"/>
        <v>A</v>
      </c>
      <c r="R165" s="1" t="str">
        <f t="shared" si="37"/>
        <v>0</v>
      </c>
      <c r="S165" s="1" t="str">
        <f t="shared" si="37"/>
        <v>0</v>
      </c>
    </row>
    <row r="166" spans="1:19">
      <c r="A166" s="31">
        <v>154</v>
      </c>
      <c r="B166" s="30">
        <f t="shared" si="38"/>
        <v>107</v>
      </c>
      <c r="C166" s="5">
        <f t="shared" si="26"/>
        <v>118</v>
      </c>
      <c r="D166" s="5">
        <f t="shared" si="27"/>
        <v>10</v>
      </c>
      <c r="E166" s="5">
        <f t="shared" si="28"/>
        <v>0</v>
      </c>
      <c r="F166" s="5">
        <f t="shared" si="29"/>
        <v>0</v>
      </c>
      <c r="G166" s="5">
        <f t="shared" si="30"/>
        <v>442</v>
      </c>
      <c r="H166" s="5">
        <f t="shared" si="31"/>
        <v>0</v>
      </c>
      <c r="I166" s="5">
        <f t="shared" si="32"/>
        <v>2678</v>
      </c>
      <c r="J166" s="10">
        <f t="shared" si="39"/>
        <v>10131.559020711013</v>
      </c>
      <c r="K166" s="6">
        <f t="shared" si="33"/>
        <v>6.625</v>
      </c>
      <c r="L166" s="1">
        <f t="shared" si="34"/>
        <v>442</v>
      </c>
      <c r="M166" s="7">
        <f t="shared" si="35"/>
        <v>0</v>
      </c>
      <c r="O166" s="1" t="str">
        <f t="shared" si="36"/>
        <v>76</v>
      </c>
      <c r="P166" s="1" t="s">
        <v>257</v>
      </c>
      <c r="Q166" s="1" t="str">
        <f t="shared" si="37"/>
        <v>A</v>
      </c>
      <c r="R166" s="1" t="str">
        <f t="shared" si="37"/>
        <v>0</v>
      </c>
      <c r="S166" s="1" t="str">
        <f t="shared" si="37"/>
        <v>0</v>
      </c>
    </row>
    <row r="167" spans="1:19">
      <c r="A167" s="31">
        <v>155</v>
      </c>
      <c r="B167" s="30">
        <f t="shared" si="38"/>
        <v>108</v>
      </c>
      <c r="C167" s="5">
        <f t="shared" si="26"/>
        <v>137</v>
      </c>
      <c r="D167" s="5">
        <f t="shared" si="27"/>
        <v>10</v>
      </c>
      <c r="E167" s="5">
        <f t="shared" si="28"/>
        <v>0</v>
      </c>
      <c r="F167" s="5">
        <f t="shared" si="29"/>
        <v>0</v>
      </c>
      <c r="G167" s="5">
        <f t="shared" si="30"/>
        <v>423</v>
      </c>
      <c r="H167" s="5">
        <f t="shared" si="31"/>
        <v>0</v>
      </c>
      <c r="I167" s="5">
        <f t="shared" si="32"/>
        <v>2697</v>
      </c>
      <c r="J167" s="10">
        <f t="shared" si="39"/>
        <v>9702.0141568240942</v>
      </c>
      <c r="K167" s="6">
        <f t="shared" si="33"/>
        <v>6.6875</v>
      </c>
      <c r="L167" s="1">
        <f t="shared" si="34"/>
        <v>423</v>
      </c>
      <c r="M167" s="7">
        <f t="shared" si="35"/>
        <v>0</v>
      </c>
      <c r="O167" s="1" t="str">
        <f t="shared" si="36"/>
        <v>89</v>
      </c>
      <c r="P167" s="1" t="s">
        <v>258</v>
      </c>
      <c r="Q167" s="1" t="str">
        <f t="shared" si="37"/>
        <v>A</v>
      </c>
      <c r="R167" s="1" t="str">
        <f t="shared" si="37"/>
        <v>0</v>
      </c>
      <c r="S167" s="1" t="str">
        <f t="shared" si="37"/>
        <v>0</v>
      </c>
    </row>
    <row r="168" spans="1:19">
      <c r="A168" s="31">
        <v>156</v>
      </c>
      <c r="B168" s="30">
        <f t="shared" si="38"/>
        <v>109</v>
      </c>
      <c r="C168" s="5">
        <f t="shared" si="26"/>
        <v>155</v>
      </c>
      <c r="D168" s="5">
        <f t="shared" si="27"/>
        <v>10</v>
      </c>
      <c r="E168" s="5">
        <f t="shared" si="28"/>
        <v>0</v>
      </c>
      <c r="F168" s="5">
        <f t="shared" si="29"/>
        <v>0</v>
      </c>
      <c r="G168" s="5">
        <f t="shared" si="30"/>
        <v>405</v>
      </c>
      <c r="H168" s="5">
        <f t="shared" si="31"/>
        <v>0</v>
      </c>
      <c r="I168" s="5">
        <f t="shared" si="32"/>
        <v>2715</v>
      </c>
      <c r="J168" s="10">
        <f t="shared" si="39"/>
        <v>9290.6805859587585</v>
      </c>
      <c r="K168" s="6">
        <f t="shared" si="33"/>
        <v>6.75</v>
      </c>
      <c r="L168" s="1">
        <f t="shared" si="34"/>
        <v>405</v>
      </c>
      <c r="M168" s="7">
        <f t="shared" si="35"/>
        <v>0</v>
      </c>
      <c r="O168" s="1" t="str">
        <f t="shared" si="36"/>
        <v>9B</v>
      </c>
      <c r="P168" s="1" t="s">
        <v>259</v>
      </c>
      <c r="Q168" s="1" t="str">
        <f t="shared" si="37"/>
        <v>A</v>
      </c>
      <c r="R168" s="1" t="str">
        <f t="shared" si="37"/>
        <v>0</v>
      </c>
      <c r="S168" s="1" t="str">
        <f t="shared" si="37"/>
        <v>0</v>
      </c>
    </row>
    <row r="169" spans="1:19">
      <c r="A169" s="31">
        <v>157</v>
      </c>
      <c r="B169" s="30">
        <f t="shared" si="38"/>
        <v>110</v>
      </c>
      <c r="C169" s="5">
        <f t="shared" si="26"/>
        <v>172</v>
      </c>
      <c r="D169" s="5">
        <f t="shared" si="27"/>
        <v>10</v>
      </c>
      <c r="E169" s="5">
        <f t="shared" si="28"/>
        <v>0</v>
      </c>
      <c r="F169" s="5">
        <f t="shared" si="29"/>
        <v>0</v>
      </c>
      <c r="G169" s="5">
        <f t="shared" si="30"/>
        <v>388</v>
      </c>
      <c r="H169" s="5">
        <f t="shared" si="31"/>
        <v>0</v>
      </c>
      <c r="I169" s="5">
        <f t="shared" si="32"/>
        <v>2732</v>
      </c>
      <c r="J169" s="10">
        <f t="shared" si="39"/>
        <v>8896.7862090366507</v>
      </c>
      <c r="K169" s="6">
        <f t="shared" si="33"/>
        <v>6.8125000000000009</v>
      </c>
      <c r="L169" s="1">
        <f t="shared" si="34"/>
        <v>388</v>
      </c>
      <c r="M169" s="7">
        <f t="shared" si="35"/>
        <v>0</v>
      </c>
      <c r="O169" s="1" t="str">
        <f t="shared" si="36"/>
        <v>AC</v>
      </c>
      <c r="P169" s="1" t="s">
        <v>260</v>
      </c>
      <c r="Q169" s="1" t="str">
        <f t="shared" si="37"/>
        <v>A</v>
      </c>
      <c r="R169" s="1" t="str">
        <f t="shared" si="37"/>
        <v>0</v>
      </c>
      <c r="S169" s="1" t="str">
        <f t="shared" si="37"/>
        <v>0</v>
      </c>
    </row>
    <row r="170" spans="1:19">
      <c r="A170" s="31">
        <v>158</v>
      </c>
      <c r="B170" s="30">
        <f t="shared" si="38"/>
        <v>111</v>
      </c>
      <c r="C170" s="5">
        <f t="shared" si="26"/>
        <v>189</v>
      </c>
      <c r="D170" s="5">
        <f t="shared" si="27"/>
        <v>10</v>
      </c>
      <c r="E170" s="5">
        <f t="shared" si="28"/>
        <v>0</v>
      </c>
      <c r="F170" s="5">
        <f t="shared" si="29"/>
        <v>0</v>
      </c>
      <c r="G170" s="5">
        <f t="shared" si="30"/>
        <v>371</v>
      </c>
      <c r="H170" s="5">
        <f t="shared" si="31"/>
        <v>0</v>
      </c>
      <c r="I170" s="5">
        <f t="shared" si="32"/>
        <v>2749</v>
      </c>
      <c r="J170" s="10">
        <f t="shared" si="39"/>
        <v>8519.5916614473299</v>
      </c>
      <c r="K170" s="6">
        <f t="shared" si="33"/>
        <v>6.8749999999999991</v>
      </c>
      <c r="L170" s="1">
        <f t="shared" si="34"/>
        <v>371</v>
      </c>
      <c r="M170" s="7">
        <f t="shared" si="35"/>
        <v>0</v>
      </c>
      <c r="O170" s="1" t="str">
        <f t="shared" si="36"/>
        <v>BD</v>
      </c>
      <c r="P170" s="1" t="s">
        <v>261</v>
      </c>
      <c r="Q170" s="1" t="str">
        <f t="shared" si="37"/>
        <v>A</v>
      </c>
      <c r="R170" s="1" t="str">
        <f t="shared" si="37"/>
        <v>0</v>
      </c>
      <c r="S170" s="1" t="str">
        <f t="shared" si="37"/>
        <v>0</v>
      </c>
    </row>
    <row r="171" spans="1:19">
      <c r="A171" s="31">
        <v>159</v>
      </c>
      <c r="B171" s="30">
        <f t="shared" si="38"/>
        <v>112</v>
      </c>
      <c r="C171" s="5">
        <f t="shared" si="26"/>
        <v>204</v>
      </c>
      <c r="D171" s="5">
        <f t="shared" si="27"/>
        <v>10</v>
      </c>
      <c r="E171" s="5">
        <f t="shared" si="28"/>
        <v>0</v>
      </c>
      <c r="F171" s="5">
        <f t="shared" si="29"/>
        <v>0</v>
      </c>
      <c r="G171" s="5">
        <f t="shared" si="30"/>
        <v>356</v>
      </c>
      <c r="H171" s="5">
        <f t="shared" si="31"/>
        <v>0</v>
      </c>
      <c r="I171" s="5">
        <f t="shared" si="32"/>
        <v>2764</v>
      </c>
      <c r="J171" s="10">
        <f t="shared" si="39"/>
        <v>8158.3889252141735</v>
      </c>
      <c r="K171" s="6">
        <f t="shared" si="33"/>
        <v>6.9375</v>
      </c>
      <c r="L171" s="1">
        <f t="shared" si="34"/>
        <v>356</v>
      </c>
      <c r="M171" s="7">
        <f t="shared" si="35"/>
        <v>0</v>
      </c>
      <c r="O171" s="1" t="str">
        <f t="shared" si="36"/>
        <v>CC</v>
      </c>
      <c r="P171" s="1" t="s">
        <v>262</v>
      </c>
      <c r="Q171" s="1" t="str">
        <f t="shared" si="37"/>
        <v>A</v>
      </c>
      <c r="R171" s="1" t="str">
        <f t="shared" si="37"/>
        <v>0</v>
      </c>
      <c r="S171" s="1" t="str">
        <f t="shared" si="37"/>
        <v>0</v>
      </c>
    </row>
    <row r="172" spans="1:19">
      <c r="A172" s="31">
        <v>160</v>
      </c>
      <c r="B172" s="30">
        <f t="shared" si="38"/>
        <v>113</v>
      </c>
      <c r="C172" s="5">
        <f t="shared" si="26"/>
        <v>220</v>
      </c>
      <c r="D172" s="5">
        <f t="shared" si="27"/>
        <v>10</v>
      </c>
      <c r="E172" s="5">
        <f t="shared" si="28"/>
        <v>0</v>
      </c>
      <c r="F172" s="5">
        <f t="shared" si="29"/>
        <v>0</v>
      </c>
      <c r="G172" s="5">
        <f t="shared" si="30"/>
        <v>340</v>
      </c>
      <c r="H172" s="5">
        <f t="shared" si="31"/>
        <v>0</v>
      </c>
      <c r="I172" s="5">
        <f t="shared" si="32"/>
        <v>2780</v>
      </c>
      <c r="J172" s="10">
        <f t="shared" si="39"/>
        <v>7812.5</v>
      </c>
      <c r="K172" s="6">
        <f t="shared" si="33"/>
        <v>7</v>
      </c>
      <c r="L172" s="1">
        <f t="shared" si="34"/>
        <v>340</v>
      </c>
      <c r="M172" s="7">
        <f t="shared" si="35"/>
        <v>0</v>
      </c>
      <c r="O172" s="1" t="str">
        <f t="shared" si="36"/>
        <v>DC</v>
      </c>
      <c r="P172" s="1" t="s">
        <v>263</v>
      </c>
      <c r="Q172" s="1" t="str">
        <f t="shared" si="37"/>
        <v>A</v>
      </c>
      <c r="R172" s="1" t="str">
        <f t="shared" si="37"/>
        <v>0</v>
      </c>
      <c r="S172" s="1" t="str">
        <f t="shared" si="37"/>
        <v>0</v>
      </c>
    </row>
    <row r="173" spans="1:19">
      <c r="A173" s="31">
        <v>161</v>
      </c>
      <c r="B173" s="30">
        <f t="shared" si="38"/>
        <v>114</v>
      </c>
      <c r="C173" s="5">
        <f t="shared" si="26"/>
        <v>234</v>
      </c>
      <c r="D173" s="5">
        <f t="shared" si="27"/>
        <v>10</v>
      </c>
      <c r="E173" s="5">
        <f t="shared" si="28"/>
        <v>0</v>
      </c>
      <c r="F173" s="5">
        <f t="shared" si="29"/>
        <v>0</v>
      </c>
      <c r="G173" s="5">
        <f t="shared" si="30"/>
        <v>326</v>
      </c>
      <c r="H173" s="5">
        <f t="shared" si="31"/>
        <v>0</v>
      </c>
      <c r="I173" s="5">
        <f t="shared" si="32"/>
        <v>2794</v>
      </c>
      <c r="J173" s="10">
        <f t="shared" si="39"/>
        <v>7481.2756304576069</v>
      </c>
      <c r="K173" s="6">
        <f t="shared" si="33"/>
        <v>7.0625</v>
      </c>
      <c r="L173" s="1">
        <f t="shared" si="34"/>
        <v>326</v>
      </c>
      <c r="M173" s="7">
        <f t="shared" si="35"/>
        <v>0</v>
      </c>
      <c r="O173" s="1" t="str">
        <f t="shared" si="36"/>
        <v>EA</v>
      </c>
      <c r="P173" s="1" t="s">
        <v>264</v>
      </c>
      <c r="Q173" s="1" t="str">
        <f t="shared" si="37"/>
        <v>A</v>
      </c>
      <c r="R173" s="1" t="str">
        <f t="shared" si="37"/>
        <v>0</v>
      </c>
      <c r="S173" s="1" t="str">
        <f t="shared" si="37"/>
        <v>0</v>
      </c>
    </row>
    <row r="174" spans="1:19">
      <c r="A174" s="31">
        <v>162</v>
      </c>
      <c r="B174" s="30">
        <f t="shared" si="38"/>
        <v>115</v>
      </c>
      <c r="C174" s="5">
        <f t="shared" si="26"/>
        <v>248</v>
      </c>
      <c r="D174" s="5">
        <f t="shared" si="27"/>
        <v>10</v>
      </c>
      <c r="E174" s="5">
        <f t="shared" si="28"/>
        <v>0</v>
      </c>
      <c r="F174" s="5">
        <f t="shared" si="29"/>
        <v>0</v>
      </c>
      <c r="G174" s="5">
        <f t="shared" si="30"/>
        <v>312</v>
      </c>
      <c r="H174" s="5">
        <f t="shared" si="31"/>
        <v>0</v>
      </c>
      <c r="I174" s="5">
        <f t="shared" si="32"/>
        <v>2808</v>
      </c>
      <c r="J174" s="10">
        <f t="shared" si="39"/>
        <v>7164.094087536494</v>
      </c>
      <c r="K174" s="6">
        <f t="shared" si="33"/>
        <v>7.125</v>
      </c>
      <c r="L174" s="1">
        <f t="shared" si="34"/>
        <v>312</v>
      </c>
      <c r="M174" s="7">
        <f t="shared" si="35"/>
        <v>0</v>
      </c>
      <c r="O174" s="1" t="str">
        <f t="shared" si="36"/>
        <v>F8</v>
      </c>
      <c r="P174" s="1" t="s">
        <v>265</v>
      </c>
      <c r="Q174" s="1" t="str">
        <f t="shared" si="37"/>
        <v>A</v>
      </c>
      <c r="R174" s="1" t="str">
        <f t="shared" si="37"/>
        <v>0</v>
      </c>
      <c r="S174" s="1" t="str">
        <f t="shared" si="37"/>
        <v>0</v>
      </c>
    </row>
    <row r="175" spans="1:19">
      <c r="A175" s="31">
        <v>163</v>
      </c>
      <c r="B175" s="30">
        <f t="shared" si="38"/>
        <v>116</v>
      </c>
      <c r="C175" s="5">
        <f t="shared" si="26"/>
        <v>5</v>
      </c>
      <c r="D175" s="5">
        <f t="shared" si="27"/>
        <v>11</v>
      </c>
      <c r="E175" s="5">
        <f t="shared" si="28"/>
        <v>0</v>
      </c>
      <c r="F175" s="5">
        <f t="shared" si="29"/>
        <v>0</v>
      </c>
      <c r="G175" s="5">
        <f t="shared" si="30"/>
        <v>299</v>
      </c>
      <c r="H175" s="5">
        <f t="shared" si="31"/>
        <v>0</v>
      </c>
      <c r="I175" s="5">
        <f t="shared" si="32"/>
        <v>2821</v>
      </c>
      <c r="J175" s="10">
        <f t="shared" si="39"/>
        <v>6860.3600014581998</v>
      </c>
      <c r="K175" s="6">
        <f t="shared" si="33"/>
        <v>7.1875</v>
      </c>
      <c r="L175" s="1">
        <f t="shared" si="34"/>
        <v>299</v>
      </c>
      <c r="M175" s="7">
        <f t="shared" si="35"/>
        <v>0</v>
      </c>
      <c r="O175" s="1" t="str">
        <f t="shared" si="36"/>
        <v>5</v>
      </c>
      <c r="P175" s="1" t="s">
        <v>266</v>
      </c>
      <c r="Q175" s="1" t="str">
        <f t="shared" si="37"/>
        <v>B</v>
      </c>
      <c r="R175" s="1" t="str">
        <f t="shared" si="37"/>
        <v>0</v>
      </c>
      <c r="S175" s="1" t="str">
        <f t="shared" si="37"/>
        <v>0</v>
      </c>
    </row>
    <row r="176" spans="1:19">
      <c r="A176" s="31">
        <v>164</v>
      </c>
      <c r="B176" s="30">
        <f t="shared" si="38"/>
        <v>117</v>
      </c>
      <c r="C176" s="5">
        <f t="shared" si="26"/>
        <v>18</v>
      </c>
      <c r="D176" s="5">
        <f t="shared" si="27"/>
        <v>11</v>
      </c>
      <c r="E176" s="5">
        <f t="shared" si="28"/>
        <v>0</v>
      </c>
      <c r="F176" s="5">
        <f t="shared" si="29"/>
        <v>0</v>
      </c>
      <c r="G176" s="5">
        <f t="shared" si="30"/>
        <v>286</v>
      </c>
      <c r="H176" s="5">
        <f t="shared" si="31"/>
        <v>0</v>
      </c>
      <c r="I176" s="5">
        <f t="shared" si="32"/>
        <v>2834</v>
      </c>
      <c r="J176" s="10">
        <f t="shared" si="39"/>
        <v>6569.5032441696439</v>
      </c>
      <c r="K176" s="6">
        <f t="shared" si="33"/>
        <v>7.2500000000000009</v>
      </c>
      <c r="L176" s="1">
        <f t="shared" si="34"/>
        <v>286</v>
      </c>
      <c r="M176" s="7">
        <f t="shared" si="35"/>
        <v>0</v>
      </c>
      <c r="O176" s="1" t="str">
        <f t="shared" si="36"/>
        <v>12</v>
      </c>
      <c r="P176" s="1" t="s">
        <v>267</v>
      </c>
      <c r="Q176" s="1" t="str">
        <f t="shared" si="37"/>
        <v>B</v>
      </c>
      <c r="R176" s="1" t="str">
        <f t="shared" si="37"/>
        <v>0</v>
      </c>
      <c r="S176" s="1" t="str">
        <f t="shared" si="37"/>
        <v>0</v>
      </c>
    </row>
    <row r="177" spans="1:19">
      <c r="A177" s="31">
        <v>165</v>
      </c>
      <c r="B177" s="30">
        <f t="shared" si="38"/>
        <v>118</v>
      </c>
      <c r="C177" s="5">
        <f t="shared" si="26"/>
        <v>30</v>
      </c>
      <c r="D177" s="5">
        <f t="shared" si="27"/>
        <v>11</v>
      </c>
      <c r="E177" s="5">
        <f t="shared" si="28"/>
        <v>0</v>
      </c>
      <c r="F177" s="5">
        <f t="shared" si="29"/>
        <v>0</v>
      </c>
      <c r="G177" s="5">
        <f t="shared" si="30"/>
        <v>274</v>
      </c>
      <c r="H177" s="5">
        <f t="shared" si="31"/>
        <v>0</v>
      </c>
      <c r="I177" s="5">
        <f t="shared" si="32"/>
        <v>2846</v>
      </c>
      <c r="J177" s="10">
        <f t="shared" si="39"/>
        <v>6290.9778591767781</v>
      </c>
      <c r="K177" s="6">
        <f t="shared" si="33"/>
        <v>7.3124999999999991</v>
      </c>
      <c r="L177" s="1">
        <f t="shared" si="34"/>
        <v>274</v>
      </c>
      <c r="M177" s="7">
        <f t="shared" si="35"/>
        <v>0</v>
      </c>
      <c r="O177" s="1" t="str">
        <f t="shared" si="36"/>
        <v>1E</v>
      </c>
      <c r="P177" s="1" t="s">
        <v>268</v>
      </c>
      <c r="Q177" s="1" t="str">
        <f t="shared" si="37"/>
        <v>B</v>
      </c>
      <c r="R177" s="1" t="str">
        <f t="shared" si="37"/>
        <v>0</v>
      </c>
      <c r="S177" s="1" t="str">
        <f t="shared" si="37"/>
        <v>0</v>
      </c>
    </row>
    <row r="178" spans="1:19">
      <c r="A178" s="31">
        <v>166</v>
      </c>
      <c r="B178" s="30">
        <f t="shared" si="38"/>
        <v>119</v>
      </c>
      <c r="C178" s="5">
        <f t="shared" si="26"/>
        <v>42</v>
      </c>
      <c r="D178" s="5">
        <f t="shared" si="27"/>
        <v>11</v>
      </c>
      <c r="E178" s="5">
        <f t="shared" si="28"/>
        <v>0</v>
      </c>
      <c r="F178" s="5">
        <f t="shared" si="29"/>
        <v>0</v>
      </c>
      <c r="G178" s="5">
        <f t="shared" si="30"/>
        <v>262</v>
      </c>
      <c r="H178" s="5">
        <f t="shared" si="31"/>
        <v>0</v>
      </c>
      <c r="I178" s="5">
        <f t="shared" si="32"/>
        <v>2858</v>
      </c>
      <c r="J178" s="10">
        <f t="shared" si="39"/>
        <v>6024.2610367497718</v>
      </c>
      <c r="K178" s="6">
        <f t="shared" si="33"/>
        <v>7.375</v>
      </c>
      <c r="L178" s="1">
        <f t="shared" si="34"/>
        <v>262</v>
      </c>
      <c r="M178" s="7">
        <f t="shared" si="35"/>
        <v>0</v>
      </c>
      <c r="O178" s="1" t="str">
        <f t="shared" si="36"/>
        <v>2A</v>
      </c>
      <c r="P178" s="1" t="s">
        <v>269</v>
      </c>
      <c r="Q178" s="1" t="str">
        <f t="shared" si="37"/>
        <v>B</v>
      </c>
      <c r="R178" s="1" t="str">
        <f t="shared" si="37"/>
        <v>0</v>
      </c>
      <c r="S178" s="1" t="str">
        <f t="shared" si="37"/>
        <v>0</v>
      </c>
    </row>
    <row r="179" spans="1:19">
      <c r="A179" s="31">
        <v>167</v>
      </c>
      <c r="B179" s="30">
        <f t="shared" si="38"/>
        <v>120</v>
      </c>
      <c r="C179" s="5">
        <f t="shared" si="26"/>
        <v>53</v>
      </c>
      <c r="D179" s="5">
        <f t="shared" si="27"/>
        <v>11</v>
      </c>
      <c r="E179" s="5">
        <f t="shared" si="28"/>
        <v>0</v>
      </c>
      <c r="F179" s="5">
        <f t="shared" si="29"/>
        <v>0</v>
      </c>
      <c r="G179" s="5">
        <f t="shared" si="30"/>
        <v>251</v>
      </c>
      <c r="H179" s="5">
        <f t="shared" si="31"/>
        <v>0</v>
      </c>
      <c r="I179" s="5">
        <f t="shared" si="32"/>
        <v>2869</v>
      </c>
      <c r="J179" s="10">
        <f t="shared" si="39"/>
        <v>5768.8521325761712</v>
      </c>
      <c r="K179" s="6">
        <f t="shared" si="33"/>
        <v>7.4375</v>
      </c>
      <c r="L179" s="1">
        <f t="shared" si="34"/>
        <v>251</v>
      </c>
      <c r="M179" s="7">
        <f t="shared" si="35"/>
        <v>0</v>
      </c>
      <c r="O179" s="1" t="str">
        <f t="shared" si="36"/>
        <v>35</v>
      </c>
      <c r="P179" s="1" t="s">
        <v>270</v>
      </c>
      <c r="Q179" s="1" t="str">
        <f t="shared" si="37"/>
        <v>B</v>
      </c>
      <c r="R179" s="1" t="str">
        <f t="shared" si="37"/>
        <v>0</v>
      </c>
      <c r="S179" s="1" t="str">
        <f t="shared" si="37"/>
        <v>0</v>
      </c>
    </row>
    <row r="180" spans="1:19">
      <c r="A180" s="31">
        <v>168</v>
      </c>
      <c r="B180" s="30">
        <f t="shared" si="38"/>
        <v>121</v>
      </c>
      <c r="C180" s="5">
        <f t="shared" si="26"/>
        <v>63</v>
      </c>
      <c r="D180" s="5">
        <f t="shared" si="27"/>
        <v>11</v>
      </c>
      <c r="E180" s="5">
        <f t="shared" si="28"/>
        <v>0</v>
      </c>
      <c r="F180" s="5">
        <f t="shared" si="29"/>
        <v>0</v>
      </c>
      <c r="G180" s="5">
        <f t="shared" si="30"/>
        <v>241</v>
      </c>
      <c r="H180" s="5">
        <f t="shared" si="31"/>
        <v>0</v>
      </c>
      <c r="I180" s="5">
        <f t="shared" si="32"/>
        <v>2879</v>
      </c>
      <c r="J180" s="10">
        <f t="shared" si="39"/>
        <v>5524.271728019904</v>
      </c>
      <c r="K180" s="6">
        <f t="shared" si="33"/>
        <v>7.5</v>
      </c>
      <c r="L180" s="1">
        <f t="shared" si="34"/>
        <v>241</v>
      </c>
      <c r="M180" s="7">
        <f t="shared" si="35"/>
        <v>0</v>
      </c>
      <c r="O180" s="1" t="str">
        <f t="shared" si="36"/>
        <v>3F</v>
      </c>
      <c r="P180" s="1" t="s">
        <v>271</v>
      </c>
      <c r="Q180" s="1" t="str">
        <f t="shared" si="37"/>
        <v>B</v>
      </c>
      <c r="R180" s="1" t="str">
        <f t="shared" si="37"/>
        <v>0</v>
      </c>
      <c r="S180" s="1" t="str">
        <f t="shared" si="37"/>
        <v>0</v>
      </c>
    </row>
    <row r="181" spans="1:19">
      <c r="A181" s="31">
        <v>169</v>
      </c>
      <c r="B181" s="30">
        <f t="shared" si="38"/>
        <v>122</v>
      </c>
      <c r="C181" s="5">
        <f t="shared" si="26"/>
        <v>74</v>
      </c>
      <c r="D181" s="5">
        <f t="shared" si="27"/>
        <v>11</v>
      </c>
      <c r="E181" s="5">
        <f t="shared" si="28"/>
        <v>0</v>
      </c>
      <c r="F181" s="5">
        <f t="shared" si="29"/>
        <v>0</v>
      </c>
      <c r="G181" s="5">
        <f t="shared" si="30"/>
        <v>230</v>
      </c>
      <c r="H181" s="5">
        <f t="shared" si="31"/>
        <v>0</v>
      </c>
      <c r="I181" s="5">
        <f t="shared" si="32"/>
        <v>2890</v>
      </c>
      <c r="J181" s="10">
        <f t="shared" si="39"/>
        <v>5290.0607302222379</v>
      </c>
      <c r="K181" s="6">
        <f t="shared" si="33"/>
        <v>7.5625</v>
      </c>
      <c r="L181" s="1">
        <f t="shared" si="34"/>
        <v>230</v>
      </c>
      <c r="M181" s="7">
        <f t="shared" si="35"/>
        <v>0</v>
      </c>
      <c r="O181" s="1" t="str">
        <f t="shared" si="36"/>
        <v>4A</v>
      </c>
      <c r="P181" s="1" t="s">
        <v>272</v>
      </c>
      <c r="Q181" s="1" t="str">
        <f t="shared" si="37"/>
        <v>B</v>
      </c>
      <c r="R181" s="1" t="str">
        <f t="shared" si="37"/>
        <v>0</v>
      </c>
      <c r="S181" s="1" t="str">
        <f t="shared" si="37"/>
        <v>0</v>
      </c>
    </row>
    <row r="182" spans="1:19">
      <c r="A182" s="31">
        <v>170</v>
      </c>
      <c r="B182" s="30">
        <f t="shared" si="38"/>
        <v>123</v>
      </c>
      <c r="C182" s="5">
        <f t="shared" si="26"/>
        <v>83</v>
      </c>
      <c r="D182" s="5">
        <f t="shared" si="27"/>
        <v>11</v>
      </c>
      <c r="E182" s="5">
        <f t="shared" si="28"/>
        <v>0</v>
      </c>
      <c r="F182" s="5">
        <f t="shared" si="29"/>
        <v>0</v>
      </c>
      <c r="G182" s="5">
        <f t="shared" si="30"/>
        <v>221</v>
      </c>
      <c r="H182" s="5">
        <f t="shared" si="31"/>
        <v>0</v>
      </c>
      <c r="I182" s="5">
        <f t="shared" si="32"/>
        <v>2899</v>
      </c>
      <c r="J182" s="10">
        <f t="shared" si="39"/>
        <v>5065.7795103555063</v>
      </c>
      <c r="K182" s="6">
        <f t="shared" si="33"/>
        <v>7.625</v>
      </c>
      <c r="L182" s="1">
        <f t="shared" si="34"/>
        <v>221</v>
      </c>
      <c r="M182" s="7">
        <f t="shared" si="35"/>
        <v>0</v>
      </c>
      <c r="O182" s="1" t="str">
        <f t="shared" si="36"/>
        <v>53</v>
      </c>
      <c r="P182" s="1" t="s">
        <v>273</v>
      </c>
      <c r="Q182" s="1" t="str">
        <f t="shared" si="37"/>
        <v>B</v>
      </c>
      <c r="R182" s="1" t="str">
        <f t="shared" si="37"/>
        <v>0</v>
      </c>
      <c r="S182" s="1" t="str">
        <f t="shared" si="37"/>
        <v>0</v>
      </c>
    </row>
    <row r="183" spans="1:19">
      <c r="A183" s="31">
        <v>171</v>
      </c>
      <c r="B183" s="30">
        <f t="shared" si="38"/>
        <v>124</v>
      </c>
      <c r="C183" s="5">
        <f t="shared" si="26"/>
        <v>93</v>
      </c>
      <c r="D183" s="5">
        <f t="shared" si="27"/>
        <v>11</v>
      </c>
      <c r="E183" s="5">
        <f t="shared" si="28"/>
        <v>0</v>
      </c>
      <c r="F183" s="5">
        <f t="shared" si="29"/>
        <v>0</v>
      </c>
      <c r="G183" s="5">
        <f t="shared" si="30"/>
        <v>211</v>
      </c>
      <c r="H183" s="5">
        <f t="shared" si="31"/>
        <v>0</v>
      </c>
      <c r="I183" s="5">
        <f t="shared" si="32"/>
        <v>2909</v>
      </c>
      <c r="J183" s="10">
        <f t="shared" si="39"/>
        <v>4851.0070784120471</v>
      </c>
      <c r="K183" s="6">
        <f t="shared" si="33"/>
        <v>7.6875</v>
      </c>
      <c r="L183" s="1">
        <f t="shared" si="34"/>
        <v>211</v>
      </c>
      <c r="M183" s="7">
        <f t="shared" si="35"/>
        <v>0</v>
      </c>
      <c r="O183" s="1" t="str">
        <f t="shared" si="36"/>
        <v>5D</v>
      </c>
      <c r="P183" s="1" t="s">
        <v>274</v>
      </c>
      <c r="Q183" s="1" t="str">
        <f t="shared" si="37"/>
        <v>B</v>
      </c>
      <c r="R183" s="1" t="str">
        <f t="shared" si="37"/>
        <v>0</v>
      </c>
      <c r="S183" s="1" t="str">
        <f t="shared" si="37"/>
        <v>0</v>
      </c>
    </row>
    <row r="184" spans="1:19">
      <c r="A184" s="31">
        <v>172</v>
      </c>
      <c r="B184" s="30">
        <f t="shared" si="38"/>
        <v>125</v>
      </c>
      <c r="C184" s="5">
        <f t="shared" si="26"/>
        <v>102</v>
      </c>
      <c r="D184" s="5">
        <f t="shared" si="27"/>
        <v>11</v>
      </c>
      <c r="E184" s="5">
        <f t="shared" si="28"/>
        <v>0</v>
      </c>
      <c r="F184" s="5">
        <f t="shared" si="29"/>
        <v>0</v>
      </c>
      <c r="G184" s="5">
        <f t="shared" si="30"/>
        <v>202</v>
      </c>
      <c r="H184" s="5">
        <f t="shared" si="31"/>
        <v>0</v>
      </c>
      <c r="I184" s="5">
        <f t="shared" si="32"/>
        <v>2918</v>
      </c>
      <c r="J184" s="10">
        <f t="shared" si="39"/>
        <v>4645.3402929793783</v>
      </c>
      <c r="K184" s="6">
        <f t="shared" si="33"/>
        <v>7.7500000000000009</v>
      </c>
      <c r="L184" s="1">
        <f t="shared" si="34"/>
        <v>202</v>
      </c>
      <c r="M184" s="7">
        <f t="shared" si="35"/>
        <v>0</v>
      </c>
      <c r="O184" s="1" t="str">
        <f t="shared" si="36"/>
        <v>66</v>
      </c>
      <c r="P184" s="1" t="s">
        <v>275</v>
      </c>
      <c r="Q184" s="1" t="str">
        <f t="shared" si="37"/>
        <v>B</v>
      </c>
      <c r="R184" s="1" t="str">
        <f t="shared" si="37"/>
        <v>0</v>
      </c>
      <c r="S184" s="1" t="str">
        <f t="shared" si="37"/>
        <v>0</v>
      </c>
    </row>
    <row r="185" spans="1:19">
      <c r="A185" s="31">
        <v>173</v>
      </c>
      <c r="B185" s="30">
        <f t="shared" si="38"/>
        <v>126</v>
      </c>
      <c r="C185" s="5">
        <f t="shared" si="26"/>
        <v>110</v>
      </c>
      <c r="D185" s="5">
        <f t="shared" si="27"/>
        <v>11</v>
      </c>
      <c r="E185" s="5">
        <f t="shared" si="28"/>
        <v>0</v>
      </c>
      <c r="F185" s="5">
        <f t="shared" si="29"/>
        <v>0</v>
      </c>
      <c r="G185" s="5">
        <f t="shared" si="30"/>
        <v>194</v>
      </c>
      <c r="H185" s="5">
        <f t="shared" si="31"/>
        <v>0</v>
      </c>
      <c r="I185" s="5">
        <f t="shared" si="32"/>
        <v>2926</v>
      </c>
      <c r="J185" s="10">
        <f t="shared" si="39"/>
        <v>4448.393104518329</v>
      </c>
      <c r="K185" s="6">
        <f t="shared" si="33"/>
        <v>7.8124999999999991</v>
      </c>
      <c r="L185" s="1">
        <f t="shared" si="34"/>
        <v>194</v>
      </c>
      <c r="M185" s="7">
        <f t="shared" si="35"/>
        <v>0</v>
      </c>
      <c r="O185" s="1" t="str">
        <f t="shared" si="36"/>
        <v>6E</v>
      </c>
      <c r="P185" s="1" t="s">
        <v>276</v>
      </c>
      <c r="Q185" s="1" t="str">
        <f t="shared" si="37"/>
        <v>B</v>
      </c>
      <c r="R185" s="1" t="str">
        <f t="shared" si="37"/>
        <v>0</v>
      </c>
      <c r="S185" s="1" t="str">
        <f t="shared" si="37"/>
        <v>0</v>
      </c>
    </row>
    <row r="186" spans="1:19">
      <c r="A186" s="31">
        <v>174</v>
      </c>
      <c r="B186" s="30">
        <f t="shared" si="38"/>
        <v>127</v>
      </c>
      <c r="C186" s="5">
        <f t="shared" si="26"/>
        <v>119</v>
      </c>
      <c r="D186" s="5">
        <f t="shared" si="27"/>
        <v>11</v>
      </c>
      <c r="E186" s="5">
        <f t="shared" si="28"/>
        <v>0</v>
      </c>
      <c r="F186" s="5">
        <f t="shared" si="29"/>
        <v>0</v>
      </c>
      <c r="G186" s="5">
        <f t="shared" si="30"/>
        <v>185</v>
      </c>
      <c r="H186" s="5">
        <f t="shared" si="31"/>
        <v>0</v>
      </c>
      <c r="I186" s="5">
        <f t="shared" si="32"/>
        <v>2935</v>
      </c>
      <c r="J186" s="10">
        <f t="shared" si="39"/>
        <v>4259.7958307236649</v>
      </c>
      <c r="K186" s="6">
        <f t="shared" si="33"/>
        <v>7.875</v>
      </c>
      <c r="L186" s="1">
        <f t="shared" si="34"/>
        <v>185</v>
      </c>
      <c r="M186" s="7">
        <f t="shared" si="35"/>
        <v>0</v>
      </c>
      <c r="O186" s="1" t="str">
        <f t="shared" si="36"/>
        <v>77</v>
      </c>
      <c r="P186" s="1" t="s">
        <v>277</v>
      </c>
      <c r="Q186" s="1" t="str">
        <f t="shared" si="37"/>
        <v>B</v>
      </c>
      <c r="R186" s="1" t="str">
        <f t="shared" si="37"/>
        <v>0</v>
      </c>
      <c r="S186" s="1" t="str">
        <f t="shared" si="37"/>
        <v>0</v>
      </c>
    </row>
    <row r="187" spans="1:19">
      <c r="A187" s="31">
        <v>175</v>
      </c>
      <c r="B187" s="30">
        <f t="shared" si="38"/>
        <v>128</v>
      </c>
      <c r="C187" s="5">
        <f t="shared" si="26"/>
        <v>126</v>
      </c>
      <c r="D187" s="5">
        <f t="shared" si="27"/>
        <v>11</v>
      </c>
      <c r="E187" s="5">
        <f t="shared" si="28"/>
        <v>0</v>
      </c>
      <c r="F187" s="5">
        <f t="shared" si="29"/>
        <v>0</v>
      </c>
      <c r="G187" s="5">
        <f t="shared" si="30"/>
        <v>178</v>
      </c>
      <c r="H187" s="5">
        <f t="shared" si="31"/>
        <v>0</v>
      </c>
      <c r="I187" s="5">
        <f t="shared" si="32"/>
        <v>2942</v>
      </c>
      <c r="J187" s="10">
        <f t="shared" si="39"/>
        <v>4079.1944626070867</v>
      </c>
      <c r="K187" s="6">
        <f t="shared" si="33"/>
        <v>7.9375</v>
      </c>
      <c r="L187" s="1">
        <f t="shared" si="34"/>
        <v>178</v>
      </c>
      <c r="M187" s="7">
        <f t="shared" si="35"/>
        <v>0</v>
      </c>
      <c r="O187" s="1" t="str">
        <f t="shared" si="36"/>
        <v>7E</v>
      </c>
      <c r="P187" s="1" t="s">
        <v>278</v>
      </c>
      <c r="Q187" s="1" t="str">
        <f t="shared" si="37"/>
        <v>B</v>
      </c>
      <c r="R187" s="1" t="str">
        <f t="shared" si="37"/>
        <v>0</v>
      </c>
      <c r="S187" s="1" t="str">
        <f t="shared" si="37"/>
        <v>0</v>
      </c>
    </row>
    <row r="188" spans="1:19">
      <c r="A188" s="31">
        <v>176</v>
      </c>
      <c r="B188" s="30">
        <f t="shared" si="38"/>
        <v>129</v>
      </c>
      <c r="C188" s="5">
        <f t="shared" si="26"/>
        <v>134</v>
      </c>
      <c r="D188" s="5">
        <f t="shared" si="27"/>
        <v>11</v>
      </c>
      <c r="E188" s="5">
        <f t="shared" si="28"/>
        <v>0</v>
      </c>
      <c r="F188" s="5">
        <f t="shared" si="29"/>
        <v>0</v>
      </c>
      <c r="G188" s="5">
        <f t="shared" si="30"/>
        <v>170</v>
      </c>
      <c r="H188" s="5">
        <f t="shared" si="31"/>
        <v>0</v>
      </c>
      <c r="I188" s="5">
        <f t="shared" si="32"/>
        <v>2950</v>
      </c>
      <c r="J188" s="10">
        <f t="shared" si="39"/>
        <v>3906.25</v>
      </c>
      <c r="K188" s="6">
        <f t="shared" si="33"/>
        <v>8</v>
      </c>
      <c r="L188" s="1">
        <f t="shared" si="34"/>
        <v>170</v>
      </c>
      <c r="M188" s="7">
        <f t="shared" si="35"/>
        <v>0</v>
      </c>
      <c r="O188" s="1" t="str">
        <f t="shared" si="36"/>
        <v>86</v>
      </c>
      <c r="P188" s="1" t="s">
        <v>279</v>
      </c>
      <c r="Q188" s="1" t="str">
        <f t="shared" si="37"/>
        <v>B</v>
      </c>
      <c r="R188" s="1" t="str">
        <f t="shared" si="37"/>
        <v>0</v>
      </c>
      <c r="S188" s="1" t="str">
        <f t="shared" si="37"/>
        <v>0</v>
      </c>
    </row>
    <row r="189" spans="1:19">
      <c r="A189" s="31">
        <v>177</v>
      </c>
      <c r="B189" s="30">
        <f t="shared" si="38"/>
        <v>130</v>
      </c>
      <c r="C189" s="5">
        <f t="shared" ref="C189:C252" si="40">MOD(I189,256)</f>
        <v>141</v>
      </c>
      <c r="D189" s="5">
        <f t="shared" ref="D189:D252" si="41">ROUNDDOWN(I189/256,0)</f>
        <v>11</v>
      </c>
      <c r="E189" s="5">
        <f t="shared" ref="E189:E252" si="42">MOD(H189,256)</f>
        <v>0</v>
      </c>
      <c r="F189" s="5">
        <f t="shared" ref="F189:F252" si="43">ROUNDDOWN(H189/256,0)</f>
        <v>0</v>
      </c>
      <c r="G189" s="5">
        <f t="shared" ref="G189:G252" si="44">INT(J189/$G$2)</f>
        <v>163</v>
      </c>
      <c r="H189" s="5">
        <f t="shared" ref="H189:H252" si="45">ROUNDUP(G189/$D$3,0)-1</f>
        <v>0</v>
      </c>
      <c r="I189" s="5">
        <f t="shared" ref="I189:I252" si="46">MAX(MIN($D$3*(H189+1)-G189,$D$3*(H189+1)-$D$4),$D$5)</f>
        <v>2957</v>
      </c>
      <c r="J189" s="10">
        <f t="shared" si="39"/>
        <v>3740.6378152288034</v>
      </c>
      <c r="K189" s="6">
        <f t="shared" ref="K189:K252" si="47">LOG(1000000/J189,2)</f>
        <v>8.0625</v>
      </c>
      <c r="L189" s="1">
        <f t="shared" ref="L189:L252" si="48">(H189+1)*$D$3-I189</f>
        <v>163</v>
      </c>
      <c r="M189" s="7">
        <f t="shared" ref="M189:M252" si="49">(G189-L189)/G189</f>
        <v>0</v>
      </c>
      <c r="O189" s="1" t="str">
        <f t="shared" ref="O189:O252" si="50">DEC2HEX(C189)</f>
        <v>8D</v>
      </c>
      <c r="P189" s="1" t="s">
        <v>280</v>
      </c>
      <c r="Q189" s="1" t="str">
        <f t="shared" ref="Q189:S252" si="51">DEC2HEX(D189)</f>
        <v>B</v>
      </c>
      <c r="R189" s="1" t="str">
        <f t="shared" si="51"/>
        <v>0</v>
      </c>
      <c r="S189" s="1" t="str">
        <f t="shared" si="51"/>
        <v>0</v>
      </c>
    </row>
    <row r="190" spans="1:19">
      <c r="A190" s="31">
        <v>178</v>
      </c>
      <c r="B190" s="30">
        <f t="shared" si="38"/>
        <v>131</v>
      </c>
      <c r="C190" s="5">
        <f t="shared" si="40"/>
        <v>148</v>
      </c>
      <c r="D190" s="5">
        <f t="shared" si="41"/>
        <v>11</v>
      </c>
      <c r="E190" s="5">
        <f t="shared" si="42"/>
        <v>0</v>
      </c>
      <c r="F190" s="5">
        <f t="shared" si="43"/>
        <v>0</v>
      </c>
      <c r="G190" s="5">
        <f t="shared" si="44"/>
        <v>156</v>
      </c>
      <c r="H190" s="5">
        <f t="shared" si="45"/>
        <v>0</v>
      </c>
      <c r="I190" s="5">
        <f t="shared" si="46"/>
        <v>2964</v>
      </c>
      <c r="J190" s="10">
        <f t="shared" si="39"/>
        <v>3582.047043768247</v>
      </c>
      <c r="K190" s="6">
        <f t="shared" si="47"/>
        <v>8.125</v>
      </c>
      <c r="L190" s="1">
        <f t="shared" si="48"/>
        <v>156</v>
      </c>
      <c r="M190" s="7">
        <f t="shared" si="49"/>
        <v>0</v>
      </c>
      <c r="O190" s="1" t="str">
        <f t="shared" si="50"/>
        <v>94</v>
      </c>
      <c r="P190" s="1" t="s">
        <v>281</v>
      </c>
      <c r="Q190" s="1" t="str">
        <f t="shared" si="51"/>
        <v>B</v>
      </c>
      <c r="R190" s="1" t="str">
        <f t="shared" si="51"/>
        <v>0</v>
      </c>
      <c r="S190" s="1" t="str">
        <f t="shared" si="51"/>
        <v>0</v>
      </c>
    </row>
    <row r="191" spans="1:19">
      <c r="A191" s="31">
        <v>179</v>
      </c>
      <c r="B191" s="30">
        <f t="shared" si="38"/>
        <v>132</v>
      </c>
      <c r="C191" s="5">
        <f t="shared" si="40"/>
        <v>155</v>
      </c>
      <c r="D191" s="5">
        <f t="shared" si="41"/>
        <v>11</v>
      </c>
      <c r="E191" s="5">
        <f t="shared" si="42"/>
        <v>0</v>
      </c>
      <c r="F191" s="5">
        <f t="shared" si="43"/>
        <v>0</v>
      </c>
      <c r="G191" s="5">
        <f t="shared" si="44"/>
        <v>149</v>
      </c>
      <c r="H191" s="5">
        <f t="shared" si="45"/>
        <v>0</v>
      </c>
      <c r="I191" s="5">
        <f t="shared" si="46"/>
        <v>2971</v>
      </c>
      <c r="J191" s="10">
        <f t="shared" si="39"/>
        <v>3430.1800007290999</v>
      </c>
      <c r="K191" s="6">
        <f t="shared" si="47"/>
        <v>8.1875</v>
      </c>
      <c r="L191" s="1">
        <f t="shared" si="48"/>
        <v>149</v>
      </c>
      <c r="M191" s="7">
        <f t="shared" si="49"/>
        <v>0</v>
      </c>
      <c r="O191" s="1" t="str">
        <f t="shared" si="50"/>
        <v>9B</v>
      </c>
      <c r="P191" s="1" t="s">
        <v>282</v>
      </c>
      <c r="Q191" s="1" t="str">
        <f t="shared" si="51"/>
        <v>B</v>
      </c>
      <c r="R191" s="1" t="str">
        <f t="shared" si="51"/>
        <v>0</v>
      </c>
      <c r="S191" s="1" t="str">
        <f t="shared" si="51"/>
        <v>0</v>
      </c>
    </row>
    <row r="192" spans="1:19">
      <c r="A192" s="31">
        <v>180</v>
      </c>
      <c r="B192" s="30">
        <f t="shared" si="38"/>
        <v>133</v>
      </c>
      <c r="C192" s="5">
        <f t="shared" si="40"/>
        <v>161</v>
      </c>
      <c r="D192" s="5">
        <f t="shared" si="41"/>
        <v>11</v>
      </c>
      <c r="E192" s="5">
        <f t="shared" si="42"/>
        <v>0</v>
      </c>
      <c r="F192" s="5">
        <f t="shared" si="43"/>
        <v>0</v>
      </c>
      <c r="G192" s="5">
        <f t="shared" si="44"/>
        <v>143</v>
      </c>
      <c r="H192" s="5">
        <f t="shared" si="45"/>
        <v>0</v>
      </c>
      <c r="I192" s="5">
        <f t="shared" si="46"/>
        <v>2977</v>
      </c>
      <c r="J192" s="10">
        <f t="shared" si="39"/>
        <v>3284.7516220848242</v>
      </c>
      <c r="K192" s="6">
        <f t="shared" si="47"/>
        <v>8.25</v>
      </c>
      <c r="L192" s="1">
        <f t="shared" si="48"/>
        <v>143</v>
      </c>
      <c r="M192" s="7">
        <f t="shared" si="49"/>
        <v>0</v>
      </c>
      <c r="O192" s="1" t="str">
        <f t="shared" si="50"/>
        <v>A1</v>
      </c>
      <c r="P192" s="1" t="s">
        <v>283</v>
      </c>
      <c r="Q192" s="1" t="str">
        <f t="shared" si="51"/>
        <v>B</v>
      </c>
      <c r="R192" s="1" t="str">
        <f t="shared" si="51"/>
        <v>0</v>
      </c>
      <c r="S192" s="1" t="str">
        <f t="shared" si="51"/>
        <v>0</v>
      </c>
    </row>
    <row r="193" spans="1:19">
      <c r="A193" s="31">
        <v>181</v>
      </c>
      <c r="B193" s="30">
        <f t="shared" si="38"/>
        <v>134</v>
      </c>
      <c r="C193" s="5">
        <f t="shared" si="40"/>
        <v>167</v>
      </c>
      <c r="D193" s="5">
        <f t="shared" si="41"/>
        <v>11</v>
      </c>
      <c r="E193" s="5">
        <f t="shared" si="42"/>
        <v>0</v>
      </c>
      <c r="F193" s="5">
        <f t="shared" si="43"/>
        <v>0</v>
      </c>
      <c r="G193" s="5">
        <f t="shared" si="44"/>
        <v>137</v>
      </c>
      <c r="H193" s="5">
        <f t="shared" si="45"/>
        <v>0</v>
      </c>
      <c r="I193" s="5">
        <f t="shared" si="46"/>
        <v>2983</v>
      </c>
      <c r="J193" s="10">
        <f t="shared" si="39"/>
        <v>3145.4889295883891</v>
      </c>
      <c r="K193" s="6">
        <f t="shared" si="47"/>
        <v>8.3125</v>
      </c>
      <c r="L193" s="1">
        <f t="shared" si="48"/>
        <v>137</v>
      </c>
      <c r="M193" s="7">
        <f t="shared" si="49"/>
        <v>0</v>
      </c>
      <c r="O193" s="1" t="str">
        <f t="shared" si="50"/>
        <v>A7</v>
      </c>
      <c r="P193" s="1" t="s">
        <v>284</v>
      </c>
      <c r="Q193" s="1" t="str">
        <f t="shared" si="51"/>
        <v>B</v>
      </c>
      <c r="R193" s="1" t="str">
        <f t="shared" si="51"/>
        <v>0</v>
      </c>
      <c r="S193" s="1" t="str">
        <f t="shared" si="51"/>
        <v>0</v>
      </c>
    </row>
    <row r="194" spans="1:19">
      <c r="A194" s="31">
        <v>182</v>
      </c>
      <c r="B194" s="30">
        <f t="shared" si="38"/>
        <v>135</v>
      </c>
      <c r="C194" s="5">
        <f t="shared" si="40"/>
        <v>173</v>
      </c>
      <c r="D194" s="5">
        <f t="shared" si="41"/>
        <v>11</v>
      </c>
      <c r="E194" s="5">
        <f t="shared" si="42"/>
        <v>0</v>
      </c>
      <c r="F194" s="5">
        <f t="shared" si="43"/>
        <v>0</v>
      </c>
      <c r="G194" s="5">
        <f t="shared" si="44"/>
        <v>131</v>
      </c>
      <c r="H194" s="5">
        <f t="shared" si="45"/>
        <v>0</v>
      </c>
      <c r="I194" s="5">
        <f t="shared" si="46"/>
        <v>2989</v>
      </c>
      <c r="J194" s="10">
        <f t="shared" si="39"/>
        <v>3012.1305183748855</v>
      </c>
      <c r="K194" s="6">
        <f t="shared" si="47"/>
        <v>8.375</v>
      </c>
      <c r="L194" s="1">
        <f t="shared" si="48"/>
        <v>131</v>
      </c>
      <c r="M194" s="7">
        <f t="shared" si="49"/>
        <v>0</v>
      </c>
      <c r="O194" s="1" t="str">
        <f t="shared" si="50"/>
        <v>AD</v>
      </c>
      <c r="P194" s="1" t="s">
        <v>285</v>
      </c>
      <c r="Q194" s="1" t="str">
        <f t="shared" si="51"/>
        <v>B</v>
      </c>
      <c r="R194" s="1" t="str">
        <f t="shared" si="51"/>
        <v>0</v>
      </c>
      <c r="S194" s="1" t="str">
        <f t="shared" si="51"/>
        <v>0</v>
      </c>
    </row>
    <row r="195" spans="1:19">
      <c r="A195" s="31">
        <v>183</v>
      </c>
      <c r="B195" s="30">
        <f t="shared" si="38"/>
        <v>136</v>
      </c>
      <c r="C195" s="5">
        <f t="shared" si="40"/>
        <v>179</v>
      </c>
      <c r="D195" s="5">
        <f t="shared" si="41"/>
        <v>11</v>
      </c>
      <c r="E195" s="5">
        <f t="shared" si="42"/>
        <v>0</v>
      </c>
      <c r="F195" s="5">
        <f t="shared" si="43"/>
        <v>0</v>
      </c>
      <c r="G195" s="5">
        <f t="shared" si="44"/>
        <v>125</v>
      </c>
      <c r="H195" s="5">
        <f t="shared" si="45"/>
        <v>0</v>
      </c>
      <c r="I195" s="5">
        <f t="shared" si="46"/>
        <v>2995</v>
      </c>
      <c r="J195" s="10">
        <f t="shared" si="39"/>
        <v>2884.4260662880852</v>
      </c>
      <c r="K195" s="6">
        <f t="shared" si="47"/>
        <v>8.4375</v>
      </c>
      <c r="L195" s="1">
        <f t="shared" si="48"/>
        <v>125</v>
      </c>
      <c r="M195" s="7">
        <f t="shared" si="49"/>
        <v>0</v>
      </c>
      <c r="O195" s="1" t="str">
        <f t="shared" si="50"/>
        <v>B3</v>
      </c>
      <c r="P195" s="1" t="s">
        <v>286</v>
      </c>
      <c r="Q195" s="1" t="str">
        <f t="shared" si="51"/>
        <v>B</v>
      </c>
      <c r="R195" s="1" t="str">
        <f t="shared" si="51"/>
        <v>0</v>
      </c>
      <c r="S195" s="1" t="str">
        <f t="shared" si="51"/>
        <v>0</v>
      </c>
    </row>
    <row r="196" spans="1:19">
      <c r="A196" s="31">
        <v>184</v>
      </c>
      <c r="B196" s="30">
        <f t="shared" si="38"/>
        <v>137</v>
      </c>
      <c r="C196" s="5">
        <f t="shared" si="40"/>
        <v>184</v>
      </c>
      <c r="D196" s="5">
        <f t="shared" si="41"/>
        <v>11</v>
      </c>
      <c r="E196" s="5">
        <f t="shared" si="42"/>
        <v>0</v>
      </c>
      <c r="F196" s="5">
        <f t="shared" si="43"/>
        <v>0</v>
      </c>
      <c r="G196" s="5">
        <f t="shared" si="44"/>
        <v>120</v>
      </c>
      <c r="H196" s="5">
        <f t="shared" si="45"/>
        <v>0</v>
      </c>
      <c r="I196" s="5">
        <f t="shared" si="46"/>
        <v>3000</v>
      </c>
      <c r="J196" s="10">
        <f t="shared" si="39"/>
        <v>2762.1358640099515</v>
      </c>
      <c r="K196" s="6">
        <f t="shared" si="47"/>
        <v>8.5</v>
      </c>
      <c r="L196" s="1">
        <f t="shared" si="48"/>
        <v>120</v>
      </c>
      <c r="M196" s="7">
        <f t="shared" si="49"/>
        <v>0</v>
      </c>
      <c r="O196" s="1" t="str">
        <f t="shared" si="50"/>
        <v>B8</v>
      </c>
      <c r="P196" s="1" t="s">
        <v>287</v>
      </c>
      <c r="Q196" s="1" t="str">
        <f t="shared" si="51"/>
        <v>B</v>
      </c>
      <c r="R196" s="1" t="str">
        <f t="shared" si="51"/>
        <v>0</v>
      </c>
      <c r="S196" s="1" t="str">
        <f t="shared" si="51"/>
        <v>0</v>
      </c>
    </row>
    <row r="197" spans="1:19">
      <c r="A197" s="31">
        <v>185</v>
      </c>
      <c r="B197" s="30">
        <f t="shared" si="38"/>
        <v>138</v>
      </c>
      <c r="C197" s="5">
        <f t="shared" si="40"/>
        <v>189</v>
      </c>
      <c r="D197" s="5">
        <f t="shared" si="41"/>
        <v>11</v>
      </c>
      <c r="E197" s="5">
        <f t="shared" si="42"/>
        <v>0</v>
      </c>
      <c r="F197" s="5">
        <f t="shared" si="43"/>
        <v>0</v>
      </c>
      <c r="G197" s="5">
        <f t="shared" si="44"/>
        <v>115</v>
      </c>
      <c r="H197" s="5">
        <f t="shared" si="45"/>
        <v>0</v>
      </c>
      <c r="I197" s="5">
        <f t="shared" si="46"/>
        <v>3005</v>
      </c>
      <c r="J197" s="10">
        <f t="shared" si="39"/>
        <v>2645.0303651111185</v>
      </c>
      <c r="K197" s="6">
        <f t="shared" si="47"/>
        <v>8.5625</v>
      </c>
      <c r="L197" s="1">
        <f t="shared" si="48"/>
        <v>115</v>
      </c>
      <c r="M197" s="7">
        <f t="shared" si="49"/>
        <v>0</v>
      </c>
      <c r="O197" s="1" t="str">
        <f t="shared" si="50"/>
        <v>BD</v>
      </c>
      <c r="P197" s="1" t="s">
        <v>288</v>
      </c>
      <c r="Q197" s="1" t="str">
        <f t="shared" si="51"/>
        <v>B</v>
      </c>
      <c r="R197" s="1" t="str">
        <f t="shared" si="51"/>
        <v>0</v>
      </c>
      <c r="S197" s="1" t="str">
        <f t="shared" si="51"/>
        <v>0</v>
      </c>
    </row>
    <row r="198" spans="1:19">
      <c r="A198" s="31">
        <v>186</v>
      </c>
      <c r="B198" s="30">
        <f t="shared" si="38"/>
        <v>139</v>
      </c>
      <c r="C198" s="5">
        <f t="shared" si="40"/>
        <v>194</v>
      </c>
      <c r="D198" s="5">
        <f t="shared" si="41"/>
        <v>11</v>
      </c>
      <c r="E198" s="5">
        <f t="shared" si="42"/>
        <v>0</v>
      </c>
      <c r="F198" s="5">
        <f t="shared" si="43"/>
        <v>0</v>
      </c>
      <c r="G198" s="5">
        <f t="shared" si="44"/>
        <v>110</v>
      </c>
      <c r="H198" s="5">
        <f t="shared" si="45"/>
        <v>0</v>
      </c>
      <c r="I198" s="5">
        <f t="shared" si="46"/>
        <v>3010</v>
      </c>
      <c r="J198" s="10">
        <f t="shared" si="39"/>
        <v>2532.8897551777532</v>
      </c>
      <c r="K198" s="6">
        <f t="shared" si="47"/>
        <v>8.625</v>
      </c>
      <c r="L198" s="1">
        <f t="shared" si="48"/>
        <v>110</v>
      </c>
      <c r="M198" s="7">
        <f t="shared" si="49"/>
        <v>0</v>
      </c>
      <c r="O198" s="1" t="str">
        <f t="shared" si="50"/>
        <v>C2</v>
      </c>
      <c r="P198" s="1" t="s">
        <v>289</v>
      </c>
      <c r="Q198" s="1" t="str">
        <f t="shared" si="51"/>
        <v>B</v>
      </c>
      <c r="R198" s="1" t="str">
        <f t="shared" si="51"/>
        <v>0</v>
      </c>
      <c r="S198" s="1" t="str">
        <f t="shared" si="51"/>
        <v>0</v>
      </c>
    </row>
    <row r="199" spans="1:19">
      <c r="A199" s="31">
        <v>187</v>
      </c>
      <c r="B199" s="30">
        <f t="shared" si="38"/>
        <v>140</v>
      </c>
      <c r="C199" s="5">
        <f t="shared" si="40"/>
        <v>199</v>
      </c>
      <c r="D199" s="5">
        <f t="shared" si="41"/>
        <v>11</v>
      </c>
      <c r="E199" s="5">
        <f t="shared" si="42"/>
        <v>0</v>
      </c>
      <c r="F199" s="5">
        <f t="shared" si="43"/>
        <v>0</v>
      </c>
      <c r="G199" s="5">
        <f t="shared" si="44"/>
        <v>105</v>
      </c>
      <c r="H199" s="5">
        <f t="shared" si="45"/>
        <v>0</v>
      </c>
      <c r="I199" s="5">
        <f t="shared" si="46"/>
        <v>3015</v>
      </c>
      <c r="J199" s="10">
        <f t="shared" si="39"/>
        <v>2425.5035392060231</v>
      </c>
      <c r="K199" s="6">
        <f t="shared" si="47"/>
        <v>8.6875</v>
      </c>
      <c r="L199" s="1">
        <f t="shared" si="48"/>
        <v>105</v>
      </c>
      <c r="M199" s="7">
        <f t="shared" si="49"/>
        <v>0</v>
      </c>
      <c r="O199" s="1" t="str">
        <f t="shared" si="50"/>
        <v>C7</v>
      </c>
      <c r="P199" s="1" t="s">
        <v>290</v>
      </c>
      <c r="Q199" s="1" t="str">
        <f t="shared" si="51"/>
        <v>B</v>
      </c>
      <c r="R199" s="1" t="str">
        <f t="shared" si="51"/>
        <v>0</v>
      </c>
      <c r="S199" s="1" t="str">
        <f t="shared" si="51"/>
        <v>0</v>
      </c>
    </row>
    <row r="200" spans="1:19">
      <c r="A200" s="31">
        <v>188</v>
      </c>
      <c r="B200" s="30">
        <f t="shared" si="38"/>
        <v>141</v>
      </c>
      <c r="C200" s="5">
        <f t="shared" si="40"/>
        <v>203</v>
      </c>
      <c r="D200" s="5">
        <f t="shared" si="41"/>
        <v>11</v>
      </c>
      <c r="E200" s="5">
        <f t="shared" si="42"/>
        <v>0</v>
      </c>
      <c r="F200" s="5">
        <f t="shared" si="43"/>
        <v>0</v>
      </c>
      <c r="G200" s="5">
        <f t="shared" si="44"/>
        <v>101</v>
      </c>
      <c r="H200" s="5">
        <f t="shared" si="45"/>
        <v>0</v>
      </c>
      <c r="I200" s="5">
        <f t="shared" si="46"/>
        <v>3019</v>
      </c>
      <c r="J200" s="10">
        <f t="shared" si="39"/>
        <v>2322.670146489691</v>
      </c>
      <c r="K200" s="6">
        <f t="shared" si="47"/>
        <v>8.75</v>
      </c>
      <c r="L200" s="1">
        <f t="shared" si="48"/>
        <v>101</v>
      </c>
      <c r="M200" s="7">
        <f t="shared" si="49"/>
        <v>0</v>
      </c>
      <c r="O200" s="1" t="str">
        <f t="shared" si="50"/>
        <v>CB</v>
      </c>
      <c r="P200" s="1" t="s">
        <v>291</v>
      </c>
      <c r="Q200" s="1" t="str">
        <f t="shared" si="51"/>
        <v>B</v>
      </c>
      <c r="R200" s="1" t="str">
        <f t="shared" si="51"/>
        <v>0</v>
      </c>
      <c r="S200" s="1" t="str">
        <f t="shared" si="51"/>
        <v>0</v>
      </c>
    </row>
    <row r="201" spans="1:19">
      <c r="A201" s="31">
        <v>189</v>
      </c>
      <c r="B201" s="30">
        <f t="shared" si="38"/>
        <v>142</v>
      </c>
      <c r="C201" s="5">
        <f t="shared" si="40"/>
        <v>207</v>
      </c>
      <c r="D201" s="5">
        <f t="shared" si="41"/>
        <v>11</v>
      </c>
      <c r="E201" s="5">
        <f t="shared" si="42"/>
        <v>0</v>
      </c>
      <c r="F201" s="5">
        <f t="shared" si="43"/>
        <v>0</v>
      </c>
      <c r="G201" s="5">
        <f t="shared" si="44"/>
        <v>97</v>
      </c>
      <c r="H201" s="5">
        <f t="shared" si="45"/>
        <v>0</v>
      </c>
      <c r="I201" s="5">
        <f t="shared" si="46"/>
        <v>3023</v>
      </c>
      <c r="J201" s="10">
        <f t="shared" si="39"/>
        <v>2224.196552259164</v>
      </c>
      <c r="K201" s="6">
        <f t="shared" si="47"/>
        <v>8.8125</v>
      </c>
      <c r="L201" s="1">
        <f t="shared" si="48"/>
        <v>97</v>
      </c>
      <c r="M201" s="7">
        <f t="shared" si="49"/>
        <v>0</v>
      </c>
      <c r="O201" s="1" t="str">
        <f t="shared" si="50"/>
        <v>CF</v>
      </c>
      <c r="P201" s="1" t="s">
        <v>292</v>
      </c>
      <c r="Q201" s="1" t="str">
        <f t="shared" si="51"/>
        <v>B</v>
      </c>
      <c r="R201" s="1" t="str">
        <f t="shared" si="51"/>
        <v>0</v>
      </c>
      <c r="S201" s="1" t="str">
        <f t="shared" si="51"/>
        <v>0</v>
      </c>
    </row>
    <row r="202" spans="1:19">
      <c r="A202" s="31">
        <v>190</v>
      </c>
      <c r="B202" s="30">
        <f t="shared" si="38"/>
        <v>143</v>
      </c>
      <c r="C202" s="5">
        <f t="shared" si="40"/>
        <v>212</v>
      </c>
      <c r="D202" s="5">
        <f t="shared" si="41"/>
        <v>11</v>
      </c>
      <c r="E202" s="5">
        <f t="shared" si="42"/>
        <v>0</v>
      </c>
      <c r="F202" s="5">
        <f t="shared" si="43"/>
        <v>0</v>
      </c>
      <c r="G202" s="5">
        <f t="shared" si="44"/>
        <v>92</v>
      </c>
      <c r="H202" s="5">
        <f t="shared" si="45"/>
        <v>0</v>
      </c>
      <c r="I202" s="5">
        <f t="shared" si="46"/>
        <v>3028</v>
      </c>
      <c r="J202" s="10">
        <f t="shared" si="39"/>
        <v>2129.8979153618325</v>
      </c>
      <c r="K202" s="6">
        <f t="shared" si="47"/>
        <v>8.875</v>
      </c>
      <c r="L202" s="1">
        <f t="shared" si="48"/>
        <v>92</v>
      </c>
      <c r="M202" s="7">
        <f t="shared" si="49"/>
        <v>0</v>
      </c>
      <c r="O202" s="1" t="str">
        <f t="shared" si="50"/>
        <v>D4</v>
      </c>
      <c r="P202" s="1" t="s">
        <v>293</v>
      </c>
      <c r="Q202" s="1" t="str">
        <f t="shared" si="51"/>
        <v>B</v>
      </c>
      <c r="R202" s="1" t="str">
        <f t="shared" si="51"/>
        <v>0</v>
      </c>
      <c r="S202" s="1" t="str">
        <f t="shared" si="51"/>
        <v>0</v>
      </c>
    </row>
    <row r="203" spans="1:19">
      <c r="A203" s="31">
        <v>191</v>
      </c>
      <c r="B203" s="30">
        <f t="shared" si="38"/>
        <v>144</v>
      </c>
      <c r="C203" s="5">
        <f t="shared" si="40"/>
        <v>215</v>
      </c>
      <c r="D203" s="5">
        <f t="shared" si="41"/>
        <v>11</v>
      </c>
      <c r="E203" s="5">
        <f t="shared" si="42"/>
        <v>0</v>
      </c>
      <c r="F203" s="5">
        <f t="shared" si="43"/>
        <v>0</v>
      </c>
      <c r="G203" s="5">
        <f t="shared" si="44"/>
        <v>89</v>
      </c>
      <c r="H203" s="5">
        <f t="shared" si="45"/>
        <v>0</v>
      </c>
      <c r="I203" s="5">
        <f t="shared" si="46"/>
        <v>3031</v>
      </c>
      <c r="J203" s="10">
        <f t="shared" si="39"/>
        <v>2039.5972313035429</v>
      </c>
      <c r="K203" s="6">
        <f t="shared" si="47"/>
        <v>8.9375</v>
      </c>
      <c r="L203" s="1">
        <f t="shared" si="48"/>
        <v>89</v>
      </c>
      <c r="M203" s="7">
        <f t="shared" si="49"/>
        <v>0</v>
      </c>
      <c r="O203" s="1" t="str">
        <f t="shared" si="50"/>
        <v>D7</v>
      </c>
      <c r="P203" s="1" t="s">
        <v>294</v>
      </c>
      <c r="Q203" s="1" t="str">
        <f t="shared" si="51"/>
        <v>B</v>
      </c>
      <c r="R203" s="1" t="str">
        <f t="shared" si="51"/>
        <v>0</v>
      </c>
      <c r="S203" s="1" t="str">
        <f t="shared" si="51"/>
        <v>0</v>
      </c>
    </row>
    <row r="204" spans="1:19">
      <c r="A204" s="31">
        <v>192</v>
      </c>
      <c r="B204" s="30">
        <f t="shared" si="38"/>
        <v>145</v>
      </c>
      <c r="C204" s="5">
        <f t="shared" si="40"/>
        <v>219</v>
      </c>
      <c r="D204" s="5">
        <f t="shared" si="41"/>
        <v>11</v>
      </c>
      <c r="E204" s="5">
        <f t="shared" si="42"/>
        <v>0</v>
      </c>
      <c r="F204" s="5">
        <f t="shared" si="43"/>
        <v>0</v>
      </c>
      <c r="G204" s="5">
        <f t="shared" si="44"/>
        <v>85</v>
      </c>
      <c r="H204" s="5">
        <f t="shared" si="45"/>
        <v>0</v>
      </c>
      <c r="I204" s="5">
        <f t="shared" si="46"/>
        <v>3035</v>
      </c>
      <c r="J204" s="10">
        <f t="shared" si="39"/>
        <v>1953.125</v>
      </c>
      <c r="K204" s="6">
        <f t="shared" si="47"/>
        <v>9</v>
      </c>
      <c r="L204" s="1">
        <f t="shared" si="48"/>
        <v>85</v>
      </c>
      <c r="M204" s="7">
        <f t="shared" si="49"/>
        <v>0</v>
      </c>
      <c r="O204" s="1" t="str">
        <f t="shared" si="50"/>
        <v>DB</v>
      </c>
      <c r="P204" s="1" t="s">
        <v>295</v>
      </c>
      <c r="Q204" s="1" t="str">
        <f t="shared" si="51"/>
        <v>B</v>
      </c>
      <c r="R204" s="1" t="str">
        <f t="shared" si="51"/>
        <v>0</v>
      </c>
      <c r="S204" s="1" t="str">
        <f t="shared" si="51"/>
        <v>0</v>
      </c>
    </row>
    <row r="205" spans="1:19">
      <c r="A205" s="31">
        <v>193</v>
      </c>
      <c r="B205" s="30">
        <f t="shared" ref="B205:B266" si="52">A205+D$6</f>
        <v>146</v>
      </c>
      <c r="C205" s="5">
        <f t="shared" si="40"/>
        <v>223</v>
      </c>
      <c r="D205" s="5">
        <f t="shared" si="41"/>
        <v>11</v>
      </c>
      <c r="E205" s="5">
        <f t="shared" si="42"/>
        <v>0</v>
      </c>
      <c r="F205" s="5">
        <f t="shared" si="43"/>
        <v>0</v>
      </c>
      <c r="G205" s="5">
        <f t="shared" si="44"/>
        <v>81</v>
      </c>
      <c r="H205" s="5">
        <f t="shared" si="45"/>
        <v>0</v>
      </c>
      <c r="I205" s="5">
        <f t="shared" si="46"/>
        <v>3039</v>
      </c>
      <c r="J205" s="10">
        <f t="shared" si="39"/>
        <v>1870.3189076144017</v>
      </c>
      <c r="K205" s="6">
        <f t="shared" si="47"/>
        <v>9.0625</v>
      </c>
      <c r="L205" s="1">
        <f t="shared" si="48"/>
        <v>81</v>
      </c>
      <c r="M205" s="7">
        <f t="shared" si="49"/>
        <v>0</v>
      </c>
      <c r="O205" s="1" t="str">
        <f t="shared" si="50"/>
        <v>DF</v>
      </c>
      <c r="P205" s="1" t="s">
        <v>296</v>
      </c>
      <c r="Q205" s="1" t="str">
        <f t="shared" si="51"/>
        <v>B</v>
      </c>
      <c r="R205" s="1" t="str">
        <f t="shared" si="51"/>
        <v>0</v>
      </c>
      <c r="S205" s="1" t="str">
        <f t="shared" si="51"/>
        <v>0</v>
      </c>
    </row>
    <row r="206" spans="1:19">
      <c r="A206" s="31">
        <v>194</v>
      </c>
      <c r="B206" s="30">
        <f t="shared" si="52"/>
        <v>147</v>
      </c>
      <c r="C206" s="5">
        <f t="shared" si="40"/>
        <v>226</v>
      </c>
      <c r="D206" s="5">
        <f t="shared" si="41"/>
        <v>11</v>
      </c>
      <c r="E206" s="5">
        <f t="shared" si="42"/>
        <v>0</v>
      </c>
      <c r="F206" s="5">
        <f t="shared" si="43"/>
        <v>0</v>
      </c>
      <c r="G206" s="5">
        <f t="shared" si="44"/>
        <v>78</v>
      </c>
      <c r="H206" s="5">
        <f t="shared" si="45"/>
        <v>0</v>
      </c>
      <c r="I206" s="5">
        <f t="shared" si="46"/>
        <v>3042</v>
      </c>
      <c r="J206" s="10">
        <f t="shared" si="39"/>
        <v>1791.0235218841231</v>
      </c>
      <c r="K206" s="6">
        <f t="shared" si="47"/>
        <v>9.125</v>
      </c>
      <c r="L206" s="1">
        <f t="shared" si="48"/>
        <v>78</v>
      </c>
      <c r="M206" s="7">
        <f t="shared" si="49"/>
        <v>0</v>
      </c>
      <c r="O206" s="1" t="str">
        <f t="shared" si="50"/>
        <v>E2</v>
      </c>
      <c r="P206" s="1" t="s">
        <v>297</v>
      </c>
      <c r="Q206" s="1" t="str">
        <f t="shared" si="51"/>
        <v>B</v>
      </c>
      <c r="R206" s="1" t="str">
        <f t="shared" si="51"/>
        <v>0</v>
      </c>
      <c r="S206" s="1" t="str">
        <f t="shared" si="51"/>
        <v>0</v>
      </c>
    </row>
    <row r="207" spans="1:19">
      <c r="A207" s="31">
        <v>195</v>
      </c>
      <c r="B207" s="30">
        <f t="shared" si="52"/>
        <v>148</v>
      </c>
      <c r="C207" s="5">
        <f t="shared" si="40"/>
        <v>230</v>
      </c>
      <c r="D207" s="5">
        <f t="shared" si="41"/>
        <v>11</v>
      </c>
      <c r="E207" s="5">
        <f t="shared" si="42"/>
        <v>0</v>
      </c>
      <c r="F207" s="5">
        <f t="shared" si="43"/>
        <v>0</v>
      </c>
      <c r="G207" s="5">
        <f t="shared" si="44"/>
        <v>74</v>
      </c>
      <c r="H207" s="5">
        <f t="shared" si="45"/>
        <v>0</v>
      </c>
      <c r="I207" s="5">
        <f t="shared" si="46"/>
        <v>3046</v>
      </c>
      <c r="J207" s="10">
        <f t="shared" si="39"/>
        <v>1715.0900003645513</v>
      </c>
      <c r="K207" s="6">
        <f t="shared" si="47"/>
        <v>9.1875</v>
      </c>
      <c r="L207" s="1">
        <f t="shared" si="48"/>
        <v>74</v>
      </c>
      <c r="M207" s="7">
        <f t="shared" si="49"/>
        <v>0</v>
      </c>
      <c r="O207" s="1" t="str">
        <f t="shared" si="50"/>
        <v>E6</v>
      </c>
      <c r="P207" s="1" t="s">
        <v>298</v>
      </c>
      <c r="Q207" s="1" t="str">
        <f t="shared" si="51"/>
        <v>B</v>
      </c>
      <c r="R207" s="1" t="str">
        <f t="shared" si="51"/>
        <v>0</v>
      </c>
      <c r="S207" s="1" t="str">
        <f t="shared" si="51"/>
        <v>0</v>
      </c>
    </row>
    <row r="208" spans="1:19">
      <c r="A208" s="31">
        <v>196</v>
      </c>
      <c r="B208" s="30">
        <f t="shared" si="52"/>
        <v>149</v>
      </c>
      <c r="C208" s="5">
        <f t="shared" si="40"/>
        <v>233</v>
      </c>
      <c r="D208" s="5">
        <f t="shared" si="41"/>
        <v>11</v>
      </c>
      <c r="E208" s="5">
        <f t="shared" si="42"/>
        <v>0</v>
      </c>
      <c r="F208" s="5">
        <f t="shared" si="43"/>
        <v>0</v>
      </c>
      <c r="G208" s="5">
        <f t="shared" si="44"/>
        <v>71</v>
      </c>
      <c r="H208" s="5">
        <f t="shared" si="45"/>
        <v>0</v>
      </c>
      <c r="I208" s="5">
        <f t="shared" si="46"/>
        <v>3049</v>
      </c>
      <c r="J208" s="10">
        <f t="shared" si="39"/>
        <v>1642.3758110424121</v>
      </c>
      <c r="K208" s="6">
        <f t="shared" si="47"/>
        <v>9.25</v>
      </c>
      <c r="L208" s="1">
        <f t="shared" si="48"/>
        <v>71</v>
      </c>
      <c r="M208" s="7">
        <f t="shared" si="49"/>
        <v>0</v>
      </c>
      <c r="O208" s="1" t="str">
        <f t="shared" si="50"/>
        <v>E9</v>
      </c>
      <c r="P208" s="1" t="s">
        <v>299</v>
      </c>
      <c r="Q208" s="1" t="str">
        <f t="shared" si="51"/>
        <v>B</v>
      </c>
      <c r="R208" s="1" t="str">
        <f t="shared" si="51"/>
        <v>0</v>
      </c>
      <c r="S208" s="1" t="str">
        <f t="shared" si="51"/>
        <v>0</v>
      </c>
    </row>
    <row r="209" spans="1:19">
      <c r="A209" s="31">
        <v>197</v>
      </c>
      <c r="B209" s="30">
        <f t="shared" si="52"/>
        <v>150</v>
      </c>
      <c r="C209" s="5">
        <f t="shared" si="40"/>
        <v>236</v>
      </c>
      <c r="D209" s="5">
        <f t="shared" si="41"/>
        <v>11</v>
      </c>
      <c r="E209" s="5">
        <f t="shared" si="42"/>
        <v>0</v>
      </c>
      <c r="F209" s="5">
        <f t="shared" si="43"/>
        <v>0</v>
      </c>
      <c r="G209" s="5">
        <f t="shared" si="44"/>
        <v>68</v>
      </c>
      <c r="H209" s="5">
        <f t="shared" si="45"/>
        <v>0</v>
      </c>
      <c r="I209" s="5">
        <f t="shared" si="46"/>
        <v>3052</v>
      </c>
      <c r="J209" s="10">
        <f t="shared" si="39"/>
        <v>1572.7444647941943</v>
      </c>
      <c r="K209" s="6">
        <f t="shared" si="47"/>
        <v>9.3125</v>
      </c>
      <c r="L209" s="1">
        <f t="shared" si="48"/>
        <v>68</v>
      </c>
      <c r="M209" s="7">
        <f t="shared" si="49"/>
        <v>0</v>
      </c>
      <c r="O209" s="1" t="str">
        <f t="shared" si="50"/>
        <v>EC</v>
      </c>
      <c r="P209" s="1" t="s">
        <v>300</v>
      </c>
      <c r="Q209" s="1" t="str">
        <f t="shared" si="51"/>
        <v>B</v>
      </c>
      <c r="R209" s="1" t="str">
        <f t="shared" si="51"/>
        <v>0</v>
      </c>
      <c r="S209" s="1" t="str">
        <f t="shared" si="51"/>
        <v>0</v>
      </c>
    </row>
    <row r="210" spans="1:19">
      <c r="A210" s="31">
        <v>198</v>
      </c>
      <c r="B210" s="30">
        <f t="shared" si="52"/>
        <v>151</v>
      </c>
      <c r="C210" s="5">
        <f t="shared" si="40"/>
        <v>239</v>
      </c>
      <c r="D210" s="5">
        <f t="shared" si="41"/>
        <v>11</v>
      </c>
      <c r="E210" s="5">
        <f t="shared" si="42"/>
        <v>0</v>
      </c>
      <c r="F210" s="5">
        <f t="shared" si="43"/>
        <v>0</v>
      </c>
      <c r="G210" s="5">
        <f t="shared" si="44"/>
        <v>65</v>
      </c>
      <c r="H210" s="5">
        <f t="shared" si="45"/>
        <v>0</v>
      </c>
      <c r="I210" s="5">
        <f t="shared" si="46"/>
        <v>3055</v>
      </c>
      <c r="J210" s="10">
        <f t="shared" si="39"/>
        <v>1506.0652591874427</v>
      </c>
      <c r="K210" s="6">
        <f t="shared" si="47"/>
        <v>9.375</v>
      </c>
      <c r="L210" s="1">
        <f t="shared" si="48"/>
        <v>65</v>
      </c>
      <c r="M210" s="7">
        <f t="shared" si="49"/>
        <v>0</v>
      </c>
      <c r="O210" s="1" t="str">
        <f t="shared" si="50"/>
        <v>EF</v>
      </c>
      <c r="P210" s="1" t="s">
        <v>301</v>
      </c>
      <c r="Q210" s="1" t="str">
        <f t="shared" si="51"/>
        <v>B</v>
      </c>
      <c r="R210" s="1" t="str">
        <f t="shared" si="51"/>
        <v>0</v>
      </c>
      <c r="S210" s="1" t="str">
        <f t="shared" si="51"/>
        <v>0</v>
      </c>
    </row>
    <row r="211" spans="1:19">
      <c r="A211" s="31">
        <v>199</v>
      </c>
      <c r="B211" s="30">
        <f t="shared" si="52"/>
        <v>152</v>
      </c>
      <c r="C211" s="5">
        <f t="shared" si="40"/>
        <v>242</v>
      </c>
      <c r="D211" s="5">
        <f t="shared" si="41"/>
        <v>11</v>
      </c>
      <c r="E211" s="5">
        <f t="shared" si="42"/>
        <v>0</v>
      </c>
      <c r="F211" s="5">
        <f t="shared" si="43"/>
        <v>0</v>
      </c>
      <c r="G211" s="5">
        <f t="shared" si="44"/>
        <v>62</v>
      </c>
      <c r="H211" s="5">
        <f t="shared" si="45"/>
        <v>0</v>
      </c>
      <c r="I211" s="5">
        <f t="shared" si="46"/>
        <v>3058</v>
      </c>
      <c r="J211" s="10">
        <f t="shared" si="39"/>
        <v>1442.2130331440426</v>
      </c>
      <c r="K211" s="6">
        <f t="shared" si="47"/>
        <v>9.4375</v>
      </c>
      <c r="L211" s="1">
        <f t="shared" si="48"/>
        <v>62</v>
      </c>
      <c r="M211" s="7">
        <f t="shared" si="49"/>
        <v>0</v>
      </c>
      <c r="O211" s="1" t="str">
        <f t="shared" si="50"/>
        <v>F2</v>
      </c>
      <c r="P211" s="1" t="s">
        <v>302</v>
      </c>
      <c r="Q211" s="1" t="str">
        <f t="shared" si="51"/>
        <v>B</v>
      </c>
      <c r="R211" s="1" t="str">
        <f t="shared" si="51"/>
        <v>0</v>
      </c>
      <c r="S211" s="1" t="str">
        <f t="shared" si="51"/>
        <v>0</v>
      </c>
    </row>
    <row r="212" spans="1:19">
      <c r="A212" s="31">
        <v>200</v>
      </c>
      <c r="B212" s="30">
        <f t="shared" si="52"/>
        <v>153</v>
      </c>
      <c r="C212" s="5">
        <f t="shared" si="40"/>
        <v>244</v>
      </c>
      <c r="D212" s="5">
        <f t="shared" si="41"/>
        <v>11</v>
      </c>
      <c r="E212" s="5">
        <f t="shared" si="42"/>
        <v>0</v>
      </c>
      <c r="F212" s="5">
        <f t="shared" si="43"/>
        <v>0</v>
      </c>
      <c r="G212" s="5">
        <f t="shared" si="44"/>
        <v>60</v>
      </c>
      <c r="H212" s="5">
        <f t="shared" si="45"/>
        <v>0</v>
      </c>
      <c r="I212" s="5">
        <f t="shared" si="46"/>
        <v>3060</v>
      </c>
      <c r="J212" s="10">
        <f t="shared" si="39"/>
        <v>1381.0679320049758</v>
      </c>
      <c r="K212" s="6">
        <f t="shared" si="47"/>
        <v>9.5</v>
      </c>
      <c r="L212" s="1">
        <f t="shared" si="48"/>
        <v>60</v>
      </c>
      <c r="M212" s="7">
        <f t="shared" si="49"/>
        <v>0</v>
      </c>
      <c r="O212" s="1" t="str">
        <f t="shared" si="50"/>
        <v>F4</v>
      </c>
      <c r="P212" s="1" t="s">
        <v>303</v>
      </c>
      <c r="Q212" s="1" t="str">
        <f t="shared" si="51"/>
        <v>B</v>
      </c>
      <c r="R212" s="1" t="str">
        <f t="shared" si="51"/>
        <v>0</v>
      </c>
      <c r="S212" s="1" t="str">
        <f t="shared" si="51"/>
        <v>0</v>
      </c>
    </row>
    <row r="213" spans="1:19">
      <c r="A213" s="31">
        <v>201</v>
      </c>
      <c r="B213" s="30">
        <f t="shared" si="52"/>
        <v>154</v>
      </c>
      <c r="C213" s="5">
        <f t="shared" si="40"/>
        <v>247</v>
      </c>
      <c r="D213" s="5">
        <f t="shared" si="41"/>
        <v>11</v>
      </c>
      <c r="E213" s="5">
        <f t="shared" si="42"/>
        <v>0</v>
      </c>
      <c r="F213" s="5">
        <f t="shared" si="43"/>
        <v>0</v>
      </c>
      <c r="G213" s="5">
        <f t="shared" si="44"/>
        <v>57</v>
      </c>
      <c r="H213" s="5">
        <f t="shared" si="45"/>
        <v>0</v>
      </c>
      <c r="I213" s="5">
        <f t="shared" si="46"/>
        <v>3063</v>
      </c>
      <c r="J213" s="10">
        <f t="shared" si="39"/>
        <v>1322.5151825555592</v>
      </c>
      <c r="K213" s="6">
        <f t="shared" si="47"/>
        <v>9.5625</v>
      </c>
      <c r="L213" s="1">
        <f t="shared" si="48"/>
        <v>57</v>
      </c>
      <c r="M213" s="7">
        <f t="shared" si="49"/>
        <v>0</v>
      </c>
      <c r="O213" s="1" t="str">
        <f t="shared" si="50"/>
        <v>F7</v>
      </c>
      <c r="P213" s="1" t="s">
        <v>304</v>
      </c>
      <c r="Q213" s="1" t="str">
        <f t="shared" si="51"/>
        <v>B</v>
      </c>
      <c r="R213" s="1" t="str">
        <f t="shared" si="51"/>
        <v>0</v>
      </c>
      <c r="S213" s="1" t="str">
        <f t="shared" si="51"/>
        <v>0</v>
      </c>
    </row>
    <row r="214" spans="1:19">
      <c r="A214" s="31">
        <v>202</v>
      </c>
      <c r="B214" s="30">
        <f t="shared" si="52"/>
        <v>155</v>
      </c>
      <c r="C214" s="5">
        <f t="shared" si="40"/>
        <v>249</v>
      </c>
      <c r="D214" s="5">
        <f t="shared" si="41"/>
        <v>11</v>
      </c>
      <c r="E214" s="5">
        <f t="shared" si="42"/>
        <v>0</v>
      </c>
      <c r="F214" s="5">
        <f t="shared" si="43"/>
        <v>0</v>
      </c>
      <c r="G214" s="5">
        <f t="shared" si="44"/>
        <v>55</v>
      </c>
      <c r="H214" s="5">
        <f t="shared" si="45"/>
        <v>0</v>
      </c>
      <c r="I214" s="5">
        <f t="shared" si="46"/>
        <v>3065</v>
      </c>
      <c r="J214" s="10">
        <f t="shared" si="39"/>
        <v>1266.4448775888764</v>
      </c>
      <c r="K214" s="6">
        <f t="shared" si="47"/>
        <v>9.625</v>
      </c>
      <c r="L214" s="1">
        <f t="shared" si="48"/>
        <v>55</v>
      </c>
      <c r="M214" s="7">
        <f t="shared" si="49"/>
        <v>0</v>
      </c>
      <c r="O214" s="1" t="str">
        <f t="shared" si="50"/>
        <v>F9</v>
      </c>
      <c r="P214" s="1" t="s">
        <v>305</v>
      </c>
      <c r="Q214" s="1" t="str">
        <f t="shared" si="51"/>
        <v>B</v>
      </c>
      <c r="R214" s="1" t="str">
        <f t="shared" si="51"/>
        <v>0</v>
      </c>
      <c r="S214" s="1" t="str">
        <f t="shared" si="51"/>
        <v>0</v>
      </c>
    </row>
    <row r="215" spans="1:19">
      <c r="A215" s="31">
        <v>203</v>
      </c>
      <c r="B215" s="30">
        <f t="shared" si="52"/>
        <v>156</v>
      </c>
      <c r="C215" s="5">
        <f t="shared" si="40"/>
        <v>252</v>
      </c>
      <c r="D215" s="5">
        <f t="shared" si="41"/>
        <v>11</v>
      </c>
      <c r="E215" s="5">
        <f t="shared" si="42"/>
        <v>0</v>
      </c>
      <c r="F215" s="5">
        <f t="shared" si="43"/>
        <v>0</v>
      </c>
      <c r="G215" s="5">
        <f t="shared" si="44"/>
        <v>52</v>
      </c>
      <c r="H215" s="5">
        <f t="shared" si="45"/>
        <v>0</v>
      </c>
      <c r="I215" s="5">
        <f t="shared" si="46"/>
        <v>3068</v>
      </c>
      <c r="J215" s="10">
        <f t="shared" si="39"/>
        <v>1212.7517696030125</v>
      </c>
      <c r="K215" s="6">
        <f t="shared" si="47"/>
        <v>9.6875</v>
      </c>
      <c r="L215" s="1">
        <f t="shared" si="48"/>
        <v>52</v>
      </c>
      <c r="M215" s="7">
        <f t="shared" si="49"/>
        <v>0</v>
      </c>
      <c r="O215" s="1" t="str">
        <f t="shared" si="50"/>
        <v>FC</v>
      </c>
      <c r="P215" s="1" t="s">
        <v>306</v>
      </c>
      <c r="Q215" s="1" t="str">
        <f t="shared" si="51"/>
        <v>B</v>
      </c>
      <c r="R215" s="1" t="str">
        <f t="shared" si="51"/>
        <v>0</v>
      </c>
      <c r="S215" s="1" t="str">
        <f t="shared" si="51"/>
        <v>0</v>
      </c>
    </row>
    <row r="216" spans="1:19">
      <c r="A216" s="31">
        <v>204</v>
      </c>
      <c r="B216" s="30">
        <f t="shared" si="52"/>
        <v>157</v>
      </c>
      <c r="C216" s="5">
        <f t="shared" si="40"/>
        <v>254</v>
      </c>
      <c r="D216" s="5">
        <f t="shared" si="41"/>
        <v>11</v>
      </c>
      <c r="E216" s="5">
        <f t="shared" si="42"/>
        <v>0</v>
      </c>
      <c r="F216" s="5">
        <f t="shared" si="43"/>
        <v>0</v>
      </c>
      <c r="G216" s="5">
        <f t="shared" si="44"/>
        <v>50</v>
      </c>
      <c r="H216" s="5">
        <f t="shared" si="45"/>
        <v>0</v>
      </c>
      <c r="I216" s="5">
        <f t="shared" si="46"/>
        <v>3070</v>
      </c>
      <c r="J216" s="10">
        <f t="shared" si="39"/>
        <v>1161.3350732448455</v>
      </c>
      <c r="K216" s="6">
        <f t="shared" si="47"/>
        <v>9.75</v>
      </c>
      <c r="L216" s="1">
        <f t="shared" si="48"/>
        <v>50</v>
      </c>
      <c r="M216" s="7">
        <f t="shared" si="49"/>
        <v>0</v>
      </c>
      <c r="O216" s="1" t="str">
        <f t="shared" si="50"/>
        <v>FE</v>
      </c>
      <c r="P216" s="1" t="s">
        <v>307</v>
      </c>
      <c r="Q216" s="1" t="str">
        <f t="shared" si="51"/>
        <v>B</v>
      </c>
      <c r="R216" s="1" t="str">
        <f t="shared" si="51"/>
        <v>0</v>
      </c>
      <c r="S216" s="1" t="str">
        <f t="shared" si="51"/>
        <v>0</v>
      </c>
    </row>
    <row r="217" spans="1:19">
      <c r="A217" s="31">
        <v>205</v>
      </c>
      <c r="B217" s="30">
        <f t="shared" si="52"/>
        <v>158</v>
      </c>
      <c r="C217" s="5">
        <f t="shared" si="40"/>
        <v>0</v>
      </c>
      <c r="D217" s="5">
        <f t="shared" si="41"/>
        <v>12</v>
      </c>
      <c r="E217" s="5">
        <f t="shared" si="42"/>
        <v>0</v>
      </c>
      <c r="F217" s="5">
        <f t="shared" si="43"/>
        <v>0</v>
      </c>
      <c r="G217" s="5">
        <f t="shared" si="44"/>
        <v>48</v>
      </c>
      <c r="H217" s="5">
        <f t="shared" si="45"/>
        <v>0</v>
      </c>
      <c r="I217" s="5">
        <f t="shared" si="46"/>
        <v>3072</v>
      </c>
      <c r="J217" s="10">
        <f t="shared" si="39"/>
        <v>1112.098276129582</v>
      </c>
      <c r="K217" s="6">
        <f t="shared" si="47"/>
        <v>9.8125</v>
      </c>
      <c r="L217" s="1">
        <f t="shared" si="48"/>
        <v>48</v>
      </c>
      <c r="M217" s="7">
        <f t="shared" si="49"/>
        <v>0</v>
      </c>
      <c r="O217" s="1" t="str">
        <f t="shared" si="50"/>
        <v>0</v>
      </c>
      <c r="P217" s="1" t="s">
        <v>308</v>
      </c>
      <c r="Q217" s="1" t="str">
        <f t="shared" si="51"/>
        <v>C</v>
      </c>
      <c r="R217" s="1" t="str">
        <f t="shared" si="51"/>
        <v>0</v>
      </c>
      <c r="S217" s="1" t="str">
        <f t="shared" si="51"/>
        <v>0</v>
      </c>
    </row>
    <row r="218" spans="1:19">
      <c r="A218" s="31">
        <v>206</v>
      </c>
      <c r="B218" s="30">
        <f t="shared" si="52"/>
        <v>159</v>
      </c>
      <c r="C218" s="5">
        <f t="shared" si="40"/>
        <v>2</v>
      </c>
      <c r="D218" s="5">
        <f t="shared" si="41"/>
        <v>12</v>
      </c>
      <c r="E218" s="5">
        <f t="shared" si="42"/>
        <v>0</v>
      </c>
      <c r="F218" s="5">
        <f t="shared" si="43"/>
        <v>0</v>
      </c>
      <c r="G218" s="5">
        <f t="shared" si="44"/>
        <v>46</v>
      </c>
      <c r="H218" s="5">
        <f t="shared" si="45"/>
        <v>0</v>
      </c>
      <c r="I218" s="5">
        <f t="shared" si="46"/>
        <v>3074</v>
      </c>
      <c r="J218" s="10">
        <f t="shared" si="39"/>
        <v>1064.948957680916</v>
      </c>
      <c r="K218" s="6">
        <f t="shared" si="47"/>
        <v>9.875</v>
      </c>
      <c r="L218" s="1">
        <f t="shared" si="48"/>
        <v>46</v>
      </c>
      <c r="M218" s="7">
        <f t="shared" si="49"/>
        <v>0</v>
      </c>
      <c r="O218" s="1" t="str">
        <f t="shared" si="50"/>
        <v>2</v>
      </c>
      <c r="P218" s="1" t="s">
        <v>309</v>
      </c>
      <c r="Q218" s="1" t="str">
        <f t="shared" si="51"/>
        <v>C</v>
      </c>
      <c r="R218" s="1" t="str">
        <f t="shared" si="51"/>
        <v>0</v>
      </c>
      <c r="S218" s="1" t="str">
        <f t="shared" si="51"/>
        <v>0</v>
      </c>
    </row>
    <row r="219" spans="1:19">
      <c r="A219" s="31">
        <v>207</v>
      </c>
      <c r="B219" s="30">
        <f t="shared" si="52"/>
        <v>160</v>
      </c>
      <c r="C219" s="5">
        <f t="shared" si="40"/>
        <v>4</v>
      </c>
      <c r="D219" s="5">
        <f t="shared" si="41"/>
        <v>12</v>
      </c>
      <c r="E219" s="5">
        <f t="shared" si="42"/>
        <v>0</v>
      </c>
      <c r="F219" s="5">
        <f t="shared" si="43"/>
        <v>0</v>
      </c>
      <c r="G219" s="5">
        <f t="shared" si="44"/>
        <v>44</v>
      </c>
      <c r="H219" s="5">
        <f t="shared" si="45"/>
        <v>0</v>
      </c>
      <c r="I219" s="5">
        <f t="shared" si="46"/>
        <v>3076</v>
      </c>
      <c r="J219" s="10">
        <f t="shared" si="39"/>
        <v>1019.7986156517715</v>
      </c>
      <c r="K219" s="6">
        <f t="shared" si="47"/>
        <v>9.9375</v>
      </c>
      <c r="L219" s="1">
        <f t="shared" si="48"/>
        <v>44</v>
      </c>
      <c r="M219" s="7">
        <f t="shared" si="49"/>
        <v>0</v>
      </c>
      <c r="O219" s="1" t="str">
        <f t="shared" si="50"/>
        <v>4</v>
      </c>
      <c r="P219" s="1" t="s">
        <v>310</v>
      </c>
      <c r="Q219" s="1" t="str">
        <f t="shared" si="51"/>
        <v>C</v>
      </c>
      <c r="R219" s="1" t="str">
        <f t="shared" si="51"/>
        <v>0</v>
      </c>
      <c r="S219" s="1" t="str">
        <f t="shared" si="51"/>
        <v>0</v>
      </c>
    </row>
    <row r="220" spans="1:19">
      <c r="A220" s="31">
        <v>208</v>
      </c>
      <c r="B220" s="30">
        <f t="shared" si="52"/>
        <v>161</v>
      </c>
      <c r="C220" s="5">
        <f t="shared" si="40"/>
        <v>6</v>
      </c>
      <c r="D220" s="5">
        <f t="shared" si="41"/>
        <v>12</v>
      </c>
      <c r="E220" s="5">
        <f t="shared" si="42"/>
        <v>0</v>
      </c>
      <c r="F220" s="5">
        <f t="shared" si="43"/>
        <v>0</v>
      </c>
      <c r="G220" s="5">
        <f t="shared" si="44"/>
        <v>42</v>
      </c>
      <c r="H220" s="5">
        <f t="shared" si="45"/>
        <v>0</v>
      </c>
      <c r="I220" s="5">
        <f t="shared" si="46"/>
        <v>3078</v>
      </c>
      <c r="J220" s="10">
        <f t="shared" si="39"/>
        <v>976.5625</v>
      </c>
      <c r="K220" s="6">
        <f t="shared" si="47"/>
        <v>10</v>
      </c>
      <c r="L220" s="1">
        <f t="shared" si="48"/>
        <v>42</v>
      </c>
      <c r="M220" s="7">
        <f t="shared" si="49"/>
        <v>0</v>
      </c>
      <c r="O220" s="1" t="str">
        <f t="shared" si="50"/>
        <v>6</v>
      </c>
      <c r="P220" s="1" t="s">
        <v>311</v>
      </c>
      <c r="Q220" s="1" t="str">
        <f t="shared" si="51"/>
        <v>C</v>
      </c>
      <c r="R220" s="1" t="str">
        <f t="shared" si="51"/>
        <v>0</v>
      </c>
      <c r="S220" s="1" t="str">
        <f t="shared" si="51"/>
        <v>0</v>
      </c>
    </row>
    <row r="221" spans="1:19">
      <c r="A221" s="31">
        <v>209</v>
      </c>
      <c r="B221" s="30">
        <f t="shared" si="52"/>
        <v>162</v>
      </c>
      <c r="C221" s="5">
        <f t="shared" si="40"/>
        <v>8</v>
      </c>
      <c r="D221" s="5">
        <f t="shared" si="41"/>
        <v>12</v>
      </c>
      <c r="E221" s="5">
        <f t="shared" si="42"/>
        <v>0</v>
      </c>
      <c r="F221" s="5">
        <f t="shared" si="43"/>
        <v>0</v>
      </c>
      <c r="G221" s="5">
        <f t="shared" si="44"/>
        <v>40</v>
      </c>
      <c r="H221" s="5">
        <f t="shared" si="45"/>
        <v>0</v>
      </c>
      <c r="I221" s="5">
        <f t="shared" si="46"/>
        <v>3080</v>
      </c>
      <c r="J221" s="10">
        <f t="shared" si="39"/>
        <v>935.15945380720063</v>
      </c>
      <c r="K221" s="6">
        <f t="shared" si="47"/>
        <v>10.0625</v>
      </c>
      <c r="L221" s="1">
        <f t="shared" si="48"/>
        <v>40</v>
      </c>
      <c r="M221" s="7">
        <f t="shared" si="49"/>
        <v>0</v>
      </c>
      <c r="O221" s="1" t="str">
        <f t="shared" si="50"/>
        <v>8</v>
      </c>
      <c r="P221" s="1" t="s">
        <v>312</v>
      </c>
      <c r="Q221" s="1" t="str">
        <f t="shared" si="51"/>
        <v>C</v>
      </c>
      <c r="R221" s="1" t="str">
        <f t="shared" si="51"/>
        <v>0</v>
      </c>
      <c r="S221" s="1" t="str">
        <f t="shared" si="51"/>
        <v>0</v>
      </c>
    </row>
    <row r="222" spans="1:19">
      <c r="A222" s="31">
        <v>210</v>
      </c>
      <c r="B222" s="30">
        <f t="shared" si="52"/>
        <v>163</v>
      </c>
      <c r="C222" s="5">
        <f t="shared" si="40"/>
        <v>9</v>
      </c>
      <c r="D222" s="5">
        <f t="shared" si="41"/>
        <v>12</v>
      </c>
      <c r="E222" s="5">
        <f t="shared" si="42"/>
        <v>0</v>
      </c>
      <c r="F222" s="5">
        <f t="shared" si="43"/>
        <v>0</v>
      </c>
      <c r="G222" s="5">
        <f t="shared" si="44"/>
        <v>39</v>
      </c>
      <c r="H222" s="5">
        <f t="shared" si="45"/>
        <v>0</v>
      </c>
      <c r="I222" s="5">
        <f t="shared" si="46"/>
        <v>3081</v>
      </c>
      <c r="J222" s="10">
        <f t="shared" ref="J222:J266" si="53">2^(3 - A222/16)*1000000</f>
        <v>895.51176094206232</v>
      </c>
      <c r="K222" s="6">
        <f t="shared" si="47"/>
        <v>10.125</v>
      </c>
      <c r="L222" s="1">
        <f t="shared" si="48"/>
        <v>39</v>
      </c>
      <c r="M222" s="7">
        <f t="shared" si="49"/>
        <v>0</v>
      </c>
      <c r="O222" s="1" t="str">
        <f t="shared" si="50"/>
        <v>9</v>
      </c>
      <c r="P222" s="1" t="s">
        <v>313</v>
      </c>
      <c r="Q222" s="1" t="str">
        <f t="shared" si="51"/>
        <v>C</v>
      </c>
      <c r="R222" s="1" t="str">
        <f t="shared" si="51"/>
        <v>0</v>
      </c>
      <c r="S222" s="1" t="str">
        <f t="shared" si="51"/>
        <v>0</v>
      </c>
    </row>
    <row r="223" spans="1:19">
      <c r="A223" s="31">
        <v>211</v>
      </c>
      <c r="B223" s="30">
        <f t="shared" si="52"/>
        <v>164</v>
      </c>
      <c r="C223" s="5">
        <f t="shared" si="40"/>
        <v>11</v>
      </c>
      <c r="D223" s="5">
        <f t="shared" si="41"/>
        <v>12</v>
      </c>
      <c r="E223" s="5">
        <f t="shared" si="42"/>
        <v>0</v>
      </c>
      <c r="F223" s="5">
        <f t="shared" si="43"/>
        <v>0</v>
      </c>
      <c r="G223" s="5">
        <f t="shared" si="44"/>
        <v>37</v>
      </c>
      <c r="H223" s="5">
        <f t="shared" si="45"/>
        <v>0</v>
      </c>
      <c r="I223" s="5">
        <f t="shared" si="46"/>
        <v>3083</v>
      </c>
      <c r="J223" s="10">
        <f t="shared" si="53"/>
        <v>857.54500018227554</v>
      </c>
      <c r="K223" s="6">
        <f t="shared" si="47"/>
        <v>10.1875</v>
      </c>
      <c r="L223" s="1">
        <f t="shared" si="48"/>
        <v>37</v>
      </c>
      <c r="M223" s="7">
        <f t="shared" si="49"/>
        <v>0</v>
      </c>
      <c r="O223" s="1" t="str">
        <f t="shared" si="50"/>
        <v>B</v>
      </c>
      <c r="P223" s="1" t="s">
        <v>314</v>
      </c>
      <c r="Q223" s="1" t="str">
        <f t="shared" si="51"/>
        <v>C</v>
      </c>
      <c r="R223" s="1" t="str">
        <f t="shared" si="51"/>
        <v>0</v>
      </c>
      <c r="S223" s="1" t="str">
        <f t="shared" si="51"/>
        <v>0</v>
      </c>
    </row>
    <row r="224" spans="1:19">
      <c r="A224" s="31">
        <v>212</v>
      </c>
      <c r="B224" s="30">
        <f t="shared" si="52"/>
        <v>165</v>
      </c>
      <c r="C224" s="5">
        <f t="shared" si="40"/>
        <v>13</v>
      </c>
      <c r="D224" s="5">
        <f t="shared" si="41"/>
        <v>12</v>
      </c>
      <c r="E224" s="5">
        <f t="shared" si="42"/>
        <v>0</v>
      </c>
      <c r="F224" s="5">
        <f t="shared" si="43"/>
        <v>0</v>
      </c>
      <c r="G224" s="5">
        <f t="shared" si="44"/>
        <v>35</v>
      </c>
      <c r="H224" s="5">
        <f t="shared" si="45"/>
        <v>0</v>
      </c>
      <c r="I224" s="5">
        <f t="shared" si="46"/>
        <v>3085</v>
      </c>
      <c r="J224" s="10">
        <f t="shared" si="53"/>
        <v>821.18790552120595</v>
      </c>
      <c r="K224" s="6">
        <f t="shared" si="47"/>
        <v>10.25</v>
      </c>
      <c r="L224" s="1">
        <f t="shared" si="48"/>
        <v>35</v>
      </c>
      <c r="M224" s="7">
        <f t="shared" si="49"/>
        <v>0</v>
      </c>
      <c r="O224" s="1" t="str">
        <f t="shared" si="50"/>
        <v>D</v>
      </c>
      <c r="P224" s="1" t="s">
        <v>315</v>
      </c>
      <c r="Q224" s="1" t="str">
        <f t="shared" si="51"/>
        <v>C</v>
      </c>
      <c r="R224" s="1" t="str">
        <f t="shared" si="51"/>
        <v>0</v>
      </c>
      <c r="S224" s="1" t="str">
        <f t="shared" si="51"/>
        <v>0</v>
      </c>
    </row>
    <row r="225" spans="1:19">
      <c r="A225" s="31">
        <v>213</v>
      </c>
      <c r="B225" s="30">
        <f t="shared" si="52"/>
        <v>166</v>
      </c>
      <c r="C225" s="5">
        <f t="shared" si="40"/>
        <v>14</v>
      </c>
      <c r="D225" s="5">
        <f t="shared" si="41"/>
        <v>12</v>
      </c>
      <c r="E225" s="5">
        <f t="shared" si="42"/>
        <v>0</v>
      </c>
      <c r="F225" s="5">
        <f t="shared" si="43"/>
        <v>0</v>
      </c>
      <c r="G225" s="5">
        <f t="shared" si="44"/>
        <v>34</v>
      </c>
      <c r="H225" s="5">
        <f t="shared" si="45"/>
        <v>0</v>
      </c>
      <c r="I225" s="5">
        <f t="shared" si="46"/>
        <v>3086</v>
      </c>
      <c r="J225" s="10">
        <f t="shared" si="53"/>
        <v>786.37223239709715</v>
      </c>
      <c r="K225" s="6">
        <f t="shared" si="47"/>
        <v>10.3125</v>
      </c>
      <c r="L225" s="1">
        <f t="shared" si="48"/>
        <v>34</v>
      </c>
      <c r="M225" s="7">
        <f t="shared" si="49"/>
        <v>0</v>
      </c>
      <c r="O225" s="1" t="str">
        <f t="shared" si="50"/>
        <v>E</v>
      </c>
      <c r="P225" s="1" t="s">
        <v>316</v>
      </c>
      <c r="Q225" s="1" t="str">
        <f t="shared" si="51"/>
        <v>C</v>
      </c>
      <c r="R225" s="1" t="str">
        <f t="shared" si="51"/>
        <v>0</v>
      </c>
      <c r="S225" s="1" t="str">
        <f t="shared" si="51"/>
        <v>0</v>
      </c>
    </row>
    <row r="226" spans="1:19">
      <c r="A226" s="31">
        <v>214</v>
      </c>
      <c r="B226" s="30">
        <f t="shared" si="52"/>
        <v>167</v>
      </c>
      <c r="C226" s="5">
        <f t="shared" si="40"/>
        <v>16</v>
      </c>
      <c r="D226" s="5">
        <f t="shared" si="41"/>
        <v>12</v>
      </c>
      <c r="E226" s="5">
        <f t="shared" si="42"/>
        <v>0</v>
      </c>
      <c r="F226" s="5">
        <f t="shared" si="43"/>
        <v>0</v>
      </c>
      <c r="G226" s="5">
        <f t="shared" si="44"/>
        <v>32</v>
      </c>
      <c r="H226" s="5">
        <f t="shared" si="45"/>
        <v>0</v>
      </c>
      <c r="I226" s="5">
        <f t="shared" si="46"/>
        <v>3088</v>
      </c>
      <c r="J226" s="10">
        <f t="shared" si="53"/>
        <v>753.03262959372125</v>
      </c>
      <c r="K226" s="6">
        <f t="shared" si="47"/>
        <v>10.375</v>
      </c>
      <c r="L226" s="1">
        <f t="shared" si="48"/>
        <v>32</v>
      </c>
      <c r="M226" s="7">
        <f t="shared" si="49"/>
        <v>0</v>
      </c>
      <c r="O226" s="1" t="str">
        <f t="shared" si="50"/>
        <v>10</v>
      </c>
      <c r="P226" s="1" t="s">
        <v>317</v>
      </c>
      <c r="Q226" s="1" t="str">
        <f t="shared" si="51"/>
        <v>C</v>
      </c>
      <c r="R226" s="1" t="str">
        <f t="shared" si="51"/>
        <v>0</v>
      </c>
      <c r="S226" s="1" t="str">
        <f t="shared" si="51"/>
        <v>0</v>
      </c>
    </row>
    <row r="227" spans="1:19">
      <c r="A227" s="31">
        <v>215</v>
      </c>
      <c r="B227" s="30">
        <f t="shared" si="52"/>
        <v>168</v>
      </c>
      <c r="C227" s="5">
        <f t="shared" si="40"/>
        <v>17</v>
      </c>
      <c r="D227" s="5">
        <f t="shared" si="41"/>
        <v>12</v>
      </c>
      <c r="E227" s="5">
        <f t="shared" si="42"/>
        <v>0</v>
      </c>
      <c r="F227" s="5">
        <f t="shared" si="43"/>
        <v>0</v>
      </c>
      <c r="G227" s="5">
        <f t="shared" si="44"/>
        <v>31</v>
      </c>
      <c r="H227" s="5">
        <f t="shared" si="45"/>
        <v>0</v>
      </c>
      <c r="I227" s="5">
        <f t="shared" si="46"/>
        <v>3089</v>
      </c>
      <c r="J227" s="10">
        <f t="shared" si="53"/>
        <v>721.10651657202118</v>
      </c>
      <c r="K227" s="6">
        <f t="shared" si="47"/>
        <v>10.4375</v>
      </c>
      <c r="L227" s="1">
        <f t="shared" si="48"/>
        <v>31</v>
      </c>
      <c r="M227" s="7">
        <f t="shared" si="49"/>
        <v>0</v>
      </c>
      <c r="O227" s="1" t="str">
        <f t="shared" si="50"/>
        <v>11</v>
      </c>
      <c r="P227" s="1" t="s">
        <v>318</v>
      </c>
      <c r="Q227" s="1" t="str">
        <f t="shared" si="51"/>
        <v>C</v>
      </c>
      <c r="R227" s="1" t="str">
        <f t="shared" si="51"/>
        <v>0</v>
      </c>
      <c r="S227" s="1" t="str">
        <f t="shared" si="51"/>
        <v>0</v>
      </c>
    </row>
    <row r="228" spans="1:19">
      <c r="A228" s="31">
        <v>216</v>
      </c>
      <c r="B228" s="30">
        <f t="shared" si="52"/>
        <v>169</v>
      </c>
      <c r="C228" s="5">
        <f t="shared" si="40"/>
        <v>18</v>
      </c>
      <c r="D228" s="5">
        <f t="shared" si="41"/>
        <v>12</v>
      </c>
      <c r="E228" s="5">
        <f t="shared" si="42"/>
        <v>0</v>
      </c>
      <c r="F228" s="5">
        <f t="shared" si="43"/>
        <v>0</v>
      </c>
      <c r="G228" s="5">
        <f t="shared" si="44"/>
        <v>30</v>
      </c>
      <c r="H228" s="5">
        <f t="shared" si="45"/>
        <v>0</v>
      </c>
      <c r="I228" s="5">
        <f t="shared" si="46"/>
        <v>3090</v>
      </c>
      <c r="J228" s="10">
        <f t="shared" si="53"/>
        <v>690.53396600248777</v>
      </c>
      <c r="K228" s="6">
        <f t="shared" si="47"/>
        <v>10.5</v>
      </c>
      <c r="L228" s="1">
        <f t="shared" si="48"/>
        <v>30</v>
      </c>
      <c r="M228" s="7">
        <f t="shared" si="49"/>
        <v>0</v>
      </c>
      <c r="O228" s="1" t="str">
        <f t="shared" si="50"/>
        <v>12</v>
      </c>
      <c r="P228" s="1" t="s">
        <v>319</v>
      </c>
      <c r="Q228" s="1" t="str">
        <f t="shared" si="51"/>
        <v>C</v>
      </c>
      <c r="R228" s="1" t="str">
        <f t="shared" si="51"/>
        <v>0</v>
      </c>
      <c r="S228" s="1" t="str">
        <f t="shared" si="51"/>
        <v>0</v>
      </c>
    </row>
    <row r="229" spans="1:19">
      <c r="A229" s="31">
        <v>217</v>
      </c>
      <c r="B229" s="30">
        <f t="shared" si="52"/>
        <v>170</v>
      </c>
      <c r="C229" s="5">
        <f t="shared" si="40"/>
        <v>20</v>
      </c>
      <c r="D229" s="5">
        <f t="shared" si="41"/>
        <v>12</v>
      </c>
      <c r="E229" s="5">
        <f t="shared" si="42"/>
        <v>0</v>
      </c>
      <c r="F229" s="5">
        <f t="shared" si="43"/>
        <v>0</v>
      </c>
      <c r="G229" s="5">
        <f t="shared" si="44"/>
        <v>28</v>
      </c>
      <c r="H229" s="5">
        <f t="shared" si="45"/>
        <v>0</v>
      </c>
      <c r="I229" s="5">
        <f t="shared" si="46"/>
        <v>3092</v>
      </c>
      <c r="J229" s="10">
        <f t="shared" si="53"/>
        <v>661.25759127777951</v>
      </c>
      <c r="K229" s="6">
        <f t="shared" si="47"/>
        <v>10.5625</v>
      </c>
      <c r="L229" s="1">
        <f t="shared" si="48"/>
        <v>28</v>
      </c>
      <c r="M229" s="7">
        <f t="shared" si="49"/>
        <v>0</v>
      </c>
      <c r="O229" s="1" t="str">
        <f t="shared" si="50"/>
        <v>14</v>
      </c>
      <c r="P229" s="1" t="s">
        <v>320</v>
      </c>
      <c r="Q229" s="1" t="str">
        <f t="shared" si="51"/>
        <v>C</v>
      </c>
      <c r="R229" s="1" t="str">
        <f t="shared" si="51"/>
        <v>0</v>
      </c>
      <c r="S229" s="1" t="str">
        <f t="shared" si="51"/>
        <v>0</v>
      </c>
    </row>
    <row r="230" spans="1:19">
      <c r="A230" s="31">
        <v>218</v>
      </c>
      <c r="B230" s="30">
        <f t="shared" si="52"/>
        <v>171</v>
      </c>
      <c r="C230" s="5">
        <f t="shared" si="40"/>
        <v>21</v>
      </c>
      <c r="D230" s="5">
        <f t="shared" si="41"/>
        <v>12</v>
      </c>
      <c r="E230" s="5">
        <f t="shared" si="42"/>
        <v>0</v>
      </c>
      <c r="F230" s="5">
        <f t="shared" si="43"/>
        <v>0</v>
      </c>
      <c r="G230" s="5">
        <f t="shared" si="44"/>
        <v>27</v>
      </c>
      <c r="H230" s="5">
        <f t="shared" si="45"/>
        <v>0</v>
      </c>
      <c r="I230" s="5">
        <f t="shared" si="46"/>
        <v>3093</v>
      </c>
      <c r="J230" s="10">
        <f t="shared" si="53"/>
        <v>633.22243879443874</v>
      </c>
      <c r="K230" s="6">
        <f t="shared" si="47"/>
        <v>10.625</v>
      </c>
      <c r="L230" s="1">
        <f t="shared" si="48"/>
        <v>27</v>
      </c>
      <c r="M230" s="7">
        <f t="shared" si="49"/>
        <v>0</v>
      </c>
      <c r="O230" s="1" t="str">
        <f t="shared" si="50"/>
        <v>15</v>
      </c>
      <c r="P230" s="1" t="s">
        <v>321</v>
      </c>
      <c r="Q230" s="1" t="str">
        <f t="shared" si="51"/>
        <v>C</v>
      </c>
      <c r="R230" s="1" t="str">
        <f t="shared" si="51"/>
        <v>0</v>
      </c>
      <c r="S230" s="1" t="str">
        <f t="shared" si="51"/>
        <v>0</v>
      </c>
    </row>
    <row r="231" spans="1:19">
      <c r="A231" s="31">
        <v>219</v>
      </c>
      <c r="B231" s="30">
        <f t="shared" si="52"/>
        <v>172</v>
      </c>
      <c r="C231" s="5">
        <f t="shared" si="40"/>
        <v>22</v>
      </c>
      <c r="D231" s="5">
        <f t="shared" si="41"/>
        <v>12</v>
      </c>
      <c r="E231" s="5">
        <f t="shared" si="42"/>
        <v>0</v>
      </c>
      <c r="F231" s="5">
        <f t="shared" si="43"/>
        <v>0</v>
      </c>
      <c r="G231" s="5">
        <f t="shared" si="44"/>
        <v>26</v>
      </c>
      <c r="H231" s="5">
        <f t="shared" si="45"/>
        <v>0</v>
      </c>
      <c r="I231" s="5">
        <f t="shared" si="46"/>
        <v>3094</v>
      </c>
      <c r="J231" s="10">
        <f t="shared" si="53"/>
        <v>606.37588480150623</v>
      </c>
      <c r="K231" s="6">
        <f t="shared" si="47"/>
        <v>10.6875</v>
      </c>
      <c r="L231" s="1">
        <f t="shared" si="48"/>
        <v>26</v>
      </c>
      <c r="M231" s="7">
        <f t="shared" si="49"/>
        <v>0</v>
      </c>
      <c r="O231" s="1" t="str">
        <f t="shared" si="50"/>
        <v>16</v>
      </c>
      <c r="P231" s="1" t="s">
        <v>322</v>
      </c>
      <c r="Q231" s="1" t="str">
        <f t="shared" si="51"/>
        <v>C</v>
      </c>
      <c r="R231" s="1" t="str">
        <f t="shared" si="51"/>
        <v>0</v>
      </c>
      <c r="S231" s="1" t="str">
        <f t="shared" si="51"/>
        <v>0</v>
      </c>
    </row>
    <row r="232" spans="1:19">
      <c r="A232" s="31">
        <v>220</v>
      </c>
      <c r="B232" s="30">
        <f t="shared" si="52"/>
        <v>173</v>
      </c>
      <c r="C232" s="5">
        <f t="shared" si="40"/>
        <v>23</v>
      </c>
      <c r="D232" s="5">
        <f t="shared" si="41"/>
        <v>12</v>
      </c>
      <c r="E232" s="5">
        <f t="shared" si="42"/>
        <v>0</v>
      </c>
      <c r="F232" s="5">
        <f t="shared" si="43"/>
        <v>0</v>
      </c>
      <c r="G232" s="5">
        <f t="shared" si="44"/>
        <v>25</v>
      </c>
      <c r="H232" s="5">
        <f t="shared" si="45"/>
        <v>0</v>
      </c>
      <c r="I232" s="5">
        <f t="shared" si="46"/>
        <v>3095</v>
      </c>
      <c r="J232" s="10">
        <f t="shared" si="53"/>
        <v>580.66753662242274</v>
      </c>
      <c r="K232" s="6">
        <f t="shared" si="47"/>
        <v>10.75</v>
      </c>
      <c r="L232" s="1">
        <f t="shared" si="48"/>
        <v>25</v>
      </c>
      <c r="M232" s="7">
        <f t="shared" si="49"/>
        <v>0</v>
      </c>
      <c r="O232" s="1" t="str">
        <f t="shared" si="50"/>
        <v>17</v>
      </c>
      <c r="P232" s="1" t="s">
        <v>323</v>
      </c>
      <c r="Q232" s="1" t="str">
        <f t="shared" si="51"/>
        <v>C</v>
      </c>
      <c r="R232" s="1" t="str">
        <f t="shared" si="51"/>
        <v>0</v>
      </c>
      <c r="S232" s="1" t="str">
        <f t="shared" si="51"/>
        <v>0</v>
      </c>
    </row>
    <row r="233" spans="1:19">
      <c r="A233" s="31">
        <v>221</v>
      </c>
      <c r="B233" s="30">
        <f t="shared" si="52"/>
        <v>174</v>
      </c>
      <c r="C233" s="5">
        <f t="shared" si="40"/>
        <v>24</v>
      </c>
      <c r="D233" s="5">
        <f t="shared" si="41"/>
        <v>12</v>
      </c>
      <c r="E233" s="5">
        <f t="shared" si="42"/>
        <v>0</v>
      </c>
      <c r="F233" s="5">
        <f t="shared" si="43"/>
        <v>0</v>
      </c>
      <c r="G233" s="5">
        <f t="shared" si="44"/>
        <v>24</v>
      </c>
      <c r="H233" s="5">
        <f t="shared" si="45"/>
        <v>0</v>
      </c>
      <c r="I233" s="5">
        <f t="shared" si="46"/>
        <v>3096</v>
      </c>
      <c r="J233" s="10">
        <f t="shared" si="53"/>
        <v>556.04913806479101</v>
      </c>
      <c r="K233" s="6">
        <f t="shared" si="47"/>
        <v>10.8125</v>
      </c>
      <c r="L233" s="1">
        <f t="shared" si="48"/>
        <v>24</v>
      </c>
      <c r="M233" s="7">
        <f t="shared" si="49"/>
        <v>0</v>
      </c>
      <c r="O233" s="1" t="str">
        <f t="shared" si="50"/>
        <v>18</v>
      </c>
      <c r="P233" s="1" t="s">
        <v>324</v>
      </c>
      <c r="Q233" s="1" t="str">
        <f t="shared" si="51"/>
        <v>C</v>
      </c>
      <c r="R233" s="1" t="str">
        <f t="shared" si="51"/>
        <v>0</v>
      </c>
      <c r="S233" s="1" t="str">
        <f t="shared" si="51"/>
        <v>0</v>
      </c>
    </row>
    <row r="234" spans="1:19">
      <c r="A234" s="31">
        <v>222</v>
      </c>
      <c r="B234" s="30">
        <f t="shared" si="52"/>
        <v>175</v>
      </c>
      <c r="C234" s="5">
        <f t="shared" si="40"/>
        <v>25</v>
      </c>
      <c r="D234" s="5">
        <f t="shared" si="41"/>
        <v>12</v>
      </c>
      <c r="E234" s="5">
        <f t="shared" si="42"/>
        <v>0</v>
      </c>
      <c r="F234" s="5">
        <f t="shared" si="43"/>
        <v>0</v>
      </c>
      <c r="G234" s="5">
        <f t="shared" si="44"/>
        <v>23</v>
      </c>
      <c r="H234" s="5">
        <f t="shared" si="45"/>
        <v>0</v>
      </c>
      <c r="I234" s="5">
        <f t="shared" si="46"/>
        <v>3097</v>
      </c>
      <c r="J234" s="10">
        <f t="shared" si="53"/>
        <v>532.474478840458</v>
      </c>
      <c r="K234" s="6">
        <f t="shared" si="47"/>
        <v>10.875</v>
      </c>
      <c r="L234" s="1">
        <f t="shared" si="48"/>
        <v>23</v>
      </c>
      <c r="M234" s="7">
        <f t="shared" si="49"/>
        <v>0</v>
      </c>
      <c r="O234" s="1" t="str">
        <f t="shared" si="50"/>
        <v>19</v>
      </c>
      <c r="P234" s="1" t="s">
        <v>325</v>
      </c>
      <c r="Q234" s="1" t="str">
        <f t="shared" si="51"/>
        <v>C</v>
      </c>
      <c r="R234" s="1" t="str">
        <f t="shared" si="51"/>
        <v>0</v>
      </c>
      <c r="S234" s="1" t="str">
        <f t="shared" si="51"/>
        <v>0</v>
      </c>
    </row>
    <row r="235" spans="1:19">
      <c r="A235" s="31">
        <v>223</v>
      </c>
      <c r="B235" s="30">
        <f t="shared" si="52"/>
        <v>176</v>
      </c>
      <c r="C235" s="5">
        <f t="shared" si="40"/>
        <v>26</v>
      </c>
      <c r="D235" s="5">
        <f t="shared" si="41"/>
        <v>12</v>
      </c>
      <c r="E235" s="5">
        <f t="shared" si="42"/>
        <v>0</v>
      </c>
      <c r="F235" s="5">
        <f t="shared" si="43"/>
        <v>0</v>
      </c>
      <c r="G235" s="5">
        <f t="shared" si="44"/>
        <v>22</v>
      </c>
      <c r="H235" s="5">
        <f t="shared" si="45"/>
        <v>0</v>
      </c>
      <c r="I235" s="5">
        <f t="shared" si="46"/>
        <v>3098</v>
      </c>
      <c r="J235" s="10">
        <f t="shared" si="53"/>
        <v>509.89930782588573</v>
      </c>
      <c r="K235" s="6">
        <f t="shared" si="47"/>
        <v>10.9375</v>
      </c>
      <c r="L235" s="1">
        <f t="shared" si="48"/>
        <v>22</v>
      </c>
      <c r="M235" s="7">
        <f t="shared" si="49"/>
        <v>0</v>
      </c>
      <c r="O235" s="1" t="str">
        <f t="shared" si="50"/>
        <v>1A</v>
      </c>
      <c r="P235" s="1" t="s">
        <v>326</v>
      </c>
      <c r="Q235" s="1" t="str">
        <f t="shared" si="51"/>
        <v>C</v>
      </c>
      <c r="R235" s="1" t="str">
        <f t="shared" si="51"/>
        <v>0</v>
      </c>
      <c r="S235" s="1" t="str">
        <f t="shared" si="51"/>
        <v>0</v>
      </c>
    </row>
    <row r="236" spans="1:19">
      <c r="A236" s="31">
        <v>224</v>
      </c>
      <c r="B236" s="30">
        <f t="shared" si="52"/>
        <v>177</v>
      </c>
      <c r="C236" s="5">
        <f t="shared" si="40"/>
        <v>27</v>
      </c>
      <c r="D236" s="5">
        <f t="shared" si="41"/>
        <v>12</v>
      </c>
      <c r="E236" s="5">
        <f t="shared" si="42"/>
        <v>0</v>
      </c>
      <c r="F236" s="5">
        <f t="shared" si="43"/>
        <v>0</v>
      </c>
      <c r="G236" s="5">
        <f t="shared" si="44"/>
        <v>21</v>
      </c>
      <c r="H236" s="5">
        <f t="shared" si="45"/>
        <v>0</v>
      </c>
      <c r="I236" s="5">
        <f t="shared" si="46"/>
        <v>3099</v>
      </c>
      <c r="J236" s="10">
        <f t="shared" si="53"/>
        <v>488.28125</v>
      </c>
      <c r="K236" s="6">
        <f t="shared" si="47"/>
        <v>11</v>
      </c>
      <c r="L236" s="1">
        <f t="shared" si="48"/>
        <v>21</v>
      </c>
      <c r="M236" s="7">
        <f t="shared" si="49"/>
        <v>0</v>
      </c>
      <c r="O236" s="1" t="str">
        <f t="shared" si="50"/>
        <v>1B</v>
      </c>
      <c r="P236" s="1" t="s">
        <v>327</v>
      </c>
      <c r="Q236" s="1" t="str">
        <f t="shared" si="51"/>
        <v>C</v>
      </c>
      <c r="R236" s="1" t="str">
        <f t="shared" si="51"/>
        <v>0</v>
      </c>
      <c r="S236" s="1" t="str">
        <f t="shared" si="51"/>
        <v>0</v>
      </c>
    </row>
    <row r="237" spans="1:19">
      <c r="A237" s="31">
        <v>225</v>
      </c>
      <c r="B237" s="30">
        <f t="shared" si="52"/>
        <v>178</v>
      </c>
      <c r="C237" s="5">
        <f t="shared" si="40"/>
        <v>28</v>
      </c>
      <c r="D237" s="5">
        <f t="shared" si="41"/>
        <v>12</v>
      </c>
      <c r="E237" s="5">
        <f t="shared" si="42"/>
        <v>0</v>
      </c>
      <c r="F237" s="5">
        <f t="shared" si="43"/>
        <v>0</v>
      </c>
      <c r="G237" s="5">
        <f t="shared" si="44"/>
        <v>20</v>
      </c>
      <c r="H237" s="5">
        <f t="shared" si="45"/>
        <v>0</v>
      </c>
      <c r="I237" s="5">
        <f t="shared" si="46"/>
        <v>3100</v>
      </c>
      <c r="J237" s="10">
        <f t="shared" si="53"/>
        <v>467.57972690360077</v>
      </c>
      <c r="K237" s="6">
        <f t="shared" si="47"/>
        <v>11.0625</v>
      </c>
      <c r="L237" s="1">
        <f t="shared" si="48"/>
        <v>20</v>
      </c>
      <c r="M237" s="7">
        <f t="shared" si="49"/>
        <v>0</v>
      </c>
      <c r="O237" s="1" t="str">
        <f t="shared" si="50"/>
        <v>1C</v>
      </c>
      <c r="P237" s="1" t="s">
        <v>329</v>
      </c>
      <c r="Q237" s="1" t="str">
        <f t="shared" si="51"/>
        <v>C</v>
      </c>
      <c r="R237" s="1" t="str">
        <f t="shared" si="51"/>
        <v>0</v>
      </c>
      <c r="S237" s="1" t="str">
        <f t="shared" si="51"/>
        <v>0</v>
      </c>
    </row>
    <row r="238" spans="1:19">
      <c r="A238" s="31">
        <v>226</v>
      </c>
      <c r="B238" s="30">
        <f t="shared" si="52"/>
        <v>179</v>
      </c>
      <c r="C238" s="5">
        <f t="shared" si="40"/>
        <v>29</v>
      </c>
      <c r="D238" s="5">
        <f t="shared" si="41"/>
        <v>12</v>
      </c>
      <c r="E238" s="5">
        <f t="shared" si="42"/>
        <v>0</v>
      </c>
      <c r="F238" s="5">
        <f t="shared" si="43"/>
        <v>0</v>
      </c>
      <c r="G238" s="5">
        <f t="shared" si="44"/>
        <v>19</v>
      </c>
      <c r="H238" s="5">
        <f t="shared" si="45"/>
        <v>0</v>
      </c>
      <c r="I238" s="5">
        <f t="shared" si="46"/>
        <v>3101</v>
      </c>
      <c r="J238" s="10">
        <f t="shared" si="53"/>
        <v>447.75588047103116</v>
      </c>
      <c r="K238" s="6">
        <f t="shared" si="47"/>
        <v>11.125</v>
      </c>
      <c r="L238" s="1">
        <f t="shared" si="48"/>
        <v>19</v>
      </c>
      <c r="M238" s="7">
        <f t="shared" si="49"/>
        <v>0</v>
      </c>
      <c r="O238" s="1" t="str">
        <f t="shared" si="50"/>
        <v>1D</v>
      </c>
      <c r="P238" s="1" t="s">
        <v>330</v>
      </c>
      <c r="Q238" s="1" t="str">
        <f t="shared" si="51"/>
        <v>C</v>
      </c>
      <c r="R238" s="1" t="str">
        <f t="shared" si="51"/>
        <v>0</v>
      </c>
      <c r="S238" s="1" t="str">
        <f t="shared" si="51"/>
        <v>0</v>
      </c>
    </row>
    <row r="239" spans="1:19">
      <c r="A239" s="31">
        <v>227</v>
      </c>
      <c r="B239" s="30">
        <f t="shared" si="52"/>
        <v>180</v>
      </c>
      <c r="C239" s="5">
        <f t="shared" si="40"/>
        <v>30</v>
      </c>
      <c r="D239" s="5">
        <f t="shared" si="41"/>
        <v>12</v>
      </c>
      <c r="E239" s="5">
        <f t="shared" si="42"/>
        <v>0</v>
      </c>
      <c r="F239" s="5">
        <f t="shared" si="43"/>
        <v>0</v>
      </c>
      <c r="G239" s="5">
        <f t="shared" si="44"/>
        <v>18</v>
      </c>
      <c r="H239" s="5">
        <f t="shared" si="45"/>
        <v>0</v>
      </c>
      <c r="I239" s="5">
        <f t="shared" si="46"/>
        <v>3102</v>
      </c>
      <c r="J239" s="10">
        <f t="shared" si="53"/>
        <v>428.77250009113777</v>
      </c>
      <c r="K239" s="6">
        <f t="shared" si="47"/>
        <v>11.1875</v>
      </c>
      <c r="L239" s="1">
        <f t="shared" si="48"/>
        <v>18</v>
      </c>
      <c r="M239" s="7">
        <f t="shared" si="49"/>
        <v>0</v>
      </c>
      <c r="O239" s="1" t="str">
        <f t="shared" si="50"/>
        <v>1E</v>
      </c>
      <c r="P239" s="1" t="s">
        <v>331</v>
      </c>
      <c r="Q239" s="1" t="str">
        <f t="shared" si="51"/>
        <v>C</v>
      </c>
      <c r="R239" s="1" t="str">
        <f t="shared" si="51"/>
        <v>0</v>
      </c>
      <c r="S239" s="1" t="str">
        <f t="shared" si="51"/>
        <v>0</v>
      </c>
    </row>
    <row r="240" spans="1:19">
      <c r="A240" s="31">
        <v>228</v>
      </c>
      <c r="B240" s="30">
        <f t="shared" si="52"/>
        <v>181</v>
      </c>
      <c r="C240" s="5">
        <f t="shared" si="40"/>
        <v>31</v>
      </c>
      <c r="D240" s="5">
        <f t="shared" si="41"/>
        <v>12</v>
      </c>
      <c r="E240" s="5">
        <f t="shared" si="42"/>
        <v>0</v>
      </c>
      <c r="F240" s="5">
        <f t="shared" si="43"/>
        <v>0</v>
      </c>
      <c r="G240" s="5">
        <f t="shared" si="44"/>
        <v>17</v>
      </c>
      <c r="H240" s="5">
        <f t="shared" si="45"/>
        <v>0</v>
      </c>
      <c r="I240" s="5">
        <f t="shared" si="46"/>
        <v>3103</v>
      </c>
      <c r="J240" s="10">
        <f t="shared" si="53"/>
        <v>410.59395276060297</v>
      </c>
      <c r="K240" s="6">
        <f t="shared" si="47"/>
        <v>11.25</v>
      </c>
      <c r="L240" s="1">
        <f t="shared" si="48"/>
        <v>17</v>
      </c>
      <c r="M240" s="7">
        <f t="shared" si="49"/>
        <v>0</v>
      </c>
      <c r="O240" s="1" t="str">
        <f t="shared" si="50"/>
        <v>1F</v>
      </c>
      <c r="P240" s="1" t="s">
        <v>332</v>
      </c>
      <c r="Q240" s="1" t="str">
        <f t="shared" si="51"/>
        <v>C</v>
      </c>
      <c r="R240" s="1" t="str">
        <f t="shared" si="51"/>
        <v>0</v>
      </c>
      <c r="S240" s="1" t="str">
        <f t="shared" si="51"/>
        <v>0</v>
      </c>
    </row>
    <row r="241" spans="1:19">
      <c r="A241" s="31">
        <v>229</v>
      </c>
      <c r="B241" s="30">
        <f t="shared" si="52"/>
        <v>182</v>
      </c>
      <c r="C241" s="5">
        <f t="shared" si="40"/>
        <v>31</v>
      </c>
      <c r="D241" s="5">
        <f t="shared" si="41"/>
        <v>12</v>
      </c>
      <c r="E241" s="5">
        <f t="shared" si="42"/>
        <v>0</v>
      </c>
      <c r="F241" s="5">
        <f t="shared" si="43"/>
        <v>0</v>
      </c>
      <c r="G241" s="5">
        <f t="shared" si="44"/>
        <v>17</v>
      </c>
      <c r="H241" s="5">
        <f t="shared" si="45"/>
        <v>0</v>
      </c>
      <c r="I241" s="5">
        <f t="shared" si="46"/>
        <v>3103</v>
      </c>
      <c r="J241" s="10">
        <f t="shared" si="53"/>
        <v>393.18611619854852</v>
      </c>
      <c r="K241" s="6">
        <f t="shared" si="47"/>
        <v>11.3125</v>
      </c>
      <c r="L241" s="1">
        <f t="shared" si="48"/>
        <v>17</v>
      </c>
      <c r="M241" s="7">
        <f t="shared" si="49"/>
        <v>0</v>
      </c>
      <c r="O241" s="1" t="str">
        <f t="shared" si="50"/>
        <v>1F</v>
      </c>
      <c r="P241" s="1" t="s">
        <v>333</v>
      </c>
      <c r="Q241" s="1" t="str">
        <f t="shared" si="51"/>
        <v>C</v>
      </c>
      <c r="R241" s="1" t="str">
        <f t="shared" si="51"/>
        <v>0</v>
      </c>
      <c r="S241" s="1" t="str">
        <f t="shared" si="51"/>
        <v>0</v>
      </c>
    </row>
    <row r="242" spans="1:19">
      <c r="A242" s="31">
        <v>230</v>
      </c>
      <c r="B242" s="30">
        <f t="shared" si="52"/>
        <v>183</v>
      </c>
      <c r="C242" s="5">
        <f t="shared" si="40"/>
        <v>32</v>
      </c>
      <c r="D242" s="5">
        <f t="shared" si="41"/>
        <v>12</v>
      </c>
      <c r="E242" s="5">
        <f t="shared" si="42"/>
        <v>0</v>
      </c>
      <c r="F242" s="5">
        <f t="shared" si="43"/>
        <v>0</v>
      </c>
      <c r="G242" s="5">
        <f t="shared" si="44"/>
        <v>16</v>
      </c>
      <c r="H242" s="5">
        <f t="shared" si="45"/>
        <v>0</v>
      </c>
      <c r="I242" s="5">
        <f t="shared" si="46"/>
        <v>3104</v>
      </c>
      <c r="J242" s="10">
        <f t="shared" si="53"/>
        <v>376.51631479686063</v>
      </c>
      <c r="K242" s="6">
        <f t="shared" si="47"/>
        <v>11.375</v>
      </c>
      <c r="L242" s="1">
        <f t="shared" si="48"/>
        <v>16</v>
      </c>
      <c r="M242" s="7">
        <f t="shared" si="49"/>
        <v>0</v>
      </c>
      <c r="O242" s="1" t="str">
        <f t="shared" si="50"/>
        <v>20</v>
      </c>
      <c r="P242" s="1" t="s">
        <v>334</v>
      </c>
      <c r="Q242" s="1" t="str">
        <f t="shared" si="51"/>
        <v>C</v>
      </c>
      <c r="R242" s="1" t="str">
        <f t="shared" si="51"/>
        <v>0</v>
      </c>
      <c r="S242" s="1" t="str">
        <f t="shared" si="51"/>
        <v>0</v>
      </c>
    </row>
    <row r="243" spans="1:19">
      <c r="A243" s="31">
        <v>231</v>
      </c>
      <c r="B243" s="30">
        <f t="shared" si="52"/>
        <v>184</v>
      </c>
      <c r="C243" s="5">
        <f t="shared" si="40"/>
        <v>33</v>
      </c>
      <c r="D243" s="5">
        <f t="shared" si="41"/>
        <v>12</v>
      </c>
      <c r="E243" s="5">
        <f t="shared" si="42"/>
        <v>0</v>
      </c>
      <c r="F243" s="5">
        <f t="shared" si="43"/>
        <v>0</v>
      </c>
      <c r="G243" s="5">
        <f t="shared" si="44"/>
        <v>15</v>
      </c>
      <c r="H243" s="5">
        <f t="shared" si="45"/>
        <v>0</v>
      </c>
      <c r="I243" s="5">
        <f t="shared" si="46"/>
        <v>3105</v>
      </c>
      <c r="J243" s="10">
        <f t="shared" si="53"/>
        <v>360.55325828601059</v>
      </c>
      <c r="K243" s="6">
        <f t="shared" si="47"/>
        <v>11.4375</v>
      </c>
      <c r="L243" s="1">
        <f t="shared" si="48"/>
        <v>15</v>
      </c>
      <c r="M243" s="7">
        <f t="shared" si="49"/>
        <v>0</v>
      </c>
      <c r="O243" s="1" t="str">
        <f t="shared" si="50"/>
        <v>21</v>
      </c>
      <c r="P243" s="1" t="s">
        <v>335</v>
      </c>
      <c r="Q243" s="1" t="str">
        <f t="shared" si="51"/>
        <v>C</v>
      </c>
      <c r="R243" s="1" t="str">
        <f t="shared" si="51"/>
        <v>0</v>
      </c>
      <c r="S243" s="1" t="str">
        <f t="shared" si="51"/>
        <v>0</v>
      </c>
    </row>
    <row r="244" spans="1:19">
      <c r="A244" s="31">
        <v>232</v>
      </c>
      <c r="B244" s="30">
        <f t="shared" si="52"/>
        <v>185</v>
      </c>
      <c r="C244" s="5">
        <f t="shared" si="40"/>
        <v>33</v>
      </c>
      <c r="D244" s="5">
        <f t="shared" si="41"/>
        <v>12</v>
      </c>
      <c r="E244" s="5">
        <f t="shared" si="42"/>
        <v>0</v>
      </c>
      <c r="F244" s="5">
        <f t="shared" si="43"/>
        <v>0</v>
      </c>
      <c r="G244" s="5">
        <f t="shared" si="44"/>
        <v>15</v>
      </c>
      <c r="H244" s="5">
        <f t="shared" si="45"/>
        <v>0</v>
      </c>
      <c r="I244" s="5">
        <f t="shared" si="46"/>
        <v>3105</v>
      </c>
      <c r="J244" s="10">
        <f t="shared" si="53"/>
        <v>345.26698300124389</v>
      </c>
      <c r="K244" s="6">
        <f t="shared" si="47"/>
        <v>11.5</v>
      </c>
      <c r="L244" s="1">
        <f t="shared" si="48"/>
        <v>15</v>
      </c>
      <c r="M244" s="7">
        <f t="shared" si="49"/>
        <v>0</v>
      </c>
      <c r="O244" s="1" t="str">
        <f t="shared" si="50"/>
        <v>21</v>
      </c>
      <c r="P244" s="1" t="s">
        <v>336</v>
      </c>
      <c r="Q244" s="1" t="str">
        <f t="shared" si="51"/>
        <v>C</v>
      </c>
      <c r="R244" s="1" t="str">
        <f t="shared" si="51"/>
        <v>0</v>
      </c>
      <c r="S244" s="1" t="str">
        <f t="shared" si="51"/>
        <v>0</v>
      </c>
    </row>
    <row r="245" spans="1:19">
      <c r="A245" s="31">
        <v>233</v>
      </c>
      <c r="B245" s="30">
        <f t="shared" si="52"/>
        <v>186</v>
      </c>
      <c r="C245" s="5">
        <f t="shared" si="40"/>
        <v>34</v>
      </c>
      <c r="D245" s="5">
        <f t="shared" si="41"/>
        <v>12</v>
      </c>
      <c r="E245" s="5">
        <f t="shared" si="42"/>
        <v>0</v>
      </c>
      <c r="F245" s="5">
        <f t="shared" si="43"/>
        <v>0</v>
      </c>
      <c r="G245" s="5">
        <f t="shared" si="44"/>
        <v>14</v>
      </c>
      <c r="H245" s="5">
        <f t="shared" si="45"/>
        <v>0</v>
      </c>
      <c r="I245" s="5">
        <f t="shared" si="46"/>
        <v>3106</v>
      </c>
      <c r="J245" s="10">
        <f t="shared" si="53"/>
        <v>330.62879563888976</v>
      </c>
      <c r="K245" s="6">
        <f t="shared" si="47"/>
        <v>11.5625</v>
      </c>
      <c r="L245" s="1">
        <f t="shared" si="48"/>
        <v>14</v>
      </c>
      <c r="M245" s="7">
        <f t="shared" si="49"/>
        <v>0</v>
      </c>
      <c r="O245" s="1" t="str">
        <f t="shared" si="50"/>
        <v>22</v>
      </c>
      <c r="P245" s="1" t="s">
        <v>337</v>
      </c>
      <c r="Q245" s="1" t="str">
        <f t="shared" si="51"/>
        <v>C</v>
      </c>
      <c r="R245" s="1" t="str">
        <f t="shared" si="51"/>
        <v>0</v>
      </c>
      <c r="S245" s="1" t="str">
        <f t="shared" si="51"/>
        <v>0</v>
      </c>
    </row>
    <row r="246" spans="1:19">
      <c r="A246" s="31">
        <v>234</v>
      </c>
      <c r="B246" s="30">
        <f t="shared" si="52"/>
        <v>187</v>
      </c>
      <c r="C246" s="5">
        <f t="shared" si="40"/>
        <v>35</v>
      </c>
      <c r="D246" s="5">
        <f t="shared" si="41"/>
        <v>12</v>
      </c>
      <c r="E246" s="5">
        <f t="shared" si="42"/>
        <v>0</v>
      </c>
      <c r="F246" s="5">
        <f t="shared" si="43"/>
        <v>0</v>
      </c>
      <c r="G246" s="5">
        <f t="shared" si="44"/>
        <v>13</v>
      </c>
      <c r="H246" s="5">
        <f t="shared" si="45"/>
        <v>0</v>
      </c>
      <c r="I246" s="5">
        <f t="shared" si="46"/>
        <v>3107</v>
      </c>
      <c r="J246" s="10">
        <f t="shared" si="53"/>
        <v>316.61121939721903</v>
      </c>
      <c r="K246" s="6">
        <f t="shared" si="47"/>
        <v>11.625000000000002</v>
      </c>
      <c r="L246" s="1">
        <f t="shared" si="48"/>
        <v>13</v>
      </c>
      <c r="M246" s="7">
        <f t="shared" si="49"/>
        <v>0</v>
      </c>
      <c r="O246" s="1" t="str">
        <f t="shared" si="50"/>
        <v>23</v>
      </c>
      <c r="P246" s="1" t="s">
        <v>338</v>
      </c>
      <c r="Q246" s="1" t="str">
        <f t="shared" si="51"/>
        <v>C</v>
      </c>
      <c r="R246" s="1" t="str">
        <f t="shared" si="51"/>
        <v>0</v>
      </c>
      <c r="S246" s="1" t="str">
        <f t="shared" si="51"/>
        <v>0</v>
      </c>
    </row>
    <row r="247" spans="1:19">
      <c r="A247" s="31">
        <v>235</v>
      </c>
      <c r="B247" s="30">
        <f t="shared" si="52"/>
        <v>188</v>
      </c>
      <c r="C247" s="5">
        <f t="shared" si="40"/>
        <v>35</v>
      </c>
      <c r="D247" s="5">
        <f t="shared" si="41"/>
        <v>12</v>
      </c>
      <c r="E247" s="5">
        <f t="shared" si="42"/>
        <v>0</v>
      </c>
      <c r="F247" s="5">
        <f t="shared" si="43"/>
        <v>0</v>
      </c>
      <c r="G247" s="5">
        <f t="shared" si="44"/>
        <v>13</v>
      </c>
      <c r="H247" s="5">
        <f t="shared" si="45"/>
        <v>0</v>
      </c>
      <c r="I247" s="5">
        <f t="shared" si="46"/>
        <v>3107</v>
      </c>
      <c r="J247" s="10">
        <f t="shared" si="53"/>
        <v>303.18794240075277</v>
      </c>
      <c r="K247" s="6">
        <f t="shared" si="47"/>
        <v>11.687500000000002</v>
      </c>
      <c r="L247" s="1">
        <f t="shared" si="48"/>
        <v>13</v>
      </c>
      <c r="M247" s="7">
        <f t="shared" si="49"/>
        <v>0</v>
      </c>
      <c r="O247" s="1" t="str">
        <f t="shared" si="50"/>
        <v>23</v>
      </c>
      <c r="P247" s="1" t="s">
        <v>339</v>
      </c>
      <c r="Q247" s="1" t="str">
        <f t="shared" si="51"/>
        <v>C</v>
      </c>
      <c r="R247" s="1" t="str">
        <f t="shared" si="51"/>
        <v>0</v>
      </c>
      <c r="S247" s="1" t="str">
        <f t="shared" si="51"/>
        <v>0</v>
      </c>
    </row>
    <row r="248" spans="1:19">
      <c r="A248" s="31">
        <v>236</v>
      </c>
      <c r="B248" s="30">
        <f t="shared" si="52"/>
        <v>189</v>
      </c>
      <c r="C248" s="5">
        <f t="shared" si="40"/>
        <v>36</v>
      </c>
      <c r="D248" s="5">
        <f t="shared" si="41"/>
        <v>12</v>
      </c>
      <c r="E248" s="5">
        <f t="shared" si="42"/>
        <v>0</v>
      </c>
      <c r="F248" s="5">
        <f t="shared" si="43"/>
        <v>0</v>
      </c>
      <c r="G248" s="5">
        <f t="shared" si="44"/>
        <v>12</v>
      </c>
      <c r="H248" s="5">
        <f t="shared" si="45"/>
        <v>0</v>
      </c>
      <c r="I248" s="5">
        <f t="shared" si="46"/>
        <v>3108</v>
      </c>
      <c r="J248" s="10">
        <f t="shared" si="53"/>
        <v>290.33376831121103</v>
      </c>
      <c r="K248" s="6">
        <f t="shared" si="47"/>
        <v>11.750000000000002</v>
      </c>
      <c r="L248" s="1">
        <f t="shared" si="48"/>
        <v>12</v>
      </c>
      <c r="M248" s="7">
        <f t="shared" si="49"/>
        <v>0</v>
      </c>
      <c r="O248" s="1" t="str">
        <f t="shared" si="50"/>
        <v>24</v>
      </c>
      <c r="P248" s="1" t="s">
        <v>340</v>
      </c>
      <c r="Q248" s="1" t="str">
        <f t="shared" si="51"/>
        <v>C</v>
      </c>
      <c r="R248" s="1" t="str">
        <f t="shared" si="51"/>
        <v>0</v>
      </c>
      <c r="S248" s="1" t="str">
        <f t="shared" si="51"/>
        <v>0</v>
      </c>
    </row>
    <row r="249" spans="1:19">
      <c r="A249" s="31">
        <v>237</v>
      </c>
      <c r="B249" s="30">
        <f t="shared" si="52"/>
        <v>190</v>
      </c>
      <c r="C249" s="5">
        <f t="shared" si="40"/>
        <v>36</v>
      </c>
      <c r="D249" s="5">
        <f t="shared" si="41"/>
        <v>12</v>
      </c>
      <c r="E249" s="5">
        <f t="shared" si="42"/>
        <v>0</v>
      </c>
      <c r="F249" s="5">
        <f t="shared" si="43"/>
        <v>0</v>
      </c>
      <c r="G249" s="5">
        <f t="shared" si="44"/>
        <v>12</v>
      </c>
      <c r="H249" s="5">
        <f t="shared" si="45"/>
        <v>0</v>
      </c>
      <c r="I249" s="5">
        <f t="shared" si="46"/>
        <v>3108</v>
      </c>
      <c r="J249" s="10">
        <f t="shared" si="53"/>
        <v>278.02456903239573</v>
      </c>
      <c r="K249" s="6">
        <f t="shared" si="47"/>
        <v>11.812499999999998</v>
      </c>
      <c r="L249" s="1">
        <f t="shared" si="48"/>
        <v>12</v>
      </c>
      <c r="M249" s="7">
        <f t="shared" si="49"/>
        <v>0</v>
      </c>
      <c r="O249" s="1" t="str">
        <f t="shared" si="50"/>
        <v>24</v>
      </c>
      <c r="P249" s="1" t="s">
        <v>341</v>
      </c>
      <c r="Q249" s="1" t="str">
        <f t="shared" si="51"/>
        <v>C</v>
      </c>
      <c r="R249" s="1" t="str">
        <f t="shared" si="51"/>
        <v>0</v>
      </c>
      <c r="S249" s="1" t="str">
        <f t="shared" si="51"/>
        <v>0</v>
      </c>
    </row>
    <row r="250" spans="1:19">
      <c r="A250" s="31">
        <v>238</v>
      </c>
      <c r="B250" s="30">
        <f t="shared" si="52"/>
        <v>191</v>
      </c>
      <c r="C250" s="5">
        <f t="shared" si="40"/>
        <v>37</v>
      </c>
      <c r="D250" s="5">
        <f t="shared" si="41"/>
        <v>12</v>
      </c>
      <c r="E250" s="5">
        <f t="shared" si="42"/>
        <v>0</v>
      </c>
      <c r="F250" s="5">
        <f t="shared" si="43"/>
        <v>0</v>
      </c>
      <c r="G250" s="5">
        <f t="shared" si="44"/>
        <v>11</v>
      </c>
      <c r="H250" s="5">
        <f t="shared" si="45"/>
        <v>0</v>
      </c>
      <c r="I250" s="5">
        <f t="shared" si="46"/>
        <v>3109</v>
      </c>
      <c r="J250" s="10">
        <f t="shared" si="53"/>
        <v>266.23723942022917</v>
      </c>
      <c r="K250" s="6">
        <f t="shared" si="47"/>
        <v>11.874999999999998</v>
      </c>
      <c r="L250" s="1">
        <f t="shared" si="48"/>
        <v>11</v>
      </c>
      <c r="M250" s="7">
        <f t="shared" si="49"/>
        <v>0</v>
      </c>
      <c r="O250" s="1" t="str">
        <f t="shared" si="50"/>
        <v>25</v>
      </c>
      <c r="P250" s="1" t="s">
        <v>342</v>
      </c>
      <c r="Q250" s="1" t="str">
        <f t="shared" si="51"/>
        <v>C</v>
      </c>
      <c r="R250" s="1" t="str">
        <f t="shared" si="51"/>
        <v>0</v>
      </c>
      <c r="S250" s="1" t="str">
        <f t="shared" si="51"/>
        <v>0</v>
      </c>
    </row>
    <row r="251" spans="1:19">
      <c r="A251" s="31">
        <v>239</v>
      </c>
      <c r="B251" s="30">
        <f t="shared" si="52"/>
        <v>192</v>
      </c>
      <c r="C251" s="5">
        <f t="shared" si="40"/>
        <v>37</v>
      </c>
      <c r="D251" s="5">
        <f t="shared" si="41"/>
        <v>12</v>
      </c>
      <c r="E251" s="5">
        <f t="shared" si="42"/>
        <v>0</v>
      </c>
      <c r="F251" s="5">
        <f t="shared" si="43"/>
        <v>0</v>
      </c>
      <c r="G251" s="5">
        <f t="shared" si="44"/>
        <v>11</v>
      </c>
      <c r="H251" s="5">
        <f t="shared" si="45"/>
        <v>0</v>
      </c>
      <c r="I251" s="5">
        <f t="shared" si="46"/>
        <v>3109</v>
      </c>
      <c r="J251" s="10">
        <f t="shared" si="53"/>
        <v>254.94965391294303</v>
      </c>
      <c r="K251" s="6">
        <f t="shared" si="47"/>
        <v>11.9375</v>
      </c>
      <c r="L251" s="1">
        <f t="shared" si="48"/>
        <v>11</v>
      </c>
      <c r="M251" s="7">
        <f t="shared" si="49"/>
        <v>0</v>
      </c>
      <c r="O251" s="1" t="str">
        <f t="shared" si="50"/>
        <v>25</v>
      </c>
      <c r="P251" s="1" t="s">
        <v>343</v>
      </c>
      <c r="Q251" s="1" t="str">
        <f t="shared" si="51"/>
        <v>C</v>
      </c>
      <c r="R251" s="1" t="str">
        <f t="shared" si="51"/>
        <v>0</v>
      </c>
      <c r="S251" s="1" t="str">
        <f t="shared" si="51"/>
        <v>0</v>
      </c>
    </row>
    <row r="252" spans="1:19">
      <c r="A252" s="31">
        <v>240</v>
      </c>
      <c r="B252" s="30">
        <f t="shared" si="52"/>
        <v>193</v>
      </c>
      <c r="C252" s="5">
        <f t="shared" si="40"/>
        <v>38</v>
      </c>
      <c r="D252" s="5">
        <f t="shared" si="41"/>
        <v>12</v>
      </c>
      <c r="E252" s="5">
        <f t="shared" si="42"/>
        <v>0</v>
      </c>
      <c r="F252" s="5">
        <f t="shared" si="43"/>
        <v>0</v>
      </c>
      <c r="G252" s="5">
        <f t="shared" si="44"/>
        <v>10</v>
      </c>
      <c r="H252" s="5">
        <f t="shared" si="45"/>
        <v>0</v>
      </c>
      <c r="I252" s="5">
        <f t="shared" si="46"/>
        <v>3110</v>
      </c>
      <c r="J252" s="10">
        <f t="shared" si="53"/>
        <v>244.140625</v>
      </c>
      <c r="K252" s="6">
        <f t="shared" si="47"/>
        <v>12</v>
      </c>
      <c r="L252" s="1">
        <f t="shared" si="48"/>
        <v>10</v>
      </c>
      <c r="M252" s="7">
        <f t="shared" si="49"/>
        <v>0</v>
      </c>
      <c r="O252" s="1" t="str">
        <f t="shared" si="50"/>
        <v>26</v>
      </c>
      <c r="P252" s="1" t="s">
        <v>344</v>
      </c>
      <c r="Q252" s="1" t="str">
        <f t="shared" si="51"/>
        <v>C</v>
      </c>
      <c r="R252" s="1" t="str">
        <f t="shared" si="51"/>
        <v>0</v>
      </c>
      <c r="S252" s="1" t="str">
        <f t="shared" si="51"/>
        <v>0</v>
      </c>
    </row>
    <row r="253" spans="1:19">
      <c r="A253" s="31">
        <v>241</v>
      </c>
      <c r="B253" s="30">
        <f t="shared" si="52"/>
        <v>194</v>
      </c>
      <c r="C253" s="5">
        <f t="shared" ref="C253:C266" si="54">MOD(I253,256)</f>
        <v>38</v>
      </c>
      <c r="D253" s="5">
        <f t="shared" ref="D253:D266" si="55">ROUNDDOWN(I253/256,0)</f>
        <v>12</v>
      </c>
      <c r="E253" s="5">
        <f t="shared" ref="E253:E266" si="56">MOD(H253,256)</f>
        <v>0</v>
      </c>
      <c r="F253" s="5">
        <f t="shared" ref="F253:F266" si="57">ROUNDDOWN(H253/256,0)</f>
        <v>0</v>
      </c>
      <c r="G253" s="5">
        <f t="shared" ref="G253:G266" si="58">INT(J253/$G$2)</f>
        <v>10</v>
      </c>
      <c r="H253" s="5">
        <f t="shared" ref="H253:H266" si="59">ROUNDUP(G253/$D$3,0)-1</f>
        <v>0</v>
      </c>
      <c r="I253" s="5">
        <f t="shared" ref="I253:I266" si="60">MAX(MIN($D$3*(H253+1)-G253,$D$3*(H253+1)-$D$4),$D$5)</f>
        <v>3110</v>
      </c>
      <c r="J253" s="10">
        <f t="shared" si="53"/>
        <v>233.78986345180033</v>
      </c>
      <c r="K253" s="6">
        <f t="shared" ref="K253:K266" si="61">LOG(1000000/J253,2)</f>
        <v>12.0625</v>
      </c>
      <c r="L253" s="1">
        <f t="shared" ref="L253:L266" si="62">(H253+1)*$D$3-I253</f>
        <v>10</v>
      </c>
      <c r="M253" s="7">
        <f t="shared" ref="M253:M266" si="63">(G253-L253)/G253</f>
        <v>0</v>
      </c>
      <c r="O253" s="1" t="str">
        <f t="shared" ref="O253:O266" si="64">DEC2HEX(C253)</f>
        <v>26</v>
      </c>
      <c r="P253" s="1" t="s">
        <v>345</v>
      </c>
      <c r="Q253" s="1" t="str">
        <f t="shared" ref="Q253:S266" si="65">DEC2HEX(D253)</f>
        <v>C</v>
      </c>
      <c r="R253" s="1" t="str">
        <f t="shared" si="65"/>
        <v>0</v>
      </c>
      <c r="S253" s="1" t="str">
        <f t="shared" si="65"/>
        <v>0</v>
      </c>
    </row>
    <row r="254" spans="1:19">
      <c r="A254" s="31">
        <v>242</v>
      </c>
      <c r="B254" s="30">
        <f t="shared" si="52"/>
        <v>195</v>
      </c>
      <c r="C254" s="5">
        <f t="shared" si="54"/>
        <v>39</v>
      </c>
      <c r="D254" s="5">
        <f t="shared" si="55"/>
        <v>12</v>
      </c>
      <c r="E254" s="5">
        <f t="shared" si="56"/>
        <v>0</v>
      </c>
      <c r="F254" s="5">
        <f t="shared" si="57"/>
        <v>0</v>
      </c>
      <c r="G254" s="5">
        <f t="shared" si="58"/>
        <v>9</v>
      </c>
      <c r="H254" s="5">
        <f t="shared" si="59"/>
        <v>0</v>
      </c>
      <c r="I254" s="5">
        <f t="shared" si="60"/>
        <v>3111</v>
      </c>
      <c r="J254" s="10">
        <f t="shared" si="53"/>
        <v>223.87794023551558</v>
      </c>
      <c r="K254" s="6">
        <f t="shared" si="61"/>
        <v>12.125</v>
      </c>
      <c r="L254" s="1">
        <f t="shared" si="62"/>
        <v>9</v>
      </c>
      <c r="M254" s="7">
        <f t="shared" si="63"/>
        <v>0</v>
      </c>
      <c r="O254" s="1" t="str">
        <f t="shared" si="64"/>
        <v>27</v>
      </c>
      <c r="P254" s="1" t="s">
        <v>346</v>
      </c>
      <c r="Q254" s="1" t="str">
        <f t="shared" si="65"/>
        <v>C</v>
      </c>
      <c r="R254" s="1" t="str">
        <f t="shared" si="65"/>
        <v>0</v>
      </c>
      <c r="S254" s="1" t="str">
        <f t="shared" si="65"/>
        <v>0</v>
      </c>
    </row>
    <row r="255" spans="1:19">
      <c r="A255" s="31">
        <v>243</v>
      </c>
      <c r="B255" s="30">
        <f t="shared" si="52"/>
        <v>196</v>
      </c>
      <c r="C255" s="5">
        <f t="shared" si="54"/>
        <v>39</v>
      </c>
      <c r="D255" s="5">
        <f t="shared" si="55"/>
        <v>12</v>
      </c>
      <c r="E255" s="5">
        <f t="shared" si="56"/>
        <v>0</v>
      </c>
      <c r="F255" s="5">
        <f t="shared" si="57"/>
        <v>0</v>
      </c>
      <c r="G255" s="5">
        <f t="shared" si="58"/>
        <v>9</v>
      </c>
      <c r="H255" s="5">
        <f t="shared" si="59"/>
        <v>0</v>
      </c>
      <c r="I255" s="5">
        <f t="shared" si="60"/>
        <v>3111</v>
      </c>
      <c r="J255" s="10">
        <f t="shared" si="53"/>
        <v>214.38625004556889</v>
      </c>
      <c r="K255" s="6">
        <f t="shared" si="61"/>
        <v>12.1875</v>
      </c>
      <c r="L255" s="1">
        <f t="shared" si="62"/>
        <v>9</v>
      </c>
      <c r="M255" s="7">
        <f t="shared" si="63"/>
        <v>0</v>
      </c>
      <c r="O255" s="1" t="str">
        <f t="shared" si="64"/>
        <v>27</v>
      </c>
      <c r="P255" s="1" t="s">
        <v>347</v>
      </c>
      <c r="Q255" s="1" t="str">
        <f t="shared" si="65"/>
        <v>C</v>
      </c>
      <c r="R255" s="1" t="str">
        <f t="shared" si="65"/>
        <v>0</v>
      </c>
      <c r="S255" s="1" t="str">
        <f t="shared" si="65"/>
        <v>0</v>
      </c>
    </row>
    <row r="256" spans="1:19">
      <c r="A256" s="31">
        <v>244</v>
      </c>
      <c r="B256" s="30">
        <f t="shared" si="52"/>
        <v>197</v>
      </c>
      <c r="C256" s="5">
        <f t="shared" si="54"/>
        <v>40</v>
      </c>
      <c r="D256" s="5">
        <f t="shared" si="55"/>
        <v>12</v>
      </c>
      <c r="E256" s="5">
        <f t="shared" si="56"/>
        <v>0</v>
      </c>
      <c r="F256" s="5">
        <f t="shared" si="57"/>
        <v>0</v>
      </c>
      <c r="G256" s="5">
        <f t="shared" si="58"/>
        <v>8</v>
      </c>
      <c r="H256" s="5">
        <f t="shared" si="59"/>
        <v>0</v>
      </c>
      <c r="I256" s="5">
        <f t="shared" si="60"/>
        <v>3112</v>
      </c>
      <c r="J256" s="10">
        <f t="shared" si="53"/>
        <v>205.29697638030146</v>
      </c>
      <c r="K256" s="6">
        <f t="shared" si="61"/>
        <v>12.25</v>
      </c>
      <c r="L256" s="1">
        <f t="shared" si="62"/>
        <v>8</v>
      </c>
      <c r="M256" s="7">
        <f t="shared" si="63"/>
        <v>0</v>
      </c>
      <c r="O256" s="1" t="str">
        <f t="shared" si="64"/>
        <v>28</v>
      </c>
      <c r="P256" s="1" t="s">
        <v>348</v>
      </c>
      <c r="Q256" s="1" t="str">
        <f t="shared" si="65"/>
        <v>C</v>
      </c>
      <c r="R256" s="1" t="str">
        <f t="shared" si="65"/>
        <v>0</v>
      </c>
      <c r="S256" s="1" t="str">
        <f t="shared" si="65"/>
        <v>0</v>
      </c>
    </row>
    <row r="257" spans="1:19">
      <c r="A257" s="31">
        <v>245</v>
      </c>
      <c r="B257" s="30">
        <f t="shared" si="52"/>
        <v>198</v>
      </c>
      <c r="C257" s="5">
        <f t="shared" si="54"/>
        <v>40</v>
      </c>
      <c r="D257" s="5">
        <f t="shared" si="55"/>
        <v>12</v>
      </c>
      <c r="E257" s="5">
        <f t="shared" si="56"/>
        <v>0</v>
      </c>
      <c r="F257" s="5">
        <f t="shared" si="57"/>
        <v>0</v>
      </c>
      <c r="G257" s="5">
        <f t="shared" si="58"/>
        <v>8</v>
      </c>
      <c r="H257" s="5">
        <f t="shared" si="59"/>
        <v>0</v>
      </c>
      <c r="I257" s="5">
        <f t="shared" si="60"/>
        <v>3112</v>
      </c>
      <c r="J257" s="10">
        <f t="shared" si="53"/>
        <v>196.59305809927426</v>
      </c>
      <c r="K257" s="6">
        <f t="shared" si="61"/>
        <v>12.3125</v>
      </c>
      <c r="L257" s="1">
        <f t="shared" si="62"/>
        <v>8</v>
      </c>
      <c r="M257" s="7">
        <f t="shared" si="63"/>
        <v>0</v>
      </c>
      <c r="O257" s="1" t="str">
        <f t="shared" si="64"/>
        <v>28</v>
      </c>
      <c r="P257" s="1" t="s">
        <v>349</v>
      </c>
      <c r="Q257" s="1" t="str">
        <f t="shared" si="65"/>
        <v>C</v>
      </c>
      <c r="R257" s="1" t="str">
        <f t="shared" si="65"/>
        <v>0</v>
      </c>
      <c r="S257" s="1" t="str">
        <f t="shared" si="65"/>
        <v>0</v>
      </c>
    </row>
    <row r="258" spans="1:19">
      <c r="A258" s="31">
        <v>246</v>
      </c>
      <c r="B258" s="30">
        <f t="shared" si="52"/>
        <v>199</v>
      </c>
      <c r="C258" s="5">
        <f t="shared" si="54"/>
        <v>40</v>
      </c>
      <c r="D258" s="5">
        <f t="shared" si="55"/>
        <v>12</v>
      </c>
      <c r="E258" s="5">
        <f t="shared" si="56"/>
        <v>0</v>
      </c>
      <c r="F258" s="5">
        <f t="shared" si="57"/>
        <v>0</v>
      </c>
      <c r="G258" s="5">
        <f t="shared" si="58"/>
        <v>8</v>
      </c>
      <c r="H258" s="5">
        <f t="shared" si="59"/>
        <v>0</v>
      </c>
      <c r="I258" s="5">
        <f t="shared" si="60"/>
        <v>3112</v>
      </c>
      <c r="J258" s="10">
        <f t="shared" si="53"/>
        <v>188.25815739843026</v>
      </c>
      <c r="K258" s="6">
        <f t="shared" si="61"/>
        <v>12.375</v>
      </c>
      <c r="L258" s="1">
        <f t="shared" si="62"/>
        <v>8</v>
      </c>
      <c r="M258" s="7">
        <f t="shared" si="63"/>
        <v>0</v>
      </c>
      <c r="O258" s="1" t="str">
        <f t="shared" si="64"/>
        <v>28</v>
      </c>
      <c r="P258" s="1" t="s">
        <v>350</v>
      </c>
      <c r="Q258" s="1" t="str">
        <f t="shared" si="65"/>
        <v>C</v>
      </c>
      <c r="R258" s="1" t="str">
        <f t="shared" si="65"/>
        <v>0</v>
      </c>
      <c r="S258" s="1" t="str">
        <f t="shared" si="65"/>
        <v>0</v>
      </c>
    </row>
    <row r="259" spans="1:19">
      <c r="A259" s="31">
        <v>247</v>
      </c>
      <c r="B259" s="30">
        <f t="shared" si="52"/>
        <v>200</v>
      </c>
      <c r="C259" s="5">
        <f t="shared" si="54"/>
        <v>41</v>
      </c>
      <c r="D259" s="5">
        <f t="shared" si="55"/>
        <v>12</v>
      </c>
      <c r="E259" s="5">
        <f t="shared" si="56"/>
        <v>0</v>
      </c>
      <c r="F259" s="5">
        <f t="shared" si="57"/>
        <v>0</v>
      </c>
      <c r="G259" s="5">
        <f t="shared" si="58"/>
        <v>7</v>
      </c>
      <c r="H259" s="5">
        <f t="shared" si="59"/>
        <v>0</v>
      </c>
      <c r="I259" s="5">
        <f t="shared" si="60"/>
        <v>3113</v>
      </c>
      <c r="J259" s="10">
        <f t="shared" si="53"/>
        <v>180.27662914300527</v>
      </c>
      <c r="K259" s="6">
        <f t="shared" si="61"/>
        <v>12.4375</v>
      </c>
      <c r="L259" s="1">
        <f t="shared" si="62"/>
        <v>7</v>
      </c>
      <c r="M259" s="7">
        <f t="shared" si="63"/>
        <v>0</v>
      </c>
      <c r="O259" s="1" t="str">
        <f t="shared" si="64"/>
        <v>29</v>
      </c>
      <c r="P259" s="1" t="s">
        <v>351</v>
      </c>
      <c r="Q259" s="1" t="str">
        <f t="shared" si="65"/>
        <v>C</v>
      </c>
      <c r="R259" s="1" t="str">
        <f t="shared" si="65"/>
        <v>0</v>
      </c>
      <c r="S259" s="1" t="str">
        <f t="shared" si="65"/>
        <v>0</v>
      </c>
    </row>
    <row r="260" spans="1:19">
      <c r="A260" s="31">
        <v>248</v>
      </c>
      <c r="B260" s="30">
        <f t="shared" si="52"/>
        <v>201</v>
      </c>
      <c r="C260" s="5">
        <f t="shared" si="54"/>
        <v>41</v>
      </c>
      <c r="D260" s="5">
        <f t="shared" si="55"/>
        <v>12</v>
      </c>
      <c r="E260" s="5">
        <f t="shared" si="56"/>
        <v>0</v>
      </c>
      <c r="F260" s="5">
        <f t="shared" si="57"/>
        <v>0</v>
      </c>
      <c r="G260" s="5">
        <f t="shared" si="58"/>
        <v>7</v>
      </c>
      <c r="H260" s="5">
        <f t="shared" si="59"/>
        <v>0</v>
      </c>
      <c r="I260" s="5">
        <f t="shared" si="60"/>
        <v>3113</v>
      </c>
      <c r="J260" s="10">
        <f t="shared" si="53"/>
        <v>172.63349150062191</v>
      </c>
      <c r="K260" s="6">
        <f t="shared" si="61"/>
        <v>12.5</v>
      </c>
      <c r="L260" s="1">
        <f t="shared" si="62"/>
        <v>7</v>
      </c>
      <c r="M260" s="7">
        <f t="shared" si="63"/>
        <v>0</v>
      </c>
      <c r="O260" s="1" t="str">
        <f t="shared" si="64"/>
        <v>29</v>
      </c>
      <c r="P260" s="1" t="s">
        <v>352</v>
      </c>
      <c r="Q260" s="1" t="str">
        <f t="shared" si="65"/>
        <v>C</v>
      </c>
      <c r="R260" s="1" t="str">
        <f t="shared" si="65"/>
        <v>0</v>
      </c>
      <c r="S260" s="1" t="str">
        <f t="shared" si="65"/>
        <v>0</v>
      </c>
    </row>
    <row r="261" spans="1:19">
      <c r="A261" s="31">
        <v>249</v>
      </c>
      <c r="B261" s="30">
        <f t="shared" si="52"/>
        <v>202</v>
      </c>
      <c r="C261" s="5">
        <f t="shared" si="54"/>
        <v>41</v>
      </c>
      <c r="D261" s="5">
        <f t="shared" si="55"/>
        <v>12</v>
      </c>
      <c r="E261" s="5">
        <f t="shared" si="56"/>
        <v>0</v>
      </c>
      <c r="F261" s="5">
        <f t="shared" si="57"/>
        <v>0</v>
      </c>
      <c r="G261" s="5">
        <f t="shared" si="58"/>
        <v>7</v>
      </c>
      <c r="H261" s="5">
        <f t="shared" si="59"/>
        <v>0</v>
      </c>
      <c r="I261" s="5">
        <f t="shared" si="60"/>
        <v>3113</v>
      </c>
      <c r="J261" s="10">
        <f t="shared" si="53"/>
        <v>165.31439781944485</v>
      </c>
      <c r="K261" s="6">
        <f t="shared" si="61"/>
        <v>12.562500000000002</v>
      </c>
      <c r="L261" s="1">
        <f t="shared" si="62"/>
        <v>7</v>
      </c>
      <c r="M261" s="7">
        <f t="shared" si="63"/>
        <v>0</v>
      </c>
      <c r="O261" s="1" t="str">
        <f t="shared" si="64"/>
        <v>29</v>
      </c>
      <c r="P261" s="1" t="s">
        <v>353</v>
      </c>
      <c r="Q261" s="1" t="str">
        <f t="shared" si="65"/>
        <v>C</v>
      </c>
      <c r="R261" s="1" t="str">
        <f t="shared" si="65"/>
        <v>0</v>
      </c>
      <c r="S261" s="1" t="str">
        <f t="shared" si="65"/>
        <v>0</v>
      </c>
    </row>
    <row r="262" spans="1:19">
      <c r="A262" s="31">
        <v>250</v>
      </c>
      <c r="B262" s="30">
        <f t="shared" si="52"/>
        <v>203</v>
      </c>
      <c r="C262" s="5">
        <f t="shared" si="54"/>
        <v>42</v>
      </c>
      <c r="D262" s="5">
        <f t="shared" si="55"/>
        <v>12</v>
      </c>
      <c r="E262" s="5">
        <f t="shared" si="56"/>
        <v>0</v>
      </c>
      <c r="F262" s="5">
        <f t="shared" si="57"/>
        <v>0</v>
      </c>
      <c r="G262" s="5">
        <f t="shared" si="58"/>
        <v>6</v>
      </c>
      <c r="H262" s="5">
        <f t="shared" si="59"/>
        <v>0</v>
      </c>
      <c r="I262" s="5">
        <f t="shared" si="60"/>
        <v>3114</v>
      </c>
      <c r="J262" s="10">
        <f t="shared" si="53"/>
        <v>158.30560969860952</v>
      </c>
      <c r="K262" s="6">
        <f t="shared" si="61"/>
        <v>12.625000000000002</v>
      </c>
      <c r="L262" s="1">
        <f t="shared" si="62"/>
        <v>6</v>
      </c>
      <c r="M262" s="7">
        <f t="shared" si="63"/>
        <v>0</v>
      </c>
      <c r="O262" s="1" t="str">
        <f t="shared" si="64"/>
        <v>2A</v>
      </c>
      <c r="P262" s="1" t="s">
        <v>354</v>
      </c>
      <c r="Q262" s="1" t="str">
        <f t="shared" si="65"/>
        <v>C</v>
      </c>
      <c r="R262" s="1" t="str">
        <f t="shared" si="65"/>
        <v>0</v>
      </c>
      <c r="S262" s="1" t="str">
        <f t="shared" si="65"/>
        <v>0</v>
      </c>
    </row>
    <row r="263" spans="1:19">
      <c r="A263" s="31">
        <v>251</v>
      </c>
      <c r="B263" s="30">
        <f t="shared" si="52"/>
        <v>204</v>
      </c>
      <c r="C263" s="5">
        <f t="shared" si="54"/>
        <v>42</v>
      </c>
      <c r="D263" s="5">
        <f t="shared" si="55"/>
        <v>12</v>
      </c>
      <c r="E263" s="5">
        <f t="shared" si="56"/>
        <v>0</v>
      </c>
      <c r="F263" s="5">
        <f t="shared" si="57"/>
        <v>0</v>
      </c>
      <c r="G263" s="5">
        <f t="shared" si="58"/>
        <v>6</v>
      </c>
      <c r="H263" s="5">
        <f t="shared" si="59"/>
        <v>0</v>
      </c>
      <c r="I263" s="5">
        <f t="shared" si="60"/>
        <v>3114</v>
      </c>
      <c r="J263" s="10">
        <f t="shared" si="53"/>
        <v>151.59397120037639</v>
      </c>
      <c r="K263" s="6">
        <f t="shared" si="61"/>
        <v>12.687500000000002</v>
      </c>
      <c r="L263" s="1">
        <f t="shared" si="62"/>
        <v>6</v>
      </c>
      <c r="M263" s="7">
        <f t="shared" si="63"/>
        <v>0</v>
      </c>
      <c r="O263" s="1" t="str">
        <f t="shared" si="64"/>
        <v>2A</v>
      </c>
      <c r="P263" s="1" t="s">
        <v>355</v>
      </c>
      <c r="Q263" s="1" t="str">
        <f t="shared" si="65"/>
        <v>C</v>
      </c>
      <c r="R263" s="1" t="str">
        <f t="shared" si="65"/>
        <v>0</v>
      </c>
      <c r="S263" s="1" t="str">
        <f t="shared" si="65"/>
        <v>0</v>
      </c>
    </row>
    <row r="264" spans="1:19">
      <c r="A264" s="31">
        <v>252</v>
      </c>
      <c r="B264" s="30">
        <f t="shared" si="52"/>
        <v>205</v>
      </c>
      <c r="C264" s="5">
        <f t="shared" si="54"/>
        <v>42</v>
      </c>
      <c r="D264" s="5">
        <f t="shared" si="55"/>
        <v>12</v>
      </c>
      <c r="E264" s="5">
        <f t="shared" si="56"/>
        <v>0</v>
      </c>
      <c r="F264" s="5">
        <f t="shared" si="57"/>
        <v>0</v>
      </c>
      <c r="G264" s="5">
        <f t="shared" si="58"/>
        <v>6</v>
      </c>
      <c r="H264" s="5">
        <f t="shared" si="59"/>
        <v>0</v>
      </c>
      <c r="I264" s="5">
        <f t="shared" si="60"/>
        <v>3114</v>
      </c>
      <c r="J264" s="10">
        <f t="shared" si="53"/>
        <v>145.16688415560574</v>
      </c>
      <c r="K264" s="6">
        <f t="shared" si="61"/>
        <v>12.749999999999998</v>
      </c>
      <c r="L264" s="1">
        <f t="shared" si="62"/>
        <v>6</v>
      </c>
      <c r="M264" s="7">
        <f t="shared" si="63"/>
        <v>0</v>
      </c>
      <c r="O264" s="1" t="str">
        <f t="shared" si="64"/>
        <v>2A</v>
      </c>
      <c r="P264" s="1" t="s">
        <v>356</v>
      </c>
      <c r="Q264" s="1" t="str">
        <f t="shared" si="65"/>
        <v>C</v>
      </c>
      <c r="R264" s="1" t="str">
        <f t="shared" si="65"/>
        <v>0</v>
      </c>
      <c r="S264" s="1" t="str">
        <f t="shared" si="65"/>
        <v>0</v>
      </c>
    </row>
    <row r="265" spans="1:19">
      <c r="A265" s="31">
        <v>253</v>
      </c>
      <c r="B265" s="30">
        <f t="shared" si="52"/>
        <v>206</v>
      </c>
      <c r="C265" s="5">
        <f t="shared" si="54"/>
        <v>42</v>
      </c>
      <c r="D265" s="5">
        <f t="shared" si="55"/>
        <v>12</v>
      </c>
      <c r="E265" s="5">
        <f t="shared" si="56"/>
        <v>0</v>
      </c>
      <c r="F265" s="5">
        <f t="shared" si="57"/>
        <v>0</v>
      </c>
      <c r="G265" s="5">
        <f t="shared" si="58"/>
        <v>6</v>
      </c>
      <c r="H265" s="5">
        <f t="shared" si="59"/>
        <v>0</v>
      </c>
      <c r="I265" s="5">
        <f t="shared" si="60"/>
        <v>3114</v>
      </c>
      <c r="J265" s="10">
        <f t="shared" si="53"/>
        <v>139.01228451619787</v>
      </c>
      <c r="K265" s="6">
        <f t="shared" si="61"/>
        <v>12.812499999999998</v>
      </c>
      <c r="L265" s="1">
        <f t="shared" si="62"/>
        <v>6</v>
      </c>
      <c r="M265" s="7">
        <f t="shared" si="63"/>
        <v>0</v>
      </c>
      <c r="O265" s="1" t="str">
        <f t="shared" si="64"/>
        <v>2A</v>
      </c>
      <c r="P265" s="1" t="s">
        <v>357</v>
      </c>
      <c r="Q265" s="1" t="str">
        <f t="shared" si="65"/>
        <v>C</v>
      </c>
      <c r="R265" s="1" t="str">
        <f t="shared" si="65"/>
        <v>0</v>
      </c>
      <c r="S265" s="1" t="str">
        <f t="shared" si="65"/>
        <v>0</v>
      </c>
    </row>
    <row r="266" spans="1:19">
      <c r="A266" s="31">
        <v>254</v>
      </c>
      <c r="B266" s="30">
        <f t="shared" si="52"/>
        <v>207</v>
      </c>
      <c r="C266" s="5">
        <f t="shared" si="54"/>
        <v>43</v>
      </c>
      <c r="D266" s="5">
        <f t="shared" si="55"/>
        <v>12</v>
      </c>
      <c r="E266" s="5">
        <f t="shared" si="56"/>
        <v>0</v>
      </c>
      <c r="F266" s="5">
        <f t="shared" si="57"/>
        <v>0</v>
      </c>
      <c r="G266" s="5">
        <f t="shared" si="58"/>
        <v>5</v>
      </c>
      <c r="H266" s="5">
        <f t="shared" si="59"/>
        <v>0</v>
      </c>
      <c r="I266" s="5">
        <f t="shared" si="60"/>
        <v>3115</v>
      </c>
      <c r="J266" s="10">
        <f t="shared" si="53"/>
        <v>133.11861971011459</v>
      </c>
      <c r="K266" s="6">
        <f t="shared" si="61"/>
        <v>12.875</v>
      </c>
      <c r="L266" s="1">
        <f t="shared" si="62"/>
        <v>5</v>
      </c>
      <c r="M266" s="7">
        <f t="shared" si="63"/>
        <v>0</v>
      </c>
      <c r="O266" s="1" t="str">
        <f t="shared" si="64"/>
        <v>2B</v>
      </c>
      <c r="P266" s="1" t="s">
        <v>358</v>
      </c>
      <c r="Q266" s="1" t="str">
        <f t="shared" si="65"/>
        <v>C</v>
      </c>
      <c r="R266" s="1" t="str">
        <f t="shared" si="65"/>
        <v>0</v>
      </c>
      <c r="S266" s="1" t="str">
        <f t="shared" si="65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workbookViewId="0">
      <selection activeCell="O17" sqref="O17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13">
      <c r="A1" s="1" t="s">
        <v>0</v>
      </c>
      <c r="D1" s="1">
        <v>72000000</v>
      </c>
      <c r="E1" s="1" t="s">
        <v>1</v>
      </c>
      <c r="M1" s="16" t="s">
        <v>116</v>
      </c>
    </row>
    <row r="2" spans="1:13">
      <c r="A2" s="1" t="s">
        <v>2</v>
      </c>
      <c r="D2" s="1">
        <v>1430</v>
      </c>
      <c r="F2" s="1" t="s">
        <v>3</v>
      </c>
      <c r="G2" s="2">
        <f>D2/D1*1000000</f>
        <v>19.861111111111111</v>
      </c>
      <c r="H2" s="1" t="s">
        <v>4</v>
      </c>
    </row>
    <row r="3" spans="1:13">
      <c r="A3" s="1" t="s">
        <v>5</v>
      </c>
      <c r="D3" s="1">
        <v>3150</v>
      </c>
      <c r="F3" s="1" t="s">
        <v>6</v>
      </c>
      <c r="G3" s="2">
        <f>G2*D3</f>
        <v>62562.5</v>
      </c>
      <c r="H3" s="1" t="s">
        <v>4</v>
      </c>
    </row>
    <row r="4" spans="1:13">
      <c r="A4" s="1" t="s">
        <v>8</v>
      </c>
      <c r="D4" s="1">
        <v>4</v>
      </c>
      <c r="F4" s="1" t="s">
        <v>9</v>
      </c>
      <c r="G4" s="2">
        <f>1000000/G3</f>
        <v>15.984015984015985</v>
      </c>
    </row>
    <row r="5" spans="1:13">
      <c r="A5" s="1" t="s">
        <v>10</v>
      </c>
      <c r="D5" s="1">
        <v>7</v>
      </c>
      <c r="G5" s="2"/>
    </row>
    <row r="6" spans="1:13">
      <c r="A6" s="1" t="s">
        <v>11</v>
      </c>
      <c r="D6" s="1">
        <v>-47</v>
      </c>
    </row>
    <row r="7" spans="1:13">
      <c r="A7" s="1" t="s">
        <v>12</v>
      </c>
      <c r="D7" s="1">
        <v>0</v>
      </c>
    </row>
    <row r="8" spans="1:13">
      <c r="A8" s="1" t="s">
        <v>13</v>
      </c>
      <c r="D8" s="1">
        <v>13</v>
      </c>
    </row>
    <row r="10" spans="1:13">
      <c r="A10" s="49" t="s">
        <v>14</v>
      </c>
      <c r="B10" s="50" t="s">
        <v>15</v>
      </c>
      <c r="C10" s="51" t="s">
        <v>16</v>
      </c>
      <c r="D10" s="52"/>
      <c r="E10" s="49" t="s">
        <v>17</v>
      </c>
      <c r="F10" s="49"/>
      <c r="G10" s="47" t="s">
        <v>18</v>
      </c>
      <c r="H10" s="47" t="s">
        <v>19</v>
      </c>
      <c r="I10" s="47" t="s">
        <v>20</v>
      </c>
      <c r="J10" s="49" t="s">
        <v>21</v>
      </c>
      <c r="K10" s="49" t="s">
        <v>22</v>
      </c>
      <c r="L10" s="1" t="s">
        <v>23</v>
      </c>
      <c r="M10" s="1" t="s">
        <v>24</v>
      </c>
    </row>
    <row r="11" spans="1:13">
      <c r="A11" s="49"/>
      <c r="B11" s="48"/>
      <c r="C11" s="33" t="s">
        <v>147</v>
      </c>
      <c r="D11" s="33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25</v>
      </c>
    </row>
    <row r="12" spans="1:13">
      <c r="A12" s="33">
        <v>0</v>
      </c>
      <c r="B12" s="32">
        <f>A12+D$6</f>
        <v>-47</v>
      </c>
      <c r="C12" s="5">
        <f t="shared" ref="C12:C59" si="0">MOD(I12,256)</f>
        <v>38</v>
      </c>
      <c r="D12" s="5">
        <f t="shared" ref="D12:D59" si="1">ROUNDDOWN(I12/256,0)</f>
        <v>3</v>
      </c>
      <c r="E12" s="5">
        <f t="shared" ref="E12:E59" si="2">MOD(H12,256)</f>
        <v>255</v>
      </c>
      <c r="F12" s="5">
        <f t="shared" ref="F12:F59" si="3">ROUNDDOWN(H12/256,0)</f>
        <v>0</v>
      </c>
      <c r="G12" s="5">
        <f t="shared" ref="G12:G59" si="4">INT(J12/$G$2)</f>
        <v>805594</v>
      </c>
      <c r="H12" s="5">
        <f t="shared" ref="H12:H59" si="5">ROUNDUP(G12/$D$3,0)-1</f>
        <v>255</v>
      </c>
      <c r="I12" s="5">
        <f t="shared" ref="I12:I59" si="6">MAX(MIN($D$3*(H12+1)-G12,$D$3*(H12+1)-$D$4),$D$5)</f>
        <v>806</v>
      </c>
      <c r="J12" s="33">
        <f>2^(4 - A12/8)*1000000</f>
        <v>16000000</v>
      </c>
      <c r="K12" s="6">
        <f t="shared" ref="K12:K59" si="7">LOG(1000000/J12,2)</f>
        <v>-4</v>
      </c>
    </row>
    <row r="13" spans="1:13">
      <c r="A13" s="33">
        <v>1</v>
      </c>
      <c r="B13" s="32">
        <f t="shared" ref="B13:B76" si="8">A13+D$6</f>
        <v>-46</v>
      </c>
      <c r="C13" s="5">
        <f t="shared" si="0"/>
        <v>237</v>
      </c>
      <c r="D13" s="5">
        <f t="shared" si="1"/>
        <v>5</v>
      </c>
      <c r="E13" s="5">
        <f t="shared" si="2"/>
        <v>234</v>
      </c>
      <c r="F13" s="5">
        <f t="shared" si="3"/>
        <v>0</v>
      </c>
      <c r="G13" s="5">
        <f t="shared" si="4"/>
        <v>738733</v>
      </c>
      <c r="H13" s="5">
        <f t="shared" si="5"/>
        <v>234</v>
      </c>
      <c r="I13" s="5">
        <f t="shared" si="6"/>
        <v>1517</v>
      </c>
      <c r="J13" s="33">
        <f t="shared" ref="J13:J28" si="9">2^(4 - A13/8)*1000000</f>
        <v>14672064.691274742</v>
      </c>
      <c r="K13" s="6">
        <f t="shared" si="7"/>
        <v>-3.8750000000000004</v>
      </c>
    </row>
    <row r="14" spans="1:13">
      <c r="A14" s="33">
        <v>2</v>
      </c>
      <c r="B14" s="32">
        <f t="shared" si="8"/>
        <v>-45</v>
      </c>
      <c r="C14" s="5">
        <f t="shared" si="0"/>
        <v>163</v>
      </c>
      <c r="D14" s="5">
        <f t="shared" si="1"/>
        <v>11</v>
      </c>
      <c r="E14" s="5">
        <f t="shared" si="2"/>
        <v>215</v>
      </c>
      <c r="F14" s="5">
        <f t="shared" si="3"/>
        <v>0</v>
      </c>
      <c r="G14" s="5">
        <f t="shared" si="4"/>
        <v>677421</v>
      </c>
      <c r="H14" s="5">
        <f t="shared" si="5"/>
        <v>215</v>
      </c>
      <c r="I14" s="5">
        <f t="shared" si="6"/>
        <v>2979</v>
      </c>
      <c r="J14" s="33">
        <f t="shared" si="9"/>
        <v>13454342.644059433</v>
      </c>
      <c r="K14" s="6">
        <f t="shared" si="7"/>
        <v>-3.75</v>
      </c>
    </row>
    <row r="15" spans="1:13">
      <c r="A15" s="33">
        <v>3</v>
      </c>
      <c r="B15" s="32">
        <f t="shared" si="8"/>
        <v>-44</v>
      </c>
      <c r="C15" s="5">
        <f t="shared" si="0"/>
        <v>198</v>
      </c>
      <c r="D15" s="5">
        <f t="shared" si="1"/>
        <v>9</v>
      </c>
      <c r="E15" s="5">
        <f t="shared" si="2"/>
        <v>197</v>
      </c>
      <c r="F15" s="5">
        <f t="shared" si="3"/>
        <v>0</v>
      </c>
      <c r="G15" s="5">
        <f t="shared" si="4"/>
        <v>621198</v>
      </c>
      <c r="H15" s="5">
        <f t="shared" si="5"/>
        <v>197</v>
      </c>
      <c r="I15" s="5">
        <f t="shared" si="6"/>
        <v>2502</v>
      </c>
      <c r="J15" s="10">
        <f t="shared" si="9"/>
        <v>12337686.603263527</v>
      </c>
      <c r="K15" s="6">
        <f t="shared" si="7"/>
        <v>-3.6250000000000004</v>
      </c>
    </row>
    <row r="16" spans="1:13">
      <c r="A16" s="33">
        <v>4</v>
      </c>
      <c r="B16" s="32">
        <f t="shared" si="8"/>
        <v>-43</v>
      </c>
      <c r="C16" s="5">
        <f t="shared" si="0"/>
        <v>253</v>
      </c>
      <c r="D16" s="5">
        <f t="shared" si="1"/>
        <v>1</v>
      </c>
      <c r="E16" s="5">
        <f t="shared" si="2"/>
        <v>180</v>
      </c>
      <c r="F16" s="5">
        <f t="shared" si="3"/>
        <v>0</v>
      </c>
      <c r="G16" s="5">
        <f t="shared" si="4"/>
        <v>569641</v>
      </c>
      <c r="H16" s="5">
        <f t="shared" si="5"/>
        <v>180</v>
      </c>
      <c r="I16" s="5">
        <f t="shared" si="6"/>
        <v>509</v>
      </c>
      <c r="J16" s="10">
        <f t="shared" si="9"/>
        <v>11313708.49898476</v>
      </c>
      <c r="K16" s="6">
        <f t="shared" si="7"/>
        <v>-3.5</v>
      </c>
    </row>
    <row r="17" spans="1:11">
      <c r="A17" s="33">
        <v>5</v>
      </c>
      <c r="B17" s="32">
        <f t="shared" si="8"/>
        <v>-42</v>
      </c>
      <c r="C17" s="5">
        <f t="shared" si="0"/>
        <v>25</v>
      </c>
      <c r="D17" s="5">
        <f t="shared" si="1"/>
        <v>2</v>
      </c>
      <c r="E17" s="5">
        <f t="shared" si="2"/>
        <v>165</v>
      </c>
      <c r="F17" s="5">
        <f t="shared" si="3"/>
        <v>0</v>
      </c>
      <c r="G17" s="5">
        <f t="shared" si="4"/>
        <v>522363</v>
      </c>
      <c r="H17" s="5">
        <f t="shared" si="5"/>
        <v>165</v>
      </c>
      <c r="I17" s="5">
        <f t="shared" si="6"/>
        <v>537</v>
      </c>
      <c r="J17" s="10">
        <f t="shared" si="9"/>
        <v>10374716.437208079</v>
      </c>
      <c r="K17" s="6">
        <f t="shared" si="7"/>
        <v>-3.375</v>
      </c>
    </row>
    <row r="18" spans="1:11">
      <c r="A18" s="33">
        <v>6</v>
      </c>
      <c r="B18" s="32">
        <f t="shared" si="8"/>
        <v>-41</v>
      </c>
      <c r="C18" s="5">
        <f t="shared" si="0"/>
        <v>125</v>
      </c>
      <c r="D18" s="5">
        <f t="shared" si="1"/>
        <v>11</v>
      </c>
      <c r="E18" s="5">
        <f t="shared" si="2"/>
        <v>152</v>
      </c>
      <c r="F18" s="5">
        <f t="shared" si="3"/>
        <v>0</v>
      </c>
      <c r="G18" s="5">
        <f t="shared" si="4"/>
        <v>479009</v>
      </c>
      <c r="H18" s="5">
        <f t="shared" si="5"/>
        <v>152</v>
      </c>
      <c r="I18" s="5">
        <f t="shared" si="6"/>
        <v>2941</v>
      </c>
      <c r="J18" s="10">
        <f t="shared" si="9"/>
        <v>9513656.9200217668</v>
      </c>
      <c r="K18" s="6">
        <f t="shared" si="7"/>
        <v>-3.25</v>
      </c>
    </row>
    <row r="19" spans="1:11">
      <c r="A19" s="33">
        <v>7</v>
      </c>
      <c r="B19" s="32">
        <f t="shared" si="8"/>
        <v>-40</v>
      </c>
      <c r="C19" s="5">
        <f t="shared" si="0"/>
        <v>211</v>
      </c>
      <c r="D19" s="5">
        <f t="shared" si="1"/>
        <v>6</v>
      </c>
      <c r="E19" s="5">
        <f t="shared" si="2"/>
        <v>139</v>
      </c>
      <c r="F19" s="5">
        <f t="shared" si="3"/>
        <v>0</v>
      </c>
      <c r="G19" s="5">
        <f t="shared" si="4"/>
        <v>439253</v>
      </c>
      <c r="H19" s="5">
        <f t="shared" si="5"/>
        <v>139</v>
      </c>
      <c r="I19" s="5">
        <f t="shared" si="6"/>
        <v>1747</v>
      </c>
      <c r="J19" s="10">
        <f t="shared" si="9"/>
        <v>8724061.8613220621</v>
      </c>
      <c r="K19" s="6">
        <f t="shared" si="7"/>
        <v>-3.125</v>
      </c>
    </row>
    <row r="20" spans="1:11">
      <c r="A20" s="33">
        <v>8</v>
      </c>
      <c r="B20" s="32">
        <f t="shared" si="8"/>
        <v>-39</v>
      </c>
      <c r="C20" s="5">
        <f t="shared" si="0"/>
        <v>147</v>
      </c>
      <c r="D20" s="5">
        <f t="shared" si="1"/>
        <v>1</v>
      </c>
      <c r="E20" s="5">
        <f t="shared" si="2"/>
        <v>127</v>
      </c>
      <c r="F20" s="5">
        <f t="shared" si="3"/>
        <v>0</v>
      </c>
      <c r="G20" s="5">
        <f t="shared" si="4"/>
        <v>402797</v>
      </c>
      <c r="H20" s="5">
        <f t="shared" si="5"/>
        <v>127</v>
      </c>
      <c r="I20" s="5">
        <f t="shared" si="6"/>
        <v>403</v>
      </c>
      <c r="J20" s="10">
        <f t="shared" si="9"/>
        <v>8000000</v>
      </c>
      <c r="K20" s="6">
        <f t="shared" si="7"/>
        <v>-3</v>
      </c>
    </row>
    <row r="21" spans="1:11">
      <c r="A21" s="33">
        <v>9</v>
      </c>
      <c r="B21" s="32">
        <f t="shared" si="8"/>
        <v>-38</v>
      </c>
      <c r="C21" s="5">
        <f t="shared" si="0"/>
        <v>30</v>
      </c>
      <c r="D21" s="5">
        <f t="shared" si="1"/>
        <v>9</v>
      </c>
      <c r="E21" s="5">
        <f t="shared" si="2"/>
        <v>117</v>
      </c>
      <c r="F21" s="5">
        <f t="shared" si="3"/>
        <v>0</v>
      </c>
      <c r="G21" s="5">
        <f t="shared" si="4"/>
        <v>369366</v>
      </c>
      <c r="H21" s="5">
        <f t="shared" si="5"/>
        <v>117</v>
      </c>
      <c r="I21" s="5">
        <f t="shared" si="6"/>
        <v>2334</v>
      </c>
      <c r="J21" s="10">
        <f t="shared" si="9"/>
        <v>7336032.3456373699</v>
      </c>
      <c r="K21" s="6">
        <f t="shared" si="7"/>
        <v>-2.875</v>
      </c>
    </row>
    <row r="22" spans="1:11">
      <c r="A22" s="33">
        <v>10</v>
      </c>
      <c r="B22" s="32">
        <f t="shared" si="8"/>
        <v>-37</v>
      </c>
      <c r="C22" s="5">
        <f t="shared" si="0"/>
        <v>210</v>
      </c>
      <c r="D22" s="5">
        <f t="shared" si="1"/>
        <v>5</v>
      </c>
      <c r="E22" s="5">
        <f t="shared" si="2"/>
        <v>107</v>
      </c>
      <c r="F22" s="5">
        <f t="shared" si="3"/>
        <v>0</v>
      </c>
      <c r="G22" s="5">
        <f t="shared" si="4"/>
        <v>338710</v>
      </c>
      <c r="H22" s="5">
        <f t="shared" si="5"/>
        <v>107</v>
      </c>
      <c r="I22" s="5">
        <f t="shared" si="6"/>
        <v>1490</v>
      </c>
      <c r="J22" s="10">
        <f t="shared" si="9"/>
        <v>6727171.3220297173</v>
      </c>
      <c r="K22" s="6">
        <f t="shared" si="7"/>
        <v>-2.7500000000000004</v>
      </c>
    </row>
    <row r="23" spans="1:11">
      <c r="A23" s="33">
        <v>11</v>
      </c>
      <c r="B23" s="32">
        <f t="shared" si="8"/>
        <v>-36</v>
      </c>
      <c r="C23" s="5">
        <f t="shared" si="0"/>
        <v>227</v>
      </c>
      <c r="D23" s="5">
        <f t="shared" si="1"/>
        <v>4</v>
      </c>
      <c r="E23" s="5">
        <f t="shared" si="2"/>
        <v>98</v>
      </c>
      <c r="F23" s="5">
        <f t="shared" si="3"/>
        <v>0</v>
      </c>
      <c r="G23" s="5">
        <f t="shared" si="4"/>
        <v>310599</v>
      </c>
      <c r="H23" s="5">
        <f t="shared" si="5"/>
        <v>98</v>
      </c>
      <c r="I23" s="5">
        <f t="shared" si="6"/>
        <v>1251</v>
      </c>
      <c r="J23" s="10">
        <f t="shared" si="9"/>
        <v>6168843.3016317626</v>
      </c>
      <c r="K23" s="6">
        <f t="shared" si="7"/>
        <v>-2.625</v>
      </c>
    </row>
    <row r="24" spans="1:11">
      <c r="A24" s="33">
        <v>12</v>
      </c>
      <c r="B24" s="32">
        <f t="shared" si="8"/>
        <v>-35</v>
      </c>
      <c r="C24" s="5">
        <f t="shared" si="0"/>
        <v>38</v>
      </c>
      <c r="D24" s="5">
        <f t="shared" si="1"/>
        <v>7</v>
      </c>
      <c r="E24" s="5">
        <f t="shared" si="2"/>
        <v>90</v>
      </c>
      <c r="F24" s="5">
        <f t="shared" si="3"/>
        <v>0</v>
      </c>
      <c r="G24" s="5">
        <f t="shared" si="4"/>
        <v>284820</v>
      </c>
      <c r="H24" s="5">
        <f t="shared" si="5"/>
        <v>90</v>
      </c>
      <c r="I24" s="5">
        <f t="shared" si="6"/>
        <v>1830</v>
      </c>
      <c r="J24" s="10">
        <f t="shared" si="9"/>
        <v>5656854.2494923808</v>
      </c>
      <c r="K24" s="6">
        <f t="shared" si="7"/>
        <v>-2.5</v>
      </c>
    </row>
    <row r="25" spans="1:11">
      <c r="A25" s="33">
        <v>13</v>
      </c>
      <c r="B25" s="32">
        <f t="shared" si="8"/>
        <v>-34</v>
      </c>
      <c r="C25" s="5">
        <f t="shared" si="0"/>
        <v>13</v>
      </c>
      <c r="D25" s="5">
        <f t="shared" si="1"/>
        <v>1</v>
      </c>
      <c r="E25" s="5">
        <f t="shared" si="2"/>
        <v>82</v>
      </c>
      <c r="F25" s="5">
        <f t="shared" si="3"/>
        <v>0</v>
      </c>
      <c r="G25" s="5">
        <f t="shared" si="4"/>
        <v>261181</v>
      </c>
      <c r="H25" s="5">
        <f t="shared" si="5"/>
        <v>82</v>
      </c>
      <c r="I25" s="5">
        <f t="shared" si="6"/>
        <v>269</v>
      </c>
      <c r="J25" s="10">
        <f t="shared" si="9"/>
        <v>5187358.2186040385</v>
      </c>
      <c r="K25" s="6">
        <f t="shared" si="7"/>
        <v>-2.375</v>
      </c>
    </row>
    <row r="26" spans="1:11">
      <c r="A26" s="33">
        <v>14</v>
      </c>
      <c r="B26" s="32">
        <f t="shared" si="8"/>
        <v>-33</v>
      </c>
      <c r="C26" s="5">
        <f t="shared" si="0"/>
        <v>230</v>
      </c>
      <c r="D26" s="5">
        <f t="shared" si="1"/>
        <v>11</v>
      </c>
      <c r="E26" s="5">
        <f t="shared" si="2"/>
        <v>76</v>
      </c>
      <c r="F26" s="5">
        <f t="shared" si="3"/>
        <v>0</v>
      </c>
      <c r="G26" s="5">
        <f t="shared" si="4"/>
        <v>239504</v>
      </c>
      <c r="H26" s="5">
        <f t="shared" si="5"/>
        <v>76</v>
      </c>
      <c r="I26" s="5">
        <f t="shared" si="6"/>
        <v>3046</v>
      </c>
      <c r="J26" s="10">
        <f t="shared" si="9"/>
        <v>4756828.4600108843</v>
      </c>
      <c r="K26" s="6">
        <f t="shared" si="7"/>
        <v>-2.25</v>
      </c>
    </row>
    <row r="27" spans="1:11">
      <c r="A27" s="33">
        <v>15</v>
      </c>
      <c r="B27" s="32">
        <f t="shared" si="8"/>
        <v>-32</v>
      </c>
      <c r="C27" s="5">
        <f t="shared" si="0"/>
        <v>106</v>
      </c>
      <c r="D27" s="5">
        <f t="shared" si="1"/>
        <v>3</v>
      </c>
      <c r="E27" s="5">
        <f t="shared" si="2"/>
        <v>69</v>
      </c>
      <c r="F27" s="5">
        <f t="shared" si="3"/>
        <v>0</v>
      </c>
      <c r="G27" s="5">
        <f t="shared" si="4"/>
        <v>219626</v>
      </c>
      <c r="H27" s="5">
        <f t="shared" si="5"/>
        <v>69</v>
      </c>
      <c r="I27" s="5">
        <f t="shared" si="6"/>
        <v>874</v>
      </c>
      <c r="J27" s="10">
        <f t="shared" si="9"/>
        <v>4362030.930661031</v>
      </c>
      <c r="K27" s="6">
        <f t="shared" si="7"/>
        <v>-2.1250000000000004</v>
      </c>
    </row>
    <row r="28" spans="1:11">
      <c r="A28" s="33">
        <v>16</v>
      </c>
      <c r="B28" s="32">
        <f t="shared" si="8"/>
        <v>-31</v>
      </c>
      <c r="C28" s="5">
        <f t="shared" si="0"/>
        <v>202</v>
      </c>
      <c r="D28" s="5">
        <f t="shared" si="1"/>
        <v>0</v>
      </c>
      <c r="E28" s="5">
        <f t="shared" si="2"/>
        <v>63</v>
      </c>
      <c r="F28" s="5">
        <f t="shared" si="3"/>
        <v>0</v>
      </c>
      <c r="G28" s="5">
        <f t="shared" si="4"/>
        <v>201398</v>
      </c>
      <c r="H28" s="5">
        <f t="shared" si="5"/>
        <v>63</v>
      </c>
      <c r="I28" s="5">
        <f t="shared" si="6"/>
        <v>202</v>
      </c>
      <c r="J28" s="10">
        <f t="shared" si="9"/>
        <v>4000000</v>
      </c>
      <c r="K28" s="6">
        <f t="shared" si="7"/>
        <v>-2</v>
      </c>
    </row>
    <row r="29" spans="1:11">
      <c r="A29" s="33">
        <v>17</v>
      </c>
      <c r="B29" s="32">
        <f t="shared" si="8"/>
        <v>-30</v>
      </c>
      <c r="C29" s="5">
        <f t="shared" si="0"/>
        <v>137</v>
      </c>
      <c r="D29" s="5">
        <f t="shared" si="1"/>
        <v>9</v>
      </c>
      <c r="E29" s="5">
        <f t="shared" si="2"/>
        <v>61</v>
      </c>
      <c r="F29" s="5">
        <f t="shared" si="3"/>
        <v>0</v>
      </c>
      <c r="G29" s="5">
        <f t="shared" si="4"/>
        <v>192859</v>
      </c>
      <c r="H29" s="5">
        <f t="shared" si="5"/>
        <v>61</v>
      </c>
      <c r="I29" s="5">
        <f t="shared" si="6"/>
        <v>2441</v>
      </c>
      <c r="J29" s="10">
        <f>2^(3 - A29/16)*1000000</f>
        <v>3830413.1227942947</v>
      </c>
      <c r="K29" s="6">
        <f t="shared" si="7"/>
        <v>-1.9375000000000002</v>
      </c>
    </row>
    <row r="30" spans="1:11">
      <c r="A30" s="33">
        <v>18</v>
      </c>
      <c r="B30" s="32">
        <f t="shared" si="8"/>
        <v>-29</v>
      </c>
      <c r="C30" s="5">
        <f t="shared" si="0"/>
        <v>143</v>
      </c>
      <c r="D30" s="5">
        <f t="shared" si="1"/>
        <v>4</v>
      </c>
      <c r="E30" s="5">
        <f t="shared" si="2"/>
        <v>58</v>
      </c>
      <c r="F30" s="5">
        <f t="shared" si="3"/>
        <v>0</v>
      </c>
      <c r="G30" s="5">
        <f t="shared" si="4"/>
        <v>184683</v>
      </c>
      <c r="H30" s="5">
        <f t="shared" si="5"/>
        <v>58</v>
      </c>
      <c r="I30" s="5">
        <f t="shared" si="6"/>
        <v>1167</v>
      </c>
      <c r="J30" s="10">
        <f t="shared" ref="J30:J93" si="10">2^(3 - A30/16)*1000000</f>
        <v>3668016.172818685</v>
      </c>
      <c r="K30" s="6">
        <f t="shared" si="7"/>
        <v>-1.875</v>
      </c>
    </row>
    <row r="31" spans="1:11">
      <c r="A31" s="33">
        <v>19</v>
      </c>
      <c r="B31" s="32">
        <f t="shared" si="8"/>
        <v>-28</v>
      </c>
      <c r="C31" s="5">
        <f t="shared" si="0"/>
        <v>137</v>
      </c>
      <c r="D31" s="5">
        <f t="shared" si="1"/>
        <v>10</v>
      </c>
      <c r="E31" s="5">
        <f t="shared" si="2"/>
        <v>56</v>
      </c>
      <c r="F31" s="5">
        <f t="shared" si="3"/>
        <v>0</v>
      </c>
      <c r="G31" s="5">
        <f t="shared" si="4"/>
        <v>176853</v>
      </c>
      <c r="H31" s="5">
        <f t="shared" si="5"/>
        <v>56</v>
      </c>
      <c r="I31" s="5">
        <f t="shared" si="6"/>
        <v>2697</v>
      </c>
      <c r="J31" s="10">
        <f t="shared" si="10"/>
        <v>3512504.3207465992</v>
      </c>
      <c r="K31" s="6">
        <f t="shared" si="7"/>
        <v>-1.8125000000000002</v>
      </c>
    </row>
    <row r="32" spans="1:11">
      <c r="A32" s="33">
        <v>20</v>
      </c>
      <c r="B32" s="32">
        <f t="shared" si="8"/>
        <v>-27</v>
      </c>
      <c r="C32" s="5">
        <f t="shared" si="0"/>
        <v>233</v>
      </c>
      <c r="D32" s="5">
        <f t="shared" si="1"/>
        <v>2</v>
      </c>
      <c r="E32" s="5">
        <f t="shared" si="2"/>
        <v>53</v>
      </c>
      <c r="F32" s="5">
        <f t="shared" si="3"/>
        <v>0</v>
      </c>
      <c r="G32" s="5">
        <f t="shared" si="4"/>
        <v>169355</v>
      </c>
      <c r="H32" s="5">
        <f t="shared" si="5"/>
        <v>53</v>
      </c>
      <c r="I32" s="5">
        <f t="shared" si="6"/>
        <v>745</v>
      </c>
      <c r="J32" s="10">
        <f t="shared" si="10"/>
        <v>3363585.6610148582</v>
      </c>
      <c r="K32" s="6">
        <f t="shared" si="7"/>
        <v>-1.75</v>
      </c>
    </row>
    <row r="33" spans="1:11">
      <c r="A33" s="33">
        <v>21</v>
      </c>
      <c r="B33" s="32">
        <f t="shared" si="8"/>
        <v>-26</v>
      </c>
      <c r="C33" s="5">
        <f t="shared" si="0"/>
        <v>89</v>
      </c>
      <c r="D33" s="5">
        <f t="shared" si="1"/>
        <v>6</v>
      </c>
      <c r="E33" s="5">
        <f t="shared" si="2"/>
        <v>51</v>
      </c>
      <c r="F33" s="5">
        <f t="shared" si="3"/>
        <v>0</v>
      </c>
      <c r="G33" s="5">
        <f t="shared" si="4"/>
        <v>162175</v>
      </c>
      <c r="H33" s="5">
        <f t="shared" si="5"/>
        <v>51</v>
      </c>
      <c r="I33" s="5">
        <f t="shared" si="6"/>
        <v>1625</v>
      </c>
      <c r="J33" s="10">
        <f t="shared" si="10"/>
        <v>3220980.6638985085</v>
      </c>
      <c r="K33" s="6">
        <f t="shared" si="7"/>
        <v>-1.6875</v>
      </c>
    </row>
    <row r="34" spans="1:11">
      <c r="A34" s="33">
        <v>22</v>
      </c>
      <c r="B34" s="32">
        <f t="shared" si="8"/>
        <v>-25</v>
      </c>
      <c r="C34" s="5">
        <f t="shared" si="0"/>
        <v>153</v>
      </c>
      <c r="D34" s="5">
        <f t="shared" si="1"/>
        <v>8</v>
      </c>
      <c r="E34" s="5">
        <f t="shared" si="2"/>
        <v>49</v>
      </c>
      <c r="F34" s="5">
        <f t="shared" si="3"/>
        <v>0</v>
      </c>
      <c r="G34" s="5">
        <f t="shared" si="4"/>
        <v>155299</v>
      </c>
      <c r="H34" s="5">
        <f t="shared" si="5"/>
        <v>49</v>
      </c>
      <c r="I34" s="5">
        <f t="shared" si="6"/>
        <v>2201</v>
      </c>
      <c r="J34" s="10">
        <f t="shared" si="10"/>
        <v>3084421.6508158813</v>
      </c>
      <c r="K34" s="6">
        <f t="shared" si="7"/>
        <v>-1.625</v>
      </c>
    </row>
    <row r="35" spans="1:11">
      <c r="A35" s="33">
        <v>23</v>
      </c>
      <c r="B35" s="32">
        <f t="shared" si="8"/>
        <v>-24</v>
      </c>
      <c r="C35" s="5">
        <f t="shared" si="0"/>
        <v>181</v>
      </c>
      <c r="D35" s="5">
        <f t="shared" si="1"/>
        <v>9</v>
      </c>
      <c r="E35" s="5">
        <f t="shared" si="2"/>
        <v>47</v>
      </c>
      <c r="F35" s="5">
        <f t="shared" si="3"/>
        <v>0</v>
      </c>
      <c r="G35" s="5">
        <f t="shared" si="4"/>
        <v>148715</v>
      </c>
      <c r="H35" s="5">
        <f t="shared" si="5"/>
        <v>47</v>
      </c>
      <c r="I35" s="5">
        <f t="shared" si="6"/>
        <v>2485</v>
      </c>
      <c r="J35" s="10">
        <f t="shared" si="10"/>
        <v>2953652.2918789987</v>
      </c>
      <c r="K35" s="6">
        <f t="shared" si="7"/>
        <v>-1.5625</v>
      </c>
    </row>
    <row r="36" spans="1:11">
      <c r="A36" s="33">
        <v>24</v>
      </c>
      <c r="B36" s="32">
        <f t="shared" si="8"/>
        <v>-23</v>
      </c>
      <c r="C36" s="5">
        <f t="shared" si="0"/>
        <v>186</v>
      </c>
      <c r="D36" s="5">
        <f t="shared" si="1"/>
        <v>9</v>
      </c>
      <c r="E36" s="5">
        <f t="shared" si="2"/>
        <v>45</v>
      </c>
      <c r="F36" s="5">
        <f t="shared" si="3"/>
        <v>0</v>
      </c>
      <c r="G36" s="5">
        <f t="shared" si="4"/>
        <v>142410</v>
      </c>
      <c r="H36" s="5">
        <f t="shared" si="5"/>
        <v>45</v>
      </c>
      <c r="I36" s="5">
        <f t="shared" si="6"/>
        <v>2490</v>
      </c>
      <c r="J36" s="10">
        <f t="shared" si="10"/>
        <v>2828427.1247461899</v>
      </c>
      <c r="K36" s="6">
        <f t="shared" si="7"/>
        <v>-1.5</v>
      </c>
    </row>
    <row r="37" spans="1:11">
      <c r="A37" s="33">
        <v>25</v>
      </c>
      <c r="B37" s="32">
        <f t="shared" si="8"/>
        <v>-22</v>
      </c>
      <c r="C37" s="5">
        <f t="shared" si="0"/>
        <v>180</v>
      </c>
      <c r="D37" s="5">
        <f t="shared" si="1"/>
        <v>8</v>
      </c>
      <c r="E37" s="5">
        <f t="shared" si="2"/>
        <v>43</v>
      </c>
      <c r="F37" s="5">
        <f t="shared" si="3"/>
        <v>0</v>
      </c>
      <c r="G37" s="5">
        <f t="shared" si="4"/>
        <v>136372</v>
      </c>
      <c r="H37" s="5">
        <f t="shared" si="5"/>
        <v>43</v>
      </c>
      <c r="I37" s="5">
        <f t="shared" si="6"/>
        <v>2228</v>
      </c>
      <c r="J37" s="10">
        <f t="shared" si="10"/>
        <v>2708511.0938737853</v>
      </c>
      <c r="K37" s="6">
        <f t="shared" si="7"/>
        <v>-1.4375</v>
      </c>
    </row>
    <row r="38" spans="1:11">
      <c r="A38" s="33">
        <v>26</v>
      </c>
      <c r="B38" s="32">
        <f t="shared" si="8"/>
        <v>-21</v>
      </c>
      <c r="C38" s="5">
        <f t="shared" si="0"/>
        <v>174</v>
      </c>
      <c r="D38" s="5">
        <f t="shared" si="1"/>
        <v>6</v>
      </c>
      <c r="E38" s="5">
        <f t="shared" si="2"/>
        <v>41</v>
      </c>
      <c r="F38" s="5">
        <f t="shared" si="3"/>
        <v>0</v>
      </c>
      <c r="G38" s="5">
        <f t="shared" si="4"/>
        <v>130590</v>
      </c>
      <c r="H38" s="5">
        <f t="shared" si="5"/>
        <v>41</v>
      </c>
      <c r="I38" s="5">
        <f t="shared" si="6"/>
        <v>1710</v>
      </c>
      <c r="J38" s="10">
        <f t="shared" si="10"/>
        <v>2593679.1093020192</v>
      </c>
      <c r="K38" s="6">
        <f t="shared" si="7"/>
        <v>-1.375</v>
      </c>
    </row>
    <row r="39" spans="1:11">
      <c r="A39" s="33">
        <v>27</v>
      </c>
      <c r="B39" s="32">
        <f t="shared" si="8"/>
        <v>-20</v>
      </c>
      <c r="C39" s="5">
        <f t="shared" si="0"/>
        <v>178</v>
      </c>
      <c r="D39" s="5">
        <f t="shared" si="1"/>
        <v>3</v>
      </c>
      <c r="E39" s="5">
        <f t="shared" si="2"/>
        <v>39</v>
      </c>
      <c r="F39" s="5">
        <f t="shared" si="3"/>
        <v>0</v>
      </c>
      <c r="G39" s="5">
        <f t="shared" si="4"/>
        <v>125054</v>
      </c>
      <c r="H39" s="5">
        <f t="shared" si="5"/>
        <v>39</v>
      </c>
      <c r="I39" s="5">
        <f t="shared" si="6"/>
        <v>946</v>
      </c>
      <c r="J39" s="10">
        <f t="shared" si="10"/>
        <v>2483715.6241469681</v>
      </c>
      <c r="K39" s="6">
        <f t="shared" si="7"/>
        <v>-1.3125</v>
      </c>
    </row>
    <row r="40" spans="1:11">
      <c r="A40" s="33">
        <v>28</v>
      </c>
      <c r="B40" s="32">
        <f t="shared" si="8"/>
        <v>-19</v>
      </c>
      <c r="C40" s="5">
        <f t="shared" si="0"/>
        <v>26</v>
      </c>
      <c r="D40" s="5">
        <f t="shared" si="1"/>
        <v>12</v>
      </c>
      <c r="E40" s="5">
        <f t="shared" si="2"/>
        <v>38</v>
      </c>
      <c r="F40" s="5">
        <f t="shared" si="3"/>
        <v>0</v>
      </c>
      <c r="G40" s="5">
        <f t="shared" si="4"/>
        <v>119752</v>
      </c>
      <c r="H40" s="5">
        <f t="shared" si="5"/>
        <v>38</v>
      </c>
      <c r="I40" s="5">
        <f t="shared" si="6"/>
        <v>3098</v>
      </c>
      <c r="J40" s="10">
        <f t="shared" si="10"/>
        <v>2378414.2300054422</v>
      </c>
      <c r="K40" s="6">
        <f t="shared" si="7"/>
        <v>-1.25</v>
      </c>
    </row>
    <row r="41" spans="1:11">
      <c r="A41" s="33">
        <v>29</v>
      </c>
      <c r="B41" s="32">
        <f t="shared" si="8"/>
        <v>-18</v>
      </c>
      <c r="C41" s="5">
        <f t="shared" si="0"/>
        <v>83</v>
      </c>
      <c r="D41" s="5">
        <f t="shared" si="1"/>
        <v>7</v>
      </c>
      <c r="E41" s="5">
        <f t="shared" si="2"/>
        <v>36</v>
      </c>
      <c r="F41" s="5">
        <f t="shared" si="3"/>
        <v>0</v>
      </c>
      <c r="G41" s="5">
        <f t="shared" si="4"/>
        <v>114675</v>
      </c>
      <c r="H41" s="5">
        <f t="shared" si="5"/>
        <v>36</v>
      </c>
      <c r="I41" s="5">
        <f t="shared" si="6"/>
        <v>1875</v>
      </c>
      <c r="J41" s="10">
        <f t="shared" si="10"/>
        <v>2277577.269513383</v>
      </c>
      <c r="K41" s="6">
        <f t="shared" si="7"/>
        <v>-1.1874999999999998</v>
      </c>
    </row>
    <row r="42" spans="1:11">
      <c r="A42" s="33">
        <v>30</v>
      </c>
      <c r="B42" s="32">
        <f t="shared" si="8"/>
        <v>-17</v>
      </c>
      <c r="C42" s="5">
        <f t="shared" si="0"/>
        <v>181</v>
      </c>
      <c r="D42" s="5">
        <f t="shared" si="1"/>
        <v>1</v>
      </c>
      <c r="E42" s="5">
        <f t="shared" si="2"/>
        <v>34</v>
      </c>
      <c r="F42" s="5">
        <f t="shared" si="3"/>
        <v>0</v>
      </c>
      <c r="G42" s="5">
        <f t="shared" si="4"/>
        <v>109813</v>
      </c>
      <c r="H42" s="5">
        <f t="shared" si="5"/>
        <v>34</v>
      </c>
      <c r="I42" s="5">
        <f t="shared" si="6"/>
        <v>437</v>
      </c>
      <c r="J42" s="10">
        <f t="shared" si="10"/>
        <v>2181015.4653305155</v>
      </c>
      <c r="K42" s="6">
        <f t="shared" si="7"/>
        <v>-1.1250000000000002</v>
      </c>
    </row>
    <row r="43" spans="1:11">
      <c r="A43" s="33">
        <v>31</v>
      </c>
      <c r="B43" s="32">
        <f t="shared" si="8"/>
        <v>-16</v>
      </c>
      <c r="C43" s="5">
        <f t="shared" si="0"/>
        <v>151</v>
      </c>
      <c r="D43" s="5">
        <f t="shared" si="1"/>
        <v>7</v>
      </c>
      <c r="E43" s="5">
        <f t="shared" si="2"/>
        <v>33</v>
      </c>
      <c r="F43" s="5">
        <f t="shared" si="3"/>
        <v>0</v>
      </c>
      <c r="G43" s="5">
        <f t="shared" si="4"/>
        <v>105157</v>
      </c>
      <c r="H43" s="5">
        <f t="shared" si="5"/>
        <v>33</v>
      </c>
      <c r="I43" s="5">
        <f t="shared" si="6"/>
        <v>1943</v>
      </c>
      <c r="J43" s="10">
        <f t="shared" si="10"/>
        <v>2088547.5648548275</v>
      </c>
      <c r="K43" s="6">
        <f t="shared" si="7"/>
        <v>-1.0625</v>
      </c>
    </row>
    <row r="44" spans="1:11">
      <c r="A44" s="33">
        <v>32</v>
      </c>
      <c r="B44" s="32">
        <f t="shared" si="8"/>
        <v>-15</v>
      </c>
      <c r="C44" s="5">
        <f t="shared" si="0"/>
        <v>101</v>
      </c>
      <c r="D44" s="5">
        <f t="shared" si="1"/>
        <v>0</v>
      </c>
      <c r="E44" s="5">
        <f t="shared" si="2"/>
        <v>31</v>
      </c>
      <c r="F44" s="5">
        <f t="shared" si="3"/>
        <v>0</v>
      </c>
      <c r="G44" s="5">
        <f t="shared" si="4"/>
        <v>100699</v>
      </c>
      <c r="H44" s="5">
        <f t="shared" si="5"/>
        <v>31</v>
      </c>
      <c r="I44" s="5">
        <f t="shared" si="6"/>
        <v>101</v>
      </c>
      <c r="J44" s="10">
        <f t="shared" si="10"/>
        <v>2000000</v>
      </c>
      <c r="K44" s="6">
        <f t="shared" si="7"/>
        <v>-1</v>
      </c>
    </row>
    <row r="45" spans="1:11">
      <c r="A45" s="33">
        <v>33</v>
      </c>
      <c r="B45" s="32">
        <f t="shared" si="8"/>
        <v>-14</v>
      </c>
      <c r="C45" s="5">
        <f t="shared" si="0"/>
        <v>197</v>
      </c>
      <c r="D45" s="5">
        <f t="shared" si="1"/>
        <v>4</v>
      </c>
      <c r="E45" s="5">
        <f t="shared" si="2"/>
        <v>30</v>
      </c>
      <c r="F45" s="5">
        <f t="shared" si="3"/>
        <v>0</v>
      </c>
      <c r="G45" s="5">
        <f t="shared" si="4"/>
        <v>96429</v>
      </c>
      <c r="H45" s="5">
        <f t="shared" si="5"/>
        <v>30</v>
      </c>
      <c r="I45" s="5">
        <f t="shared" si="6"/>
        <v>1221</v>
      </c>
      <c r="J45" s="10">
        <f t="shared" si="10"/>
        <v>1915206.5613971471</v>
      </c>
      <c r="K45" s="6">
        <f t="shared" si="7"/>
        <v>-0.93749999999999978</v>
      </c>
    </row>
    <row r="46" spans="1:11">
      <c r="A46" s="33">
        <v>34</v>
      </c>
      <c r="B46" s="32">
        <f t="shared" si="8"/>
        <v>-13</v>
      </c>
      <c r="C46" s="5">
        <f t="shared" si="0"/>
        <v>111</v>
      </c>
      <c r="D46" s="5">
        <f t="shared" si="1"/>
        <v>8</v>
      </c>
      <c r="E46" s="5">
        <f t="shared" si="2"/>
        <v>29</v>
      </c>
      <c r="F46" s="5">
        <f t="shared" si="3"/>
        <v>0</v>
      </c>
      <c r="G46" s="5">
        <f t="shared" si="4"/>
        <v>92341</v>
      </c>
      <c r="H46" s="5">
        <f t="shared" si="5"/>
        <v>29</v>
      </c>
      <c r="I46" s="5">
        <f t="shared" si="6"/>
        <v>2159</v>
      </c>
      <c r="J46" s="10">
        <f t="shared" si="10"/>
        <v>1834008.0864093425</v>
      </c>
      <c r="K46" s="6">
        <f t="shared" si="7"/>
        <v>-0.875</v>
      </c>
    </row>
    <row r="47" spans="1:11">
      <c r="A47" s="33">
        <v>35</v>
      </c>
      <c r="B47" s="32">
        <f t="shared" si="8"/>
        <v>-12</v>
      </c>
      <c r="C47" s="5">
        <f t="shared" si="0"/>
        <v>108</v>
      </c>
      <c r="D47" s="5">
        <f t="shared" si="1"/>
        <v>11</v>
      </c>
      <c r="E47" s="5">
        <f t="shared" si="2"/>
        <v>28</v>
      </c>
      <c r="F47" s="5">
        <f t="shared" si="3"/>
        <v>0</v>
      </c>
      <c r="G47" s="5">
        <f t="shared" si="4"/>
        <v>88426</v>
      </c>
      <c r="H47" s="5">
        <f t="shared" si="5"/>
        <v>28</v>
      </c>
      <c r="I47" s="5">
        <f t="shared" si="6"/>
        <v>2924</v>
      </c>
      <c r="J47" s="10">
        <f t="shared" si="10"/>
        <v>1756252.1603732994</v>
      </c>
      <c r="K47" s="6">
        <f t="shared" si="7"/>
        <v>-0.81249999999999978</v>
      </c>
    </row>
    <row r="48" spans="1:11">
      <c r="A48" s="33">
        <v>36</v>
      </c>
      <c r="B48" s="32">
        <f t="shared" si="8"/>
        <v>-11</v>
      </c>
      <c r="C48" s="5">
        <f t="shared" si="0"/>
        <v>117</v>
      </c>
      <c r="D48" s="5">
        <f t="shared" si="1"/>
        <v>1</v>
      </c>
      <c r="E48" s="5">
        <f t="shared" si="2"/>
        <v>26</v>
      </c>
      <c r="F48" s="5">
        <f t="shared" si="3"/>
        <v>0</v>
      </c>
      <c r="G48" s="5">
        <f t="shared" si="4"/>
        <v>84677</v>
      </c>
      <c r="H48" s="5">
        <f t="shared" si="5"/>
        <v>26</v>
      </c>
      <c r="I48" s="5">
        <f t="shared" si="6"/>
        <v>373</v>
      </c>
      <c r="J48" s="10">
        <f t="shared" si="10"/>
        <v>1681792.8305074291</v>
      </c>
      <c r="K48" s="6">
        <f t="shared" si="7"/>
        <v>-0.75000000000000011</v>
      </c>
    </row>
    <row r="49" spans="1:19">
      <c r="A49" s="33">
        <v>37</v>
      </c>
      <c r="B49" s="32">
        <f t="shared" si="8"/>
        <v>-10</v>
      </c>
      <c r="C49" s="5">
        <f t="shared" si="0"/>
        <v>45</v>
      </c>
      <c r="D49" s="5">
        <f t="shared" si="1"/>
        <v>3</v>
      </c>
      <c r="E49" s="5">
        <f t="shared" si="2"/>
        <v>25</v>
      </c>
      <c r="F49" s="5">
        <f t="shared" si="3"/>
        <v>0</v>
      </c>
      <c r="G49" s="5">
        <f t="shared" si="4"/>
        <v>81087</v>
      </c>
      <c r="H49" s="5">
        <f t="shared" si="5"/>
        <v>25</v>
      </c>
      <c r="I49" s="5">
        <f t="shared" si="6"/>
        <v>813</v>
      </c>
      <c r="J49" s="10">
        <f t="shared" si="10"/>
        <v>1610490.3319492543</v>
      </c>
      <c r="K49" s="6">
        <f t="shared" si="7"/>
        <v>-0.68750000000000011</v>
      </c>
    </row>
    <row r="50" spans="1:19">
      <c r="A50" s="33">
        <v>38</v>
      </c>
      <c r="B50" s="32">
        <f t="shared" si="8"/>
        <v>-9</v>
      </c>
      <c r="C50" s="5">
        <f t="shared" si="0"/>
        <v>77</v>
      </c>
      <c r="D50" s="5">
        <f t="shared" si="1"/>
        <v>4</v>
      </c>
      <c r="E50" s="5">
        <f t="shared" si="2"/>
        <v>24</v>
      </c>
      <c r="F50" s="5">
        <f t="shared" si="3"/>
        <v>0</v>
      </c>
      <c r="G50" s="5">
        <f t="shared" si="4"/>
        <v>77649</v>
      </c>
      <c r="H50" s="5">
        <f t="shared" si="5"/>
        <v>24</v>
      </c>
      <c r="I50" s="5">
        <f t="shared" si="6"/>
        <v>1101</v>
      </c>
      <c r="J50" s="10">
        <f t="shared" si="10"/>
        <v>1542210.8254079407</v>
      </c>
      <c r="K50" s="6">
        <f t="shared" si="7"/>
        <v>-0.62499999999999978</v>
      </c>
    </row>
    <row r="51" spans="1:19">
      <c r="A51" s="33">
        <v>39</v>
      </c>
      <c r="B51" s="32">
        <f t="shared" si="8"/>
        <v>-8</v>
      </c>
      <c r="C51" s="5">
        <f t="shared" si="0"/>
        <v>219</v>
      </c>
      <c r="D51" s="5">
        <f t="shared" si="1"/>
        <v>4</v>
      </c>
      <c r="E51" s="5">
        <f t="shared" si="2"/>
        <v>23</v>
      </c>
      <c r="F51" s="5">
        <f t="shared" si="3"/>
        <v>0</v>
      </c>
      <c r="G51" s="5">
        <f t="shared" si="4"/>
        <v>74357</v>
      </c>
      <c r="H51" s="5">
        <f t="shared" si="5"/>
        <v>23</v>
      </c>
      <c r="I51" s="5">
        <f t="shared" si="6"/>
        <v>1243</v>
      </c>
      <c r="J51" s="10">
        <f t="shared" si="10"/>
        <v>1476826.1459394994</v>
      </c>
      <c r="K51" s="6">
        <f t="shared" si="7"/>
        <v>-0.56250000000000011</v>
      </c>
    </row>
    <row r="52" spans="1:19">
      <c r="A52" s="33">
        <v>40</v>
      </c>
      <c r="B52" s="32">
        <f t="shared" si="8"/>
        <v>-7</v>
      </c>
      <c r="C52" s="5">
        <f t="shared" si="0"/>
        <v>221</v>
      </c>
      <c r="D52" s="5">
        <f t="shared" si="1"/>
        <v>4</v>
      </c>
      <c r="E52" s="5">
        <f t="shared" si="2"/>
        <v>22</v>
      </c>
      <c r="F52" s="5">
        <f t="shared" si="3"/>
        <v>0</v>
      </c>
      <c r="G52" s="5">
        <f t="shared" si="4"/>
        <v>71205</v>
      </c>
      <c r="H52" s="5">
        <f t="shared" si="5"/>
        <v>22</v>
      </c>
      <c r="I52" s="5">
        <f t="shared" si="6"/>
        <v>1245</v>
      </c>
      <c r="J52" s="10">
        <f t="shared" si="10"/>
        <v>1414213.5623730952</v>
      </c>
      <c r="K52" s="6">
        <f t="shared" si="7"/>
        <v>-0.50000000000000011</v>
      </c>
    </row>
    <row r="53" spans="1:19">
      <c r="A53" s="33">
        <v>41</v>
      </c>
      <c r="B53" s="32">
        <f t="shared" si="8"/>
        <v>-6</v>
      </c>
      <c r="C53" s="5">
        <f t="shared" si="0"/>
        <v>90</v>
      </c>
      <c r="D53" s="5">
        <f t="shared" si="1"/>
        <v>4</v>
      </c>
      <c r="E53" s="5">
        <f t="shared" si="2"/>
        <v>21</v>
      </c>
      <c r="F53" s="5">
        <f t="shared" si="3"/>
        <v>0</v>
      </c>
      <c r="G53" s="5">
        <f t="shared" si="4"/>
        <v>68186</v>
      </c>
      <c r="H53" s="5">
        <f t="shared" si="5"/>
        <v>21</v>
      </c>
      <c r="I53" s="5">
        <f t="shared" si="6"/>
        <v>1114</v>
      </c>
      <c r="J53" s="10">
        <f t="shared" si="10"/>
        <v>1354255.5469368927</v>
      </c>
      <c r="K53" s="6">
        <f t="shared" si="7"/>
        <v>-0.4375</v>
      </c>
    </row>
    <row r="54" spans="1:19">
      <c r="A54" s="33">
        <v>42</v>
      </c>
      <c r="B54" s="32">
        <f t="shared" si="8"/>
        <v>-5</v>
      </c>
      <c r="C54" s="5">
        <f t="shared" si="0"/>
        <v>87</v>
      </c>
      <c r="D54" s="5">
        <f t="shared" si="1"/>
        <v>3</v>
      </c>
      <c r="E54" s="5">
        <f t="shared" si="2"/>
        <v>20</v>
      </c>
      <c r="F54" s="5">
        <f t="shared" si="3"/>
        <v>0</v>
      </c>
      <c r="G54" s="5">
        <f t="shared" si="4"/>
        <v>65295</v>
      </c>
      <c r="H54" s="5">
        <f t="shared" si="5"/>
        <v>20</v>
      </c>
      <c r="I54" s="5">
        <f t="shared" si="6"/>
        <v>855</v>
      </c>
      <c r="J54" s="10">
        <f t="shared" si="10"/>
        <v>1296839.5546510096</v>
      </c>
      <c r="K54" s="6">
        <f t="shared" si="7"/>
        <v>-0.37499999999999989</v>
      </c>
    </row>
    <row r="55" spans="1:19">
      <c r="A55" s="33">
        <v>43</v>
      </c>
      <c r="B55" s="32">
        <f t="shared" si="8"/>
        <v>-4</v>
      </c>
      <c r="C55" s="5">
        <f t="shared" si="0"/>
        <v>217</v>
      </c>
      <c r="D55" s="5">
        <f t="shared" si="1"/>
        <v>1</v>
      </c>
      <c r="E55" s="5">
        <f t="shared" si="2"/>
        <v>19</v>
      </c>
      <c r="F55" s="5">
        <f t="shared" si="3"/>
        <v>0</v>
      </c>
      <c r="G55" s="5">
        <f t="shared" si="4"/>
        <v>62527</v>
      </c>
      <c r="H55" s="5">
        <f t="shared" si="5"/>
        <v>19</v>
      </c>
      <c r="I55" s="5">
        <f t="shared" si="6"/>
        <v>473</v>
      </c>
      <c r="J55" s="10">
        <f t="shared" si="10"/>
        <v>1241857.8120734841</v>
      </c>
      <c r="K55" s="6">
        <f t="shared" si="7"/>
        <v>-0.31250000000000006</v>
      </c>
    </row>
    <row r="56" spans="1:19">
      <c r="A56" s="33">
        <v>44</v>
      </c>
      <c r="B56" s="32">
        <f t="shared" si="8"/>
        <v>-3</v>
      </c>
      <c r="C56" s="5">
        <f t="shared" si="0"/>
        <v>52</v>
      </c>
      <c r="D56" s="5">
        <f t="shared" si="1"/>
        <v>12</v>
      </c>
      <c r="E56" s="5">
        <f t="shared" si="2"/>
        <v>19</v>
      </c>
      <c r="F56" s="5">
        <f t="shared" si="3"/>
        <v>0</v>
      </c>
      <c r="G56" s="5">
        <f t="shared" si="4"/>
        <v>59876</v>
      </c>
      <c r="H56" s="5">
        <f t="shared" si="5"/>
        <v>19</v>
      </c>
      <c r="I56" s="5">
        <f t="shared" si="6"/>
        <v>3124</v>
      </c>
      <c r="J56" s="10">
        <f t="shared" si="10"/>
        <v>1189207.1150027211</v>
      </c>
      <c r="K56" s="6">
        <f t="shared" si="7"/>
        <v>-0.25000000000000006</v>
      </c>
    </row>
    <row r="57" spans="1:19">
      <c r="A57" s="33">
        <v>45</v>
      </c>
      <c r="B57" s="32">
        <f t="shared" si="8"/>
        <v>-2</v>
      </c>
      <c r="C57" s="5">
        <f t="shared" si="0"/>
        <v>209</v>
      </c>
      <c r="D57" s="5">
        <f t="shared" si="1"/>
        <v>9</v>
      </c>
      <c r="E57" s="5">
        <f t="shared" si="2"/>
        <v>18</v>
      </c>
      <c r="F57" s="5">
        <f t="shared" si="3"/>
        <v>0</v>
      </c>
      <c r="G57" s="5">
        <f t="shared" si="4"/>
        <v>57337</v>
      </c>
      <c r="H57" s="5">
        <f t="shared" si="5"/>
        <v>18</v>
      </c>
      <c r="I57" s="5">
        <f t="shared" si="6"/>
        <v>2513</v>
      </c>
      <c r="J57" s="10">
        <f t="shared" si="10"/>
        <v>1138788.6347566915</v>
      </c>
      <c r="K57" s="6">
        <f t="shared" si="7"/>
        <v>-0.18749999999999983</v>
      </c>
    </row>
    <row r="58" spans="1:19">
      <c r="A58" s="33">
        <v>46</v>
      </c>
      <c r="B58" s="32">
        <f t="shared" si="8"/>
        <v>-1</v>
      </c>
      <c r="C58" s="5">
        <f t="shared" si="0"/>
        <v>2</v>
      </c>
      <c r="D58" s="5">
        <f t="shared" si="1"/>
        <v>7</v>
      </c>
      <c r="E58" s="5">
        <f t="shared" si="2"/>
        <v>17</v>
      </c>
      <c r="F58" s="5">
        <f t="shared" si="3"/>
        <v>0</v>
      </c>
      <c r="G58" s="5">
        <f t="shared" si="4"/>
        <v>54906</v>
      </c>
      <c r="H58" s="5">
        <f t="shared" si="5"/>
        <v>17</v>
      </c>
      <c r="I58" s="5">
        <f t="shared" si="6"/>
        <v>1794</v>
      </c>
      <c r="J58" s="10">
        <f t="shared" si="10"/>
        <v>1090507.7326652578</v>
      </c>
      <c r="K58" s="6">
        <f t="shared" si="7"/>
        <v>-0.12500000000000019</v>
      </c>
    </row>
    <row r="59" spans="1:19">
      <c r="A59" s="33">
        <v>47</v>
      </c>
      <c r="B59" s="32">
        <f t="shared" si="8"/>
        <v>0</v>
      </c>
      <c r="C59" s="5">
        <f t="shared" si="0"/>
        <v>204</v>
      </c>
      <c r="D59" s="5">
        <f t="shared" si="1"/>
        <v>3</v>
      </c>
      <c r="E59" s="5">
        <f t="shared" si="2"/>
        <v>16</v>
      </c>
      <c r="F59" s="5">
        <f t="shared" si="3"/>
        <v>0</v>
      </c>
      <c r="G59" s="5">
        <f t="shared" si="4"/>
        <v>52578</v>
      </c>
      <c r="H59" s="5">
        <f t="shared" si="5"/>
        <v>16</v>
      </c>
      <c r="I59" s="5">
        <f t="shared" si="6"/>
        <v>972</v>
      </c>
      <c r="J59" s="10">
        <f t="shared" si="10"/>
        <v>1044273.7824274137</v>
      </c>
      <c r="K59" s="6">
        <f t="shared" si="7"/>
        <v>-6.2499999999999917E-2</v>
      </c>
    </row>
    <row r="60" spans="1:19">
      <c r="A60" s="33">
        <v>48</v>
      </c>
      <c r="B60" s="32">
        <f t="shared" si="8"/>
        <v>1</v>
      </c>
      <c r="C60" s="5">
        <f>MOD(I60,256)</f>
        <v>51</v>
      </c>
      <c r="D60" s="5">
        <f>ROUNDDOWN(I60/256,0)</f>
        <v>0</v>
      </c>
      <c r="E60" s="5">
        <f>MOD(H60,256)</f>
        <v>15</v>
      </c>
      <c r="F60" s="5">
        <f>ROUNDDOWN(H60/256,0)</f>
        <v>0</v>
      </c>
      <c r="G60" s="5">
        <f>INT(J60/$G$2)</f>
        <v>50349</v>
      </c>
      <c r="H60" s="5">
        <f>ROUNDUP(G60/$D$3,0)-1</f>
        <v>15</v>
      </c>
      <c r="I60" s="5">
        <f>MAX(MIN($D$3*(H60+1)-G60,$D$3*(H60+1)-$D$4),$D$5)</f>
        <v>51</v>
      </c>
      <c r="J60" s="10">
        <f t="shared" si="10"/>
        <v>1000000</v>
      </c>
      <c r="K60" s="6">
        <f>LOG(1000000/J60,2)</f>
        <v>0</v>
      </c>
      <c r="L60" s="1">
        <f>(H60+1)*$D$3-I60</f>
        <v>50349</v>
      </c>
      <c r="M60" s="7">
        <f>(G60-L60)/G60</f>
        <v>0</v>
      </c>
      <c r="O60" s="1" t="str">
        <f>DEC2HEX(C60)</f>
        <v>33</v>
      </c>
      <c r="P60" s="1" t="s">
        <v>151</v>
      </c>
      <c r="Q60" s="1" t="str">
        <f>DEC2HEX(D60)</f>
        <v>0</v>
      </c>
      <c r="R60" s="1" t="str">
        <f t="shared" ref="R60:S75" si="11">DEC2HEX(E60)</f>
        <v>F</v>
      </c>
      <c r="S60" s="1" t="str">
        <f t="shared" si="11"/>
        <v>0</v>
      </c>
    </row>
    <row r="61" spans="1:19">
      <c r="A61" s="33">
        <v>49</v>
      </c>
      <c r="B61" s="32">
        <f t="shared" si="8"/>
        <v>2</v>
      </c>
      <c r="C61" s="5">
        <f t="shared" ref="C61:C124" si="12">MOD(I61,256)</f>
        <v>138</v>
      </c>
      <c r="D61" s="5">
        <f t="shared" ref="D61:D124" si="13">ROUNDDOWN(I61/256,0)</f>
        <v>8</v>
      </c>
      <c r="E61" s="5">
        <f t="shared" ref="E61:E124" si="14">MOD(H61,256)</f>
        <v>15</v>
      </c>
      <c r="F61" s="5">
        <f t="shared" ref="F61:F124" si="15">ROUNDDOWN(H61/256,0)</f>
        <v>0</v>
      </c>
      <c r="G61" s="5">
        <f t="shared" ref="G61:G124" si="16">INT(J61/$G$2)</f>
        <v>48214</v>
      </c>
      <c r="H61" s="5">
        <f t="shared" ref="H61:H124" si="17">ROUNDUP(G61/$D$3,0)-1</f>
        <v>15</v>
      </c>
      <c r="I61" s="5">
        <f t="shared" ref="I61:I124" si="18">MAX(MIN($D$3*(H61+1)-G61,$D$3*(H61+1)-$D$4),$D$5)</f>
        <v>2186</v>
      </c>
      <c r="J61" s="10">
        <f t="shared" si="10"/>
        <v>957603.28069857368</v>
      </c>
      <c r="K61" s="6">
        <f t="shared" ref="K61:K124" si="19">LOG(1000000/J61,2)</f>
        <v>6.2499999999999882E-2</v>
      </c>
      <c r="L61" s="1">
        <f t="shared" ref="L61:L124" si="20">(H61+1)*$D$3-I61</f>
        <v>48214</v>
      </c>
      <c r="M61" s="7">
        <f t="shared" ref="M61:M124" si="21">(G61-L61)/G61</f>
        <v>0</v>
      </c>
      <c r="O61" s="1" t="str">
        <f t="shared" ref="O61:O124" si="22">DEC2HEX(C61)</f>
        <v>8A</v>
      </c>
      <c r="P61" s="1" t="s">
        <v>152</v>
      </c>
      <c r="Q61" s="1" t="str">
        <f t="shared" ref="Q61:S124" si="23">DEC2HEX(D61)</f>
        <v>8</v>
      </c>
      <c r="R61" s="1" t="str">
        <f t="shared" si="11"/>
        <v>F</v>
      </c>
      <c r="S61" s="1" t="str">
        <f t="shared" si="11"/>
        <v>0</v>
      </c>
    </row>
    <row r="62" spans="1:19">
      <c r="A62" s="33">
        <v>50</v>
      </c>
      <c r="B62" s="32">
        <f t="shared" si="8"/>
        <v>3</v>
      </c>
      <c r="C62" s="5">
        <f t="shared" si="12"/>
        <v>56</v>
      </c>
      <c r="D62" s="5">
        <f t="shared" si="13"/>
        <v>4</v>
      </c>
      <c r="E62" s="5">
        <f t="shared" si="14"/>
        <v>14</v>
      </c>
      <c r="F62" s="5">
        <f t="shared" si="15"/>
        <v>0</v>
      </c>
      <c r="G62" s="5">
        <f t="shared" si="16"/>
        <v>46170</v>
      </c>
      <c r="H62" s="5">
        <f t="shared" si="17"/>
        <v>14</v>
      </c>
      <c r="I62" s="5">
        <f t="shared" si="18"/>
        <v>1080</v>
      </c>
      <c r="J62" s="10">
        <f t="shared" si="10"/>
        <v>917004.04320467124</v>
      </c>
      <c r="K62" s="6">
        <f t="shared" si="19"/>
        <v>0.12500000000000003</v>
      </c>
      <c r="L62" s="1">
        <f t="shared" si="20"/>
        <v>46170</v>
      </c>
      <c r="M62" s="7">
        <f t="shared" si="21"/>
        <v>0</v>
      </c>
      <c r="O62" s="1" t="str">
        <f t="shared" si="22"/>
        <v>38</v>
      </c>
      <c r="P62" s="1" t="s">
        <v>153</v>
      </c>
      <c r="Q62" s="1" t="str">
        <f t="shared" si="23"/>
        <v>4</v>
      </c>
      <c r="R62" s="1" t="str">
        <f t="shared" si="11"/>
        <v>E</v>
      </c>
      <c r="S62" s="1" t="str">
        <f t="shared" si="11"/>
        <v>0</v>
      </c>
    </row>
    <row r="63" spans="1:19">
      <c r="A63" s="33">
        <v>51</v>
      </c>
      <c r="B63" s="32">
        <f t="shared" si="8"/>
        <v>4</v>
      </c>
      <c r="C63" s="5">
        <f t="shared" si="12"/>
        <v>221</v>
      </c>
      <c r="D63" s="5">
        <f t="shared" si="13"/>
        <v>11</v>
      </c>
      <c r="E63" s="5">
        <f t="shared" si="14"/>
        <v>14</v>
      </c>
      <c r="F63" s="5">
        <f t="shared" si="15"/>
        <v>0</v>
      </c>
      <c r="G63" s="5">
        <f t="shared" si="16"/>
        <v>44213</v>
      </c>
      <c r="H63" s="5">
        <f t="shared" si="17"/>
        <v>14</v>
      </c>
      <c r="I63" s="5">
        <f t="shared" si="18"/>
        <v>3037</v>
      </c>
      <c r="J63" s="10">
        <f t="shared" si="10"/>
        <v>878126.08018664981</v>
      </c>
      <c r="K63" s="6">
        <f t="shared" si="19"/>
        <v>0.18749999999999992</v>
      </c>
      <c r="L63" s="1">
        <f t="shared" si="20"/>
        <v>44213</v>
      </c>
      <c r="M63" s="7">
        <f t="shared" si="21"/>
        <v>0</v>
      </c>
      <c r="O63" s="1" t="str">
        <f t="shared" si="22"/>
        <v>DD</v>
      </c>
      <c r="P63" s="1" t="s">
        <v>154</v>
      </c>
      <c r="Q63" s="1" t="str">
        <f t="shared" si="23"/>
        <v>B</v>
      </c>
      <c r="R63" s="1" t="str">
        <f t="shared" si="11"/>
        <v>E</v>
      </c>
      <c r="S63" s="1" t="str">
        <f t="shared" si="11"/>
        <v>0</v>
      </c>
    </row>
    <row r="64" spans="1:19">
      <c r="A64" s="33">
        <v>52</v>
      </c>
      <c r="B64" s="32">
        <f t="shared" si="8"/>
        <v>5</v>
      </c>
      <c r="C64" s="5">
        <f t="shared" si="12"/>
        <v>226</v>
      </c>
      <c r="D64" s="5">
        <f t="shared" si="13"/>
        <v>6</v>
      </c>
      <c r="E64" s="5">
        <f t="shared" si="14"/>
        <v>13</v>
      </c>
      <c r="F64" s="5">
        <f t="shared" si="15"/>
        <v>0</v>
      </c>
      <c r="G64" s="5">
        <f t="shared" si="16"/>
        <v>42338</v>
      </c>
      <c r="H64" s="5">
        <f t="shared" si="17"/>
        <v>13</v>
      </c>
      <c r="I64" s="5">
        <f t="shared" si="18"/>
        <v>1762</v>
      </c>
      <c r="J64" s="10">
        <f t="shared" si="10"/>
        <v>840896.41525371466</v>
      </c>
      <c r="K64" s="6">
        <f t="shared" si="19"/>
        <v>0.24999999999999967</v>
      </c>
      <c r="L64" s="1">
        <f t="shared" si="20"/>
        <v>42338</v>
      </c>
      <c r="M64" s="7">
        <f t="shared" si="21"/>
        <v>0</v>
      </c>
      <c r="O64" s="1" t="str">
        <f t="shared" si="22"/>
        <v>E2</v>
      </c>
      <c r="P64" s="1" t="s">
        <v>155</v>
      </c>
      <c r="Q64" s="1" t="str">
        <f t="shared" si="23"/>
        <v>6</v>
      </c>
      <c r="R64" s="1" t="str">
        <f t="shared" si="11"/>
        <v>D</v>
      </c>
      <c r="S64" s="1" t="str">
        <f t="shared" si="11"/>
        <v>0</v>
      </c>
    </row>
    <row r="65" spans="1:19">
      <c r="A65" s="33">
        <v>53</v>
      </c>
      <c r="B65" s="32">
        <f t="shared" si="8"/>
        <v>6</v>
      </c>
      <c r="C65" s="5">
        <f t="shared" si="12"/>
        <v>151</v>
      </c>
      <c r="D65" s="5">
        <f t="shared" si="13"/>
        <v>1</v>
      </c>
      <c r="E65" s="5">
        <f t="shared" si="14"/>
        <v>12</v>
      </c>
      <c r="F65" s="5">
        <f t="shared" si="15"/>
        <v>0</v>
      </c>
      <c r="G65" s="5">
        <f t="shared" si="16"/>
        <v>40543</v>
      </c>
      <c r="H65" s="5">
        <f t="shared" si="17"/>
        <v>12</v>
      </c>
      <c r="I65" s="5">
        <f t="shared" si="18"/>
        <v>407</v>
      </c>
      <c r="J65" s="10">
        <f t="shared" si="10"/>
        <v>805245.16597462713</v>
      </c>
      <c r="K65" s="6">
        <f t="shared" si="19"/>
        <v>0.31249999999999994</v>
      </c>
      <c r="L65" s="1">
        <f t="shared" si="20"/>
        <v>40543</v>
      </c>
      <c r="M65" s="7">
        <f t="shared" si="21"/>
        <v>0</v>
      </c>
      <c r="O65" s="1" t="str">
        <f t="shared" si="22"/>
        <v>97</v>
      </c>
      <c r="P65" s="1" t="s">
        <v>156</v>
      </c>
      <c r="Q65" s="1" t="str">
        <f t="shared" si="23"/>
        <v>1</v>
      </c>
      <c r="R65" s="1" t="str">
        <f t="shared" si="11"/>
        <v>C</v>
      </c>
      <c r="S65" s="1" t="str">
        <f t="shared" si="11"/>
        <v>0</v>
      </c>
    </row>
    <row r="66" spans="1:19">
      <c r="A66" s="33">
        <v>54</v>
      </c>
      <c r="B66" s="32">
        <f t="shared" si="8"/>
        <v>7</v>
      </c>
      <c r="C66" s="5">
        <f t="shared" si="12"/>
        <v>78</v>
      </c>
      <c r="D66" s="5">
        <f t="shared" si="13"/>
        <v>8</v>
      </c>
      <c r="E66" s="5">
        <f t="shared" si="14"/>
        <v>12</v>
      </c>
      <c r="F66" s="5">
        <f t="shared" si="15"/>
        <v>0</v>
      </c>
      <c r="G66" s="5">
        <f t="shared" si="16"/>
        <v>38824</v>
      </c>
      <c r="H66" s="5">
        <f t="shared" si="17"/>
        <v>12</v>
      </c>
      <c r="I66" s="5">
        <f t="shared" si="18"/>
        <v>2126</v>
      </c>
      <c r="J66" s="10">
        <f t="shared" si="10"/>
        <v>771105.41270397033</v>
      </c>
      <c r="K66" s="6">
        <f t="shared" si="19"/>
        <v>0.37500000000000022</v>
      </c>
      <c r="L66" s="1">
        <f t="shared" si="20"/>
        <v>38824</v>
      </c>
      <c r="M66" s="7">
        <f t="shared" si="21"/>
        <v>0</v>
      </c>
      <c r="O66" s="1" t="str">
        <f t="shared" si="22"/>
        <v>4E</v>
      </c>
      <c r="P66" s="1" t="s">
        <v>157</v>
      </c>
      <c r="Q66" s="1" t="str">
        <f t="shared" si="23"/>
        <v>8</v>
      </c>
      <c r="R66" s="1" t="str">
        <f t="shared" si="11"/>
        <v>C</v>
      </c>
      <c r="S66" s="1" t="str">
        <f t="shared" si="11"/>
        <v>0</v>
      </c>
    </row>
    <row r="67" spans="1:19">
      <c r="A67" s="33">
        <v>55</v>
      </c>
      <c r="B67" s="32">
        <f t="shared" si="8"/>
        <v>8</v>
      </c>
      <c r="C67" s="5">
        <f t="shared" si="12"/>
        <v>110</v>
      </c>
      <c r="D67" s="5">
        <f t="shared" si="13"/>
        <v>2</v>
      </c>
      <c r="E67" s="5">
        <f t="shared" si="14"/>
        <v>11</v>
      </c>
      <c r="F67" s="5">
        <f t="shared" si="15"/>
        <v>0</v>
      </c>
      <c r="G67" s="5">
        <f t="shared" si="16"/>
        <v>37178</v>
      </c>
      <c r="H67" s="5">
        <f t="shared" si="17"/>
        <v>11</v>
      </c>
      <c r="I67" s="5">
        <f t="shared" si="18"/>
        <v>622</v>
      </c>
      <c r="J67" s="10">
        <f t="shared" si="10"/>
        <v>738413.07296974969</v>
      </c>
      <c r="K67" s="6">
        <f t="shared" si="19"/>
        <v>0.43749999999999989</v>
      </c>
      <c r="L67" s="1">
        <f t="shared" si="20"/>
        <v>37178</v>
      </c>
      <c r="M67" s="7">
        <f t="shared" si="21"/>
        <v>0</v>
      </c>
      <c r="O67" s="1" t="str">
        <f t="shared" si="22"/>
        <v>6E</v>
      </c>
      <c r="P67" s="1" t="s">
        <v>158</v>
      </c>
      <c r="Q67" s="1" t="str">
        <f t="shared" si="23"/>
        <v>2</v>
      </c>
      <c r="R67" s="1" t="str">
        <f t="shared" si="11"/>
        <v>B</v>
      </c>
      <c r="S67" s="1" t="str">
        <f t="shared" si="11"/>
        <v>0</v>
      </c>
    </row>
    <row r="68" spans="1:19">
      <c r="A68" s="33">
        <v>56</v>
      </c>
      <c r="B68" s="32">
        <f t="shared" si="8"/>
        <v>9</v>
      </c>
      <c r="C68" s="5">
        <f t="shared" si="12"/>
        <v>150</v>
      </c>
      <c r="D68" s="5">
        <f t="shared" si="13"/>
        <v>8</v>
      </c>
      <c r="E68" s="5">
        <f t="shared" si="14"/>
        <v>11</v>
      </c>
      <c r="F68" s="5">
        <f t="shared" si="15"/>
        <v>0</v>
      </c>
      <c r="G68" s="5">
        <f t="shared" si="16"/>
        <v>35602</v>
      </c>
      <c r="H68" s="5">
        <f t="shared" si="17"/>
        <v>11</v>
      </c>
      <c r="I68" s="5">
        <f t="shared" si="18"/>
        <v>2198</v>
      </c>
      <c r="J68" s="10">
        <f t="shared" si="10"/>
        <v>707106.78118654748</v>
      </c>
      <c r="K68" s="6">
        <f t="shared" si="19"/>
        <v>0.50000000000000011</v>
      </c>
      <c r="L68" s="1">
        <f t="shared" si="20"/>
        <v>35602</v>
      </c>
      <c r="M68" s="7">
        <f t="shared" si="21"/>
        <v>0</v>
      </c>
      <c r="O68" s="1" t="str">
        <f t="shared" si="22"/>
        <v>96</v>
      </c>
      <c r="P68" s="1" t="s">
        <v>159</v>
      </c>
      <c r="Q68" s="1" t="str">
        <f t="shared" si="23"/>
        <v>8</v>
      </c>
      <c r="R68" s="1" t="str">
        <f t="shared" si="11"/>
        <v>B</v>
      </c>
      <c r="S68" s="1" t="str">
        <f t="shared" si="11"/>
        <v>0</v>
      </c>
    </row>
    <row r="69" spans="1:19">
      <c r="A69" s="33">
        <v>57</v>
      </c>
      <c r="B69" s="32">
        <f t="shared" si="8"/>
        <v>10</v>
      </c>
      <c r="C69" s="5">
        <f t="shared" si="12"/>
        <v>45</v>
      </c>
      <c r="D69" s="5">
        <f t="shared" si="13"/>
        <v>2</v>
      </c>
      <c r="E69" s="5">
        <f t="shared" si="14"/>
        <v>10</v>
      </c>
      <c r="F69" s="5">
        <f t="shared" si="15"/>
        <v>0</v>
      </c>
      <c r="G69" s="5">
        <f t="shared" si="16"/>
        <v>34093</v>
      </c>
      <c r="H69" s="5">
        <f t="shared" si="17"/>
        <v>10</v>
      </c>
      <c r="I69" s="5">
        <f t="shared" si="18"/>
        <v>557</v>
      </c>
      <c r="J69" s="10">
        <f t="shared" si="10"/>
        <v>677127.77346844634</v>
      </c>
      <c r="K69" s="6">
        <f t="shared" si="19"/>
        <v>0.56250000000000011</v>
      </c>
      <c r="L69" s="1">
        <f t="shared" si="20"/>
        <v>34093</v>
      </c>
      <c r="M69" s="7">
        <f t="shared" si="21"/>
        <v>0</v>
      </c>
      <c r="O69" s="1" t="str">
        <f t="shared" si="22"/>
        <v>2D</v>
      </c>
      <c r="P69" s="1" t="s">
        <v>160</v>
      </c>
      <c r="Q69" s="1" t="str">
        <f t="shared" si="23"/>
        <v>2</v>
      </c>
      <c r="R69" s="1" t="str">
        <f t="shared" si="11"/>
        <v>A</v>
      </c>
      <c r="S69" s="1" t="str">
        <f t="shared" si="11"/>
        <v>0</v>
      </c>
    </row>
    <row r="70" spans="1:19">
      <c r="A70" s="33">
        <v>58</v>
      </c>
      <c r="B70" s="32">
        <f t="shared" si="8"/>
        <v>11</v>
      </c>
      <c r="C70" s="5">
        <f t="shared" si="12"/>
        <v>211</v>
      </c>
      <c r="D70" s="5">
        <f t="shared" si="13"/>
        <v>7</v>
      </c>
      <c r="E70" s="5">
        <f t="shared" si="14"/>
        <v>10</v>
      </c>
      <c r="F70" s="5">
        <f t="shared" si="15"/>
        <v>0</v>
      </c>
      <c r="G70" s="5">
        <f t="shared" si="16"/>
        <v>32647</v>
      </c>
      <c r="H70" s="5">
        <f t="shared" si="17"/>
        <v>10</v>
      </c>
      <c r="I70" s="5">
        <f t="shared" si="18"/>
        <v>2003</v>
      </c>
      <c r="J70" s="10">
        <f t="shared" si="10"/>
        <v>648419.77732550481</v>
      </c>
      <c r="K70" s="6">
        <f t="shared" si="19"/>
        <v>0.62500000000000022</v>
      </c>
      <c r="L70" s="1">
        <f t="shared" si="20"/>
        <v>32647</v>
      </c>
      <c r="M70" s="7">
        <f t="shared" si="21"/>
        <v>0</v>
      </c>
      <c r="O70" s="1" t="str">
        <f t="shared" si="22"/>
        <v>D3</v>
      </c>
      <c r="P70" s="1" t="s">
        <v>161</v>
      </c>
      <c r="Q70" s="1" t="str">
        <f t="shared" si="23"/>
        <v>7</v>
      </c>
      <c r="R70" s="1" t="str">
        <f t="shared" si="11"/>
        <v>A</v>
      </c>
      <c r="S70" s="1" t="str">
        <f t="shared" si="11"/>
        <v>0</v>
      </c>
    </row>
    <row r="71" spans="1:19">
      <c r="A71" s="33">
        <v>59</v>
      </c>
      <c r="B71" s="32">
        <f t="shared" si="8"/>
        <v>12</v>
      </c>
      <c r="C71" s="5">
        <f t="shared" si="12"/>
        <v>237</v>
      </c>
      <c r="D71" s="5">
        <f t="shared" si="13"/>
        <v>0</v>
      </c>
      <c r="E71" s="5">
        <f t="shared" si="14"/>
        <v>9</v>
      </c>
      <c r="F71" s="5">
        <f t="shared" si="15"/>
        <v>0</v>
      </c>
      <c r="G71" s="5">
        <f t="shared" si="16"/>
        <v>31263</v>
      </c>
      <c r="H71" s="5">
        <f t="shared" si="17"/>
        <v>9</v>
      </c>
      <c r="I71" s="5">
        <f t="shared" si="18"/>
        <v>237</v>
      </c>
      <c r="J71" s="10">
        <f t="shared" si="10"/>
        <v>620928.90603674203</v>
      </c>
      <c r="K71" s="6">
        <f t="shared" si="19"/>
        <v>0.6875</v>
      </c>
      <c r="L71" s="1">
        <f t="shared" si="20"/>
        <v>31263</v>
      </c>
      <c r="M71" s="7">
        <f t="shared" si="21"/>
        <v>0</v>
      </c>
      <c r="O71" s="1" t="str">
        <f t="shared" si="22"/>
        <v>ED</v>
      </c>
      <c r="P71" s="1" t="s">
        <v>162</v>
      </c>
      <c r="Q71" s="1" t="str">
        <f t="shared" si="23"/>
        <v>0</v>
      </c>
      <c r="R71" s="1" t="str">
        <f t="shared" si="11"/>
        <v>9</v>
      </c>
      <c r="S71" s="1" t="str">
        <f t="shared" si="11"/>
        <v>0</v>
      </c>
    </row>
    <row r="72" spans="1:19">
      <c r="A72" s="33">
        <v>60</v>
      </c>
      <c r="B72" s="32">
        <f t="shared" si="8"/>
        <v>13</v>
      </c>
      <c r="C72" s="5">
        <f t="shared" si="12"/>
        <v>26</v>
      </c>
      <c r="D72" s="5">
        <f t="shared" si="13"/>
        <v>6</v>
      </c>
      <c r="E72" s="5">
        <f t="shared" si="14"/>
        <v>9</v>
      </c>
      <c r="F72" s="5">
        <f t="shared" si="15"/>
        <v>0</v>
      </c>
      <c r="G72" s="5">
        <f t="shared" si="16"/>
        <v>29938</v>
      </c>
      <c r="H72" s="5">
        <f t="shared" si="17"/>
        <v>9</v>
      </c>
      <c r="I72" s="5">
        <f t="shared" si="18"/>
        <v>1562</v>
      </c>
      <c r="J72" s="10">
        <f t="shared" si="10"/>
        <v>594603.55750136054</v>
      </c>
      <c r="K72" s="6">
        <f t="shared" si="19"/>
        <v>0.75</v>
      </c>
      <c r="L72" s="1">
        <f t="shared" si="20"/>
        <v>29938</v>
      </c>
      <c r="M72" s="7">
        <f t="shared" si="21"/>
        <v>0</v>
      </c>
      <c r="O72" s="1" t="str">
        <f t="shared" si="22"/>
        <v>1A</v>
      </c>
      <c r="P72" s="1" t="s">
        <v>163</v>
      </c>
      <c r="Q72" s="1" t="str">
        <f t="shared" si="23"/>
        <v>6</v>
      </c>
      <c r="R72" s="1" t="str">
        <f t="shared" si="11"/>
        <v>9</v>
      </c>
      <c r="S72" s="1" t="str">
        <f t="shared" si="11"/>
        <v>0</v>
      </c>
    </row>
    <row r="73" spans="1:19">
      <c r="A73" s="33">
        <v>61</v>
      </c>
      <c r="B73" s="32">
        <f t="shared" si="8"/>
        <v>14</v>
      </c>
      <c r="C73" s="5">
        <f t="shared" si="12"/>
        <v>16</v>
      </c>
      <c r="D73" s="5">
        <f t="shared" si="13"/>
        <v>11</v>
      </c>
      <c r="E73" s="5">
        <f t="shared" si="14"/>
        <v>9</v>
      </c>
      <c r="F73" s="5">
        <f t="shared" si="15"/>
        <v>0</v>
      </c>
      <c r="G73" s="5">
        <f t="shared" si="16"/>
        <v>28668</v>
      </c>
      <c r="H73" s="5">
        <f t="shared" si="17"/>
        <v>9</v>
      </c>
      <c r="I73" s="5">
        <f t="shared" si="18"/>
        <v>2832</v>
      </c>
      <c r="J73" s="10">
        <f t="shared" si="10"/>
        <v>569394.31737834576</v>
      </c>
      <c r="K73" s="6">
        <f t="shared" si="19"/>
        <v>0.81250000000000011</v>
      </c>
      <c r="L73" s="1">
        <f t="shared" si="20"/>
        <v>28668</v>
      </c>
      <c r="M73" s="7">
        <f t="shared" si="21"/>
        <v>0</v>
      </c>
      <c r="O73" s="1" t="str">
        <f t="shared" si="22"/>
        <v>10</v>
      </c>
      <c r="P73" s="1" t="s">
        <v>164</v>
      </c>
      <c r="Q73" s="1" t="str">
        <f t="shared" si="23"/>
        <v>B</v>
      </c>
      <c r="R73" s="1" t="str">
        <f t="shared" si="11"/>
        <v>9</v>
      </c>
      <c r="S73" s="1" t="str">
        <f t="shared" si="11"/>
        <v>0</v>
      </c>
    </row>
    <row r="74" spans="1:19">
      <c r="A74" s="33">
        <v>62</v>
      </c>
      <c r="B74" s="32">
        <f t="shared" si="8"/>
        <v>15</v>
      </c>
      <c r="C74" s="5">
        <f t="shared" si="12"/>
        <v>129</v>
      </c>
      <c r="D74" s="5">
        <f t="shared" si="13"/>
        <v>3</v>
      </c>
      <c r="E74" s="5">
        <f t="shared" si="14"/>
        <v>8</v>
      </c>
      <c r="F74" s="5">
        <f t="shared" si="15"/>
        <v>0</v>
      </c>
      <c r="G74" s="5">
        <f t="shared" si="16"/>
        <v>27453</v>
      </c>
      <c r="H74" s="5">
        <f t="shared" si="17"/>
        <v>8</v>
      </c>
      <c r="I74" s="5">
        <f t="shared" si="18"/>
        <v>897</v>
      </c>
      <c r="J74" s="10">
        <f t="shared" si="10"/>
        <v>545253.86633262888</v>
      </c>
      <c r="K74" s="6">
        <f t="shared" si="19"/>
        <v>0.87499999999999978</v>
      </c>
      <c r="L74" s="1">
        <f t="shared" si="20"/>
        <v>27453</v>
      </c>
      <c r="M74" s="7">
        <f t="shared" si="21"/>
        <v>0</v>
      </c>
      <c r="O74" s="1" t="str">
        <f t="shared" si="22"/>
        <v>81</v>
      </c>
      <c r="P74" s="1" t="s">
        <v>165</v>
      </c>
      <c r="Q74" s="1" t="str">
        <f t="shared" si="23"/>
        <v>3</v>
      </c>
      <c r="R74" s="1" t="str">
        <f t="shared" si="11"/>
        <v>8</v>
      </c>
      <c r="S74" s="1" t="str">
        <f t="shared" si="11"/>
        <v>0</v>
      </c>
    </row>
    <row r="75" spans="1:19">
      <c r="A75" s="33">
        <v>63</v>
      </c>
      <c r="B75" s="32">
        <f t="shared" si="8"/>
        <v>16</v>
      </c>
      <c r="C75" s="5">
        <f t="shared" si="12"/>
        <v>13</v>
      </c>
      <c r="D75" s="5">
        <f t="shared" si="13"/>
        <v>8</v>
      </c>
      <c r="E75" s="5">
        <f t="shared" si="14"/>
        <v>8</v>
      </c>
      <c r="F75" s="5">
        <f t="shared" si="15"/>
        <v>0</v>
      </c>
      <c r="G75" s="5">
        <f t="shared" si="16"/>
        <v>26289</v>
      </c>
      <c r="H75" s="5">
        <f t="shared" si="17"/>
        <v>8</v>
      </c>
      <c r="I75" s="5">
        <f t="shared" si="18"/>
        <v>2061</v>
      </c>
      <c r="J75" s="10">
        <f t="shared" si="10"/>
        <v>522136.89121370699</v>
      </c>
      <c r="K75" s="6">
        <f t="shared" si="19"/>
        <v>0.93749999999999978</v>
      </c>
      <c r="L75" s="1">
        <f t="shared" si="20"/>
        <v>26289</v>
      </c>
      <c r="M75" s="7">
        <f t="shared" si="21"/>
        <v>0</v>
      </c>
      <c r="O75" s="1" t="str">
        <f t="shared" si="22"/>
        <v>D</v>
      </c>
      <c r="P75" s="1" t="s">
        <v>166</v>
      </c>
      <c r="Q75" s="1" t="str">
        <f t="shared" si="23"/>
        <v>8</v>
      </c>
      <c r="R75" s="1" t="str">
        <f t="shared" si="11"/>
        <v>8</v>
      </c>
      <c r="S75" s="1" t="str">
        <f t="shared" si="11"/>
        <v>0</v>
      </c>
    </row>
    <row r="76" spans="1:19">
      <c r="A76" s="33">
        <v>64</v>
      </c>
      <c r="B76" s="32">
        <f t="shared" si="8"/>
        <v>17</v>
      </c>
      <c r="C76" s="5">
        <f t="shared" si="12"/>
        <v>26</v>
      </c>
      <c r="D76" s="5">
        <f t="shared" si="13"/>
        <v>0</v>
      </c>
      <c r="E76" s="5">
        <f t="shared" si="14"/>
        <v>7</v>
      </c>
      <c r="F76" s="5">
        <f t="shared" si="15"/>
        <v>0</v>
      </c>
      <c r="G76" s="5">
        <f t="shared" si="16"/>
        <v>25174</v>
      </c>
      <c r="H76" s="5">
        <f t="shared" si="17"/>
        <v>7</v>
      </c>
      <c r="I76" s="5">
        <f t="shared" si="18"/>
        <v>26</v>
      </c>
      <c r="J76" s="10">
        <f t="shared" si="10"/>
        <v>500000</v>
      </c>
      <c r="K76" s="6">
        <f t="shared" si="19"/>
        <v>1</v>
      </c>
      <c r="L76" s="1">
        <f t="shared" si="20"/>
        <v>25174</v>
      </c>
      <c r="M76" s="7">
        <f t="shared" si="21"/>
        <v>0</v>
      </c>
      <c r="O76" s="1" t="str">
        <f t="shared" si="22"/>
        <v>1A</v>
      </c>
      <c r="P76" s="1" t="s">
        <v>167</v>
      </c>
      <c r="Q76" s="1" t="str">
        <f t="shared" si="23"/>
        <v>0</v>
      </c>
      <c r="R76" s="1" t="str">
        <f t="shared" si="23"/>
        <v>7</v>
      </c>
      <c r="S76" s="1" t="str">
        <f t="shared" si="23"/>
        <v>0</v>
      </c>
    </row>
    <row r="77" spans="1:19">
      <c r="A77" s="33">
        <v>65</v>
      </c>
      <c r="B77" s="32">
        <f t="shared" ref="B77:B140" si="24">A77+D$6</f>
        <v>18</v>
      </c>
      <c r="C77" s="5">
        <f t="shared" si="12"/>
        <v>69</v>
      </c>
      <c r="D77" s="5">
        <f t="shared" si="13"/>
        <v>4</v>
      </c>
      <c r="E77" s="5">
        <f t="shared" si="14"/>
        <v>7</v>
      </c>
      <c r="F77" s="5">
        <f t="shared" si="15"/>
        <v>0</v>
      </c>
      <c r="G77" s="5">
        <f t="shared" si="16"/>
        <v>24107</v>
      </c>
      <c r="H77" s="5">
        <f t="shared" si="17"/>
        <v>7</v>
      </c>
      <c r="I77" s="5">
        <f t="shared" si="18"/>
        <v>1093</v>
      </c>
      <c r="J77" s="10">
        <f t="shared" si="10"/>
        <v>478801.64034928684</v>
      </c>
      <c r="K77" s="6">
        <f t="shared" si="19"/>
        <v>1.0624999999999998</v>
      </c>
      <c r="L77" s="1">
        <f t="shared" si="20"/>
        <v>24107</v>
      </c>
      <c r="M77" s="7">
        <f t="shared" si="21"/>
        <v>0</v>
      </c>
      <c r="O77" s="1" t="str">
        <f t="shared" si="22"/>
        <v>45</v>
      </c>
      <c r="P77" s="1" t="s">
        <v>168</v>
      </c>
      <c r="Q77" s="1" t="str">
        <f t="shared" si="23"/>
        <v>4</v>
      </c>
      <c r="R77" s="1" t="str">
        <f t="shared" si="23"/>
        <v>7</v>
      </c>
      <c r="S77" s="1" t="str">
        <f t="shared" si="23"/>
        <v>0</v>
      </c>
    </row>
    <row r="78" spans="1:19">
      <c r="A78" s="33">
        <v>66</v>
      </c>
      <c r="B78" s="32">
        <f t="shared" si="24"/>
        <v>19</v>
      </c>
      <c r="C78" s="5">
        <f t="shared" si="12"/>
        <v>67</v>
      </c>
      <c r="D78" s="5">
        <f t="shared" si="13"/>
        <v>8</v>
      </c>
      <c r="E78" s="5">
        <f t="shared" si="14"/>
        <v>7</v>
      </c>
      <c r="F78" s="5">
        <f t="shared" si="15"/>
        <v>0</v>
      </c>
      <c r="G78" s="5">
        <f t="shared" si="16"/>
        <v>23085</v>
      </c>
      <c r="H78" s="5">
        <f t="shared" si="17"/>
        <v>7</v>
      </c>
      <c r="I78" s="5">
        <f t="shared" si="18"/>
        <v>2115</v>
      </c>
      <c r="J78" s="10">
        <f t="shared" si="10"/>
        <v>458502.02160233562</v>
      </c>
      <c r="K78" s="6">
        <f t="shared" si="19"/>
        <v>1.125</v>
      </c>
      <c r="L78" s="1">
        <f t="shared" si="20"/>
        <v>23085</v>
      </c>
      <c r="M78" s="7">
        <f t="shared" si="21"/>
        <v>0</v>
      </c>
      <c r="O78" s="1" t="str">
        <f t="shared" si="22"/>
        <v>43</v>
      </c>
      <c r="P78" s="1" t="s">
        <v>169</v>
      </c>
      <c r="Q78" s="1" t="str">
        <f t="shared" si="23"/>
        <v>8</v>
      </c>
      <c r="R78" s="1" t="str">
        <f t="shared" si="23"/>
        <v>7</v>
      </c>
      <c r="S78" s="1" t="str">
        <f t="shared" si="23"/>
        <v>0</v>
      </c>
    </row>
    <row r="79" spans="1:19">
      <c r="A79" s="33">
        <v>67</v>
      </c>
      <c r="B79" s="32">
        <f t="shared" si="24"/>
        <v>20</v>
      </c>
      <c r="C79" s="5">
        <f t="shared" si="12"/>
        <v>22</v>
      </c>
      <c r="D79" s="5">
        <f t="shared" si="13"/>
        <v>12</v>
      </c>
      <c r="E79" s="5">
        <f t="shared" si="14"/>
        <v>7</v>
      </c>
      <c r="F79" s="5">
        <f t="shared" si="15"/>
        <v>0</v>
      </c>
      <c r="G79" s="5">
        <f t="shared" si="16"/>
        <v>22106</v>
      </c>
      <c r="H79" s="5">
        <f t="shared" si="17"/>
        <v>7</v>
      </c>
      <c r="I79" s="5">
        <f t="shared" si="18"/>
        <v>3094</v>
      </c>
      <c r="J79" s="10">
        <f t="shared" si="10"/>
        <v>439063.0400933249</v>
      </c>
      <c r="K79" s="6">
        <f t="shared" si="19"/>
        <v>1.1874999999999998</v>
      </c>
      <c r="L79" s="1">
        <f t="shared" si="20"/>
        <v>22106</v>
      </c>
      <c r="M79" s="7">
        <f t="shared" si="21"/>
        <v>0</v>
      </c>
      <c r="O79" s="1" t="str">
        <f t="shared" si="22"/>
        <v>16</v>
      </c>
      <c r="P79" s="1" t="s">
        <v>170</v>
      </c>
      <c r="Q79" s="1" t="str">
        <f t="shared" si="23"/>
        <v>C</v>
      </c>
      <c r="R79" s="1" t="str">
        <f t="shared" si="23"/>
        <v>7</v>
      </c>
      <c r="S79" s="1" t="str">
        <f t="shared" si="23"/>
        <v>0</v>
      </c>
    </row>
    <row r="80" spans="1:19">
      <c r="A80" s="33">
        <v>68</v>
      </c>
      <c r="B80" s="32">
        <f t="shared" si="24"/>
        <v>21</v>
      </c>
      <c r="C80" s="5">
        <f t="shared" si="12"/>
        <v>113</v>
      </c>
      <c r="D80" s="5">
        <f t="shared" si="13"/>
        <v>3</v>
      </c>
      <c r="E80" s="5">
        <f t="shared" si="14"/>
        <v>6</v>
      </c>
      <c r="F80" s="5">
        <f t="shared" si="15"/>
        <v>0</v>
      </c>
      <c r="G80" s="5">
        <f t="shared" si="16"/>
        <v>21169</v>
      </c>
      <c r="H80" s="5">
        <f t="shared" si="17"/>
        <v>6</v>
      </c>
      <c r="I80" s="5">
        <f t="shared" si="18"/>
        <v>881</v>
      </c>
      <c r="J80" s="10">
        <f t="shared" si="10"/>
        <v>420448.20762685733</v>
      </c>
      <c r="K80" s="6">
        <f t="shared" si="19"/>
        <v>1.2499999999999998</v>
      </c>
      <c r="L80" s="1">
        <f t="shared" si="20"/>
        <v>21169</v>
      </c>
      <c r="M80" s="7">
        <f t="shared" si="21"/>
        <v>0</v>
      </c>
      <c r="O80" s="1" t="str">
        <f t="shared" si="22"/>
        <v>71</v>
      </c>
      <c r="P80" s="1" t="s">
        <v>171</v>
      </c>
      <c r="Q80" s="1" t="str">
        <f t="shared" si="23"/>
        <v>3</v>
      </c>
      <c r="R80" s="1" t="str">
        <f t="shared" si="23"/>
        <v>6</v>
      </c>
      <c r="S80" s="1" t="str">
        <f t="shared" si="23"/>
        <v>0</v>
      </c>
    </row>
    <row r="81" spans="1:19">
      <c r="A81" s="33">
        <v>69</v>
      </c>
      <c r="B81" s="32">
        <f t="shared" si="24"/>
        <v>22</v>
      </c>
      <c r="C81" s="5">
        <f t="shared" si="12"/>
        <v>243</v>
      </c>
      <c r="D81" s="5">
        <f t="shared" si="13"/>
        <v>6</v>
      </c>
      <c r="E81" s="5">
        <f t="shared" si="14"/>
        <v>6</v>
      </c>
      <c r="F81" s="5">
        <f t="shared" si="15"/>
        <v>0</v>
      </c>
      <c r="G81" s="5">
        <f t="shared" si="16"/>
        <v>20271</v>
      </c>
      <c r="H81" s="5">
        <f t="shared" si="17"/>
        <v>6</v>
      </c>
      <c r="I81" s="5">
        <f t="shared" si="18"/>
        <v>1779</v>
      </c>
      <c r="J81" s="10">
        <f t="shared" si="10"/>
        <v>402622.58298731357</v>
      </c>
      <c r="K81" s="6">
        <f t="shared" si="19"/>
        <v>1.3125</v>
      </c>
      <c r="L81" s="1">
        <f t="shared" si="20"/>
        <v>20271</v>
      </c>
      <c r="M81" s="7">
        <f t="shared" si="21"/>
        <v>0</v>
      </c>
      <c r="O81" s="1" t="str">
        <f t="shared" si="22"/>
        <v>F3</v>
      </c>
      <c r="P81" s="1" t="s">
        <v>172</v>
      </c>
      <c r="Q81" s="1" t="str">
        <f t="shared" si="23"/>
        <v>6</v>
      </c>
      <c r="R81" s="1" t="str">
        <f t="shared" si="23"/>
        <v>6</v>
      </c>
      <c r="S81" s="1" t="str">
        <f t="shared" si="23"/>
        <v>0</v>
      </c>
    </row>
    <row r="82" spans="1:19">
      <c r="A82" s="33">
        <v>70</v>
      </c>
      <c r="B82" s="32">
        <f t="shared" si="24"/>
        <v>23</v>
      </c>
      <c r="C82" s="5">
        <f t="shared" si="12"/>
        <v>78</v>
      </c>
      <c r="D82" s="5">
        <f t="shared" si="13"/>
        <v>10</v>
      </c>
      <c r="E82" s="5">
        <f t="shared" si="14"/>
        <v>6</v>
      </c>
      <c r="F82" s="5">
        <f t="shared" si="15"/>
        <v>0</v>
      </c>
      <c r="G82" s="5">
        <f t="shared" si="16"/>
        <v>19412</v>
      </c>
      <c r="H82" s="5">
        <f t="shared" si="17"/>
        <v>6</v>
      </c>
      <c r="I82" s="5">
        <f t="shared" si="18"/>
        <v>2638</v>
      </c>
      <c r="J82" s="10">
        <f t="shared" si="10"/>
        <v>385552.70635198517</v>
      </c>
      <c r="K82" s="6">
        <f t="shared" si="19"/>
        <v>1.3750000000000002</v>
      </c>
      <c r="L82" s="1">
        <f t="shared" si="20"/>
        <v>19412</v>
      </c>
      <c r="M82" s="7">
        <f t="shared" si="21"/>
        <v>0</v>
      </c>
      <c r="O82" s="1" t="str">
        <f t="shared" si="22"/>
        <v>4E</v>
      </c>
      <c r="P82" s="1" t="s">
        <v>173</v>
      </c>
      <c r="Q82" s="1" t="str">
        <f t="shared" si="23"/>
        <v>A</v>
      </c>
      <c r="R82" s="1" t="str">
        <f t="shared" si="23"/>
        <v>6</v>
      </c>
      <c r="S82" s="1" t="str">
        <f t="shared" si="23"/>
        <v>0</v>
      </c>
    </row>
    <row r="83" spans="1:19">
      <c r="A83" s="33">
        <v>71</v>
      </c>
      <c r="B83" s="32">
        <f t="shared" si="24"/>
        <v>24</v>
      </c>
      <c r="C83" s="5">
        <f t="shared" si="12"/>
        <v>55</v>
      </c>
      <c r="D83" s="5">
        <f t="shared" si="13"/>
        <v>1</v>
      </c>
      <c r="E83" s="5">
        <f t="shared" si="14"/>
        <v>5</v>
      </c>
      <c r="F83" s="5">
        <f t="shared" si="15"/>
        <v>0</v>
      </c>
      <c r="G83" s="5">
        <f t="shared" si="16"/>
        <v>18589</v>
      </c>
      <c r="H83" s="5">
        <f t="shared" si="17"/>
        <v>5</v>
      </c>
      <c r="I83" s="5">
        <f t="shared" si="18"/>
        <v>311</v>
      </c>
      <c r="J83" s="10">
        <f t="shared" si="10"/>
        <v>369206.53648487484</v>
      </c>
      <c r="K83" s="6">
        <f t="shared" si="19"/>
        <v>1.4375</v>
      </c>
      <c r="L83" s="1">
        <f t="shared" si="20"/>
        <v>18589</v>
      </c>
      <c r="M83" s="7">
        <f t="shared" si="21"/>
        <v>0</v>
      </c>
      <c r="O83" s="1" t="str">
        <f t="shared" si="22"/>
        <v>37</v>
      </c>
      <c r="P83" s="1" t="s">
        <v>174</v>
      </c>
      <c r="Q83" s="1" t="str">
        <f t="shared" si="23"/>
        <v>1</v>
      </c>
      <c r="R83" s="1" t="str">
        <f t="shared" si="23"/>
        <v>5</v>
      </c>
      <c r="S83" s="1" t="str">
        <f t="shared" si="23"/>
        <v>0</v>
      </c>
    </row>
    <row r="84" spans="1:19">
      <c r="A84" s="33">
        <v>72</v>
      </c>
      <c r="B84" s="32">
        <f t="shared" si="24"/>
        <v>25</v>
      </c>
      <c r="C84" s="5">
        <f t="shared" si="12"/>
        <v>75</v>
      </c>
      <c r="D84" s="5">
        <f t="shared" si="13"/>
        <v>4</v>
      </c>
      <c r="E84" s="5">
        <f t="shared" si="14"/>
        <v>5</v>
      </c>
      <c r="F84" s="5">
        <f t="shared" si="15"/>
        <v>0</v>
      </c>
      <c r="G84" s="5">
        <f t="shared" si="16"/>
        <v>17801</v>
      </c>
      <c r="H84" s="5">
        <f t="shared" si="17"/>
        <v>5</v>
      </c>
      <c r="I84" s="5">
        <f t="shared" si="18"/>
        <v>1099</v>
      </c>
      <c r="J84" s="10">
        <f t="shared" si="10"/>
        <v>353553.3905932738</v>
      </c>
      <c r="K84" s="6">
        <f t="shared" si="19"/>
        <v>1.5</v>
      </c>
      <c r="L84" s="1">
        <f t="shared" si="20"/>
        <v>17801</v>
      </c>
      <c r="M84" s="7">
        <f t="shared" si="21"/>
        <v>0</v>
      </c>
      <c r="O84" s="1" t="str">
        <f t="shared" si="22"/>
        <v>4B</v>
      </c>
      <c r="P84" s="1" t="s">
        <v>175</v>
      </c>
      <c r="Q84" s="1" t="str">
        <f t="shared" si="23"/>
        <v>4</v>
      </c>
      <c r="R84" s="1" t="str">
        <f t="shared" si="23"/>
        <v>5</v>
      </c>
      <c r="S84" s="1" t="str">
        <f t="shared" si="23"/>
        <v>0</v>
      </c>
    </row>
    <row r="85" spans="1:19">
      <c r="A85" s="33">
        <v>73</v>
      </c>
      <c r="B85" s="32">
        <f t="shared" si="24"/>
        <v>26</v>
      </c>
      <c r="C85" s="5">
        <f t="shared" si="12"/>
        <v>62</v>
      </c>
      <c r="D85" s="5">
        <f t="shared" si="13"/>
        <v>7</v>
      </c>
      <c r="E85" s="5">
        <f t="shared" si="14"/>
        <v>5</v>
      </c>
      <c r="F85" s="5">
        <f t="shared" si="15"/>
        <v>0</v>
      </c>
      <c r="G85" s="5">
        <f t="shared" si="16"/>
        <v>17046</v>
      </c>
      <c r="H85" s="5">
        <f t="shared" si="17"/>
        <v>5</v>
      </c>
      <c r="I85" s="5">
        <f t="shared" si="18"/>
        <v>1854</v>
      </c>
      <c r="J85" s="10">
        <f t="shared" si="10"/>
        <v>338563.88673422317</v>
      </c>
      <c r="K85" s="6">
        <f t="shared" si="19"/>
        <v>1.5625</v>
      </c>
      <c r="L85" s="1">
        <f t="shared" si="20"/>
        <v>17046</v>
      </c>
      <c r="M85" s="7">
        <f t="shared" si="21"/>
        <v>0</v>
      </c>
      <c r="O85" s="1" t="str">
        <f t="shared" si="22"/>
        <v>3E</v>
      </c>
      <c r="P85" s="1" t="s">
        <v>176</v>
      </c>
      <c r="Q85" s="1" t="str">
        <f t="shared" si="23"/>
        <v>7</v>
      </c>
      <c r="R85" s="1" t="str">
        <f t="shared" si="23"/>
        <v>5</v>
      </c>
      <c r="S85" s="1" t="str">
        <f t="shared" si="23"/>
        <v>0</v>
      </c>
    </row>
    <row r="86" spans="1:19">
      <c r="A86" s="33">
        <v>74</v>
      </c>
      <c r="B86" s="32">
        <f t="shared" si="24"/>
        <v>27</v>
      </c>
      <c r="C86" s="5">
        <f t="shared" si="12"/>
        <v>17</v>
      </c>
      <c r="D86" s="5">
        <f t="shared" si="13"/>
        <v>10</v>
      </c>
      <c r="E86" s="5">
        <f t="shared" si="14"/>
        <v>5</v>
      </c>
      <c r="F86" s="5">
        <f t="shared" si="15"/>
        <v>0</v>
      </c>
      <c r="G86" s="5">
        <f t="shared" si="16"/>
        <v>16323</v>
      </c>
      <c r="H86" s="5">
        <f t="shared" si="17"/>
        <v>5</v>
      </c>
      <c r="I86" s="5">
        <f t="shared" si="18"/>
        <v>2577</v>
      </c>
      <c r="J86" s="10">
        <f t="shared" si="10"/>
        <v>324209.8886627524</v>
      </c>
      <c r="K86" s="6">
        <f t="shared" si="19"/>
        <v>1.6250000000000002</v>
      </c>
      <c r="L86" s="1">
        <f t="shared" si="20"/>
        <v>16323</v>
      </c>
      <c r="M86" s="7">
        <f t="shared" si="21"/>
        <v>0</v>
      </c>
      <c r="O86" s="1" t="str">
        <f t="shared" si="22"/>
        <v>11</v>
      </c>
      <c r="P86" s="1" t="s">
        <v>177</v>
      </c>
      <c r="Q86" s="1" t="str">
        <f t="shared" si="23"/>
        <v>A</v>
      </c>
      <c r="R86" s="1" t="str">
        <f t="shared" si="23"/>
        <v>5</v>
      </c>
      <c r="S86" s="1" t="str">
        <f t="shared" si="23"/>
        <v>0</v>
      </c>
    </row>
    <row r="87" spans="1:19">
      <c r="A87" s="33">
        <v>75</v>
      </c>
      <c r="B87" s="32">
        <f t="shared" si="24"/>
        <v>28</v>
      </c>
      <c r="C87" s="5">
        <f t="shared" si="12"/>
        <v>119</v>
      </c>
      <c r="D87" s="5">
        <f t="shared" si="13"/>
        <v>0</v>
      </c>
      <c r="E87" s="5">
        <f t="shared" si="14"/>
        <v>4</v>
      </c>
      <c r="F87" s="5">
        <f t="shared" si="15"/>
        <v>0</v>
      </c>
      <c r="G87" s="5">
        <f t="shared" si="16"/>
        <v>15631</v>
      </c>
      <c r="H87" s="5">
        <f t="shared" si="17"/>
        <v>4</v>
      </c>
      <c r="I87" s="5">
        <f t="shared" si="18"/>
        <v>119</v>
      </c>
      <c r="J87" s="10">
        <f t="shared" si="10"/>
        <v>310464.45301837102</v>
      </c>
      <c r="K87" s="6">
        <f t="shared" si="19"/>
        <v>1.6875</v>
      </c>
      <c r="L87" s="1">
        <f t="shared" si="20"/>
        <v>15631</v>
      </c>
      <c r="M87" s="7">
        <f t="shared" si="21"/>
        <v>0</v>
      </c>
      <c r="O87" s="1" t="str">
        <f t="shared" si="22"/>
        <v>77</v>
      </c>
      <c r="P87" s="1" t="s">
        <v>178</v>
      </c>
      <c r="Q87" s="1" t="str">
        <f t="shared" si="23"/>
        <v>0</v>
      </c>
      <c r="R87" s="1" t="str">
        <f t="shared" si="23"/>
        <v>4</v>
      </c>
      <c r="S87" s="1" t="str">
        <f t="shared" si="23"/>
        <v>0</v>
      </c>
    </row>
    <row r="88" spans="1:19">
      <c r="A88" s="33">
        <v>76</v>
      </c>
      <c r="B88" s="32">
        <f t="shared" si="24"/>
        <v>29</v>
      </c>
      <c r="C88" s="5">
        <f t="shared" si="12"/>
        <v>13</v>
      </c>
      <c r="D88" s="5">
        <f t="shared" si="13"/>
        <v>3</v>
      </c>
      <c r="E88" s="5">
        <f t="shared" si="14"/>
        <v>4</v>
      </c>
      <c r="F88" s="5">
        <f t="shared" si="15"/>
        <v>0</v>
      </c>
      <c r="G88" s="5">
        <f t="shared" si="16"/>
        <v>14969</v>
      </c>
      <c r="H88" s="5">
        <f t="shared" si="17"/>
        <v>4</v>
      </c>
      <c r="I88" s="5">
        <f t="shared" si="18"/>
        <v>781</v>
      </c>
      <c r="J88" s="10">
        <f t="shared" si="10"/>
        <v>297301.77875068027</v>
      </c>
      <c r="K88" s="6">
        <f t="shared" si="19"/>
        <v>1.75</v>
      </c>
      <c r="L88" s="1">
        <f t="shared" si="20"/>
        <v>14969</v>
      </c>
      <c r="M88" s="7">
        <f t="shared" si="21"/>
        <v>0</v>
      </c>
      <c r="O88" s="1" t="str">
        <f t="shared" si="22"/>
        <v>D</v>
      </c>
      <c r="P88" s="1" t="s">
        <v>179</v>
      </c>
      <c r="Q88" s="1" t="str">
        <f t="shared" si="23"/>
        <v>3</v>
      </c>
      <c r="R88" s="1" t="str">
        <f t="shared" si="23"/>
        <v>4</v>
      </c>
      <c r="S88" s="1" t="str">
        <f t="shared" si="23"/>
        <v>0</v>
      </c>
    </row>
    <row r="89" spans="1:19">
      <c r="A89" s="33">
        <v>77</v>
      </c>
      <c r="B89" s="32">
        <f t="shared" si="24"/>
        <v>30</v>
      </c>
      <c r="C89" s="5">
        <f t="shared" si="12"/>
        <v>136</v>
      </c>
      <c r="D89" s="5">
        <f t="shared" si="13"/>
        <v>5</v>
      </c>
      <c r="E89" s="5">
        <f t="shared" si="14"/>
        <v>4</v>
      </c>
      <c r="F89" s="5">
        <f t="shared" si="15"/>
        <v>0</v>
      </c>
      <c r="G89" s="5">
        <f t="shared" si="16"/>
        <v>14334</v>
      </c>
      <c r="H89" s="5">
        <f t="shared" si="17"/>
        <v>4</v>
      </c>
      <c r="I89" s="5">
        <f t="shared" si="18"/>
        <v>1416</v>
      </c>
      <c r="J89" s="10">
        <f t="shared" si="10"/>
        <v>284697.15868917288</v>
      </c>
      <c r="K89" s="6">
        <f t="shared" si="19"/>
        <v>1.8125000000000002</v>
      </c>
      <c r="L89" s="1">
        <f t="shared" si="20"/>
        <v>14334</v>
      </c>
      <c r="M89" s="7">
        <f t="shared" si="21"/>
        <v>0</v>
      </c>
      <c r="O89" s="1" t="str">
        <f t="shared" si="22"/>
        <v>88</v>
      </c>
      <c r="P89" s="1" t="s">
        <v>180</v>
      </c>
      <c r="Q89" s="1" t="str">
        <f t="shared" si="23"/>
        <v>5</v>
      </c>
      <c r="R89" s="1" t="str">
        <f t="shared" si="23"/>
        <v>4</v>
      </c>
      <c r="S89" s="1" t="str">
        <f t="shared" si="23"/>
        <v>0</v>
      </c>
    </row>
    <row r="90" spans="1:19">
      <c r="A90" s="33">
        <v>78</v>
      </c>
      <c r="B90" s="32">
        <f t="shared" si="24"/>
        <v>31</v>
      </c>
      <c r="C90" s="5">
        <f t="shared" si="12"/>
        <v>232</v>
      </c>
      <c r="D90" s="5">
        <f t="shared" si="13"/>
        <v>7</v>
      </c>
      <c r="E90" s="5">
        <f t="shared" si="14"/>
        <v>4</v>
      </c>
      <c r="F90" s="5">
        <f t="shared" si="15"/>
        <v>0</v>
      </c>
      <c r="G90" s="5">
        <f t="shared" si="16"/>
        <v>13726</v>
      </c>
      <c r="H90" s="5">
        <f t="shared" si="17"/>
        <v>4</v>
      </c>
      <c r="I90" s="5">
        <f t="shared" si="18"/>
        <v>2024</v>
      </c>
      <c r="J90" s="10">
        <f t="shared" si="10"/>
        <v>272626.93316631444</v>
      </c>
      <c r="K90" s="6">
        <f t="shared" si="19"/>
        <v>1.875</v>
      </c>
      <c r="L90" s="1">
        <f t="shared" si="20"/>
        <v>13726</v>
      </c>
      <c r="M90" s="7">
        <f t="shared" si="21"/>
        <v>0</v>
      </c>
      <c r="O90" s="1" t="str">
        <f t="shared" si="22"/>
        <v>E8</v>
      </c>
      <c r="P90" s="1" t="s">
        <v>181</v>
      </c>
      <c r="Q90" s="1" t="str">
        <f t="shared" si="23"/>
        <v>7</v>
      </c>
      <c r="R90" s="1" t="str">
        <f t="shared" si="23"/>
        <v>4</v>
      </c>
      <c r="S90" s="1" t="str">
        <f t="shared" si="23"/>
        <v>0</v>
      </c>
    </row>
    <row r="91" spans="1:19">
      <c r="A91" s="33">
        <v>79</v>
      </c>
      <c r="B91" s="32">
        <f t="shared" si="24"/>
        <v>32</v>
      </c>
      <c r="C91" s="5">
        <f t="shared" si="12"/>
        <v>46</v>
      </c>
      <c r="D91" s="5">
        <f t="shared" si="13"/>
        <v>10</v>
      </c>
      <c r="E91" s="5">
        <f t="shared" si="14"/>
        <v>4</v>
      </c>
      <c r="F91" s="5">
        <f t="shared" si="15"/>
        <v>0</v>
      </c>
      <c r="G91" s="5">
        <f t="shared" si="16"/>
        <v>13144</v>
      </c>
      <c r="H91" s="5">
        <f t="shared" si="17"/>
        <v>4</v>
      </c>
      <c r="I91" s="5">
        <f t="shared" si="18"/>
        <v>2606</v>
      </c>
      <c r="J91" s="10">
        <f t="shared" si="10"/>
        <v>261068.44560685343</v>
      </c>
      <c r="K91" s="6">
        <f t="shared" si="19"/>
        <v>1.9375000000000002</v>
      </c>
      <c r="L91" s="1">
        <f t="shared" si="20"/>
        <v>13144</v>
      </c>
      <c r="M91" s="7">
        <f t="shared" si="21"/>
        <v>0</v>
      </c>
      <c r="O91" s="1" t="str">
        <f t="shared" si="22"/>
        <v>2E</v>
      </c>
      <c r="P91" s="1" t="s">
        <v>182</v>
      </c>
      <c r="Q91" s="1" t="str">
        <f t="shared" si="23"/>
        <v>A</v>
      </c>
      <c r="R91" s="1" t="str">
        <f t="shared" si="23"/>
        <v>4</v>
      </c>
      <c r="S91" s="1" t="str">
        <f t="shared" si="23"/>
        <v>0</v>
      </c>
    </row>
    <row r="92" spans="1:19">
      <c r="A92" s="33">
        <v>80</v>
      </c>
      <c r="B92" s="32">
        <f t="shared" si="24"/>
        <v>33</v>
      </c>
      <c r="C92" s="5">
        <f t="shared" si="12"/>
        <v>13</v>
      </c>
      <c r="D92" s="5">
        <f t="shared" si="13"/>
        <v>0</v>
      </c>
      <c r="E92" s="5">
        <f t="shared" si="14"/>
        <v>3</v>
      </c>
      <c r="F92" s="5">
        <f t="shared" si="15"/>
        <v>0</v>
      </c>
      <c r="G92" s="5">
        <f t="shared" si="16"/>
        <v>12587</v>
      </c>
      <c r="H92" s="5">
        <f t="shared" si="17"/>
        <v>3</v>
      </c>
      <c r="I92" s="5">
        <f t="shared" si="18"/>
        <v>13</v>
      </c>
      <c r="J92" s="10">
        <f t="shared" si="10"/>
        <v>250000</v>
      </c>
      <c r="K92" s="6">
        <f t="shared" si="19"/>
        <v>2</v>
      </c>
      <c r="L92" s="1">
        <f t="shared" si="20"/>
        <v>12587</v>
      </c>
      <c r="M92" s="7">
        <f t="shared" si="21"/>
        <v>0</v>
      </c>
      <c r="O92" s="1" t="str">
        <f t="shared" si="22"/>
        <v>D</v>
      </c>
      <c r="P92" s="1" t="s">
        <v>183</v>
      </c>
      <c r="Q92" s="1" t="str">
        <f t="shared" si="23"/>
        <v>0</v>
      </c>
      <c r="R92" s="1" t="str">
        <f t="shared" si="23"/>
        <v>3</v>
      </c>
      <c r="S92" s="1" t="str">
        <f t="shared" si="23"/>
        <v>0</v>
      </c>
    </row>
    <row r="93" spans="1:19">
      <c r="A93" s="33">
        <v>81</v>
      </c>
      <c r="B93" s="32">
        <f t="shared" si="24"/>
        <v>34</v>
      </c>
      <c r="C93" s="5">
        <f t="shared" si="12"/>
        <v>35</v>
      </c>
      <c r="D93" s="5">
        <f t="shared" si="13"/>
        <v>2</v>
      </c>
      <c r="E93" s="5">
        <f t="shared" si="14"/>
        <v>3</v>
      </c>
      <c r="F93" s="5">
        <f t="shared" si="15"/>
        <v>0</v>
      </c>
      <c r="G93" s="5">
        <f t="shared" si="16"/>
        <v>12053</v>
      </c>
      <c r="H93" s="5">
        <f t="shared" si="17"/>
        <v>3</v>
      </c>
      <c r="I93" s="5">
        <f t="shared" si="18"/>
        <v>547</v>
      </c>
      <c r="J93" s="10">
        <f t="shared" si="10"/>
        <v>239400.82017464342</v>
      </c>
      <c r="K93" s="6">
        <f t="shared" si="19"/>
        <v>2.0625</v>
      </c>
      <c r="L93" s="1">
        <f t="shared" si="20"/>
        <v>12053</v>
      </c>
      <c r="M93" s="7">
        <f t="shared" si="21"/>
        <v>0</v>
      </c>
      <c r="O93" s="1" t="str">
        <f t="shared" si="22"/>
        <v>23</v>
      </c>
      <c r="P93" s="1" t="s">
        <v>184</v>
      </c>
      <c r="Q93" s="1" t="str">
        <f t="shared" si="23"/>
        <v>2</v>
      </c>
      <c r="R93" s="1" t="str">
        <f t="shared" si="23"/>
        <v>3</v>
      </c>
      <c r="S93" s="1" t="str">
        <f t="shared" si="23"/>
        <v>0</v>
      </c>
    </row>
    <row r="94" spans="1:19">
      <c r="A94" s="33">
        <v>82</v>
      </c>
      <c r="B94" s="32">
        <f t="shared" si="24"/>
        <v>35</v>
      </c>
      <c r="C94" s="5">
        <f t="shared" si="12"/>
        <v>34</v>
      </c>
      <c r="D94" s="5">
        <f t="shared" si="13"/>
        <v>4</v>
      </c>
      <c r="E94" s="5">
        <f t="shared" si="14"/>
        <v>3</v>
      </c>
      <c r="F94" s="5">
        <f t="shared" si="15"/>
        <v>0</v>
      </c>
      <c r="G94" s="5">
        <f t="shared" si="16"/>
        <v>11542</v>
      </c>
      <c r="H94" s="5">
        <f t="shared" si="17"/>
        <v>3</v>
      </c>
      <c r="I94" s="5">
        <f t="shared" si="18"/>
        <v>1058</v>
      </c>
      <c r="J94" s="10">
        <f t="shared" ref="J94:J157" si="25">2^(3 - A94/16)*1000000</f>
        <v>229251.01080116781</v>
      </c>
      <c r="K94" s="6">
        <f t="shared" si="19"/>
        <v>2.125</v>
      </c>
      <c r="L94" s="1">
        <f t="shared" si="20"/>
        <v>11542</v>
      </c>
      <c r="M94" s="7">
        <f t="shared" si="21"/>
        <v>0</v>
      </c>
      <c r="O94" s="1" t="str">
        <f t="shared" si="22"/>
        <v>22</v>
      </c>
      <c r="P94" s="1" t="s">
        <v>185</v>
      </c>
      <c r="Q94" s="1" t="str">
        <f t="shared" si="23"/>
        <v>4</v>
      </c>
      <c r="R94" s="1" t="str">
        <f t="shared" si="23"/>
        <v>3</v>
      </c>
      <c r="S94" s="1" t="str">
        <f t="shared" si="23"/>
        <v>0</v>
      </c>
    </row>
    <row r="95" spans="1:19">
      <c r="A95" s="33">
        <v>83</v>
      </c>
      <c r="B95" s="32">
        <f t="shared" si="24"/>
        <v>36</v>
      </c>
      <c r="C95" s="5">
        <f t="shared" si="12"/>
        <v>11</v>
      </c>
      <c r="D95" s="5">
        <f t="shared" si="13"/>
        <v>6</v>
      </c>
      <c r="E95" s="5">
        <f t="shared" si="14"/>
        <v>3</v>
      </c>
      <c r="F95" s="5">
        <f t="shared" si="15"/>
        <v>0</v>
      </c>
      <c r="G95" s="5">
        <f t="shared" si="16"/>
        <v>11053</v>
      </c>
      <c r="H95" s="5">
        <f t="shared" si="17"/>
        <v>3</v>
      </c>
      <c r="I95" s="5">
        <f t="shared" si="18"/>
        <v>1547</v>
      </c>
      <c r="J95" s="10">
        <f t="shared" si="25"/>
        <v>219531.52004666245</v>
      </c>
      <c r="K95" s="6">
        <f t="shared" si="19"/>
        <v>2.1875</v>
      </c>
      <c r="L95" s="1">
        <f t="shared" si="20"/>
        <v>11053</v>
      </c>
      <c r="M95" s="7">
        <f t="shared" si="21"/>
        <v>0</v>
      </c>
      <c r="O95" s="1" t="str">
        <f t="shared" si="22"/>
        <v>B</v>
      </c>
      <c r="P95" s="1" t="s">
        <v>186</v>
      </c>
      <c r="Q95" s="1" t="str">
        <f t="shared" si="23"/>
        <v>6</v>
      </c>
      <c r="R95" s="1" t="str">
        <f t="shared" si="23"/>
        <v>3</v>
      </c>
      <c r="S95" s="1" t="str">
        <f t="shared" si="23"/>
        <v>0</v>
      </c>
    </row>
    <row r="96" spans="1:19">
      <c r="A96" s="33">
        <v>84</v>
      </c>
      <c r="B96" s="32">
        <f t="shared" si="24"/>
        <v>37</v>
      </c>
      <c r="C96" s="5">
        <f t="shared" si="12"/>
        <v>224</v>
      </c>
      <c r="D96" s="5">
        <f t="shared" si="13"/>
        <v>7</v>
      </c>
      <c r="E96" s="5">
        <f t="shared" si="14"/>
        <v>3</v>
      </c>
      <c r="F96" s="5">
        <f t="shared" si="15"/>
        <v>0</v>
      </c>
      <c r="G96" s="5">
        <f t="shared" si="16"/>
        <v>10584</v>
      </c>
      <c r="H96" s="5">
        <f t="shared" si="17"/>
        <v>3</v>
      </c>
      <c r="I96" s="5">
        <f t="shared" si="18"/>
        <v>2016</v>
      </c>
      <c r="J96" s="10">
        <f t="shared" si="25"/>
        <v>210224.10381342866</v>
      </c>
      <c r="K96" s="6">
        <f t="shared" si="19"/>
        <v>2.2499999999999996</v>
      </c>
      <c r="L96" s="1">
        <f t="shared" si="20"/>
        <v>10584</v>
      </c>
      <c r="M96" s="7">
        <f t="shared" si="21"/>
        <v>0</v>
      </c>
      <c r="O96" s="1" t="str">
        <f t="shared" si="22"/>
        <v>E0</v>
      </c>
      <c r="P96" s="1" t="s">
        <v>187</v>
      </c>
      <c r="Q96" s="1" t="str">
        <f t="shared" si="23"/>
        <v>7</v>
      </c>
      <c r="R96" s="1" t="str">
        <f t="shared" si="23"/>
        <v>3</v>
      </c>
      <c r="S96" s="1" t="str">
        <f t="shared" si="23"/>
        <v>0</v>
      </c>
    </row>
    <row r="97" spans="1:19">
      <c r="A97" s="33">
        <v>85</v>
      </c>
      <c r="B97" s="32">
        <f t="shared" si="24"/>
        <v>38</v>
      </c>
      <c r="C97" s="5">
        <f t="shared" si="12"/>
        <v>161</v>
      </c>
      <c r="D97" s="5">
        <f t="shared" si="13"/>
        <v>9</v>
      </c>
      <c r="E97" s="5">
        <f t="shared" si="14"/>
        <v>3</v>
      </c>
      <c r="F97" s="5">
        <f t="shared" si="15"/>
        <v>0</v>
      </c>
      <c r="G97" s="5">
        <f t="shared" si="16"/>
        <v>10135</v>
      </c>
      <c r="H97" s="5">
        <f t="shared" si="17"/>
        <v>3</v>
      </c>
      <c r="I97" s="5">
        <f t="shared" si="18"/>
        <v>2465</v>
      </c>
      <c r="J97" s="10">
        <f t="shared" si="25"/>
        <v>201311.29149365684</v>
      </c>
      <c r="K97" s="6">
        <f t="shared" si="19"/>
        <v>2.3125</v>
      </c>
      <c r="L97" s="1">
        <f t="shared" si="20"/>
        <v>10135</v>
      </c>
      <c r="M97" s="7">
        <f t="shared" si="21"/>
        <v>0</v>
      </c>
      <c r="O97" s="1" t="str">
        <f t="shared" si="22"/>
        <v>A1</v>
      </c>
      <c r="P97" s="1" t="s">
        <v>188</v>
      </c>
      <c r="Q97" s="1" t="str">
        <f t="shared" si="23"/>
        <v>9</v>
      </c>
      <c r="R97" s="1" t="str">
        <f t="shared" si="23"/>
        <v>3</v>
      </c>
      <c r="S97" s="1" t="str">
        <f t="shared" si="23"/>
        <v>0</v>
      </c>
    </row>
    <row r="98" spans="1:19">
      <c r="A98" s="33">
        <v>86</v>
      </c>
      <c r="B98" s="32">
        <f t="shared" si="24"/>
        <v>39</v>
      </c>
      <c r="C98" s="5">
        <f t="shared" si="12"/>
        <v>78</v>
      </c>
      <c r="D98" s="5">
        <f t="shared" si="13"/>
        <v>11</v>
      </c>
      <c r="E98" s="5">
        <f t="shared" si="14"/>
        <v>3</v>
      </c>
      <c r="F98" s="5">
        <f t="shared" si="15"/>
        <v>0</v>
      </c>
      <c r="G98" s="5">
        <f t="shared" si="16"/>
        <v>9706</v>
      </c>
      <c r="H98" s="5">
        <f t="shared" si="17"/>
        <v>3</v>
      </c>
      <c r="I98" s="5">
        <f t="shared" si="18"/>
        <v>2894</v>
      </c>
      <c r="J98" s="10">
        <f t="shared" si="25"/>
        <v>192776.35317599258</v>
      </c>
      <c r="K98" s="6">
        <f t="shared" si="19"/>
        <v>2.3750000000000004</v>
      </c>
      <c r="L98" s="1">
        <f t="shared" si="20"/>
        <v>9706</v>
      </c>
      <c r="M98" s="7">
        <f t="shared" si="21"/>
        <v>0</v>
      </c>
      <c r="O98" s="1" t="str">
        <f t="shared" si="22"/>
        <v>4E</v>
      </c>
      <c r="P98" s="1" t="s">
        <v>189</v>
      </c>
      <c r="Q98" s="1" t="str">
        <f t="shared" si="23"/>
        <v>B</v>
      </c>
      <c r="R98" s="1" t="str">
        <f t="shared" si="23"/>
        <v>3</v>
      </c>
      <c r="S98" s="1" t="str">
        <f t="shared" si="23"/>
        <v>0</v>
      </c>
    </row>
    <row r="99" spans="1:19">
      <c r="A99" s="33">
        <v>87</v>
      </c>
      <c r="B99" s="32">
        <f t="shared" si="24"/>
        <v>40</v>
      </c>
      <c r="C99" s="5">
        <f t="shared" si="12"/>
        <v>156</v>
      </c>
      <c r="D99" s="5">
        <f t="shared" si="13"/>
        <v>0</v>
      </c>
      <c r="E99" s="5">
        <f t="shared" si="14"/>
        <v>2</v>
      </c>
      <c r="F99" s="5">
        <f t="shared" si="15"/>
        <v>0</v>
      </c>
      <c r="G99" s="5">
        <f t="shared" si="16"/>
        <v>9294</v>
      </c>
      <c r="H99" s="5">
        <f t="shared" si="17"/>
        <v>2</v>
      </c>
      <c r="I99" s="5">
        <f t="shared" si="18"/>
        <v>156</v>
      </c>
      <c r="J99" s="10">
        <f t="shared" si="25"/>
        <v>184603.26824243742</v>
      </c>
      <c r="K99" s="6">
        <f t="shared" si="19"/>
        <v>2.4375</v>
      </c>
      <c r="L99" s="1">
        <f t="shared" si="20"/>
        <v>9294</v>
      </c>
      <c r="M99" s="7">
        <f t="shared" si="21"/>
        <v>0</v>
      </c>
      <c r="O99" s="1" t="str">
        <f t="shared" si="22"/>
        <v>9C</v>
      </c>
      <c r="P99" s="1" t="s">
        <v>190</v>
      </c>
      <c r="Q99" s="1" t="str">
        <f t="shared" si="23"/>
        <v>0</v>
      </c>
      <c r="R99" s="1" t="str">
        <f t="shared" si="23"/>
        <v>2</v>
      </c>
      <c r="S99" s="1" t="str">
        <f t="shared" si="23"/>
        <v>0</v>
      </c>
    </row>
    <row r="100" spans="1:19">
      <c r="A100" s="33">
        <v>88</v>
      </c>
      <c r="B100" s="32">
        <f t="shared" si="24"/>
        <v>41</v>
      </c>
      <c r="C100" s="5">
        <f t="shared" si="12"/>
        <v>38</v>
      </c>
      <c r="D100" s="5">
        <f t="shared" si="13"/>
        <v>2</v>
      </c>
      <c r="E100" s="5">
        <f t="shared" si="14"/>
        <v>2</v>
      </c>
      <c r="F100" s="5">
        <f t="shared" si="15"/>
        <v>0</v>
      </c>
      <c r="G100" s="5">
        <f t="shared" si="16"/>
        <v>8900</v>
      </c>
      <c r="H100" s="5">
        <f t="shared" si="17"/>
        <v>2</v>
      </c>
      <c r="I100" s="5">
        <f t="shared" si="18"/>
        <v>550</v>
      </c>
      <c r="J100" s="10">
        <f t="shared" si="25"/>
        <v>176776.69529663687</v>
      </c>
      <c r="K100" s="6">
        <f t="shared" si="19"/>
        <v>2.5</v>
      </c>
      <c r="L100" s="1">
        <f t="shared" si="20"/>
        <v>8900</v>
      </c>
      <c r="M100" s="7">
        <f t="shared" si="21"/>
        <v>0</v>
      </c>
      <c r="O100" s="1" t="str">
        <f t="shared" si="22"/>
        <v>26</v>
      </c>
      <c r="P100" s="1" t="s">
        <v>191</v>
      </c>
      <c r="Q100" s="1" t="str">
        <f t="shared" si="23"/>
        <v>2</v>
      </c>
      <c r="R100" s="1" t="str">
        <f t="shared" si="23"/>
        <v>2</v>
      </c>
      <c r="S100" s="1" t="str">
        <f t="shared" si="23"/>
        <v>0</v>
      </c>
    </row>
    <row r="101" spans="1:19">
      <c r="A101" s="33">
        <v>89</v>
      </c>
      <c r="B101" s="32">
        <f t="shared" si="24"/>
        <v>42</v>
      </c>
      <c r="C101" s="5">
        <f t="shared" si="12"/>
        <v>159</v>
      </c>
      <c r="D101" s="5">
        <f t="shared" si="13"/>
        <v>3</v>
      </c>
      <c r="E101" s="5">
        <f t="shared" si="14"/>
        <v>2</v>
      </c>
      <c r="F101" s="5">
        <f t="shared" si="15"/>
        <v>0</v>
      </c>
      <c r="G101" s="5">
        <f t="shared" si="16"/>
        <v>8523</v>
      </c>
      <c r="H101" s="5">
        <f t="shared" si="17"/>
        <v>2</v>
      </c>
      <c r="I101" s="5">
        <f t="shared" si="18"/>
        <v>927</v>
      </c>
      <c r="J101" s="10">
        <f t="shared" si="25"/>
        <v>169281.94336711161</v>
      </c>
      <c r="K101" s="6">
        <f t="shared" si="19"/>
        <v>2.5625</v>
      </c>
      <c r="L101" s="1">
        <f t="shared" si="20"/>
        <v>8523</v>
      </c>
      <c r="M101" s="7">
        <f t="shared" si="21"/>
        <v>0</v>
      </c>
      <c r="O101" s="1" t="str">
        <f t="shared" si="22"/>
        <v>9F</v>
      </c>
      <c r="P101" s="1" t="s">
        <v>192</v>
      </c>
      <c r="Q101" s="1" t="str">
        <f t="shared" si="23"/>
        <v>3</v>
      </c>
      <c r="R101" s="1" t="str">
        <f t="shared" si="23"/>
        <v>2</v>
      </c>
      <c r="S101" s="1" t="str">
        <f t="shared" si="23"/>
        <v>0</v>
      </c>
    </row>
    <row r="102" spans="1:19">
      <c r="A102" s="33">
        <v>90</v>
      </c>
      <c r="B102" s="32">
        <f t="shared" si="24"/>
        <v>43</v>
      </c>
      <c r="C102" s="5">
        <f t="shared" si="12"/>
        <v>9</v>
      </c>
      <c r="D102" s="5">
        <f t="shared" si="13"/>
        <v>5</v>
      </c>
      <c r="E102" s="5">
        <f t="shared" si="14"/>
        <v>2</v>
      </c>
      <c r="F102" s="5">
        <f t="shared" si="15"/>
        <v>0</v>
      </c>
      <c r="G102" s="5">
        <f t="shared" si="16"/>
        <v>8161</v>
      </c>
      <c r="H102" s="5">
        <f t="shared" si="17"/>
        <v>2</v>
      </c>
      <c r="I102" s="5">
        <f t="shared" si="18"/>
        <v>1289</v>
      </c>
      <c r="J102" s="10">
        <f t="shared" si="25"/>
        <v>162104.9443313762</v>
      </c>
      <c r="K102" s="6">
        <f t="shared" si="19"/>
        <v>2.625</v>
      </c>
      <c r="L102" s="1">
        <f t="shared" si="20"/>
        <v>8161</v>
      </c>
      <c r="M102" s="7">
        <f t="shared" si="21"/>
        <v>0</v>
      </c>
      <c r="O102" s="1" t="str">
        <f t="shared" si="22"/>
        <v>9</v>
      </c>
      <c r="P102" s="1" t="s">
        <v>193</v>
      </c>
      <c r="Q102" s="1" t="str">
        <f t="shared" si="23"/>
        <v>5</v>
      </c>
      <c r="R102" s="1" t="str">
        <f t="shared" si="23"/>
        <v>2</v>
      </c>
      <c r="S102" s="1" t="str">
        <f t="shared" si="23"/>
        <v>0</v>
      </c>
    </row>
    <row r="103" spans="1:19">
      <c r="A103" s="33">
        <v>91</v>
      </c>
      <c r="B103" s="32">
        <f t="shared" si="24"/>
        <v>44</v>
      </c>
      <c r="C103" s="5">
        <f t="shared" si="12"/>
        <v>99</v>
      </c>
      <c r="D103" s="5">
        <f t="shared" si="13"/>
        <v>6</v>
      </c>
      <c r="E103" s="5">
        <f t="shared" si="14"/>
        <v>2</v>
      </c>
      <c r="F103" s="5">
        <f t="shared" si="15"/>
        <v>0</v>
      </c>
      <c r="G103" s="5">
        <f t="shared" si="16"/>
        <v>7815</v>
      </c>
      <c r="H103" s="5">
        <f t="shared" si="17"/>
        <v>2</v>
      </c>
      <c r="I103" s="5">
        <f t="shared" si="18"/>
        <v>1635</v>
      </c>
      <c r="J103" s="10">
        <f t="shared" si="25"/>
        <v>155232.22650918554</v>
      </c>
      <c r="K103" s="6">
        <f t="shared" si="19"/>
        <v>2.6875</v>
      </c>
      <c r="L103" s="1">
        <f t="shared" si="20"/>
        <v>7815</v>
      </c>
      <c r="M103" s="7">
        <f t="shared" si="21"/>
        <v>0</v>
      </c>
      <c r="O103" s="1" t="str">
        <f t="shared" si="22"/>
        <v>63</v>
      </c>
      <c r="P103" s="1" t="s">
        <v>194</v>
      </c>
      <c r="Q103" s="1" t="str">
        <f t="shared" si="23"/>
        <v>6</v>
      </c>
      <c r="R103" s="1" t="str">
        <f t="shared" si="23"/>
        <v>2</v>
      </c>
      <c r="S103" s="1" t="str">
        <f t="shared" si="23"/>
        <v>0</v>
      </c>
    </row>
    <row r="104" spans="1:19">
      <c r="A104" s="33">
        <v>92</v>
      </c>
      <c r="B104" s="32">
        <f t="shared" si="24"/>
        <v>45</v>
      </c>
      <c r="C104" s="5">
        <f t="shared" si="12"/>
        <v>174</v>
      </c>
      <c r="D104" s="5">
        <f t="shared" si="13"/>
        <v>7</v>
      </c>
      <c r="E104" s="5">
        <f t="shared" si="14"/>
        <v>2</v>
      </c>
      <c r="F104" s="5">
        <f t="shared" si="15"/>
        <v>0</v>
      </c>
      <c r="G104" s="5">
        <f t="shared" si="16"/>
        <v>7484</v>
      </c>
      <c r="H104" s="5">
        <f t="shared" si="17"/>
        <v>2</v>
      </c>
      <c r="I104" s="5">
        <f t="shared" si="18"/>
        <v>1966</v>
      </c>
      <c r="J104" s="10">
        <f t="shared" si="25"/>
        <v>148650.88937534014</v>
      </c>
      <c r="K104" s="6">
        <f t="shared" si="19"/>
        <v>2.75</v>
      </c>
      <c r="L104" s="1">
        <f t="shared" si="20"/>
        <v>7484</v>
      </c>
      <c r="M104" s="7">
        <f t="shared" si="21"/>
        <v>0</v>
      </c>
      <c r="O104" s="1" t="str">
        <f t="shared" si="22"/>
        <v>AE</v>
      </c>
      <c r="P104" s="1" t="s">
        <v>195</v>
      </c>
      <c r="Q104" s="1" t="str">
        <f t="shared" si="23"/>
        <v>7</v>
      </c>
      <c r="R104" s="1" t="str">
        <f t="shared" si="23"/>
        <v>2</v>
      </c>
      <c r="S104" s="1" t="str">
        <f t="shared" si="23"/>
        <v>0</v>
      </c>
    </row>
    <row r="105" spans="1:19">
      <c r="A105" s="33">
        <v>93</v>
      </c>
      <c r="B105" s="32">
        <f t="shared" si="24"/>
        <v>46</v>
      </c>
      <c r="C105" s="5">
        <f t="shared" si="12"/>
        <v>235</v>
      </c>
      <c r="D105" s="5">
        <f t="shared" si="13"/>
        <v>8</v>
      </c>
      <c r="E105" s="5">
        <f t="shared" si="14"/>
        <v>2</v>
      </c>
      <c r="F105" s="5">
        <f t="shared" si="15"/>
        <v>0</v>
      </c>
      <c r="G105" s="5">
        <f t="shared" si="16"/>
        <v>7167</v>
      </c>
      <c r="H105" s="5">
        <f t="shared" si="17"/>
        <v>2</v>
      </c>
      <c r="I105" s="5">
        <f t="shared" si="18"/>
        <v>2283</v>
      </c>
      <c r="J105" s="10">
        <f t="shared" si="25"/>
        <v>142348.57934458647</v>
      </c>
      <c r="K105" s="6">
        <f t="shared" si="19"/>
        <v>2.8125</v>
      </c>
      <c r="L105" s="1">
        <f t="shared" si="20"/>
        <v>7167</v>
      </c>
      <c r="M105" s="7">
        <f t="shared" si="21"/>
        <v>0</v>
      </c>
      <c r="O105" s="1" t="str">
        <f t="shared" si="22"/>
        <v>EB</v>
      </c>
      <c r="P105" s="1" t="s">
        <v>196</v>
      </c>
      <c r="Q105" s="1" t="str">
        <f t="shared" si="23"/>
        <v>8</v>
      </c>
      <c r="R105" s="1" t="str">
        <f t="shared" si="23"/>
        <v>2</v>
      </c>
      <c r="S105" s="1" t="str">
        <f t="shared" si="23"/>
        <v>0</v>
      </c>
    </row>
    <row r="106" spans="1:19">
      <c r="A106" s="33">
        <v>94</v>
      </c>
      <c r="B106" s="32">
        <f t="shared" si="24"/>
        <v>47</v>
      </c>
      <c r="C106" s="5">
        <f t="shared" si="12"/>
        <v>27</v>
      </c>
      <c r="D106" s="5">
        <f t="shared" si="13"/>
        <v>10</v>
      </c>
      <c r="E106" s="5">
        <f t="shared" si="14"/>
        <v>2</v>
      </c>
      <c r="F106" s="5">
        <f t="shared" si="15"/>
        <v>0</v>
      </c>
      <c r="G106" s="5">
        <f t="shared" si="16"/>
        <v>6863</v>
      </c>
      <c r="H106" s="5">
        <f t="shared" si="17"/>
        <v>2</v>
      </c>
      <c r="I106" s="5">
        <f t="shared" si="18"/>
        <v>2587</v>
      </c>
      <c r="J106" s="10">
        <f t="shared" si="25"/>
        <v>136313.46658315722</v>
      </c>
      <c r="K106" s="6">
        <f t="shared" si="19"/>
        <v>2.875</v>
      </c>
      <c r="L106" s="1">
        <f t="shared" si="20"/>
        <v>6863</v>
      </c>
      <c r="M106" s="7">
        <f t="shared" si="21"/>
        <v>0</v>
      </c>
      <c r="O106" s="1" t="str">
        <f t="shared" si="22"/>
        <v>1B</v>
      </c>
      <c r="P106" s="1" t="s">
        <v>197</v>
      </c>
      <c r="Q106" s="1" t="str">
        <f t="shared" si="23"/>
        <v>A</v>
      </c>
      <c r="R106" s="1" t="str">
        <f t="shared" si="23"/>
        <v>2</v>
      </c>
      <c r="S106" s="1" t="str">
        <f t="shared" si="23"/>
        <v>0</v>
      </c>
    </row>
    <row r="107" spans="1:19">
      <c r="A107" s="33">
        <v>95</v>
      </c>
      <c r="B107" s="32">
        <f t="shared" si="24"/>
        <v>48</v>
      </c>
      <c r="C107" s="5">
        <f t="shared" si="12"/>
        <v>62</v>
      </c>
      <c r="D107" s="5">
        <f t="shared" si="13"/>
        <v>11</v>
      </c>
      <c r="E107" s="5">
        <f t="shared" si="14"/>
        <v>2</v>
      </c>
      <c r="F107" s="5">
        <f t="shared" si="15"/>
        <v>0</v>
      </c>
      <c r="G107" s="5">
        <f t="shared" si="16"/>
        <v>6572</v>
      </c>
      <c r="H107" s="5">
        <f t="shared" si="17"/>
        <v>2</v>
      </c>
      <c r="I107" s="5">
        <f t="shared" si="18"/>
        <v>2878</v>
      </c>
      <c r="J107" s="10">
        <f t="shared" si="25"/>
        <v>130534.22280342672</v>
      </c>
      <c r="K107" s="6">
        <f t="shared" si="19"/>
        <v>2.9375000000000004</v>
      </c>
      <c r="L107" s="1">
        <f t="shared" si="20"/>
        <v>6572</v>
      </c>
      <c r="M107" s="7">
        <f t="shared" si="21"/>
        <v>0</v>
      </c>
      <c r="O107" s="1" t="str">
        <f t="shared" si="22"/>
        <v>3E</v>
      </c>
      <c r="P107" s="1" t="s">
        <v>198</v>
      </c>
      <c r="Q107" s="1" t="str">
        <f t="shared" si="23"/>
        <v>B</v>
      </c>
      <c r="R107" s="1" t="str">
        <f t="shared" si="23"/>
        <v>2</v>
      </c>
      <c r="S107" s="1" t="str">
        <f t="shared" si="23"/>
        <v>0</v>
      </c>
    </row>
    <row r="108" spans="1:19">
      <c r="A108" s="33">
        <v>96</v>
      </c>
      <c r="B108" s="32">
        <f t="shared" si="24"/>
        <v>49</v>
      </c>
      <c r="C108" s="5">
        <f t="shared" si="12"/>
        <v>7</v>
      </c>
      <c r="D108" s="5">
        <f t="shared" si="13"/>
        <v>0</v>
      </c>
      <c r="E108" s="5">
        <f t="shared" si="14"/>
        <v>1</v>
      </c>
      <c r="F108" s="5">
        <f t="shared" si="15"/>
        <v>0</v>
      </c>
      <c r="G108" s="5">
        <f t="shared" si="16"/>
        <v>6293</v>
      </c>
      <c r="H108" s="5">
        <f t="shared" si="17"/>
        <v>1</v>
      </c>
      <c r="I108" s="5">
        <f t="shared" si="18"/>
        <v>7</v>
      </c>
      <c r="J108" s="10">
        <f t="shared" si="25"/>
        <v>125000</v>
      </c>
      <c r="K108" s="6">
        <f t="shared" si="19"/>
        <v>3</v>
      </c>
      <c r="L108" s="1">
        <f t="shared" si="20"/>
        <v>6293</v>
      </c>
      <c r="M108" s="7">
        <f t="shared" si="21"/>
        <v>0</v>
      </c>
      <c r="O108" s="1" t="str">
        <f t="shared" si="22"/>
        <v>7</v>
      </c>
      <c r="P108" s="1" t="s">
        <v>199</v>
      </c>
      <c r="Q108" s="1" t="str">
        <f t="shared" si="23"/>
        <v>0</v>
      </c>
      <c r="R108" s="1" t="str">
        <f t="shared" si="23"/>
        <v>1</v>
      </c>
      <c r="S108" s="1" t="str">
        <f t="shared" si="23"/>
        <v>0</v>
      </c>
    </row>
    <row r="109" spans="1:19">
      <c r="A109" s="33">
        <v>97</v>
      </c>
      <c r="B109" s="32">
        <f t="shared" si="24"/>
        <v>50</v>
      </c>
      <c r="C109" s="5">
        <f t="shared" si="12"/>
        <v>18</v>
      </c>
      <c r="D109" s="5">
        <f t="shared" si="13"/>
        <v>1</v>
      </c>
      <c r="E109" s="5">
        <f t="shared" si="14"/>
        <v>1</v>
      </c>
      <c r="F109" s="5">
        <f t="shared" si="15"/>
        <v>0</v>
      </c>
      <c r="G109" s="5">
        <f t="shared" si="16"/>
        <v>6026</v>
      </c>
      <c r="H109" s="5">
        <f t="shared" si="17"/>
        <v>1</v>
      </c>
      <c r="I109" s="5">
        <f t="shared" si="18"/>
        <v>274</v>
      </c>
      <c r="J109" s="10">
        <f t="shared" si="25"/>
        <v>119700.41008732171</v>
      </c>
      <c r="K109" s="6">
        <f t="shared" si="19"/>
        <v>3.0625</v>
      </c>
      <c r="L109" s="1">
        <f t="shared" si="20"/>
        <v>6026</v>
      </c>
      <c r="M109" s="7">
        <f t="shared" si="21"/>
        <v>0</v>
      </c>
      <c r="O109" s="1" t="str">
        <f t="shared" si="22"/>
        <v>12</v>
      </c>
      <c r="P109" s="1" t="s">
        <v>200</v>
      </c>
      <c r="Q109" s="1" t="str">
        <f t="shared" si="23"/>
        <v>1</v>
      </c>
      <c r="R109" s="1" t="str">
        <f t="shared" si="23"/>
        <v>1</v>
      </c>
      <c r="S109" s="1" t="str">
        <f t="shared" si="23"/>
        <v>0</v>
      </c>
    </row>
    <row r="110" spans="1:19">
      <c r="A110" s="33">
        <v>98</v>
      </c>
      <c r="B110" s="32">
        <f t="shared" si="24"/>
        <v>51</v>
      </c>
      <c r="C110" s="5">
        <f t="shared" si="12"/>
        <v>17</v>
      </c>
      <c r="D110" s="5">
        <f t="shared" si="13"/>
        <v>2</v>
      </c>
      <c r="E110" s="5">
        <f t="shared" si="14"/>
        <v>1</v>
      </c>
      <c r="F110" s="5">
        <f t="shared" si="15"/>
        <v>0</v>
      </c>
      <c r="G110" s="5">
        <f t="shared" si="16"/>
        <v>5771</v>
      </c>
      <c r="H110" s="5">
        <f t="shared" si="17"/>
        <v>1</v>
      </c>
      <c r="I110" s="5">
        <f t="shared" si="18"/>
        <v>529</v>
      </c>
      <c r="J110" s="10">
        <f t="shared" si="25"/>
        <v>114625.5054005839</v>
      </c>
      <c r="K110" s="6">
        <f t="shared" si="19"/>
        <v>3.125</v>
      </c>
      <c r="L110" s="1">
        <f t="shared" si="20"/>
        <v>5771</v>
      </c>
      <c r="M110" s="7">
        <f t="shared" si="21"/>
        <v>0</v>
      </c>
      <c r="O110" s="1" t="str">
        <f t="shared" si="22"/>
        <v>11</v>
      </c>
      <c r="P110" s="1" t="s">
        <v>201</v>
      </c>
      <c r="Q110" s="1" t="str">
        <f t="shared" si="23"/>
        <v>2</v>
      </c>
      <c r="R110" s="1" t="str">
        <f t="shared" si="23"/>
        <v>1</v>
      </c>
      <c r="S110" s="1" t="str">
        <f t="shared" si="23"/>
        <v>0</v>
      </c>
    </row>
    <row r="111" spans="1:19">
      <c r="A111" s="33">
        <v>99</v>
      </c>
      <c r="B111" s="32">
        <f t="shared" si="24"/>
        <v>52</v>
      </c>
      <c r="C111" s="5">
        <f t="shared" si="12"/>
        <v>6</v>
      </c>
      <c r="D111" s="5">
        <f t="shared" si="13"/>
        <v>3</v>
      </c>
      <c r="E111" s="5">
        <f t="shared" si="14"/>
        <v>1</v>
      </c>
      <c r="F111" s="5">
        <f t="shared" si="15"/>
        <v>0</v>
      </c>
      <c r="G111" s="5">
        <f t="shared" si="16"/>
        <v>5526</v>
      </c>
      <c r="H111" s="5">
        <f t="shared" si="17"/>
        <v>1</v>
      </c>
      <c r="I111" s="5">
        <f t="shared" si="18"/>
        <v>774</v>
      </c>
      <c r="J111" s="10">
        <f t="shared" si="25"/>
        <v>109765.76002333124</v>
      </c>
      <c r="K111" s="6">
        <f t="shared" si="19"/>
        <v>3.1874999999999996</v>
      </c>
      <c r="L111" s="1">
        <f t="shared" si="20"/>
        <v>5526</v>
      </c>
      <c r="M111" s="7">
        <f t="shared" si="21"/>
        <v>0</v>
      </c>
      <c r="O111" s="1" t="str">
        <f t="shared" si="22"/>
        <v>6</v>
      </c>
      <c r="P111" s="1" t="s">
        <v>202</v>
      </c>
      <c r="Q111" s="1" t="str">
        <f t="shared" si="23"/>
        <v>3</v>
      </c>
      <c r="R111" s="1" t="str">
        <f t="shared" si="23"/>
        <v>1</v>
      </c>
      <c r="S111" s="1" t="str">
        <f t="shared" si="23"/>
        <v>0</v>
      </c>
    </row>
    <row r="112" spans="1:19">
      <c r="A112" s="33">
        <v>100</v>
      </c>
      <c r="B112" s="32">
        <f t="shared" si="24"/>
        <v>53</v>
      </c>
      <c r="C112" s="5">
        <f t="shared" si="12"/>
        <v>240</v>
      </c>
      <c r="D112" s="5">
        <f t="shared" si="13"/>
        <v>3</v>
      </c>
      <c r="E112" s="5">
        <f t="shared" si="14"/>
        <v>1</v>
      </c>
      <c r="F112" s="5">
        <f t="shared" si="15"/>
        <v>0</v>
      </c>
      <c r="G112" s="5">
        <f t="shared" si="16"/>
        <v>5292</v>
      </c>
      <c r="H112" s="5">
        <f t="shared" si="17"/>
        <v>1</v>
      </c>
      <c r="I112" s="5">
        <f t="shared" si="18"/>
        <v>1008</v>
      </c>
      <c r="J112" s="10">
        <f t="shared" si="25"/>
        <v>105112.05190671435</v>
      </c>
      <c r="K112" s="6">
        <f t="shared" si="19"/>
        <v>3.25</v>
      </c>
      <c r="L112" s="1">
        <f t="shared" si="20"/>
        <v>5292</v>
      </c>
      <c r="M112" s="7">
        <f t="shared" si="21"/>
        <v>0</v>
      </c>
      <c r="O112" s="1" t="str">
        <f t="shared" si="22"/>
        <v>F0</v>
      </c>
      <c r="P112" s="1" t="s">
        <v>203</v>
      </c>
      <c r="Q112" s="1" t="str">
        <f t="shared" si="23"/>
        <v>3</v>
      </c>
      <c r="R112" s="1" t="str">
        <f t="shared" si="23"/>
        <v>1</v>
      </c>
      <c r="S112" s="1" t="str">
        <f t="shared" si="23"/>
        <v>0</v>
      </c>
    </row>
    <row r="113" spans="1:19">
      <c r="A113" s="33">
        <v>101</v>
      </c>
      <c r="B113" s="32">
        <f t="shared" si="24"/>
        <v>54</v>
      </c>
      <c r="C113" s="5">
        <f t="shared" si="12"/>
        <v>209</v>
      </c>
      <c r="D113" s="5">
        <f t="shared" si="13"/>
        <v>4</v>
      </c>
      <c r="E113" s="5">
        <f t="shared" si="14"/>
        <v>1</v>
      </c>
      <c r="F113" s="5">
        <f t="shared" si="15"/>
        <v>0</v>
      </c>
      <c r="G113" s="5">
        <f t="shared" si="16"/>
        <v>5067</v>
      </c>
      <c r="H113" s="5">
        <f t="shared" si="17"/>
        <v>1</v>
      </c>
      <c r="I113" s="5">
        <f t="shared" si="18"/>
        <v>1233</v>
      </c>
      <c r="J113" s="10">
        <f t="shared" si="25"/>
        <v>100655.64574682839</v>
      </c>
      <c r="K113" s="6">
        <f t="shared" si="19"/>
        <v>3.3125</v>
      </c>
      <c r="L113" s="1">
        <f t="shared" si="20"/>
        <v>5067</v>
      </c>
      <c r="M113" s="7">
        <f t="shared" si="21"/>
        <v>0</v>
      </c>
      <c r="O113" s="1" t="str">
        <f t="shared" si="22"/>
        <v>D1</v>
      </c>
      <c r="P113" s="1" t="s">
        <v>204</v>
      </c>
      <c r="Q113" s="1" t="str">
        <f t="shared" si="23"/>
        <v>4</v>
      </c>
      <c r="R113" s="1" t="str">
        <f t="shared" si="23"/>
        <v>1</v>
      </c>
      <c r="S113" s="1" t="str">
        <f t="shared" si="23"/>
        <v>0</v>
      </c>
    </row>
    <row r="114" spans="1:19">
      <c r="A114" s="33">
        <v>102</v>
      </c>
      <c r="B114" s="32">
        <f t="shared" si="24"/>
        <v>55</v>
      </c>
      <c r="C114" s="5">
        <f t="shared" si="12"/>
        <v>167</v>
      </c>
      <c r="D114" s="5">
        <f t="shared" si="13"/>
        <v>5</v>
      </c>
      <c r="E114" s="5">
        <f t="shared" si="14"/>
        <v>1</v>
      </c>
      <c r="F114" s="5">
        <f t="shared" si="15"/>
        <v>0</v>
      </c>
      <c r="G114" s="5">
        <f t="shared" si="16"/>
        <v>4853</v>
      </c>
      <c r="H114" s="5">
        <f t="shared" si="17"/>
        <v>1</v>
      </c>
      <c r="I114" s="5">
        <f t="shared" si="18"/>
        <v>1447</v>
      </c>
      <c r="J114" s="10">
        <f t="shared" si="25"/>
        <v>96388.176587996277</v>
      </c>
      <c r="K114" s="6">
        <f t="shared" si="19"/>
        <v>3.3750000000000009</v>
      </c>
      <c r="L114" s="1">
        <f t="shared" si="20"/>
        <v>4853</v>
      </c>
      <c r="M114" s="7">
        <f t="shared" si="21"/>
        <v>0</v>
      </c>
      <c r="O114" s="1" t="str">
        <f t="shared" si="22"/>
        <v>A7</v>
      </c>
      <c r="P114" s="1" t="s">
        <v>205</v>
      </c>
      <c r="Q114" s="1" t="str">
        <f t="shared" si="23"/>
        <v>5</v>
      </c>
      <c r="R114" s="1" t="str">
        <f t="shared" si="23"/>
        <v>1</v>
      </c>
      <c r="S114" s="1" t="str">
        <f t="shared" si="23"/>
        <v>0</v>
      </c>
    </row>
    <row r="115" spans="1:19">
      <c r="A115" s="33">
        <v>103</v>
      </c>
      <c r="B115" s="32">
        <f t="shared" si="24"/>
        <v>56</v>
      </c>
      <c r="C115" s="5">
        <f t="shared" si="12"/>
        <v>117</v>
      </c>
      <c r="D115" s="5">
        <f t="shared" si="13"/>
        <v>6</v>
      </c>
      <c r="E115" s="5">
        <f t="shared" si="14"/>
        <v>1</v>
      </c>
      <c r="F115" s="5">
        <f t="shared" si="15"/>
        <v>0</v>
      </c>
      <c r="G115" s="5">
        <f t="shared" si="16"/>
        <v>4647</v>
      </c>
      <c r="H115" s="5">
        <f t="shared" si="17"/>
        <v>1</v>
      </c>
      <c r="I115" s="5">
        <f t="shared" si="18"/>
        <v>1653</v>
      </c>
      <c r="J115" s="10">
        <f t="shared" si="25"/>
        <v>92301.634121218725</v>
      </c>
      <c r="K115" s="6">
        <f t="shared" si="19"/>
        <v>3.4374999999999996</v>
      </c>
      <c r="L115" s="1">
        <f t="shared" si="20"/>
        <v>4647</v>
      </c>
      <c r="M115" s="7">
        <f t="shared" si="21"/>
        <v>0</v>
      </c>
      <c r="O115" s="1" t="str">
        <f t="shared" si="22"/>
        <v>75</v>
      </c>
      <c r="P115" s="1" t="s">
        <v>206</v>
      </c>
      <c r="Q115" s="1" t="str">
        <f t="shared" si="23"/>
        <v>6</v>
      </c>
      <c r="R115" s="1" t="str">
        <f t="shared" si="23"/>
        <v>1</v>
      </c>
      <c r="S115" s="1" t="str">
        <f t="shared" si="23"/>
        <v>0</v>
      </c>
    </row>
    <row r="116" spans="1:19">
      <c r="A116" s="33">
        <v>104</v>
      </c>
      <c r="B116" s="32">
        <f t="shared" si="24"/>
        <v>57</v>
      </c>
      <c r="C116" s="5">
        <f t="shared" si="12"/>
        <v>58</v>
      </c>
      <c r="D116" s="5">
        <f t="shared" si="13"/>
        <v>7</v>
      </c>
      <c r="E116" s="5">
        <f t="shared" si="14"/>
        <v>1</v>
      </c>
      <c r="F116" s="5">
        <f t="shared" si="15"/>
        <v>0</v>
      </c>
      <c r="G116" s="5">
        <f t="shared" si="16"/>
        <v>4450</v>
      </c>
      <c r="H116" s="5">
        <f t="shared" si="17"/>
        <v>1</v>
      </c>
      <c r="I116" s="5">
        <f t="shared" si="18"/>
        <v>1850</v>
      </c>
      <c r="J116" s="10">
        <f t="shared" si="25"/>
        <v>88388.34764831845</v>
      </c>
      <c r="K116" s="6">
        <f t="shared" si="19"/>
        <v>3.5</v>
      </c>
      <c r="L116" s="1">
        <f t="shared" si="20"/>
        <v>4450</v>
      </c>
      <c r="M116" s="7">
        <f t="shared" si="21"/>
        <v>0</v>
      </c>
      <c r="O116" s="1" t="str">
        <f t="shared" si="22"/>
        <v>3A</v>
      </c>
      <c r="P116" s="1" t="s">
        <v>207</v>
      </c>
      <c r="Q116" s="1" t="str">
        <f t="shared" si="23"/>
        <v>7</v>
      </c>
      <c r="R116" s="1" t="str">
        <f t="shared" si="23"/>
        <v>1</v>
      </c>
      <c r="S116" s="1" t="str">
        <f t="shared" si="23"/>
        <v>0</v>
      </c>
    </row>
    <row r="117" spans="1:19">
      <c r="A117" s="33">
        <v>105</v>
      </c>
      <c r="B117" s="32">
        <f t="shared" si="24"/>
        <v>58</v>
      </c>
      <c r="C117" s="5">
        <f t="shared" si="12"/>
        <v>247</v>
      </c>
      <c r="D117" s="5">
        <f t="shared" si="13"/>
        <v>7</v>
      </c>
      <c r="E117" s="5">
        <f t="shared" si="14"/>
        <v>1</v>
      </c>
      <c r="F117" s="5">
        <f t="shared" si="15"/>
        <v>0</v>
      </c>
      <c r="G117" s="5">
        <f t="shared" si="16"/>
        <v>4261</v>
      </c>
      <c r="H117" s="5">
        <f t="shared" si="17"/>
        <v>1</v>
      </c>
      <c r="I117" s="5">
        <f t="shared" si="18"/>
        <v>2039</v>
      </c>
      <c r="J117" s="10">
        <f t="shared" si="25"/>
        <v>84640.971683555792</v>
      </c>
      <c r="K117" s="6">
        <f t="shared" si="19"/>
        <v>3.5625</v>
      </c>
      <c r="L117" s="1">
        <f t="shared" si="20"/>
        <v>4261</v>
      </c>
      <c r="M117" s="7">
        <f t="shared" si="21"/>
        <v>0</v>
      </c>
      <c r="O117" s="1" t="str">
        <f t="shared" si="22"/>
        <v>F7</v>
      </c>
      <c r="P117" s="1" t="s">
        <v>208</v>
      </c>
      <c r="Q117" s="1" t="str">
        <f t="shared" si="23"/>
        <v>7</v>
      </c>
      <c r="R117" s="1" t="str">
        <f t="shared" si="23"/>
        <v>1</v>
      </c>
      <c r="S117" s="1" t="str">
        <f t="shared" si="23"/>
        <v>0</v>
      </c>
    </row>
    <row r="118" spans="1:19">
      <c r="A118" s="33">
        <v>106</v>
      </c>
      <c r="B118" s="32">
        <f t="shared" si="24"/>
        <v>59</v>
      </c>
      <c r="C118" s="5">
        <f t="shared" si="12"/>
        <v>172</v>
      </c>
      <c r="D118" s="5">
        <f t="shared" si="13"/>
        <v>8</v>
      </c>
      <c r="E118" s="5">
        <f t="shared" si="14"/>
        <v>1</v>
      </c>
      <c r="F118" s="5">
        <f t="shared" si="15"/>
        <v>0</v>
      </c>
      <c r="G118" s="5">
        <f t="shared" si="16"/>
        <v>4080</v>
      </c>
      <c r="H118" s="5">
        <f t="shared" si="17"/>
        <v>1</v>
      </c>
      <c r="I118" s="5">
        <f t="shared" si="18"/>
        <v>2220</v>
      </c>
      <c r="J118" s="10">
        <f t="shared" si="25"/>
        <v>81052.472165688101</v>
      </c>
      <c r="K118" s="6">
        <f t="shared" si="19"/>
        <v>3.6250000000000004</v>
      </c>
      <c r="L118" s="1">
        <f t="shared" si="20"/>
        <v>4080</v>
      </c>
      <c r="M118" s="7">
        <f t="shared" si="21"/>
        <v>0</v>
      </c>
      <c r="O118" s="1" t="str">
        <f t="shared" si="22"/>
        <v>AC</v>
      </c>
      <c r="P118" s="1" t="s">
        <v>209</v>
      </c>
      <c r="Q118" s="1" t="str">
        <f t="shared" si="23"/>
        <v>8</v>
      </c>
      <c r="R118" s="1" t="str">
        <f t="shared" si="23"/>
        <v>1</v>
      </c>
      <c r="S118" s="1" t="str">
        <f t="shared" si="23"/>
        <v>0</v>
      </c>
    </row>
    <row r="119" spans="1:19">
      <c r="A119" s="33">
        <v>107</v>
      </c>
      <c r="B119" s="32">
        <f t="shared" si="24"/>
        <v>60</v>
      </c>
      <c r="C119" s="5">
        <f t="shared" si="12"/>
        <v>89</v>
      </c>
      <c r="D119" s="5">
        <f t="shared" si="13"/>
        <v>9</v>
      </c>
      <c r="E119" s="5">
        <f t="shared" si="14"/>
        <v>1</v>
      </c>
      <c r="F119" s="5">
        <f t="shared" si="15"/>
        <v>0</v>
      </c>
      <c r="G119" s="5">
        <f t="shared" si="16"/>
        <v>3907</v>
      </c>
      <c r="H119" s="5">
        <f t="shared" si="17"/>
        <v>1</v>
      </c>
      <c r="I119" s="5">
        <f t="shared" si="18"/>
        <v>2393</v>
      </c>
      <c r="J119" s="10">
        <f t="shared" si="25"/>
        <v>77616.113254592783</v>
      </c>
      <c r="K119" s="6">
        <f t="shared" si="19"/>
        <v>3.6875</v>
      </c>
      <c r="L119" s="1">
        <f t="shared" si="20"/>
        <v>3907</v>
      </c>
      <c r="M119" s="7">
        <f t="shared" si="21"/>
        <v>0</v>
      </c>
      <c r="O119" s="1" t="str">
        <f t="shared" si="22"/>
        <v>59</v>
      </c>
      <c r="P119" s="1" t="s">
        <v>210</v>
      </c>
      <c r="Q119" s="1" t="str">
        <f t="shared" si="23"/>
        <v>9</v>
      </c>
      <c r="R119" s="1" t="str">
        <f t="shared" si="23"/>
        <v>1</v>
      </c>
      <c r="S119" s="1" t="str">
        <f t="shared" si="23"/>
        <v>0</v>
      </c>
    </row>
    <row r="120" spans="1:19">
      <c r="A120" s="33">
        <v>108</v>
      </c>
      <c r="B120" s="32">
        <f t="shared" si="24"/>
        <v>61</v>
      </c>
      <c r="C120" s="5">
        <f t="shared" si="12"/>
        <v>254</v>
      </c>
      <c r="D120" s="5">
        <f t="shared" si="13"/>
        <v>9</v>
      </c>
      <c r="E120" s="5">
        <f t="shared" si="14"/>
        <v>1</v>
      </c>
      <c r="F120" s="5">
        <f t="shared" si="15"/>
        <v>0</v>
      </c>
      <c r="G120" s="5">
        <f t="shared" si="16"/>
        <v>3742</v>
      </c>
      <c r="H120" s="5">
        <f t="shared" si="17"/>
        <v>1</v>
      </c>
      <c r="I120" s="5">
        <f t="shared" si="18"/>
        <v>2558</v>
      </c>
      <c r="J120" s="10">
        <f t="shared" si="25"/>
        <v>74325.444687670068</v>
      </c>
      <c r="K120" s="6">
        <f t="shared" si="19"/>
        <v>3.75</v>
      </c>
      <c r="L120" s="1">
        <f t="shared" si="20"/>
        <v>3742</v>
      </c>
      <c r="M120" s="7">
        <f t="shared" si="21"/>
        <v>0</v>
      </c>
      <c r="O120" s="1" t="str">
        <f t="shared" si="22"/>
        <v>FE</v>
      </c>
      <c r="P120" s="1" t="s">
        <v>211</v>
      </c>
      <c r="Q120" s="1" t="str">
        <f t="shared" si="23"/>
        <v>9</v>
      </c>
      <c r="R120" s="1" t="str">
        <f t="shared" si="23"/>
        <v>1</v>
      </c>
      <c r="S120" s="1" t="str">
        <f t="shared" si="23"/>
        <v>0</v>
      </c>
    </row>
    <row r="121" spans="1:19">
      <c r="A121" s="33">
        <v>109</v>
      </c>
      <c r="B121" s="32">
        <f t="shared" si="24"/>
        <v>62</v>
      </c>
      <c r="C121" s="5">
        <f t="shared" si="12"/>
        <v>157</v>
      </c>
      <c r="D121" s="5">
        <f t="shared" si="13"/>
        <v>10</v>
      </c>
      <c r="E121" s="5">
        <f t="shared" si="14"/>
        <v>1</v>
      </c>
      <c r="F121" s="5">
        <f t="shared" si="15"/>
        <v>0</v>
      </c>
      <c r="G121" s="5">
        <f t="shared" si="16"/>
        <v>3583</v>
      </c>
      <c r="H121" s="5">
        <f t="shared" si="17"/>
        <v>1</v>
      </c>
      <c r="I121" s="5">
        <f t="shared" si="18"/>
        <v>2717</v>
      </c>
      <c r="J121" s="10">
        <f t="shared" si="25"/>
        <v>71174.28967229322</v>
      </c>
      <c r="K121" s="6">
        <f t="shared" si="19"/>
        <v>3.8125</v>
      </c>
      <c r="L121" s="1">
        <f t="shared" si="20"/>
        <v>3583</v>
      </c>
      <c r="M121" s="7">
        <f t="shared" si="21"/>
        <v>0</v>
      </c>
      <c r="O121" s="1" t="str">
        <f t="shared" si="22"/>
        <v>9D</v>
      </c>
      <c r="P121" s="1" t="s">
        <v>212</v>
      </c>
      <c r="Q121" s="1" t="str">
        <f t="shared" si="23"/>
        <v>A</v>
      </c>
      <c r="R121" s="1" t="str">
        <f t="shared" si="23"/>
        <v>1</v>
      </c>
      <c r="S121" s="1" t="str">
        <f t="shared" si="23"/>
        <v>0</v>
      </c>
    </row>
    <row r="122" spans="1:19">
      <c r="A122" s="33">
        <v>110</v>
      </c>
      <c r="B122" s="32">
        <f t="shared" si="24"/>
        <v>63</v>
      </c>
      <c r="C122" s="5">
        <f t="shared" si="12"/>
        <v>53</v>
      </c>
      <c r="D122" s="5">
        <f t="shared" si="13"/>
        <v>11</v>
      </c>
      <c r="E122" s="5">
        <f t="shared" si="14"/>
        <v>1</v>
      </c>
      <c r="F122" s="5">
        <f t="shared" si="15"/>
        <v>0</v>
      </c>
      <c r="G122" s="5">
        <f t="shared" si="16"/>
        <v>3431</v>
      </c>
      <c r="H122" s="5">
        <f t="shared" si="17"/>
        <v>1</v>
      </c>
      <c r="I122" s="5">
        <f t="shared" si="18"/>
        <v>2869</v>
      </c>
      <c r="J122" s="10">
        <f t="shared" si="25"/>
        <v>68156.733291578596</v>
      </c>
      <c r="K122" s="6">
        <f t="shared" si="19"/>
        <v>3.8750000000000004</v>
      </c>
      <c r="L122" s="1">
        <f t="shared" si="20"/>
        <v>3431</v>
      </c>
      <c r="M122" s="7">
        <f t="shared" si="21"/>
        <v>0</v>
      </c>
      <c r="O122" s="1" t="str">
        <f t="shared" si="22"/>
        <v>35</v>
      </c>
      <c r="P122" s="1" t="s">
        <v>213</v>
      </c>
      <c r="Q122" s="1" t="str">
        <f t="shared" si="23"/>
        <v>B</v>
      </c>
      <c r="R122" s="1" t="str">
        <f t="shared" si="23"/>
        <v>1</v>
      </c>
      <c r="S122" s="1" t="str">
        <f t="shared" si="23"/>
        <v>0</v>
      </c>
    </row>
    <row r="123" spans="1:19">
      <c r="A123" s="33">
        <v>111</v>
      </c>
      <c r="B123" s="32">
        <f t="shared" si="24"/>
        <v>64</v>
      </c>
      <c r="C123" s="5">
        <f t="shared" si="12"/>
        <v>198</v>
      </c>
      <c r="D123" s="5">
        <f t="shared" si="13"/>
        <v>11</v>
      </c>
      <c r="E123" s="5">
        <f t="shared" si="14"/>
        <v>1</v>
      </c>
      <c r="F123" s="5">
        <f t="shared" si="15"/>
        <v>0</v>
      </c>
      <c r="G123" s="5">
        <f t="shared" si="16"/>
        <v>3286</v>
      </c>
      <c r="H123" s="5">
        <f t="shared" si="17"/>
        <v>1</v>
      </c>
      <c r="I123" s="5">
        <f t="shared" si="18"/>
        <v>3014</v>
      </c>
      <c r="J123" s="10">
        <f t="shared" si="25"/>
        <v>65267.111401713373</v>
      </c>
      <c r="K123" s="6">
        <f t="shared" si="19"/>
        <v>3.9375</v>
      </c>
      <c r="L123" s="1">
        <f t="shared" si="20"/>
        <v>3286</v>
      </c>
      <c r="M123" s="7">
        <f t="shared" si="21"/>
        <v>0</v>
      </c>
      <c r="O123" s="1" t="str">
        <f t="shared" si="22"/>
        <v>C6</v>
      </c>
      <c r="P123" s="1" t="s">
        <v>214</v>
      </c>
      <c r="Q123" s="1" t="str">
        <f t="shared" si="23"/>
        <v>B</v>
      </c>
      <c r="R123" s="1" t="str">
        <f t="shared" si="23"/>
        <v>1</v>
      </c>
      <c r="S123" s="1" t="str">
        <f t="shared" si="23"/>
        <v>0</v>
      </c>
    </row>
    <row r="124" spans="1:19">
      <c r="A124" s="33">
        <v>112</v>
      </c>
      <c r="B124" s="32">
        <f t="shared" si="24"/>
        <v>65</v>
      </c>
      <c r="C124" s="5">
        <f t="shared" si="12"/>
        <v>7</v>
      </c>
      <c r="D124" s="5">
        <f t="shared" si="13"/>
        <v>0</v>
      </c>
      <c r="E124" s="5">
        <f t="shared" si="14"/>
        <v>0</v>
      </c>
      <c r="F124" s="5">
        <f t="shared" si="15"/>
        <v>0</v>
      </c>
      <c r="G124" s="5">
        <f t="shared" si="16"/>
        <v>3146</v>
      </c>
      <c r="H124" s="5">
        <f t="shared" si="17"/>
        <v>0</v>
      </c>
      <c r="I124" s="5">
        <f t="shared" si="18"/>
        <v>7</v>
      </c>
      <c r="J124" s="10">
        <f t="shared" si="25"/>
        <v>62500</v>
      </c>
      <c r="K124" s="6">
        <f t="shared" si="19"/>
        <v>4</v>
      </c>
      <c r="L124" s="1">
        <f t="shared" si="20"/>
        <v>3143</v>
      </c>
      <c r="M124" s="7">
        <f t="shared" si="21"/>
        <v>9.5359186268277173E-4</v>
      </c>
      <c r="O124" s="1" t="str">
        <f t="shared" si="22"/>
        <v>7</v>
      </c>
      <c r="P124" s="1" t="s">
        <v>215</v>
      </c>
      <c r="Q124" s="1" t="str">
        <f t="shared" si="23"/>
        <v>0</v>
      </c>
      <c r="R124" s="1" t="str">
        <f t="shared" si="23"/>
        <v>0</v>
      </c>
      <c r="S124" s="1" t="str">
        <f t="shared" si="23"/>
        <v>0</v>
      </c>
    </row>
    <row r="125" spans="1:19">
      <c r="A125" s="33">
        <v>113</v>
      </c>
      <c r="B125" s="32">
        <f t="shared" si="24"/>
        <v>66</v>
      </c>
      <c r="C125" s="5">
        <f t="shared" ref="C125:C188" si="26">MOD(I125,256)</f>
        <v>137</v>
      </c>
      <c r="D125" s="5">
        <f t="shared" ref="D125:D188" si="27">ROUNDDOWN(I125/256,0)</f>
        <v>0</v>
      </c>
      <c r="E125" s="5">
        <f t="shared" ref="E125:E188" si="28">MOD(H125,256)</f>
        <v>0</v>
      </c>
      <c r="F125" s="5">
        <f t="shared" ref="F125:F188" si="29">ROUNDDOWN(H125/256,0)</f>
        <v>0</v>
      </c>
      <c r="G125" s="5">
        <f t="shared" ref="G125:G188" si="30">INT(J125/$G$2)</f>
        <v>3013</v>
      </c>
      <c r="H125" s="5">
        <f t="shared" ref="H125:H188" si="31">ROUNDUP(G125/$D$3,0)-1</f>
        <v>0</v>
      </c>
      <c r="I125" s="5">
        <f t="shared" ref="I125:I188" si="32">MAX(MIN($D$3*(H125+1)-G125,$D$3*(H125+1)-$D$4),$D$5)</f>
        <v>137</v>
      </c>
      <c r="J125" s="10">
        <f t="shared" si="25"/>
        <v>59850.205043660855</v>
      </c>
      <c r="K125" s="6">
        <f t="shared" ref="K125:K188" si="33">LOG(1000000/J125,2)</f>
        <v>4.0625</v>
      </c>
      <c r="L125" s="1">
        <f t="shared" ref="L125:L188" si="34">(H125+1)*$D$3-I125</f>
        <v>3013</v>
      </c>
      <c r="M125" s="7">
        <f t="shared" ref="M125:M188" si="35">(G125-L125)/G125</f>
        <v>0</v>
      </c>
      <c r="O125" s="1" t="str">
        <f t="shared" ref="O125:O188" si="36">DEC2HEX(C125)</f>
        <v>89</v>
      </c>
      <c r="P125" s="1" t="s">
        <v>216</v>
      </c>
      <c r="Q125" s="1" t="str">
        <f t="shared" ref="Q125:S188" si="37">DEC2HEX(D125)</f>
        <v>0</v>
      </c>
      <c r="R125" s="1" t="str">
        <f t="shared" si="37"/>
        <v>0</v>
      </c>
      <c r="S125" s="1" t="str">
        <f t="shared" si="37"/>
        <v>0</v>
      </c>
    </row>
    <row r="126" spans="1:19">
      <c r="A126" s="33">
        <v>114</v>
      </c>
      <c r="B126" s="32">
        <f t="shared" si="24"/>
        <v>67</v>
      </c>
      <c r="C126" s="5">
        <f t="shared" si="26"/>
        <v>9</v>
      </c>
      <c r="D126" s="5">
        <f t="shared" si="27"/>
        <v>1</v>
      </c>
      <c r="E126" s="5">
        <f t="shared" si="28"/>
        <v>0</v>
      </c>
      <c r="F126" s="5">
        <f t="shared" si="29"/>
        <v>0</v>
      </c>
      <c r="G126" s="5">
        <f t="shared" si="30"/>
        <v>2885</v>
      </c>
      <c r="H126" s="5">
        <f t="shared" si="31"/>
        <v>0</v>
      </c>
      <c r="I126" s="5">
        <f t="shared" si="32"/>
        <v>265</v>
      </c>
      <c r="J126" s="10">
        <f t="shared" si="25"/>
        <v>57312.752700291974</v>
      </c>
      <c r="K126" s="6">
        <f t="shared" si="33"/>
        <v>4.125</v>
      </c>
      <c r="L126" s="1">
        <f t="shared" si="34"/>
        <v>2885</v>
      </c>
      <c r="M126" s="7">
        <f t="shared" si="35"/>
        <v>0</v>
      </c>
      <c r="O126" s="1" t="str">
        <f t="shared" si="36"/>
        <v>9</v>
      </c>
      <c r="P126" s="1" t="s">
        <v>217</v>
      </c>
      <c r="Q126" s="1" t="str">
        <f t="shared" si="37"/>
        <v>1</v>
      </c>
      <c r="R126" s="1" t="str">
        <f t="shared" si="37"/>
        <v>0</v>
      </c>
      <c r="S126" s="1" t="str">
        <f t="shared" si="37"/>
        <v>0</v>
      </c>
    </row>
    <row r="127" spans="1:19">
      <c r="A127" s="33">
        <v>115</v>
      </c>
      <c r="B127" s="32">
        <f t="shared" si="24"/>
        <v>68</v>
      </c>
      <c r="C127" s="5">
        <f t="shared" si="26"/>
        <v>131</v>
      </c>
      <c r="D127" s="5">
        <f t="shared" si="27"/>
        <v>1</v>
      </c>
      <c r="E127" s="5">
        <f t="shared" si="28"/>
        <v>0</v>
      </c>
      <c r="F127" s="5">
        <f t="shared" si="29"/>
        <v>0</v>
      </c>
      <c r="G127" s="5">
        <f t="shared" si="30"/>
        <v>2763</v>
      </c>
      <c r="H127" s="5">
        <f t="shared" si="31"/>
        <v>0</v>
      </c>
      <c r="I127" s="5">
        <f t="shared" si="32"/>
        <v>387</v>
      </c>
      <c r="J127" s="10">
        <f t="shared" si="25"/>
        <v>54882.88001166562</v>
      </c>
      <c r="K127" s="6">
        <f t="shared" si="33"/>
        <v>4.1875</v>
      </c>
      <c r="L127" s="1">
        <f t="shared" si="34"/>
        <v>2763</v>
      </c>
      <c r="M127" s="7">
        <f t="shared" si="35"/>
        <v>0</v>
      </c>
      <c r="O127" s="1" t="str">
        <f t="shared" si="36"/>
        <v>83</v>
      </c>
      <c r="P127" s="1" t="s">
        <v>218</v>
      </c>
      <c r="Q127" s="1" t="str">
        <f t="shared" si="37"/>
        <v>1</v>
      </c>
      <c r="R127" s="1" t="str">
        <f t="shared" si="37"/>
        <v>0</v>
      </c>
      <c r="S127" s="1" t="str">
        <f t="shared" si="37"/>
        <v>0</v>
      </c>
    </row>
    <row r="128" spans="1:19">
      <c r="A128" s="33">
        <v>116</v>
      </c>
      <c r="B128" s="32">
        <f t="shared" si="24"/>
        <v>69</v>
      </c>
      <c r="C128" s="5">
        <f t="shared" si="26"/>
        <v>248</v>
      </c>
      <c r="D128" s="5">
        <f t="shared" si="27"/>
        <v>1</v>
      </c>
      <c r="E128" s="5">
        <f t="shared" si="28"/>
        <v>0</v>
      </c>
      <c r="F128" s="5">
        <f t="shared" si="29"/>
        <v>0</v>
      </c>
      <c r="G128" s="5">
        <f t="shared" si="30"/>
        <v>2646</v>
      </c>
      <c r="H128" s="5">
        <f t="shared" si="31"/>
        <v>0</v>
      </c>
      <c r="I128" s="5">
        <f t="shared" si="32"/>
        <v>504</v>
      </c>
      <c r="J128" s="10">
        <f t="shared" si="25"/>
        <v>52556.025953357166</v>
      </c>
      <c r="K128" s="6">
        <f t="shared" si="33"/>
        <v>4.25</v>
      </c>
      <c r="L128" s="1">
        <f t="shared" si="34"/>
        <v>2646</v>
      </c>
      <c r="M128" s="7">
        <f t="shared" si="35"/>
        <v>0</v>
      </c>
      <c r="O128" s="1" t="str">
        <f t="shared" si="36"/>
        <v>F8</v>
      </c>
      <c r="P128" s="1" t="s">
        <v>219</v>
      </c>
      <c r="Q128" s="1" t="str">
        <f t="shared" si="37"/>
        <v>1</v>
      </c>
      <c r="R128" s="1" t="str">
        <f t="shared" si="37"/>
        <v>0</v>
      </c>
      <c r="S128" s="1" t="str">
        <f t="shared" si="37"/>
        <v>0</v>
      </c>
    </row>
    <row r="129" spans="1:19">
      <c r="A129" s="33">
        <v>117</v>
      </c>
      <c r="B129" s="32">
        <f t="shared" si="24"/>
        <v>70</v>
      </c>
      <c r="C129" s="5">
        <f t="shared" si="26"/>
        <v>105</v>
      </c>
      <c r="D129" s="5">
        <f t="shared" si="27"/>
        <v>2</v>
      </c>
      <c r="E129" s="5">
        <f t="shared" si="28"/>
        <v>0</v>
      </c>
      <c r="F129" s="5">
        <f t="shared" si="29"/>
        <v>0</v>
      </c>
      <c r="G129" s="5">
        <f t="shared" si="30"/>
        <v>2533</v>
      </c>
      <c r="H129" s="5">
        <f t="shared" si="31"/>
        <v>0</v>
      </c>
      <c r="I129" s="5">
        <f t="shared" si="32"/>
        <v>617</v>
      </c>
      <c r="J129" s="10">
        <f t="shared" si="25"/>
        <v>50327.822873414196</v>
      </c>
      <c r="K129" s="6">
        <f t="shared" si="33"/>
        <v>4.3125</v>
      </c>
      <c r="L129" s="1">
        <f t="shared" si="34"/>
        <v>2533</v>
      </c>
      <c r="M129" s="7">
        <f t="shared" si="35"/>
        <v>0</v>
      </c>
      <c r="O129" s="1" t="str">
        <f t="shared" si="36"/>
        <v>69</v>
      </c>
      <c r="P129" s="1" t="s">
        <v>220</v>
      </c>
      <c r="Q129" s="1" t="str">
        <f t="shared" si="37"/>
        <v>2</v>
      </c>
      <c r="R129" s="1" t="str">
        <f t="shared" si="37"/>
        <v>0</v>
      </c>
      <c r="S129" s="1" t="str">
        <f t="shared" si="37"/>
        <v>0</v>
      </c>
    </row>
    <row r="130" spans="1:19">
      <c r="A130" s="33">
        <v>118</v>
      </c>
      <c r="B130" s="32">
        <f t="shared" si="24"/>
        <v>71</v>
      </c>
      <c r="C130" s="5">
        <f t="shared" si="26"/>
        <v>212</v>
      </c>
      <c r="D130" s="5">
        <f t="shared" si="27"/>
        <v>2</v>
      </c>
      <c r="E130" s="5">
        <f t="shared" si="28"/>
        <v>0</v>
      </c>
      <c r="F130" s="5">
        <f t="shared" si="29"/>
        <v>0</v>
      </c>
      <c r="G130" s="5">
        <f t="shared" si="30"/>
        <v>2426</v>
      </c>
      <c r="H130" s="5">
        <f t="shared" si="31"/>
        <v>0</v>
      </c>
      <c r="I130" s="5">
        <f t="shared" si="32"/>
        <v>724</v>
      </c>
      <c r="J130" s="10">
        <f t="shared" si="25"/>
        <v>48194.088293998168</v>
      </c>
      <c r="K130" s="6">
        <f t="shared" si="33"/>
        <v>4.375</v>
      </c>
      <c r="L130" s="1">
        <f t="shared" si="34"/>
        <v>2426</v>
      </c>
      <c r="M130" s="7">
        <f t="shared" si="35"/>
        <v>0</v>
      </c>
      <c r="O130" s="1" t="str">
        <f t="shared" si="36"/>
        <v>D4</v>
      </c>
      <c r="P130" s="1" t="s">
        <v>221</v>
      </c>
      <c r="Q130" s="1" t="str">
        <f t="shared" si="37"/>
        <v>2</v>
      </c>
      <c r="R130" s="1" t="str">
        <f t="shared" si="37"/>
        <v>0</v>
      </c>
      <c r="S130" s="1" t="str">
        <f t="shared" si="37"/>
        <v>0</v>
      </c>
    </row>
    <row r="131" spans="1:19">
      <c r="A131" s="33">
        <v>119</v>
      </c>
      <c r="B131" s="32">
        <f t="shared" si="24"/>
        <v>72</v>
      </c>
      <c r="C131" s="5">
        <f t="shared" si="26"/>
        <v>59</v>
      </c>
      <c r="D131" s="5">
        <f t="shared" si="27"/>
        <v>3</v>
      </c>
      <c r="E131" s="5">
        <f t="shared" si="28"/>
        <v>0</v>
      </c>
      <c r="F131" s="5">
        <f t="shared" si="29"/>
        <v>0</v>
      </c>
      <c r="G131" s="5">
        <f t="shared" si="30"/>
        <v>2323</v>
      </c>
      <c r="H131" s="5">
        <f t="shared" si="31"/>
        <v>0</v>
      </c>
      <c r="I131" s="5">
        <f t="shared" si="32"/>
        <v>827</v>
      </c>
      <c r="J131" s="10">
        <f t="shared" si="25"/>
        <v>46150.817060609363</v>
      </c>
      <c r="K131" s="6">
        <f t="shared" si="33"/>
        <v>4.4375</v>
      </c>
      <c r="L131" s="1">
        <f t="shared" si="34"/>
        <v>2323</v>
      </c>
      <c r="M131" s="7">
        <f t="shared" si="35"/>
        <v>0</v>
      </c>
      <c r="O131" s="1" t="str">
        <f t="shared" si="36"/>
        <v>3B</v>
      </c>
      <c r="P131" s="1" t="s">
        <v>222</v>
      </c>
      <c r="Q131" s="1" t="str">
        <f t="shared" si="37"/>
        <v>3</v>
      </c>
      <c r="R131" s="1" t="str">
        <f t="shared" si="37"/>
        <v>0</v>
      </c>
      <c r="S131" s="1" t="str">
        <f t="shared" si="37"/>
        <v>0</v>
      </c>
    </row>
    <row r="132" spans="1:19">
      <c r="A132" s="33">
        <v>120</v>
      </c>
      <c r="B132" s="32">
        <f t="shared" si="24"/>
        <v>73</v>
      </c>
      <c r="C132" s="5">
        <f t="shared" si="26"/>
        <v>157</v>
      </c>
      <c r="D132" s="5">
        <f t="shared" si="27"/>
        <v>3</v>
      </c>
      <c r="E132" s="5">
        <f t="shared" si="28"/>
        <v>0</v>
      </c>
      <c r="F132" s="5">
        <f t="shared" si="29"/>
        <v>0</v>
      </c>
      <c r="G132" s="5">
        <f t="shared" si="30"/>
        <v>2225</v>
      </c>
      <c r="H132" s="5">
        <f t="shared" si="31"/>
        <v>0</v>
      </c>
      <c r="I132" s="5">
        <f t="shared" si="32"/>
        <v>925</v>
      </c>
      <c r="J132" s="10">
        <f t="shared" si="25"/>
        <v>44194.173824159225</v>
      </c>
      <c r="K132" s="6">
        <f t="shared" si="33"/>
        <v>4.5</v>
      </c>
      <c r="L132" s="1">
        <f t="shared" si="34"/>
        <v>2225</v>
      </c>
      <c r="M132" s="7">
        <f t="shared" si="35"/>
        <v>0</v>
      </c>
      <c r="O132" s="1" t="str">
        <f t="shared" si="36"/>
        <v>9D</v>
      </c>
      <c r="P132" s="1" t="s">
        <v>223</v>
      </c>
      <c r="Q132" s="1" t="str">
        <f t="shared" si="37"/>
        <v>3</v>
      </c>
      <c r="R132" s="1" t="str">
        <f t="shared" si="37"/>
        <v>0</v>
      </c>
      <c r="S132" s="1" t="str">
        <f t="shared" si="37"/>
        <v>0</v>
      </c>
    </row>
    <row r="133" spans="1:19">
      <c r="A133" s="33">
        <v>121</v>
      </c>
      <c r="B133" s="32">
        <f t="shared" si="24"/>
        <v>74</v>
      </c>
      <c r="C133" s="5">
        <f t="shared" si="26"/>
        <v>252</v>
      </c>
      <c r="D133" s="5">
        <f t="shared" si="27"/>
        <v>3</v>
      </c>
      <c r="E133" s="5">
        <f t="shared" si="28"/>
        <v>0</v>
      </c>
      <c r="F133" s="5">
        <f t="shared" si="29"/>
        <v>0</v>
      </c>
      <c r="G133" s="5">
        <f t="shared" si="30"/>
        <v>2130</v>
      </c>
      <c r="H133" s="5">
        <f t="shared" si="31"/>
        <v>0</v>
      </c>
      <c r="I133" s="5">
        <f t="shared" si="32"/>
        <v>1020</v>
      </c>
      <c r="J133" s="10">
        <f t="shared" si="25"/>
        <v>42320.485841777896</v>
      </c>
      <c r="K133" s="6">
        <f t="shared" si="33"/>
        <v>4.5625</v>
      </c>
      <c r="L133" s="1">
        <f t="shared" si="34"/>
        <v>2130</v>
      </c>
      <c r="M133" s="7">
        <f t="shared" si="35"/>
        <v>0</v>
      </c>
      <c r="O133" s="1" t="str">
        <f t="shared" si="36"/>
        <v>FC</v>
      </c>
      <c r="P133" s="1" t="s">
        <v>224</v>
      </c>
      <c r="Q133" s="1" t="str">
        <f t="shared" si="37"/>
        <v>3</v>
      </c>
      <c r="R133" s="1" t="str">
        <f t="shared" si="37"/>
        <v>0</v>
      </c>
      <c r="S133" s="1" t="str">
        <f t="shared" si="37"/>
        <v>0</v>
      </c>
    </row>
    <row r="134" spans="1:19">
      <c r="A134" s="33">
        <v>122</v>
      </c>
      <c r="B134" s="32">
        <f t="shared" si="24"/>
        <v>75</v>
      </c>
      <c r="C134" s="5">
        <f t="shared" si="26"/>
        <v>86</v>
      </c>
      <c r="D134" s="5">
        <f t="shared" si="27"/>
        <v>4</v>
      </c>
      <c r="E134" s="5">
        <f t="shared" si="28"/>
        <v>0</v>
      </c>
      <c r="F134" s="5">
        <f t="shared" si="29"/>
        <v>0</v>
      </c>
      <c r="G134" s="5">
        <f t="shared" si="30"/>
        <v>2040</v>
      </c>
      <c r="H134" s="5">
        <f t="shared" si="31"/>
        <v>0</v>
      </c>
      <c r="I134" s="5">
        <f t="shared" si="32"/>
        <v>1110</v>
      </c>
      <c r="J134" s="10">
        <f t="shared" si="25"/>
        <v>40526.236082844058</v>
      </c>
      <c r="K134" s="6">
        <f t="shared" si="33"/>
        <v>4.625</v>
      </c>
      <c r="L134" s="1">
        <f t="shared" si="34"/>
        <v>2040</v>
      </c>
      <c r="M134" s="7">
        <f t="shared" si="35"/>
        <v>0</v>
      </c>
      <c r="O134" s="1" t="str">
        <f t="shared" si="36"/>
        <v>56</v>
      </c>
      <c r="P134" s="1" t="s">
        <v>225</v>
      </c>
      <c r="Q134" s="1" t="str">
        <f t="shared" si="37"/>
        <v>4</v>
      </c>
      <c r="R134" s="1" t="str">
        <f t="shared" si="37"/>
        <v>0</v>
      </c>
      <c r="S134" s="1" t="str">
        <f t="shared" si="37"/>
        <v>0</v>
      </c>
    </row>
    <row r="135" spans="1:19">
      <c r="A135" s="33">
        <v>123</v>
      </c>
      <c r="B135" s="32">
        <f t="shared" si="24"/>
        <v>76</v>
      </c>
      <c r="C135" s="5">
        <f t="shared" si="26"/>
        <v>173</v>
      </c>
      <c r="D135" s="5">
        <f t="shared" si="27"/>
        <v>4</v>
      </c>
      <c r="E135" s="5">
        <f t="shared" si="28"/>
        <v>0</v>
      </c>
      <c r="F135" s="5">
        <f t="shared" si="29"/>
        <v>0</v>
      </c>
      <c r="G135" s="5">
        <f t="shared" si="30"/>
        <v>1953</v>
      </c>
      <c r="H135" s="5">
        <f t="shared" si="31"/>
        <v>0</v>
      </c>
      <c r="I135" s="5">
        <f t="shared" si="32"/>
        <v>1197</v>
      </c>
      <c r="J135" s="10">
        <f t="shared" si="25"/>
        <v>38808.056627296384</v>
      </c>
      <c r="K135" s="6">
        <f t="shared" si="33"/>
        <v>4.6875</v>
      </c>
      <c r="L135" s="1">
        <f t="shared" si="34"/>
        <v>1953</v>
      </c>
      <c r="M135" s="7">
        <f t="shared" si="35"/>
        <v>0</v>
      </c>
      <c r="O135" s="1" t="str">
        <f t="shared" si="36"/>
        <v>AD</v>
      </c>
      <c r="P135" s="1" t="s">
        <v>226</v>
      </c>
      <c r="Q135" s="1" t="str">
        <f t="shared" si="37"/>
        <v>4</v>
      </c>
      <c r="R135" s="1" t="str">
        <f t="shared" si="37"/>
        <v>0</v>
      </c>
      <c r="S135" s="1" t="str">
        <f t="shared" si="37"/>
        <v>0</v>
      </c>
    </row>
    <row r="136" spans="1:19">
      <c r="A136" s="33">
        <v>124</v>
      </c>
      <c r="B136" s="32">
        <f t="shared" si="24"/>
        <v>77</v>
      </c>
      <c r="C136" s="5">
        <f t="shared" si="26"/>
        <v>255</v>
      </c>
      <c r="D136" s="5">
        <f t="shared" si="27"/>
        <v>4</v>
      </c>
      <c r="E136" s="5">
        <f t="shared" si="28"/>
        <v>0</v>
      </c>
      <c r="F136" s="5">
        <f t="shared" si="29"/>
        <v>0</v>
      </c>
      <c r="G136" s="5">
        <f t="shared" si="30"/>
        <v>1871</v>
      </c>
      <c r="H136" s="5">
        <f t="shared" si="31"/>
        <v>0</v>
      </c>
      <c r="I136" s="5">
        <f t="shared" si="32"/>
        <v>1279</v>
      </c>
      <c r="J136" s="10">
        <f t="shared" si="25"/>
        <v>37162.722343835034</v>
      </c>
      <c r="K136" s="6">
        <f t="shared" si="33"/>
        <v>4.75</v>
      </c>
      <c r="L136" s="1">
        <f t="shared" si="34"/>
        <v>1871</v>
      </c>
      <c r="M136" s="7">
        <f t="shared" si="35"/>
        <v>0</v>
      </c>
      <c r="O136" s="1" t="str">
        <f t="shared" si="36"/>
        <v>FF</v>
      </c>
      <c r="P136" s="1" t="s">
        <v>227</v>
      </c>
      <c r="Q136" s="1" t="str">
        <f t="shared" si="37"/>
        <v>4</v>
      </c>
      <c r="R136" s="1" t="str">
        <f t="shared" si="37"/>
        <v>0</v>
      </c>
      <c r="S136" s="1" t="str">
        <f t="shared" si="37"/>
        <v>0</v>
      </c>
    </row>
    <row r="137" spans="1:19">
      <c r="A137" s="33">
        <v>125</v>
      </c>
      <c r="B137" s="32">
        <f t="shared" si="24"/>
        <v>78</v>
      </c>
      <c r="C137" s="5">
        <f t="shared" si="26"/>
        <v>79</v>
      </c>
      <c r="D137" s="5">
        <f t="shared" si="27"/>
        <v>5</v>
      </c>
      <c r="E137" s="5">
        <f t="shared" si="28"/>
        <v>0</v>
      </c>
      <c r="F137" s="5">
        <f t="shared" si="29"/>
        <v>0</v>
      </c>
      <c r="G137" s="5">
        <f t="shared" si="30"/>
        <v>1791</v>
      </c>
      <c r="H137" s="5">
        <f t="shared" si="31"/>
        <v>0</v>
      </c>
      <c r="I137" s="5">
        <f t="shared" si="32"/>
        <v>1359</v>
      </c>
      <c r="J137" s="10">
        <f t="shared" si="25"/>
        <v>35587.14483614661</v>
      </c>
      <c r="K137" s="6">
        <f t="shared" si="33"/>
        <v>4.8125</v>
      </c>
      <c r="L137" s="1">
        <f t="shared" si="34"/>
        <v>1791</v>
      </c>
      <c r="M137" s="7">
        <f t="shared" si="35"/>
        <v>0</v>
      </c>
      <c r="O137" s="1" t="str">
        <f t="shared" si="36"/>
        <v>4F</v>
      </c>
      <c r="P137" s="1" t="s">
        <v>228</v>
      </c>
      <c r="Q137" s="1" t="str">
        <f t="shared" si="37"/>
        <v>5</v>
      </c>
      <c r="R137" s="1" t="str">
        <f t="shared" si="37"/>
        <v>0</v>
      </c>
      <c r="S137" s="1" t="str">
        <f t="shared" si="37"/>
        <v>0</v>
      </c>
    </row>
    <row r="138" spans="1:19">
      <c r="A138" s="33">
        <v>126</v>
      </c>
      <c r="B138" s="32">
        <f t="shared" si="24"/>
        <v>79</v>
      </c>
      <c r="C138" s="5">
        <f t="shared" si="26"/>
        <v>155</v>
      </c>
      <c r="D138" s="5">
        <f t="shared" si="27"/>
        <v>5</v>
      </c>
      <c r="E138" s="5">
        <f t="shared" si="28"/>
        <v>0</v>
      </c>
      <c r="F138" s="5">
        <f t="shared" si="29"/>
        <v>0</v>
      </c>
      <c r="G138" s="5">
        <f t="shared" si="30"/>
        <v>1715</v>
      </c>
      <c r="H138" s="5">
        <f t="shared" si="31"/>
        <v>0</v>
      </c>
      <c r="I138" s="5">
        <f t="shared" si="32"/>
        <v>1435</v>
      </c>
      <c r="J138" s="10">
        <f t="shared" si="25"/>
        <v>34078.366645789312</v>
      </c>
      <c r="K138" s="6">
        <f t="shared" si="33"/>
        <v>4.875</v>
      </c>
      <c r="L138" s="1">
        <f t="shared" si="34"/>
        <v>1715</v>
      </c>
      <c r="M138" s="7">
        <f t="shared" si="35"/>
        <v>0</v>
      </c>
      <c r="O138" s="1" t="str">
        <f t="shared" si="36"/>
        <v>9B</v>
      </c>
      <c r="P138" s="1" t="s">
        <v>229</v>
      </c>
      <c r="Q138" s="1" t="str">
        <f t="shared" si="37"/>
        <v>5</v>
      </c>
      <c r="R138" s="1" t="str">
        <f t="shared" si="37"/>
        <v>0</v>
      </c>
      <c r="S138" s="1" t="str">
        <f t="shared" si="37"/>
        <v>0</v>
      </c>
    </row>
    <row r="139" spans="1:19">
      <c r="A139" s="33">
        <v>127</v>
      </c>
      <c r="B139" s="32">
        <f t="shared" si="24"/>
        <v>80</v>
      </c>
      <c r="C139" s="5">
        <f t="shared" si="26"/>
        <v>227</v>
      </c>
      <c r="D139" s="5">
        <f t="shared" si="27"/>
        <v>5</v>
      </c>
      <c r="E139" s="5">
        <f t="shared" si="28"/>
        <v>0</v>
      </c>
      <c r="F139" s="5">
        <f t="shared" si="29"/>
        <v>0</v>
      </c>
      <c r="G139" s="5">
        <f t="shared" si="30"/>
        <v>1643</v>
      </c>
      <c r="H139" s="5">
        <f t="shared" si="31"/>
        <v>0</v>
      </c>
      <c r="I139" s="5">
        <f t="shared" si="32"/>
        <v>1507</v>
      </c>
      <c r="J139" s="10">
        <f t="shared" si="25"/>
        <v>32633.555700856687</v>
      </c>
      <c r="K139" s="6">
        <f t="shared" si="33"/>
        <v>4.9375</v>
      </c>
      <c r="L139" s="1">
        <f t="shared" si="34"/>
        <v>1643</v>
      </c>
      <c r="M139" s="7">
        <f t="shared" si="35"/>
        <v>0</v>
      </c>
      <c r="O139" s="1" t="str">
        <f t="shared" si="36"/>
        <v>E3</v>
      </c>
      <c r="P139" s="1" t="s">
        <v>230</v>
      </c>
      <c r="Q139" s="1" t="str">
        <f t="shared" si="37"/>
        <v>5</v>
      </c>
      <c r="R139" s="1" t="str">
        <f t="shared" si="37"/>
        <v>0</v>
      </c>
      <c r="S139" s="1" t="str">
        <f t="shared" si="37"/>
        <v>0</v>
      </c>
    </row>
    <row r="140" spans="1:19">
      <c r="A140" s="33">
        <v>128</v>
      </c>
      <c r="B140" s="32">
        <f t="shared" si="24"/>
        <v>81</v>
      </c>
      <c r="C140" s="5">
        <f t="shared" si="26"/>
        <v>41</v>
      </c>
      <c r="D140" s="5">
        <f t="shared" si="27"/>
        <v>6</v>
      </c>
      <c r="E140" s="5">
        <f t="shared" si="28"/>
        <v>0</v>
      </c>
      <c r="F140" s="5">
        <f t="shared" si="29"/>
        <v>0</v>
      </c>
      <c r="G140" s="5">
        <f t="shared" si="30"/>
        <v>1573</v>
      </c>
      <c r="H140" s="5">
        <f t="shared" si="31"/>
        <v>0</v>
      </c>
      <c r="I140" s="5">
        <f t="shared" si="32"/>
        <v>1577</v>
      </c>
      <c r="J140" s="10">
        <f t="shared" si="25"/>
        <v>31250</v>
      </c>
      <c r="K140" s="6">
        <f t="shared" si="33"/>
        <v>5</v>
      </c>
      <c r="L140" s="1">
        <f t="shared" si="34"/>
        <v>1573</v>
      </c>
      <c r="M140" s="7">
        <f t="shared" si="35"/>
        <v>0</v>
      </c>
      <c r="O140" s="1" t="str">
        <f t="shared" si="36"/>
        <v>29</v>
      </c>
      <c r="P140" s="1" t="s">
        <v>231</v>
      </c>
      <c r="Q140" s="1" t="str">
        <f t="shared" si="37"/>
        <v>6</v>
      </c>
      <c r="R140" s="1" t="str">
        <f t="shared" si="37"/>
        <v>0</v>
      </c>
      <c r="S140" s="1" t="str">
        <f t="shared" si="37"/>
        <v>0</v>
      </c>
    </row>
    <row r="141" spans="1:19">
      <c r="A141" s="33">
        <v>129</v>
      </c>
      <c r="B141" s="32">
        <f t="shared" ref="B141:B204" si="38">A141+D$6</f>
        <v>82</v>
      </c>
      <c r="C141" s="5">
        <f t="shared" si="26"/>
        <v>108</v>
      </c>
      <c r="D141" s="5">
        <f t="shared" si="27"/>
        <v>6</v>
      </c>
      <c r="E141" s="5">
        <f t="shared" si="28"/>
        <v>0</v>
      </c>
      <c r="F141" s="5">
        <f t="shared" si="29"/>
        <v>0</v>
      </c>
      <c r="G141" s="5">
        <f t="shared" si="30"/>
        <v>1506</v>
      </c>
      <c r="H141" s="5">
        <f t="shared" si="31"/>
        <v>0</v>
      </c>
      <c r="I141" s="5">
        <f t="shared" si="32"/>
        <v>1644</v>
      </c>
      <c r="J141" s="10">
        <f t="shared" si="25"/>
        <v>29925.102521830435</v>
      </c>
      <c r="K141" s="6">
        <f t="shared" si="33"/>
        <v>5.0625</v>
      </c>
      <c r="L141" s="1">
        <f t="shared" si="34"/>
        <v>1506</v>
      </c>
      <c r="M141" s="7">
        <f t="shared" si="35"/>
        <v>0</v>
      </c>
      <c r="O141" s="1" t="str">
        <f t="shared" si="36"/>
        <v>6C</v>
      </c>
      <c r="P141" s="1" t="s">
        <v>232</v>
      </c>
      <c r="Q141" s="1" t="str">
        <f t="shared" si="37"/>
        <v>6</v>
      </c>
      <c r="R141" s="1" t="str">
        <f t="shared" si="37"/>
        <v>0</v>
      </c>
      <c r="S141" s="1" t="str">
        <f t="shared" si="37"/>
        <v>0</v>
      </c>
    </row>
    <row r="142" spans="1:19">
      <c r="A142" s="33">
        <v>130</v>
      </c>
      <c r="B142" s="32">
        <f t="shared" si="38"/>
        <v>83</v>
      </c>
      <c r="C142" s="5">
        <f t="shared" si="26"/>
        <v>172</v>
      </c>
      <c r="D142" s="5">
        <f t="shared" si="27"/>
        <v>6</v>
      </c>
      <c r="E142" s="5">
        <f t="shared" si="28"/>
        <v>0</v>
      </c>
      <c r="F142" s="5">
        <f t="shared" si="29"/>
        <v>0</v>
      </c>
      <c r="G142" s="5">
        <f t="shared" si="30"/>
        <v>1442</v>
      </c>
      <c r="H142" s="5">
        <f t="shared" si="31"/>
        <v>0</v>
      </c>
      <c r="I142" s="5">
        <f t="shared" si="32"/>
        <v>1708</v>
      </c>
      <c r="J142" s="10">
        <f t="shared" si="25"/>
        <v>28656.376350145983</v>
      </c>
      <c r="K142" s="6">
        <f t="shared" si="33"/>
        <v>5.125</v>
      </c>
      <c r="L142" s="1">
        <f t="shared" si="34"/>
        <v>1442</v>
      </c>
      <c r="M142" s="7">
        <f t="shared" si="35"/>
        <v>0</v>
      </c>
      <c r="O142" s="1" t="str">
        <f t="shared" si="36"/>
        <v>AC</v>
      </c>
      <c r="P142" s="1" t="s">
        <v>233</v>
      </c>
      <c r="Q142" s="1" t="str">
        <f t="shared" si="37"/>
        <v>6</v>
      </c>
      <c r="R142" s="1" t="str">
        <f t="shared" si="37"/>
        <v>0</v>
      </c>
      <c r="S142" s="1" t="str">
        <f t="shared" si="37"/>
        <v>0</v>
      </c>
    </row>
    <row r="143" spans="1:19">
      <c r="A143" s="33">
        <v>131</v>
      </c>
      <c r="B143" s="32">
        <f t="shared" si="38"/>
        <v>84</v>
      </c>
      <c r="C143" s="5">
        <f t="shared" si="26"/>
        <v>233</v>
      </c>
      <c r="D143" s="5">
        <f t="shared" si="27"/>
        <v>6</v>
      </c>
      <c r="E143" s="5">
        <f t="shared" si="28"/>
        <v>0</v>
      </c>
      <c r="F143" s="5">
        <f t="shared" si="29"/>
        <v>0</v>
      </c>
      <c r="G143" s="5">
        <f t="shared" si="30"/>
        <v>1381</v>
      </c>
      <c r="H143" s="5">
        <f t="shared" si="31"/>
        <v>0</v>
      </c>
      <c r="I143" s="5">
        <f t="shared" si="32"/>
        <v>1769</v>
      </c>
      <c r="J143" s="10">
        <f t="shared" si="25"/>
        <v>27441.440005832806</v>
      </c>
      <c r="K143" s="6">
        <f t="shared" si="33"/>
        <v>5.1875</v>
      </c>
      <c r="L143" s="1">
        <f t="shared" si="34"/>
        <v>1381</v>
      </c>
      <c r="M143" s="7">
        <f t="shared" si="35"/>
        <v>0</v>
      </c>
      <c r="O143" s="1" t="str">
        <f t="shared" si="36"/>
        <v>E9</v>
      </c>
      <c r="P143" s="1" t="s">
        <v>234</v>
      </c>
      <c r="Q143" s="1" t="str">
        <f t="shared" si="37"/>
        <v>6</v>
      </c>
      <c r="R143" s="1" t="str">
        <f t="shared" si="37"/>
        <v>0</v>
      </c>
      <c r="S143" s="1" t="str">
        <f t="shared" si="37"/>
        <v>0</v>
      </c>
    </row>
    <row r="144" spans="1:19">
      <c r="A144" s="33">
        <v>132</v>
      </c>
      <c r="B144" s="32">
        <f t="shared" si="38"/>
        <v>85</v>
      </c>
      <c r="C144" s="5">
        <f t="shared" si="26"/>
        <v>35</v>
      </c>
      <c r="D144" s="5">
        <f t="shared" si="27"/>
        <v>7</v>
      </c>
      <c r="E144" s="5">
        <f t="shared" si="28"/>
        <v>0</v>
      </c>
      <c r="F144" s="5">
        <f t="shared" si="29"/>
        <v>0</v>
      </c>
      <c r="G144" s="5">
        <f t="shared" si="30"/>
        <v>1323</v>
      </c>
      <c r="H144" s="5">
        <f t="shared" si="31"/>
        <v>0</v>
      </c>
      <c r="I144" s="5">
        <f t="shared" si="32"/>
        <v>1827</v>
      </c>
      <c r="J144" s="10">
        <f t="shared" si="25"/>
        <v>26278.012976678583</v>
      </c>
      <c r="K144" s="6">
        <f t="shared" si="33"/>
        <v>5.25</v>
      </c>
      <c r="L144" s="1">
        <f t="shared" si="34"/>
        <v>1323</v>
      </c>
      <c r="M144" s="7">
        <f t="shared" si="35"/>
        <v>0</v>
      </c>
      <c r="O144" s="1" t="str">
        <f t="shared" si="36"/>
        <v>23</v>
      </c>
      <c r="P144" s="1" t="s">
        <v>235</v>
      </c>
      <c r="Q144" s="1" t="str">
        <f t="shared" si="37"/>
        <v>7</v>
      </c>
      <c r="R144" s="1" t="str">
        <f t="shared" si="37"/>
        <v>0</v>
      </c>
      <c r="S144" s="1" t="str">
        <f t="shared" si="37"/>
        <v>0</v>
      </c>
    </row>
    <row r="145" spans="1:19">
      <c r="A145" s="33">
        <v>133</v>
      </c>
      <c r="B145" s="32">
        <f t="shared" si="38"/>
        <v>86</v>
      </c>
      <c r="C145" s="5">
        <f t="shared" si="26"/>
        <v>92</v>
      </c>
      <c r="D145" s="5">
        <f t="shared" si="27"/>
        <v>7</v>
      </c>
      <c r="E145" s="5">
        <f t="shared" si="28"/>
        <v>0</v>
      </c>
      <c r="F145" s="5">
        <f t="shared" si="29"/>
        <v>0</v>
      </c>
      <c r="G145" s="5">
        <f t="shared" si="30"/>
        <v>1266</v>
      </c>
      <c r="H145" s="5">
        <f t="shared" si="31"/>
        <v>0</v>
      </c>
      <c r="I145" s="5">
        <f t="shared" si="32"/>
        <v>1884</v>
      </c>
      <c r="J145" s="10">
        <f t="shared" si="25"/>
        <v>25163.911436707109</v>
      </c>
      <c r="K145" s="6">
        <f t="shared" si="33"/>
        <v>5.3125</v>
      </c>
      <c r="L145" s="1">
        <f t="shared" si="34"/>
        <v>1266</v>
      </c>
      <c r="M145" s="7">
        <f t="shared" si="35"/>
        <v>0</v>
      </c>
      <c r="O145" s="1" t="str">
        <f t="shared" si="36"/>
        <v>5C</v>
      </c>
      <c r="P145" s="1" t="s">
        <v>236</v>
      </c>
      <c r="Q145" s="1" t="str">
        <f t="shared" si="37"/>
        <v>7</v>
      </c>
      <c r="R145" s="1" t="str">
        <f t="shared" si="37"/>
        <v>0</v>
      </c>
      <c r="S145" s="1" t="str">
        <f t="shared" si="37"/>
        <v>0</v>
      </c>
    </row>
    <row r="146" spans="1:19">
      <c r="A146" s="33">
        <v>134</v>
      </c>
      <c r="B146" s="32">
        <f t="shared" si="38"/>
        <v>87</v>
      </c>
      <c r="C146" s="5">
        <f t="shared" si="26"/>
        <v>145</v>
      </c>
      <c r="D146" s="5">
        <f t="shared" si="27"/>
        <v>7</v>
      </c>
      <c r="E146" s="5">
        <f t="shared" si="28"/>
        <v>0</v>
      </c>
      <c r="F146" s="5">
        <f t="shared" si="29"/>
        <v>0</v>
      </c>
      <c r="G146" s="5">
        <f t="shared" si="30"/>
        <v>1213</v>
      </c>
      <c r="H146" s="5">
        <f t="shared" si="31"/>
        <v>0</v>
      </c>
      <c r="I146" s="5">
        <f t="shared" si="32"/>
        <v>1937</v>
      </c>
      <c r="J146" s="10">
        <f t="shared" si="25"/>
        <v>24097.04414699908</v>
      </c>
      <c r="K146" s="6">
        <f t="shared" si="33"/>
        <v>5.375</v>
      </c>
      <c r="L146" s="1">
        <f t="shared" si="34"/>
        <v>1213</v>
      </c>
      <c r="M146" s="7">
        <f t="shared" si="35"/>
        <v>0</v>
      </c>
      <c r="O146" s="1" t="str">
        <f t="shared" si="36"/>
        <v>91</v>
      </c>
      <c r="P146" s="1" t="s">
        <v>237</v>
      </c>
      <c r="Q146" s="1" t="str">
        <f t="shared" si="37"/>
        <v>7</v>
      </c>
      <c r="R146" s="1" t="str">
        <f t="shared" si="37"/>
        <v>0</v>
      </c>
      <c r="S146" s="1" t="str">
        <f t="shared" si="37"/>
        <v>0</v>
      </c>
    </row>
    <row r="147" spans="1:19">
      <c r="A147" s="33">
        <v>135</v>
      </c>
      <c r="B147" s="32">
        <f t="shared" si="38"/>
        <v>88</v>
      </c>
      <c r="C147" s="5">
        <f t="shared" si="26"/>
        <v>197</v>
      </c>
      <c r="D147" s="5">
        <f t="shared" si="27"/>
        <v>7</v>
      </c>
      <c r="E147" s="5">
        <f t="shared" si="28"/>
        <v>0</v>
      </c>
      <c r="F147" s="5">
        <f t="shared" si="29"/>
        <v>0</v>
      </c>
      <c r="G147" s="5">
        <f t="shared" si="30"/>
        <v>1161</v>
      </c>
      <c r="H147" s="5">
        <f t="shared" si="31"/>
        <v>0</v>
      </c>
      <c r="I147" s="5">
        <f t="shared" si="32"/>
        <v>1989</v>
      </c>
      <c r="J147" s="10">
        <f t="shared" si="25"/>
        <v>23075.408530304678</v>
      </c>
      <c r="K147" s="6">
        <f t="shared" si="33"/>
        <v>5.4375</v>
      </c>
      <c r="L147" s="1">
        <f t="shared" si="34"/>
        <v>1161</v>
      </c>
      <c r="M147" s="7">
        <f t="shared" si="35"/>
        <v>0</v>
      </c>
      <c r="O147" s="1" t="str">
        <f t="shared" si="36"/>
        <v>C5</v>
      </c>
      <c r="P147" s="1" t="s">
        <v>238</v>
      </c>
      <c r="Q147" s="1" t="str">
        <f t="shared" si="37"/>
        <v>7</v>
      </c>
      <c r="R147" s="1" t="str">
        <f t="shared" si="37"/>
        <v>0</v>
      </c>
      <c r="S147" s="1" t="str">
        <f t="shared" si="37"/>
        <v>0</v>
      </c>
    </row>
    <row r="148" spans="1:19">
      <c r="A148" s="33">
        <v>136</v>
      </c>
      <c r="B148" s="32">
        <f t="shared" si="38"/>
        <v>89</v>
      </c>
      <c r="C148" s="5">
        <f t="shared" si="26"/>
        <v>246</v>
      </c>
      <c r="D148" s="5">
        <f t="shared" si="27"/>
        <v>7</v>
      </c>
      <c r="E148" s="5">
        <f t="shared" si="28"/>
        <v>0</v>
      </c>
      <c r="F148" s="5">
        <f t="shared" si="29"/>
        <v>0</v>
      </c>
      <c r="G148" s="5">
        <f t="shared" si="30"/>
        <v>1112</v>
      </c>
      <c r="H148" s="5">
        <f t="shared" si="31"/>
        <v>0</v>
      </c>
      <c r="I148" s="5">
        <f t="shared" si="32"/>
        <v>2038</v>
      </c>
      <c r="J148" s="10">
        <f t="shared" si="25"/>
        <v>22097.086912079609</v>
      </c>
      <c r="K148" s="6">
        <f t="shared" si="33"/>
        <v>5.5</v>
      </c>
      <c r="L148" s="1">
        <f t="shared" si="34"/>
        <v>1112</v>
      </c>
      <c r="M148" s="7">
        <f t="shared" si="35"/>
        <v>0</v>
      </c>
      <c r="O148" s="1" t="str">
        <f t="shared" si="36"/>
        <v>F6</v>
      </c>
      <c r="P148" s="1" t="s">
        <v>239</v>
      </c>
      <c r="Q148" s="1" t="str">
        <f t="shared" si="37"/>
        <v>7</v>
      </c>
      <c r="R148" s="1" t="str">
        <f t="shared" si="37"/>
        <v>0</v>
      </c>
      <c r="S148" s="1" t="str">
        <f t="shared" si="37"/>
        <v>0</v>
      </c>
    </row>
    <row r="149" spans="1:19">
      <c r="A149" s="33">
        <v>137</v>
      </c>
      <c r="B149" s="32">
        <f t="shared" si="38"/>
        <v>90</v>
      </c>
      <c r="C149" s="5">
        <f t="shared" si="26"/>
        <v>37</v>
      </c>
      <c r="D149" s="5">
        <f t="shared" si="27"/>
        <v>8</v>
      </c>
      <c r="E149" s="5">
        <f t="shared" si="28"/>
        <v>0</v>
      </c>
      <c r="F149" s="5">
        <f t="shared" si="29"/>
        <v>0</v>
      </c>
      <c r="G149" s="5">
        <f t="shared" si="30"/>
        <v>1065</v>
      </c>
      <c r="H149" s="5">
        <f t="shared" si="31"/>
        <v>0</v>
      </c>
      <c r="I149" s="5">
        <f t="shared" si="32"/>
        <v>2085</v>
      </c>
      <c r="J149" s="10">
        <f t="shared" si="25"/>
        <v>21160.242920888955</v>
      </c>
      <c r="K149" s="6">
        <f t="shared" si="33"/>
        <v>5.5625</v>
      </c>
      <c r="L149" s="1">
        <f t="shared" si="34"/>
        <v>1065</v>
      </c>
      <c r="M149" s="7">
        <f t="shared" si="35"/>
        <v>0</v>
      </c>
      <c r="O149" s="1" t="str">
        <f t="shared" si="36"/>
        <v>25</v>
      </c>
      <c r="P149" s="1" t="s">
        <v>240</v>
      </c>
      <c r="Q149" s="1" t="str">
        <f t="shared" si="37"/>
        <v>8</v>
      </c>
      <c r="R149" s="1" t="str">
        <f t="shared" si="37"/>
        <v>0</v>
      </c>
      <c r="S149" s="1" t="str">
        <f t="shared" si="37"/>
        <v>0</v>
      </c>
    </row>
    <row r="150" spans="1:19">
      <c r="A150" s="33">
        <v>138</v>
      </c>
      <c r="B150" s="32">
        <f t="shared" si="38"/>
        <v>91</v>
      </c>
      <c r="C150" s="5">
        <f t="shared" si="26"/>
        <v>82</v>
      </c>
      <c r="D150" s="5">
        <f t="shared" si="27"/>
        <v>8</v>
      </c>
      <c r="E150" s="5">
        <f t="shared" si="28"/>
        <v>0</v>
      </c>
      <c r="F150" s="5">
        <f t="shared" si="29"/>
        <v>0</v>
      </c>
      <c r="G150" s="5">
        <f t="shared" si="30"/>
        <v>1020</v>
      </c>
      <c r="H150" s="5">
        <f t="shared" si="31"/>
        <v>0</v>
      </c>
      <c r="I150" s="5">
        <f t="shared" si="32"/>
        <v>2130</v>
      </c>
      <c r="J150" s="10">
        <f t="shared" si="25"/>
        <v>20263.118041422029</v>
      </c>
      <c r="K150" s="6">
        <f t="shared" si="33"/>
        <v>5.625</v>
      </c>
      <c r="L150" s="1">
        <f t="shared" si="34"/>
        <v>1020</v>
      </c>
      <c r="M150" s="7">
        <f t="shared" si="35"/>
        <v>0</v>
      </c>
      <c r="O150" s="1" t="str">
        <f t="shared" si="36"/>
        <v>52</v>
      </c>
      <c r="P150" s="1" t="s">
        <v>241</v>
      </c>
      <c r="Q150" s="1" t="str">
        <f t="shared" si="37"/>
        <v>8</v>
      </c>
      <c r="R150" s="1" t="str">
        <f t="shared" si="37"/>
        <v>0</v>
      </c>
      <c r="S150" s="1" t="str">
        <f t="shared" si="37"/>
        <v>0</v>
      </c>
    </row>
    <row r="151" spans="1:19">
      <c r="A151" s="33">
        <v>139</v>
      </c>
      <c r="B151" s="32">
        <f t="shared" si="38"/>
        <v>92</v>
      </c>
      <c r="C151" s="5">
        <f t="shared" si="26"/>
        <v>126</v>
      </c>
      <c r="D151" s="5">
        <f t="shared" si="27"/>
        <v>8</v>
      </c>
      <c r="E151" s="5">
        <f t="shared" si="28"/>
        <v>0</v>
      </c>
      <c r="F151" s="5">
        <f t="shared" si="29"/>
        <v>0</v>
      </c>
      <c r="G151" s="5">
        <f t="shared" si="30"/>
        <v>976</v>
      </c>
      <c r="H151" s="5">
        <f t="shared" si="31"/>
        <v>0</v>
      </c>
      <c r="I151" s="5">
        <f t="shared" si="32"/>
        <v>2174</v>
      </c>
      <c r="J151" s="10">
        <f t="shared" si="25"/>
        <v>19404.028313648188</v>
      </c>
      <c r="K151" s="6">
        <f t="shared" si="33"/>
        <v>5.6875</v>
      </c>
      <c r="L151" s="1">
        <f t="shared" si="34"/>
        <v>976</v>
      </c>
      <c r="M151" s="7">
        <f t="shared" si="35"/>
        <v>0</v>
      </c>
      <c r="O151" s="1" t="str">
        <f t="shared" si="36"/>
        <v>7E</v>
      </c>
      <c r="P151" s="1" t="s">
        <v>242</v>
      </c>
      <c r="Q151" s="1" t="str">
        <f t="shared" si="37"/>
        <v>8</v>
      </c>
      <c r="R151" s="1" t="str">
        <f t="shared" si="37"/>
        <v>0</v>
      </c>
      <c r="S151" s="1" t="str">
        <f t="shared" si="37"/>
        <v>0</v>
      </c>
    </row>
    <row r="152" spans="1:19">
      <c r="A152" s="33">
        <v>140</v>
      </c>
      <c r="B152" s="32">
        <f t="shared" si="38"/>
        <v>93</v>
      </c>
      <c r="C152" s="5">
        <f t="shared" si="26"/>
        <v>167</v>
      </c>
      <c r="D152" s="5">
        <f t="shared" si="27"/>
        <v>8</v>
      </c>
      <c r="E152" s="5">
        <f t="shared" si="28"/>
        <v>0</v>
      </c>
      <c r="F152" s="5">
        <f t="shared" si="29"/>
        <v>0</v>
      </c>
      <c r="G152" s="5">
        <f t="shared" si="30"/>
        <v>935</v>
      </c>
      <c r="H152" s="5">
        <f t="shared" si="31"/>
        <v>0</v>
      </c>
      <c r="I152" s="5">
        <f t="shared" si="32"/>
        <v>2215</v>
      </c>
      <c r="J152" s="10">
        <f t="shared" si="25"/>
        <v>18581.361171917517</v>
      </c>
      <c r="K152" s="6">
        <f t="shared" si="33"/>
        <v>5.75</v>
      </c>
      <c r="L152" s="1">
        <f t="shared" si="34"/>
        <v>935</v>
      </c>
      <c r="M152" s="7">
        <f t="shared" si="35"/>
        <v>0</v>
      </c>
      <c r="O152" s="1" t="str">
        <f t="shared" si="36"/>
        <v>A7</v>
      </c>
      <c r="P152" s="1" t="s">
        <v>243</v>
      </c>
      <c r="Q152" s="1" t="str">
        <f t="shared" si="37"/>
        <v>8</v>
      </c>
      <c r="R152" s="1" t="str">
        <f t="shared" si="37"/>
        <v>0</v>
      </c>
      <c r="S152" s="1" t="str">
        <f t="shared" si="37"/>
        <v>0</v>
      </c>
    </row>
    <row r="153" spans="1:19">
      <c r="A153" s="33">
        <v>141</v>
      </c>
      <c r="B153" s="32">
        <f t="shared" si="38"/>
        <v>94</v>
      </c>
      <c r="C153" s="5">
        <f t="shared" si="26"/>
        <v>207</v>
      </c>
      <c r="D153" s="5">
        <f t="shared" si="27"/>
        <v>8</v>
      </c>
      <c r="E153" s="5">
        <f t="shared" si="28"/>
        <v>0</v>
      </c>
      <c r="F153" s="5">
        <f t="shared" si="29"/>
        <v>0</v>
      </c>
      <c r="G153" s="5">
        <f t="shared" si="30"/>
        <v>895</v>
      </c>
      <c r="H153" s="5">
        <f t="shared" si="31"/>
        <v>0</v>
      </c>
      <c r="I153" s="5">
        <f t="shared" si="32"/>
        <v>2255</v>
      </c>
      <c r="J153" s="10">
        <f t="shared" si="25"/>
        <v>17793.572418073301</v>
      </c>
      <c r="K153" s="6">
        <f t="shared" si="33"/>
        <v>5.8125000000000009</v>
      </c>
      <c r="L153" s="1">
        <f t="shared" si="34"/>
        <v>895</v>
      </c>
      <c r="M153" s="7">
        <f t="shared" si="35"/>
        <v>0</v>
      </c>
      <c r="O153" s="1" t="str">
        <f t="shared" si="36"/>
        <v>CF</v>
      </c>
      <c r="P153" s="1" t="s">
        <v>244</v>
      </c>
      <c r="Q153" s="1" t="str">
        <f t="shared" si="37"/>
        <v>8</v>
      </c>
      <c r="R153" s="1" t="str">
        <f t="shared" si="37"/>
        <v>0</v>
      </c>
      <c r="S153" s="1" t="str">
        <f t="shared" si="37"/>
        <v>0</v>
      </c>
    </row>
    <row r="154" spans="1:19">
      <c r="A154" s="33">
        <v>142</v>
      </c>
      <c r="B154" s="32">
        <f t="shared" si="38"/>
        <v>95</v>
      </c>
      <c r="C154" s="5">
        <f t="shared" si="26"/>
        <v>245</v>
      </c>
      <c r="D154" s="5">
        <f t="shared" si="27"/>
        <v>8</v>
      </c>
      <c r="E154" s="5">
        <f t="shared" si="28"/>
        <v>0</v>
      </c>
      <c r="F154" s="5">
        <f t="shared" si="29"/>
        <v>0</v>
      </c>
      <c r="G154" s="5">
        <f t="shared" si="30"/>
        <v>857</v>
      </c>
      <c r="H154" s="5">
        <f t="shared" si="31"/>
        <v>0</v>
      </c>
      <c r="I154" s="5">
        <f t="shared" si="32"/>
        <v>2293</v>
      </c>
      <c r="J154" s="10">
        <f t="shared" si="25"/>
        <v>17039.183322894645</v>
      </c>
      <c r="K154" s="6">
        <f t="shared" si="33"/>
        <v>5.8750000000000009</v>
      </c>
      <c r="L154" s="1">
        <f t="shared" si="34"/>
        <v>857</v>
      </c>
      <c r="M154" s="7">
        <f t="shared" si="35"/>
        <v>0</v>
      </c>
      <c r="O154" s="1" t="str">
        <f t="shared" si="36"/>
        <v>F5</v>
      </c>
      <c r="P154" s="1" t="s">
        <v>245</v>
      </c>
      <c r="Q154" s="1" t="str">
        <f t="shared" si="37"/>
        <v>8</v>
      </c>
      <c r="R154" s="1" t="str">
        <f t="shared" si="37"/>
        <v>0</v>
      </c>
      <c r="S154" s="1" t="str">
        <f t="shared" si="37"/>
        <v>0</v>
      </c>
    </row>
    <row r="155" spans="1:19">
      <c r="A155" s="33">
        <v>143</v>
      </c>
      <c r="B155" s="32">
        <f t="shared" si="38"/>
        <v>96</v>
      </c>
      <c r="C155" s="5">
        <f t="shared" si="26"/>
        <v>25</v>
      </c>
      <c r="D155" s="5">
        <f t="shared" si="27"/>
        <v>9</v>
      </c>
      <c r="E155" s="5">
        <f t="shared" si="28"/>
        <v>0</v>
      </c>
      <c r="F155" s="5">
        <f t="shared" si="29"/>
        <v>0</v>
      </c>
      <c r="G155" s="5">
        <f t="shared" si="30"/>
        <v>821</v>
      </c>
      <c r="H155" s="5">
        <f t="shared" si="31"/>
        <v>0</v>
      </c>
      <c r="I155" s="5">
        <f t="shared" si="32"/>
        <v>2329</v>
      </c>
      <c r="J155" s="10">
        <f t="shared" si="25"/>
        <v>16316.777850428351</v>
      </c>
      <c r="K155" s="6">
        <f t="shared" si="33"/>
        <v>5.9374999999999991</v>
      </c>
      <c r="L155" s="1">
        <f t="shared" si="34"/>
        <v>821</v>
      </c>
      <c r="M155" s="7">
        <f t="shared" si="35"/>
        <v>0</v>
      </c>
      <c r="O155" s="1" t="str">
        <f t="shared" si="36"/>
        <v>19</v>
      </c>
      <c r="P155" s="1" t="s">
        <v>246</v>
      </c>
      <c r="Q155" s="1" t="str">
        <f t="shared" si="37"/>
        <v>9</v>
      </c>
      <c r="R155" s="1" t="str">
        <f t="shared" si="37"/>
        <v>0</v>
      </c>
      <c r="S155" s="1" t="str">
        <f t="shared" si="37"/>
        <v>0</v>
      </c>
    </row>
    <row r="156" spans="1:19">
      <c r="A156" s="33">
        <v>144</v>
      </c>
      <c r="B156" s="32">
        <f t="shared" si="38"/>
        <v>97</v>
      </c>
      <c r="C156" s="5">
        <f t="shared" si="26"/>
        <v>60</v>
      </c>
      <c r="D156" s="5">
        <f t="shared" si="27"/>
        <v>9</v>
      </c>
      <c r="E156" s="5">
        <f t="shared" si="28"/>
        <v>0</v>
      </c>
      <c r="F156" s="5">
        <f t="shared" si="29"/>
        <v>0</v>
      </c>
      <c r="G156" s="5">
        <f t="shared" si="30"/>
        <v>786</v>
      </c>
      <c r="H156" s="5">
        <f t="shared" si="31"/>
        <v>0</v>
      </c>
      <c r="I156" s="5">
        <f t="shared" si="32"/>
        <v>2364</v>
      </c>
      <c r="J156" s="10">
        <f t="shared" si="25"/>
        <v>15625</v>
      </c>
      <c r="K156" s="6">
        <f t="shared" si="33"/>
        <v>6</v>
      </c>
      <c r="L156" s="1">
        <f t="shared" si="34"/>
        <v>786</v>
      </c>
      <c r="M156" s="7">
        <f t="shared" si="35"/>
        <v>0</v>
      </c>
      <c r="O156" s="1" t="str">
        <f t="shared" si="36"/>
        <v>3C</v>
      </c>
      <c r="P156" s="1" t="s">
        <v>247</v>
      </c>
      <c r="Q156" s="1" t="str">
        <f t="shared" si="37"/>
        <v>9</v>
      </c>
      <c r="R156" s="1" t="str">
        <f t="shared" si="37"/>
        <v>0</v>
      </c>
      <c r="S156" s="1" t="str">
        <f t="shared" si="37"/>
        <v>0</v>
      </c>
    </row>
    <row r="157" spans="1:19">
      <c r="A157" s="33">
        <v>145</v>
      </c>
      <c r="B157" s="32">
        <f t="shared" si="38"/>
        <v>98</v>
      </c>
      <c r="C157" s="5">
        <f t="shared" si="26"/>
        <v>93</v>
      </c>
      <c r="D157" s="5">
        <f t="shared" si="27"/>
        <v>9</v>
      </c>
      <c r="E157" s="5">
        <f t="shared" si="28"/>
        <v>0</v>
      </c>
      <c r="F157" s="5">
        <f t="shared" si="29"/>
        <v>0</v>
      </c>
      <c r="G157" s="5">
        <f t="shared" si="30"/>
        <v>753</v>
      </c>
      <c r="H157" s="5">
        <f t="shared" si="31"/>
        <v>0</v>
      </c>
      <c r="I157" s="5">
        <f t="shared" si="32"/>
        <v>2397</v>
      </c>
      <c r="J157" s="10">
        <f t="shared" si="25"/>
        <v>14962.551260915217</v>
      </c>
      <c r="K157" s="6">
        <f t="shared" si="33"/>
        <v>6.0625</v>
      </c>
      <c r="L157" s="1">
        <f t="shared" si="34"/>
        <v>753</v>
      </c>
      <c r="M157" s="7">
        <f t="shared" si="35"/>
        <v>0</v>
      </c>
      <c r="O157" s="1" t="str">
        <f t="shared" si="36"/>
        <v>5D</v>
      </c>
      <c r="P157" s="1" t="s">
        <v>248</v>
      </c>
      <c r="Q157" s="1" t="str">
        <f t="shared" si="37"/>
        <v>9</v>
      </c>
      <c r="R157" s="1" t="str">
        <f t="shared" si="37"/>
        <v>0</v>
      </c>
      <c r="S157" s="1" t="str">
        <f t="shared" si="37"/>
        <v>0</v>
      </c>
    </row>
    <row r="158" spans="1:19">
      <c r="A158" s="33">
        <v>146</v>
      </c>
      <c r="B158" s="32">
        <f t="shared" si="38"/>
        <v>99</v>
      </c>
      <c r="C158" s="5">
        <f t="shared" si="26"/>
        <v>125</v>
      </c>
      <c r="D158" s="5">
        <f t="shared" si="27"/>
        <v>9</v>
      </c>
      <c r="E158" s="5">
        <f t="shared" si="28"/>
        <v>0</v>
      </c>
      <c r="F158" s="5">
        <f t="shared" si="29"/>
        <v>0</v>
      </c>
      <c r="G158" s="5">
        <f t="shared" si="30"/>
        <v>721</v>
      </c>
      <c r="H158" s="5">
        <f t="shared" si="31"/>
        <v>0</v>
      </c>
      <c r="I158" s="5">
        <f t="shared" si="32"/>
        <v>2429</v>
      </c>
      <c r="J158" s="10">
        <f t="shared" ref="J158:J221" si="39">2^(3 - A158/16)*1000000</f>
        <v>14328.188175072992</v>
      </c>
      <c r="K158" s="6">
        <f t="shared" si="33"/>
        <v>6.125</v>
      </c>
      <c r="L158" s="1">
        <f t="shared" si="34"/>
        <v>721</v>
      </c>
      <c r="M158" s="7">
        <f t="shared" si="35"/>
        <v>0</v>
      </c>
      <c r="O158" s="1" t="str">
        <f t="shared" si="36"/>
        <v>7D</v>
      </c>
      <c r="P158" s="1" t="s">
        <v>249</v>
      </c>
      <c r="Q158" s="1" t="str">
        <f t="shared" si="37"/>
        <v>9</v>
      </c>
      <c r="R158" s="1" t="str">
        <f t="shared" si="37"/>
        <v>0</v>
      </c>
      <c r="S158" s="1" t="str">
        <f t="shared" si="37"/>
        <v>0</v>
      </c>
    </row>
    <row r="159" spans="1:19">
      <c r="A159" s="33">
        <v>147</v>
      </c>
      <c r="B159" s="32">
        <f t="shared" si="38"/>
        <v>100</v>
      </c>
      <c r="C159" s="5">
        <f t="shared" si="26"/>
        <v>156</v>
      </c>
      <c r="D159" s="5">
        <f t="shared" si="27"/>
        <v>9</v>
      </c>
      <c r="E159" s="5">
        <f t="shared" si="28"/>
        <v>0</v>
      </c>
      <c r="F159" s="5">
        <f t="shared" si="29"/>
        <v>0</v>
      </c>
      <c r="G159" s="5">
        <f t="shared" si="30"/>
        <v>690</v>
      </c>
      <c r="H159" s="5">
        <f t="shared" si="31"/>
        <v>0</v>
      </c>
      <c r="I159" s="5">
        <f t="shared" si="32"/>
        <v>2460</v>
      </c>
      <c r="J159" s="10">
        <f t="shared" si="39"/>
        <v>13720.720002916403</v>
      </c>
      <c r="K159" s="6">
        <f t="shared" si="33"/>
        <v>6.1875</v>
      </c>
      <c r="L159" s="1">
        <f t="shared" si="34"/>
        <v>690</v>
      </c>
      <c r="M159" s="7">
        <f t="shared" si="35"/>
        <v>0</v>
      </c>
      <c r="O159" s="1" t="str">
        <f t="shared" si="36"/>
        <v>9C</v>
      </c>
      <c r="P159" s="1" t="s">
        <v>250</v>
      </c>
      <c r="Q159" s="1" t="str">
        <f t="shared" si="37"/>
        <v>9</v>
      </c>
      <c r="R159" s="1" t="str">
        <f t="shared" si="37"/>
        <v>0</v>
      </c>
      <c r="S159" s="1" t="str">
        <f t="shared" si="37"/>
        <v>0</v>
      </c>
    </row>
    <row r="160" spans="1:19">
      <c r="A160" s="33">
        <v>148</v>
      </c>
      <c r="B160" s="32">
        <f t="shared" si="38"/>
        <v>101</v>
      </c>
      <c r="C160" s="5">
        <f t="shared" si="26"/>
        <v>185</v>
      </c>
      <c r="D160" s="5">
        <f t="shared" si="27"/>
        <v>9</v>
      </c>
      <c r="E160" s="5">
        <f t="shared" si="28"/>
        <v>0</v>
      </c>
      <c r="F160" s="5">
        <f t="shared" si="29"/>
        <v>0</v>
      </c>
      <c r="G160" s="5">
        <f t="shared" si="30"/>
        <v>661</v>
      </c>
      <c r="H160" s="5">
        <f t="shared" si="31"/>
        <v>0</v>
      </c>
      <c r="I160" s="5">
        <f t="shared" si="32"/>
        <v>2489</v>
      </c>
      <c r="J160" s="10">
        <f t="shared" si="39"/>
        <v>13139.006488339288</v>
      </c>
      <c r="K160" s="6">
        <f t="shared" si="33"/>
        <v>6.25</v>
      </c>
      <c r="L160" s="1">
        <f t="shared" si="34"/>
        <v>661</v>
      </c>
      <c r="M160" s="7">
        <f t="shared" si="35"/>
        <v>0</v>
      </c>
      <c r="O160" s="1" t="str">
        <f t="shared" si="36"/>
        <v>B9</v>
      </c>
      <c r="P160" s="1" t="s">
        <v>251</v>
      </c>
      <c r="Q160" s="1" t="str">
        <f t="shared" si="37"/>
        <v>9</v>
      </c>
      <c r="R160" s="1" t="str">
        <f t="shared" si="37"/>
        <v>0</v>
      </c>
      <c r="S160" s="1" t="str">
        <f t="shared" si="37"/>
        <v>0</v>
      </c>
    </row>
    <row r="161" spans="1:19">
      <c r="A161" s="33">
        <v>149</v>
      </c>
      <c r="B161" s="32">
        <f t="shared" si="38"/>
        <v>102</v>
      </c>
      <c r="C161" s="5">
        <f t="shared" si="26"/>
        <v>213</v>
      </c>
      <c r="D161" s="5">
        <f t="shared" si="27"/>
        <v>9</v>
      </c>
      <c r="E161" s="5">
        <f t="shared" si="28"/>
        <v>0</v>
      </c>
      <c r="F161" s="5">
        <f t="shared" si="29"/>
        <v>0</v>
      </c>
      <c r="G161" s="5">
        <f t="shared" si="30"/>
        <v>633</v>
      </c>
      <c r="H161" s="5">
        <f t="shared" si="31"/>
        <v>0</v>
      </c>
      <c r="I161" s="5">
        <f t="shared" si="32"/>
        <v>2517</v>
      </c>
      <c r="J161" s="10">
        <f t="shared" si="39"/>
        <v>12581.955718353547</v>
      </c>
      <c r="K161" s="6">
        <f t="shared" si="33"/>
        <v>6.3125000000000009</v>
      </c>
      <c r="L161" s="1">
        <f t="shared" si="34"/>
        <v>633</v>
      </c>
      <c r="M161" s="7">
        <f t="shared" si="35"/>
        <v>0</v>
      </c>
      <c r="O161" s="1" t="str">
        <f t="shared" si="36"/>
        <v>D5</v>
      </c>
      <c r="P161" s="1" t="s">
        <v>252</v>
      </c>
      <c r="Q161" s="1" t="str">
        <f t="shared" si="37"/>
        <v>9</v>
      </c>
      <c r="R161" s="1" t="str">
        <f t="shared" si="37"/>
        <v>0</v>
      </c>
      <c r="S161" s="1" t="str">
        <f t="shared" si="37"/>
        <v>0</v>
      </c>
    </row>
    <row r="162" spans="1:19">
      <c r="A162" s="33">
        <v>150</v>
      </c>
      <c r="B162" s="32">
        <f t="shared" si="38"/>
        <v>103</v>
      </c>
      <c r="C162" s="5">
        <f t="shared" si="26"/>
        <v>240</v>
      </c>
      <c r="D162" s="5">
        <f t="shared" si="27"/>
        <v>9</v>
      </c>
      <c r="E162" s="5">
        <f t="shared" si="28"/>
        <v>0</v>
      </c>
      <c r="F162" s="5">
        <f t="shared" si="29"/>
        <v>0</v>
      </c>
      <c r="G162" s="5">
        <f t="shared" si="30"/>
        <v>606</v>
      </c>
      <c r="H162" s="5">
        <f t="shared" si="31"/>
        <v>0</v>
      </c>
      <c r="I162" s="5">
        <f t="shared" si="32"/>
        <v>2544</v>
      </c>
      <c r="J162" s="10">
        <f t="shared" si="39"/>
        <v>12048.522073499544</v>
      </c>
      <c r="K162" s="6">
        <f t="shared" si="33"/>
        <v>6.3749999999999991</v>
      </c>
      <c r="L162" s="1">
        <f t="shared" si="34"/>
        <v>606</v>
      </c>
      <c r="M162" s="7">
        <f t="shared" si="35"/>
        <v>0</v>
      </c>
      <c r="O162" s="1" t="str">
        <f t="shared" si="36"/>
        <v>F0</v>
      </c>
      <c r="P162" s="1" t="s">
        <v>253</v>
      </c>
      <c r="Q162" s="1" t="str">
        <f t="shared" si="37"/>
        <v>9</v>
      </c>
      <c r="R162" s="1" t="str">
        <f t="shared" si="37"/>
        <v>0</v>
      </c>
      <c r="S162" s="1" t="str">
        <f t="shared" si="37"/>
        <v>0</v>
      </c>
    </row>
    <row r="163" spans="1:19">
      <c r="A163" s="33">
        <v>151</v>
      </c>
      <c r="B163" s="32">
        <f t="shared" si="38"/>
        <v>104</v>
      </c>
      <c r="C163" s="5">
        <f t="shared" si="26"/>
        <v>10</v>
      </c>
      <c r="D163" s="5">
        <f t="shared" si="27"/>
        <v>10</v>
      </c>
      <c r="E163" s="5">
        <f t="shared" si="28"/>
        <v>0</v>
      </c>
      <c r="F163" s="5">
        <f t="shared" si="29"/>
        <v>0</v>
      </c>
      <c r="G163" s="5">
        <f t="shared" si="30"/>
        <v>580</v>
      </c>
      <c r="H163" s="5">
        <f t="shared" si="31"/>
        <v>0</v>
      </c>
      <c r="I163" s="5">
        <f t="shared" si="32"/>
        <v>2570</v>
      </c>
      <c r="J163" s="10">
        <f t="shared" si="39"/>
        <v>11537.704265152342</v>
      </c>
      <c r="K163" s="6">
        <f t="shared" si="33"/>
        <v>6.4375</v>
      </c>
      <c r="L163" s="1">
        <f t="shared" si="34"/>
        <v>580</v>
      </c>
      <c r="M163" s="7">
        <f t="shared" si="35"/>
        <v>0</v>
      </c>
      <c r="O163" s="1" t="str">
        <f t="shared" si="36"/>
        <v>A</v>
      </c>
      <c r="P163" s="1" t="s">
        <v>254</v>
      </c>
      <c r="Q163" s="1" t="str">
        <f t="shared" si="37"/>
        <v>A</v>
      </c>
      <c r="R163" s="1" t="str">
        <f t="shared" si="37"/>
        <v>0</v>
      </c>
      <c r="S163" s="1" t="str">
        <f t="shared" si="37"/>
        <v>0</v>
      </c>
    </row>
    <row r="164" spans="1:19">
      <c r="A164" s="33">
        <v>152</v>
      </c>
      <c r="B164" s="32">
        <f t="shared" si="38"/>
        <v>105</v>
      </c>
      <c r="C164" s="5">
        <f t="shared" si="26"/>
        <v>34</v>
      </c>
      <c r="D164" s="5">
        <f t="shared" si="27"/>
        <v>10</v>
      </c>
      <c r="E164" s="5">
        <f t="shared" si="28"/>
        <v>0</v>
      </c>
      <c r="F164" s="5">
        <f t="shared" si="29"/>
        <v>0</v>
      </c>
      <c r="G164" s="5">
        <f t="shared" si="30"/>
        <v>556</v>
      </c>
      <c r="H164" s="5">
        <f t="shared" si="31"/>
        <v>0</v>
      </c>
      <c r="I164" s="5">
        <f t="shared" si="32"/>
        <v>2594</v>
      </c>
      <c r="J164" s="10">
        <f t="shared" si="39"/>
        <v>11048.543456039808</v>
      </c>
      <c r="K164" s="6">
        <f t="shared" si="33"/>
        <v>6.5</v>
      </c>
      <c r="L164" s="1">
        <f t="shared" si="34"/>
        <v>556</v>
      </c>
      <c r="M164" s="7">
        <f t="shared" si="35"/>
        <v>0</v>
      </c>
      <c r="O164" s="1" t="str">
        <f t="shared" si="36"/>
        <v>22</v>
      </c>
      <c r="P164" s="1" t="s">
        <v>255</v>
      </c>
      <c r="Q164" s="1" t="str">
        <f t="shared" si="37"/>
        <v>A</v>
      </c>
      <c r="R164" s="1" t="str">
        <f t="shared" si="37"/>
        <v>0</v>
      </c>
      <c r="S164" s="1" t="str">
        <f t="shared" si="37"/>
        <v>0</v>
      </c>
    </row>
    <row r="165" spans="1:19">
      <c r="A165" s="33">
        <v>153</v>
      </c>
      <c r="B165" s="32">
        <f t="shared" si="38"/>
        <v>106</v>
      </c>
      <c r="C165" s="5">
        <f t="shared" si="26"/>
        <v>58</v>
      </c>
      <c r="D165" s="5">
        <f t="shared" si="27"/>
        <v>10</v>
      </c>
      <c r="E165" s="5">
        <f t="shared" si="28"/>
        <v>0</v>
      </c>
      <c r="F165" s="5">
        <f t="shared" si="29"/>
        <v>0</v>
      </c>
      <c r="G165" s="5">
        <f t="shared" si="30"/>
        <v>532</v>
      </c>
      <c r="H165" s="5">
        <f t="shared" si="31"/>
        <v>0</v>
      </c>
      <c r="I165" s="5">
        <f t="shared" si="32"/>
        <v>2618</v>
      </c>
      <c r="J165" s="10">
        <f t="shared" si="39"/>
        <v>10580.121460444476</v>
      </c>
      <c r="K165" s="6">
        <f t="shared" si="33"/>
        <v>6.5625</v>
      </c>
      <c r="L165" s="1">
        <f t="shared" si="34"/>
        <v>532</v>
      </c>
      <c r="M165" s="7">
        <f t="shared" si="35"/>
        <v>0</v>
      </c>
      <c r="O165" s="1" t="str">
        <f t="shared" si="36"/>
        <v>3A</v>
      </c>
      <c r="P165" s="1" t="s">
        <v>256</v>
      </c>
      <c r="Q165" s="1" t="str">
        <f t="shared" si="37"/>
        <v>A</v>
      </c>
      <c r="R165" s="1" t="str">
        <f t="shared" si="37"/>
        <v>0</v>
      </c>
      <c r="S165" s="1" t="str">
        <f t="shared" si="37"/>
        <v>0</v>
      </c>
    </row>
    <row r="166" spans="1:19">
      <c r="A166" s="33">
        <v>154</v>
      </c>
      <c r="B166" s="32">
        <f t="shared" si="38"/>
        <v>107</v>
      </c>
      <c r="C166" s="5">
        <f t="shared" si="26"/>
        <v>80</v>
      </c>
      <c r="D166" s="5">
        <f t="shared" si="27"/>
        <v>10</v>
      </c>
      <c r="E166" s="5">
        <f t="shared" si="28"/>
        <v>0</v>
      </c>
      <c r="F166" s="5">
        <f t="shared" si="29"/>
        <v>0</v>
      </c>
      <c r="G166" s="5">
        <f t="shared" si="30"/>
        <v>510</v>
      </c>
      <c r="H166" s="5">
        <f t="shared" si="31"/>
        <v>0</v>
      </c>
      <c r="I166" s="5">
        <f t="shared" si="32"/>
        <v>2640</v>
      </c>
      <c r="J166" s="10">
        <f t="shared" si="39"/>
        <v>10131.559020711013</v>
      </c>
      <c r="K166" s="6">
        <f t="shared" si="33"/>
        <v>6.625</v>
      </c>
      <c r="L166" s="1">
        <f t="shared" si="34"/>
        <v>510</v>
      </c>
      <c r="M166" s="7">
        <f t="shared" si="35"/>
        <v>0</v>
      </c>
      <c r="O166" s="1" t="str">
        <f t="shared" si="36"/>
        <v>50</v>
      </c>
      <c r="P166" s="1" t="s">
        <v>257</v>
      </c>
      <c r="Q166" s="1" t="str">
        <f t="shared" si="37"/>
        <v>A</v>
      </c>
      <c r="R166" s="1" t="str">
        <f t="shared" si="37"/>
        <v>0</v>
      </c>
      <c r="S166" s="1" t="str">
        <f t="shared" si="37"/>
        <v>0</v>
      </c>
    </row>
    <row r="167" spans="1:19">
      <c r="A167" s="33">
        <v>155</v>
      </c>
      <c r="B167" s="32">
        <f t="shared" si="38"/>
        <v>108</v>
      </c>
      <c r="C167" s="5">
        <f t="shared" si="26"/>
        <v>102</v>
      </c>
      <c r="D167" s="5">
        <f t="shared" si="27"/>
        <v>10</v>
      </c>
      <c r="E167" s="5">
        <f t="shared" si="28"/>
        <v>0</v>
      </c>
      <c r="F167" s="5">
        <f t="shared" si="29"/>
        <v>0</v>
      </c>
      <c r="G167" s="5">
        <f t="shared" si="30"/>
        <v>488</v>
      </c>
      <c r="H167" s="5">
        <f t="shared" si="31"/>
        <v>0</v>
      </c>
      <c r="I167" s="5">
        <f t="shared" si="32"/>
        <v>2662</v>
      </c>
      <c r="J167" s="10">
        <f t="shared" si="39"/>
        <v>9702.0141568240942</v>
      </c>
      <c r="K167" s="6">
        <f t="shared" si="33"/>
        <v>6.6875</v>
      </c>
      <c r="L167" s="1">
        <f t="shared" si="34"/>
        <v>488</v>
      </c>
      <c r="M167" s="7">
        <f t="shared" si="35"/>
        <v>0</v>
      </c>
      <c r="O167" s="1" t="str">
        <f t="shared" si="36"/>
        <v>66</v>
      </c>
      <c r="P167" s="1" t="s">
        <v>258</v>
      </c>
      <c r="Q167" s="1" t="str">
        <f t="shared" si="37"/>
        <v>A</v>
      </c>
      <c r="R167" s="1" t="str">
        <f t="shared" si="37"/>
        <v>0</v>
      </c>
      <c r="S167" s="1" t="str">
        <f t="shared" si="37"/>
        <v>0</v>
      </c>
    </row>
    <row r="168" spans="1:19">
      <c r="A168" s="33">
        <v>156</v>
      </c>
      <c r="B168" s="32">
        <f t="shared" si="38"/>
        <v>109</v>
      </c>
      <c r="C168" s="5">
        <f t="shared" si="26"/>
        <v>123</v>
      </c>
      <c r="D168" s="5">
        <f t="shared" si="27"/>
        <v>10</v>
      </c>
      <c r="E168" s="5">
        <f t="shared" si="28"/>
        <v>0</v>
      </c>
      <c r="F168" s="5">
        <f t="shared" si="29"/>
        <v>0</v>
      </c>
      <c r="G168" s="5">
        <f t="shared" si="30"/>
        <v>467</v>
      </c>
      <c r="H168" s="5">
        <f t="shared" si="31"/>
        <v>0</v>
      </c>
      <c r="I168" s="5">
        <f t="shared" si="32"/>
        <v>2683</v>
      </c>
      <c r="J168" s="10">
        <f t="shared" si="39"/>
        <v>9290.6805859587585</v>
      </c>
      <c r="K168" s="6">
        <f t="shared" si="33"/>
        <v>6.75</v>
      </c>
      <c r="L168" s="1">
        <f t="shared" si="34"/>
        <v>467</v>
      </c>
      <c r="M168" s="7">
        <f t="shared" si="35"/>
        <v>0</v>
      </c>
      <c r="O168" s="1" t="str">
        <f t="shared" si="36"/>
        <v>7B</v>
      </c>
      <c r="P168" s="1" t="s">
        <v>259</v>
      </c>
      <c r="Q168" s="1" t="str">
        <f t="shared" si="37"/>
        <v>A</v>
      </c>
      <c r="R168" s="1" t="str">
        <f t="shared" si="37"/>
        <v>0</v>
      </c>
      <c r="S168" s="1" t="str">
        <f t="shared" si="37"/>
        <v>0</v>
      </c>
    </row>
    <row r="169" spans="1:19">
      <c r="A169" s="33">
        <v>157</v>
      </c>
      <c r="B169" s="32">
        <f t="shared" si="38"/>
        <v>110</v>
      </c>
      <c r="C169" s="5">
        <f t="shared" si="26"/>
        <v>143</v>
      </c>
      <c r="D169" s="5">
        <f t="shared" si="27"/>
        <v>10</v>
      </c>
      <c r="E169" s="5">
        <f t="shared" si="28"/>
        <v>0</v>
      </c>
      <c r="F169" s="5">
        <f t="shared" si="29"/>
        <v>0</v>
      </c>
      <c r="G169" s="5">
        <f t="shared" si="30"/>
        <v>447</v>
      </c>
      <c r="H169" s="5">
        <f t="shared" si="31"/>
        <v>0</v>
      </c>
      <c r="I169" s="5">
        <f t="shared" si="32"/>
        <v>2703</v>
      </c>
      <c r="J169" s="10">
        <f t="shared" si="39"/>
        <v>8896.7862090366507</v>
      </c>
      <c r="K169" s="6">
        <f t="shared" si="33"/>
        <v>6.8125000000000009</v>
      </c>
      <c r="L169" s="1">
        <f t="shared" si="34"/>
        <v>447</v>
      </c>
      <c r="M169" s="7">
        <f t="shared" si="35"/>
        <v>0</v>
      </c>
      <c r="O169" s="1" t="str">
        <f t="shared" si="36"/>
        <v>8F</v>
      </c>
      <c r="P169" s="1" t="s">
        <v>260</v>
      </c>
      <c r="Q169" s="1" t="str">
        <f t="shared" si="37"/>
        <v>A</v>
      </c>
      <c r="R169" s="1" t="str">
        <f t="shared" si="37"/>
        <v>0</v>
      </c>
      <c r="S169" s="1" t="str">
        <f t="shared" si="37"/>
        <v>0</v>
      </c>
    </row>
    <row r="170" spans="1:19">
      <c r="A170" s="33">
        <v>158</v>
      </c>
      <c r="B170" s="32">
        <f t="shared" si="38"/>
        <v>111</v>
      </c>
      <c r="C170" s="5">
        <f t="shared" si="26"/>
        <v>162</v>
      </c>
      <c r="D170" s="5">
        <f t="shared" si="27"/>
        <v>10</v>
      </c>
      <c r="E170" s="5">
        <f t="shared" si="28"/>
        <v>0</v>
      </c>
      <c r="F170" s="5">
        <f t="shared" si="29"/>
        <v>0</v>
      </c>
      <c r="G170" s="5">
        <f t="shared" si="30"/>
        <v>428</v>
      </c>
      <c r="H170" s="5">
        <f t="shared" si="31"/>
        <v>0</v>
      </c>
      <c r="I170" s="5">
        <f t="shared" si="32"/>
        <v>2722</v>
      </c>
      <c r="J170" s="10">
        <f t="shared" si="39"/>
        <v>8519.5916614473299</v>
      </c>
      <c r="K170" s="6">
        <f t="shared" si="33"/>
        <v>6.8749999999999991</v>
      </c>
      <c r="L170" s="1">
        <f t="shared" si="34"/>
        <v>428</v>
      </c>
      <c r="M170" s="7">
        <f t="shared" si="35"/>
        <v>0</v>
      </c>
      <c r="O170" s="1" t="str">
        <f t="shared" si="36"/>
        <v>A2</v>
      </c>
      <c r="P170" s="1" t="s">
        <v>261</v>
      </c>
      <c r="Q170" s="1" t="str">
        <f t="shared" si="37"/>
        <v>A</v>
      </c>
      <c r="R170" s="1" t="str">
        <f t="shared" si="37"/>
        <v>0</v>
      </c>
      <c r="S170" s="1" t="str">
        <f t="shared" si="37"/>
        <v>0</v>
      </c>
    </row>
    <row r="171" spans="1:19">
      <c r="A171" s="33">
        <v>159</v>
      </c>
      <c r="B171" s="32">
        <f t="shared" si="38"/>
        <v>112</v>
      </c>
      <c r="C171" s="5">
        <f t="shared" si="26"/>
        <v>180</v>
      </c>
      <c r="D171" s="5">
        <f t="shared" si="27"/>
        <v>10</v>
      </c>
      <c r="E171" s="5">
        <f t="shared" si="28"/>
        <v>0</v>
      </c>
      <c r="F171" s="5">
        <f t="shared" si="29"/>
        <v>0</v>
      </c>
      <c r="G171" s="5">
        <f t="shared" si="30"/>
        <v>410</v>
      </c>
      <c r="H171" s="5">
        <f t="shared" si="31"/>
        <v>0</v>
      </c>
      <c r="I171" s="5">
        <f t="shared" si="32"/>
        <v>2740</v>
      </c>
      <c r="J171" s="10">
        <f t="shared" si="39"/>
        <v>8158.3889252141735</v>
      </c>
      <c r="K171" s="6">
        <f t="shared" si="33"/>
        <v>6.9375</v>
      </c>
      <c r="L171" s="1">
        <f t="shared" si="34"/>
        <v>410</v>
      </c>
      <c r="M171" s="7">
        <f t="shared" si="35"/>
        <v>0</v>
      </c>
      <c r="O171" s="1" t="str">
        <f t="shared" si="36"/>
        <v>B4</v>
      </c>
      <c r="P171" s="1" t="s">
        <v>262</v>
      </c>
      <c r="Q171" s="1" t="str">
        <f t="shared" si="37"/>
        <v>A</v>
      </c>
      <c r="R171" s="1" t="str">
        <f t="shared" si="37"/>
        <v>0</v>
      </c>
      <c r="S171" s="1" t="str">
        <f t="shared" si="37"/>
        <v>0</v>
      </c>
    </row>
    <row r="172" spans="1:19">
      <c r="A172" s="33">
        <v>160</v>
      </c>
      <c r="B172" s="32">
        <f t="shared" si="38"/>
        <v>113</v>
      </c>
      <c r="C172" s="5">
        <f t="shared" si="26"/>
        <v>197</v>
      </c>
      <c r="D172" s="5">
        <f t="shared" si="27"/>
        <v>10</v>
      </c>
      <c r="E172" s="5">
        <f t="shared" si="28"/>
        <v>0</v>
      </c>
      <c r="F172" s="5">
        <f t="shared" si="29"/>
        <v>0</v>
      </c>
      <c r="G172" s="5">
        <f t="shared" si="30"/>
        <v>393</v>
      </c>
      <c r="H172" s="5">
        <f t="shared" si="31"/>
        <v>0</v>
      </c>
      <c r="I172" s="5">
        <f t="shared" si="32"/>
        <v>2757</v>
      </c>
      <c r="J172" s="10">
        <f t="shared" si="39"/>
        <v>7812.5</v>
      </c>
      <c r="K172" s="6">
        <f t="shared" si="33"/>
        <v>7</v>
      </c>
      <c r="L172" s="1">
        <f t="shared" si="34"/>
        <v>393</v>
      </c>
      <c r="M172" s="7">
        <f t="shared" si="35"/>
        <v>0</v>
      </c>
      <c r="O172" s="1" t="str">
        <f t="shared" si="36"/>
        <v>C5</v>
      </c>
      <c r="P172" s="1" t="s">
        <v>263</v>
      </c>
      <c r="Q172" s="1" t="str">
        <f t="shared" si="37"/>
        <v>A</v>
      </c>
      <c r="R172" s="1" t="str">
        <f t="shared" si="37"/>
        <v>0</v>
      </c>
      <c r="S172" s="1" t="str">
        <f t="shared" si="37"/>
        <v>0</v>
      </c>
    </row>
    <row r="173" spans="1:19">
      <c r="A173" s="33">
        <v>161</v>
      </c>
      <c r="B173" s="32">
        <f t="shared" si="38"/>
        <v>114</v>
      </c>
      <c r="C173" s="5">
        <f t="shared" si="26"/>
        <v>214</v>
      </c>
      <c r="D173" s="5">
        <f t="shared" si="27"/>
        <v>10</v>
      </c>
      <c r="E173" s="5">
        <f t="shared" si="28"/>
        <v>0</v>
      </c>
      <c r="F173" s="5">
        <f t="shared" si="29"/>
        <v>0</v>
      </c>
      <c r="G173" s="5">
        <f t="shared" si="30"/>
        <v>376</v>
      </c>
      <c r="H173" s="5">
        <f t="shared" si="31"/>
        <v>0</v>
      </c>
      <c r="I173" s="5">
        <f t="shared" si="32"/>
        <v>2774</v>
      </c>
      <c r="J173" s="10">
        <f t="shared" si="39"/>
        <v>7481.2756304576069</v>
      </c>
      <c r="K173" s="6">
        <f t="shared" si="33"/>
        <v>7.0625</v>
      </c>
      <c r="L173" s="1">
        <f t="shared" si="34"/>
        <v>376</v>
      </c>
      <c r="M173" s="7">
        <f t="shared" si="35"/>
        <v>0</v>
      </c>
      <c r="O173" s="1" t="str">
        <f t="shared" si="36"/>
        <v>D6</v>
      </c>
      <c r="P173" s="1" t="s">
        <v>264</v>
      </c>
      <c r="Q173" s="1" t="str">
        <f t="shared" si="37"/>
        <v>A</v>
      </c>
      <c r="R173" s="1" t="str">
        <f t="shared" si="37"/>
        <v>0</v>
      </c>
      <c r="S173" s="1" t="str">
        <f t="shared" si="37"/>
        <v>0</v>
      </c>
    </row>
    <row r="174" spans="1:19">
      <c r="A174" s="33">
        <v>162</v>
      </c>
      <c r="B174" s="32">
        <f t="shared" si="38"/>
        <v>115</v>
      </c>
      <c r="C174" s="5">
        <f t="shared" si="26"/>
        <v>230</v>
      </c>
      <c r="D174" s="5">
        <f t="shared" si="27"/>
        <v>10</v>
      </c>
      <c r="E174" s="5">
        <f t="shared" si="28"/>
        <v>0</v>
      </c>
      <c r="F174" s="5">
        <f t="shared" si="29"/>
        <v>0</v>
      </c>
      <c r="G174" s="5">
        <f t="shared" si="30"/>
        <v>360</v>
      </c>
      <c r="H174" s="5">
        <f t="shared" si="31"/>
        <v>0</v>
      </c>
      <c r="I174" s="5">
        <f t="shared" si="32"/>
        <v>2790</v>
      </c>
      <c r="J174" s="10">
        <f t="shared" si="39"/>
        <v>7164.094087536494</v>
      </c>
      <c r="K174" s="6">
        <f t="shared" si="33"/>
        <v>7.125</v>
      </c>
      <c r="L174" s="1">
        <f t="shared" si="34"/>
        <v>360</v>
      </c>
      <c r="M174" s="7">
        <f t="shared" si="35"/>
        <v>0</v>
      </c>
      <c r="O174" s="1" t="str">
        <f t="shared" si="36"/>
        <v>E6</v>
      </c>
      <c r="P174" s="1" t="s">
        <v>265</v>
      </c>
      <c r="Q174" s="1" t="str">
        <f t="shared" si="37"/>
        <v>A</v>
      </c>
      <c r="R174" s="1" t="str">
        <f t="shared" si="37"/>
        <v>0</v>
      </c>
      <c r="S174" s="1" t="str">
        <f t="shared" si="37"/>
        <v>0</v>
      </c>
    </row>
    <row r="175" spans="1:19">
      <c r="A175" s="33">
        <v>163</v>
      </c>
      <c r="B175" s="32">
        <f t="shared" si="38"/>
        <v>116</v>
      </c>
      <c r="C175" s="5">
        <f t="shared" si="26"/>
        <v>245</v>
      </c>
      <c r="D175" s="5">
        <f t="shared" si="27"/>
        <v>10</v>
      </c>
      <c r="E175" s="5">
        <f t="shared" si="28"/>
        <v>0</v>
      </c>
      <c r="F175" s="5">
        <f t="shared" si="29"/>
        <v>0</v>
      </c>
      <c r="G175" s="5">
        <f t="shared" si="30"/>
        <v>345</v>
      </c>
      <c r="H175" s="5">
        <f t="shared" si="31"/>
        <v>0</v>
      </c>
      <c r="I175" s="5">
        <f t="shared" si="32"/>
        <v>2805</v>
      </c>
      <c r="J175" s="10">
        <f t="shared" si="39"/>
        <v>6860.3600014581998</v>
      </c>
      <c r="K175" s="6">
        <f t="shared" si="33"/>
        <v>7.1875</v>
      </c>
      <c r="L175" s="1">
        <f t="shared" si="34"/>
        <v>345</v>
      </c>
      <c r="M175" s="7">
        <f t="shared" si="35"/>
        <v>0</v>
      </c>
      <c r="O175" s="1" t="str">
        <f t="shared" si="36"/>
        <v>F5</v>
      </c>
      <c r="P175" s="1" t="s">
        <v>266</v>
      </c>
      <c r="Q175" s="1" t="str">
        <f t="shared" si="37"/>
        <v>A</v>
      </c>
      <c r="R175" s="1" t="str">
        <f t="shared" si="37"/>
        <v>0</v>
      </c>
      <c r="S175" s="1" t="str">
        <f t="shared" si="37"/>
        <v>0</v>
      </c>
    </row>
    <row r="176" spans="1:19">
      <c r="A176" s="33">
        <v>164</v>
      </c>
      <c r="B176" s="32">
        <f t="shared" si="38"/>
        <v>117</v>
      </c>
      <c r="C176" s="5">
        <f t="shared" si="26"/>
        <v>4</v>
      </c>
      <c r="D176" s="5">
        <f t="shared" si="27"/>
        <v>11</v>
      </c>
      <c r="E176" s="5">
        <f t="shared" si="28"/>
        <v>0</v>
      </c>
      <c r="F176" s="5">
        <f t="shared" si="29"/>
        <v>0</v>
      </c>
      <c r="G176" s="5">
        <f t="shared" si="30"/>
        <v>330</v>
      </c>
      <c r="H176" s="5">
        <f t="shared" si="31"/>
        <v>0</v>
      </c>
      <c r="I176" s="5">
        <f t="shared" si="32"/>
        <v>2820</v>
      </c>
      <c r="J176" s="10">
        <f t="shared" si="39"/>
        <v>6569.5032441696439</v>
      </c>
      <c r="K176" s="6">
        <f t="shared" si="33"/>
        <v>7.2500000000000009</v>
      </c>
      <c r="L176" s="1">
        <f t="shared" si="34"/>
        <v>330</v>
      </c>
      <c r="M176" s="7">
        <f t="shared" si="35"/>
        <v>0</v>
      </c>
      <c r="O176" s="1" t="str">
        <f t="shared" si="36"/>
        <v>4</v>
      </c>
      <c r="P176" s="1" t="s">
        <v>267</v>
      </c>
      <c r="Q176" s="1" t="str">
        <f t="shared" si="37"/>
        <v>B</v>
      </c>
      <c r="R176" s="1" t="str">
        <f t="shared" si="37"/>
        <v>0</v>
      </c>
      <c r="S176" s="1" t="str">
        <f t="shared" si="37"/>
        <v>0</v>
      </c>
    </row>
    <row r="177" spans="1:19">
      <c r="A177" s="33">
        <v>165</v>
      </c>
      <c r="B177" s="32">
        <f t="shared" si="38"/>
        <v>118</v>
      </c>
      <c r="C177" s="5">
        <f t="shared" si="26"/>
        <v>18</v>
      </c>
      <c r="D177" s="5">
        <f t="shared" si="27"/>
        <v>11</v>
      </c>
      <c r="E177" s="5">
        <f t="shared" si="28"/>
        <v>0</v>
      </c>
      <c r="F177" s="5">
        <f t="shared" si="29"/>
        <v>0</v>
      </c>
      <c r="G177" s="5">
        <f t="shared" si="30"/>
        <v>316</v>
      </c>
      <c r="H177" s="5">
        <f t="shared" si="31"/>
        <v>0</v>
      </c>
      <c r="I177" s="5">
        <f t="shared" si="32"/>
        <v>2834</v>
      </c>
      <c r="J177" s="10">
        <f t="shared" si="39"/>
        <v>6290.9778591767781</v>
      </c>
      <c r="K177" s="6">
        <f t="shared" si="33"/>
        <v>7.3124999999999991</v>
      </c>
      <c r="L177" s="1">
        <f t="shared" si="34"/>
        <v>316</v>
      </c>
      <c r="M177" s="7">
        <f t="shared" si="35"/>
        <v>0</v>
      </c>
      <c r="O177" s="1" t="str">
        <f t="shared" si="36"/>
        <v>12</v>
      </c>
      <c r="P177" s="1" t="s">
        <v>268</v>
      </c>
      <c r="Q177" s="1" t="str">
        <f t="shared" si="37"/>
        <v>B</v>
      </c>
      <c r="R177" s="1" t="str">
        <f t="shared" si="37"/>
        <v>0</v>
      </c>
      <c r="S177" s="1" t="str">
        <f t="shared" si="37"/>
        <v>0</v>
      </c>
    </row>
    <row r="178" spans="1:19">
      <c r="A178" s="33">
        <v>166</v>
      </c>
      <c r="B178" s="32">
        <f t="shared" si="38"/>
        <v>119</v>
      </c>
      <c r="C178" s="5">
        <f t="shared" si="26"/>
        <v>31</v>
      </c>
      <c r="D178" s="5">
        <f t="shared" si="27"/>
        <v>11</v>
      </c>
      <c r="E178" s="5">
        <f t="shared" si="28"/>
        <v>0</v>
      </c>
      <c r="F178" s="5">
        <f t="shared" si="29"/>
        <v>0</v>
      </c>
      <c r="G178" s="5">
        <f t="shared" si="30"/>
        <v>303</v>
      </c>
      <c r="H178" s="5">
        <f t="shared" si="31"/>
        <v>0</v>
      </c>
      <c r="I178" s="5">
        <f t="shared" si="32"/>
        <v>2847</v>
      </c>
      <c r="J178" s="10">
        <f t="shared" si="39"/>
        <v>6024.2610367497718</v>
      </c>
      <c r="K178" s="6">
        <f t="shared" si="33"/>
        <v>7.375</v>
      </c>
      <c r="L178" s="1">
        <f t="shared" si="34"/>
        <v>303</v>
      </c>
      <c r="M178" s="7">
        <f t="shared" si="35"/>
        <v>0</v>
      </c>
      <c r="O178" s="1" t="str">
        <f t="shared" si="36"/>
        <v>1F</v>
      </c>
      <c r="P178" s="1" t="s">
        <v>269</v>
      </c>
      <c r="Q178" s="1" t="str">
        <f t="shared" si="37"/>
        <v>B</v>
      </c>
      <c r="R178" s="1" t="str">
        <f t="shared" si="37"/>
        <v>0</v>
      </c>
      <c r="S178" s="1" t="str">
        <f t="shared" si="37"/>
        <v>0</v>
      </c>
    </row>
    <row r="179" spans="1:19">
      <c r="A179" s="33">
        <v>167</v>
      </c>
      <c r="B179" s="32">
        <f t="shared" si="38"/>
        <v>120</v>
      </c>
      <c r="C179" s="5">
        <f t="shared" si="26"/>
        <v>44</v>
      </c>
      <c r="D179" s="5">
        <f t="shared" si="27"/>
        <v>11</v>
      </c>
      <c r="E179" s="5">
        <f t="shared" si="28"/>
        <v>0</v>
      </c>
      <c r="F179" s="5">
        <f t="shared" si="29"/>
        <v>0</v>
      </c>
      <c r="G179" s="5">
        <f t="shared" si="30"/>
        <v>290</v>
      </c>
      <c r="H179" s="5">
        <f t="shared" si="31"/>
        <v>0</v>
      </c>
      <c r="I179" s="5">
        <f t="shared" si="32"/>
        <v>2860</v>
      </c>
      <c r="J179" s="10">
        <f t="shared" si="39"/>
        <v>5768.8521325761712</v>
      </c>
      <c r="K179" s="6">
        <f t="shared" si="33"/>
        <v>7.4375</v>
      </c>
      <c r="L179" s="1">
        <f t="shared" si="34"/>
        <v>290</v>
      </c>
      <c r="M179" s="7">
        <f t="shared" si="35"/>
        <v>0</v>
      </c>
      <c r="O179" s="1" t="str">
        <f t="shared" si="36"/>
        <v>2C</v>
      </c>
      <c r="P179" s="1" t="s">
        <v>270</v>
      </c>
      <c r="Q179" s="1" t="str">
        <f t="shared" si="37"/>
        <v>B</v>
      </c>
      <c r="R179" s="1" t="str">
        <f t="shared" si="37"/>
        <v>0</v>
      </c>
      <c r="S179" s="1" t="str">
        <f t="shared" si="37"/>
        <v>0</v>
      </c>
    </row>
    <row r="180" spans="1:19">
      <c r="A180" s="33">
        <v>168</v>
      </c>
      <c r="B180" s="32">
        <f t="shared" si="38"/>
        <v>121</v>
      </c>
      <c r="C180" s="5">
        <f t="shared" si="26"/>
        <v>56</v>
      </c>
      <c r="D180" s="5">
        <f t="shared" si="27"/>
        <v>11</v>
      </c>
      <c r="E180" s="5">
        <f t="shared" si="28"/>
        <v>0</v>
      </c>
      <c r="F180" s="5">
        <f t="shared" si="29"/>
        <v>0</v>
      </c>
      <c r="G180" s="5">
        <f t="shared" si="30"/>
        <v>278</v>
      </c>
      <c r="H180" s="5">
        <f t="shared" si="31"/>
        <v>0</v>
      </c>
      <c r="I180" s="5">
        <f t="shared" si="32"/>
        <v>2872</v>
      </c>
      <c r="J180" s="10">
        <f t="shared" si="39"/>
        <v>5524.271728019904</v>
      </c>
      <c r="K180" s="6">
        <f t="shared" si="33"/>
        <v>7.5</v>
      </c>
      <c r="L180" s="1">
        <f t="shared" si="34"/>
        <v>278</v>
      </c>
      <c r="M180" s="7">
        <f t="shared" si="35"/>
        <v>0</v>
      </c>
      <c r="O180" s="1" t="str">
        <f t="shared" si="36"/>
        <v>38</v>
      </c>
      <c r="P180" s="1" t="s">
        <v>271</v>
      </c>
      <c r="Q180" s="1" t="str">
        <f t="shared" si="37"/>
        <v>B</v>
      </c>
      <c r="R180" s="1" t="str">
        <f t="shared" si="37"/>
        <v>0</v>
      </c>
      <c r="S180" s="1" t="str">
        <f t="shared" si="37"/>
        <v>0</v>
      </c>
    </row>
    <row r="181" spans="1:19">
      <c r="A181" s="33">
        <v>169</v>
      </c>
      <c r="B181" s="32">
        <f t="shared" si="38"/>
        <v>122</v>
      </c>
      <c r="C181" s="5">
        <f t="shared" si="26"/>
        <v>68</v>
      </c>
      <c r="D181" s="5">
        <f t="shared" si="27"/>
        <v>11</v>
      </c>
      <c r="E181" s="5">
        <f t="shared" si="28"/>
        <v>0</v>
      </c>
      <c r="F181" s="5">
        <f t="shared" si="29"/>
        <v>0</v>
      </c>
      <c r="G181" s="5">
        <f t="shared" si="30"/>
        <v>266</v>
      </c>
      <c r="H181" s="5">
        <f t="shared" si="31"/>
        <v>0</v>
      </c>
      <c r="I181" s="5">
        <f t="shared" si="32"/>
        <v>2884</v>
      </c>
      <c r="J181" s="10">
        <f t="shared" si="39"/>
        <v>5290.0607302222379</v>
      </c>
      <c r="K181" s="6">
        <f t="shared" si="33"/>
        <v>7.5625</v>
      </c>
      <c r="L181" s="1">
        <f t="shared" si="34"/>
        <v>266</v>
      </c>
      <c r="M181" s="7">
        <f t="shared" si="35"/>
        <v>0</v>
      </c>
      <c r="O181" s="1" t="str">
        <f t="shared" si="36"/>
        <v>44</v>
      </c>
      <c r="P181" s="1" t="s">
        <v>272</v>
      </c>
      <c r="Q181" s="1" t="str">
        <f t="shared" si="37"/>
        <v>B</v>
      </c>
      <c r="R181" s="1" t="str">
        <f t="shared" si="37"/>
        <v>0</v>
      </c>
      <c r="S181" s="1" t="str">
        <f t="shared" si="37"/>
        <v>0</v>
      </c>
    </row>
    <row r="182" spans="1:19">
      <c r="A182" s="33">
        <v>170</v>
      </c>
      <c r="B182" s="32">
        <f t="shared" si="38"/>
        <v>123</v>
      </c>
      <c r="C182" s="5">
        <f t="shared" si="26"/>
        <v>79</v>
      </c>
      <c r="D182" s="5">
        <f t="shared" si="27"/>
        <v>11</v>
      </c>
      <c r="E182" s="5">
        <f t="shared" si="28"/>
        <v>0</v>
      </c>
      <c r="F182" s="5">
        <f t="shared" si="29"/>
        <v>0</v>
      </c>
      <c r="G182" s="5">
        <f t="shared" si="30"/>
        <v>255</v>
      </c>
      <c r="H182" s="5">
        <f t="shared" si="31"/>
        <v>0</v>
      </c>
      <c r="I182" s="5">
        <f t="shared" si="32"/>
        <v>2895</v>
      </c>
      <c r="J182" s="10">
        <f t="shared" si="39"/>
        <v>5065.7795103555063</v>
      </c>
      <c r="K182" s="6">
        <f t="shared" si="33"/>
        <v>7.625</v>
      </c>
      <c r="L182" s="1">
        <f t="shared" si="34"/>
        <v>255</v>
      </c>
      <c r="M182" s="7">
        <f t="shared" si="35"/>
        <v>0</v>
      </c>
      <c r="O182" s="1" t="str">
        <f t="shared" si="36"/>
        <v>4F</v>
      </c>
      <c r="P182" s="1" t="s">
        <v>273</v>
      </c>
      <c r="Q182" s="1" t="str">
        <f t="shared" si="37"/>
        <v>B</v>
      </c>
      <c r="R182" s="1" t="str">
        <f t="shared" si="37"/>
        <v>0</v>
      </c>
      <c r="S182" s="1" t="str">
        <f t="shared" si="37"/>
        <v>0</v>
      </c>
    </row>
    <row r="183" spans="1:19">
      <c r="A183" s="33">
        <v>171</v>
      </c>
      <c r="B183" s="32">
        <f t="shared" si="38"/>
        <v>124</v>
      </c>
      <c r="C183" s="5">
        <f t="shared" si="26"/>
        <v>90</v>
      </c>
      <c r="D183" s="5">
        <f t="shared" si="27"/>
        <v>11</v>
      </c>
      <c r="E183" s="5">
        <f t="shared" si="28"/>
        <v>0</v>
      </c>
      <c r="F183" s="5">
        <f t="shared" si="29"/>
        <v>0</v>
      </c>
      <c r="G183" s="5">
        <f t="shared" si="30"/>
        <v>244</v>
      </c>
      <c r="H183" s="5">
        <f t="shared" si="31"/>
        <v>0</v>
      </c>
      <c r="I183" s="5">
        <f t="shared" si="32"/>
        <v>2906</v>
      </c>
      <c r="J183" s="10">
        <f t="shared" si="39"/>
        <v>4851.0070784120471</v>
      </c>
      <c r="K183" s="6">
        <f t="shared" si="33"/>
        <v>7.6875</v>
      </c>
      <c r="L183" s="1">
        <f t="shared" si="34"/>
        <v>244</v>
      </c>
      <c r="M183" s="7">
        <f t="shared" si="35"/>
        <v>0</v>
      </c>
      <c r="O183" s="1" t="str">
        <f t="shared" si="36"/>
        <v>5A</v>
      </c>
      <c r="P183" s="1" t="s">
        <v>274</v>
      </c>
      <c r="Q183" s="1" t="str">
        <f t="shared" si="37"/>
        <v>B</v>
      </c>
      <c r="R183" s="1" t="str">
        <f t="shared" si="37"/>
        <v>0</v>
      </c>
      <c r="S183" s="1" t="str">
        <f t="shared" si="37"/>
        <v>0</v>
      </c>
    </row>
    <row r="184" spans="1:19">
      <c r="A184" s="33">
        <v>172</v>
      </c>
      <c r="B184" s="32">
        <f t="shared" si="38"/>
        <v>125</v>
      </c>
      <c r="C184" s="5">
        <f t="shared" si="26"/>
        <v>101</v>
      </c>
      <c r="D184" s="5">
        <f t="shared" si="27"/>
        <v>11</v>
      </c>
      <c r="E184" s="5">
        <f t="shared" si="28"/>
        <v>0</v>
      </c>
      <c r="F184" s="5">
        <f t="shared" si="29"/>
        <v>0</v>
      </c>
      <c r="G184" s="5">
        <f t="shared" si="30"/>
        <v>233</v>
      </c>
      <c r="H184" s="5">
        <f t="shared" si="31"/>
        <v>0</v>
      </c>
      <c r="I184" s="5">
        <f t="shared" si="32"/>
        <v>2917</v>
      </c>
      <c r="J184" s="10">
        <f t="shared" si="39"/>
        <v>4645.3402929793783</v>
      </c>
      <c r="K184" s="6">
        <f t="shared" si="33"/>
        <v>7.7500000000000009</v>
      </c>
      <c r="L184" s="1">
        <f t="shared" si="34"/>
        <v>233</v>
      </c>
      <c r="M184" s="7">
        <f t="shared" si="35"/>
        <v>0</v>
      </c>
      <c r="O184" s="1" t="str">
        <f t="shared" si="36"/>
        <v>65</v>
      </c>
      <c r="P184" s="1" t="s">
        <v>275</v>
      </c>
      <c r="Q184" s="1" t="str">
        <f t="shared" si="37"/>
        <v>B</v>
      </c>
      <c r="R184" s="1" t="str">
        <f t="shared" si="37"/>
        <v>0</v>
      </c>
      <c r="S184" s="1" t="str">
        <f t="shared" si="37"/>
        <v>0</v>
      </c>
    </row>
    <row r="185" spans="1:19">
      <c r="A185" s="33">
        <v>173</v>
      </c>
      <c r="B185" s="32">
        <f t="shared" si="38"/>
        <v>126</v>
      </c>
      <c r="C185" s="5">
        <f t="shared" si="26"/>
        <v>111</v>
      </c>
      <c r="D185" s="5">
        <f t="shared" si="27"/>
        <v>11</v>
      </c>
      <c r="E185" s="5">
        <f t="shared" si="28"/>
        <v>0</v>
      </c>
      <c r="F185" s="5">
        <f t="shared" si="29"/>
        <v>0</v>
      </c>
      <c r="G185" s="5">
        <f t="shared" si="30"/>
        <v>223</v>
      </c>
      <c r="H185" s="5">
        <f t="shared" si="31"/>
        <v>0</v>
      </c>
      <c r="I185" s="5">
        <f t="shared" si="32"/>
        <v>2927</v>
      </c>
      <c r="J185" s="10">
        <f t="shared" si="39"/>
        <v>4448.393104518329</v>
      </c>
      <c r="K185" s="6">
        <f t="shared" si="33"/>
        <v>7.8124999999999991</v>
      </c>
      <c r="L185" s="1">
        <f t="shared" si="34"/>
        <v>223</v>
      </c>
      <c r="M185" s="7">
        <f t="shared" si="35"/>
        <v>0</v>
      </c>
      <c r="O185" s="1" t="str">
        <f t="shared" si="36"/>
        <v>6F</v>
      </c>
      <c r="P185" s="1" t="s">
        <v>276</v>
      </c>
      <c r="Q185" s="1" t="str">
        <f t="shared" si="37"/>
        <v>B</v>
      </c>
      <c r="R185" s="1" t="str">
        <f t="shared" si="37"/>
        <v>0</v>
      </c>
      <c r="S185" s="1" t="str">
        <f t="shared" si="37"/>
        <v>0</v>
      </c>
    </row>
    <row r="186" spans="1:19">
      <c r="A186" s="33">
        <v>174</v>
      </c>
      <c r="B186" s="32">
        <f t="shared" si="38"/>
        <v>127</v>
      </c>
      <c r="C186" s="5">
        <f t="shared" si="26"/>
        <v>120</v>
      </c>
      <c r="D186" s="5">
        <f t="shared" si="27"/>
        <v>11</v>
      </c>
      <c r="E186" s="5">
        <f t="shared" si="28"/>
        <v>0</v>
      </c>
      <c r="F186" s="5">
        <f t="shared" si="29"/>
        <v>0</v>
      </c>
      <c r="G186" s="5">
        <f t="shared" si="30"/>
        <v>214</v>
      </c>
      <c r="H186" s="5">
        <f t="shared" si="31"/>
        <v>0</v>
      </c>
      <c r="I186" s="5">
        <f t="shared" si="32"/>
        <v>2936</v>
      </c>
      <c r="J186" s="10">
        <f t="shared" si="39"/>
        <v>4259.7958307236649</v>
      </c>
      <c r="K186" s="6">
        <f t="shared" si="33"/>
        <v>7.875</v>
      </c>
      <c r="L186" s="1">
        <f t="shared" si="34"/>
        <v>214</v>
      </c>
      <c r="M186" s="7">
        <f t="shared" si="35"/>
        <v>0</v>
      </c>
      <c r="O186" s="1" t="str">
        <f t="shared" si="36"/>
        <v>78</v>
      </c>
      <c r="P186" s="1" t="s">
        <v>277</v>
      </c>
      <c r="Q186" s="1" t="str">
        <f t="shared" si="37"/>
        <v>B</v>
      </c>
      <c r="R186" s="1" t="str">
        <f t="shared" si="37"/>
        <v>0</v>
      </c>
      <c r="S186" s="1" t="str">
        <f t="shared" si="37"/>
        <v>0</v>
      </c>
    </row>
    <row r="187" spans="1:19">
      <c r="A187" s="33">
        <v>175</v>
      </c>
      <c r="B187" s="32">
        <f t="shared" si="38"/>
        <v>128</v>
      </c>
      <c r="C187" s="5">
        <f t="shared" si="26"/>
        <v>129</v>
      </c>
      <c r="D187" s="5">
        <f t="shared" si="27"/>
        <v>11</v>
      </c>
      <c r="E187" s="5">
        <f t="shared" si="28"/>
        <v>0</v>
      </c>
      <c r="F187" s="5">
        <f t="shared" si="29"/>
        <v>0</v>
      </c>
      <c r="G187" s="5">
        <f t="shared" si="30"/>
        <v>205</v>
      </c>
      <c r="H187" s="5">
        <f t="shared" si="31"/>
        <v>0</v>
      </c>
      <c r="I187" s="5">
        <f t="shared" si="32"/>
        <v>2945</v>
      </c>
      <c r="J187" s="10">
        <f t="shared" si="39"/>
        <v>4079.1944626070867</v>
      </c>
      <c r="K187" s="6">
        <f t="shared" si="33"/>
        <v>7.9375</v>
      </c>
      <c r="L187" s="1">
        <f t="shared" si="34"/>
        <v>205</v>
      </c>
      <c r="M187" s="7">
        <f t="shared" si="35"/>
        <v>0</v>
      </c>
      <c r="O187" s="1" t="str">
        <f t="shared" si="36"/>
        <v>81</v>
      </c>
      <c r="P187" s="1" t="s">
        <v>278</v>
      </c>
      <c r="Q187" s="1" t="str">
        <f t="shared" si="37"/>
        <v>B</v>
      </c>
      <c r="R187" s="1" t="str">
        <f t="shared" si="37"/>
        <v>0</v>
      </c>
      <c r="S187" s="1" t="str">
        <f t="shared" si="37"/>
        <v>0</v>
      </c>
    </row>
    <row r="188" spans="1:19">
      <c r="A188" s="33">
        <v>176</v>
      </c>
      <c r="B188" s="32">
        <f t="shared" si="38"/>
        <v>129</v>
      </c>
      <c r="C188" s="5">
        <f t="shared" si="26"/>
        <v>138</v>
      </c>
      <c r="D188" s="5">
        <f t="shared" si="27"/>
        <v>11</v>
      </c>
      <c r="E188" s="5">
        <f t="shared" si="28"/>
        <v>0</v>
      </c>
      <c r="F188" s="5">
        <f t="shared" si="29"/>
        <v>0</v>
      </c>
      <c r="G188" s="5">
        <f t="shared" si="30"/>
        <v>196</v>
      </c>
      <c r="H188" s="5">
        <f t="shared" si="31"/>
        <v>0</v>
      </c>
      <c r="I188" s="5">
        <f t="shared" si="32"/>
        <v>2954</v>
      </c>
      <c r="J188" s="10">
        <f t="shared" si="39"/>
        <v>3906.25</v>
      </c>
      <c r="K188" s="6">
        <f t="shared" si="33"/>
        <v>8</v>
      </c>
      <c r="L188" s="1">
        <f t="shared" si="34"/>
        <v>196</v>
      </c>
      <c r="M188" s="7">
        <f t="shared" si="35"/>
        <v>0</v>
      </c>
      <c r="O188" s="1" t="str">
        <f t="shared" si="36"/>
        <v>8A</v>
      </c>
      <c r="P188" s="1" t="s">
        <v>279</v>
      </c>
      <c r="Q188" s="1" t="str">
        <f t="shared" si="37"/>
        <v>B</v>
      </c>
      <c r="R188" s="1" t="str">
        <f t="shared" si="37"/>
        <v>0</v>
      </c>
      <c r="S188" s="1" t="str">
        <f t="shared" si="37"/>
        <v>0</v>
      </c>
    </row>
    <row r="189" spans="1:19">
      <c r="A189" s="33">
        <v>177</v>
      </c>
      <c r="B189" s="32">
        <f t="shared" si="38"/>
        <v>130</v>
      </c>
      <c r="C189" s="5">
        <f t="shared" ref="C189:C252" si="40">MOD(I189,256)</f>
        <v>146</v>
      </c>
      <c r="D189" s="5">
        <f t="shared" ref="D189:D252" si="41">ROUNDDOWN(I189/256,0)</f>
        <v>11</v>
      </c>
      <c r="E189" s="5">
        <f t="shared" ref="E189:E252" si="42">MOD(H189,256)</f>
        <v>0</v>
      </c>
      <c r="F189" s="5">
        <f t="shared" ref="F189:F252" si="43">ROUNDDOWN(H189/256,0)</f>
        <v>0</v>
      </c>
      <c r="G189" s="5">
        <f t="shared" ref="G189:G252" si="44">INT(J189/$G$2)</f>
        <v>188</v>
      </c>
      <c r="H189" s="5">
        <f t="shared" ref="H189:H252" si="45">ROUNDUP(G189/$D$3,0)-1</f>
        <v>0</v>
      </c>
      <c r="I189" s="5">
        <f t="shared" ref="I189:I252" si="46">MAX(MIN($D$3*(H189+1)-G189,$D$3*(H189+1)-$D$4),$D$5)</f>
        <v>2962</v>
      </c>
      <c r="J189" s="10">
        <f t="shared" si="39"/>
        <v>3740.6378152288034</v>
      </c>
      <c r="K189" s="6">
        <f t="shared" ref="K189:K252" si="47">LOG(1000000/J189,2)</f>
        <v>8.0625</v>
      </c>
      <c r="L189" s="1">
        <f t="shared" ref="L189:L252" si="48">(H189+1)*$D$3-I189</f>
        <v>188</v>
      </c>
      <c r="M189" s="7">
        <f t="shared" ref="M189:M252" si="49">(G189-L189)/G189</f>
        <v>0</v>
      </c>
      <c r="O189" s="1" t="str">
        <f t="shared" ref="O189:O252" si="50">DEC2HEX(C189)</f>
        <v>92</v>
      </c>
      <c r="P189" s="1" t="s">
        <v>280</v>
      </c>
      <c r="Q189" s="1" t="str">
        <f t="shared" ref="Q189:S252" si="51">DEC2HEX(D189)</f>
        <v>B</v>
      </c>
      <c r="R189" s="1" t="str">
        <f t="shared" si="51"/>
        <v>0</v>
      </c>
      <c r="S189" s="1" t="str">
        <f t="shared" si="51"/>
        <v>0</v>
      </c>
    </row>
    <row r="190" spans="1:19">
      <c r="A190" s="33">
        <v>178</v>
      </c>
      <c r="B190" s="32">
        <f t="shared" si="38"/>
        <v>131</v>
      </c>
      <c r="C190" s="5">
        <f t="shared" si="40"/>
        <v>154</v>
      </c>
      <c r="D190" s="5">
        <f t="shared" si="41"/>
        <v>11</v>
      </c>
      <c r="E190" s="5">
        <f t="shared" si="42"/>
        <v>0</v>
      </c>
      <c r="F190" s="5">
        <f t="shared" si="43"/>
        <v>0</v>
      </c>
      <c r="G190" s="5">
        <f t="shared" si="44"/>
        <v>180</v>
      </c>
      <c r="H190" s="5">
        <f t="shared" si="45"/>
        <v>0</v>
      </c>
      <c r="I190" s="5">
        <f t="shared" si="46"/>
        <v>2970</v>
      </c>
      <c r="J190" s="10">
        <f t="shared" si="39"/>
        <v>3582.047043768247</v>
      </c>
      <c r="K190" s="6">
        <f t="shared" si="47"/>
        <v>8.125</v>
      </c>
      <c r="L190" s="1">
        <f t="shared" si="48"/>
        <v>180</v>
      </c>
      <c r="M190" s="7">
        <f t="shared" si="49"/>
        <v>0</v>
      </c>
      <c r="O190" s="1" t="str">
        <f t="shared" si="50"/>
        <v>9A</v>
      </c>
      <c r="P190" s="1" t="s">
        <v>281</v>
      </c>
      <c r="Q190" s="1" t="str">
        <f t="shared" si="51"/>
        <v>B</v>
      </c>
      <c r="R190" s="1" t="str">
        <f t="shared" si="51"/>
        <v>0</v>
      </c>
      <c r="S190" s="1" t="str">
        <f t="shared" si="51"/>
        <v>0</v>
      </c>
    </row>
    <row r="191" spans="1:19">
      <c r="A191" s="33">
        <v>179</v>
      </c>
      <c r="B191" s="32">
        <f t="shared" si="38"/>
        <v>132</v>
      </c>
      <c r="C191" s="5">
        <f t="shared" si="40"/>
        <v>162</v>
      </c>
      <c r="D191" s="5">
        <f t="shared" si="41"/>
        <v>11</v>
      </c>
      <c r="E191" s="5">
        <f t="shared" si="42"/>
        <v>0</v>
      </c>
      <c r="F191" s="5">
        <f t="shared" si="43"/>
        <v>0</v>
      </c>
      <c r="G191" s="5">
        <f t="shared" si="44"/>
        <v>172</v>
      </c>
      <c r="H191" s="5">
        <f t="shared" si="45"/>
        <v>0</v>
      </c>
      <c r="I191" s="5">
        <f t="shared" si="46"/>
        <v>2978</v>
      </c>
      <c r="J191" s="10">
        <f t="shared" si="39"/>
        <v>3430.1800007290999</v>
      </c>
      <c r="K191" s="6">
        <f t="shared" si="47"/>
        <v>8.1875</v>
      </c>
      <c r="L191" s="1">
        <f t="shared" si="48"/>
        <v>172</v>
      </c>
      <c r="M191" s="7">
        <f t="shared" si="49"/>
        <v>0</v>
      </c>
      <c r="O191" s="1" t="str">
        <f t="shared" si="50"/>
        <v>A2</v>
      </c>
      <c r="P191" s="1" t="s">
        <v>282</v>
      </c>
      <c r="Q191" s="1" t="str">
        <f t="shared" si="51"/>
        <v>B</v>
      </c>
      <c r="R191" s="1" t="str">
        <f t="shared" si="51"/>
        <v>0</v>
      </c>
      <c r="S191" s="1" t="str">
        <f t="shared" si="51"/>
        <v>0</v>
      </c>
    </row>
    <row r="192" spans="1:19">
      <c r="A192" s="33">
        <v>180</v>
      </c>
      <c r="B192" s="32">
        <f t="shared" si="38"/>
        <v>133</v>
      </c>
      <c r="C192" s="5">
        <f t="shared" si="40"/>
        <v>169</v>
      </c>
      <c r="D192" s="5">
        <f t="shared" si="41"/>
        <v>11</v>
      </c>
      <c r="E192" s="5">
        <f t="shared" si="42"/>
        <v>0</v>
      </c>
      <c r="F192" s="5">
        <f t="shared" si="43"/>
        <v>0</v>
      </c>
      <c r="G192" s="5">
        <f t="shared" si="44"/>
        <v>165</v>
      </c>
      <c r="H192" s="5">
        <f t="shared" si="45"/>
        <v>0</v>
      </c>
      <c r="I192" s="5">
        <f t="shared" si="46"/>
        <v>2985</v>
      </c>
      <c r="J192" s="10">
        <f t="shared" si="39"/>
        <v>3284.7516220848242</v>
      </c>
      <c r="K192" s="6">
        <f t="shared" si="47"/>
        <v>8.25</v>
      </c>
      <c r="L192" s="1">
        <f t="shared" si="48"/>
        <v>165</v>
      </c>
      <c r="M192" s="7">
        <f t="shared" si="49"/>
        <v>0</v>
      </c>
      <c r="O192" s="1" t="str">
        <f t="shared" si="50"/>
        <v>A9</v>
      </c>
      <c r="P192" s="1" t="s">
        <v>283</v>
      </c>
      <c r="Q192" s="1" t="str">
        <f t="shared" si="51"/>
        <v>B</v>
      </c>
      <c r="R192" s="1" t="str">
        <f t="shared" si="51"/>
        <v>0</v>
      </c>
      <c r="S192" s="1" t="str">
        <f t="shared" si="51"/>
        <v>0</v>
      </c>
    </row>
    <row r="193" spans="1:19">
      <c r="A193" s="33">
        <v>181</v>
      </c>
      <c r="B193" s="32">
        <f t="shared" si="38"/>
        <v>134</v>
      </c>
      <c r="C193" s="5">
        <f t="shared" si="40"/>
        <v>176</v>
      </c>
      <c r="D193" s="5">
        <f t="shared" si="41"/>
        <v>11</v>
      </c>
      <c r="E193" s="5">
        <f t="shared" si="42"/>
        <v>0</v>
      </c>
      <c r="F193" s="5">
        <f t="shared" si="43"/>
        <v>0</v>
      </c>
      <c r="G193" s="5">
        <f t="shared" si="44"/>
        <v>158</v>
      </c>
      <c r="H193" s="5">
        <f t="shared" si="45"/>
        <v>0</v>
      </c>
      <c r="I193" s="5">
        <f t="shared" si="46"/>
        <v>2992</v>
      </c>
      <c r="J193" s="10">
        <f t="shared" si="39"/>
        <v>3145.4889295883891</v>
      </c>
      <c r="K193" s="6">
        <f t="shared" si="47"/>
        <v>8.3125</v>
      </c>
      <c r="L193" s="1">
        <f t="shared" si="48"/>
        <v>158</v>
      </c>
      <c r="M193" s="7">
        <f t="shared" si="49"/>
        <v>0</v>
      </c>
      <c r="O193" s="1" t="str">
        <f t="shared" si="50"/>
        <v>B0</v>
      </c>
      <c r="P193" s="1" t="s">
        <v>284</v>
      </c>
      <c r="Q193" s="1" t="str">
        <f t="shared" si="51"/>
        <v>B</v>
      </c>
      <c r="R193" s="1" t="str">
        <f t="shared" si="51"/>
        <v>0</v>
      </c>
      <c r="S193" s="1" t="str">
        <f t="shared" si="51"/>
        <v>0</v>
      </c>
    </row>
    <row r="194" spans="1:19">
      <c r="A194" s="33">
        <v>182</v>
      </c>
      <c r="B194" s="32">
        <f t="shared" si="38"/>
        <v>135</v>
      </c>
      <c r="C194" s="5">
        <f t="shared" si="40"/>
        <v>183</v>
      </c>
      <c r="D194" s="5">
        <f t="shared" si="41"/>
        <v>11</v>
      </c>
      <c r="E194" s="5">
        <f t="shared" si="42"/>
        <v>0</v>
      </c>
      <c r="F194" s="5">
        <f t="shared" si="43"/>
        <v>0</v>
      </c>
      <c r="G194" s="5">
        <f t="shared" si="44"/>
        <v>151</v>
      </c>
      <c r="H194" s="5">
        <f t="shared" si="45"/>
        <v>0</v>
      </c>
      <c r="I194" s="5">
        <f t="shared" si="46"/>
        <v>2999</v>
      </c>
      <c r="J194" s="10">
        <f t="shared" si="39"/>
        <v>3012.1305183748855</v>
      </c>
      <c r="K194" s="6">
        <f t="shared" si="47"/>
        <v>8.375</v>
      </c>
      <c r="L194" s="1">
        <f t="shared" si="48"/>
        <v>151</v>
      </c>
      <c r="M194" s="7">
        <f t="shared" si="49"/>
        <v>0</v>
      </c>
      <c r="O194" s="1" t="str">
        <f t="shared" si="50"/>
        <v>B7</v>
      </c>
      <c r="P194" s="1" t="s">
        <v>285</v>
      </c>
      <c r="Q194" s="1" t="str">
        <f t="shared" si="51"/>
        <v>B</v>
      </c>
      <c r="R194" s="1" t="str">
        <f t="shared" si="51"/>
        <v>0</v>
      </c>
      <c r="S194" s="1" t="str">
        <f t="shared" si="51"/>
        <v>0</v>
      </c>
    </row>
    <row r="195" spans="1:19">
      <c r="A195" s="33">
        <v>183</v>
      </c>
      <c r="B195" s="32">
        <f t="shared" si="38"/>
        <v>136</v>
      </c>
      <c r="C195" s="5">
        <f t="shared" si="40"/>
        <v>189</v>
      </c>
      <c r="D195" s="5">
        <f t="shared" si="41"/>
        <v>11</v>
      </c>
      <c r="E195" s="5">
        <f t="shared" si="42"/>
        <v>0</v>
      </c>
      <c r="F195" s="5">
        <f t="shared" si="43"/>
        <v>0</v>
      </c>
      <c r="G195" s="5">
        <f t="shared" si="44"/>
        <v>145</v>
      </c>
      <c r="H195" s="5">
        <f t="shared" si="45"/>
        <v>0</v>
      </c>
      <c r="I195" s="5">
        <f t="shared" si="46"/>
        <v>3005</v>
      </c>
      <c r="J195" s="10">
        <f t="shared" si="39"/>
        <v>2884.4260662880852</v>
      </c>
      <c r="K195" s="6">
        <f t="shared" si="47"/>
        <v>8.4375</v>
      </c>
      <c r="L195" s="1">
        <f t="shared" si="48"/>
        <v>145</v>
      </c>
      <c r="M195" s="7">
        <f t="shared" si="49"/>
        <v>0</v>
      </c>
      <c r="O195" s="1" t="str">
        <f t="shared" si="50"/>
        <v>BD</v>
      </c>
      <c r="P195" s="1" t="s">
        <v>286</v>
      </c>
      <c r="Q195" s="1" t="str">
        <f t="shared" si="51"/>
        <v>B</v>
      </c>
      <c r="R195" s="1" t="str">
        <f t="shared" si="51"/>
        <v>0</v>
      </c>
      <c r="S195" s="1" t="str">
        <f t="shared" si="51"/>
        <v>0</v>
      </c>
    </row>
    <row r="196" spans="1:19">
      <c r="A196" s="33">
        <v>184</v>
      </c>
      <c r="B196" s="32">
        <f t="shared" si="38"/>
        <v>137</v>
      </c>
      <c r="C196" s="5">
        <f t="shared" si="40"/>
        <v>195</v>
      </c>
      <c r="D196" s="5">
        <f t="shared" si="41"/>
        <v>11</v>
      </c>
      <c r="E196" s="5">
        <f t="shared" si="42"/>
        <v>0</v>
      </c>
      <c r="F196" s="5">
        <f t="shared" si="43"/>
        <v>0</v>
      </c>
      <c r="G196" s="5">
        <f t="shared" si="44"/>
        <v>139</v>
      </c>
      <c r="H196" s="5">
        <f t="shared" si="45"/>
        <v>0</v>
      </c>
      <c r="I196" s="5">
        <f t="shared" si="46"/>
        <v>3011</v>
      </c>
      <c r="J196" s="10">
        <f t="shared" si="39"/>
        <v>2762.1358640099515</v>
      </c>
      <c r="K196" s="6">
        <f t="shared" si="47"/>
        <v>8.5</v>
      </c>
      <c r="L196" s="1">
        <f t="shared" si="48"/>
        <v>139</v>
      </c>
      <c r="M196" s="7">
        <f t="shared" si="49"/>
        <v>0</v>
      </c>
      <c r="O196" s="1" t="str">
        <f t="shared" si="50"/>
        <v>C3</v>
      </c>
      <c r="P196" s="1" t="s">
        <v>287</v>
      </c>
      <c r="Q196" s="1" t="str">
        <f t="shared" si="51"/>
        <v>B</v>
      </c>
      <c r="R196" s="1" t="str">
        <f t="shared" si="51"/>
        <v>0</v>
      </c>
      <c r="S196" s="1" t="str">
        <f t="shared" si="51"/>
        <v>0</v>
      </c>
    </row>
    <row r="197" spans="1:19">
      <c r="A197" s="33">
        <v>185</v>
      </c>
      <c r="B197" s="32">
        <f t="shared" si="38"/>
        <v>138</v>
      </c>
      <c r="C197" s="5">
        <f t="shared" si="40"/>
        <v>201</v>
      </c>
      <c r="D197" s="5">
        <f t="shared" si="41"/>
        <v>11</v>
      </c>
      <c r="E197" s="5">
        <f t="shared" si="42"/>
        <v>0</v>
      </c>
      <c r="F197" s="5">
        <f t="shared" si="43"/>
        <v>0</v>
      </c>
      <c r="G197" s="5">
        <f t="shared" si="44"/>
        <v>133</v>
      </c>
      <c r="H197" s="5">
        <f t="shared" si="45"/>
        <v>0</v>
      </c>
      <c r="I197" s="5">
        <f t="shared" si="46"/>
        <v>3017</v>
      </c>
      <c r="J197" s="10">
        <f t="shared" si="39"/>
        <v>2645.0303651111185</v>
      </c>
      <c r="K197" s="6">
        <f t="shared" si="47"/>
        <v>8.5625</v>
      </c>
      <c r="L197" s="1">
        <f t="shared" si="48"/>
        <v>133</v>
      </c>
      <c r="M197" s="7">
        <f t="shared" si="49"/>
        <v>0</v>
      </c>
      <c r="O197" s="1" t="str">
        <f t="shared" si="50"/>
        <v>C9</v>
      </c>
      <c r="P197" s="1" t="s">
        <v>288</v>
      </c>
      <c r="Q197" s="1" t="str">
        <f t="shared" si="51"/>
        <v>B</v>
      </c>
      <c r="R197" s="1" t="str">
        <f t="shared" si="51"/>
        <v>0</v>
      </c>
      <c r="S197" s="1" t="str">
        <f t="shared" si="51"/>
        <v>0</v>
      </c>
    </row>
    <row r="198" spans="1:19">
      <c r="A198" s="33">
        <v>186</v>
      </c>
      <c r="B198" s="32">
        <f t="shared" si="38"/>
        <v>139</v>
      </c>
      <c r="C198" s="5">
        <f t="shared" si="40"/>
        <v>207</v>
      </c>
      <c r="D198" s="5">
        <f t="shared" si="41"/>
        <v>11</v>
      </c>
      <c r="E198" s="5">
        <f t="shared" si="42"/>
        <v>0</v>
      </c>
      <c r="F198" s="5">
        <f t="shared" si="43"/>
        <v>0</v>
      </c>
      <c r="G198" s="5">
        <f t="shared" si="44"/>
        <v>127</v>
      </c>
      <c r="H198" s="5">
        <f t="shared" si="45"/>
        <v>0</v>
      </c>
      <c r="I198" s="5">
        <f t="shared" si="46"/>
        <v>3023</v>
      </c>
      <c r="J198" s="10">
        <f t="shared" si="39"/>
        <v>2532.8897551777532</v>
      </c>
      <c r="K198" s="6">
        <f t="shared" si="47"/>
        <v>8.625</v>
      </c>
      <c r="L198" s="1">
        <f t="shared" si="48"/>
        <v>127</v>
      </c>
      <c r="M198" s="7">
        <f t="shared" si="49"/>
        <v>0</v>
      </c>
      <c r="O198" s="1" t="str">
        <f t="shared" si="50"/>
        <v>CF</v>
      </c>
      <c r="P198" s="1" t="s">
        <v>289</v>
      </c>
      <c r="Q198" s="1" t="str">
        <f t="shared" si="51"/>
        <v>B</v>
      </c>
      <c r="R198" s="1" t="str">
        <f t="shared" si="51"/>
        <v>0</v>
      </c>
      <c r="S198" s="1" t="str">
        <f t="shared" si="51"/>
        <v>0</v>
      </c>
    </row>
    <row r="199" spans="1:19">
      <c r="A199" s="33">
        <v>187</v>
      </c>
      <c r="B199" s="32">
        <f t="shared" si="38"/>
        <v>140</v>
      </c>
      <c r="C199" s="5">
        <f t="shared" si="40"/>
        <v>212</v>
      </c>
      <c r="D199" s="5">
        <f t="shared" si="41"/>
        <v>11</v>
      </c>
      <c r="E199" s="5">
        <f t="shared" si="42"/>
        <v>0</v>
      </c>
      <c r="F199" s="5">
        <f t="shared" si="43"/>
        <v>0</v>
      </c>
      <c r="G199" s="5">
        <f t="shared" si="44"/>
        <v>122</v>
      </c>
      <c r="H199" s="5">
        <f t="shared" si="45"/>
        <v>0</v>
      </c>
      <c r="I199" s="5">
        <f t="shared" si="46"/>
        <v>3028</v>
      </c>
      <c r="J199" s="10">
        <f t="shared" si="39"/>
        <v>2425.5035392060231</v>
      </c>
      <c r="K199" s="6">
        <f t="shared" si="47"/>
        <v>8.6875</v>
      </c>
      <c r="L199" s="1">
        <f t="shared" si="48"/>
        <v>122</v>
      </c>
      <c r="M199" s="7">
        <f t="shared" si="49"/>
        <v>0</v>
      </c>
      <c r="O199" s="1" t="str">
        <f t="shared" si="50"/>
        <v>D4</v>
      </c>
      <c r="P199" s="1" t="s">
        <v>290</v>
      </c>
      <c r="Q199" s="1" t="str">
        <f t="shared" si="51"/>
        <v>B</v>
      </c>
      <c r="R199" s="1" t="str">
        <f t="shared" si="51"/>
        <v>0</v>
      </c>
      <c r="S199" s="1" t="str">
        <f t="shared" si="51"/>
        <v>0</v>
      </c>
    </row>
    <row r="200" spans="1:19">
      <c r="A200" s="33">
        <v>188</v>
      </c>
      <c r="B200" s="32">
        <f t="shared" si="38"/>
        <v>141</v>
      </c>
      <c r="C200" s="5">
        <f t="shared" si="40"/>
        <v>218</v>
      </c>
      <c r="D200" s="5">
        <f t="shared" si="41"/>
        <v>11</v>
      </c>
      <c r="E200" s="5">
        <f t="shared" si="42"/>
        <v>0</v>
      </c>
      <c r="F200" s="5">
        <f t="shared" si="43"/>
        <v>0</v>
      </c>
      <c r="G200" s="5">
        <f t="shared" si="44"/>
        <v>116</v>
      </c>
      <c r="H200" s="5">
        <f t="shared" si="45"/>
        <v>0</v>
      </c>
      <c r="I200" s="5">
        <f t="shared" si="46"/>
        <v>3034</v>
      </c>
      <c r="J200" s="10">
        <f t="shared" si="39"/>
        <v>2322.670146489691</v>
      </c>
      <c r="K200" s="6">
        <f t="shared" si="47"/>
        <v>8.75</v>
      </c>
      <c r="L200" s="1">
        <f t="shared" si="48"/>
        <v>116</v>
      </c>
      <c r="M200" s="7">
        <f t="shared" si="49"/>
        <v>0</v>
      </c>
      <c r="O200" s="1" t="str">
        <f t="shared" si="50"/>
        <v>DA</v>
      </c>
      <c r="P200" s="1" t="s">
        <v>291</v>
      </c>
      <c r="Q200" s="1" t="str">
        <f t="shared" si="51"/>
        <v>B</v>
      </c>
      <c r="R200" s="1" t="str">
        <f t="shared" si="51"/>
        <v>0</v>
      </c>
      <c r="S200" s="1" t="str">
        <f t="shared" si="51"/>
        <v>0</v>
      </c>
    </row>
    <row r="201" spans="1:19">
      <c r="A201" s="33">
        <v>189</v>
      </c>
      <c r="B201" s="32">
        <f t="shared" si="38"/>
        <v>142</v>
      </c>
      <c r="C201" s="5">
        <f t="shared" si="40"/>
        <v>223</v>
      </c>
      <c r="D201" s="5">
        <f t="shared" si="41"/>
        <v>11</v>
      </c>
      <c r="E201" s="5">
        <f t="shared" si="42"/>
        <v>0</v>
      </c>
      <c r="F201" s="5">
        <f t="shared" si="43"/>
        <v>0</v>
      </c>
      <c r="G201" s="5">
        <f t="shared" si="44"/>
        <v>111</v>
      </c>
      <c r="H201" s="5">
        <f t="shared" si="45"/>
        <v>0</v>
      </c>
      <c r="I201" s="5">
        <f t="shared" si="46"/>
        <v>3039</v>
      </c>
      <c r="J201" s="10">
        <f t="shared" si="39"/>
        <v>2224.196552259164</v>
      </c>
      <c r="K201" s="6">
        <f t="shared" si="47"/>
        <v>8.8125</v>
      </c>
      <c r="L201" s="1">
        <f t="shared" si="48"/>
        <v>111</v>
      </c>
      <c r="M201" s="7">
        <f t="shared" si="49"/>
        <v>0</v>
      </c>
      <c r="O201" s="1" t="str">
        <f t="shared" si="50"/>
        <v>DF</v>
      </c>
      <c r="P201" s="1" t="s">
        <v>292</v>
      </c>
      <c r="Q201" s="1" t="str">
        <f t="shared" si="51"/>
        <v>B</v>
      </c>
      <c r="R201" s="1" t="str">
        <f t="shared" si="51"/>
        <v>0</v>
      </c>
      <c r="S201" s="1" t="str">
        <f t="shared" si="51"/>
        <v>0</v>
      </c>
    </row>
    <row r="202" spans="1:19">
      <c r="A202" s="33">
        <v>190</v>
      </c>
      <c r="B202" s="32">
        <f t="shared" si="38"/>
        <v>143</v>
      </c>
      <c r="C202" s="5">
        <f t="shared" si="40"/>
        <v>227</v>
      </c>
      <c r="D202" s="5">
        <f t="shared" si="41"/>
        <v>11</v>
      </c>
      <c r="E202" s="5">
        <f t="shared" si="42"/>
        <v>0</v>
      </c>
      <c r="F202" s="5">
        <f t="shared" si="43"/>
        <v>0</v>
      </c>
      <c r="G202" s="5">
        <f t="shared" si="44"/>
        <v>107</v>
      </c>
      <c r="H202" s="5">
        <f t="shared" si="45"/>
        <v>0</v>
      </c>
      <c r="I202" s="5">
        <f t="shared" si="46"/>
        <v>3043</v>
      </c>
      <c r="J202" s="10">
        <f t="shared" si="39"/>
        <v>2129.8979153618325</v>
      </c>
      <c r="K202" s="6">
        <f t="shared" si="47"/>
        <v>8.875</v>
      </c>
      <c r="L202" s="1">
        <f t="shared" si="48"/>
        <v>107</v>
      </c>
      <c r="M202" s="7">
        <f t="shared" si="49"/>
        <v>0</v>
      </c>
      <c r="O202" s="1" t="str">
        <f t="shared" si="50"/>
        <v>E3</v>
      </c>
      <c r="P202" s="1" t="s">
        <v>293</v>
      </c>
      <c r="Q202" s="1" t="str">
        <f t="shared" si="51"/>
        <v>B</v>
      </c>
      <c r="R202" s="1" t="str">
        <f t="shared" si="51"/>
        <v>0</v>
      </c>
      <c r="S202" s="1" t="str">
        <f t="shared" si="51"/>
        <v>0</v>
      </c>
    </row>
    <row r="203" spans="1:19">
      <c r="A203" s="33">
        <v>191</v>
      </c>
      <c r="B203" s="32">
        <f t="shared" si="38"/>
        <v>144</v>
      </c>
      <c r="C203" s="5">
        <f t="shared" si="40"/>
        <v>232</v>
      </c>
      <c r="D203" s="5">
        <f t="shared" si="41"/>
        <v>11</v>
      </c>
      <c r="E203" s="5">
        <f t="shared" si="42"/>
        <v>0</v>
      </c>
      <c r="F203" s="5">
        <f t="shared" si="43"/>
        <v>0</v>
      </c>
      <c r="G203" s="5">
        <f t="shared" si="44"/>
        <v>102</v>
      </c>
      <c r="H203" s="5">
        <f t="shared" si="45"/>
        <v>0</v>
      </c>
      <c r="I203" s="5">
        <f t="shared" si="46"/>
        <v>3048</v>
      </c>
      <c r="J203" s="10">
        <f t="shared" si="39"/>
        <v>2039.5972313035429</v>
      </c>
      <c r="K203" s="6">
        <f t="shared" si="47"/>
        <v>8.9375</v>
      </c>
      <c r="L203" s="1">
        <f t="shared" si="48"/>
        <v>102</v>
      </c>
      <c r="M203" s="7">
        <f t="shared" si="49"/>
        <v>0</v>
      </c>
      <c r="O203" s="1" t="str">
        <f t="shared" si="50"/>
        <v>E8</v>
      </c>
      <c r="P203" s="1" t="s">
        <v>294</v>
      </c>
      <c r="Q203" s="1" t="str">
        <f t="shared" si="51"/>
        <v>B</v>
      </c>
      <c r="R203" s="1" t="str">
        <f t="shared" si="51"/>
        <v>0</v>
      </c>
      <c r="S203" s="1" t="str">
        <f t="shared" si="51"/>
        <v>0</v>
      </c>
    </row>
    <row r="204" spans="1:19">
      <c r="A204" s="33">
        <v>192</v>
      </c>
      <c r="B204" s="32">
        <f t="shared" si="38"/>
        <v>145</v>
      </c>
      <c r="C204" s="5">
        <f t="shared" si="40"/>
        <v>236</v>
      </c>
      <c r="D204" s="5">
        <f t="shared" si="41"/>
        <v>11</v>
      </c>
      <c r="E204" s="5">
        <f t="shared" si="42"/>
        <v>0</v>
      </c>
      <c r="F204" s="5">
        <f t="shared" si="43"/>
        <v>0</v>
      </c>
      <c r="G204" s="5">
        <f t="shared" si="44"/>
        <v>98</v>
      </c>
      <c r="H204" s="5">
        <f t="shared" si="45"/>
        <v>0</v>
      </c>
      <c r="I204" s="5">
        <f t="shared" si="46"/>
        <v>3052</v>
      </c>
      <c r="J204" s="10">
        <f t="shared" si="39"/>
        <v>1953.125</v>
      </c>
      <c r="K204" s="6">
        <f t="shared" si="47"/>
        <v>9</v>
      </c>
      <c r="L204" s="1">
        <f t="shared" si="48"/>
        <v>98</v>
      </c>
      <c r="M204" s="7">
        <f t="shared" si="49"/>
        <v>0</v>
      </c>
      <c r="O204" s="1" t="str">
        <f t="shared" si="50"/>
        <v>EC</v>
      </c>
      <c r="P204" s="1" t="s">
        <v>295</v>
      </c>
      <c r="Q204" s="1" t="str">
        <f t="shared" si="51"/>
        <v>B</v>
      </c>
      <c r="R204" s="1" t="str">
        <f t="shared" si="51"/>
        <v>0</v>
      </c>
      <c r="S204" s="1" t="str">
        <f t="shared" si="51"/>
        <v>0</v>
      </c>
    </row>
    <row r="205" spans="1:19">
      <c r="A205" s="33">
        <v>193</v>
      </c>
      <c r="B205" s="32">
        <f t="shared" ref="B205:B266" si="52">A205+D$6</f>
        <v>146</v>
      </c>
      <c r="C205" s="5">
        <f t="shared" si="40"/>
        <v>240</v>
      </c>
      <c r="D205" s="5">
        <f t="shared" si="41"/>
        <v>11</v>
      </c>
      <c r="E205" s="5">
        <f t="shared" si="42"/>
        <v>0</v>
      </c>
      <c r="F205" s="5">
        <f t="shared" si="43"/>
        <v>0</v>
      </c>
      <c r="G205" s="5">
        <f t="shared" si="44"/>
        <v>94</v>
      </c>
      <c r="H205" s="5">
        <f t="shared" si="45"/>
        <v>0</v>
      </c>
      <c r="I205" s="5">
        <f t="shared" si="46"/>
        <v>3056</v>
      </c>
      <c r="J205" s="10">
        <f t="shared" si="39"/>
        <v>1870.3189076144017</v>
      </c>
      <c r="K205" s="6">
        <f t="shared" si="47"/>
        <v>9.0625</v>
      </c>
      <c r="L205" s="1">
        <f t="shared" si="48"/>
        <v>94</v>
      </c>
      <c r="M205" s="7">
        <f t="shared" si="49"/>
        <v>0</v>
      </c>
      <c r="O205" s="1" t="str">
        <f t="shared" si="50"/>
        <v>F0</v>
      </c>
      <c r="P205" s="1" t="s">
        <v>296</v>
      </c>
      <c r="Q205" s="1" t="str">
        <f t="shared" si="51"/>
        <v>B</v>
      </c>
      <c r="R205" s="1" t="str">
        <f t="shared" si="51"/>
        <v>0</v>
      </c>
      <c r="S205" s="1" t="str">
        <f t="shared" si="51"/>
        <v>0</v>
      </c>
    </row>
    <row r="206" spans="1:19">
      <c r="A206" s="33">
        <v>194</v>
      </c>
      <c r="B206" s="32">
        <f t="shared" si="52"/>
        <v>147</v>
      </c>
      <c r="C206" s="5">
        <f t="shared" si="40"/>
        <v>244</v>
      </c>
      <c r="D206" s="5">
        <f t="shared" si="41"/>
        <v>11</v>
      </c>
      <c r="E206" s="5">
        <f t="shared" si="42"/>
        <v>0</v>
      </c>
      <c r="F206" s="5">
        <f t="shared" si="43"/>
        <v>0</v>
      </c>
      <c r="G206" s="5">
        <f t="shared" si="44"/>
        <v>90</v>
      </c>
      <c r="H206" s="5">
        <f t="shared" si="45"/>
        <v>0</v>
      </c>
      <c r="I206" s="5">
        <f t="shared" si="46"/>
        <v>3060</v>
      </c>
      <c r="J206" s="10">
        <f t="shared" si="39"/>
        <v>1791.0235218841231</v>
      </c>
      <c r="K206" s="6">
        <f t="shared" si="47"/>
        <v>9.125</v>
      </c>
      <c r="L206" s="1">
        <f t="shared" si="48"/>
        <v>90</v>
      </c>
      <c r="M206" s="7">
        <f t="shared" si="49"/>
        <v>0</v>
      </c>
      <c r="O206" s="1" t="str">
        <f t="shared" si="50"/>
        <v>F4</v>
      </c>
      <c r="P206" s="1" t="s">
        <v>297</v>
      </c>
      <c r="Q206" s="1" t="str">
        <f t="shared" si="51"/>
        <v>B</v>
      </c>
      <c r="R206" s="1" t="str">
        <f t="shared" si="51"/>
        <v>0</v>
      </c>
      <c r="S206" s="1" t="str">
        <f t="shared" si="51"/>
        <v>0</v>
      </c>
    </row>
    <row r="207" spans="1:19">
      <c r="A207" s="33">
        <v>195</v>
      </c>
      <c r="B207" s="32">
        <f t="shared" si="52"/>
        <v>148</v>
      </c>
      <c r="C207" s="5">
        <f t="shared" si="40"/>
        <v>248</v>
      </c>
      <c r="D207" s="5">
        <f t="shared" si="41"/>
        <v>11</v>
      </c>
      <c r="E207" s="5">
        <f t="shared" si="42"/>
        <v>0</v>
      </c>
      <c r="F207" s="5">
        <f t="shared" si="43"/>
        <v>0</v>
      </c>
      <c r="G207" s="5">
        <f t="shared" si="44"/>
        <v>86</v>
      </c>
      <c r="H207" s="5">
        <f t="shared" si="45"/>
        <v>0</v>
      </c>
      <c r="I207" s="5">
        <f t="shared" si="46"/>
        <v>3064</v>
      </c>
      <c r="J207" s="10">
        <f t="shared" si="39"/>
        <v>1715.0900003645513</v>
      </c>
      <c r="K207" s="6">
        <f t="shared" si="47"/>
        <v>9.1875</v>
      </c>
      <c r="L207" s="1">
        <f t="shared" si="48"/>
        <v>86</v>
      </c>
      <c r="M207" s="7">
        <f t="shared" si="49"/>
        <v>0</v>
      </c>
      <c r="O207" s="1" t="str">
        <f t="shared" si="50"/>
        <v>F8</v>
      </c>
      <c r="P207" s="1" t="s">
        <v>298</v>
      </c>
      <c r="Q207" s="1" t="str">
        <f t="shared" si="51"/>
        <v>B</v>
      </c>
      <c r="R207" s="1" t="str">
        <f t="shared" si="51"/>
        <v>0</v>
      </c>
      <c r="S207" s="1" t="str">
        <f t="shared" si="51"/>
        <v>0</v>
      </c>
    </row>
    <row r="208" spans="1:19">
      <c r="A208" s="33">
        <v>196</v>
      </c>
      <c r="B208" s="32">
        <f t="shared" si="52"/>
        <v>149</v>
      </c>
      <c r="C208" s="5">
        <f t="shared" si="40"/>
        <v>252</v>
      </c>
      <c r="D208" s="5">
        <f t="shared" si="41"/>
        <v>11</v>
      </c>
      <c r="E208" s="5">
        <f t="shared" si="42"/>
        <v>0</v>
      </c>
      <c r="F208" s="5">
        <f t="shared" si="43"/>
        <v>0</v>
      </c>
      <c r="G208" s="5">
        <f t="shared" si="44"/>
        <v>82</v>
      </c>
      <c r="H208" s="5">
        <f t="shared" si="45"/>
        <v>0</v>
      </c>
      <c r="I208" s="5">
        <f t="shared" si="46"/>
        <v>3068</v>
      </c>
      <c r="J208" s="10">
        <f t="shared" si="39"/>
        <v>1642.3758110424121</v>
      </c>
      <c r="K208" s="6">
        <f t="shared" si="47"/>
        <v>9.25</v>
      </c>
      <c r="L208" s="1">
        <f t="shared" si="48"/>
        <v>82</v>
      </c>
      <c r="M208" s="7">
        <f t="shared" si="49"/>
        <v>0</v>
      </c>
      <c r="O208" s="1" t="str">
        <f t="shared" si="50"/>
        <v>FC</v>
      </c>
      <c r="P208" s="1" t="s">
        <v>299</v>
      </c>
      <c r="Q208" s="1" t="str">
        <f t="shared" si="51"/>
        <v>B</v>
      </c>
      <c r="R208" s="1" t="str">
        <f t="shared" si="51"/>
        <v>0</v>
      </c>
      <c r="S208" s="1" t="str">
        <f t="shared" si="51"/>
        <v>0</v>
      </c>
    </row>
    <row r="209" spans="1:19">
      <c r="A209" s="33">
        <v>197</v>
      </c>
      <c r="B209" s="32">
        <f t="shared" si="52"/>
        <v>150</v>
      </c>
      <c r="C209" s="5">
        <f t="shared" si="40"/>
        <v>255</v>
      </c>
      <c r="D209" s="5">
        <f t="shared" si="41"/>
        <v>11</v>
      </c>
      <c r="E209" s="5">
        <f t="shared" si="42"/>
        <v>0</v>
      </c>
      <c r="F209" s="5">
        <f t="shared" si="43"/>
        <v>0</v>
      </c>
      <c r="G209" s="5">
        <f t="shared" si="44"/>
        <v>79</v>
      </c>
      <c r="H209" s="5">
        <f t="shared" si="45"/>
        <v>0</v>
      </c>
      <c r="I209" s="5">
        <f t="shared" si="46"/>
        <v>3071</v>
      </c>
      <c r="J209" s="10">
        <f t="shared" si="39"/>
        <v>1572.7444647941943</v>
      </c>
      <c r="K209" s="6">
        <f t="shared" si="47"/>
        <v>9.3125</v>
      </c>
      <c r="L209" s="1">
        <f t="shared" si="48"/>
        <v>79</v>
      </c>
      <c r="M209" s="7">
        <f t="shared" si="49"/>
        <v>0</v>
      </c>
      <c r="O209" s="1" t="str">
        <f t="shared" si="50"/>
        <v>FF</v>
      </c>
      <c r="P209" s="1" t="s">
        <v>300</v>
      </c>
      <c r="Q209" s="1" t="str">
        <f t="shared" si="51"/>
        <v>B</v>
      </c>
      <c r="R209" s="1" t="str">
        <f t="shared" si="51"/>
        <v>0</v>
      </c>
      <c r="S209" s="1" t="str">
        <f t="shared" si="51"/>
        <v>0</v>
      </c>
    </row>
    <row r="210" spans="1:19">
      <c r="A210" s="33">
        <v>198</v>
      </c>
      <c r="B210" s="32">
        <f t="shared" si="52"/>
        <v>151</v>
      </c>
      <c r="C210" s="5">
        <f t="shared" si="40"/>
        <v>3</v>
      </c>
      <c r="D210" s="5">
        <f t="shared" si="41"/>
        <v>12</v>
      </c>
      <c r="E210" s="5">
        <f t="shared" si="42"/>
        <v>0</v>
      </c>
      <c r="F210" s="5">
        <f t="shared" si="43"/>
        <v>0</v>
      </c>
      <c r="G210" s="5">
        <f t="shared" si="44"/>
        <v>75</v>
      </c>
      <c r="H210" s="5">
        <f t="shared" si="45"/>
        <v>0</v>
      </c>
      <c r="I210" s="5">
        <f t="shared" si="46"/>
        <v>3075</v>
      </c>
      <c r="J210" s="10">
        <f t="shared" si="39"/>
        <v>1506.0652591874427</v>
      </c>
      <c r="K210" s="6">
        <f t="shared" si="47"/>
        <v>9.375</v>
      </c>
      <c r="L210" s="1">
        <f t="shared" si="48"/>
        <v>75</v>
      </c>
      <c r="M210" s="7">
        <f t="shared" si="49"/>
        <v>0</v>
      </c>
      <c r="O210" s="1" t="str">
        <f t="shared" si="50"/>
        <v>3</v>
      </c>
      <c r="P210" s="1" t="s">
        <v>301</v>
      </c>
      <c r="Q210" s="1" t="str">
        <f t="shared" si="51"/>
        <v>C</v>
      </c>
      <c r="R210" s="1" t="str">
        <f t="shared" si="51"/>
        <v>0</v>
      </c>
      <c r="S210" s="1" t="str">
        <f t="shared" si="51"/>
        <v>0</v>
      </c>
    </row>
    <row r="211" spans="1:19">
      <c r="A211" s="33">
        <v>199</v>
      </c>
      <c r="B211" s="32">
        <f t="shared" si="52"/>
        <v>152</v>
      </c>
      <c r="C211" s="5">
        <f t="shared" si="40"/>
        <v>6</v>
      </c>
      <c r="D211" s="5">
        <f t="shared" si="41"/>
        <v>12</v>
      </c>
      <c r="E211" s="5">
        <f t="shared" si="42"/>
        <v>0</v>
      </c>
      <c r="F211" s="5">
        <f t="shared" si="43"/>
        <v>0</v>
      </c>
      <c r="G211" s="5">
        <f t="shared" si="44"/>
        <v>72</v>
      </c>
      <c r="H211" s="5">
        <f t="shared" si="45"/>
        <v>0</v>
      </c>
      <c r="I211" s="5">
        <f t="shared" si="46"/>
        <v>3078</v>
      </c>
      <c r="J211" s="10">
        <f t="shared" si="39"/>
        <v>1442.2130331440426</v>
      </c>
      <c r="K211" s="6">
        <f t="shared" si="47"/>
        <v>9.4375</v>
      </c>
      <c r="L211" s="1">
        <f t="shared" si="48"/>
        <v>72</v>
      </c>
      <c r="M211" s="7">
        <f t="shared" si="49"/>
        <v>0</v>
      </c>
      <c r="O211" s="1" t="str">
        <f t="shared" si="50"/>
        <v>6</v>
      </c>
      <c r="P211" s="1" t="s">
        <v>302</v>
      </c>
      <c r="Q211" s="1" t="str">
        <f t="shared" si="51"/>
        <v>C</v>
      </c>
      <c r="R211" s="1" t="str">
        <f t="shared" si="51"/>
        <v>0</v>
      </c>
      <c r="S211" s="1" t="str">
        <f t="shared" si="51"/>
        <v>0</v>
      </c>
    </row>
    <row r="212" spans="1:19">
      <c r="A212" s="33">
        <v>200</v>
      </c>
      <c r="B212" s="32">
        <f t="shared" si="52"/>
        <v>153</v>
      </c>
      <c r="C212" s="5">
        <f t="shared" si="40"/>
        <v>9</v>
      </c>
      <c r="D212" s="5">
        <f t="shared" si="41"/>
        <v>12</v>
      </c>
      <c r="E212" s="5">
        <f t="shared" si="42"/>
        <v>0</v>
      </c>
      <c r="F212" s="5">
        <f t="shared" si="43"/>
        <v>0</v>
      </c>
      <c r="G212" s="5">
        <f t="shared" si="44"/>
        <v>69</v>
      </c>
      <c r="H212" s="5">
        <f t="shared" si="45"/>
        <v>0</v>
      </c>
      <c r="I212" s="5">
        <f t="shared" si="46"/>
        <v>3081</v>
      </c>
      <c r="J212" s="10">
        <f t="shared" si="39"/>
        <v>1381.0679320049758</v>
      </c>
      <c r="K212" s="6">
        <f t="shared" si="47"/>
        <v>9.5</v>
      </c>
      <c r="L212" s="1">
        <f t="shared" si="48"/>
        <v>69</v>
      </c>
      <c r="M212" s="7">
        <f t="shared" si="49"/>
        <v>0</v>
      </c>
      <c r="O212" s="1" t="str">
        <f t="shared" si="50"/>
        <v>9</v>
      </c>
      <c r="P212" s="1" t="s">
        <v>303</v>
      </c>
      <c r="Q212" s="1" t="str">
        <f t="shared" si="51"/>
        <v>C</v>
      </c>
      <c r="R212" s="1" t="str">
        <f t="shared" si="51"/>
        <v>0</v>
      </c>
      <c r="S212" s="1" t="str">
        <f t="shared" si="51"/>
        <v>0</v>
      </c>
    </row>
    <row r="213" spans="1:19">
      <c r="A213" s="33">
        <v>201</v>
      </c>
      <c r="B213" s="32">
        <f t="shared" si="52"/>
        <v>154</v>
      </c>
      <c r="C213" s="5">
        <f t="shared" si="40"/>
        <v>12</v>
      </c>
      <c r="D213" s="5">
        <f t="shared" si="41"/>
        <v>12</v>
      </c>
      <c r="E213" s="5">
        <f t="shared" si="42"/>
        <v>0</v>
      </c>
      <c r="F213" s="5">
        <f t="shared" si="43"/>
        <v>0</v>
      </c>
      <c r="G213" s="5">
        <f t="shared" si="44"/>
        <v>66</v>
      </c>
      <c r="H213" s="5">
        <f t="shared" si="45"/>
        <v>0</v>
      </c>
      <c r="I213" s="5">
        <f t="shared" si="46"/>
        <v>3084</v>
      </c>
      <c r="J213" s="10">
        <f t="shared" si="39"/>
        <v>1322.5151825555592</v>
      </c>
      <c r="K213" s="6">
        <f t="shared" si="47"/>
        <v>9.5625</v>
      </c>
      <c r="L213" s="1">
        <f t="shared" si="48"/>
        <v>66</v>
      </c>
      <c r="M213" s="7">
        <f t="shared" si="49"/>
        <v>0</v>
      </c>
      <c r="O213" s="1" t="str">
        <f t="shared" si="50"/>
        <v>C</v>
      </c>
      <c r="P213" s="1" t="s">
        <v>304</v>
      </c>
      <c r="Q213" s="1" t="str">
        <f t="shared" si="51"/>
        <v>C</v>
      </c>
      <c r="R213" s="1" t="str">
        <f t="shared" si="51"/>
        <v>0</v>
      </c>
      <c r="S213" s="1" t="str">
        <f t="shared" si="51"/>
        <v>0</v>
      </c>
    </row>
    <row r="214" spans="1:19">
      <c r="A214" s="33">
        <v>202</v>
      </c>
      <c r="B214" s="32">
        <f t="shared" si="52"/>
        <v>155</v>
      </c>
      <c r="C214" s="5">
        <f t="shared" si="40"/>
        <v>15</v>
      </c>
      <c r="D214" s="5">
        <f t="shared" si="41"/>
        <v>12</v>
      </c>
      <c r="E214" s="5">
        <f t="shared" si="42"/>
        <v>0</v>
      </c>
      <c r="F214" s="5">
        <f t="shared" si="43"/>
        <v>0</v>
      </c>
      <c r="G214" s="5">
        <f t="shared" si="44"/>
        <v>63</v>
      </c>
      <c r="H214" s="5">
        <f t="shared" si="45"/>
        <v>0</v>
      </c>
      <c r="I214" s="5">
        <f t="shared" si="46"/>
        <v>3087</v>
      </c>
      <c r="J214" s="10">
        <f t="shared" si="39"/>
        <v>1266.4448775888764</v>
      </c>
      <c r="K214" s="6">
        <f t="shared" si="47"/>
        <v>9.625</v>
      </c>
      <c r="L214" s="1">
        <f t="shared" si="48"/>
        <v>63</v>
      </c>
      <c r="M214" s="7">
        <f t="shared" si="49"/>
        <v>0</v>
      </c>
      <c r="O214" s="1" t="str">
        <f t="shared" si="50"/>
        <v>F</v>
      </c>
      <c r="P214" s="1" t="s">
        <v>305</v>
      </c>
      <c r="Q214" s="1" t="str">
        <f t="shared" si="51"/>
        <v>C</v>
      </c>
      <c r="R214" s="1" t="str">
        <f t="shared" si="51"/>
        <v>0</v>
      </c>
      <c r="S214" s="1" t="str">
        <f t="shared" si="51"/>
        <v>0</v>
      </c>
    </row>
    <row r="215" spans="1:19">
      <c r="A215" s="33">
        <v>203</v>
      </c>
      <c r="B215" s="32">
        <f t="shared" si="52"/>
        <v>156</v>
      </c>
      <c r="C215" s="5">
        <f t="shared" si="40"/>
        <v>17</v>
      </c>
      <c r="D215" s="5">
        <f t="shared" si="41"/>
        <v>12</v>
      </c>
      <c r="E215" s="5">
        <f t="shared" si="42"/>
        <v>0</v>
      </c>
      <c r="F215" s="5">
        <f t="shared" si="43"/>
        <v>0</v>
      </c>
      <c r="G215" s="5">
        <f t="shared" si="44"/>
        <v>61</v>
      </c>
      <c r="H215" s="5">
        <f t="shared" si="45"/>
        <v>0</v>
      </c>
      <c r="I215" s="5">
        <f t="shared" si="46"/>
        <v>3089</v>
      </c>
      <c r="J215" s="10">
        <f t="shared" si="39"/>
        <v>1212.7517696030125</v>
      </c>
      <c r="K215" s="6">
        <f t="shared" si="47"/>
        <v>9.6875</v>
      </c>
      <c r="L215" s="1">
        <f t="shared" si="48"/>
        <v>61</v>
      </c>
      <c r="M215" s="7">
        <f t="shared" si="49"/>
        <v>0</v>
      </c>
      <c r="O215" s="1" t="str">
        <f t="shared" si="50"/>
        <v>11</v>
      </c>
      <c r="P215" s="1" t="s">
        <v>306</v>
      </c>
      <c r="Q215" s="1" t="str">
        <f t="shared" si="51"/>
        <v>C</v>
      </c>
      <c r="R215" s="1" t="str">
        <f t="shared" si="51"/>
        <v>0</v>
      </c>
      <c r="S215" s="1" t="str">
        <f t="shared" si="51"/>
        <v>0</v>
      </c>
    </row>
    <row r="216" spans="1:19">
      <c r="A216" s="33">
        <v>204</v>
      </c>
      <c r="B216" s="32">
        <f t="shared" si="52"/>
        <v>157</v>
      </c>
      <c r="C216" s="5">
        <f t="shared" si="40"/>
        <v>20</v>
      </c>
      <c r="D216" s="5">
        <f t="shared" si="41"/>
        <v>12</v>
      </c>
      <c r="E216" s="5">
        <f t="shared" si="42"/>
        <v>0</v>
      </c>
      <c r="F216" s="5">
        <f t="shared" si="43"/>
        <v>0</v>
      </c>
      <c r="G216" s="5">
        <f t="shared" si="44"/>
        <v>58</v>
      </c>
      <c r="H216" s="5">
        <f t="shared" si="45"/>
        <v>0</v>
      </c>
      <c r="I216" s="5">
        <f t="shared" si="46"/>
        <v>3092</v>
      </c>
      <c r="J216" s="10">
        <f t="shared" si="39"/>
        <v>1161.3350732448455</v>
      </c>
      <c r="K216" s="6">
        <f t="shared" si="47"/>
        <v>9.75</v>
      </c>
      <c r="L216" s="1">
        <f t="shared" si="48"/>
        <v>58</v>
      </c>
      <c r="M216" s="7">
        <f t="shared" si="49"/>
        <v>0</v>
      </c>
      <c r="O216" s="1" t="str">
        <f t="shared" si="50"/>
        <v>14</v>
      </c>
      <c r="P216" s="1" t="s">
        <v>307</v>
      </c>
      <c r="Q216" s="1" t="str">
        <f t="shared" si="51"/>
        <v>C</v>
      </c>
      <c r="R216" s="1" t="str">
        <f t="shared" si="51"/>
        <v>0</v>
      </c>
      <c r="S216" s="1" t="str">
        <f t="shared" si="51"/>
        <v>0</v>
      </c>
    </row>
    <row r="217" spans="1:19">
      <c r="A217" s="33">
        <v>205</v>
      </c>
      <c r="B217" s="32">
        <f t="shared" si="52"/>
        <v>158</v>
      </c>
      <c r="C217" s="5">
        <f t="shared" si="40"/>
        <v>23</v>
      </c>
      <c r="D217" s="5">
        <f t="shared" si="41"/>
        <v>12</v>
      </c>
      <c r="E217" s="5">
        <f t="shared" si="42"/>
        <v>0</v>
      </c>
      <c r="F217" s="5">
        <f t="shared" si="43"/>
        <v>0</v>
      </c>
      <c r="G217" s="5">
        <f t="shared" si="44"/>
        <v>55</v>
      </c>
      <c r="H217" s="5">
        <f t="shared" si="45"/>
        <v>0</v>
      </c>
      <c r="I217" s="5">
        <f t="shared" si="46"/>
        <v>3095</v>
      </c>
      <c r="J217" s="10">
        <f t="shared" si="39"/>
        <v>1112.098276129582</v>
      </c>
      <c r="K217" s="6">
        <f t="shared" si="47"/>
        <v>9.8125</v>
      </c>
      <c r="L217" s="1">
        <f t="shared" si="48"/>
        <v>55</v>
      </c>
      <c r="M217" s="7">
        <f t="shared" si="49"/>
        <v>0</v>
      </c>
      <c r="O217" s="1" t="str">
        <f t="shared" si="50"/>
        <v>17</v>
      </c>
      <c r="P217" s="1" t="s">
        <v>308</v>
      </c>
      <c r="Q217" s="1" t="str">
        <f t="shared" si="51"/>
        <v>C</v>
      </c>
      <c r="R217" s="1" t="str">
        <f t="shared" si="51"/>
        <v>0</v>
      </c>
      <c r="S217" s="1" t="str">
        <f t="shared" si="51"/>
        <v>0</v>
      </c>
    </row>
    <row r="218" spans="1:19">
      <c r="A218" s="33">
        <v>206</v>
      </c>
      <c r="B218" s="32">
        <f t="shared" si="52"/>
        <v>159</v>
      </c>
      <c r="C218" s="5">
        <f t="shared" si="40"/>
        <v>25</v>
      </c>
      <c r="D218" s="5">
        <f t="shared" si="41"/>
        <v>12</v>
      </c>
      <c r="E218" s="5">
        <f t="shared" si="42"/>
        <v>0</v>
      </c>
      <c r="F218" s="5">
        <f t="shared" si="43"/>
        <v>0</v>
      </c>
      <c r="G218" s="5">
        <f t="shared" si="44"/>
        <v>53</v>
      </c>
      <c r="H218" s="5">
        <f t="shared" si="45"/>
        <v>0</v>
      </c>
      <c r="I218" s="5">
        <f t="shared" si="46"/>
        <v>3097</v>
      </c>
      <c r="J218" s="10">
        <f t="shared" si="39"/>
        <v>1064.948957680916</v>
      </c>
      <c r="K218" s="6">
        <f t="shared" si="47"/>
        <v>9.875</v>
      </c>
      <c r="L218" s="1">
        <f t="shared" si="48"/>
        <v>53</v>
      </c>
      <c r="M218" s="7">
        <f t="shared" si="49"/>
        <v>0</v>
      </c>
      <c r="O218" s="1" t="str">
        <f t="shared" si="50"/>
        <v>19</v>
      </c>
      <c r="P218" s="1" t="s">
        <v>309</v>
      </c>
      <c r="Q218" s="1" t="str">
        <f t="shared" si="51"/>
        <v>C</v>
      </c>
      <c r="R218" s="1" t="str">
        <f t="shared" si="51"/>
        <v>0</v>
      </c>
      <c r="S218" s="1" t="str">
        <f t="shared" si="51"/>
        <v>0</v>
      </c>
    </row>
    <row r="219" spans="1:19">
      <c r="A219" s="33">
        <v>207</v>
      </c>
      <c r="B219" s="32">
        <f t="shared" si="52"/>
        <v>160</v>
      </c>
      <c r="C219" s="5">
        <f t="shared" si="40"/>
        <v>27</v>
      </c>
      <c r="D219" s="5">
        <f t="shared" si="41"/>
        <v>12</v>
      </c>
      <c r="E219" s="5">
        <f t="shared" si="42"/>
        <v>0</v>
      </c>
      <c r="F219" s="5">
        <f t="shared" si="43"/>
        <v>0</v>
      </c>
      <c r="G219" s="5">
        <f t="shared" si="44"/>
        <v>51</v>
      </c>
      <c r="H219" s="5">
        <f t="shared" si="45"/>
        <v>0</v>
      </c>
      <c r="I219" s="5">
        <f t="shared" si="46"/>
        <v>3099</v>
      </c>
      <c r="J219" s="10">
        <f t="shared" si="39"/>
        <v>1019.7986156517715</v>
      </c>
      <c r="K219" s="6">
        <f t="shared" si="47"/>
        <v>9.9375</v>
      </c>
      <c r="L219" s="1">
        <f t="shared" si="48"/>
        <v>51</v>
      </c>
      <c r="M219" s="7">
        <f t="shared" si="49"/>
        <v>0</v>
      </c>
      <c r="O219" s="1" t="str">
        <f t="shared" si="50"/>
        <v>1B</v>
      </c>
      <c r="P219" s="1" t="s">
        <v>310</v>
      </c>
      <c r="Q219" s="1" t="str">
        <f t="shared" si="51"/>
        <v>C</v>
      </c>
      <c r="R219" s="1" t="str">
        <f t="shared" si="51"/>
        <v>0</v>
      </c>
      <c r="S219" s="1" t="str">
        <f t="shared" si="51"/>
        <v>0</v>
      </c>
    </row>
    <row r="220" spans="1:19">
      <c r="A220" s="33">
        <v>208</v>
      </c>
      <c r="B220" s="32">
        <f t="shared" si="52"/>
        <v>161</v>
      </c>
      <c r="C220" s="5">
        <f t="shared" si="40"/>
        <v>29</v>
      </c>
      <c r="D220" s="5">
        <f t="shared" si="41"/>
        <v>12</v>
      </c>
      <c r="E220" s="5">
        <f t="shared" si="42"/>
        <v>0</v>
      </c>
      <c r="F220" s="5">
        <f t="shared" si="43"/>
        <v>0</v>
      </c>
      <c r="G220" s="5">
        <f t="shared" si="44"/>
        <v>49</v>
      </c>
      <c r="H220" s="5">
        <f t="shared" si="45"/>
        <v>0</v>
      </c>
      <c r="I220" s="5">
        <f t="shared" si="46"/>
        <v>3101</v>
      </c>
      <c r="J220" s="10">
        <f t="shared" si="39"/>
        <v>976.5625</v>
      </c>
      <c r="K220" s="6">
        <f t="shared" si="47"/>
        <v>10</v>
      </c>
      <c r="L220" s="1">
        <f t="shared" si="48"/>
        <v>49</v>
      </c>
      <c r="M220" s="7">
        <f t="shared" si="49"/>
        <v>0</v>
      </c>
      <c r="O220" s="1" t="str">
        <f t="shared" si="50"/>
        <v>1D</v>
      </c>
      <c r="P220" s="1" t="s">
        <v>311</v>
      </c>
      <c r="Q220" s="1" t="str">
        <f t="shared" si="51"/>
        <v>C</v>
      </c>
      <c r="R220" s="1" t="str">
        <f t="shared" si="51"/>
        <v>0</v>
      </c>
      <c r="S220" s="1" t="str">
        <f t="shared" si="51"/>
        <v>0</v>
      </c>
    </row>
    <row r="221" spans="1:19">
      <c r="A221" s="33">
        <v>209</v>
      </c>
      <c r="B221" s="32">
        <f t="shared" si="52"/>
        <v>162</v>
      </c>
      <c r="C221" s="5">
        <f t="shared" si="40"/>
        <v>31</v>
      </c>
      <c r="D221" s="5">
        <f t="shared" si="41"/>
        <v>12</v>
      </c>
      <c r="E221" s="5">
        <f t="shared" si="42"/>
        <v>0</v>
      </c>
      <c r="F221" s="5">
        <f t="shared" si="43"/>
        <v>0</v>
      </c>
      <c r="G221" s="5">
        <f t="shared" si="44"/>
        <v>47</v>
      </c>
      <c r="H221" s="5">
        <f t="shared" si="45"/>
        <v>0</v>
      </c>
      <c r="I221" s="5">
        <f t="shared" si="46"/>
        <v>3103</v>
      </c>
      <c r="J221" s="10">
        <f t="shared" si="39"/>
        <v>935.15945380720063</v>
      </c>
      <c r="K221" s="6">
        <f t="shared" si="47"/>
        <v>10.0625</v>
      </c>
      <c r="L221" s="1">
        <f t="shared" si="48"/>
        <v>47</v>
      </c>
      <c r="M221" s="7">
        <f t="shared" si="49"/>
        <v>0</v>
      </c>
      <c r="O221" s="1" t="str">
        <f t="shared" si="50"/>
        <v>1F</v>
      </c>
      <c r="P221" s="1" t="s">
        <v>312</v>
      </c>
      <c r="Q221" s="1" t="str">
        <f t="shared" si="51"/>
        <v>C</v>
      </c>
      <c r="R221" s="1" t="str">
        <f t="shared" si="51"/>
        <v>0</v>
      </c>
      <c r="S221" s="1" t="str">
        <f t="shared" si="51"/>
        <v>0</v>
      </c>
    </row>
    <row r="222" spans="1:19">
      <c r="A222" s="33">
        <v>210</v>
      </c>
      <c r="B222" s="32">
        <f t="shared" si="52"/>
        <v>163</v>
      </c>
      <c r="C222" s="5">
        <f t="shared" si="40"/>
        <v>33</v>
      </c>
      <c r="D222" s="5">
        <f t="shared" si="41"/>
        <v>12</v>
      </c>
      <c r="E222" s="5">
        <f t="shared" si="42"/>
        <v>0</v>
      </c>
      <c r="F222" s="5">
        <f t="shared" si="43"/>
        <v>0</v>
      </c>
      <c r="G222" s="5">
        <f t="shared" si="44"/>
        <v>45</v>
      </c>
      <c r="H222" s="5">
        <f t="shared" si="45"/>
        <v>0</v>
      </c>
      <c r="I222" s="5">
        <f t="shared" si="46"/>
        <v>3105</v>
      </c>
      <c r="J222" s="10">
        <f t="shared" ref="J222:J266" si="53">2^(3 - A222/16)*1000000</f>
        <v>895.51176094206232</v>
      </c>
      <c r="K222" s="6">
        <f t="shared" si="47"/>
        <v>10.125</v>
      </c>
      <c r="L222" s="1">
        <f t="shared" si="48"/>
        <v>45</v>
      </c>
      <c r="M222" s="7">
        <f t="shared" si="49"/>
        <v>0</v>
      </c>
      <c r="O222" s="1" t="str">
        <f t="shared" si="50"/>
        <v>21</v>
      </c>
      <c r="P222" s="1" t="s">
        <v>313</v>
      </c>
      <c r="Q222" s="1" t="str">
        <f t="shared" si="51"/>
        <v>C</v>
      </c>
      <c r="R222" s="1" t="str">
        <f t="shared" si="51"/>
        <v>0</v>
      </c>
      <c r="S222" s="1" t="str">
        <f t="shared" si="51"/>
        <v>0</v>
      </c>
    </row>
    <row r="223" spans="1:19">
      <c r="A223" s="33">
        <v>211</v>
      </c>
      <c r="B223" s="32">
        <f t="shared" si="52"/>
        <v>164</v>
      </c>
      <c r="C223" s="5">
        <f t="shared" si="40"/>
        <v>35</v>
      </c>
      <c r="D223" s="5">
        <f t="shared" si="41"/>
        <v>12</v>
      </c>
      <c r="E223" s="5">
        <f t="shared" si="42"/>
        <v>0</v>
      </c>
      <c r="F223" s="5">
        <f t="shared" si="43"/>
        <v>0</v>
      </c>
      <c r="G223" s="5">
        <f t="shared" si="44"/>
        <v>43</v>
      </c>
      <c r="H223" s="5">
        <f t="shared" si="45"/>
        <v>0</v>
      </c>
      <c r="I223" s="5">
        <f t="shared" si="46"/>
        <v>3107</v>
      </c>
      <c r="J223" s="10">
        <f t="shared" si="53"/>
        <v>857.54500018227554</v>
      </c>
      <c r="K223" s="6">
        <f t="shared" si="47"/>
        <v>10.1875</v>
      </c>
      <c r="L223" s="1">
        <f t="shared" si="48"/>
        <v>43</v>
      </c>
      <c r="M223" s="7">
        <f t="shared" si="49"/>
        <v>0</v>
      </c>
      <c r="O223" s="1" t="str">
        <f t="shared" si="50"/>
        <v>23</v>
      </c>
      <c r="P223" s="1" t="s">
        <v>314</v>
      </c>
      <c r="Q223" s="1" t="str">
        <f t="shared" si="51"/>
        <v>C</v>
      </c>
      <c r="R223" s="1" t="str">
        <f t="shared" si="51"/>
        <v>0</v>
      </c>
      <c r="S223" s="1" t="str">
        <f t="shared" si="51"/>
        <v>0</v>
      </c>
    </row>
    <row r="224" spans="1:19">
      <c r="A224" s="33">
        <v>212</v>
      </c>
      <c r="B224" s="32">
        <f t="shared" si="52"/>
        <v>165</v>
      </c>
      <c r="C224" s="5">
        <f t="shared" si="40"/>
        <v>37</v>
      </c>
      <c r="D224" s="5">
        <f t="shared" si="41"/>
        <v>12</v>
      </c>
      <c r="E224" s="5">
        <f t="shared" si="42"/>
        <v>0</v>
      </c>
      <c r="F224" s="5">
        <f t="shared" si="43"/>
        <v>0</v>
      </c>
      <c r="G224" s="5">
        <f t="shared" si="44"/>
        <v>41</v>
      </c>
      <c r="H224" s="5">
        <f t="shared" si="45"/>
        <v>0</v>
      </c>
      <c r="I224" s="5">
        <f t="shared" si="46"/>
        <v>3109</v>
      </c>
      <c r="J224" s="10">
        <f t="shared" si="53"/>
        <v>821.18790552120595</v>
      </c>
      <c r="K224" s="6">
        <f t="shared" si="47"/>
        <v>10.25</v>
      </c>
      <c r="L224" s="1">
        <f t="shared" si="48"/>
        <v>41</v>
      </c>
      <c r="M224" s="7">
        <f t="shared" si="49"/>
        <v>0</v>
      </c>
      <c r="O224" s="1" t="str">
        <f t="shared" si="50"/>
        <v>25</v>
      </c>
      <c r="P224" s="1" t="s">
        <v>315</v>
      </c>
      <c r="Q224" s="1" t="str">
        <f t="shared" si="51"/>
        <v>C</v>
      </c>
      <c r="R224" s="1" t="str">
        <f t="shared" si="51"/>
        <v>0</v>
      </c>
      <c r="S224" s="1" t="str">
        <f t="shared" si="51"/>
        <v>0</v>
      </c>
    </row>
    <row r="225" spans="1:19">
      <c r="A225" s="33">
        <v>213</v>
      </c>
      <c r="B225" s="32">
        <f t="shared" si="52"/>
        <v>166</v>
      </c>
      <c r="C225" s="5">
        <f t="shared" si="40"/>
        <v>39</v>
      </c>
      <c r="D225" s="5">
        <f t="shared" si="41"/>
        <v>12</v>
      </c>
      <c r="E225" s="5">
        <f t="shared" si="42"/>
        <v>0</v>
      </c>
      <c r="F225" s="5">
        <f t="shared" si="43"/>
        <v>0</v>
      </c>
      <c r="G225" s="5">
        <f t="shared" si="44"/>
        <v>39</v>
      </c>
      <c r="H225" s="5">
        <f t="shared" si="45"/>
        <v>0</v>
      </c>
      <c r="I225" s="5">
        <f t="shared" si="46"/>
        <v>3111</v>
      </c>
      <c r="J225" s="10">
        <f t="shared" si="53"/>
        <v>786.37223239709715</v>
      </c>
      <c r="K225" s="6">
        <f t="shared" si="47"/>
        <v>10.3125</v>
      </c>
      <c r="L225" s="1">
        <f t="shared" si="48"/>
        <v>39</v>
      </c>
      <c r="M225" s="7">
        <f t="shared" si="49"/>
        <v>0</v>
      </c>
      <c r="O225" s="1" t="str">
        <f t="shared" si="50"/>
        <v>27</v>
      </c>
      <c r="P225" s="1" t="s">
        <v>316</v>
      </c>
      <c r="Q225" s="1" t="str">
        <f t="shared" si="51"/>
        <v>C</v>
      </c>
      <c r="R225" s="1" t="str">
        <f t="shared" si="51"/>
        <v>0</v>
      </c>
      <c r="S225" s="1" t="str">
        <f t="shared" si="51"/>
        <v>0</v>
      </c>
    </row>
    <row r="226" spans="1:19">
      <c r="A226" s="33">
        <v>214</v>
      </c>
      <c r="B226" s="32">
        <f t="shared" si="52"/>
        <v>167</v>
      </c>
      <c r="C226" s="5">
        <f t="shared" si="40"/>
        <v>41</v>
      </c>
      <c r="D226" s="5">
        <f t="shared" si="41"/>
        <v>12</v>
      </c>
      <c r="E226" s="5">
        <f t="shared" si="42"/>
        <v>0</v>
      </c>
      <c r="F226" s="5">
        <f t="shared" si="43"/>
        <v>0</v>
      </c>
      <c r="G226" s="5">
        <f t="shared" si="44"/>
        <v>37</v>
      </c>
      <c r="H226" s="5">
        <f t="shared" si="45"/>
        <v>0</v>
      </c>
      <c r="I226" s="5">
        <f t="shared" si="46"/>
        <v>3113</v>
      </c>
      <c r="J226" s="10">
        <f t="shared" si="53"/>
        <v>753.03262959372125</v>
      </c>
      <c r="K226" s="6">
        <f t="shared" si="47"/>
        <v>10.375</v>
      </c>
      <c r="L226" s="1">
        <f t="shared" si="48"/>
        <v>37</v>
      </c>
      <c r="M226" s="7">
        <f t="shared" si="49"/>
        <v>0</v>
      </c>
      <c r="O226" s="1" t="str">
        <f t="shared" si="50"/>
        <v>29</v>
      </c>
      <c r="P226" s="1" t="s">
        <v>317</v>
      </c>
      <c r="Q226" s="1" t="str">
        <f t="shared" si="51"/>
        <v>C</v>
      </c>
      <c r="R226" s="1" t="str">
        <f t="shared" si="51"/>
        <v>0</v>
      </c>
      <c r="S226" s="1" t="str">
        <f t="shared" si="51"/>
        <v>0</v>
      </c>
    </row>
    <row r="227" spans="1:19">
      <c r="A227" s="33">
        <v>215</v>
      </c>
      <c r="B227" s="32">
        <f t="shared" si="52"/>
        <v>168</v>
      </c>
      <c r="C227" s="5">
        <f t="shared" si="40"/>
        <v>42</v>
      </c>
      <c r="D227" s="5">
        <f t="shared" si="41"/>
        <v>12</v>
      </c>
      <c r="E227" s="5">
        <f t="shared" si="42"/>
        <v>0</v>
      </c>
      <c r="F227" s="5">
        <f t="shared" si="43"/>
        <v>0</v>
      </c>
      <c r="G227" s="5">
        <f t="shared" si="44"/>
        <v>36</v>
      </c>
      <c r="H227" s="5">
        <f t="shared" si="45"/>
        <v>0</v>
      </c>
      <c r="I227" s="5">
        <f t="shared" si="46"/>
        <v>3114</v>
      </c>
      <c r="J227" s="10">
        <f t="shared" si="53"/>
        <v>721.10651657202118</v>
      </c>
      <c r="K227" s="6">
        <f t="shared" si="47"/>
        <v>10.4375</v>
      </c>
      <c r="L227" s="1">
        <f t="shared" si="48"/>
        <v>36</v>
      </c>
      <c r="M227" s="7">
        <f t="shared" si="49"/>
        <v>0</v>
      </c>
      <c r="O227" s="1" t="str">
        <f t="shared" si="50"/>
        <v>2A</v>
      </c>
      <c r="P227" s="1" t="s">
        <v>318</v>
      </c>
      <c r="Q227" s="1" t="str">
        <f t="shared" si="51"/>
        <v>C</v>
      </c>
      <c r="R227" s="1" t="str">
        <f t="shared" si="51"/>
        <v>0</v>
      </c>
      <c r="S227" s="1" t="str">
        <f t="shared" si="51"/>
        <v>0</v>
      </c>
    </row>
    <row r="228" spans="1:19">
      <c r="A228" s="33">
        <v>216</v>
      </c>
      <c r="B228" s="32">
        <f t="shared" si="52"/>
        <v>169</v>
      </c>
      <c r="C228" s="5">
        <f t="shared" si="40"/>
        <v>44</v>
      </c>
      <c r="D228" s="5">
        <f t="shared" si="41"/>
        <v>12</v>
      </c>
      <c r="E228" s="5">
        <f t="shared" si="42"/>
        <v>0</v>
      </c>
      <c r="F228" s="5">
        <f t="shared" si="43"/>
        <v>0</v>
      </c>
      <c r="G228" s="5">
        <f t="shared" si="44"/>
        <v>34</v>
      </c>
      <c r="H228" s="5">
        <f t="shared" si="45"/>
        <v>0</v>
      </c>
      <c r="I228" s="5">
        <f t="shared" si="46"/>
        <v>3116</v>
      </c>
      <c r="J228" s="10">
        <f t="shared" si="53"/>
        <v>690.53396600248777</v>
      </c>
      <c r="K228" s="6">
        <f t="shared" si="47"/>
        <v>10.5</v>
      </c>
      <c r="L228" s="1">
        <f t="shared" si="48"/>
        <v>34</v>
      </c>
      <c r="M228" s="7">
        <f t="shared" si="49"/>
        <v>0</v>
      </c>
      <c r="O228" s="1" t="str">
        <f t="shared" si="50"/>
        <v>2C</v>
      </c>
      <c r="P228" s="1" t="s">
        <v>319</v>
      </c>
      <c r="Q228" s="1" t="str">
        <f t="shared" si="51"/>
        <v>C</v>
      </c>
      <c r="R228" s="1" t="str">
        <f t="shared" si="51"/>
        <v>0</v>
      </c>
      <c r="S228" s="1" t="str">
        <f t="shared" si="51"/>
        <v>0</v>
      </c>
    </row>
    <row r="229" spans="1:19">
      <c r="A229" s="33">
        <v>217</v>
      </c>
      <c r="B229" s="32">
        <f t="shared" si="52"/>
        <v>170</v>
      </c>
      <c r="C229" s="5">
        <f t="shared" si="40"/>
        <v>45</v>
      </c>
      <c r="D229" s="5">
        <f t="shared" si="41"/>
        <v>12</v>
      </c>
      <c r="E229" s="5">
        <f t="shared" si="42"/>
        <v>0</v>
      </c>
      <c r="F229" s="5">
        <f t="shared" si="43"/>
        <v>0</v>
      </c>
      <c r="G229" s="5">
        <f t="shared" si="44"/>
        <v>33</v>
      </c>
      <c r="H229" s="5">
        <f t="shared" si="45"/>
        <v>0</v>
      </c>
      <c r="I229" s="5">
        <f t="shared" si="46"/>
        <v>3117</v>
      </c>
      <c r="J229" s="10">
        <f t="shared" si="53"/>
        <v>661.25759127777951</v>
      </c>
      <c r="K229" s="6">
        <f t="shared" si="47"/>
        <v>10.5625</v>
      </c>
      <c r="L229" s="1">
        <f t="shared" si="48"/>
        <v>33</v>
      </c>
      <c r="M229" s="7">
        <f t="shared" si="49"/>
        <v>0</v>
      </c>
      <c r="O229" s="1" t="str">
        <f t="shared" si="50"/>
        <v>2D</v>
      </c>
      <c r="P229" s="1" t="s">
        <v>320</v>
      </c>
      <c r="Q229" s="1" t="str">
        <f t="shared" si="51"/>
        <v>C</v>
      </c>
      <c r="R229" s="1" t="str">
        <f t="shared" si="51"/>
        <v>0</v>
      </c>
      <c r="S229" s="1" t="str">
        <f t="shared" si="51"/>
        <v>0</v>
      </c>
    </row>
    <row r="230" spans="1:19">
      <c r="A230" s="33">
        <v>218</v>
      </c>
      <c r="B230" s="32">
        <f t="shared" si="52"/>
        <v>171</v>
      </c>
      <c r="C230" s="5">
        <f t="shared" si="40"/>
        <v>47</v>
      </c>
      <c r="D230" s="5">
        <f t="shared" si="41"/>
        <v>12</v>
      </c>
      <c r="E230" s="5">
        <f t="shared" si="42"/>
        <v>0</v>
      </c>
      <c r="F230" s="5">
        <f t="shared" si="43"/>
        <v>0</v>
      </c>
      <c r="G230" s="5">
        <f t="shared" si="44"/>
        <v>31</v>
      </c>
      <c r="H230" s="5">
        <f t="shared" si="45"/>
        <v>0</v>
      </c>
      <c r="I230" s="5">
        <f t="shared" si="46"/>
        <v>3119</v>
      </c>
      <c r="J230" s="10">
        <f t="shared" si="53"/>
        <v>633.22243879443874</v>
      </c>
      <c r="K230" s="6">
        <f t="shared" si="47"/>
        <v>10.625</v>
      </c>
      <c r="L230" s="1">
        <f t="shared" si="48"/>
        <v>31</v>
      </c>
      <c r="M230" s="7">
        <f t="shared" si="49"/>
        <v>0</v>
      </c>
      <c r="O230" s="1" t="str">
        <f t="shared" si="50"/>
        <v>2F</v>
      </c>
      <c r="P230" s="1" t="s">
        <v>321</v>
      </c>
      <c r="Q230" s="1" t="str">
        <f t="shared" si="51"/>
        <v>C</v>
      </c>
      <c r="R230" s="1" t="str">
        <f t="shared" si="51"/>
        <v>0</v>
      </c>
      <c r="S230" s="1" t="str">
        <f t="shared" si="51"/>
        <v>0</v>
      </c>
    </row>
    <row r="231" spans="1:19">
      <c r="A231" s="33">
        <v>219</v>
      </c>
      <c r="B231" s="32">
        <f t="shared" si="52"/>
        <v>172</v>
      </c>
      <c r="C231" s="5">
        <f t="shared" si="40"/>
        <v>48</v>
      </c>
      <c r="D231" s="5">
        <f t="shared" si="41"/>
        <v>12</v>
      </c>
      <c r="E231" s="5">
        <f t="shared" si="42"/>
        <v>0</v>
      </c>
      <c r="F231" s="5">
        <f t="shared" si="43"/>
        <v>0</v>
      </c>
      <c r="G231" s="5">
        <f t="shared" si="44"/>
        <v>30</v>
      </c>
      <c r="H231" s="5">
        <f t="shared" si="45"/>
        <v>0</v>
      </c>
      <c r="I231" s="5">
        <f t="shared" si="46"/>
        <v>3120</v>
      </c>
      <c r="J231" s="10">
        <f t="shared" si="53"/>
        <v>606.37588480150623</v>
      </c>
      <c r="K231" s="6">
        <f t="shared" si="47"/>
        <v>10.6875</v>
      </c>
      <c r="L231" s="1">
        <f t="shared" si="48"/>
        <v>30</v>
      </c>
      <c r="M231" s="7">
        <f t="shared" si="49"/>
        <v>0</v>
      </c>
      <c r="O231" s="1" t="str">
        <f t="shared" si="50"/>
        <v>30</v>
      </c>
      <c r="P231" s="1" t="s">
        <v>322</v>
      </c>
      <c r="Q231" s="1" t="str">
        <f t="shared" si="51"/>
        <v>C</v>
      </c>
      <c r="R231" s="1" t="str">
        <f t="shared" si="51"/>
        <v>0</v>
      </c>
      <c r="S231" s="1" t="str">
        <f t="shared" si="51"/>
        <v>0</v>
      </c>
    </row>
    <row r="232" spans="1:19">
      <c r="A232" s="33">
        <v>220</v>
      </c>
      <c r="B232" s="32">
        <f t="shared" si="52"/>
        <v>173</v>
      </c>
      <c r="C232" s="5">
        <f t="shared" si="40"/>
        <v>49</v>
      </c>
      <c r="D232" s="5">
        <f t="shared" si="41"/>
        <v>12</v>
      </c>
      <c r="E232" s="5">
        <f t="shared" si="42"/>
        <v>0</v>
      </c>
      <c r="F232" s="5">
        <f t="shared" si="43"/>
        <v>0</v>
      </c>
      <c r="G232" s="5">
        <f t="shared" si="44"/>
        <v>29</v>
      </c>
      <c r="H232" s="5">
        <f t="shared" si="45"/>
        <v>0</v>
      </c>
      <c r="I232" s="5">
        <f t="shared" si="46"/>
        <v>3121</v>
      </c>
      <c r="J232" s="10">
        <f t="shared" si="53"/>
        <v>580.66753662242274</v>
      </c>
      <c r="K232" s="6">
        <f t="shared" si="47"/>
        <v>10.75</v>
      </c>
      <c r="L232" s="1">
        <f t="shared" si="48"/>
        <v>29</v>
      </c>
      <c r="M232" s="7">
        <f t="shared" si="49"/>
        <v>0</v>
      </c>
      <c r="O232" s="1" t="str">
        <f t="shared" si="50"/>
        <v>31</v>
      </c>
      <c r="P232" s="1" t="s">
        <v>323</v>
      </c>
      <c r="Q232" s="1" t="str">
        <f t="shared" si="51"/>
        <v>C</v>
      </c>
      <c r="R232" s="1" t="str">
        <f t="shared" si="51"/>
        <v>0</v>
      </c>
      <c r="S232" s="1" t="str">
        <f t="shared" si="51"/>
        <v>0</v>
      </c>
    </row>
    <row r="233" spans="1:19">
      <c r="A233" s="33">
        <v>221</v>
      </c>
      <c r="B233" s="32">
        <f t="shared" si="52"/>
        <v>174</v>
      </c>
      <c r="C233" s="5">
        <f t="shared" si="40"/>
        <v>51</v>
      </c>
      <c r="D233" s="5">
        <f t="shared" si="41"/>
        <v>12</v>
      </c>
      <c r="E233" s="5">
        <f t="shared" si="42"/>
        <v>0</v>
      </c>
      <c r="F233" s="5">
        <f t="shared" si="43"/>
        <v>0</v>
      </c>
      <c r="G233" s="5">
        <f t="shared" si="44"/>
        <v>27</v>
      </c>
      <c r="H233" s="5">
        <f t="shared" si="45"/>
        <v>0</v>
      </c>
      <c r="I233" s="5">
        <f t="shared" si="46"/>
        <v>3123</v>
      </c>
      <c r="J233" s="10">
        <f t="shared" si="53"/>
        <v>556.04913806479101</v>
      </c>
      <c r="K233" s="6">
        <f t="shared" si="47"/>
        <v>10.8125</v>
      </c>
      <c r="L233" s="1">
        <f t="shared" si="48"/>
        <v>27</v>
      </c>
      <c r="M233" s="7">
        <f t="shared" si="49"/>
        <v>0</v>
      </c>
      <c r="O233" s="1" t="str">
        <f t="shared" si="50"/>
        <v>33</v>
      </c>
      <c r="P233" s="1" t="s">
        <v>324</v>
      </c>
      <c r="Q233" s="1" t="str">
        <f t="shared" si="51"/>
        <v>C</v>
      </c>
      <c r="R233" s="1" t="str">
        <f t="shared" si="51"/>
        <v>0</v>
      </c>
      <c r="S233" s="1" t="str">
        <f t="shared" si="51"/>
        <v>0</v>
      </c>
    </row>
    <row r="234" spans="1:19">
      <c r="A234" s="33">
        <v>222</v>
      </c>
      <c r="B234" s="32">
        <f t="shared" si="52"/>
        <v>175</v>
      </c>
      <c r="C234" s="5">
        <f t="shared" si="40"/>
        <v>52</v>
      </c>
      <c r="D234" s="5">
        <f t="shared" si="41"/>
        <v>12</v>
      </c>
      <c r="E234" s="5">
        <f t="shared" si="42"/>
        <v>0</v>
      </c>
      <c r="F234" s="5">
        <f t="shared" si="43"/>
        <v>0</v>
      </c>
      <c r="G234" s="5">
        <f t="shared" si="44"/>
        <v>26</v>
      </c>
      <c r="H234" s="5">
        <f t="shared" si="45"/>
        <v>0</v>
      </c>
      <c r="I234" s="5">
        <f t="shared" si="46"/>
        <v>3124</v>
      </c>
      <c r="J234" s="10">
        <f t="shared" si="53"/>
        <v>532.474478840458</v>
      </c>
      <c r="K234" s="6">
        <f t="shared" si="47"/>
        <v>10.875</v>
      </c>
      <c r="L234" s="1">
        <f t="shared" si="48"/>
        <v>26</v>
      </c>
      <c r="M234" s="7">
        <f t="shared" si="49"/>
        <v>0</v>
      </c>
      <c r="O234" s="1" t="str">
        <f t="shared" si="50"/>
        <v>34</v>
      </c>
      <c r="P234" s="1" t="s">
        <v>325</v>
      </c>
      <c r="Q234" s="1" t="str">
        <f t="shared" si="51"/>
        <v>C</v>
      </c>
      <c r="R234" s="1" t="str">
        <f t="shared" si="51"/>
        <v>0</v>
      </c>
      <c r="S234" s="1" t="str">
        <f t="shared" si="51"/>
        <v>0</v>
      </c>
    </row>
    <row r="235" spans="1:19">
      <c r="A235" s="33">
        <v>223</v>
      </c>
      <c r="B235" s="32">
        <f t="shared" si="52"/>
        <v>176</v>
      </c>
      <c r="C235" s="5">
        <f t="shared" si="40"/>
        <v>53</v>
      </c>
      <c r="D235" s="5">
        <f t="shared" si="41"/>
        <v>12</v>
      </c>
      <c r="E235" s="5">
        <f t="shared" si="42"/>
        <v>0</v>
      </c>
      <c r="F235" s="5">
        <f t="shared" si="43"/>
        <v>0</v>
      </c>
      <c r="G235" s="5">
        <f t="shared" si="44"/>
        <v>25</v>
      </c>
      <c r="H235" s="5">
        <f t="shared" si="45"/>
        <v>0</v>
      </c>
      <c r="I235" s="5">
        <f t="shared" si="46"/>
        <v>3125</v>
      </c>
      <c r="J235" s="10">
        <f t="shared" si="53"/>
        <v>509.89930782588573</v>
      </c>
      <c r="K235" s="6">
        <f t="shared" si="47"/>
        <v>10.9375</v>
      </c>
      <c r="L235" s="1">
        <f t="shared" si="48"/>
        <v>25</v>
      </c>
      <c r="M235" s="7">
        <f t="shared" si="49"/>
        <v>0</v>
      </c>
      <c r="O235" s="1" t="str">
        <f t="shared" si="50"/>
        <v>35</v>
      </c>
      <c r="P235" s="1" t="s">
        <v>326</v>
      </c>
      <c r="Q235" s="1" t="str">
        <f t="shared" si="51"/>
        <v>C</v>
      </c>
      <c r="R235" s="1" t="str">
        <f t="shared" si="51"/>
        <v>0</v>
      </c>
      <c r="S235" s="1" t="str">
        <f t="shared" si="51"/>
        <v>0</v>
      </c>
    </row>
    <row r="236" spans="1:19">
      <c r="A236" s="33">
        <v>224</v>
      </c>
      <c r="B236" s="32">
        <f t="shared" si="52"/>
        <v>177</v>
      </c>
      <c r="C236" s="5">
        <f t="shared" si="40"/>
        <v>54</v>
      </c>
      <c r="D236" s="5">
        <f t="shared" si="41"/>
        <v>12</v>
      </c>
      <c r="E236" s="5">
        <f t="shared" si="42"/>
        <v>0</v>
      </c>
      <c r="F236" s="5">
        <f t="shared" si="43"/>
        <v>0</v>
      </c>
      <c r="G236" s="5">
        <f t="shared" si="44"/>
        <v>24</v>
      </c>
      <c r="H236" s="5">
        <f t="shared" si="45"/>
        <v>0</v>
      </c>
      <c r="I236" s="5">
        <f t="shared" si="46"/>
        <v>3126</v>
      </c>
      <c r="J236" s="10">
        <f t="shared" si="53"/>
        <v>488.28125</v>
      </c>
      <c r="K236" s="6">
        <f t="shared" si="47"/>
        <v>11</v>
      </c>
      <c r="L236" s="1">
        <f t="shared" si="48"/>
        <v>24</v>
      </c>
      <c r="M236" s="7">
        <f t="shared" si="49"/>
        <v>0</v>
      </c>
      <c r="O236" s="1" t="str">
        <f t="shared" si="50"/>
        <v>36</v>
      </c>
      <c r="P236" s="1" t="s">
        <v>327</v>
      </c>
      <c r="Q236" s="1" t="str">
        <f t="shared" si="51"/>
        <v>C</v>
      </c>
      <c r="R236" s="1" t="str">
        <f t="shared" si="51"/>
        <v>0</v>
      </c>
      <c r="S236" s="1" t="str">
        <f t="shared" si="51"/>
        <v>0</v>
      </c>
    </row>
    <row r="237" spans="1:19">
      <c r="A237" s="33">
        <v>225</v>
      </c>
      <c r="B237" s="32">
        <f t="shared" si="52"/>
        <v>178</v>
      </c>
      <c r="C237" s="5">
        <f t="shared" si="40"/>
        <v>55</v>
      </c>
      <c r="D237" s="5">
        <f t="shared" si="41"/>
        <v>12</v>
      </c>
      <c r="E237" s="5">
        <f t="shared" si="42"/>
        <v>0</v>
      </c>
      <c r="F237" s="5">
        <f t="shared" si="43"/>
        <v>0</v>
      </c>
      <c r="G237" s="5">
        <f t="shared" si="44"/>
        <v>23</v>
      </c>
      <c r="H237" s="5">
        <f t="shared" si="45"/>
        <v>0</v>
      </c>
      <c r="I237" s="5">
        <f t="shared" si="46"/>
        <v>3127</v>
      </c>
      <c r="J237" s="10">
        <f t="shared" si="53"/>
        <v>467.57972690360077</v>
      </c>
      <c r="K237" s="6">
        <f t="shared" si="47"/>
        <v>11.0625</v>
      </c>
      <c r="L237" s="1">
        <f t="shared" si="48"/>
        <v>23</v>
      </c>
      <c r="M237" s="7">
        <f t="shared" si="49"/>
        <v>0</v>
      </c>
      <c r="O237" s="1" t="str">
        <f t="shared" si="50"/>
        <v>37</v>
      </c>
      <c r="P237" s="1" t="s">
        <v>329</v>
      </c>
      <c r="Q237" s="1" t="str">
        <f t="shared" si="51"/>
        <v>C</v>
      </c>
      <c r="R237" s="1" t="str">
        <f t="shared" si="51"/>
        <v>0</v>
      </c>
      <c r="S237" s="1" t="str">
        <f t="shared" si="51"/>
        <v>0</v>
      </c>
    </row>
    <row r="238" spans="1:19">
      <c r="A238" s="33">
        <v>226</v>
      </c>
      <c r="B238" s="32">
        <f t="shared" si="52"/>
        <v>179</v>
      </c>
      <c r="C238" s="5">
        <f t="shared" si="40"/>
        <v>56</v>
      </c>
      <c r="D238" s="5">
        <f t="shared" si="41"/>
        <v>12</v>
      </c>
      <c r="E238" s="5">
        <f t="shared" si="42"/>
        <v>0</v>
      </c>
      <c r="F238" s="5">
        <f t="shared" si="43"/>
        <v>0</v>
      </c>
      <c r="G238" s="5">
        <f t="shared" si="44"/>
        <v>22</v>
      </c>
      <c r="H238" s="5">
        <f t="shared" si="45"/>
        <v>0</v>
      </c>
      <c r="I238" s="5">
        <f t="shared" si="46"/>
        <v>3128</v>
      </c>
      <c r="J238" s="10">
        <f t="shared" si="53"/>
        <v>447.75588047103116</v>
      </c>
      <c r="K238" s="6">
        <f t="shared" si="47"/>
        <v>11.125</v>
      </c>
      <c r="L238" s="1">
        <f t="shared" si="48"/>
        <v>22</v>
      </c>
      <c r="M238" s="7">
        <f t="shared" si="49"/>
        <v>0</v>
      </c>
      <c r="O238" s="1" t="str">
        <f t="shared" si="50"/>
        <v>38</v>
      </c>
      <c r="P238" s="1" t="s">
        <v>330</v>
      </c>
      <c r="Q238" s="1" t="str">
        <f t="shared" si="51"/>
        <v>C</v>
      </c>
      <c r="R238" s="1" t="str">
        <f t="shared" si="51"/>
        <v>0</v>
      </c>
      <c r="S238" s="1" t="str">
        <f t="shared" si="51"/>
        <v>0</v>
      </c>
    </row>
    <row r="239" spans="1:19">
      <c r="A239" s="33">
        <v>227</v>
      </c>
      <c r="B239" s="32">
        <f t="shared" si="52"/>
        <v>180</v>
      </c>
      <c r="C239" s="5">
        <f t="shared" si="40"/>
        <v>57</v>
      </c>
      <c r="D239" s="5">
        <f t="shared" si="41"/>
        <v>12</v>
      </c>
      <c r="E239" s="5">
        <f t="shared" si="42"/>
        <v>0</v>
      </c>
      <c r="F239" s="5">
        <f t="shared" si="43"/>
        <v>0</v>
      </c>
      <c r="G239" s="5">
        <f t="shared" si="44"/>
        <v>21</v>
      </c>
      <c r="H239" s="5">
        <f t="shared" si="45"/>
        <v>0</v>
      </c>
      <c r="I239" s="5">
        <f t="shared" si="46"/>
        <v>3129</v>
      </c>
      <c r="J239" s="10">
        <f t="shared" si="53"/>
        <v>428.77250009113777</v>
      </c>
      <c r="K239" s="6">
        <f t="shared" si="47"/>
        <v>11.1875</v>
      </c>
      <c r="L239" s="1">
        <f t="shared" si="48"/>
        <v>21</v>
      </c>
      <c r="M239" s="7">
        <f t="shared" si="49"/>
        <v>0</v>
      </c>
      <c r="O239" s="1" t="str">
        <f t="shared" si="50"/>
        <v>39</v>
      </c>
      <c r="P239" s="1" t="s">
        <v>331</v>
      </c>
      <c r="Q239" s="1" t="str">
        <f t="shared" si="51"/>
        <v>C</v>
      </c>
      <c r="R239" s="1" t="str">
        <f t="shared" si="51"/>
        <v>0</v>
      </c>
      <c r="S239" s="1" t="str">
        <f t="shared" si="51"/>
        <v>0</v>
      </c>
    </row>
    <row r="240" spans="1:19">
      <c r="A240" s="33">
        <v>228</v>
      </c>
      <c r="B240" s="32">
        <f t="shared" si="52"/>
        <v>181</v>
      </c>
      <c r="C240" s="5">
        <f t="shared" si="40"/>
        <v>58</v>
      </c>
      <c r="D240" s="5">
        <f t="shared" si="41"/>
        <v>12</v>
      </c>
      <c r="E240" s="5">
        <f t="shared" si="42"/>
        <v>0</v>
      </c>
      <c r="F240" s="5">
        <f t="shared" si="43"/>
        <v>0</v>
      </c>
      <c r="G240" s="5">
        <f t="shared" si="44"/>
        <v>20</v>
      </c>
      <c r="H240" s="5">
        <f t="shared" si="45"/>
        <v>0</v>
      </c>
      <c r="I240" s="5">
        <f t="shared" si="46"/>
        <v>3130</v>
      </c>
      <c r="J240" s="10">
        <f t="shared" si="53"/>
        <v>410.59395276060297</v>
      </c>
      <c r="K240" s="6">
        <f t="shared" si="47"/>
        <v>11.25</v>
      </c>
      <c r="L240" s="1">
        <f t="shared" si="48"/>
        <v>20</v>
      </c>
      <c r="M240" s="7">
        <f t="shared" si="49"/>
        <v>0</v>
      </c>
      <c r="O240" s="1" t="str">
        <f t="shared" si="50"/>
        <v>3A</v>
      </c>
      <c r="P240" s="1" t="s">
        <v>332</v>
      </c>
      <c r="Q240" s="1" t="str">
        <f t="shared" si="51"/>
        <v>C</v>
      </c>
      <c r="R240" s="1" t="str">
        <f t="shared" si="51"/>
        <v>0</v>
      </c>
      <c r="S240" s="1" t="str">
        <f t="shared" si="51"/>
        <v>0</v>
      </c>
    </row>
    <row r="241" spans="1:19">
      <c r="A241" s="33">
        <v>229</v>
      </c>
      <c r="B241" s="32">
        <f t="shared" si="52"/>
        <v>182</v>
      </c>
      <c r="C241" s="5">
        <f t="shared" si="40"/>
        <v>59</v>
      </c>
      <c r="D241" s="5">
        <f t="shared" si="41"/>
        <v>12</v>
      </c>
      <c r="E241" s="5">
        <f t="shared" si="42"/>
        <v>0</v>
      </c>
      <c r="F241" s="5">
        <f t="shared" si="43"/>
        <v>0</v>
      </c>
      <c r="G241" s="5">
        <f t="shared" si="44"/>
        <v>19</v>
      </c>
      <c r="H241" s="5">
        <f t="shared" si="45"/>
        <v>0</v>
      </c>
      <c r="I241" s="5">
        <f t="shared" si="46"/>
        <v>3131</v>
      </c>
      <c r="J241" s="10">
        <f t="shared" si="53"/>
        <v>393.18611619854852</v>
      </c>
      <c r="K241" s="6">
        <f t="shared" si="47"/>
        <v>11.3125</v>
      </c>
      <c r="L241" s="1">
        <f t="shared" si="48"/>
        <v>19</v>
      </c>
      <c r="M241" s="7">
        <f t="shared" si="49"/>
        <v>0</v>
      </c>
      <c r="O241" s="1" t="str">
        <f t="shared" si="50"/>
        <v>3B</v>
      </c>
      <c r="P241" s="1" t="s">
        <v>333</v>
      </c>
      <c r="Q241" s="1" t="str">
        <f t="shared" si="51"/>
        <v>C</v>
      </c>
      <c r="R241" s="1" t="str">
        <f t="shared" si="51"/>
        <v>0</v>
      </c>
      <c r="S241" s="1" t="str">
        <f t="shared" si="51"/>
        <v>0</v>
      </c>
    </row>
    <row r="242" spans="1:19">
      <c r="A242" s="33">
        <v>230</v>
      </c>
      <c r="B242" s="32">
        <f t="shared" si="52"/>
        <v>183</v>
      </c>
      <c r="C242" s="5">
        <f t="shared" si="40"/>
        <v>60</v>
      </c>
      <c r="D242" s="5">
        <f t="shared" si="41"/>
        <v>12</v>
      </c>
      <c r="E242" s="5">
        <f t="shared" si="42"/>
        <v>0</v>
      </c>
      <c r="F242" s="5">
        <f t="shared" si="43"/>
        <v>0</v>
      </c>
      <c r="G242" s="5">
        <f t="shared" si="44"/>
        <v>18</v>
      </c>
      <c r="H242" s="5">
        <f t="shared" si="45"/>
        <v>0</v>
      </c>
      <c r="I242" s="5">
        <f t="shared" si="46"/>
        <v>3132</v>
      </c>
      <c r="J242" s="10">
        <f t="shared" si="53"/>
        <v>376.51631479686063</v>
      </c>
      <c r="K242" s="6">
        <f t="shared" si="47"/>
        <v>11.375</v>
      </c>
      <c r="L242" s="1">
        <f t="shared" si="48"/>
        <v>18</v>
      </c>
      <c r="M242" s="7">
        <f t="shared" si="49"/>
        <v>0</v>
      </c>
      <c r="O242" s="1" t="str">
        <f t="shared" si="50"/>
        <v>3C</v>
      </c>
      <c r="P242" s="1" t="s">
        <v>334</v>
      </c>
      <c r="Q242" s="1" t="str">
        <f t="shared" si="51"/>
        <v>C</v>
      </c>
      <c r="R242" s="1" t="str">
        <f t="shared" si="51"/>
        <v>0</v>
      </c>
      <c r="S242" s="1" t="str">
        <f t="shared" si="51"/>
        <v>0</v>
      </c>
    </row>
    <row r="243" spans="1:19">
      <c r="A243" s="33">
        <v>231</v>
      </c>
      <c r="B243" s="32">
        <f t="shared" si="52"/>
        <v>184</v>
      </c>
      <c r="C243" s="5">
        <f t="shared" si="40"/>
        <v>60</v>
      </c>
      <c r="D243" s="5">
        <f t="shared" si="41"/>
        <v>12</v>
      </c>
      <c r="E243" s="5">
        <f t="shared" si="42"/>
        <v>0</v>
      </c>
      <c r="F243" s="5">
        <f t="shared" si="43"/>
        <v>0</v>
      </c>
      <c r="G243" s="5">
        <f t="shared" si="44"/>
        <v>18</v>
      </c>
      <c r="H243" s="5">
        <f t="shared" si="45"/>
        <v>0</v>
      </c>
      <c r="I243" s="5">
        <f t="shared" si="46"/>
        <v>3132</v>
      </c>
      <c r="J243" s="10">
        <f t="shared" si="53"/>
        <v>360.55325828601059</v>
      </c>
      <c r="K243" s="6">
        <f t="shared" si="47"/>
        <v>11.4375</v>
      </c>
      <c r="L243" s="1">
        <f t="shared" si="48"/>
        <v>18</v>
      </c>
      <c r="M243" s="7">
        <f t="shared" si="49"/>
        <v>0</v>
      </c>
      <c r="O243" s="1" t="str">
        <f t="shared" si="50"/>
        <v>3C</v>
      </c>
      <c r="P243" s="1" t="s">
        <v>335</v>
      </c>
      <c r="Q243" s="1" t="str">
        <f t="shared" si="51"/>
        <v>C</v>
      </c>
      <c r="R243" s="1" t="str">
        <f t="shared" si="51"/>
        <v>0</v>
      </c>
      <c r="S243" s="1" t="str">
        <f t="shared" si="51"/>
        <v>0</v>
      </c>
    </row>
    <row r="244" spans="1:19">
      <c r="A244" s="33">
        <v>232</v>
      </c>
      <c r="B244" s="32">
        <f t="shared" si="52"/>
        <v>185</v>
      </c>
      <c r="C244" s="5">
        <f t="shared" si="40"/>
        <v>61</v>
      </c>
      <c r="D244" s="5">
        <f t="shared" si="41"/>
        <v>12</v>
      </c>
      <c r="E244" s="5">
        <f t="shared" si="42"/>
        <v>0</v>
      </c>
      <c r="F244" s="5">
        <f t="shared" si="43"/>
        <v>0</v>
      </c>
      <c r="G244" s="5">
        <f t="shared" si="44"/>
        <v>17</v>
      </c>
      <c r="H244" s="5">
        <f t="shared" si="45"/>
        <v>0</v>
      </c>
      <c r="I244" s="5">
        <f t="shared" si="46"/>
        <v>3133</v>
      </c>
      <c r="J244" s="10">
        <f t="shared" si="53"/>
        <v>345.26698300124389</v>
      </c>
      <c r="K244" s="6">
        <f t="shared" si="47"/>
        <v>11.5</v>
      </c>
      <c r="L244" s="1">
        <f t="shared" si="48"/>
        <v>17</v>
      </c>
      <c r="M244" s="7">
        <f t="shared" si="49"/>
        <v>0</v>
      </c>
      <c r="O244" s="1" t="str">
        <f t="shared" si="50"/>
        <v>3D</v>
      </c>
      <c r="P244" s="1" t="s">
        <v>336</v>
      </c>
      <c r="Q244" s="1" t="str">
        <f t="shared" si="51"/>
        <v>C</v>
      </c>
      <c r="R244" s="1" t="str">
        <f t="shared" si="51"/>
        <v>0</v>
      </c>
      <c r="S244" s="1" t="str">
        <f t="shared" si="51"/>
        <v>0</v>
      </c>
    </row>
    <row r="245" spans="1:19">
      <c r="A245" s="33">
        <v>233</v>
      </c>
      <c r="B245" s="32">
        <f t="shared" si="52"/>
        <v>186</v>
      </c>
      <c r="C245" s="5">
        <f t="shared" si="40"/>
        <v>62</v>
      </c>
      <c r="D245" s="5">
        <f t="shared" si="41"/>
        <v>12</v>
      </c>
      <c r="E245" s="5">
        <f t="shared" si="42"/>
        <v>0</v>
      </c>
      <c r="F245" s="5">
        <f t="shared" si="43"/>
        <v>0</v>
      </c>
      <c r="G245" s="5">
        <f t="shared" si="44"/>
        <v>16</v>
      </c>
      <c r="H245" s="5">
        <f t="shared" si="45"/>
        <v>0</v>
      </c>
      <c r="I245" s="5">
        <f t="shared" si="46"/>
        <v>3134</v>
      </c>
      <c r="J245" s="10">
        <f t="shared" si="53"/>
        <v>330.62879563888976</v>
      </c>
      <c r="K245" s="6">
        <f t="shared" si="47"/>
        <v>11.5625</v>
      </c>
      <c r="L245" s="1">
        <f t="shared" si="48"/>
        <v>16</v>
      </c>
      <c r="M245" s="7">
        <f t="shared" si="49"/>
        <v>0</v>
      </c>
      <c r="O245" s="1" t="str">
        <f t="shared" si="50"/>
        <v>3E</v>
      </c>
      <c r="P245" s="1" t="s">
        <v>337</v>
      </c>
      <c r="Q245" s="1" t="str">
        <f t="shared" si="51"/>
        <v>C</v>
      </c>
      <c r="R245" s="1" t="str">
        <f t="shared" si="51"/>
        <v>0</v>
      </c>
      <c r="S245" s="1" t="str">
        <f t="shared" si="51"/>
        <v>0</v>
      </c>
    </row>
    <row r="246" spans="1:19">
      <c r="A246" s="33">
        <v>234</v>
      </c>
      <c r="B246" s="32">
        <f t="shared" si="52"/>
        <v>187</v>
      </c>
      <c r="C246" s="5">
        <f t="shared" si="40"/>
        <v>63</v>
      </c>
      <c r="D246" s="5">
        <f t="shared" si="41"/>
        <v>12</v>
      </c>
      <c r="E246" s="5">
        <f t="shared" si="42"/>
        <v>0</v>
      </c>
      <c r="F246" s="5">
        <f t="shared" si="43"/>
        <v>0</v>
      </c>
      <c r="G246" s="5">
        <f t="shared" si="44"/>
        <v>15</v>
      </c>
      <c r="H246" s="5">
        <f t="shared" si="45"/>
        <v>0</v>
      </c>
      <c r="I246" s="5">
        <f t="shared" si="46"/>
        <v>3135</v>
      </c>
      <c r="J246" s="10">
        <f t="shared" si="53"/>
        <v>316.61121939721903</v>
      </c>
      <c r="K246" s="6">
        <f t="shared" si="47"/>
        <v>11.625000000000002</v>
      </c>
      <c r="L246" s="1">
        <f t="shared" si="48"/>
        <v>15</v>
      </c>
      <c r="M246" s="7">
        <f t="shared" si="49"/>
        <v>0</v>
      </c>
      <c r="O246" s="1" t="str">
        <f t="shared" si="50"/>
        <v>3F</v>
      </c>
      <c r="P246" s="1" t="s">
        <v>338</v>
      </c>
      <c r="Q246" s="1" t="str">
        <f t="shared" si="51"/>
        <v>C</v>
      </c>
      <c r="R246" s="1" t="str">
        <f t="shared" si="51"/>
        <v>0</v>
      </c>
      <c r="S246" s="1" t="str">
        <f t="shared" si="51"/>
        <v>0</v>
      </c>
    </row>
    <row r="247" spans="1:19">
      <c r="A247" s="33">
        <v>235</v>
      </c>
      <c r="B247" s="32">
        <f t="shared" si="52"/>
        <v>188</v>
      </c>
      <c r="C247" s="5">
        <f t="shared" si="40"/>
        <v>63</v>
      </c>
      <c r="D247" s="5">
        <f t="shared" si="41"/>
        <v>12</v>
      </c>
      <c r="E247" s="5">
        <f t="shared" si="42"/>
        <v>0</v>
      </c>
      <c r="F247" s="5">
        <f t="shared" si="43"/>
        <v>0</v>
      </c>
      <c r="G247" s="5">
        <f t="shared" si="44"/>
        <v>15</v>
      </c>
      <c r="H247" s="5">
        <f t="shared" si="45"/>
        <v>0</v>
      </c>
      <c r="I247" s="5">
        <f t="shared" si="46"/>
        <v>3135</v>
      </c>
      <c r="J247" s="10">
        <f t="shared" si="53"/>
        <v>303.18794240075277</v>
      </c>
      <c r="K247" s="6">
        <f t="shared" si="47"/>
        <v>11.687500000000002</v>
      </c>
      <c r="L247" s="1">
        <f t="shared" si="48"/>
        <v>15</v>
      </c>
      <c r="M247" s="7">
        <f t="shared" si="49"/>
        <v>0</v>
      </c>
      <c r="O247" s="1" t="str">
        <f t="shared" si="50"/>
        <v>3F</v>
      </c>
      <c r="P247" s="1" t="s">
        <v>339</v>
      </c>
      <c r="Q247" s="1" t="str">
        <f t="shared" si="51"/>
        <v>C</v>
      </c>
      <c r="R247" s="1" t="str">
        <f t="shared" si="51"/>
        <v>0</v>
      </c>
      <c r="S247" s="1" t="str">
        <f t="shared" si="51"/>
        <v>0</v>
      </c>
    </row>
    <row r="248" spans="1:19">
      <c r="A248" s="33">
        <v>236</v>
      </c>
      <c r="B248" s="32">
        <f t="shared" si="52"/>
        <v>189</v>
      </c>
      <c r="C248" s="5">
        <f t="shared" si="40"/>
        <v>64</v>
      </c>
      <c r="D248" s="5">
        <f t="shared" si="41"/>
        <v>12</v>
      </c>
      <c r="E248" s="5">
        <f t="shared" si="42"/>
        <v>0</v>
      </c>
      <c r="F248" s="5">
        <f t="shared" si="43"/>
        <v>0</v>
      </c>
      <c r="G248" s="5">
        <f t="shared" si="44"/>
        <v>14</v>
      </c>
      <c r="H248" s="5">
        <f t="shared" si="45"/>
        <v>0</v>
      </c>
      <c r="I248" s="5">
        <f t="shared" si="46"/>
        <v>3136</v>
      </c>
      <c r="J248" s="10">
        <f t="shared" si="53"/>
        <v>290.33376831121103</v>
      </c>
      <c r="K248" s="6">
        <f t="shared" si="47"/>
        <v>11.750000000000002</v>
      </c>
      <c r="L248" s="1">
        <f t="shared" si="48"/>
        <v>14</v>
      </c>
      <c r="M248" s="7">
        <f t="shared" si="49"/>
        <v>0</v>
      </c>
      <c r="O248" s="1" t="str">
        <f t="shared" si="50"/>
        <v>40</v>
      </c>
      <c r="P248" s="1" t="s">
        <v>340</v>
      </c>
      <c r="Q248" s="1" t="str">
        <f t="shared" si="51"/>
        <v>C</v>
      </c>
      <c r="R248" s="1" t="str">
        <f t="shared" si="51"/>
        <v>0</v>
      </c>
      <c r="S248" s="1" t="str">
        <f t="shared" si="51"/>
        <v>0</v>
      </c>
    </row>
    <row r="249" spans="1:19">
      <c r="A249" s="33">
        <v>237</v>
      </c>
      <c r="B249" s="32">
        <f t="shared" si="52"/>
        <v>190</v>
      </c>
      <c r="C249" s="5">
        <f t="shared" si="40"/>
        <v>65</v>
      </c>
      <c r="D249" s="5">
        <f t="shared" si="41"/>
        <v>12</v>
      </c>
      <c r="E249" s="5">
        <f t="shared" si="42"/>
        <v>0</v>
      </c>
      <c r="F249" s="5">
        <f t="shared" si="43"/>
        <v>0</v>
      </c>
      <c r="G249" s="5">
        <f t="shared" si="44"/>
        <v>13</v>
      </c>
      <c r="H249" s="5">
        <f t="shared" si="45"/>
        <v>0</v>
      </c>
      <c r="I249" s="5">
        <f t="shared" si="46"/>
        <v>3137</v>
      </c>
      <c r="J249" s="10">
        <f t="shared" si="53"/>
        <v>278.02456903239573</v>
      </c>
      <c r="K249" s="6">
        <f t="shared" si="47"/>
        <v>11.812499999999998</v>
      </c>
      <c r="L249" s="1">
        <f t="shared" si="48"/>
        <v>13</v>
      </c>
      <c r="M249" s="7">
        <f t="shared" si="49"/>
        <v>0</v>
      </c>
      <c r="O249" s="1" t="str">
        <f t="shared" si="50"/>
        <v>41</v>
      </c>
      <c r="P249" s="1" t="s">
        <v>341</v>
      </c>
      <c r="Q249" s="1" t="str">
        <f t="shared" si="51"/>
        <v>C</v>
      </c>
      <c r="R249" s="1" t="str">
        <f t="shared" si="51"/>
        <v>0</v>
      </c>
      <c r="S249" s="1" t="str">
        <f t="shared" si="51"/>
        <v>0</v>
      </c>
    </row>
    <row r="250" spans="1:19">
      <c r="A250" s="33">
        <v>238</v>
      </c>
      <c r="B250" s="32">
        <f t="shared" si="52"/>
        <v>191</v>
      </c>
      <c r="C250" s="5">
        <f t="shared" si="40"/>
        <v>65</v>
      </c>
      <c r="D250" s="5">
        <f t="shared" si="41"/>
        <v>12</v>
      </c>
      <c r="E250" s="5">
        <f t="shared" si="42"/>
        <v>0</v>
      </c>
      <c r="F250" s="5">
        <f t="shared" si="43"/>
        <v>0</v>
      </c>
      <c r="G250" s="5">
        <f t="shared" si="44"/>
        <v>13</v>
      </c>
      <c r="H250" s="5">
        <f t="shared" si="45"/>
        <v>0</v>
      </c>
      <c r="I250" s="5">
        <f t="shared" si="46"/>
        <v>3137</v>
      </c>
      <c r="J250" s="10">
        <f t="shared" si="53"/>
        <v>266.23723942022917</v>
      </c>
      <c r="K250" s="6">
        <f t="shared" si="47"/>
        <v>11.874999999999998</v>
      </c>
      <c r="L250" s="1">
        <f t="shared" si="48"/>
        <v>13</v>
      </c>
      <c r="M250" s="7">
        <f t="shared" si="49"/>
        <v>0</v>
      </c>
      <c r="O250" s="1" t="str">
        <f t="shared" si="50"/>
        <v>41</v>
      </c>
      <c r="P250" s="1" t="s">
        <v>342</v>
      </c>
      <c r="Q250" s="1" t="str">
        <f t="shared" si="51"/>
        <v>C</v>
      </c>
      <c r="R250" s="1" t="str">
        <f t="shared" si="51"/>
        <v>0</v>
      </c>
      <c r="S250" s="1" t="str">
        <f t="shared" si="51"/>
        <v>0</v>
      </c>
    </row>
    <row r="251" spans="1:19">
      <c r="A251" s="33">
        <v>239</v>
      </c>
      <c r="B251" s="32">
        <f t="shared" si="52"/>
        <v>192</v>
      </c>
      <c r="C251" s="5">
        <f t="shared" si="40"/>
        <v>66</v>
      </c>
      <c r="D251" s="5">
        <f t="shared" si="41"/>
        <v>12</v>
      </c>
      <c r="E251" s="5">
        <f t="shared" si="42"/>
        <v>0</v>
      </c>
      <c r="F251" s="5">
        <f t="shared" si="43"/>
        <v>0</v>
      </c>
      <c r="G251" s="5">
        <f t="shared" si="44"/>
        <v>12</v>
      </c>
      <c r="H251" s="5">
        <f t="shared" si="45"/>
        <v>0</v>
      </c>
      <c r="I251" s="5">
        <f t="shared" si="46"/>
        <v>3138</v>
      </c>
      <c r="J251" s="10">
        <f t="shared" si="53"/>
        <v>254.94965391294303</v>
      </c>
      <c r="K251" s="6">
        <f t="shared" si="47"/>
        <v>11.9375</v>
      </c>
      <c r="L251" s="1">
        <f t="shared" si="48"/>
        <v>12</v>
      </c>
      <c r="M251" s="7">
        <f t="shared" si="49"/>
        <v>0</v>
      </c>
      <c r="O251" s="1" t="str">
        <f t="shared" si="50"/>
        <v>42</v>
      </c>
      <c r="P251" s="1" t="s">
        <v>343</v>
      </c>
      <c r="Q251" s="1" t="str">
        <f t="shared" si="51"/>
        <v>C</v>
      </c>
      <c r="R251" s="1" t="str">
        <f t="shared" si="51"/>
        <v>0</v>
      </c>
      <c r="S251" s="1" t="str">
        <f t="shared" si="51"/>
        <v>0</v>
      </c>
    </row>
    <row r="252" spans="1:19">
      <c r="A252" s="33">
        <v>240</v>
      </c>
      <c r="B252" s="32">
        <f t="shared" si="52"/>
        <v>193</v>
      </c>
      <c r="C252" s="5">
        <f t="shared" si="40"/>
        <v>66</v>
      </c>
      <c r="D252" s="5">
        <f t="shared" si="41"/>
        <v>12</v>
      </c>
      <c r="E252" s="5">
        <f t="shared" si="42"/>
        <v>0</v>
      </c>
      <c r="F252" s="5">
        <f t="shared" si="43"/>
        <v>0</v>
      </c>
      <c r="G252" s="5">
        <f t="shared" si="44"/>
        <v>12</v>
      </c>
      <c r="H252" s="5">
        <f t="shared" si="45"/>
        <v>0</v>
      </c>
      <c r="I252" s="5">
        <f t="shared" si="46"/>
        <v>3138</v>
      </c>
      <c r="J252" s="10">
        <f t="shared" si="53"/>
        <v>244.140625</v>
      </c>
      <c r="K252" s="6">
        <f t="shared" si="47"/>
        <v>12</v>
      </c>
      <c r="L252" s="1">
        <f t="shared" si="48"/>
        <v>12</v>
      </c>
      <c r="M252" s="7">
        <f t="shared" si="49"/>
        <v>0</v>
      </c>
      <c r="O252" s="1" t="str">
        <f t="shared" si="50"/>
        <v>42</v>
      </c>
      <c r="P252" s="1" t="s">
        <v>344</v>
      </c>
      <c r="Q252" s="1" t="str">
        <f t="shared" si="51"/>
        <v>C</v>
      </c>
      <c r="R252" s="1" t="str">
        <f t="shared" si="51"/>
        <v>0</v>
      </c>
      <c r="S252" s="1" t="str">
        <f t="shared" si="51"/>
        <v>0</v>
      </c>
    </row>
    <row r="253" spans="1:19">
      <c r="A253" s="33">
        <v>241</v>
      </c>
      <c r="B253" s="32">
        <f t="shared" si="52"/>
        <v>194</v>
      </c>
      <c r="C253" s="5">
        <f t="shared" ref="C253:C266" si="54">MOD(I253,256)</f>
        <v>67</v>
      </c>
      <c r="D253" s="5">
        <f t="shared" ref="D253:D266" si="55">ROUNDDOWN(I253/256,0)</f>
        <v>12</v>
      </c>
      <c r="E253" s="5">
        <f t="shared" ref="E253:E266" si="56">MOD(H253,256)</f>
        <v>0</v>
      </c>
      <c r="F253" s="5">
        <f t="shared" ref="F253:F266" si="57">ROUNDDOWN(H253/256,0)</f>
        <v>0</v>
      </c>
      <c r="G253" s="5">
        <f t="shared" ref="G253:G266" si="58">INT(J253/$G$2)</f>
        <v>11</v>
      </c>
      <c r="H253" s="5">
        <f t="shared" ref="H253:H266" si="59">ROUNDUP(G253/$D$3,0)-1</f>
        <v>0</v>
      </c>
      <c r="I253" s="5">
        <f t="shared" ref="I253:I266" si="60">MAX(MIN($D$3*(H253+1)-G253,$D$3*(H253+1)-$D$4),$D$5)</f>
        <v>3139</v>
      </c>
      <c r="J253" s="10">
        <f t="shared" si="53"/>
        <v>233.78986345180033</v>
      </c>
      <c r="K253" s="6">
        <f t="shared" ref="K253:K266" si="61">LOG(1000000/J253,2)</f>
        <v>12.0625</v>
      </c>
      <c r="L253" s="1">
        <f t="shared" ref="L253:L266" si="62">(H253+1)*$D$3-I253</f>
        <v>11</v>
      </c>
      <c r="M253" s="7">
        <f t="shared" ref="M253:M266" si="63">(G253-L253)/G253</f>
        <v>0</v>
      </c>
      <c r="O253" s="1" t="str">
        <f t="shared" ref="O253:O266" si="64">DEC2HEX(C253)</f>
        <v>43</v>
      </c>
      <c r="P253" s="1" t="s">
        <v>345</v>
      </c>
      <c r="Q253" s="1" t="str">
        <f t="shared" ref="Q253:S266" si="65">DEC2HEX(D253)</f>
        <v>C</v>
      </c>
      <c r="R253" s="1" t="str">
        <f t="shared" si="65"/>
        <v>0</v>
      </c>
      <c r="S253" s="1" t="str">
        <f t="shared" si="65"/>
        <v>0</v>
      </c>
    </row>
    <row r="254" spans="1:19">
      <c r="A254" s="33">
        <v>242</v>
      </c>
      <c r="B254" s="32">
        <f t="shared" si="52"/>
        <v>195</v>
      </c>
      <c r="C254" s="5">
        <f t="shared" si="54"/>
        <v>67</v>
      </c>
      <c r="D254" s="5">
        <f t="shared" si="55"/>
        <v>12</v>
      </c>
      <c r="E254" s="5">
        <f t="shared" si="56"/>
        <v>0</v>
      </c>
      <c r="F254" s="5">
        <f t="shared" si="57"/>
        <v>0</v>
      </c>
      <c r="G254" s="5">
        <f t="shared" si="58"/>
        <v>11</v>
      </c>
      <c r="H254" s="5">
        <f t="shared" si="59"/>
        <v>0</v>
      </c>
      <c r="I254" s="5">
        <f t="shared" si="60"/>
        <v>3139</v>
      </c>
      <c r="J254" s="10">
        <f t="shared" si="53"/>
        <v>223.87794023551558</v>
      </c>
      <c r="K254" s="6">
        <f t="shared" si="61"/>
        <v>12.125</v>
      </c>
      <c r="L254" s="1">
        <f t="shared" si="62"/>
        <v>11</v>
      </c>
      <c r="M254" s="7">
        <f t="shared" si="63"/>
        <v>0</v>
      </c>
      <c r="O254" s="1" t="str">
        <f t="shared" si="64"/>
        <v>43</v>
      </c>
      <c r="P254" s="1" t="s">
        <v>346</v>
      </c>
      <c r="Q254" s="1" t="str">
        <f t="shared" si="65"/>
        <v>C</v>
      </c>
      <c r="R254" s="1" t="str">
        <f t="shared" si="65"/>
        <v>0</v>
      </c>
      <c r="S254" s="1" t="str">
        <f t="shared" si="65"/>
        <v>0</v>
      </c>
    </row>
    <row r="255" spans="1:19">
      <c r="A255" s="33">
        <v>243</v>
      </c>
      <c r="B255" s="32">
        <f t="shared" si="52"/>
        <v>196</v>
      </c>
      <c r="C255" s="5">
        <f t="shared" si="54"/>
        <v>68</v>
      </c>
      <c r="D255" s="5">
        <f t="shared" si="55"/>
        <v>12</v>
      </c>
      <c r="E255" s="5">
        <f t="shared" si="56"/>
        <v>0</v>
      </c>
      <c r="F255" s="5">
        <f t="shared" si="57"/>
        <v>0</v>
      </c>
      <c r="G255" s="5">
        <f t="shared" si="58"/>
        <v>10</v>
      </c>
      <c r="H255" s="5">
        <f t="shared" si="59"/>
        <v>0</v>
      </c>
      <c r="I255" s="5">
        <f t="shared" si="60"/>
        <v>3140</v>
      </c>
      <c r="J255" s="10">
        <f t="shared" si="53"/>
        <v>214.38625004556889</v>
      </c>
      <c r="K255" s="6">
        <f t="shared" si="61"/>
        <v>12.1875</v>
      </c>
      <c r="L255" s="1">
        <f t="shared" si="62"/>
        <v>10</v>
      </c>
      <c r="M255" s="7">
        <f t="shared" si="63"/>
        <v>0</v>
      </c>
      <c r="O255" s="1" t="str">
        <f t="shared" si="64"/>
        <v>44</v>
      </c>
      <c r="P255" s="1" t="s">
        <v>347</v>
      </c>
      <c r="Q255" s="1" t="str">
        <f t="shared" si="65"/>
        <v>C</v>
      </c>
      <c r="R255" s="1" t="str">
        <f t="shared" si="65"/>
        <v>0</v>
      </c>
      <c r="S255" s="1" t="str">
        <f t="shared" si="65"/>
        <v>0</v>
      </c>
    </row>
    <row r="256" spans="1:19">
      <c r="A256" s="33">
        <v>244</v>
      </c>
      <c r="B256" s="32">
        <f t="shared" si="52"/>
        <v>197</v>
      </c>
      <c r="C256" s="5">
        <f t="shared" si="54"/>
        <v>68</v>
      </c>
      <c r="D256" s="5">
        <f t="shared" si="55"/>
        <v>12</v>
      </c>
      <c r="E256" s="5">
        <f t="shared" si="56"/>
        <v>0</v>
      </c>
      <c r="F256" s="5">
        <f t="shared" si="57"/>
        <v>0</v>
      </c>
      <c r="G256" s="5">
        <f t="shared" si="58"/>
        <v>10</v>
      </c>
      <c r="H256" s="5">
        <f t="shared" si="59"/>
        <v>0</v>
      </c>
      <c r="I256" s="5">
        <f t="shared" si="60"/>
        <v>3140</v>
      </c>
      <c r="J256" s="10">
        <f t="shared" si="53"/>
        <v>205.29697638030146</v>
      </c>
      <c r="K256" s="6">
        <f t="shared" si="61"/>
        <v>12.25</v>
      </c>
      <c r="L256" s="1">
        <f t="shared" si="62"/>
        <v>10</v>
      </c>
      <c r="M256" s="7">
        <f t="shared" si="63"/>
        <v>0</v>
      </c>
      <c r="O256" s="1" t="str">
        <f t="shared" si="64"/>
        <v>44</v>
      </c>
      <c r="P256" s="1" t="s">
        <v>348</v>
      </c>
      <c r="Q256" s="1" t="str">
        <f t="shared" si="65"/>
        <v>C</v>
      </c>
      <c r="R256" s="1" t="str">
        <f t="shared" si="65"/>
        <v>0</v>
      </c>
      <c r="S256" s="1" t="str">
        <f t="shared" si="65"/>
        <v>0</v>
      </c>
    </row>
    <row r="257" spans="1:19">
      <c r="A257" s="33">
        <v>245</v>
      </c>
      <c r="B257" s="32">
        <f t="shared" si="52"/>
        <v>198</v>
      </c>
      <c r="C257" s="5">
        <f t="shared" si="54"/>
        <v>69</v>
      </c>
      <c r="D257" s="5">
        <f t="shared" si="55"/>
        <v>12</v>
      </c>
      <c r="E257" s="5">
        <f t="shared" si="56"/>
        <v>0</v>
      </c>
      <c r="F257" s="5">
        <f t="shared" si="57"/>
        <v>0</v>
      </c>
      <c r="G257" s="5">
        <f t="shared" si="58"/>
        <v>9</v>
      </c>
      <c r="H257" s="5">
        <f t="shared" si="59"/>
        <v>0</v>
      </c>
      <c r="I257" s="5">
        <f t="shared" si="60"/>
        <v>3141</v>
      </c>
      <c r="J257" s="10">
        <f t="shared" si="53"/>
        <v>196.59305809927426</v>
      </c>
      <c r="K257" s="6">
        <f t="shared" si="61"/>
        <v>12.3125</v>
      </c>
      <c r="L257" s="1">
        <f t="shared" si="62"/>
        <v>9</v>
      </c>
      <c r="M257" s="7">
        <f t="shared" si="63"/>
        <v>0</v>
      </c>
      <c r="O257" s="1" t="str">
        <f t="shared" si="64"/>
        <v>45</v>
      </c>
      <c r="P257" s="1" t="s">
        <v>349</v>
      </c>
      <c r="Q257" s="1" t="str">
        <f t="shared" si="65"/>
        <v>C</v>
      </c>
      <c r="R257" s="1" t="str">
        <f t="shared" si="65"/>
        <v>0</v>
      </c>
      <c r="S257" s="1" t="str">
        <f t="shared" si="65"/>
        <v>0</v>
      </c>
    </row>
    <row r="258" spans="1:19">
      <c r="A258" s="33">
        <v>246</v>
      </c>
      <c r="B258" s="32">
        <f t="shared" si="52"/>
        <v>199</v>
      </c>
      <c r="C258" s="5">
        <f t="shared" si="54"/>
        <v>69</v>
      </c>
      <c r="D258" s="5">
        <f t="shared" si="55"/>
        <v>12</v>
      </c>
      <c r="E258" s="5">
        <f t="shared" si="56"/>
        <v>0</v>
      </c>
      <c r="F258" s="5">
        <f t="shared" si="57"/>
        <v>0</v>
      </c>
      <c r="G258" s="5">
        <f t="shared" si="58"/>
        <v>9</v>
      </c>
      <c r="H258" s="5">
        <f t="shared" si="59"/>
        <v>0</v>
      </c>
      <c r="I258" s="5">
        <f t="shared" si="60"/>
        <v>3141</v>
      </c>
      <c r="J258" s="10">
        <f t="shared" si="53"/>
        <v>188.25815739843026</v>
      </c>
      <c r="K258" s="6">
        <f t="shared" si="61"/>
        <v>12.375</v>
      </c>
      <c r="L258" s="1">
        <f t="shared" si="62"/>
        <v>9</v>
      </c>
      <c r="M258" s="7">
        <f t="shared" si="63"/>
        <v>0</v>
      </c>
      <c r="O258" s="1" t="str">
        <f t="shared" si="64"/>
        <v>45</v>
      </c>
      <c r="P258" s="1" t="s">
        <v>350</v>
      </c>
      <c r="Q258" s="1" t="str">
        <f t="shared" si="65"/>
        <v>C</v>
      </c>
      <c r="R258" s="1" t="str">
        <f t="shared" si="65"/>
        <v>0</v>
      </c>
      <c r="S258" s="1" t="str">
        <f t="shared" si="65"/>
        <v>0</v>
      </c>
    </row>
    <row r="259" spans="1:19">
      <c r="A259" s="33">
        <v>247</v>
      </c>
      <c r="B259" s="32">
        <f t="shared" si="52"/>
        <v>200</v>
      </c>
      <c r="C259" s="5">
        <f t="shared" si="54"/>
        <v>69</v>
      </c>
      <c r="D259" s="5">
        <f t="shared" si="55"/>
        <v>12</v>
      </c>
      <c r="E259" s="5">
        <f t="shared" si="56"/>
        <v>0</v>
      </c>
      <c r="F259" s="5">
        <f t="shared" si="57"/>
        <v>0</v>
      </c>
      <c r="G259" s="5">
        <f t="shared" si="58"/>
        <v>9</v>
      </c>
      <c r="H259" s="5">
        <f t="shared" si="59"/>
        <v>0</v>
      </c>
      <c r="I259" s="5">
        <f t="shared" si="60"/>
        <v>3141</v>
      </c>
      <c r="J259" s="10">
        <f t="shared" si="53"/>
        <v>180.27662914300527</v>
      </c>
      <c r="K259" s="6">
        <f t="shared" si="61"/>
        <v>12.4375</v>
      </c>
      <c r="L259" s="1">
        <f t="shared" si="62"/>
        <v>9</v>
      </c>
      <c r="M259" s="7">
        <f t="shared" si="63"/>
        <v>0</v>
      </c>
      <c r="O259" s="1" t="str">
        <f t="shared" si="64"/>
        <v>45</v>
      </c>
      <c r="P259" s="1" t="s">
        <v>351</v>
      </c>
      <c r="Q259" s="1" t="str">
        <f t="shared" si="65"/>
        <v>C</v>
      </c>
      <c r="R259" s="1" t="str">
        <f t="shared" si="65"/>
        <v>0</v>
      </c>
      <c r="S259" s="1" t="str">
        <f t="shared" si="65"/>
        <v>0</v>
      </c>
    </row>
    <row r="260" spans="1:19">
      <c r="A260" s="33">
        <v>248</v>
      </c>
      <c r="B260" s="32">
        <f t="shared" si="52"/>
        <v>201</v>
      </c>
      <c r="C260" s="5">
        <f t="shared" si="54"/>
        <v>70</v>
      </c>
      <c r="D260" s="5">
        <f t="shared" si="55"/>
        <v>12</v>
      </c>
      <c r="E260" s="5">
        <f t="shared" si="56"/>
        <v>0</v>
      </c>
      <c r="F260" s="5">
        <f t="shared" si="57"/>
        <v>0</v>
      </c>
      <c r="G260" s="5">
        <f t="shared" si="58"/>
        <v>8</v>
      </c>
      <c r="H260" s="5">
        <f t="shared" si="59"/>
        <v>0</v>
      </c>
      <c r="I260" s="5">
        <f t="shared" si="60"/>
        <v>3142</v>
      </c>
      <c r="J260" s="10">
        <f t="shared" si="53"/>
        <v>172.63349150062191</v>
      </c>
      <c r="K260" s="6">
        <f t="shared" si="61"/>
        <v>12.5</v>
      </c>
      <c r="L260" s="1">
        <f t="shared" si="62"/>
        <v>8</v>
      </c>
      <c r="M260" s="7">
        <f t="shared" si="63"/>
        <v>0</v>
      </c>
      <c r="O260" s="1" t="str">
        <f t="shared" si="64"/>
        <v>46</v>
      </c>
      <c r="P260" s="1" t="s">
        <v>352</v>
      </c>
      <c r="Q260" s="1" t="str">
        <f t="shared" si="65"/>
        <v>C</v>
      </c>
      <c r="R260" s="1" t="str">
        <f t="shared" si="65"/>
        <v>0</v>
      </c>
      <c r="S260" s="1" t="str">
        <f t="shared" si="65"/>
        <v>0</v>
      </c>
    </row>
    <row r="261" spans="1:19">
      <c r="A261" s="33">
        <v>249</v>
      </c>
      <c r="B261" s="32">
        <f t="shared" si="52"/>
        <v>202</v>
      </c>
      <c r="C261" s="5">
        <f t="shared" si="54"/>
        <v>70</v>
      </c>
      <c r="D261" s="5">
        <f t="shared" si="55"/>
        <v>12</v>
      </c>
      <c r="E261" s="5">
        <f t="shared" si="56"/>
        <v>0</v>
      </c>
      <c r="F261" s="5">
        <f t="shared" si="57"/>
        <v>0</v>
      </c>
      <c r="G261" s="5">
        <f t="shared" si="58"/>
        <v>8</v>
      </c>
      <c r="H261" s="5">
        <f t="shared" si="59"/>
        <v>0</v>
      </c>
      <c r="I261" s="5">
        <f t="shared" si="60"/>
        <v>3142</v>
      </c>
      <c r="J261" s="10">
        <f t="shared" si="53"/>
        <v>165.31439781944485</v>
      </c>
      <c r="K261" s="6">
        <f t="shared" si="61"/>
        <v>12.562500000000002</v>
      </c>
      <c r="L261" s="1">
        <f t="shared" si="62"/>
        <v>8</v>
      </c>
      <c r="M261" s="7">
        <f t="shared" si="63"/>
        <v>0</v>
      </c>
      <c r="O261" s="1" t="str">
        <f t="shared" si="64"/>
        <v>46</v>
      </c>
      <c r="P261" s="1" t="s">
        <v>353</v>
      </c>
      <c r="Q261" s="1" t="str">
        <f t="shared" si="65"/>
        <v>C</v>
      </c>
      <c r="R261" s="1" t="str">
        <f t="shared" si="65"/>
        <v>0</v>
      </c>
      <c r="S261" s="1" t="str">
        <f t="shared" si="65"/>
        <v>0</v>
      </c>
    </row>
    <row r="262" spans="1:19">
      <c r="A262" s="33">
        <v>250</v>
      </c>
      <c r="B262" s="32">
        <f t="shared" si="52"/>
        <v>203</v>
      </c>
      <c r="C262" s="5">
        <f t="shared" si="54"/>
        <v>71</v>
      </c>
      <c r="D262" s="5">
        <f t="shared" si="55"/>
        <v>12</v>
      </c>
      <c r="E262" s="5">
        <f t="shared" si="56"/>
        <v>0</v>
      </c>
      <c r="F262" s="5">
        <f t="shared" si="57"/>
        <v>0</v>
      </c>
      <c r="G262" s="5">
        <f t="shared" si="58"/>
        <v>7</v>
      </c>
      <c r="H262" s="5">
        <f t="shared" si="59"/>
        <v>0</v>
      </c>
      <c r="I262" s="5">
        <f t="shared" si="60"/>
        <v>3143</v>
      </c>
      <c r="J262" s="10">
        <f t="shared" si="53"/>
        <v>158.30560969860952</v>
      </c>
      <c r="K262" s="6">
        <f t="shared" si="61"/>
        <v>12.625000000000002</v>
      </c>
      <c r="L262" s="1">
        <f t="shared" si="62"/>
        <v>7</v>
      </c>
      <c r="M262" s="7">
        <f t="shared" si="63"/>
        <v>0</v>
      </c>
      <c r="O262" s="1" t="str">
        <f t="shared" si="64"/>
        <v>47</v>
      </c>
      <c r="P262" s="1" t="s">
        <v>354</v>
      </c>
      <c r="Q262" s="1" t="str">
        <f t="shared" si="65"/>
        <v>C</v>
      </c>
      <c r="R262" s="1" t="str">
        <f t="shared" si="65"/>
        <v>0</v>
      </c>
      <c r="S262" s="1" t="str">
        <f t="shared" si="65"/>
        <v>0</v>
      </c>
    </row>
    <row r="263" spans="1:19">
      <c r="A263" s="33">
        <v>251</v>
      </c>
      <c r="B263" s="32">
        <f t="shared" si="52"/>
        <v>204</v>
      </c>
      <c r="C263" s="5">
        <f t="shared" si="54"/>
        <v>71</v>
      </c>
      <c r="D263" s="5">
        <f t="shared" si="55"/>
        <v>12</v>
      </c>
      <c r="E263" s="5">
        <f t="shared" si="56"/>
        <v>0</v>
      </c>
      <c r="F263" s="5">
        <f t="shared" si="57"/>
        <v>0</v>
      </c>
      <c r="G263" s="5">
        <f t="shared" si="58"/>
        <v>7</v>
      </c>
      <c r="H263" s="5">
        <f t="shared" si="59"/>
        <v>0</v>
      </c>
      <c r="I263" s="5">
        <f t="shared" si="60"/>
        <v>3143</v>
      </c>
      <c r="J263" s="10">
        <f t="shared" si="53"/>
        <v>151.59397120037639</v>
      </c>
      <c r="K263" s="6">
        <f t="shared" si="61"/>
        <v>12.687500000000002</v>
      </c>
      <c r="L263" s="1">
        <f t="shared" si="62"/>
        <v>7</v>
      </c>
      <c r="M263" s="7">
        <f t="shared" si="63"/>
        <v>0</v>
      </c>
      <c r="O263" s="1" t="str">
        <f t="shared" si="64"/>
        <v>47</v>
      </c>
      <c r="P263" s="1" t="s">
        <v>355</v>
      </c>
      <c r="Q263" s="1" t="str">
        <f t="shared" si="65"/>
        <v>C</v>
      </c>
      <c r="R263" s="1" t="str">
        <f t="shared" si="65"/>
        <v>0</v>
      </c>
      <c r="S263" s="1" t="str">
        <f t="shared" si="65"/>
        <v>0</v>
      </c>
    </row>
    <row r="264" spans="1:19">
      <c r="A264" s="33">
        <v>252</v>
      </c>
      <c r="B264" s="32">
        <f t="shared" si="52"/>
        <v>205</v>
      </c>
      <c r="C264" s="5">
        <f t="shared" si="54"/>
        <v>71</v>
      </c>
      <c r="D264" s="5">
        <f t="shared" si="55"/>
        <v>12</v>
      </c>
      <c r="E264" s="5">
        <f t="shared" si="56"/>
        <v>0</v>
      </c>
      <c r="F264" s="5">
        <f t="shared" si="57"/>
        <v>0</v>
      </c>
      <c r="G264" s="5">
        <f t="shared" si="58"/>
        <v>7</v>
      </c>
      <c r="H264" s="5">
        <f t="shared" si="59"/>
        <v>0</v>
      </c>
      <c r="I264" s="5">
        <f t="shared" si="60"/>
        <v>3143</v>
      </c>
      <c r="J264" s="10">
        <f t="shared" si="53"/>
        <v>145.16688415560574</v>
      </c>
      <c r="K264" s="6">
        <f t="shared" si="61"/>
        <v>12.749999999999998</v>
      </c>
      <c r="L264" s="1">
        <f t="shared" si="62"/>
        <v>7</v>
      </c>
      <c r="M264" s="7">
        <f t="shared" si="63"/>
        <v>0</v>
      </c>
      <c r="O264" s="1" t="str">
        <f t="shared" si="64"/>
        <v>47</v>
      </c>
      <c r="P264" s="1" t="s">
        <v>356</v>
      </c>
      <c r="Q264" s="1" t="str">
        <f t="shared" si="65"/>
        <v>C</v>
      </c>
      <c r="R264" s="1" t="str">
        <f t="shared" si="65"/>
        <v>0</v>
      </c>
      <c r="S264" s="1" t="str">
        <f t="shared" si="65"/>
        <v>0</v>
      </c>
    </row>
    <row r="265" spans="1:19">
      <c r="A265" s="33">
        <v>253</v>
      </c>
      <c r="B265" s="32">
        <f t="shared" si="52"/>
        <v>206</v>
      </c>
      <c r="C265" s="5">
        <f t="shared" si="54"/>
        <v>72</v>
      </c>
      <c r="D265" s="5">
        <f t="shared" si="55"/>
        <v>12</v>
      </c>
      <c r="E265" s="5">
        <f t="shared" si="56"/>
        <v>0</v>
      </c>
      <c r="F265" s="5">
        <f t="shared" si="57"/>
        <v>0</v>
      </c>
      <c r="G265" s="5">
        <f t="shared" si="58"/>
        <v>6</v>
      </c>
      <c r="H265" s="5">
        <f t="shared" si="59"/>
        <v>0</v>
      </c>
      <c r="I265" s="5">
        <f t="shared" si="60"/>
        <v>3144</v>
      </c>
      <c r="J265" s="10">
        <f t="shared" si="53"/>
        <v>139.01228451619787</v>
      </c>
      <c r="K265" s="6">
        <f t="shared" si="61"/>
        <v>12.812499999999998</v>
      </c>
      <c r="L265" s="1">
        <f t="shared" si="62"/>
        <v>6</v>
      </c>
      <c r="M265" s="7">
        <f t="shared" si="63"/>
        <v>0</v>
      </c>
      <c r="O265" s="1" t="str">
        <f t="shared" si="64"/>
        <v>48</v>
      </c>
      <c r="P265" s="1" t="s">
        <v>357</v>
      </c>
      <c r="Q265" s="1" t="str">
        <f t="shared" si="65"/>
        <v>C</v>
      </c>
      <c r="R265" s="1" t="str">
        <f t="shared" si="65"/>
        <v>0</v>
      </c>
      <c r="S265" s="1" t="str">
        <f t="shared" si="65"/>
        <v>0</v>
      </c>
    </row>
    <row r="266" spans="1:19">
      <c r="A266" s="33">
        <v>254</v>
      </c>
      <c r="B266" s="32">
        <f t="shared" si="52"/>
        <v>207</v>
      </c>
      <c r="C266" s="5">
        <f t="shared" si="54"/>
        <v>72</v>
      </c>
      <c r="D266" s="5">
        <f t="shared" si="55"/>
        <v>12</v>
      </c>
      <c r="E266" s="5">
        <f t="shared" si="56"/>
        <v>0</v>
      </c>
      <c r="F266" s="5">
        <f t="shared" si="57"/>
        <v>0</v>
      </c>
      <c r="G266" s="5">
        <f t="shared" si="58"/>
        <v>6</v>
      </c>
      <c r="H266" s="5">
        <f t="shared" si="59"/>
        <v>0</v>
      </c>
      <c r="I266" s="5">
        <f t="shared" si="60"/>
        <v>3144</v>
      </c>
      <c r="J266" s="10">
        <f t="shared" si="53"/>
        <v>133.11861971011459</v>
      </c>
      <c r="K266" s="6">
        <f t="shared" si="61"/>
        <v>12.875</v>
      </c>
      <c r="L266" s="1">
        <f t="shared" si="62"/>
        <v>6</v>
      </c>
      <c r="M266" s="7">
        <f t="shared" si="63"/>
        <v>0</v>
      </c>
      <c r="O266" s="1" t="str">
        <f t="shared" si="64"/>
        <v>48</v>
      </c>
      <c r="P266" s="1" t="s">
        <v>358</v>
      </c>
      <c r="Q266" s="1" t="str">
        <f t="shared" si="65"/>
        <v>C</v>
      </c>
      <c r="R266" s="1" t="str">
        <f t="shared" si="65"/>
        <v>0</v>
      </c>
      <c r="S266" s="1" t="str">
        <f t="shared" si="65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workbookViewId="0">
      <selection activeCell="N15" sqref="N15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13">
      <c r="A1" s="1" t="s">
        <v>0</v>
      </c>
      <c r="D1" s="1">
        <v>72000000</v>
      </c>
      <c r="E1" s="1" t="s">
        <v>28</v>
      </c>
      <c r="M1" s="16" t="s">
        <v>116</v>
      </c>
    </row>
    <row r="2" spans="1:13">
      <c r="A2" s="1" t="s">
        <v>29</v>
      </c>
      <c r="D2" s="1">
        <v>550</v>
      </c>
      <c r="F2" s="1" t="s">
        <v>3</v>
      </c>
      <c r="G2" s="2">
        <f>D2/D1*1000000</f>
        <v>7.6388888888888884</v>
      </c>
      <c r="H2" s="1" t="s">
        <v>4</v>
      </c>
    </row>
    <row r="3" spans="1:13">
      <c r="A3" s="1" t="s">
        <v>5</v>
      </c>
      <c r="D3" s="1">
        <v>4350</v>
      </c>
      <c r="F3" s="1" t="s">
        <v>6</v>
      </c>
      <c r="G3" s="2">
        <f>G2*D3</f>
        <v>33229.166666666664</v>
      </c>
      <c r="H3" s="1" t="s">
        <v>4</v>
      </c>
    </row>
    <row r="4" spans="1:13">
      <c r="A4" s="1" t="s">
        <v>8</v>
      </c>
      <c r="D4" s="1">
        <v>4</v>
      </c>
      <c r="F4" s="1" t="s">
        <v>9</v>
      </c>
      <c r="G4" s="2">
        <f>1000000/G3</f>
        <v>30.094043887147336</v>
      </c>
    </row>
    <row r="5" spans="1:13">
      <c r="A5" s="1" t="s">
        <v>10</v>
      </c>
      <c r="D5" s="1">
        <v>7</v>
      </c>
      <c r="G5" s="2"/>
    </row>
    <row r="6" spans="1:13">
      <c r="A6" s="1" t="s">
        <v>11</v>
      </c>
      <c r="D6" s="1">
        <v>-47</v>
      </c>
    </row>
    <row r="7" spans="1:13">
      <c r="A7" s="1" t="s">
        <v>12</v>
      </c>
      <c r="D7" s="1">
        <v>0</v>
      </c>
    </row>
    <row r="8" spans="1:13">
      <c r="A8" s="1" t="s">
        <v>13</v>
      </c>
      <c r="D8" s="1">
        <v>13</v>
      </c>
    </row>
    <row r="10" spans="1:13">
      <c r="A10" s="49" t="s">
        <v>14</v>
      </c>
      <c r="B10" s="50" t="s">
        <v>31</v>
      </c>
      <c r="C10" s="51" t="s">
        <v>16</v>
      </c>
      <c r="D10" s="52"/>
      <c r="E10" s="49" t="s">
        <v>17</v>
      </c>
      <c r="F10" s="49"/>
      <c r="G10" s="47" t="s">
        <v>33</v>
      </c>
      <c r="H10" s="47" t="s">
        <v>34</v>
      </c>
      <c r="I10" s="47" t="s">
        <v>35</v>
      </c>
      <c r="J10" s="49" t="s">
        <v>36</v>
      </c>
      <c r="K10" s="49" t="s">
        <v>22</v>
      </c>
      <c r="L10" s="1" t="s">
        <v>38</v>
      </c>
      <c r="M10" s="1" t="s">
        <v>39</v>
      </c>
    </row>
    <row r="11" spans="1:13">
      <c r="A11" s="49"/>
      <c r="B11" s="48"/>
      <c r="C11" s="42" t="s">
        <v>403</v>
      </c>
      <c r="D11" s="42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40</v>
      </c>
    </row>
    <row r="12" spans="1:13">
      <c r="A12" s="42">
        <v>0</v>
      </c>
      <c r="B12" s="41">
        <f>A12+D$6</f>
        <v>-47</v>
      </c>
      <c r="C12" s="5">
        <f t="shared" ref="C12:C59" si="0">MOD(I12,256)</f>
        <v>107</v>
      </c>
      <c r="D12" s="5">
        <f t="shared" ref="D12:D59" si="1">ROUNDDOWN(I12/256,0)</f>
        <v>8</v>
      </c>
      <c r="E12" s="5">
        <f t="shared" ref="E12:E59" si="2">MOD(H12,256)</f>
        <v>225</v>
      </c>
      <c r="F12" s="5">
        <f t="shared" ref="F12:F59" si="3">ROUNDDOWN(H12/256,0)</f>
        <v>1</v>
      </c>
      <c r="G12" s="5">
        <f t="shared" ref="G12:G59" si="4">INT(J12/$G$2)</f>
        <v>2094545</v>
      </c>
      <c r="H12" s="5">
        <f t="shared" ref="H12:H59" si="5">ROUNDUP(G12/$D$3,0)-1</f>
        <v>481</v>
      </c>
      <c r="I12" s="5">
        <f t="shared" ref="I12:I59" si="6">MAX(MIN($D$3*(H12+1)-G12,$D$3*(H12+1)-$D$4),$D$5)</f>
        <v>2155</v>
      </c>
      <c r="J12" s="42">
        <f>2^(4 - A12/8)*1000000</f>
        <v>16000000</v>
      </c>
      <c r="K12" s="6">
        <f t="shared" ref="K12:K59" si="7">LOG(1000000/J12,2)</f>
        <v>-4</v>
      </c>
    </row>
    <row r="13" spans="1:13">
      <c r="A13" s="42">
        <v>1</v>
      </c>
      <c r="B13" s="41">
        <f t="shared" ref="B13:B76" si="8">A13+D$6</f>
        <v>-46</v>
      </c>
      <c r="C13" s="5">
        <f t="shared" si="0"/>
        <v>202</v>
      </c>
      <c r="D13" s="5">
        <f t="shared" si="1"/>
        <v>7</v>
      </c>
      <c r="E13" s="5">
        <f t="shared" si="2"/>
        <v>185</v>
      </c>
      <c r="F13" s="5">
        <f t="shared" si="3"/>
        <v>1</v>
      </c>
      <c r="G13" s="5">
        <f t="shared" si="4"/>
        <v>1920706</v>
      </c>
      <c r="H13" s="5">
        <f t="shared" si="5"/>
        <v>441</v>
      </c>
      <c r="I13" s="5">
        <f t="shared" si="6"/>
        <v>1994</v>
      </c>
      <c r="J13" s="42">
        <f t="shared" ref="J13:J28" si="9">2^(4 - A13/8)*1000000</f>
        <v>14672064.691274742</v>
      </c>
      <c r="K13" s="6">
        <f t="shared" si="7"/>
        <v>-3.8750000000000004</v>
      </c>
    </row>
    <row r="14" spans="1:13">
      <c r="A14" s="42">
        <v>2</v>
      </c>
      <c r="B14" s="41">
        <f t="shared" si="8"/>
        <v>-45</v>
      </c>
      <c r="C14" s="5">
        <f t="shared" si="0"/>
        <v>199</v>
      </c>
      <c r="D14" s="5">
        <f t="shared" si="1"/>
        <v>1</v>
      </c>
      <c r="E14" s="5">
        <f t="shared" si="2"/>
        <v>148</v>
      </c>
      <c r="F14" s="5">
        <f t="shared" si="3"/>
        <v>1</v>
      </c>
      <c r="G14" s="5">
        <f t="shared" si="4"/>
        <v>1761295</v>
      </c>
      <c r="H14" s="5">
        <f t="shared" si="5"/>
        <v>404</v>
      </c>
      <c r="I14" s="5">
        <f t="shared" si="6"/>
        <v>455</v>
      </c>
      <c r="J14" s="42">
        <f t="shared" si="9"/>
        <v>13454342.644059433</v>
      </c>
      <c r="K14" s="6">
        <f t="shared" si="7"/>
        <v>-3.75</v>
      </c>
    </row>
    <row r="15" spans="1:13">
      <c r="A15" s="42">
        <v>3</v>
      </c>
      <c r="B15" s="41">
        <f t="shared" si="8"/>
        <v>-44</v>
      </c>
      <c r="C15" s="5">
        <f t="shared" si="0"/>
        <v>13</v>
      </c>
      <c r="D15" s="5">
        <f t="shared" si="1"/>
        <v>12</v>
      </c>
      <c r="E15" s="5">
        <f t="shared" si="2"/>
        <v>115</v>
      </c>
      <c r="F15" s="5">
        <f t="shared" si="3"/>
        <v>1</v>
      </c>
      <c r="G15" s="5">
        <f t="shared" si="4"/>
        <v>1615115</v>
      </c>
      <c r="H15" s="5">
        <f t="shared" si="5"/>
        <v>371</v>
      </c>
      <c r="I15" s="5">
        <f t="shared" si="6"/>
        <v>3085</v>
      </c>
      <c r="J15" s="10">
        <f t="shared" si="9"/>
        <v>12337686.603263527</v>
      </c>
      <c r="K15" s="6">
        <f t="shared" si="7"/>
        <v>-3.6250000000000004</v>
      </c>
    </row>
    <row r="16" spans="1:13">
      <c r="A16" s="42">
        <v>4</v>
      </c>
      <c r="B16" s="41">
        <f t="shared" si="8"/>
        <v>-43</v>
      </c>
      <c r="C16" s="5">
        <f t="shared" si="0"/>
        <v>235</v>
      </c>
      <c r="D16" s="5">
        <f t="shared" si="1"/>
        <v>8</v>
      </c>
      <c r="E16" s="5">
        <f t="shared" si="2"/>
        <v>84</v>
      </c>
      <c r="F16" s="5">
        <f t="shared" si="3"/>
        <v>1</v>
      </c>
      <c r="G16" s="5">
        <f t="shared" si="4"/>
        <v>1481067</v>
      </c>
      <c r="H16" s="5">
        <f t="shared" si="5"/>
        <v>340</v>
      </c>
      <c r="I16" s="5">
        <f t="shared" si="6"/>
        <v>2283</v>
      </c>
      <c r="J16" s="10">
        <f t="shared" si="9"/>
        <v>11313708.49898476</v>
      </c>
      <c r="K16" s="6">
        <f t="shared" si="7"/>
        <v>-3.5</v>
      </c>
    </row>
    <row r="17" spans="1:11">
      <c r="A17" s="42">
        <v>5</v>
      </c>
      <c r="B17" s="41">
        <f t="shared" si="8"/>
        <v>-42</v>
      </c>
      <c r="C17" s="5">
        <f t="shared" si="0"/>
        <v>78</v>
      </c>
      <c r="D17" s="5">
        <f t="shared" si="1"/>
        <v>13</v>
      </c>
      <c r="E17" s="5">
        <f t="shared" si="2"/>
        <v>56</v>
      </c>
      <c r="F17" s="5">
        <f t="shared" si="3"/>
        <v>1</v>
      </c>
      <c r="G17" s="5">
        <f t="shared" si="4"/>
        <v>1358144</v>
      </c>
      <c r="H17" s="5">
        <f t="shared" si="5"/>
        <v>312</v>
      </c>
      <c r="I17" s="5">
        <f t="shared" si="6"/>
        <v>3406</v>
      </c>
      <c r="J17" s="10">
        <f t="shared" si="9"/>
        <v>10374716.437208079</v>
      </c>
      <c r="K17" s="6">
        <f t="shared" si="7"/>
        <v>-3.375</v>
      </c>
    </row>
    <row r="18" spans="1:11">
      <c r="A18" s="42">
        <v>6</v>
      </c>
      <c r="B18" s="41">
        <f t="shared" si="8"/>
        <v>-41</v>
      </c>
      <c r="C18" s="5">
        <f t="shared" si="0"/>
        <v>210</v>
      </c>
      <c r="D18" s="5">
        <f t="shared" si="1"/>
        <v>11</v>
      </c>
      <c r="E18" s="5">
        <f t="shared" si="2"/>
        <v>30</v>
      </c>
      <c r="F18" s="5">
        <f t="shared" si="3"/>
        <v>1</v>
      </c>
      <c r="G18" s="5">
        <f t="shared" si="4"/>
        <v>1245424</v>
      </c>
      <c r="H18" s="5">
        <f t="shared" si="5"/>
        <v>286</v>
      </c>
      <c r="I18" s="5">
        <f t="shared" si="6"/>
        <v>3026</v>
      </c>
      <c r="J18" s="10">
        <f t="shared" si="9"/>
        <v>9513656.9200217668</v>
      </c>
      <c r="K18" s="6">
        <f t="shared" si="7"/>
        <v>-3.25</v>
      </c>
    </row>
    <row r="19" spans="1:11">
      <c r="A19" s="42">
        <v>7</v>
      </c>
      <c r="B19" s="41">
        <f t="shared" si="8"/>
        <v>-40</v>
      </c>
      <c r="C19" s="5">
        <f t="shared" si="0"/>
        <v>199</v>
      </c>
      <c r="D19" s="5">
        <f t="shared" si="1"/>
        <v>7</v>
      </c>
      <c r="E19" s="5">
        <f t="shared" si="2"/>
        <v>6</v>
      </c>
      <c r="F19" s="5">
        <f t="shared" si="3"/>
        <v>1</v>
      </c>
      <c r="G19" s="5">
        <f t="shared" si="4"/>
        <v>1142059</v>
      </c>
      <c r="H19" s="5">
        <f t="shared" si="5"/>
        <v>262</v>
      </c>
      <c r="I19" s="5">
        <f t="shared" si="6"/>
        <v>1991</v>
      </c>
      <c r="J19" s="10">
        <f t="shared" si="9"/>
        <v>8724061.8613220621</v>
      </c>
      <c r="K19" s="6">
        <f t="shared" si="7"/>
        <v>-3.125</v>
      </c>
    </row>
    <row r="20" spans="1:11">
      <c r="A20" s="42">
        <v>8</v>
      </c>
      <c r="B20" s="41">
        <f t="shared" si="8"/>
        <v>-39</v>
      </c>
      <c r="C20" s="5">
        <f t="shared" si="0"/>
        <v>54</v>
      </c>
      <c r="D20" s="5">
        <f t="shared" si="1"/>
        <v>4</v>
      </c>
      <c r="E20" s="5">
        <f t="shared" si="2"/>
        <v>240</v>
      </c>
      <c r="F20" s="5">
        <f t="shared" si="3"/>
        <v>0</v>
      </c>
      <c r="G20" s="5">
        <f t="shared" si="4"/>
        <v>1047272</v>
      </c>
      <c r="H20" s="5">
        <f t="shared" si="5"/>
        <v>240</v>
      </c>
      <c r="I20" s="5">
        <f t="shared" si="6"/>
        <v>1078</v>
      </c>
      <c r="J20" s="10">
        <f t="shared" si="9"/>
        <v>8000000</v>
      </c>
      <c r="K20" s="6">
        <f t="shared" si="7"/>
        <v>-3</v>
      </c>
    </row>
    <row r="21" spans="1:11">
      <c r="A21" s="42">
        <v>9</v>
      </c>
      <c r="B21" s="41">
        <f t="shared" si="8"/>
        <v>-38</v>
      </c>
      <c r="C21" s="5">
        <f t="shared" si="0"/>
        <v>229</v>
      </c>
      <c r="D21" s="5">
        <f t="shared" si="1"/>
        <v>3</v>
      </c>
      <c r="E21" s="5">
        <f t="shared" si="2"/>
        <v>220</v>
      </c>
      <c r="F21" s="5">
        <f t="shared" si="3"/>
        <v>0</v>
      </c>
      <c r="G21" s="5">
        <f t="shared" si="4"/>
        <v>960353</v>
      </c>
      <c r="H21" s="5">
        <f t="shared" si="5"/>
        <v>220</v>
      </c>
      <c r="I21" s="5">
        <f t="shared" si="6"/>
        <v>997</v>
      </c>
      <c r="J21" s="10">
        <f t="shared" si="9"/>
        <v>7336032.3456373699</v>
      </c>
      <c r="K21" s="6">
        <f t="shared" si="7"/>
        <v>-2.875</v>
      </c>
    </row>
    <row r="22" spans="1:11">
      <c r="A22" s="42">
        <v>10</v>
      </c>
      <c r="B22" s="41">
        <f t="shared" si="8"/>
        <v>-37</v>
      </c>
      <c r="C22" s="5">
        <f t="shared" si="0"/>
        <v>99</v>
      </c>
      <c r="D22" s="5">
        <f t="shared" si="1"/>
        <v>9</v>
      </c>
      <c r="E22" s="5">
        <f t="shared" si="2"/>
        <v>202</v>
      </c>
      <c r="F22" s="5">
        <f t="shared" si="3"/>
        <v>0</v>
      </c>
      <c r="G22" s="5">
        <f t="shared" si="4"/>
        <v>880647</v>
      </c>
      <c r="H22" s="5">
        <f t="shared" si="5"/>
        <v>202</v>
      </c>
      <c r="I22" s="5">
        <f t="shared" si="6"/>
        <v>2403</v>
      </c>
      <c r="J22" s="10">
        <f t="shared" si="9"/>
        <v>6727171.3220297173</v>
      </c>
      <c r="K22" s="6">
        <f t="shared" si="7"/>
        <v>-2.7500000000000004</v>
      </c>
    </row>
    <row r="23" spans="1:11">
      <c r="A23" s="42">
        <v>11</v>
      </c>
      <c r="B23" s="41">
        <f t="shared" si="8"/>
        <v>-36</v>
      </c>
      <c r="C23" s="5">
        <f t="shared" si="0"/>
        <v>7</v>
      </c>
      <c r="D23" s="5">
        <f t="shared" si="1"/>
        <v>6</v>
      </c>
      <c r="E23" s="5">
        <f t="shared" si="2"/>
        <v>185</v>
      </c>
      <c r="F23" s="5">
        <f t="shared" si="3"/>
        <v>0</v>
      </c>
      <c r="G23" s="5">
        <f t="shared" si="4"/>
        <v>807557</v>
      </c>
      <c r="H23" s="5">
        <f t="shared" si="5"/>
        <v>185</v>
      </c>
      <c r="I23" s="5">
        <f t="shared" si="6"/>
        <v>1543</v>
      </c>
      <c r="J23" s="10">
        <f t="shared" si="9"/>
        <v>6168843.3016317626</v>
      </c>
      <c r="K23" s="6">
        <f t="shared" si="7"/>
        <v>-2.625</v>
      </c>
    </row>
    <row r="24" spans="1:11">
      <c r="A24" s="42">
        <v>12</v>
      </c>
      <c r="B24" s="41">
        <f t="shared" si="8"/>
        <v>-35</v>
      </c>
      <c r="C24" s="5">
        <f t="shared" si="0"/>
        <v>245</v>
      </c>
      <c r="D24" s="5">
        <f t="shared" si="1"/>
        <v>12</v>
      </c>
      <c r="E24" s="5">
        <f t="shared" si="2"/>
        <v>170</v>
      </c>
      <c r="F24" s="5">
        <f t="shared" si="3"/>
        <v>0</v>
      </c>
      <c r="G24" s="5">
        <f t="shared" si="4"/>
        <v>740533</v>
      </c>
      <c r="H24" s="5">
        <f t="shared" si="5"/>
        <v>170</v>
      </c>
      <c r="I24" s="5">
        <f t="shared" si="6"/>
        <v>3317</v>
      </c>
      <c r="J24" s="10">
        <f t="shared" si="9"/>
        <v>5656854.2494923808</v>
      </c>
      <c r="K24" s="6">
        <f t="shared" si="7"/>
        <v>-2.5</v>
      </c>
    </row>
    <row r="25" spans="1:11">
      <c r="A25" s="42">
        <v>13</v>
      </c>
      <c r="B25" s="41">
        <f t="shared" si="8"/>
        <v>-34</v>
      </c>
      <c r="C25" s="5">
        <f t="shared" si="0"/>
        <v>38</v>
      </c>
      <c r="D25" s="5">
        <f t="shared" si="1"/>
        <v>15</v>
      </c>
      <c r="E25" s="5">
        <f t="shared" si="2"/>
        <v>156</v>
      </c>
      <c r="F25" s="5">
        <f t="shared" si="3"/>
        <v>0</v>
      </c>
      <c r="G25" s="5">
        <f t="shared" si="4"/>
        <v>679072</v>
      </c>
      <c r="H25" s="5">
        <f t="shared" si="5"/>
        <v>156</v>
      </c>
      <c r="I25" s="5">
        <f t="shared" si="6"/>
        <v>3878</v>
      </c>
      <c r="J25" s="10">
        <f t="shared" si="9"/>
        <v>5187358.2186040385</v>
      </c>
      <c r="K25" s="6">
        <f t="shared" si="7"/>
        <v>-2.375</v>
      </c>
    </row>
    <row r="26" spans="1:11">
      <c r="A26" s="42">
        <v>14</v>
      </c>
      <c r="B26" s="41">
        <f t="shared" si="8"/>
        <v>-33</v>
      </c>
      <c r="C26" s="5">
        <f t="shared" si="0"/>
        <v>104</v>
      </c>
      <c r="D26" s="5">
        <f t="shared" si="1"/>
        <v>14</v>
      </c>
      <c r="E26" s="5">
        <f t="shared" si="2"/>
        <v>143</v>
      </c>
      <c r="F26" s="5">
        <f t="shared" si="3"/>
        <v>0</v>
      </c>
      <c r="G26" s="5">
        <f t="shared" si="4"/>
        <v>622712</v>
      </c>
      <c r="H26" s="5">
        <f t="shared" si="5"/>
        <v>143</v>
      </c>
      <c r="I26" s="5">
        <f t="shared" si="6"/>
        <v>3688</v>
      </c>
      <c r="J26" s="10">
        <f t="shared" si="9"/>
        <v>4756828.4600108843</v>
      </c>
      <c r="K26" s="6">
        <f t="shared" si="7"/>
        <v>-2.25</v>
      </c>
    </row>
    <row r="27" spans="1:11">
      <c r="A27" s="42">
        <v>15</v>
      </c>
      <c r="B27" s="41">
        <f t="shared" si="8"/>
        <v>-32</v>
      </c>
      <c r="C27" s="5">
        <f t="shared" si="0"/>
        <v>99</v>
      </c>
      <c r="D27" s="5">
        <f t="shared" si="1"/>
        <v>12</v>
      </c>
      <c r="E27" s="5">
        <f t="shared" si="2"/>
        <v>131</v>
      </c>
      <c r="F27" s="5">
        <f t="shared" si="3"/>
        <v>0</v>
      </c>
      <c r="G27" s="5">
        <f t="shared" si="4"/>
        <v>571029</v>
      </c>
      <c r="H27" s="5">
        <f t="shared" si="5"/>
        <v>131</v>
      </c>
      <c r="I27" s="5">
        <f t="shared" si="6"/>
        <v>3171</v>
      </c>
      <c r="J27" s="10">
        <f t="shared" si="9"/>
        <v>4362030.930661031</v>
      </c>
      <c r="K27" s="6">
        <f t="shared" si="7"/>
        <v>-2.1250000000000004</v>
      </c>
    </row>
    <row r="28" spans="1:11">
      <c r="A28" s="42">
        <v>16</v>
      </c>
      <c r="B28" s="41">
        <f t="shared" si="8"/>
        <v>-31</v>
      </c>
      <c r="C28" s="5">
        <f t="shared" si="0"/>
        <v>154</v>
      </c>
      <c r="D28" s="5">
        <f t="shared" si="1"/>
        <v>10</v>
      </c>
      <c r="E28" s="5">
        <f t="shared" si="2"/>
        <v>120</v>
      </c>
      <c r="F28" s="5">
        <f t="shared" si="3"/>
        <v>0</v>
      </c>
      <c r="G28" s="5">
        <f t="shared" si="4"/>
        <v>523636</v>
      </c>
      <c r="H28" s="5">
        <f t="shared" si="5"/>
        <v>120</v>
      </c>
      <c r="I28" s="5">
        <f t="shared" si="6"/>
        <v>2714</v>
      </c>
      <c r="J28" s="10">
        <f t="shared" si="9"/>
        <v>4000000</v>
      </c>
      <c r="K28" s="6">
        <f t="shared" si="7"/>
        <v>-2</v>
      </c>
    </row>
    <row r="29" spans="1:11">
      <c r="A29" s="42">
        <v>17</v>
      </c>
      <c r="B29" s="41">
        <f t="shared" si="8"/>
        <v>-30</v>
      </c>
      <c r="C29" s="5">
        <f t="shared" si="0"/>
        <v>93</v>
      </c>
      <c r="D29" s="5">
        <f t="shared" si="1"/>
        <v>12</v>
      </c>
      <c r="E29" s="5">
        <f t="shared" si="2"/>
        <v>115</v>
      </c>
      <c r="F29" s="5">
        <f t="shared" si="3"/>
        <v>0</v>
      </c>
      <c r="G29" s="5">
        <f t="shared" si="4"/>
        <v>501435</v>
      </c>
      <c r="H29" s="5">
        <f t="shared" si="5"/>
        <v>115</v>
      </c>
      <c r="I29" s="5">
        <f t="shared" si="6"/>
        <v>3165</v>
      </c>
      <c r="J29" s="10">
        <f>2^(3 - A29/16)*1000000</f>
        <v>3830413.1227942947</v>
      </c>
      <c r="K29" s="6">
        <f t="shared" si="7"/>
        <v>-1.9375000000000002</v>
      </c>
    </row>
    <row r="30" spans="1:11">
      <c r="A30" s="42">
        <v>18</v>
      </c>
      <c r="B30" s="41">
        <f t="shared" si="8"/>
        <v>-29</v>
      </c>
      <c r="C30" s="5">
        <f t="shared" si="0"/>
        <v>114</v>
      </c>
      <c r="D30" s="5">
        <f t="shared" si="1"/>
        <v>10</v>
      </c>
      <c r="E30" s="5">
        <f t="shared" si="2"/>
        <v>110</v>
      </c>
      <c r="F30" s="5">
        <f t="shared" si="3"/>
        <v>0</v>
      </c>
      <c r="G30" s="5">
        <f t="shared" si="4"/>
        <v>480176</v>
      </c>
      <c r="H30" s="5">
        <f t="shared" si="5"/>
        <v>110</v>
      </c>
      <c r="I30" s="5">
        <f t="shared" si="6"/>
        <v>2674</v>
      </c>
      <c r="J30" s="10">
        <f t="shared" ref="J30:J93" si="10">2^(3 - A30/16)*1000000</f>
        <v>3668016.172818685</v>
      </c>
      <c r="K30" s="6">
        <f t="shared" si="7"/>
        <v>-1.875</v>
      </c>
    </row>
    <row r="31" spans="1:11">
      <c r="A31" s="42">
        <v>19</v>
      </c>
      <c r="B31" s="41">
        <f t="shared" si="8"/>
        <v>-28</v>
      </c>
      <c r="C31" s="5">
        <f t="shared" si="0"/>
        <v>2</v>
      </c>
      <c r="D31" s="5">
        <f t="shared" si="1"/>
        <v>5</v>
      </c>
      <c r="E31" s="5">
        <f t="shared" si="2"/>
        <v>105</v>
      </c>
      <c r="F31" s="5">
        <f t="shared" si="3"/>
        <v>0</v>
      </c>
      <c r="G31" s="5">
        <f t="shared" si="4"/>
        <v>459818</v>
      </c>
      <c r="H31" s="5">
        <f t="shared" si="5"/>
        <v>105</v>
      </c>
      <c r="I31" s="5">
        <f t="shared" si="6"/>
        <v>1282</v>
      </c>
      <c r="J31" s="10">
        <f t="shared" si="10"/>
        <v>3512504.3207465992</v>
      </c>
      <c r="K31" s="6">
        <f t="shared" si="7"/>
        <v>-1.8125000000000002</v>
      </c>
    </row>
    <row r="32" spans="1:11">
      <c r="A32" s="42">
        <v>20</v>
      </c>
      <c r="B32" s="41">
        <f t="shared" si="8"/>
        <v>-27</v>
      </c>
      <c r="C32" s="5">
        <f t="shared" si="0"/>
        <v>49</v>
      </c>
      <c r="D32" s="5">
        <f t="shared" si="1"/>
        <v>13</v>
      </c>
      <c r="E32" s="5">
        <f t="shared" si="2"/>
        <v>101</v>
      </c>
      <c r="F32" s="5">
        <f t="shared" si="3"/>
        <v>0</v>
      </c>
      <c r="G32" s="5">
        <f t="shared" si="4"/>
        <v>440323</v>
      </c>
      <c r="H32" s="5">
        <f t="shared" si="5"/>
        <v>101</v>
      </c>
      <c r="I32" s="5">
        <f t="shared" si="6"/>
        <v>3377</v>
      </c>
      <c r="J32" s="10">
        <f t="shared" si="10"/>
        <v>3363585.6610148582</v>
      </c>
      <c r="K32" s="6">
        <f t="shared" si="7"/>
        <v>-1.75</v>
      </c>
    </row>
    <row r="33" spans="1:11">
      <c r="A33" s="42">
        <v>21</v>
      </c>
      <c r="B33" s="41">
        <f t="shared" si="8"/>
        <v>-26</v>
      </c>
      <c r="C33" s="5">
        <f t="shared" si="0"/>
        <v>39</v>
      </c>
      <c r="D33" s="5">
        <f t="shared" si="1"/>
        <v>1</v>
      </c>
      <c r="E33" s="5">
        <f t="shared" si="2"/>
        <v>96</v>
      </c>
      <c r="F33" s="5">
        <f t="shared" si="3"/>
        <v>0</v>
      </c>
      <c r="G33" s="5">
        <f t="shared" si="4"/>
        <v>421655</v>
      </c>
      <c r="H33" s="5">
        <f t="shared" si="5"/>
        <v>96</v>
      </c>
      <c r="I33" s="5">
        <f t="shared" si="6"/>
        <v>295</v>
      </c>
      <c r="J33" s="10">
        <f t="shared" si="10"/>
        <v>3220980.6638985085</v>
      </c>
      <c r="K33" s="6">
        <f t="shared" si="7"/>
        <v>-1.6875</v>
      </c>
    </row>
    <row r="34" spans="1:11">
      <c r="A34" s="42">
        <v>22</v>
      </c>
      <c r="B34" s="41">
        <f t="shared" si="8"/>
        <v>-25</v>
      </c>
      <c r="C34" s="5">
        <f t="shared" si="0"/>
        <v>4</v>
      </c>
      <c r="D34" s="5">
        <f t="shared" si="1"/>
        <v>3</v>
      </c>
      <c r="E34" s="5">
        <f t="shared" si="2"/>
        <v>92</v>
      </c>
      <c r="F34" s="5">
        <f t="shared" si="3"/>
        <v>0</v>
      </c>
      <c r="G34" s="5">
        <f t="shared" si="4"/>
        <v>403778</v>
      </c>
      <c r="H34" s="5">
        <f t="shared" si="5"/>
        <v>92</v>
      </c>
      <c r="I34" s="5">
        <f t="shared" si="6"/>
        <v>772</v>
      </c>
      <c r="J34" s="10">
        <f t="shared" si="10"/>
        <v>3084421.6508158813</v>
      </c>
      <c r="K34" s="6">
        <f t="shared" si="7"/>
        <v>-1.625</v>
      </c>
    </row>
    <row r="35" spans="1:11">
      <c r="A35" s="42">
        <v>23</v>
      </c>
      <c r="B35" s="41">
        <f t="shared" si="8"/>
        <v>-24</v>
      </c>
      <c r="C35" s="5">
        <f t="shared" si="0"/>
        <v>235</v>
      </c>
      <c r="D35" s="5">
        <f t="shared" si="1"/>
        <v>1</v>
      </c>
      <c r="E35" s="5">
        <f t="shared" si="2"/>
        <v>88</v>
      </c>
      <c r="F35" s="5">
        <f t="shared" si="3"/>
        <v>0</v>
      </c>
      <c r="G35" s="5">
        <f t="shared" si="4"/>
        <v>386659</v>
      </c>
      <c r="H35" s="5">
        <f t="shared" si="5"/>
        <v>88</v>
      </c>
      <c r="I35" s="5">
        <f t="shared" si="6"/>
        <v>491</v>
      </c>
      <c r="J35" s="10">
        <f t="shared" si="10"/>
        <v>2953652.2918789987</v>
      </c>
      <c r="K35" s="6">
        <f t="shared" si="7"/>
        <v>-1.5625</v>
      </c>
    </row>
    <row r="36" spans="1:11">
      <c r="A36" s="42">
        <v>24</v>
      </c>
      <c r="B36" s="41">
        <f t="shared" si="8"/>
        <v>-23</v>
      </c>
      <c r="C36" s="5">
        <f t="shared" si="0"/>
        <v>250</v>
      </c>
      <c r="D36" s="5">
        <f t="shared" si="1"/>
        <v>14</v>
      </c>
      <c r="E36" s="5">
        <f t="shared" si="2"/>
        <v>85</v>
      </c>
      <c r="F36" s="5">
        <f t="shared" si="3"/>
        <v>0</v>
      </c>
      <c r="G36" s="5">
        <f t="shared" si="4"/>
        <v>370266</v>
      </c>
      <c r="H36" s="5">
        <f t="shared" si="5"/>
        <v>85</v>
      </c>
      <c r="I36" s="5">
        <f t="shared" si="6"/>
        <v>3834</v>
      </c>
      <c r="J36" s="10">
        <f t="shared" si="10"/>
        <v>2828427.1247461899</v>
      </c>
      <c r="K36" s="6">
        <f t="shared" si="7"/>
        <v>-1.5</v>
      </c>
    </row>
    <row r="37" spans="1:11">
      <c r="A37" s="42">
        <v>25</v>
      </c>
      <c r="B37" s="41">
        <f t="shared" si="8"/>
        <v>-22</v>
      </c>
      <c r="C37" s="5">
        <f t="shared" si="0"/>
        <v>84</v>
      </c>
      <c r="D37" s="5">
        <f t="shared" si="1"/>
        <v>8</v>
      </c>
      <c r="E37" s="5">
        <f t="shared" si="2"/>
        <v>81</v>
      </c>
      <c r="F37" s="5">
        <f t="shared" si="3"/>
        <v>0</v>
      </c>
      <c r="G37" s="5">
        <f t="shared" si="4"/>
        <v>354568</v>
      </c>
      <c r="H37" s="5">
        <f t="shared" si="5"/>
        <v>81</v>
      </c>
      <c r="I37" s="5">
        <f t="shared" si="6"/>
        <v>2132</v>
      </c>
      <c r="J37" s="10">
        <f t="shared" si="10"/>
        <v>2708511.0938737853</v>
      </c>
      <c r="K37" s="6">
        <f t="shared" si="7"/>
        <v>-1.4375</v>
      </c>
    </row>
    <row r="38" spans="1:11">
      <c r="A38" s="42">
        <v>26</v>
      </c>
      <c r="B38" s="41">
        <f t="shared" si="8"/>
        <v>-21</v>
      </c>
      <c r="C38" s="5">
        <f t="shared" si="0"/>
        <v>18</v>
      </c>
      <c r="D38" s="5">
        <f t="shared" si="1"/>
        <v>16</v>
      </c>
      <c r="E38" s="5">
        <f t="shared" si="2"/>
        <v>78</v>
      </c>
      <c r="F38" s="5">
        <f t="shared" si="3"/>
        <v>0</v>
      </c>
      <c r="G38" s="5">
        <f t="shared" si="4"/>
        <v>339536</v>
      </c>
      <c r="H38" s="5">
        <f t="shared" si="5"/>
        <v>78</v>
      </c>
      <c r="I38" s="5">
        <f t="shared" si="6"/>
        <v>4114</v>
      </c>
      <c r="J38" s="10">
        <f t="shared" si="10"/>
        <v>2593679.1093020192</v>
      </c>
      <c r="K38" s="6">
        <f t="shared" si="7"/>
        <v>-1.375</v>
      </c>
    </row>
    <row r="39" spans="1:11">
      <c r="A39" s="42">
        <v>27</v>
      </c>
      <c r="B39" s="41">
        <f t="shared" si="8"/>
        <v>-20</v>
      </c>
      <c r="C39" s="5">
        <f t="shared" si="0"/>
        <v>86</v>
      </c>
      <c r="D39" s="5">
        <f t="shared" si="1"/>
        <v>4</v>
      </c>
      <c r="E39" s="5">
        <f t="shared" si="2"/>
        <v>74</v>
      </c>
      <c r="F39" s="5">
        <f t="shared" si="3"/>
        <v>0</v>
      </c>
      <c r="G39" s="5">
        <f t="shared" si="4"/>
        <v>325140</v>
      </c>
      <c r="H39" s="5">
        <f t="shared" si="5"/>
        <v>74</v>
      </c>
      <c r="I39" s="5">
        <f t="shared" si="6"/>
        <v>1110</v>
      </c>
      <c r="J39" s="10">
        <f t="shared" si="10"/>
        <v>2483715.6241469681</v>
      </c>
      <c r="K39" s="6">
        <f t="shared" si="7"/>
        <v>-1.3125</v>
      </c>
    </row>
    <row r="40" spans="1:11">
      <c r="A40" s="42">
        <v>28</v>
      </c>
      <c r="B40" s="41">
        <f t="shared" si="8"/>
        <v>-19</v>
      </c>
      <c r="C40" s="5">
        <f t="shared" si="0"/>
        <v>52</v>
      </c>
      <c r="D40" s="5">
        <f t="shared" si="1"/>
        <v>7</v>
      </c>
      <c r="E40" s="5">
        <f t="shared" si="2"/>
        <v>71</v>
      </c>
      <c r="F40" s="5">
        <f t="shared" si="3"/>
        <v>0</v>
      </c>
      <c r="G40" s="5">
        <f t="shared" si="4"/>
        <v>311356</v>
      </c>
      <c r="H40" s="5">
        <f t="shared" si="5"/>
        <v>71</v>
      </c>
      <c r="I40" s="5">
        <f t="shared" si="6"/>
        <v>1844</v>
      </c>
      <c r="J40" s="10">
        <f t="shared" si="10"/>
        <v>2378414.2300054422</v>
      </c>
      <c r="K40" s="6">
        <f t="shared" si="7"/>
        <v>-1.25</v>
      </c>
    </row>
    <row r="41" spans="1:11">
      <c r="A41" s="42">
        <v>29</v>
      </c>
      <c r="B41" s="41">
        <f t="shared" si="8"/>
        <v>-18</v>
      </c>
      <c r="C41" s="5">
        <f t="shared" si="0"/>
        <v>203</v>
      </c>
      <c r="D41" s="5">
        <f t="shared" si="1"/>
        <v>7</v>
      </c>
      <c r="E41" s="5">
        <f t="shared" si="2"/>
        <v>68</v>
      </c>
      <c r="F41" s="5">
        <f t="shared" si="3"/>
        <v>0</v>
      </c>
      <c r="G41" s="5">
        <f t="shared" si="4"/>
        <v>298155</v>
      </c>
      <c r="H41" s="5">
        <f t="shared" si="5"/>
        <v>68</v>
      </c>
      <c r="I41" s="5">
        <f t="shared" si="6"/>
        <v>1995</v>
      </c>
      <c r="J41" s="10">
        <f t="shared" si="10"/>
        <v>2277577.269513383</v>
      </c>
      <c r="K41" s="6">
        <f t="shared" si="7"/>
        <v>-1.1874999999999998</v>
      </c>
    </row>
    <row r="42" spans="1:11">
      <c r="A42" s="42">
        <v>30</v>
      </c>
      <c r="B42" s="41">
        <f t="shared" si="8"/>
        <v>-17</v>
      </c>
      <c r="C42" s="5">
        <f t="shared" si="0"/>
        <v>50</v>
      </c>
      <c r="D42" s="5">
        <f t="shared" si="1"/>
        <v>6</v>
      </c>
      <c r="E42" s="5">
        <f t="shared" si="2"/>
        <v>65</v>
      </c>
      <c r="F42" s="5">
        <f t="shared" si="3"/>
        <v>0</v>
      </c>
      <c r="G42" s="5">
        <f t="shared" si="4"/>
        <v>285514</v>
      </c>
      <c r="H42" s="5">
        <f t="shared" si="5"/>
        <v>65</v>
      </c>
      <c r="I42" s="5">
        <f t="shared" si="6"/>
        <v>1586</v>
      </c>
      <c r="J42" s="10">
        <f t="shared" si="10"/>
        <v>2181015.4653305155</v>
      </c>
      <c r="K42" s="6">
        <f t="shared" si="7"/>
        <v>-1.1250000000000002</v>
      </c>
    </row>
    <row r="43" spans="1:11">
      <c r="A43" s="42">
        <v>31</v>
      </c>
      <c r="B43" s="41">
        <f t="shared" si="8"/>
        <v>-16</v>
      </c>
      <c r="C43" s="5">
        <f t="shared" si="0"/>
        <v>129</v>
      </c>
      <c r="D43" s="5">
        <f t="shared" si="1"/>
        <v>2</v>
      </c>
      <c r="E43" s="5">
        <f t="shared" si="2"/>
        <v>62</v>
      </c>
      <c r="F43" s="5">
        <f t="shared" si="3"/>
        <v>0</v>
      </c>
      <c r="G43" s="5">
        <f t="shared" si="4"/>
        <v>273409</v>
      </c>
      <c r="H43" s="5">
        <f t="shared" si="5"/>
        <v>62</v>
      </c>
      <c r="I43" s="5">
        <f t="shared" si="6"/>
        <v>641</v>
      </c>
      <c r="J43" s="10">
        <f t="shared" si="10"/>
        <v>2088547.5648548275</v>
      </c>
      <c r="K43" s="6">
        <f t="shared" si="7"/>
        <v>-1.0625</v>
      </c>
    </row>
    <row r="44" spans="1:11">
      <c r="A44" s="42">
        <v>32</v>
      </c>
      <c r="B44" s="41">
        <f t="shared" si="8"/>
        <v>-15</v>
      </c>
      <c r="C44" s="5">
        <f t="shared" si="0"/>
        <v>204</v>
      </c>
      <c r="D44" s="5">
        <f t="shared" si="1"/>
        <v>13</v>
      </c>
      <c r="E44" s="5">
        <f t="shared" si="2"/>
        <v>60</v>
      </c>
      <c r="F44" s="5">
        <f t="shared" si="3"/>
        <v>0</v>
      </c>
      <c r="G44" s="5">
        <f t="shared" si="4"/>
        <v>261818</v>
      </c>
      <c r="H44" s="5">
        <f t="shared" si="5"/>
        <v>60</v>
      </c>
      <c r="I44" s="5">
        <f t="shared" si="6"/>
        <v>3532</v>
      </c>
      <c r="J44" s="10">
        <f t="shared" si="10"/>
        <v>2000000</v>
      </c>
      <c r="K44" s="6">
        <f t="shared" si="7"/>
        <v>-1</v>
      </c>
    </row>
    <row r="45" spans="1:11">
      <c r="A45" s="42">
        <v>33</v>
      </c>
      <c r="B45" s="41">
        <f t="shared" si="8"/>
        <v>-14</v>
      </c>
      <c r="C45" s="5">
        <f t="shared" si="0"/>
        <v>47</v>
      </c>
      <c r="D45" s="5">
        <f t="shared" si="1"/>
        <v>6</v>
      </c>
      <c r="E45" s="5">
        <f t="shared" si="2"/>
        <v>57</v>
      </c>
      <c r="F45" s="5">
        <f t="shared" si="3"/>
        <v>0</v>
      </c>
      <c r="G45" s="5">
        <f t="shared" si="4"/>
        <v>250717</v>
      </c>
      <c r="H45" s="5">
        <f t="shared" si="5"/>
        <v>57</v>
      </c>
      <c r="I45" s="5">
        <f t="shared" si="6"/>
        <v>1583</v>
      </c>
      <c r="J45" s="10">
        <f t="shared" si="10"/>
        <v>1915206.5613971471</v>
      </c>
      <c r="K45" s="6">
        <f t="shared" si="7"/>
        <v>-0.93749999999999978</v>
      </c>
    </row>
    <row r="46" spans="1:11">
      <c r="A46" s="42">
        <v>34</v>
      </c>
      <c r="B46" s="41">
        <f t="shared" si="8"/>
        <v>-13</v>
      </c>
      <c r="C46" s="5">
        <f t="shared" si="0"/>
        <v>184</v>
      </c>
      <c r="D46" s="5">
        <f t="shared" si="1"/>
        <v>13</v>
      </c>
      <c r="E46" s="5">
        <f t="shared" si="2"/>
        <v>55</v>
      </c>
      <c r="F46" s="5">
        <f t="shared" si="3"/>
        <v>0</v>
      </c>
      <c r="G46" s="5">
        <f t="shared" si="4"/>
        <v>240088</v>
      </c>
      <c r="H46" s="5">
        <f t="shared" si="5"/>
        <v>55</v>
      </c>
      <c r="I46" s="5">
        <f t="shared" si="6"/>
        <v>3512</v>
      </c>
      <c r="J46" s="10">
        <f t="shared" si="10"/>
        <v>1834008.0864093425</v>
      </c>
      <c r="K46" s="6">
        <f t="shared" si="7"/>
        <v>-0.875</v>
      </c>
    </row>
    <row r="47" spans="1:11">
      <c r="A47" s="42">
        <v>35</v>
      </c>
      <c r="B47" s="41">
        <f t="shared" si="8"/>
        <v>-12</v>
      </c>
      <c r="C47" s="5">
        <f t="shared" si="0"/>
        <v>129</v>
      </c>
      <c r="D47" s="5">
        <f t="shared" si="1"/>
        <v>2</v>
      </c>
      <c r="E47" s="5">
        <f t="shared" si="2"/>
        <v>52</v>
      </c>
      <c r="F47" s="5">
        <f t="shared" si="3"/>
        <v>0</v>
      </c>
      <c r="G47" s="5">
        <f t="shared" si="4"/>
        <v>229909</v>
      </c>
      <c r="H47" s="5">
        <f t="shared" si="5"/>
        <v>52</v>
      </c>
      <c r="I47" s="5">
        <f t="shared" si="6"/>
        <v>641</v>
      </c>
      <c r="J47" s="10">
        <f t="shared" si="10"/>
        <v>1756252.1603732994</v>
      </c>
      <c r="K47" s="6">
        <f t="shared" si="7"/>
        <v>-0.81249999999999978</v>
      </c>
    </row>
    <row r="48" spans="1:11">
      <c r="A48" s="42">
        <v>36</v>
      </c>
      <c r="B48" s="41">
        <f t="shared" si="8"/>
        <v>-11</v>
      </c>
      <c r="C48" s="5">
        <f t="shared" si="0"/>
        <v>153</v>
      </c>
      <c r="D48" s="5">
        <f t="shared" si="1"/>
        <v>6</v>
      </c>
      <c r="E48" s="5">
        <f t="shared" si="2"/>
        <v>50</v>
      </c>
      <c r="F48" s="5">
        <f t="shared" si="3"/>
        <v>0</v>
      </c>
      <c r="G48" s="5">
        <f t="shared" si="4"/>
        <v>220161</v>
      </c>
      <c r="H48" s="5">
        <f t="shared" si="5"/>
        <v>50</v>
      </c>
      <c r="I48" s="5">
        <f t="shared" si="6"/>
        <v>1689</v>
      </c>
      <c r="J48" s="10">
        <f t="shared" si="10"/>
        <v>1681792.8305074291</v>
      </c>
      <c r="K48" s="6">
        <f t="shared" si="7"/>
        <v>-0.75000000000000011</v>
      </c>
    </row>
    <row r="49" spans="1:19">
      <c r="A49" s="42">
        <v>37</v>
      </c>
      <c r="B49" s="41">
        <f t="shared" si="8"/>
        <v>-10</v>
      </c>
      <c r="C49" s="5">
        <f t="shared" si="0"/>
        <v>19</v>
      </c>
      <c r="D49" s="5">
        <f t="shared" si="1"/>
        <v>9</v>
      </c>
      <c r="E49" s="5">
        <f t="shared" si="2"/>
        <v>48</v>
      </c>
      <c r="F49" s="5">
        <f t="shared" si="3"/>
        <v>0</v>
      </c>
      <c r="G49" s="5">
        <f t="shared" si="4"/>
        <v>210827</v>
      </c>
      <c r="H49" s="5">
        <f t="shared" si="5"/>
        <v>48</v>
      </c>
      <c r="I49" s="5">
        <f t="shared" si="6"/>
        <v>2323</v>
      </c>
      <c r="J49" s="10">
        <f t="shared" si="10"/>
        <v>1610490.3319492543</v>
      </c>
      <c r="K49" s="6">
        <f t="shared" si="7"/>
        <v>-0.68750000000000011</v>
      </c>
    </row>
    <row r="50" spans="1:19">
      <c r="A50" s="42">
        <v>38</v>
      </c>
      <c r="B50" s="41">
        <f t="shared" si="8"/>
        <v>-9</v>
      </c>
      <c r="C50" s="5">
        <f t="shared" si="0"/>
        <v>1</v>
      </c>
      <c r="D50" s="5">
        <f t="shared" si="1"/>
        <v>10</v>
      </c>
      <c r="E50" s="5">
        <f t="shared" si="2"/>
        <v>46</v>
      </c>
      <c r="F50" s="5">
        <f t="shared" si="3"/>
        <v>0</v>
      </c>
      <c r="G50" s="5">
        <f t="shared" si="4"/>
        <v>201889</v>
      </c>
      <c r="H50" s="5">
        <f t="shared" si="5"/>
        <v>46</v>
      </c>
      <c r="I50" s="5">
        <f t="shared" si="6"/>
        <v>2561</v>
      </c>
      <c r="J50" s="10">
        <f t="shared" si="10"/>
        <v>1542210.8254079407</v>
      </c>
      <c r="K50" s="6">
        <f t="shared" si="7"/>
        <v>-0.62499999999999978</v>
      </c>
    </row>
    <row r="51" spans="1:19">
      <c r="A51" s="42">
        <v>39</v>
      </c>
      <c r="B51" s="41">
        <f t="shared" si="8"/>
        <v>-8</v>
      </c>
      <c r="C51" s="5">
        <f t="shared" si="0"/>
        <v>117</v>
      </c>
      <c r="D51" s="5">
        <f t="shared" si="1"/>
        <v>9</v>
      </c>
      <c r="E51" s="5">
        <f t="shared" si="2"/>
        <v>44</v>
      </c>
      <c r="F51" s="5">
        <f t="shared" si="3"/>
        <v>0</v>
      </c>
      <c r="G51" s="5">
        <f t="shared" si="4"/>
        <v>193329</v>
      </c>
      <c r="H51" s="5">
        <f t="shared" si="5"/>
        <v>44</v>
      </c>
      <c r="I51" s="5">
        <f t="shared" si="6"/>
        <v>2421</v>
      </c>
      <c r="J51" s="10">
        <f t="shared" si="10"/>
        <v>1476826.1459394994</v>
      </c>
      <c r="K51" s="6">
        <f t="shared" si="7"/>
        <v>-0.56250000000000011</v>
      </c>
    </row>
    <row r="52" spans="1:19">
      <c r="A52" s="42">
        <v>40</v>
      </c>
      <c r="B52" s="41">
        <f t="shared" si="8"/>
        <v>-7</v>
      </c>
      <c r="C52" s="5">
        <f t="shared" si="0"/>
        <v>125</v>
      </c>
      <c r="D52" s="5">
        <f t="shared" si="1"/>
        <v>7</v>
      </c>
      <c r="E52" s="5">
        <f t="shared" si="2"/>
        <v>42</v>
      </c>
      <c r="F52" s="5">
        <f t="shared" si="3"/>
        <v>0</v>
      </c>
      <c r="G52" s="5">
        <f t="shared" si="4"/>
        <v>185133</v>
      </c>
      <c r="H52" s="5">
        <f t="shared" si="5"/>
        <v>42</v>
      </c>
      <c r="I52" s="5">
        <f t="shared" si="6"/>
        <v>1917</v>
      </c>
      <c r="J52" s="10">
        <f t="shared" si="10"/>
        <v>1414213.5623730952</v>
      </c>
      <c r="K52" s="6">
        <f t="shared" si="7"/>
        <v>-0.50000000000000011</v>
      </c>
    </row>
    <row r="53" spans="1:19">
      <c r="A53" s="42">
        <v>41</v>
      </c>
      <c r="B53" s="41">
        <f t="shared" si="8"/>
        <v>-6</v>
      </c>
      <c r="C53" s="5">
        <f t="shared" si="0"/>
        <v>42</v>
      </c>
      <c r="D53" s="5">
        <f t="shared" si="1"/>
        <v>4</v>
      </c>
      <c r="E53" s="5">
        <f t="shared" si="2"/>
        <v>40</v>
      </c>
      <c r="F53" s="5">
        <f t="shared" si="3"/>
        <v>0</v>
      </c>
      <c r="G53" s="5">
        <f t="shared" si="4"/>
        <v>177284</v>
      </c>
      <c r="H53" s="5">
        <f t="shared" si="5"/>
        <v>40</v>
      </c>
      <c r="I53" s="5">
        <f t="shared" si="6"/>
        <v>1066</v>
      </c>
      <c r="J53" s="10">
        <f t="shared" si="10"/>
        <v>1354255.5469368927</v>
      </c>
      <c r="K53" s="6">
        <f t="shared" si="7"/>
        <v>-0.4375</v>
      </c>
    </row>
    <row r="54" spans="1:19">
      <c r="A54" s="42">
        <v>42</v>
      </c>
      <c r="B54" s="41">
        <f t="shared" si="8"/>
        <v>-5</v>
      </c>
      <c r="C54" s="5">
        <f t="shared" si="0"/>
        <v>136</v>
      </c>
      <c r="D54" s="5">
        <f t="shared" si="1"/>
        <v>16</v>
      </c>
      <c r="E54" s="5">
        <f t="shared" si="2"/>
        <v>39</v>
      </c>
      <c r="F54" s="5">
        <f t="shared" si="3"/>
        <v>0</v>
      </c>
      <c r="G54" s="5">
        <f t="shared" si="4"/>
        <v>169768</v>
      </c>
      <c r="H54" s="5">
        <f t="shared" si="5"/>
        <v>39</v>
      </c>
      <c r="I54" s="5">
        <f t="shared" si="6"/>
        <v>4232</v>
      </c>
      <c r="J54" s="10">
        <f t="shared" si="10"/>
        <v>1296839.5546510096</v>
      </c>
      <c r="K54" s="6">
        <f t="shared" si="7"/>
        <v>-0.37499999999999989</v>
      </c>
    </row>
    <row r="55" spans="1:19">
      <c r="A55" s="42">
        <v>43</v>
      </c>
      <c r="B55" s="41">
        <f t="shared" si="8"/>
        <v>-4</v>
      </c>
      <c r="C55" s="5">
        <f t="shared" si="0"/>
        <v>170</v>
      </c>
      <c r="D55" s="5">
        <f t="shared" si="1"/>
        <v>10</v>
      </c>
      <c r="E55" s="5">
        <f t="shared" si="2"/>
        <v>37</v>
      </c>
      <c r="F55" s="5">
        <f t="shared" si="3"/>
        <v>0</v>
      </c>
      <c r="G55" s="5">
        <f t="shared" si="4"/>
        <v>162570</v>
      </c>
      <c r="H55" s="5">
        <f t="shared" si="5"/>
        <v>37</v>
      </c>
      <c r="I55" s="5">
        <f t="shared" si="6"/>
        <v>2730</v>
      </c>
      <c r="J55" s="10">
        <f t="shared" si="10"/>
        <v>1241857.8120734841</v>
      </c>
      <c r="K55" s="6">
        <f t="shared" si="7"/>
        <v>-0.31250000000000006</v>
      </c>
    </row>
    <row r="56" spans="1:19">
      <c r="A56" s="42">
        <v>44</v>
      </c>
      <c r="B56" s="41">
        <f t="shared" si="8"/>
        <v>-3</v>
      </c>
      <c r="C56" s="5">
        <f t="shared" si="0"/>
        <v>154</v>
      </c>
      <c r="D56" s="5">
        <f t="shared" si="1"/>
        <v>3</v>
      </c>
      <c r="E56" s="5">
        <f t="shared" si="2"/>
        <v>35</v>
      </c>
      <c r="F56" s="5">
        <f t="shared" si="3"/>
        <v>0</v>
      </c>
      <c r="G56" s="5">
        <f t="shared" si="4"/>
        <v>155678</v>
      </c>
      <c r="H56" s="5">
        <f t="shared" si="5"/>
        <v>35</v>
      </c>
      <c r="I56" s="5">
        <f t="shared" si="6"/>
        <v>922</v>
      </c>
      <c r="J56" s="10">
        <f t="shared" si="10"/>
        <v>1189207.1150027211</v>
      </c>
      <c r="K56" s="6">
        <f t="shared" si="7"/>
        <v>-0.25000000000000006</v>
      </c>
    </row>
    <row r="57" spans="1:19">
      <c r="A57" s="42">
        <v>45</v>
      </c>
      <c r="B57" s="41">
        <f t="shared" si="8"/>
        <v>-2</v>
      </c>
      <c r="C57" s="5">
        <f t="shared" si="0"/>
        <v>101</v>
      </c>
      <c r="D57" s="5">
        <f t="shared" si="1"/>
        <v>12</v>
      </c>
      <c r="E57" s="5">
        <f t="shared" si="2"/>
        <v>34</v>
      </c>
      <c r="F57" s="5">
        <f t="shared" si="3"/>
        <v>0</v>
      </c>
      <c r="G57" s="5">
        <f t="shared" si="4"/>
        <v>149077</v>
      </c>
      <c r="H57" s="5">
        <f t="shared" si="5"/>
        <v>34</v>
      </c>
      <c r="I57" s="5">
        <f t="shared" si="6"/>
        <v>3173</v>
      </c>
      <c r="J57" s="10">
        <f t="shared" si="10"/>
        <v>1138788.6347566915</v>
      </c>
      <c r="K57" s="6">
        <f t="shared" si="7"/>
        <v>-0.18749999999999983</v>
      </c>
    </row>
    <row r="58" spans="1:19">
      <c r="A58" s="42">
        <v>46</v>
      </c>
      <c r="B58" s="41">
        <f t="shared" si="8"/>
        <v>-1</v>
      </c>
      <c r="C58" s="5">
        <f t="shared" si="0"/>
        <v>25</v>
      </c>
      <c r="D58" s="5">
        <f t="shared" si="1"/>
        <v>3</v>
      </c>
      <c r="E58" s="5">
        <f t="shared" si="2"/>
        <v>32</v>
      </c>
      <c r="F58" s="5">
        <f t="shared" si="3"/>
        <v>0</v>
      </c>
      <c r="G58" s="5">
        <f t="shared" si="4"/>
        <v>142757</v>
      </c>
      <c r="H58" s="5">
        <f t="shared" si="5"/>
        <v>32</v>
      </c>
      <c r="I58" s="5">
        <f t="shared" si="6"/>
        <v>793</v>
      </c>
      <c r="J58" s="10">
        <f t="shared" si="10"/>
        <v>1090507.7326652578</v>
      </c>
      <c r="K58" s="6">
        <f t="shared" si="7"/>
        <v>-0.12500000000000019</v>
      </c>
    </row>
    <row r="59" spans="1:19">
      <c r="A59" s="42">
        <v>47</v>
      </c>
      <c r="B59" s="41">
        <f t="shared" si="8"/>
        <v>0</v>
      </c>
      <c r="C59" s="5">
        <f t="shared" si="0"/>
        <v>192</v>
      </c>
      <c r="D59" s="5">
        <f t="shared" si="1"/>
        <v>9</v>
      </c>
      <c r="E59" s="5">
        <f t="shared" si="2"/>
        <v>31</v>
      </c>
      <c r="F59" s="5">
        <f t="shared" si="3"/>
        <v>0</v>
      </c>
      <c r="G59" s="5">
        <f t="shared" si="4"/>
        <v>136704</v>
      </c>
      <c r="H59" s="5">
        <f t="shared" si="5"/>
        <v>31</v>
      </c>
      <c r="I59" s="5">
        <f t="shared" si="6"/>
        <v>2496</v>
      </c>
      <c r="J59" s="10">
        <f t="shared" si="10"/>
        <v>1044273.7824274137</v>
      </c>
      <c r="K59" s="6">
        <f t="shared" si="7"/>
        <v>-6.2499999999999917E-2</v>
      </c>
    </row>
    <row r="60" spans="1:19">
      <c r="A60" s="42">
        <v>48</v>
      </c>
      <c r="B60" s="41">
        <f t="shared" si="8"/>
        <v>1</v>
      </c>
      <c r="C60" s="5">
        <f>MOD(I60,256)</f>
        <v>101</v>
      </c>
      <c r="D60" s="5">
        <f>ROUNDDOWN(I60/256,0)</f>
        <v>15</v>
      </c>
      <c r="E60" s="5">
        <f>MOD(H60,256)</f>
        <v>30</v>
      </c>
      <c r="F60" s="5">
        <f>ROUNDDOWN(H60/256,0)</f>
        <v>0</v>
      </c>
      <c r="G60" s="5">
        <f>INT(J60/$G$2)</f>
        <v>130909</v>
      </c>
      <c r="H60" s="5">
        <f>ROUNDUP(G60/$D$3,0)-1</f>
        <v>30</v>
      </c>
      <c r="I60" s="5">
        <f>MAX(MIN($D$3*(H60+1)-G60,$D$3*(H60+1)-$D$4),$D$5)</f>
        <v>3941</v>
      </c>
      <c r="J60" s="10">
        <f t="shared" si="10"/>
        <v>1000000</v>
      </c>
      <c r="K60" s="6">
        <f>LOG(1000000/J60,2)</f>
        <v>0</v>
      </c>
      <c r="L60" s="1">
        <f>(H60+1)*$D$3-I60</f>
        <v>130909</v>
      </c>
      <c r="M60" s="7">
        <f>(G60-L60)/G60</f>
        <v>0</v>
      </c>
      <c r="O60" s="1" t="str">
        <f>DEC2HEX(C60)</f>
        <v>65</v>
      </c>
      <c r="P60" s="1" t="s">
        <v>151</v>
      </c>
      <c r="Q60" s="1" t="str">
        <f>DEC2HEX(D60)</f>
        <v>F</v>
      </c>
      <c r="R60" s="1" t="str">
        <f t="shared" ref="R60:S75" si="11">DEC2HEX(E60)</f>
        <v>1E</v>
      </c>
      <c r="S60" s="1" t="str">
        <f t="shared" si="11"/>
        <v>0</v>
      </c>
    </row>
    <row r="61" spans="1:19">
      <c r="A61" s="42">
        <v>49</v>
      </c>
      <c r="B61" s="41">
        <f t="shared" si="8"/>
        <v>2</v>
      </c>
      <c r="C61" s="5">
        <f t="shared" ref="C61:C124" si="12">MOD(I61,256)</f>
        <v>24</v>
      </c>
      <c r="D61" s="5">
        <f t="shared" ref="D61:D124" si="13">ROUNDDOWN(I61/256,0)</f>
        <v>3</v>
      </c>
      <c r="E61" s="5">
        <f t="shared" ref="E61:E124" si="14">MOD(H61,256)</f>
        <v>28</v>
      </c>
      <c r="F61" s="5">
        <f t="shared" ref="F61:F124" si="15">ROUNDDOWN(H61/256,0)</f>
        <v>0</v>
      </c>
      <c r="G61" s="5">
        <f t="shared" ref="G61:G124" si="16">INT(J61/$G$2)</f>
        <v>125358</v>
      </c>
      <c r="H61" s="5">
        <f t="shared" ref="H61:H124" si="17">ROUNDUP(G61/$D$3,0)-1</f>
        <v>28</v>
      </c>
      <c r="I61" s="5">
        <f t="shared" ref="I61:I124" si="18">MAX(MIN($D$3*(H61+1)-G61,$D$3*(H61+1)-$D$4),$D$5)</f>
        <v>792</v>
      </c>
      <c r="J61" s="10">
        <f t="shared" si="10"/>
        <v>957603.28069857368</v>
      </c>
      <c r="K61" s="6">
        <f t="shared" ref="K61:K124" si="19">LOG(1000000/J61,2)</f>
        <v>6.2499999999999882E-2</v>
      </c>
      <c r="L61" s="1">
        <f t="shared" ref="L61:L124" si="20">(H61+1)*$D$3-I61</f>
        <v>125358</v>
      </c>
      <c r="M61" s="7">
        <f t="shared" ref="M61:M124" si="21">(G61-L61)/G61</f>
        <v>0</v>
      </c>
      <c r="O61" s="1" t="str">
        <f t="shared" ref="O61:O124" si="22">DEC2HEX(C61)</f>
        <v>18</v>
      </c>
      <c r="P61" s="1" t="s">
        <v>152</v>
      </c>
      <c r="Q61" s="1" t="str">
        <f t="shared" ref="Q61:S124" si="23">DEC2HEX(D61)</f>
        <v>3</v>
      </c>
      <c r="R61" s="1" t="str">
        <f t="shared" si="11"/>
        <v>1C</v>
      </c>
      <c r="S61" s="1" t="str">
        <f t="shared" si="11"/>
        <v>0</v>
      </c>
    </row>
    <row r="62" spans="1:19">
      <c r="A62" s="42">
        <v>50</v>
      </c>
      <c r="B62" s="41">
        <f t="shared" si="8"/>
        <v>3</v>
      </c>
      <c r="C62" s="5">
        <f t="shared" si="12"/>
        <v>220</v>
      </c>
      <c r="D62" s="5">
        <f t="shared" si="13"/>
        <v>6</v>
      </c>
      <c r="E62" s="5">
        <f t="shared" si="14"/>
        <v>27</v>
      </c>
      <c r="F62" s="5">
        <f t="shared" si="15"/>
        <v>0</v>
      </c>
      <c r="G62" s="5">
        <f t="shared" si="16"/>
        <v>120044</v>
      </c>
      <c r="H62" s="5">
        <f t="shared" si="17"/>
        <v>27</v>
      </c>
      <c r="I62" s="5">
        <f t="shared" si="18"/>
        <v>1756</v>
      </c>
      <c r="J62" s="10">
        <f t="shared" si="10"/>
        <v>917004.04320467124</v>
      </c>
      <c r="K62" s="6">
        <f t="shared" si="19"/>
        <v>0.12500000000000003</v>
      </c>
      <c r="L62" s="1">
        <f t="shared" si="20"/>
        <v>120044</v>
      </c>
      <c r="M62" s="7">
        <f t="shared" si="21"/>
        <v>0</v>
      </c>
      <c r="O62" s="1" t="str">
        <f t="shared" si="22"/>
        <v>DC</v>
      </c>
      <c r="P62" s="1" t="s">
        <v>153</v>
      </c>
      <c r="Q62" s="1" t="str">
        <f t="shared" si="23"/>
        <v>6</v>
      </c>
      <c r="R62" s="1" t="str">
        <f t="shared" si="11"/>
        <v>1B</v>
      </c>
      <c r="S62" s="1" t="str">
        <f t="shared" si="11"/>
        <v>0</v>
      </c>
    </row>
    <row r="63" spans="1:19">
      <c r="A63" s="42">
        <v>51</v>
      </c>
      <c r="B63" s="41">
        <f t="shared" si="8"/>
        <v>4</v>
      </c>
      <c r="C63" s="5">
        <f t="shared" si="12"/>
        <v>192</v>
      </c>
      <c r="D63" s="5">
        <f t="shared" si="13"/>
        <v>9</v>
      </c>
      <c r="E63" s="5">
        <f t="shared" si="14"/>
        <v>26</v>
      </c>
      <c r="F63" s="5">
        <f t="shared" si="15"/>
        <v>0</v>
      </c>
      <c r="G63" s="5">
        <f t="shared" si="16"/>
        <v>114954</v>
      </c>
      <c r="H63" s="5">
        <f t="shared" si="17"/>
        <v>26</v>
      </c>
      <c r="I63" s="5">
        <f t="shared" si="18"/>
        <v>2496</v>
      </c>
      <c r="J63" s="10">
        <f t="shared" si="10"/>
        <v>878126.08018664981</v>
      </c>
      <c r="K63" s="6">
        <f t="shared" si="19"/>
        <v>0.18749999999999992</v>
      </c>
      <c r="L63" s="1">
        <f t="shared" si="20"/>
        <v>114954</v>
      </c>
      <c r="M63" s="7">
        <f t="shared" si="21"/>
        <v>0</v>
      </c>
      <c r="O63" s="1" t="str">
        <f t="shared" si="22"/>
        <v>C0</v>
      </c>
      <c r="P63" s="1" t="s">
        <v>154</v>
      </c>
      <c r="Q63" s="1" t="str">
        <f t="shared" si="23"/>
        <v>9</v>
      </c>
      <c r="R63" s="1" t="str">
        <f t="shared" si="11"/>
        <v>1A</v>
      </c>
      <c r="S63" s="1" t="str">
        <f t="shared" si="11"/>
        <v>0</v>
      </c>
    </row>
    <row r="64" spans="1:19">
      <c r="A64" s="42">
        <v>52</v>
      </c>
      <c r="B64" s="41">
        <f t="shared" si="8"/>
        <v>5</v>
      </c>
      <c r="C64" s="5">
        <f t="shared" si="12"/>
        <v>204</v>
      </c>
      <c r="D64" s="5">
        <f t="shared" si="13"/>
        <v>11</v>
      </c>
      <c r="E64" s="5">
        <f t="shared" si="14"/>
        <v>25</v>
      </c>
      <c r="F64" s="5">
        <f t="shared" si="15"/>
        <v>0</v>
      </c>
      <c r="G64" s="5">
        <f t="shared" si="16"/>
        <v>110080</v>
      </c>
      <c r="H64" s="5">
        <f t="shared" si="17"/>
        <v>25</v>
      </c>
      <c r="I64" s="5">
        <f t="shared" si="18"/>
        <v>3020</v>
      </c>
      <c r="J64" s="10">
        <f t="shared" si="10"/>
        <v>840896.41525371466</v>
      </c>
      <c r="K64" s="6">
        <f t="shared" si="19"/>
        <v>0.24999999999999967</v>
      </c>
      <c r="L64" s="1">
        <f t="shared" si="20"/>
        <v>110080</v>
      </c>
      <c r="M64" s="7">
        <f t="shared" si="21"/>
        <v>0</v>
      </c>
      <c r="O64" s="1" t="str">
        <f t="shared" si="22"/>
        <v>CC</v>
      </c>
      <c r="P64" s="1" t="s">
        <v>155</v>
      </c>
      <c r="Q64" s="1" t="str">
        <f t="shared" si="23"/>
        <v>B</v>
      </c>
      <c r="R64" s="1" t="str">
        <f t="shared" si="11"/>
        <v>19</v>
      </c>
      <c r="S64" s="1" t="str">
        <f t="shared" si="11"/>
        <v>0</v>
      </c>
    </row>
    <row r="65" spans="1:19">
      <c r="A65" s="42">
        <v>53</v>
      </c>
      <c r="B65" s="41">
        <f t="shared" si="8"/>
        <v>6</v>
      </c>
      <c r="C65" s="5">
        <f t="shared" si="12"/>
        <v>9</v>
      </c>
      <c r="D65" s="5">
        <f t="shared" si="13"/>
        <v>13</v>
      </c>
      <c r="E65" s="5">
        <f t="shared" si="14"/>
        <v>24</v>
      </c>
      <c r="F65" s="5">
        <f t="shared" si="15"/>
        <v>0</v>
      </c>
      <c r="G65" s="5">
        <f t="shared" si="16"/>
        <v>105413</v>
      </c>
      <c r="H65" s="5">
        <f t="shared" si="17"/>
        <v>24</v>
      </c>
      <c r="I65" s="5">
        <f t="shared" si="18"/>
        <v>3337</v>
      </c>
      <c r="J65" s="10">
        <f t="shared" si="10"/>
        <v>805245.16597462713</v>
      </c>
      <c r="K65" s="6">
        <f t="shared" si="19"/>
        <v>0.31249999999999994</v>
      </c>
      <c r="L65" s="1">
        <f t="shared" si="20"/>
        <v>105413</v>
      </c>
      <c r="M65" s="7">
        <f t="shared" si="21"/>
        <v>0</v>
      </c>
      <c r="O65" s="1" t="str">
        <f t="shared" si="22"/>
        <v>9</v>
      </c>
      <c r="P65" s="1" t="s">
        <v>156</v>
      </c>
      <c r="Q65" s="1" t="str">
        <f t="shared" si="23"/>
        <v>D</v>
      </c>
      <c r="R65" s="1" t="str">
        <f t="shared" si="11"/>
        <v>18</v>
      </c>
      <c r="S65" s="1" t="str">
        <f t="shared" si="11"/>
        <v>0</v>
      </c>
    </row>
    <row r="66" spans="1:19">
      <c r="A66" s="42">
        <v>54</v>
      </c>
      <c r="B66" s="41">
        <f t="shared" si="8"/>
        <v>7</v>
      </c>
      <c r="C66" s="5">
        <f t="shared" si="12"/>
        <v>128</v>
      </c>
      <c r="D66" s="5">
        <f t="shared" si="13"/>
        <v>13</v>
      </c>
      <c r="E66" s="5">
        <f t="shared" si="14"/>
        <v>23</v>
      </c>
      <c r="F66" s="5">
        <f t="shared" si="15"/>
        <v>0</v>
      </c>
      <c r="G66" s="5">
        <f t="shared" si="16"/>
        <v>100944</v>
      </c>
      <c r="H66" s="5">
        <f t="shared" si="17"/>
        <v>23</v>
      </c>
      <c r="I66" s="5">
        <f t="shared" si="18"/>
        <v>3456</v>
      </c>
      <c r="J66" s="10">
        <f t="shared" si="10"/>
        <v>771105.41270397033</v>
      </c>
      <c r="K66" s="6">
        <f t="shared" si="19"/>
        <v>0.37500000000000022</v>
      </c>
      <c r="L66" s="1">
        <f t="shared" si="20"/>
        <v>100944</v>
      </c>
      <c r="M66" s="7">
        <f t="shared" si="21"/>
        <v>0</v>
      </c>
      <c r="O66" s="1" t="str">
        <f t="shared" si="22"/>
        <v>80</v>
      </c>
      <c r="P66" s="1" t="s">
        <v>157</v>
      </c>
      <c r="Q66" s="1" t="str">
        <f t="shared" si="23"/>
        <v>D</v>
      </c>
      <c r="R66" s="1" t="str">
        <f t="shared" si="11"/>
        <v>17</v>
      </c>
      <c r="S66" s="1" t="str">
        <f t="shared" si="11"/>
        <v>0</v>
      </c>
    </row>
    <row r="67" spans="1:19">
      <c r="A67" s="42">
        <v>55</v>
      </c>
      <c r="B67" s="41">
        <f t="shared" si="8"/>
        <v>8</v>
      </c>
      <c r="C67" s="5">
        <f t="shared" si="12"/>
        <v>58</v>
      </c>
      <c r="D67" s="5">
        <f t="shared" si="13"/>
        <v>13</v>
      </c>
      <c r="E67" s="5">
        <f t="shared" si="14"/>
        <v>22</v>
      </c>
      <c r="F67" s="5">
        <f t="shared" si="15"/>
        <v>0</v>
      </c>
      <c r="G67" s="5">
        <f t="shared" si="16"/>
        <v>96664</v>
      </c>
      <c r="H67" s="5">
        <f t="shared" si="17"/>
        <v>22</v>
      </c>
      <c r="I67" s="5">
        <f t="shared" si="18"/>
        <v>3386</v>
      </c>
      <c r="J67" s="10">
        <f t="shared" si="10"/>
        <v>738413.07296974969</v>
      </c>
      <c r="K67" s="6">
        <f t="shared" si="19"/>
        <v>0.43749999999999989</v>
      </c>
      <c r="L67" s="1">
        <f t="shared" si="20"/>
        <v>96664</v>
      </c>
      <c r="M67" s="7">
        <f t="shared" si="21"/>
        <v>0</v>
      </c>
      <c r="O67" s="1" t="str">
        <f t="shared" si="22"/>
        <v>3A</v>
      </c>
      <c r="P67" s="1" t="s">
        <v>158</v>
      </c>
      <c r="Q67" s="1" t="str">
        <f t="shared" si="23"/>
        <v>D</v>
      </c>
      <c r="R67" s="1" t="str">
        <f t="shared" si="11"/>
        <v>16</v>
      </c>
      <c r="S67" s="1" t="str">
        <f t="shared" si="11"/>
        <v>0</v>
      </c>
    </row>
    <row r="68" spans="1:19">
      <c r="A68" s="42">
        <v>56</v>
      </c>
      <c r="B68" s="41">
        <f t="shared" si="8"/>
        <v>9</v>
      </c>
      <c r="C68" s="5">
        <f t="shared" si="12"/>
        <v>62</v>
      </c>
      <c r="D68" s="5">
        <f t="shared" si="13"/>
        <v>12</v>
      </c>
      <c r="E68" s="5">
        <f t="shared" si="14"/>
        <v>21</v>
      </c>
      <c r="F68" s="5">
        <f t="shared" si="15"/>
        <v>0</v>
      </c>
      <c r="G68" s="5">
        <f t="shared" si="16"/>
        <v>92566</v>
      </c>
      <c r="H68" s="5">
        <f t="shared" si="17"/>
        <v>21</v>
      </c>
      <c r="I68" s="5">
        <f t="shared" si="18"/>
        <v>3134</v>
      </c>
      <c r="J68" s="10">
        <f t="shared" si="10"/>
        <v>707106.78118654748</v>
      </c>
      <c r="K68" s="6">
        <f t="shared" si="19"/>
        <v>0.50000000000000011</v>
      </c>
      <c r="L68" s="1">
        <f t="shared" si="20"/>
        <v>92566</v>
      </c>
      <c r="M68" s="7">
        <f t="shared" si="21"/>
        <v>0</v>
      </c>
      <c r="O68" s="1" t="str">
        <f t="shared" si="22"/>
        <v>3E</v>
      </c>
      <c r="P68" s="1" t="s">
        <v>159</v>
      </c>
      <c r="Q68" s="1" t="str">
        <f t="shared" si="23"/>
        <v>C</v>
      </c>
      <c r="R68" s="1" t="str">
        <f t="shared" si="11"/>
        <v>15</v>
      </c>
      <c r="S68" s="1" t="str">
        <f t="shared" si="11"/>
        <v>0</v>
      </c>
    </row>
    <row r="69" spans="1:19">
      <c r="A69" s="42">
        <v>57</v>
      </c>
      <c r="B69" s="41">
        <f t="shared" si="8"/>
        <v>10</v>
      </c>
      <c r="C69" s="5">
        <f t="shared" si="12"/>
        <v>148</v>
      </c>
      <c r="D69" s="5">
        <f t="shared" si="13"/>
        <v>10</v>
      </c>
      <c r="E69" s="5">
        <f t="shared" si="14"/>
        <v>20</v>
      </c>
      <c r="F69" s="5">
        <f t="shared" si="15"/>
        <v>0</v>
      </c>
      <c r="G69" s="5">
        <f t="shared" si="16"/>
        <v>88642</v>
      </c>
      <c r="H69" s="5">
        <f t="shared" si="17"/>
        <v>20</v>
      </c>
      <c r="I69" s="5">
        <f t="shared" si="18"/>
        <v>2708</v>
      </c>
      <c r="J69" s="10">
        <f t="shared" si="10"/>
        <v>677127.77346844634</v>
      </c>
      <c r="K69" s="6">
        <f t="shared" si="19"/>
        <v>0.56250000000000011</v>
      </c>
      <c r="L69" s="1">
        <f t="shared" si="20"/>
        <v>88642</v>
      </c>
      <c r="M69" s="7">
        <f t="shared" si="21"/>
        <v>0</v>
      </c>
      <c r="O69" s="1" t="str">
        <f t="shared" si="22"/>
        <v>94</v>
      </c>
      <c r="P69" s="1" t="s">
        <v>160</v>
      </c>
      <c r="Q69" s="1" t="str">
        <f t="shared" si="23"/>
        <v>A</v>
      </c>
      <c r="R69" s="1" t="str">
        <f t="shared" si="11"/>
        <v>14</v>
      </c>
      <c r="S69" s="1" t="str">
        <f t="shared" si="11"/>
        <v>0</v>
      </c>
    </row>
    <row r="70" spans="1:19">
      <c r="A70" s="42">
        <v>58</v>
      </c>
      <c r="B70" s="41">
        <f t="shared" si="8"/>
        <v>11</v>
      </c>
      <c r="C70" s="5">
        <f t="shared" si="12"/>
        <v>68</v>
      </c>
      <c r="D70" s="5">
        <f t="shared" si="13"/>
        <v>8</v>
      </c>
      <c r="E70" s="5">
        <f t="shared" si="14"/>
        <v>19</v>
      </c>
      <c r="F70" s="5">
        <f t="shared" si="15"/>
        <v>0</v>
      </c>
      <c r="G70" s="5">
        <f t="shared" si="16"/>
        <v>84884</v>
      </c>
      <c r="H70" s="5">
        <f t="shared" si="17"/>
        <v>19</v>
      </c>
      <c r="I70" s="5">
        <f t="shared" si="18"/>
        <v>2116</v>
      </c>
      <c r="J70" s="10">
        <f t="shared" si="10"/>
        <v>648419.77732550481</v>
      </c>
      <c r="K70" s="6">
        <f t="shared" si="19"/>
        <v>0.62500000000000022</v>
      </c>
      <c r="L70" s="1">
        <f t="shared" si="20"/>
        <v>84884</v>
      </c>
      <c r="M70" s="7">
        <f t="shared" si="21"/>
        <v>0</v>
      </c>
      <c r="O70" s="1" t="str">
        <f t="shared" si="22"/>
        <v>44</v>
      </c>
      <c r="P70" s="1" t="s">
        <v>161</v>
      </c>
      <c r="Q70" s="1" t="str">
        <f t="shared" si="23"/>
        <v>8</v>
      </c>
      <c r="R70" s="1" t="str">
        <f t="shared" si="11"/>
        <v>13</v>
      </c>
      <c r="S70" s="1" t="str">
        <f t="shared" si="11"/>
        <v>0</v>
      </c>
    </row>
    <row r="71" spans="1:19">
      <c r="A71" s="42">
        <v>59</v>
      </c>
      <c r="B71" s="41">
        <f t="shared" si="8"/>
        <v>12</v>
      </c>
      <c r="C71" s="5">
        <f t="shared" si="12"/>
        <v>85</v>
      </c>
      <c r="D71" s="5">
        <f t="shared" si="13"/>
        <v>5</v>
      </c>
      <c r="E71" s="5">
        <f t="shared" si="14"/>
        <v>18</v>
      </c>
      <c r="F71" s="5">
        <f t="shared" si="15"/>
        <v>0</v>
      </c>
      <c r="G71" s="5">
        <f t="shared" si="16"/>
        <v>81285</v>
      </c>
      <c r="H71" s="5">
        <f t="shared" si="17"/>
        <v>18</v>
      </c>
      <c r="I71" s="5">
        <f t="shared" si="18"/>
        <v>1365</v>
      </c>
      <c r="J71" s="10">
        <f t="shared" si="10"/>
        <v>620928.90603674203</v>
      </c>
      <c r="K71" s="6">
        <f t="shared" si="19"/>
        <v>0.6875</v>
      </c>
      <c r="L71" s="1">
        <f t="shared" si="20"/>
        <v>81285</v>
      </c>
      <c r="M71" s="7">
        <f t="shared" si="21"/>
        <v>0</v>
      </c>
      <c r="O71" s="1" t="str">
        <f t="shared" si="22"/>
        <v>55</v>
      </c>
      <c r="P71" s="1" t="s">
        <v>162</v>
      </c>
      <c r="Q71" s="1" t="str">
        <f t="shared" si="23"/>
        <v>5</v>
      </c>
      <c r="R71" s="1" t="str">
        <f t="shared" si="11"/>
        <v>12</v>
      </c>
      <c r="S71" s="1" t="str">
        <f t="shared" si="11"/>
        <v>0</v>
      </c>
    </row>
    <row r="72" spans="1:19">
      <c r="A72" s="42">
        <v>60</v>
      </c>
      <c r="B72" s="41">
        <f t="shared" si="8"/>
        <v>13</v>
      </c>
      <c r="C72" s="5">
        <f t="shared" si="12"/>
        <v>205</v>
      </c>
      <c r="D72" s="5">
        <f t="shared" si="13"/>
        <v>1</v>
      </c>
      <c r="E72" s="5">
        <f t="shared" si="14"/>
        <v>17</v>
      </c>
      <c r="F72" s="5">
        <f t="shared" si="15"/>
        <v>0</v>
      </c>
      <c r="G72" s="5">
        <f t="shared" si="16"/>
        <v>77839</v>
      </c>
      <c r="H72" s="5">
        <f t="shared" si="17"/>
        <v>17</v>
      </c>
      <c r="I72" s="5">
        <f t="shared" si="18"/>
        <v>461</v>
      </c>
      <c r="J72" s="10">
        <f t="shared" si="10"/>
        <v>594603.55750136054</v>
      </c>
      <c r="K72" s="6">
        <f t="shared" si="19"/>
        <v>0.75</v>
      </c>
      <c r="L72" s="1">
        <f t="shared" si="20"/>
        <v>77839</v>
      </c>
      <c r="M72" s="7">
        <f t="shared" si="21"/>
        <v>0</v>
      </c>
      <c r="O72" s="1" t="str">
        <f t="shared" si="22"/>
        <v>CD</v>
      </c>
      <c r="P72" s="1" t="s">
        <v>163</v>
      </c>
      <c r="Q72" s="1" t="str">
        <f t="shared" si="23"/>
        <v>1</v>
      </c>
      <c r="R72" s="1" t="str">
        <f t="shared" si="11"/>
        <v>11</v>
      </c>
      <c r="S72" s="1" t="str">
        <f t="shared" si="11"/>
        <v>0</v>
      </c>
    </row>
    <row r="73" spans="1:19">
      <c r="A73" s="42">
        <v>61</v>
      </c>
      <c r="B73" s="41">
        <f t="shared" si="8"/>
        <v>14</v>
      </c>
      <c r="C73" s="5">
        <f t="shared" si="12"/>
        <v>178</v>
      </c>
      <c r="D73" s="5">
        <f t="shared" si="13"/>
        <v>14</v>
      </c>
      <c r="E73" s="5">
        <f t="shared" si="14"/>
        <v>17</v>
      </c>
      <c r="F73" s="5">
        <f t="shared" si="15"/>
        <v>0</v>
      </c>
      <c r="G73" s="5">
        <f t="shared" si="16"/>
        <v>74538</v>
      </c>
      <c r="H73" s="5">
        <f t="shared" si="17"/>
        <v>17</v>
      </c>
      <c r="I73" s="5">
        <f t="shared" si="18"/>
        <v>3762</v>
      </c>
      <c r="J73" s="10">
        <f t="shared" si="10"/>
        <v>569394.31737834576</v>
      </c>
      <c r="K73" s="6">
        <f t="shared" si="19"/>
        <v>0.81250000000000011</v>
      </c>
      <c r="L73" s="1">
        <f t="shared" si="20"/>
        <v>74538</v>
      </c>
      <c r="M73" s="7">
        <f t="shared" si="21"/>
        <v>0</v>
      </c>
      <c r="O73" s="1" t="str">
        <f t="shared" si="22"/>
        <v>B2</v>
      </c>
      <c r="P73" s="1" t="s">
        <v>164</v>
      </c>
      <c r="Q73" s="1" t="str">
        <f t="shared" si="23"/>
        <v>E</v>
      </c>
      <c r="R73" s="1" t="str">
        <f t="shared" si="11"/>
        <v>11</v>
      </c>
      <c r="S73" s="1" t="str">
        <f t="shared" si="11"/>
        <v>0</v>
      </c>
    </row>
    <row r="74" spans="1:19">
      <c r="A74" s="42">
        <v>62</v>
      </c>
      <c r="B74" s="41">
        <f t="shared" si="8"/>
        <v>15</v>
      </c>
      <c r="C74" s="5">
        <f t="shared" si="12"/>
        <v>12</v>
      </c>
      <c r="D74" s="5">
        <f t="shared" si="13"/>
        <v>10</v>
      </c>
      <c r="E74" s="5">
        <f t="shared" si="14"/>
        <v>16</v>
      </c>
      <c r="F74" s="5">
        <f t="shared" si="15"/>
        <v>0</v>
      </c>
      <c r="G74" s="5">
        <f t="shared" si="16"/>
        <v>71378</v>
      </c>
      <c r="H74" s="5">
        <f t="shared" si="17"/>
        <v>16</v>
      </c>
      <c r="I74" s="5">
        <f t="shared" si="18"/>
        <v>2572</v>
      </c>
      <c r="J74" s="10">
        <f t="shared" si="10"/>
        <v>545253.86633262888</v>
      </c>
      <c r="K74" s="6">
        <f t="shared" si="19"/>
        <v>0.87499999999999978</v>
      </c>
      <c r="L74" s="1">
        <f t="shared" si="20"/>
        <v>71378</v>
      </c>
      <c r="M74" s="7">
        <f t="shared" si="21"/>
        <v>0</v>
      </c>
      <c r="O74" s="1" t="str">
        <f t="shared" si="22"/>
        <v>C</v>
      </c>
      <c r="P74" s="1" t="s">
        <v>165</v>
      </c>
      <c r="Q74" s="1" t="str">
        <f t="shared" si="23"/>
        <v>A</v>
      </c>
      <c r="R74" s="1" t="str">
        <f t="shared" si="11"/>
        <v>10</v>
      </c>
      <c r="S74" s="1" t="str">
        <f t="shared" si="11"/>
        <v>0</v>
      </c>
    </row>
    <row r="75" spans="1:19">
      <c r="A75" s="42">
        <v>63</v>
      </c>
      <c r="B75" s="41">
        <f t="shared" si="8"/>
        <v>16</v>
      </c>
      <c r="C75" s="5">
        <f t="shared" si="12"/>
        <v>224</v>
      </c>
      <c r="D75" s="5">
        <f t="shared" si="13"/>
        <v>4</v>
      </c>
      <c r="E75" s="5">
        <f t="shared" si="14"/>
        <v>15</v>
      </c>
      <c r="F75" s="5">
        <f t="shared" si="15"/>
        <v>0</v>
      </c>
      <c r="G75" s="5">
        <f t="shared" si="16"/>
        <v>68352</v>
      </c>
      <c r="H75" s="5">
        <f t="shared" si="17"/>
        <v>15</v>
      </c>
      <c r="I75" s="5">
        <f t="shared" si="18"/>
        <v>1248</v>
      </c>
      <c r="J75" s="10">
        <f t="shared" si="10"/>
        <v>522136.89121370699</v>
      </c>
      <c r="K75" s="6">
        <f t="shared" si="19"/>
        <v>0.93749999999999978</v>
      </c>
      <c r="L75" s="1">
        <f t="shared" si="20"/>
        <v>68352</v>
      </c>
      <c r="M75" s="7">
        <f t="shared" si="21"/>
        <v>0</v>
      </c>
      <c r="O75" s="1" t="str">
        <f t="shared" si="22"/>
        <v>E0</v>
      </c>
      <c r="P75" s="1" t="s">
        <v>166</v>
      </c>
      <c r="Q75" s="1" t="str">
        <f t="shared" si="23"/>
        <v>4</v>
      </c>
      <c r="R75" s="1" t="str">
        <f t="shared" si="11"/>
        <v>F</v>
      </c>
      <c r="S75" s="1" t="str">
        <f t="shared" si="11"/>
        <v>0</v>
      </c>
    </row>
    <row r="76" spans="1:19">
      <c r="A76" s="42">
        <v>64</v>
      </c>
      <c r="B76" s="41">
        <f t="shared" si="8"/>
        <v>17</v>
      </c>
      <c r="C76" s="5">
        <f t="shared" si="12"/>
        <v>50</v>
      </c>
      <c r="D76" s="5">
        <f t="shared" si="13"/>
        <v>16</v>
      </c>
      <c r="E76" s="5">
        <f t="shared" si="14"/>
        <v>15</v>
      </c>
      <c r="F76" s="5">
        <f t="shared" si="15"/>
        <v>0</v>
      </c>
      <c r="G76" s="5">
        <f t="shared" si="16"/>
        <v>65454</v>
      </c>
      <c r="H76" s="5">
        <f t="shared" si="17"/>
        <v>15</v>
      </c>
      <c r="I76" s="5">
        <f t="shared" si="18"/>
        <v>4146</v>
      </c>
      <c r="J76" s="10">
        <f t="shared" si="10"/>
        <v>500000</v>
      </c>
      <c r="K76" s="6">
        <f t="shared" si="19"/>
        <v>1</v>
      </c>
      <c r="L76" s="1">
        <f t="shared" si="20"/>
        <v>65454</v>
      </c>
      <c r="M76" s="7">
        <f t="shared" si="21"/>
        <v>0</v>
      </c>
      <c r="O76" s="1" t="str">
        <f t="shared" si="22"/>
        <v>32</v>
      </c>
      <c r="P76" s="1" t="s">
        <v>167</v>
      </c>
      <c r="Q76" s="1" t="str">
        <f t="shared" si="23"/>
        <v>10</v>
      </c>
      <c r="R76" s="1" t="str">
        <f t="shared" si="23"/>
        <v>F</v>
      </c>
      <c r="S76" s="1" t="str">
        <f t="shared" si="23"/>
        <v>0</v>
      </c>
    </row>
    <row r="77" spans="1:19">
      <c r="A77" s="42">
        <v>65</v>
      </c>
      <c r="B77" s="41">
        <f t="shared" ref="B77:B140" si="24">A77+D$6</f>
        <v>18</v>
      </c>
      <c r="C77" s="5">
        <f t="shared" si="12"/>
        <v>11</v>
      </c>
      <c r="D77" s="5">
        <f t="shared" si="13"/>
        <v>10</v>
      </c>
      <c r="E77" s="5">
        <f t="shared" si="14"/>
        <v>14</v>
      </c>
      <c r="F77" s="5">
        <f t="shared" si="15"/>
        <v>0</v>
      </c>
      <c r="G77" s="5">
        <f t="shared" si="16"/>
        <v>62679</v>
      </c>
      <c r="H77" s="5">
        <f t="shared" si="17"/>
        <v>14</v>
      </c>
      <c r="I77" s="5">
        <f t="shared" si="18"/>
        <v>2571</v>
      </c>
      <c r="J77" s="10">
        <f t="shared" si="10"/>
        <v>478801.64034928684</v>
      </c>
      <c r="K77" s="6">
        <f t="shared" si="19"/>
        <v>1.0624999999999998</v>
      </c>
      <c r="L77" s="1">
        <f t="shared" si="20"/>
        <v>62679</v>
      </c>
      <c r="M77" s="7">
        <f t="shared" si="21"/>
        <v>0</v>
      </c>
      <c r="O77" s="1" t="str">
        <f t="shared" si="22"/>
        <v>B</v>
      </c>
      <c r="P77" s="1" t="s">
        <v>168</v>
      </c>
      <c r="Q77" s="1" t="str">
        <f t="shared" si="23"/>
        <v>A</v>
      </c>
      <c r="R77" s="1" t="str">
        <f t="shared" si="23"/>
        <v>E</v>
      </c>
      <c r="S77" s="1" t="str">
        <f t="shared" si="23"/>
        <v>0</v>
      </c>
    </row>
    <row r="78" spans="1:19">
      <c r="A78" s="42">
        <v>66</v>
      </c>
      <c r="B78" s="41">
        <f t="shared" si="24"/>
        <v>19</v>
      </c>
      <c r="C78" s="5">
        <f t="shared" si="12"/>
        <v>110</v>
      </c>
      <c r="D78" s="5">
        <f t="shared" si="13"/>
        <v>3</v>
      </c>
      <c r="E78" s="5">
        <f t="shared" si="14"/>
        <v>13</v>
      </c>
      <c r="F78" s="5">
        <f t="shared" si="15"/>
        <v>0</v>
      </c>
      <c r="G78" s="5">
        <f t="shared" si="16"/>
        <v>60022</v>
      </c>
      <c r="H78" s="5">
        <f t="shared" si="17"/>
        <v>13</v>
      </c>
      <c r="I78" s="5">
        <f t="shared" si="18"/>
        <v>878</v>
      </c>
      <c r="J78" s="10">
        <f t="shared" si="10"/>
        <v>458502.02160233562</v>
      </c>
      <c r="K78" s="6">
        <f t="shared" si="19"/>
        <v>1.125</v>
      </c>
      <c r="L78" s="1">
        <f t="shared" si="20"/>
        <v>60022</v>
      </c>
      <c r="M78" s="7">
        <f t="shared" si="21"/>
        <v>0</v>
      </c>
      <c r="O78" s="1" t="str">
        <f t="shared" si="22"/>
        <v>6E</v>
      </c>
      <c r="P78" s="1" t="s">
        <v>169</v>
      </c>
      <c r="Q78" s="1" t="str">
        <f t="shared" si="23"/>
        <v>3</v>
      </c>
      <c r="R78" s="1" t="str">
        <f t="shared" si="23"/>
        <v>D</v>
      </c>
      <c r="S78" s="1" t="str">
        <f t="shared" si="23"/>
        <v>0</v>
      </c>
    </row>
    <row r="79" spans="1:19">
      <c r="A79" s="42">
        <v>67</v>
      </c>
      <c r="B79" s="41">
        <f t="shared" si="24"/>
        <v>20</v>
      </c>
      <c r="C79" s="5">
        <f t="shared" si="12"/>
        <v>95</v>
      </c>
      <c r="D79" s="5">
        <f t="shared" si="13"/>
        <v>13</v>
      </c>
      <c r="E79" s="5">
        <f t="shared" si="14"/>
        <v>13</v>
      </c>
      <c r="F79" s="5">
        <f t="shared" si="15"/>
        <v>0</v>
      </c>
      <c r="G79" s="5">
        <f t="shared" si="16"/>
        <v>57477</v>
      </c>
      <c r="H79" s="5">
        <f t="shared" si="17"/>
        <v>13</v>
      </c>
      <c r="I79" s="5">
        <f t="shared" si="18"/>
        <v>3423</v>
      </c>
      <c r="J79" s="10">
        <f t="shared" si="10"/>
        <v>439063.0400933249</v>
      </c>
      <c r="K79" s="6">
        <f t="shared" si="19"/>
        <v>1.1874999999999998</v>
      </c>
      <c r="L79" s="1">
        <f t="shared" si="20"/>
        <v>57477</v>
      </c>
      <c r="M79" s="7">
        <f t="shared" si="21"/>
        <v>0</v>
      </c>
      <c r="O79" s="1" t="str">
        <f t="shared" si="22"/>
        <v>5F</v>
      </c>
      <c r="P79" s="1" t="s">
        <v>170</v>
      </c>
      <c r="Q79" s="1" t="str">
        <f t="shared" si="23"/>
        <v>D</v>
      </c>
      <c r="R79" s="1" t="str">
        <f t="shared" si="23"/>
        <v>D</v>
      </c>
      <c r="S79" s="1" t="str">
        <f t="shared" si="23"/>
        <v>0</v>
      </c>
    </row>
    <row r="80" spans="1:19">
      <c r="A80" s="42">
        <v>68</v>
      </c>
      <c r="B80" s="41">
        <f t="shared" si="24"/>
        <v>21</v>
      </c>
      <c r="C80" s="5">
        <f t="shared" si="12"/>
        <v>230</v>
      </c>
      <c r="D80" s="5">
        <f t="shared" si="13"/>
        <v>5</v>
      </c>
      <c r="E80" s="5">
        <f t="shared" si="14"/>
        <v>12</v>
      </c>
      <c r="F80" s="5">
        <f t="shared" si="15"/>
        <v>0</v>
      </c>
      <c r="G80" s="5">
        <f t="shared" si="16"/>
        <v>55040</v>
      </c>
      <c r="H80" s="5">
        <f t="shared" si="17"/>
        <v>12</v>
      </c>
      <c r="I80" s="5">
        <f t="shared" si="18"/>
        <v>1510</v>
      </c>
      <c r="J80" s="10">
        <f t="shared" si="10"/>
        <v>420448.20762685733</v>
      </c>
      <c r="K80" s="6">
        <f t="shared" si="19"/>
        <v>1.2499999999999998</v>
      </c>
      <c r="L80" s="1">
        <f t="shared" si="20"/>
        <v>55040</v>
      </c>
      <c r="M80" s="7">
        <f t="shared" si="21"/>
        <v>0</v>
      </c>
      <c r="O80" s="1" t="str">
        <f t="shared" si="22"/>
        <v>E6</v>
      </c>
      <c r="P80" s="1" t="s">
        <v>171</v>
      </c>
      <c r="Q80" s="1" t="str">
        <f t="shared" si="23"/>
        <v>5</v>
      </c>
      <c r="R80" s="1" t="str">
        <f t="shared" si="23"/>
        <v>C</v>
      </c>
      <c r="S80" s="1" t="str">
        <f t="shared" si="23"/>
        <v>0</v>
      </c>
    </row>
    <row r="81" spans="1:19">
      <c r="A81" s="42">
        <v>69</v>
      </c>
      <c r="B81" s="41">
        <f t="shared" si="24"/>
        <v>22</v>
      </c>
      <c r="C81" s="5">
        <f t="shared" si="12"/>
        <v>4</v>
      </c>
      <c r="D81" s="5">
        <f t="shared" si="13"/>
        <v>15</v>
      </c>
      <c r="E81" s="5">
        <f t="shared" si="14"/>
        <v>12</v>
      </c>
      <c r="F81" s="5">
        <f t="shared" si="15"/>
        <v>0</v>
      </c>
      <c r="G81" s="5">
        <f t="shared" si="16"/>
        <v>52706</v>
      </c>
      <c r="H81" s="5">
        <f t="shared" si="17"/>
        <v>12</v>
      </c>
      <c r="I81" s="5">
        <f t="shared" si="18"/>
        <v>3844</v>
      </c>
      <c r="J81" s="10">
        <f t="shared" si="10"/>
        <v>402622.58298731357</v>
      </c>
      <c r="K81" s="6">
        <f t="shared" si="19"/>
        <v>1.3125</v>
      </c>
      <c r="L81" s="1">
        <f t="shared" si="20"/>
        <v>52706</v>
      </c>
      <c r="M81" s="7">
        <f t="shared" si="21"/>
        <v>0</v>
      </c>
      <c r="O81" s="1" t="str">
        <f t="shared" si="22"/>
        <v>4</v>
      </c>
      <c r="P81" s="1" t="s">
        <v>172</v>
      </c>
      <c r="Q81" s="1" t="str">
        <f t="shared" si="23"/>
        <v>F</v>
      </c>
      <c r="R81" s="1" t="str">
        <f t="shared" si="23"/>
        <v>C</v>
      </c>
      <c r="S81" s="1" t="str">
        <f t="shared" si="23"/>
        <v>0</v>
      </c>
    </row>
    <row r="82" spans="1:19">
      <c r="A82" s="42">
        <v>70</v>
      </c>
      <c r="B82" s="41">
        <f t="shared" si="24"/>
        <v>23</v>
      </c>
      <c r="C82" s="5">
        <f t="shared" si="12"/>
        <v>192</v>
      </c>
      <c r="D82" s="5">
        <f t="shared" si="13"/>
        <v>6</v>
      </c>
      <c r="E82" s="5">
        <f t="shared" si="14"/>
        <v>11</v>
      </c>
      <c r="F82" s="5">
        <f t="shared" si="15"/>
        <v>0</v>
      </c>
      <c r="G82" s="5">
        <f t="shared" si="16"/>
        <v>50472</v>
      </c>
      <c r="H82" s="5">
        <f t="shared" si="17"/>
        <v>11</v>
      </c>
      <c r="I82" s="5">
        <f t="shared" si="18"/>
        <v>1728</v>
      </c>
      <c r="J82" s="10">
        <f t="shared" si="10"/>
        <v>385552.70635198517</v>
      </c>
      <c r="K82" s="6">
        <f t="shared" si="19"/>
        <v>1.3750000000000002</v>
      </c>
      <c r="L82" s="1">
        <f t="shared" si="20"/>
        <v>50472</v>
      </c>
      <c r="M82" s="7">
        <f t="shared" si="21"/>
        <v>0</v>
      </c>
      <c r="O82" s="1" t="str">
        <f t="shared" si="22"/>
        <v>C0</v>
      </c>
      <c r="P82" s="1" t="s">
        <v>173</v>
      </c>
      <c r="Q82" s="1" t="str">
        <f t="shared" si="23"/>
        <v>6</v>
      </c>
      <c r="R82" s="1" t="str">
        <f t="shared" si="23"/>
        <v>B</v>
      </c>
      <c r="S82" s="1" t="str">
        <f t="shared" si="23"/>
        <v>0</v>
      </c>
    </row>
    <row r="83" spans="1:19">
      <c r="A83" s="42">
        <v>71</v>
      </c>
      <c r="B83" s="41">
        <f t="shared" si="24"/>
        <v>24</v>
      </c>
      <c r="C83" s="5">
        <f t="shared" si="12"/>
        <v>28</v>
      </c>
      <c r="D83" s="5">
        <f t="shared" si="13"/>
        <v>15</v>
      </c>
      <c r="E83" s="5">
        <f t="shared" si="14"/>
        <v>11</v>
      </c>
      <c r="F83" s="5">
        <f t="shared" si="15"/>
        <v>0</v>
      </c>
      <c r="G83" s="5">
        <f t="shared" si="16"/>
        <v>48332</v>
      </c>
      <c r="H83" s="5">
        <f t="shared" si="17"/>
        <v>11</v>
      </c>
      <c r="I83" s="5">
        <f t="shared" si="18"/>
        <v>3868</v>
      </c>
      <c r="J83" s="10">
        <f t="shared" si="10"/>
        <v>369206.53648487484</v>
      </c>
      <c r="K83" s="6">
        <f t="shared" si="19"/>
        <v>1.4375</v>
      </c>
      <c r="L83" s="1">
        <f t="shared" si="20"/>
        <v>48332</v>
      </c>
      <c r="M83" s="7">
        <f t="shared" si="21"/>
        <v>0</v>
      </c>
      <c r="O83" s="1" t="str">
        <f t="shared" si="22"/>
        <v>1C</v>
      </c>
      <c r="P83" s="1" t="s">
        <v>174</v>
      </c>
      <c r="Q83" s="1" t="str">
        <f t="shared" si="23"/>
        <v>F</v>
      </c>
      <c r="R83" s="1" t="str">
        <f t="shared" si="23"/>
        <v>B</v>
      </c>
      <c r="S83" s="1" t="str">
        <f t="shared" si="23"/>
        <v>0</v>
      </c>
    </row>
    <row r="84" spans="1:19">
      <c r="A84" s="42">
        <v>72</v>
      </c>
      <c r="B84" s="41">
        <f t="shared" si="24"/>
        <v>25</v>
      </c>
      <c r="C84" s="5">
        <f t="shared" si="12"/>
        <v>31</v>
      </c>
      <c r="D84" s="5">
        <f t="shared" si="13"/>
        <v>6</v>
      </c>
      <c r="E84" s="5">
        <f t="shared" si="14"/>
        <v>10</v>
      </c>
      <c r="F84" s="5">
        <f t="shared" si="15"/>
        <v>0</v>
      </c>
      <c r="G84" s="5">
        <f t="shared" si="16"/>
        <v>46283</v>
      </c>
      <c r="H84" s="5">
        <f t="shared" si="17"/>
        <v>10</v>
      </c>
      <c r="I84" s="5">
        <f t="shared" si="18"/>
        <v>1567</v>
      </c>
      <c r="J84" s="10">
        <f t="shared" si="10"/>
        <v>353553.3905932738</v>
      </c>
      <c r="K84" s="6">
        <f t="shared" si="19"/>
        <v>1.5</v>
      </c>
      <c r="L84" s="1">
        <f t="shared" si="20"/>
        <v>46283</v>
      </c>
      <c r="M84" s="7">
        <f t="shared" si="21"/>
        <v>0</v>
      </c>
      <c r="O84" s="1" t="str">
        <f t="shared" si="22"/>
        <v>1F</v>
      </c>
      <c r="P84" s="1" t="s">
        <v>175</v>
      </c>
      <c r="Q84" s="1" t="str">
        <f t="shared" si="23"/>
        <v>6</v>
      </c>
      <c r="R84" s="1" t="str">
        <f t="shared" si="23"/>
        <v>A</v>
      </c>
      <c r="S84" s="1" t="str">
        <f t="shared" si="23"/>
        <v>0</v>
      </c>
    </row>
    <row r="85" spans="1:19">
      <c r="A85" s="42">
        <v>73</v>
      </c>
      <c r="B85" s="41">
        <f t="shared" si="24"/>
        <v>26</v>
      </c>
      <c r="C85" s="5">
        <f t="shared" si="12"/>
        <v>201</v>
      </c>
      <c r="D85" s="5">
        <f t="shared" si="13"/>
        <v>13</v>
      </c>
      <c r="E85" s="5">
        <f t="shared" si="14"/>
        <v>10</v>
      </c>
      <c r="F85" s="5">
        <f t="shared" si="15"/>
        <v>0</v>
      </c>
      <c r="G85" s="5">
        <f t="shared" si="16"/>
        <v>44321</v>
      </c>
      <c r="H85" s="5">
        <f t="shared" si="17"/>
        <v>10</v>
      </c>
      <c r="I85" s="5">
        <f t="shared" si="18"/>
        <v>3529</v>
      </c>
      <c r="J85" s="10">
        <f t="shared" si="10"/>
        <v>338563.88673422317</v>
      </c>
      <c r="K85" s="6">
        <f t="shared" si="19"/>
        <v>1.5625</v>
      </c>
      <c r="L85" s="1">
        <f t="shared" si="20"/>
        <v>44321</v>
      </c>
      <c r="M85" s="7">
        <f t="shared" si="21"/>
        <v>0</v>
      </c>
      <c r="O85" s="1" t="str">
        <f t="shared" si="22"/>
        <v>C9</v>
      </c>
      <c r="P85" s="1" t="s">
        <v>176</v>
      </c>
      <c r="Q85" s="1" t="str">
        <f t="shared" si="23"/>
        <v>D</v>
      </c>
      <c r="R85" s="1" t="str">
        <f t="shared" si="23"/>
        <v>A</v>
      </c>
      <c r="S85" s="1" t="str">
        <f t="shared" si="23"/>
        <v>0</v>
      </c>
    </row>
    <row r="86" spans="1:19">
      <c r="A86" s="42">
        <v>74</v>
      </c>
      <c r="B86" s="41">
        <f t="shared" si="24"/>
        <v>27</v>
      </c>
      <c r="C86" s="5">
        <f t="shared" si="12"/>
        <v>34</v>
      </c>
      <c r="D86" s="5">
        <f t="shared" si="13"/>
        <v>4</v>
      </c>
      <c r="E86" s="5">
        <f t="shared" si="14"/>
        <v>9</v>
      </c>
      <c r="F86" s="5">
        <f t="shared" si="15"/>
        <v>0</v>
      </c>
      <c r="G86" s="5">
        <f t="shared" si="16"/>
        <v>42442</v>
      </c>
      <c r="H86" s="5">
        <f t="shared" si="17"/>
        <v>9</v>
      </c>
      <c r="I86" s="5">
        <f t="shared" si="18"/>
        <v>1058</v>
      </c>
      <c r="J86" s="10">
        <f t="shared" si="10"/>
        <v>324209.8886627524</v>
      </c>
      <c r="K86" s="6">
        <f t="shared" si="19"/>
        <v>1.6250000000000002</v>
      </c>
      <c r="L86" s="1">
        <f t="shared" si="20"/>
        <v>42442</v>
      </c>
      <c r="M86" s="7">
        <f t="shared" si="21"/>
        <v>0</v>
      </c>
      <c r="O86" s="1" t="str">
        <f t="shared" si="22"/>
        <v>22</v>
      </c>
      <c r="P86" s="1" t="s">
        <v>177</v>
      </c>
      <c r="Q86" s="1" t="str">
        <f t="shared" si="23"/>
        <v>4</v>
      </c>
      <c r="R86" s="1" t="str">
        <f t="shared" si="23"/>
        <v>9</v>
      </c>
      <c r="S86" s="1" t="str">
        <f t="shared" si="23"/>
        <v>0</v>
      </c>
    </row>
    <row r="87" spans="1:19">
      <c r="A87" s="42">
        <v>75</v>
      </c>
      <c r="B87" s="41">
        <f t="shared" si="24"/>
        <v>28</v>
      </c>
      <c r="C87" s="5">
        <f t="shared" si="12"/>
        <v>42</v>
      </c>
      <c r="D87" s="5">
        <f t="shared" si="13"/>
        <v>11</v>
      </c>
      <c r="E87" s="5">
        <f t="shared" si="14"/>
        <v>9</v>
      </c>
      <c r="F87" s="5">
        <f t="shared" si="15"/>
        <v>0</v>
      </c>
      <c r="G87" s="5">
        <f t="shared" si="16"/>
        <v>40642</v>
      </c>
      <c r="H87" s="5">
        <f t="shared" si="17"/>
        <v>9</v>
      </c>
      <c r="I87" s="5">
        <f t="shared" si="18"/>
        <v>2858</v>
      </c>
      <c r="J87" s="10">
        <f t="shared" si="10"/>
        <v>310464.45301837102</v>
      </c>
      <c r="K87" s="6">
        <f t="shared" si="19"/>
        <v>1.6875</v>
      </c>
      <c r="L87" s="1">
        <f t="shared" si="20"/>
        <v>40642</v>
      </c>
      <c r="M87" s="7">
        <f t="shared" si="21"/>
        <v>0</v>
      </c>
      <c r="O87" s="1" t="str">
        <f t="shared" si="22"/>
        <v>2A</v>
      </c>
      <c r="P87" s="1" t="s">
        <v>178</v>
      </c>
      <c r="Q87" s="1" t="str">
        <f t="shared" si="23"/>
        <v>B</v>
      </c>
      <c r="R87" s="1" t="str">
        <f t="shared" si="23"/>
        <v>9</v>
      </c>
      <c r="S87" s="1" t="str">
        <f t="shared" si="23"/>
        <v>0</v>
      </c>
    </row>
    <row r="88" spans="1:19">
      <c r="A88" s="42">
        <v>76</v>
      </c>
      <c r="B88" s="41">
        <f t="shared" si="24"/>
        <v>29</v>
      </c>
      <c r="C88" s="5">
        <f t="shared" si="12"/>
        <v>231</v>
      </c>
      <c r="D88" s="5">
        <f t="shared" si="13"/>
        <v>0</v>
      </c>
      <c r="E88" s="5">
        <f t="shared" si="14"/>
        <v>8</v>
      </c>
      <c r="F88" s="5">
        <f t="shared" si="15"/>
        <v>0</v>
      </c>
      <c r="G88" s="5">
        <f t="shared" si="16"/>
        <v>38919</v>
      </c>
      <c r="H88" s="5">
        <f t="shared" si="17"/>
        <v>8</v>
      </c>
      <c r="I88" s="5">
        <f t="shared" si="18"/>
        <v>231</v>
      </c>
      <c r="J88" s="10">
        <f t="shared" si="10"/>
        <v>297301.77875068027</v>
      </c>
      <c r="K88" s="6">
        <f t="shared" si="19"/>
        <v>1.75</v>
      </c>
      <c r="L88" s="1">
        <f t="shared" si="20"/>
        <v>38919</v>
      </c>
      <c r="M88" s="7">
        <f t="shared" si="21"/>
        <v>0</v>
      </c>
      <c r="O88" s="1" t="str">
        <f t="shared" si="22"/>
        <v>E7</v>
      </c>
      <c r="P88" s="1" t="s">
        <v>179</v>
      </c>
      <c r="Q88" s="1" t="str">
        <f t="shared" si="23"/>
        <v>0</v>
      </c>
      <c r="R88" s="1" t="str">
        <f t="shared" si="23"/>
        <v>8</v>
      </c>
      <c r="S88" s="1" t="str">
        <f t="shared" si="23"/>
        <v>0</v>
      </c>
    </row>
    <row r="89" spans="1:19">
      <c r="A89" s="42">
        <v>77</v>
      </c>
      <c r="B89" s="41">
        <f t="shared" si="24"/>
        <v>30</v>
      </c>
      <c r="C89" s="5">
        <f t="shared" si="12"/>
        <v>89</v>
      </c>
      <c r="D89" s="5">
        <f t="shared" si="13"/>
        <v>7</v>
      </c>
      <c r="E89" s="5">
        <f t="shared" si="14"/>
        <v>8</v>
      </c>
      <c r="F89" s="5">
        <f t="shared" si="15"/>
        <v>0</v>
      </c>
      <c r="G89" s="5">
        <f t="shared" si="16"/>
        <v>37269</v>
      </c>
      <c r="H89" s="5">
        <f t="shared" si="17"/>
        <v>8</v>
      </c>
      <c r="I89" s="5">
        <f t="shared" si="18"/>
        <v>1881</v>
      </c>
      <c r="J89" s="10">
        <f t="shared" si="10"/>
        <v>284697.15868917288</v>
      </c>
      <c r="K89" s="6">
        <f t="shared" si="19"/>
        <v>1.8125000000000002</v>
      </c>
      <c r="L89" s="1">
        <f t="shared" si="20"/>
        <v>37269</v>
      </c>
      <c r="M89" s="7">
        <f t="shared" si="21"/>
        <v>0</v>
      </c>
      <c r="O89" s="1" t="str">
        <f t="shared" si="22"/>
        <v>59</v>
      </c>
      <c r="P89" s="1" t="s">
        <v>180</v>
      </c>
      <c r="Q89" s="1" t="str">
        <f t="shared" si="23"/>
        <v>7</v>
      </c>
      <c r="R89" s="1" t="str">
        <f t="shared" si="23"/>
        <v>8</v>
      </c>
      <c r="S89" s="1" t="str">
        <f t="shared" si="23"/>
        <v>0</v>
      </c>
    </row>
    <row r="90" spans="1:19">
      <c r="A90" s="42">
        <v>78</v>
      </c>
      <c r="B90" s="41">
        <f t="shared" si="24"/>
        <v>31</v>
      </c>
      <c r="C90" s="5">
        <f t="shared" si="12"/>
        <v>133</v>
      </c>
      <c r="D90" s="5">
        <f t="shared" si="13"/>
        <v>13</v>
      </c>
      <c r="E90" s="5">
        <f t="shared" si="14"/>
        <v>8</v>
      </c>
      <c r="F90" s="5">
        <f t="shared" si="15"/>
        <v>0</v>
      </c>
      <c r="G90" s="5">
        <f t="shared" si="16"/>
        <v>35689</v>
      </c>
      <c r="H90" s="5">
        <f t="shared" si="17"/>
        <v>8</v>
      </c>
      <c r="I90" s="5">
        <f t="shared" si="18"/>
        <v>3461</v>
      </c>
      <c r="J90" s="10">
        <f t="shared" si="10"/>
        <v>272626.93316631444</v>
      </c>
      <c r="K90" s="6">
        <f t="shared" si="19"/>
        <v>1.875</v>
      </c>
      <c r="L90" s="1">
        <f t="shared" si="20"/>
        <v>35689</v>
      </c>
      <c r="M90" s="7">
        <f t="shared" si="21"/>
        <v>0</v>
      </c>
      <c r="O90" s="1" t="str">
        <f t="shared" si="22"/>
        <v>85</v>
      </c>
      <c r="P90" s="1" t="s">
        <v>181</v>
      </c>
      <c r="Q90" s="1" t="str">
        <f t="shared" si="23"/>
        <v>D</v>
      </c>
      <c r="R90" s="1" t="str">
        <f t="shared" si="23"/>
        <v>8</v>
      </c>
      <c r="S90" s="1" t="str">
        <f t="shared" si="23"/>
        <v>0</v>
      </c>
    </row>
    <row r="91" spans="1:19">
      <c r="A91" s="42">
        <v>79</v>
      </c>
      <c r="B91" s="41">
        <f t="shared" si="24"/>
        <v>32</v>
      </c>
      <c r="C91" s="5">
        <f t="shared" si="12"/>
        <v>112</v>
      </c>
      <c r="D91" s="5">
        <f t="shared" si="13"/>
        <v>2</v>
      </c>
      <c r="E91" s="5">
        <f t="shared" si="14"/>
        <v>7</v>
      </c>
      <c r="F91" s="5">
        <f t="shared" si="15"/>
        <v>0</v>
      </c>
      <c r="G91" s="5">
        <f t="shared" si="16"/>
        <v>34176</v>
      </c>
      <c r="H91" s="5">
        <f t="shared" si="17"/>
        <v>7</v>
      </c>
      <c r="I91" s="5">
        <f t="shared" si="18"/>
        <v>624</v>
      </c>
      <c r="J91" s="10">
        <f t="shared" si="10"/>
        <v>261068.44560685343</v>
      </c>
      <c r="K91" s="6">
        <f t="shared" si="19"/>
        <v>1.9375000000000002</v>
      </c>
      <c r="L91" s="1">
        <f t="shared" si="20"/>
        <v>34176</v>
      </c>
      <c r="M91" s="7">
        <f t="shared" si="21"/>
        <v>0</v>
      </c>
      <c r="O91" s="1" t="str">
        <f t="shared" si="22"/>
        <v>70</v>
      </c>
      <c r="P91" s="1" t="s">
        <v>182</v>
      </c>
      <c r="Q91" s="1" t="str">
        <f t="shared" si="23"/>
        <v>2</v>
      </c>
      <c r="R91" s="1" t="str">
        <f t="shared" si="23"/>
        <v>7</v>
      </c>
      <c r="S91" s="1" t="str">
        <f t="shared" si="23"/>
        <v>0</v>
      </c>
    </row>
    <row r="92" spans="1:19">
      <c r="A92" s="42">
        <v>80</v>
      </c>
      <c r="B92" s="41">
        <f t="shared" si="24"/>
        <v>33</v>
      </c>
      <c r="C92" s="5">
        <f t="shared" si="12"/>
        <v>25</v>
      </c>
      <c r="D92" s="5">
        <f t="shared" si="13"/>
        <v>8</v>
      </c>
      <c r="E92" s="5">
        <f t="shared" si="14"/>
        <v>7</v>
      </c>
      <c r="F92" s="5">
        <f t="shared" si="15"/>
        <v>0</v>
      </c>
      <c r="G92" s="5">
        <f t="shared" si="16"/>
        <v>32727</v>
      </c>
      <c r="H92" s="5">
        <f t="shared" si="17"/>
        <v>7</v>
      </c>
      <c r="I92" s="5">
        <f t="shared" si="18"/>
        <v>2073</v>
      </c>
      <c r="J92" s="10">
        <f t="shared" si="10"/>
        <v>250000</v>
      </c>
      <c r="K92" s="6">
        <f t="shared" si="19"/>
        <v>2</v>
      </c>
      <c r="L92" s="1">
        <f t="shared" si="20"/>
        <v>32727</v>
      </c>
      <c r="M92" s="7">
        <f t="shared" si="21"/>
        <v>0</v>
      </c>
      <c r="O92" s="1" t="str">
        <f t="shared" si="22"/>
        <v>19</v>
      </c>
      <c r="P92" s="1" t="s">
        <v>183</v>
      </c>
      <c r="Q92" s="1" t="str">
        <f t="shared" si="23"/>
        <v>8</v>
      </c>
      <c r="R92" s="1" t="str">
        <f t="shared" si="23"/>
        <v>7</v>
      </c>
      <c r="S92" s="1" t="str">
        <f t="shared" si="23"/>
        <v>0</v>
      </c>
    </row>
    <row r="93" spans="1:19">
      <c r="A93" s="42">
        <v>81</v>
      </c>
      <c r="B93" s="41">
        <f t="shared" si="24"/>
        <v>34</v>
      </c>
      <c r="C93" s="5">
        <f t="shared" si="12"/>
        <v>133</v>
      </c>
      <c r="D93" s="5">
        <f t="shared" si="13"/>
        <v>13</v>
      </c>
      <c r="E93" s="5">
        <f t="shared" si="14"/>
        <v>7</v>
      </c>
      <c r="F93" s="5">
        <f t="shared" si="15"/>
        <v>0</v>
      </c>
      <c r="G93" s="5">
        <f t="shared" si="16"/>
        <v>31339</v>
      </c>
      <c r="H93" s="5">
        <f t="shared" si="17"/>
        <v>7</v>
      </c>
      <c r="I93" s="5">
        <f t="shared" si="18"/>
        <v>3461</v>
      </c>
      <c r="J93" s="10">
        <f t="shared" si="10"/>
        <v>239400.82017464342</v>
      </c>
      <c r="K93" s="6">
        <f t="shared" si="19"/>
        <v>2.0625</v>
      </c>
      <c r="L93" s="1">
        <f t="shared" si="20"/>
        <v>31339</v>
      </c>
      <c r="M93" s="7">
        <f t="shared" si="21"/>
        <v>0</v>
      </c>
      <c r="O93" s="1" t="str">
        <f t="shared" si="22"/>
        <v>85</v>
      </c>
      <c r="P93" s="1" t="s">
        <v>184</v>
      </c>
      <c r="Q93" s="1" t="str">
        <f t="shared" si="23"/>
        <v>D</v>
      </c>
      <c r="R93" s="1" t="str">
        <f t="shared" si="23"/>
        <v>7</v>
      </c>
      <c r="S93" s="1" t="str">
        <f t="shared" si="23"/>
        <v>0</v>
      </c>
    </row>
    <row r="94" spans="1:19">
      <c r="A94" s="42">
        <v>82</v>
      </c>
      <c r="B94" s="41">
        <f t="shared" si="24"/>
        <v>35</v>
      </c>
      <c r="C94" s="5">
        <f t="shared" si="12"/>
        <v>183</v>
      </c>
      <c r="D94" s="5">
        <f t="shared" si="13"/>
        <v>1</v>
      </c>
      <c r="E94" s="5">
        <f t="shared" si="14"/>
        <v>6</v>
      </c>
      <c r="F94" s="5">
        <f t="shared" si="15"/>
        <v>0</v>
      </c>
      <c r="G94" s="5">
        <f t="shared" si="16"/>
        <v>30011</v>
      </c>
      <c r="H94" s="5">
        <f t="shared" si="17"/>
        <v>6</v>
      </c>
      <c r="I94" s="5">
        <f t="shared" si="18"/>
        <v>439</v>
      </c>
      <c r="J94" s="10">
        <f t="shared" ref="J94:J157" si="25">2^(3 - A94/16)*1000000</f>
        <v>229251.01080116781</v>
      </c>
      <c r="K94" s="6">
        <f t="shared" si="19"/>
        <v>2.125</v>
      </c>
      <c r="L94" s="1">
        <f t="shared" si="20"/>
        <v>30011</v>
      </c>
      <c r="M94" s="7">
        <f t="shared" si="21"/>
        <v>0</v>
      </c>
      <c r="O94" s="1" t="str">
        <f t="shared" si="22"/>
        <v>B7</v>
      </c>
      <c r="P94" s="1" t="s">
        <v>185</v>
      </c>
      <c r="Q94" s="1" t="str">
        <f t="shared" si="23"/>
        <v>1</v>
      </c>
      <c r="R94" s="1" t="str">
        <f t="shared" si="23"/>
        <v>6</v>
      </c>
      <c r="S94" s="1" t="str">
        <f t="shared" si="23"/>
        <v>0</v>
      </c>
    </row>
    <row r="95" spans="1:19">
      <c r="A95" s="42">
        <v>83</v>
      </c>
      <c r="B95" s="41">
        <f t="shared" si="24"/>
        <v>36</v>
      </c>
      <c r="C95" s="5">
        <f t="shared" si="12"/>
        <v>176</v>
      </c>
      <c r="D95" s="5">
        <f t="shared" si="13"/>
        <v>6</v>
      </c>
      <c r="E95" s="5">
        <f t="shared" si="14"/>
        <v>6</v>
      </c>
      <c r="F95" s="5">
        <f t="shared" si="15"/>
        <v>0</v>
      </c>
      <c r="G95" s="5">
        <f t="shared" si="16"/>
        <v>28738</v>
      </c>
      <c r="H95" s="5">
        <f t="shared" si="17"/>
        <v>6</v>
      </c>
      <c r="I95" s="5">
        <f t="shared" si="18"/>
        <v>1712</v>
      </c>
      <c r="J95" s="10">
        <f t="shared" si="25"/>
        <v>219531.52004666245</v>
      </c>
      <c r="K95" s="6">
        <f t="shared" si="19"/>
        <v>2.1875</v>
      </c>
      <c r="L95" s="1">
        <f t="shared" si="20"/>
        <v>28738</v>
      </c>
      <c r="M95" s="7">
        <f t="shared" si="21"/>
        <v>0</v>
      </c>
      <c r="O95" s="1" t="str">
        <f t="shared" si="22"/>
        <v>B0</v>
      </c>
      <c r="P95" s="1" t="s">
        <v>186</v>
      </c>
      <c r="Q95" s="1" t="str">
        <f t="shared" si="23"/>
        <v>6</v>
      </c>
      <c r="R95" s="1" t="str">
        <f t="shared" si="23"/>
        <v>6</v>
      </c>
      <c r="S95" s="1" t="str">
        <f t="shared" si="23"/>
        <v>0</v>
      </c>
    </row>
    <row r="96" spans="1:19">
      <c r="A96" s="42">
        <v>84</v>
      </c>
      <c r="B96" s="41">
        <f t="shared" si="24"/>
        <v>37</v>
      </c>
      <c r="C96" s="5">
        <f t="shared" si="12"/>
        <v>114</v>
      </c>
      <c r="D96" s="5">
        <f t="shared" si="13"/>
        <v>11</v>
      </c>
      <c r="E96" s="5">
        <f t="shared" si="14"/>
        <v>6</v>
      </c>
      <c r="F96" s="5">
        <f t="shared" si="15"/>
        <v>0</v>
      </c>
      <c r="G96" s="5">
        <f t="shared" si="16"/>
        <v>27520</v>
      </c>
      <c r="H96" s="5">
        <f t="shared" si="17"/>
        <v>6</v>
      </c>
      <c r="I96" s="5">
        <f t="shared" si="18"/>
        <v>2930</v>
      </c>
      <c r="J96" s="10">
        <f t="shared" si="25"/>
        <v>210224.10381342866</v>
      </c>
      <c r="K96" s="6">
        <f t="shared" si="19"/>
        <v>2.2499999999999996</v>
      </c>
      <c r="L96" s="1">
        <f t="shared" si="20"/>
        <v>27520</v>
      </c>
      <c r="M96" s="7">
        <f t="shared" si="21"/>
        <v>0</v>
      </c>
      <c r="O96" s="1" t="str">
        <f t="shared" si="22"/>
        <v>72</v>
      </c>
      <c r="P96" s="1" t="s">
        <v>187</v>
      </c>
      <c r="Q96" s="1" t="str">
        <f t="shared" si="23"/>
        <v>B</v>
      </c>
      <c r="R96" s="1" t="str">
        <f t="shared" si="23"/>
        <v>6</v>
      </c>
      <c r="S96" s="1" t="str">
        <f t="shared" si="23"/>
        <v>0</v>
      </c>
    </row>
    <row r="97" spans="1:19">
      <c r="A97" s="42">
        <v>85</v>
      </c>
      <c r="B97" s="41">
        <f t="shared" si="24"/>
        <v>38</v>
      </c>
      <c r="C97" s="5">
        <f t="shared" si="12"/>
        <v>1</v>
      </c>
      <c r="D97" s="5">
        <f t="shared" si="13"/>
        <v>16</v>
      </c>
      <c r="E97" s="5">
        <f t="shared" si="14"/>
        <v>6</v>
      </c>
      <c r="F97" s="5">
        <f t="shared" si="15"/>
        <v>0</v>
      </c>
      <c r="G97" s="5">
        <f t="shared" si="16"/>
        <v>26353</v>
      </c>
      <c r="H97" s="5">
        <f t="shared" si="17"/>
        <v>6</v>
      </c>
      <c r="I97" s="5">
        <f t="shared" si="18"/>
        <v>4097</v>
      </c>
      <c r="J97" s="10">
        <f t="shared" si="25"/>
        <v>201311.29149365684</v>
      </c>
      <c r="K97" s="6">
        <f t="shared" si="19"/>
        <v>2.3125</v>
      </c>
      <c r="L97" s="1">
        <f t="shared" si="20"/>
        <v>26353</v>
      </c>
      <c r="M97" s="7">
        <f t="shared" si="21"/>
        <v>0</v>
      </c>
      <c r="O97" s="1" t="str">
        <f t="shared" si="22"/>
        <v>1</v>
      </c>
      <c r="P97" s="1" t="s">
        <v>188</v>
      </c>
      <c r="Q97" s="1" t="str">
        <f t="shared" si="23"/>
        <v>10</v>
      </c>
      <c r="R97" s="1" t="str">
        <f t="shared" si="23"/>
        <v>6</v>
      </c>
      <c r="S97" s="1" t="str">
        <f t="shared" si="23"/>
        <v>0</v>
      </c>
    </row>
    <row r="98" spans="1:19">
      <c r="A98" s="42">
        <v>86</v>
      </c>
      <c r="B98" s="41">
        <f t="shared" si="24"/>
        <v>39</v>
      </c>
      <c r="C98" s="5">
        <f t="shared" si="12"/>
        <v>96</v>
      </c>
      <c r="D98" s="5">
        <f t="shared" si="13"/>
        <v>3</v>
      </c>
      <c r="E98" s="5">
        <f t="shared" si="14"/>
        <v>5</v>
      </c>
      <c r="F98" s="5">
        <f t="shared" si="15"/>
        <v>0</v>
      </c>
      <c r="G98" s="5">
        <f t="shared" si="16"/>
        <v>25236</v>
      </c>
      <c r="H98" s="5">
        <f t="shared" si="17"/>
        <v>5</v>
      </c>
      <c r="I98" s="5">
        <f t="shared" si="18"/>
        <v>864</v>
      </c>
      <c r="J98" s="10">
        <f t="shared" si="25"/>
        <v>192776.35317599258</v>
      </c>
      <c r="K98" s="6">
        <f t="shared" si="19"/>
        <v>2.3750000000000004</v>
      </c>
      <c r="L98" s="1">
        <f t="shared" si="20"/>
        <v>25236</v>
      </c>
      <c r="M98" s="7">
        <f t="shared" si="21"/>
        <v>0</v>
      </c>
      <c r="O98" s="1" t="str">
        <f t="shared" si="22"/>
        <v>60</v>
      </c>
      <c r="P98" s="1" t="s">
        <v>189</v>
      </c>
      <c r="Q98" s="1" t="str">
        <f t="shared" si="23"/>
        <v>3</v>
      </c>
      <c r="R98" s="1" t="str">
        <f t="shared" si="23"/>
        <v>5</v>
      </c>
      <c r="S98" s="1" t="str">
        <f t="shared" si="23"/>
        <v>0</v>
      </c>
    </row>
    <row r="99" spans="1:19">
      <c r="A99" s="42">
        <v>87</v>
      </c>
      <c r="B99" s="41">
        <f t="shared" si="24"/>
        <v>40</v>
      </c>
      <c r="C99" s="5">
        <f t="shared" si="12"/>
        <v>142</v>
      </c>
      <c r="D99" s="5">
        <f t="shared" si="13"/>
        <v>7</v>
      </c>
      <c r="E99" s="5">
        <f t="shared" si="14"/>
        <v>5</v>
      </c>
      <c r="F99" s="5">
        <f t="shared" si="15"/>
        <v>0</v>
      </c>
      <c r="G99" s="5">
        <f t="shared" si="16"/>
        <v>24166</v>
      </c>
      <c r="H99" s="5">
        <f t="shared" si="17"/>
        <v>5</v>
      </c>
      <c r="I99" s="5">
        <f t="shared" si="18"/>
        <v>1934</v>
      </c>
      <c r="J99" s="10">
        <f t="shared" si="25"/>
        <v>184603.26824243742</v>
      </c>
      <c r="K99" s="6">
        <f t="shared" si="19"/>
        <v>2.4375</v>
      </c>
      <c r="L99" s="1">
        <f t="shared" si="20"/>
        <v>24166</v>
      </c>
      <c r="M99" s="7">
        <f t="shared" si="21"/>
        <v>0</v>
      </c>
      <c r="O99" s="1" t="str">
        <f t="shared" si="22"/>
        <v>8E</v>
      </c>
      <c r="P99" s="1" t="s">
        <v>190</v>
      </c>
      <c r="Q99" s="1" t="str">
        <f t="shared" si="23"/>
        <v>7</v>
      </c>
      <c r="R99" s="1" t="str">
        <f t="shared" si="23"/>
        <v>5</v>
      </c>
      <c r="S99" s="1" t="str">
        <f t="shared" si="23"/>
        <v>0</v>
      </c>
    </row>
    <row r="100" spans="1:19">
      <c r="A100" s="42">
        <v>88</v>
      </c>
      <c r="B100" s="41">
        <f t="shared" si="24"/>
        <v>41</v>
      </c>
      <c r="C100" s="5">
        <f t="shared" si="12"/>
        <v>143</v>
      </c>
      <c r="D100" s="5">
        <f t="shared" si="13"/>
        <v>11</v>
      </c>
      <c r="E100" s="5">
        <f t="shared" si="14"/>
        <v>5</v>
      </c>
      <c r="F100" s="5">
        <f t="shared" si="15"/>
        <v>0</v>
      </c>
      <c r="G100" s="5">
        <f t="shared" si="16"/>
        <v>23141</v>
      </c>
      <c r="H100" s="5">
        <f t="shared" si="17"/>
        <v>5</v>
      </c>
      <c r="I100" s="5">
        <f t="shared" si="18"/>
        <v>2959</v>
      </c>
      <c r="J100" s="10">
        <f t="shared" si="25"/>
        <v>176776.69529663687</v>
      </c>
      <c r="K100" s="6">
        <f t="shared" si="19"/>
        <v>2.5</v>
      </c>
      <c r="L100" s="1">
        <f t="shared" si="20"/>
        <v>23141</v>
      </c>
      <c r="M100" s="7">
        <f t="shared" si="21"/>
        <v>0</v>
      </c>
      <c r="O100" s="1" t="str">
        <f t="shared" si="22"/>
        <v>8F</v>
      </c>
      <c r="P100" s="1" t="s">
        <v>191</v>
      </c>
      <c r="Q100" s="1" t="str">
        <f t="shared" si="23"/>
        <v>B</v>
      </c>
      <c r="R100" s="1" t="str">
        <f t="shared" si="23"/>
        <v>5</v>
      </c>
      <c r="S100" s="1" t="str">
        <f t="shared" si="23"/>
        <v>0</v>
      </c>
    </row>
    <row r="101" spans="1:19">
      <c r="A101" s="42">
        <v>89</v>
      </c>
      <c r="B101" s="41">
        <f t="shared" si="24"/>
        <v>42</v>
      </c>
      <c r="C101" s="5">
        <f t="shared" si="12"/>
        <v>100</v>
      </c>
      <c r="D101" s="5">
        <f t="shared" si="13"/>
        <v>15</v>
      </c>
      <c r="E101" s="5">
        <f t="shared" si="14"/>
        <v>5</v>
      </c>
      <c r="F101" s="5">
        <f t="shared" si="15"/>
        <v>0</v>
      </c>
      <c r="G101" s="5">
        <f t="shared" si="16"/>
        <v>22160</v>
      </c>
      <c r="H101" s="5">
        <f t="shared" si="17"/>
        <v>5</v>
      </c>
      <c r="I101" s="5">
        <f t="shared" si="18"/>
        <v>3940</v>
      </c>
      <c r="J101" s="10">
        <f t="shared" si="25"/>
        <v>169281.94336711161</v>
      </c>
      <c r="K101" s="6">
        <f t="shared" si="19"/>
        <v>2.5625</v>
      </c>
      <c r="L101" s="1">
        <f t="shared" si="20"/>
        <v>22160</v>
      </c>
      <c r="M101" s="7">
        <f t="shared" si="21"/>
        <v>0</v>
      </c>
      <c r="O101" s="1" t="str">
        <f t="shared" si="22"/>
        <v>64</v>
      </c>
      <c r="P101" s="1" t="s">
        <v>192</v>
      </c>
      <c r="Q101" s="1" t="str">
        <f t="shared" si="23"/>
        <v>F</v>
      </c>
      <c r="R101" s="1" t="str">
        <f t="shared" si="23"/>
        <v>5</v>
      </c>
      <c r="S101" s="1" t="str">
        <f t="shared" si="23"/>
        <v>0</v>
      </c>
    </row>
    <row r="102" spans="1:19">
      <c r="A102" s="42">
        <v>90</v>
      </c>
      <c r="B102" s="41">
        <f t="shared" si="24"/>
        <v>43</v>
      </c>
      <c r="C102" s="5">
        <f t="shared" si="12"/>
        <v>17</v>
      </c>
      <c r="D102" s="5">
        <f t="shared" si="13"/>
        <v>2</v>
      </c>
      <c r="E102" s="5">
        <f t="shared" si="14"/>
        <v>4</v>
      </c>
      <c r="F102" s="5">
        <f t="shared" si="15"/>
        <v>0</v>
      </c>
      <c r="G102" s="5">
        <f t="shared" si="16"/>
        <v>21221</v>
      </c>
      <c r="H102" s="5">
        <f t="shared" si="17"/>
        <v>4</v>
      </c>
      <c r="I102" s="5">
        <f t="shared" si="18"/>
        <v>529</v>
      </c>
      <c r="J102" s="10">
        <f t="shared" si="25"/>
        <v>162104.9443313762</v>
      </c>
      <c r="K102" s="6">
        <f t="shared" si="19"/>
        <v>2.625</v>
      </c>
      <c r="L102" s="1">
        <f t="shared" si="20"/>
        <v>21221</v>
      </c>
      <c r="M102" s="7">
        <f t="shared" si="21"/>
        <v>0</v>
      </c>
      <c r="O102" s="1" t="str">
        <f t="shared" si="22"/>
        <v>11</v>
      </c>
      <c r="P102" s="1" t="s">
        <v>193</v>
      </c>
      <c r="Q102" s="1" t="str">
        <f t="shared" si="23"/>
        <v>2</v>
      </c>
      <c r="R102" s="1" t="str">
        <f t="shared" si="23"/>
        <v>4</v>
      </c>
      <c r="S102" s="1" t="str">
        <f t="shared" si="23"/>
        <v>0</v>
      </c>
    </row>
    <row r="103" spans="1:19">
      <c r="A103" s="42">
        <v>91</v>
      </c>
      <c r="B103" s="41">
        <f t="shared" si="24"/>
        <v>44</v>
      </c>
      <c r="C103" s="5">
        <f t="shared" si="12"/>
        <v>149</v>
      </c>
      <c r="D103" s="5">
        <f t="shared" si="13"/>
        <v>5</v>
      </c>
      <c r="E103" s="5">
        <f t="shared" si="14"/>
        <v>4</v>
      </c>
      <c r="F103" s="5">
        <f t="shared" si="15"/>
        <v>0</v>
      </c>
      <c r="G103" s="5">
        <f t="shared" si="16"/>
        <v>20321</v>
      </c>
      <c r="H103" s="5">
        <f t="shared" si="17"/>
        <v>4</v>
      </c>
      <c r="I103" s="5">
        <f t="shared" si="18"/>
        <v>1429</v>
      </c>
      <c r="J103" s="10">
        <f t="shared" si="25"/>
        <v>155232.22650918554</v>
      </c>
      <c r="K103" s="6">
        <f t="shared" si="19"/>
        <v>2.6875</v>
      </c>
      <c r="L103" s="1">
        <f t="shared" si="20"/>
        <v>20321</v>
      </c>
      <c r="M103" s="7">
        <f t="shared" si="21"/>
        <v>0</v>
      </c>
      <c r="O103" s="1" t="str">
        <f t="shared" si="22"/>
        <v>95</v>
      </c>
      <c r="P103" s="1" t="s">
        <v>194</v>
      </c>
      <c r="Q103" s="1" t="str">
        <f t="shared" si="23"/>
        <v>5</v>
      </c>
      <c r="R103" s="1" t="str">
        <f t="shared" si="23"/>
        <v>4</v>
      </c>
      <c r="S103" s="1" t="str">
        <f t="shared" si="23"/>
        <v>0</v>
      </c>
    </row>
    <row r="104" spans="1:19">
      <c r="A104" s="42">
        <v>92</v>
      </c>
      <c r="B104" s="41">
        <f t="shared" si="24"/>
        <v>45</v>
      </c>
      <c r="C104" s="5">
        <f t="shared" si="12"/>
        <v>243</v>
      </c>
      <c r="D104" s="5">
        <f t="shared" si="13"/>
        <v>8</v>
      </c>
      <c r="E104" s="5">
        <f t="shared" si="14"/>
        <v>4</v>
      </c>
      <c r="F104" s="5">
        <f t="shared" si="15"/>
        <v>0</v>
      </c>
      <c r="G104" s="5">
        <f t="shared" si="16"/>
        <v>19459</v>
      </c>
      <c r="H104" s="5">
        <f t="shared" si="17"/>
        <v>4</v>
      </c>
      <c r="I104" s="5">
        <f t="shared" si="18"/>
        <v>2291</v>
      </c>
      <c r="J104" s="10">
        <f t="shared" si="25"/>
        <v>148650.88937534014</v>
      </c>
      <c r="K104" s="6">
        <f t="shared" si="19"/>
        <v>2.75</v>
      </c>
      <c r="L104" s="1">
        <f t="shared" si="20"/>
        <v>19459</v>
      </c>
      <c r="M104" s="7">
        <f t="shared" si="21"/>
        <v>0</v>
      </c>
      <c r="O104" s="1" t="str">
        <f t="shared" si="22"/>
        <v>F3</v>
      </c>
      <c r="P104" s="1" t="s">
        <v>195</v>
      </c>
      <c r="Q104" s="1" t="str">
        <f t="shared" si="23"/>
        <v>8</v>
      </c>
      <c r="R104" s="1" t="str">
        <f t="shared" si="23"/>
        <v>4</v>
      </c>
      <c r="S104" s="1" t="str">
        <f t="shared" si="23"/>
        <v>0</v>
      </c>
    </row>
    <row r="105" spans="1:19">
      <c r="A105" s="42">
        <v>93</v>
      </c>
      <c r="B105" s="41">
        <f t="shared" si="24"/>
        <v>46</v>
      </c>
      <c r="C105" s="5">
        <f t="shared" si="12"/>
        <v>44</v>
      </c>
      <c r="D105" s="5">
        <f t="shared" si="13"/>
        <v>12</v>
      </c>
      <c r="E105" s="5">
        <f t="shared" si="14"/>
        <v>4</v>
      </c>
      <c r="F105" s="5">
        <f t="shared" si="15"/>
        <v>0</v>
      </c>
      <c r="G105" s="5">
        <f t="shared" si="16"/>
        <v>18634</v>
      </c>
      <c r="H105" s="5">
        <f t="shared" si="17"/>
        <v>4</v>
      </c>
      <c r="I105" s="5">
        <f t="shared" si="18"/>
        <v>3116</v>
      </c>
      <c r="J105" s="10">
        <f t="shared" si="25"/>
        <v>142348.57934458647</v>
      </c>
      <c r="K105" s="6">
        <f t="shared" si="19"/>
        <v>2.8125</v>
      </c>
      <c r="L105" s="1">
        <f t="shared" si="20"/>
        <v>18634</v>
      </c>
      <c r="M105" s="7">
        <f t="shared" si="21"/>
        <v>0</v>
      </c>
      <c r="O105" s="1" t="str">
        <f t="shared" si="22"/>
        <v>2C</v>
      </c>
      <c r="P105" s="1" t="s">
        <v>196</v>
      </c>
      <c r="Q105" s="1" t="str">
        <f t="shared" si="23"/>
        <v>C</v>
      </c>
      <c r="R105" s="1" t="str">
        <f t="shared" si="23"/>
        <v>4</v>
      </c>
      <c r="S105" s="1" t="str">
        <f t="shared" si="23"/>
        <v>0</v>
      </c>
    </row>
    <row r="106" spans="1:19">
      <c r="A106" s="42">
        <v>94</v>
      </c>
      <c r="B106" s="41">
        <f t="shared" si="24"/>
        <v>47</v>
      </c>
      <c r="C106" s="5">
        <f t="shared" si="12"/>
        <v>66</v>
      </c>
      <c r="D106" s="5">
        <f t="shared" si="13"/>
        <v>15</v>
      </c>
      <c r="E106" s="5">
        <f t="shared" si="14"/>
        <v>4</v>
      </c>
      <c r="F106" s="5">
        <f t="shared" si="15"/>
        <v>0</v>
      </c>
      <c r="G106" s="5">
        <f t="shared" si="16"/>
        <v>17844</v>
      </c>
      <c r="H106" s="5">
        <f t="shared" si="17"/>
        <v>4</v>
      </c>
      <c r="I106" s="5">
        <f t="shared" si="18"/>
        <v>3906</v>
      </c>
      <c r="J106" s="10">
        <f t="shared" si="25"/>
        <v>136313.46658315722</v>
      </c>
      <c r="K106" s="6">
        <f t="shared" si="19"/>
        <v>2.875</v>
      </c>
      <c r="L106" s="1">
        <f t="shared" si="20"/>
        <v>17844</v>
      </c>
      <c r="M106" s="7">
        <f t="shared" si="21"/>
        <v>0</v>
      </c>
      <c r="O106" s="1" t="str">
        <f t="shared" si="22"/>
        <v>42</v>
      </c>
      <c r="P106" s="1" t="s">
        <v>197</v>
      </c>
      <c r="Q106" s="1" t="str">
        <f t="shared" si="23"/>
        <v>F</v>
      </c>
      <c r="R106" s="1" t="str">
        <f t="shared" si="23"/>
        <v>4</v>
      </c>
      <c r="S106" s="1" t="str">
        <f t="shared" si="23"/>
        <v>0</v>
      </c>
    </row>
    <row r="107" spans="1:19">
      <c r="A107" s="42">
        <v>95</v>
      </c>
      <c r="B107" s="41">
        <f t="shared" si="24"/>
        <v>48</v>
      </c>
      <c r="C107" s="5">
        <f t="shared" si="12"/>
        <v>56</v>
      </c>
      <c r="D107" s="5">
        <f t="shared" si="13"/>
        <v>1</v>
      </c>
      <c r="E107" s="5">
        <f t="shared" si="14"/>
        <v>3</v>
      </c>
      <c r="F107" s="5">
        <f t="shared" si="15"/>
        <v>0</v>
      </c>
      <c r="G107" s="5">
        <f t="shared" si="16"/>
        <v>17088</v>
      </c>
      <c r="H107" s="5">
        <f t="shared" si="17"/>
        <v>3</v>
      </c>
      <c r="I107" s="5">
        <f t="shared" si="18"/>
        <v>312</v>
      </c>
      <c r="J107" s="10">
        <f t="shared" si="25"/>
        <v>130534.22280342672</v>
      </c>
      <c r="K107" s="6">
        <f t="shared" si="19"/>
        <v>2.9375000000000004</v>
      </c>
      <c r="L107" s="1">
        <f t="shared" si="20"/>
        <v>17088</v>
      </c>
      <c r="M107" s="7">
        <f t="shared" si="21"/>
        <v>0</v>
      </c>
      <c r="O107" s="1" t="str">
        <f t="shared" si="22"/>
        <v>38</v>
      </c>
      <c r="P107" s="1" t="s">
        <v>198</v>
      </c>
      <c r="Q107" s="1" t="str">
        <f t="shared" si="23"/>
        <v>1</v>
      </c>
      <c r="R107" s="1" t="str">
        <f t="shared" si="23"/>
        <v>3</v>
      </c>
      <c r="S107" s="1" t="str">
        <f t="shared" si="23"/>
        <v>0</v>
      </c>
    </row>
    <row r="108" spans="1:19">
      <c r="A108" s="42">
        <v>96</v>
      </c>
      <c r="B108" s="41">
        <f t="shared" si="24"/>
        <v>49</v>
      </c>
      <c r="C108" s="5">
        <f t="shared" si="12"/>
        <v>13</v>
      </c>
      <c r="D108" s="5">
        <f t="shared" si="13"/>
        <v>4</v>
      </c>
      <c r="E108" s="5">
        <f t="shared" si="14"/>
        <v>3</v>
      </c>
      <c r="F108" s="5">
        <f t="shared" si="15"/>
        <v>0</v>
      </c>
      <c r="G108" s="5">
        <f t="shared" si="16"/>
        <v>16363</v>
      </c>
      <c r="H108" s="5">
        <f t="shared" si="17"/>
        <v>3</v>
      </c>
      <c r="I108" s="5">
        <f t="shared" si="18"/>
        <v>1037</v>
      </c>
      <c r="J108" s="10">
        <f t="shared" si="25"/>
        <v>125000</v>
      </c>
      <c r="K108" s="6">
        <f t="shared" si="19"/>
        <v>3</v>
      </c>
      <c r="L108" s="1">
        <f t="shared" si="20"/>
        <v>16363</v>
      </c>
      <c r="M108" s="7">
        <f t="shared" si="21"/>
        <v>0</v>
      </c>
      <c r="O108" s="1" t="str">
        <f t="shared" si="22"/>
        <v>D</v>
      </c>
      <c r="P108" s="1" t="s">
        <v>199</v>
      </c>
      <c r="Q108" s="1" t="str">
        <f t="shared" si="23"/>
        <v>4</v>
      </c>
      <c r="R108" s="1" t="str">
        <f t="shared" si="23"/>
        <v>3</v>
      </c>
      <c r="S108" s="1" t="str">
        <f t="shared" si="23"/>
        <v>0</v>
      </c>
    </row>
    <row r="109" spans="1:19">
      <c r="A109" s="42">
        <v>97</v>
      </c>
      <c r="B109" s="41">
        <f t="shared" si="24"/>
        <v>50</v>
      </c>
      <c r="C109" s="5">
        <f t="shared" si="12"/>
        <v>195</v>
      </c>
      <c r="D109" s="5">
        <f t="shared" si="13"/>
        <v>6</v>
      </c>
      <c r="E109" s="5">
        <f t="shared" si="14"/>
        <v>3</v>
      </c>
      <c r="F109" s="5">
        <f t="shared" si="15"/>
        <v>0</v>
      </c>
      <c r="G109" s="5">
        <f t="shared" si="16"/>
        <v>15669</v>
      </c>
      <c r="H109" s="5">
        <f t="shared" si="17"/>
        <v>3</v>
      </c>
      <c r="I109" s="5">
        <f t="shared" si="18"/>
        <v>1731</v>
      </c>
      <c r="J109" s="10">
        <f t="shared" si="25"/>
        <v>119700.41008732171</v>
      </c>
      <c r="K109" s="6">
        <f t="shared" si="19"/>
        <v>3.0625</v>
      </c>
      <c r="L109" s="1">
        <f t="shared" si="20"/>
        <v>15669</v>
      </c>
      <c r="M109" s="7">
        <f t="shared" si="21"/>
        <v>0</v>
      </c>
      <c r="O109" s="1" t="str">
        <f t="shared" si="22"/>
        <v>C3</v>
      </c>
      <c r="P109" s="1" t="s">
        <v>200</v>
      </c>
      <c r="Q109" s="1" t="str">
        <f t="shared" si="23"/>
        <v>6</v>
      </c>
      <c r="R109" s="1" t="str">
        <f t="shared" si="23"/>
        <v>3</v>
      </c>
      <c r="S109" s="1" t="str">
        <f t="shared" si="23"/>
        <v>0</v>
      </c>
    </row>
    <row r="110" spans="1:19">
      <c r="A110" s="42">
        <v>98</v>
      </c>
      <c r="B110" s="41">
        <f t="shared" si="24"/>
        <v>51</v>
      </c>
      <c r="C110" s="5">
        <f t="shared" si="12"/>
        <v>91</v>
      </c>
      <c r="D110" s="5">
        <f t="shared" si="13"/>
        <v>9</v>
      </c>
      <c r="E110" s="5">
        <f t="shared" si="14"/>
        <v>3</v>
      </c>
      <c r="F110" s="5">
        <f t="shared" si="15"/>
        <v>0</v>
      </c>
      <c r="G110" s="5">
        <f t="shared" si="16"/>
        <v>15005</v>
      </c>
      <c r="H110" s="5">
        <f t="shared" si="17"/>
        <v>3</v>
      </c>
      <c r="I110" s="5">
        <f t="shared" si="18"/>
        <v>2395</v>
      </c>
      <c r="J110" s="10">
        <f t="shared" si="25"/>
        <v>114625.5054005839</v>
      </c>
      <c r="K110" s="6">
        <f t="shared" si="19"/>
        <v>3.125</v>
      </c>
      <c r="L110" s="1">
        <f t="shared" si="20"/>
        <v>15005</v>
      </c>
      <c r="M110" s="7">
        <f t="shared" si="21"/>
        <v>0</v>
      </c>
      <c r="O110" s="1" t="str">
        <f t="shared" si="22"/>
        <v>5B</v>
      </c>
      <c r="P110" s="1" t="s">
        <v>201</v>
      </c>
      <c r="Q110" s="1" t="str">
        <f t="shared" si="23"/>
        <v>9</v>
      </c>
      <c r="R110" s="1" t="str">
        <f t="shared" si="23"/>
        <v>3</v>
      </c>
      <c r="S110" s="1" t="str">
        <f t="shared" si="23"/>
        <v>0</v>
      </c>
    </row>
    <row r="111" spans="1:19">
      <c r="A111" s="42">
        <v>99</v>
      </c>
      <c r="B111" s="41">
        <f t="shared" si="24"/>
        <v>52</v>
      </c>
      <c r="C111" s="5">
        <f t="shared" si="12"/>
        <v>215</v>
      </c>
      <c r="D111" s="5">
        <f t="shared" si="13"/>
        <v>11</v>
      </c>
      <c r="E111" s="5">
        <f t="shared" si="14"/>
        <v>3</v>
      </c>
      <c r="F111" s="5">
        <f t="shared" si="15"/>
        <v>0</v>
      </c>
      <c r="G111" s="5">
        <f t="shared" si="16"/>
        <v>14369</v>
      </c>
      <c r="H111" s="5">
        <f t="shared" si="17"/>
        <v>3</v>
      </c>
      <c r="I111" s="5">
        <f t="shared" si="18"/>
        <v>3031</v>
      </c>
      <c r="J111" s="10">
        <f t="shared" si="25"/>
        <v>109765.76002333124</v>
      </c>
      <c r="K111" s="6">
        <f t="shared" si="19"/>
        <v>3.1874999999999996</v>
      </c>
      <c r="L111" s="1">
        <f t="shared" si="20"/>
        <v>14369</v>
      </c>
      <c r="M111" s="7">
        <f t="shared" si="21"/>
        <v>0</v>
      </c>
      <c r="O111" s="1" t="str">
        <f t="shared" si="22"/>
        <v>D7</v>
      </c>
      <c r="P111" s="1" t="s">
        <v>202</v>
      </c>
      <c r="Q111" s="1" t="str">
        <f t="shared" si="23"/>
        <v>B</v>
      </c>
      <c r="R111" s="1" t="str">
        <f t="shared" si="23"/>
        <v>3</v>
      </c>
      <c r="S111" s="1" t="str">
        <f t="shared" si="23"/>
        <v>0</v>
      </c>
    </row>
    <row r="112" spans="1:19">
      <c r="A112" s="42">
        <v>100</v>
      </c>
      <c r="B112" s="41">
        <f t="shared" si="24"/>
        <v>53</v>
      </c>
      <c r="C112" s="5">
        <f t="shared" si="12"/>
        <v>56</v>
      </c>
      <c r="D112" s="5">
        <f t="shared" si="13"/>
        <v>14</v>
      </c>
      <c r="E112" s="5">
        <f t="shared" si="14"/>
        <v>3</v>
      </c>
      <c r="F112" s="5">
        <f t="shared" si="15"/>
        <v>0</v>
      </c>
      <c r="G112" s="5">
        <f t="shared" si="16"/>
        <v>13760</v>
      </c>
      <c r="H112" s="5">
        <f t="shared" si="17"/>
        <v>3</v>
      </c>
      <c r="I112" s="5">
        <f t="shared" si="18"/>
        <v>3640</v>
      </c>
      <c r="J112" s="10">
        <f t="shared" si="25"/>
        <v>105112.05190671435</v>
      </c>
      <c r="K112" s="6">
        <f t="shared" si="19"/>
        <v>3.25</v>
      </c>
      <c r="L112" s="1">
        <f t="shared" si="20"/>
        <v>13760</v>
      </c>
      <c r="M112" s="7">
        <f t="shared" si="21"/>
        <v>0</v>
      </c>
      <c r="O112" s="1" t="str">
        <f t="shared" si="22"/>
        <v>38</v>
      </c>
      <c r="P112" s="1" t="s">
        <v>203</v>
      </c>
      <c r="Q112" s="1" t="str">
        <f t="shared" si="23"/>
        <v>E</v>
      </c>
      <c r="R112" s="1" t="str">
        <f t="shared" si="23"/>
        <v>3</v>
      </c>
      <c r="S112" s="1" t="str">
        <f t="shared" si="23"/>
        <v>0</v>
      </c>
    </row>
    <row r="113" spans="1:19">
      <c r="A113" s="42">
        <v>101</v>
      </c>
      <c r="B113" s="41">
        <f t="shared" si="24"/>
        <v>54</v>
      </c>
      <c r="C113" s="5">
        <f t="shared" si="12"/>
        <v>128</v>
      </c>
      <c r="D113" s="5">
        <f t="shared" si="13"/>
        <v>16</v>
      </c>
      <c r="E113" s="5">
        <f t="shared" si="14"/>
        <v>3</v>
      </c>
      <c r="F113" s="5">
        <f t="shared" si="15"/>
        <v>0</v>
      </c>
      <c r="G113" s="5">
        <f t="shared" si="16"/>
        <v>13176</v>
      </c>
      <c r="H113" s="5">
        <f t="shared" si="17"/>
        <v>3</v>
      </c>
      <c r="I113" s="5">
        <f t="shared" si="18"/>
        <v>4224</v>
      </c>
      <c r="J113" s="10">
        <f t="shared" si="25"/>
        <v>100655.64574682839</v>
      </c>
      <c r="K113" s="6">
        <f t="shared" si="19"/>
        <v>3.3125</v>
      </c>
      <c r="L113" s="1">
        <f t="shared" si="20"/>
        <v>13176</v>
      </c>
      <c r="M113" s="7">
        <f t="shared" si="21"/>
        <v>0</v>
      </c>
      <c r="O113" s="1" t="str">
        <f t="shared" si="22"/>
        <v>80</v>
      </c>
      <c r="P113" s="1" t="s">
        <v>204</v>
      </c>
      <c r="Q113" s="1" t="str">
        <f t="shared" si="23"/>
        <v>10</v>
      </c>
      <c r="R113" s="1" t="str">
        <f t="shared" si="23"/>
        <v>3</v>
      </c>
      <c r="S113" s="1" t="str">
        <f t="shared" si="23"/>
        <v>0</v>
      </c>
    </row>
    <row r="114" spans="1:19">
      <c r="A114" s="42">
        <v>102</v>
      </c>
      <c r="B114" s="41">
        <f t="shared" si="24"/>
        <v>55</v>
      </c>
      <c r="C114" s="5">
        <f t="shared" si="12"/>
        <v>176</v>
      </c>
      <c r="D114" s="5">
        <f t="shared" si="13"/>
        <v>1</v>
      </c>
      <c r="E114" s="5">
        <f t="shared" si="14"/>
        <v>2</v>
      </c>
      <c r="F114" s="5">
        <f t="shared" si="15"/>
        <v>0</v>
      </c>
      <c r="G114" s="5">
        <f t="shared" si="16"/>
        <v>12618</v>
      </c>
      <c r="H114" s="5">
        <f t="shared" si="17"/>
        <v>2</v>
      </c>
      <c r="I114" s="5">
        <f t="shared" si="18"/>
        <v>432</v>
      </c>
      <c r="J114" s="10">
        <f t="shared" si="25"/>
        <v>96388.176587996277</v>
      </c>
      <c r="K114" s="6">
        <f t="shared" si="19"/>
        <v>3.3750000000000009</v>
      </c>
      <c r="L114" s="1">
        <f t="shared" si="20"/>
        <v>12618</v>
      </c>
      <c r="M114" s="7">
        <f t="shared" si="21"/>
        <v>0</v>
      </c>
      <c r="O114" s="1" t="str">
        <f t="shared" si="22"/>
        <v>B0</v>
      </c>
      <c r="P114" s="1" t="s">
        <v>205</v>
      </c>
      <c r="Q114" s="1" t="str">
        <f t="shared" si="23"/>
        <v>1</v>
      </c>
      <c r="R114" s="1" t="str">
        <f t="shared" si="23"/>
        <v>2</v>
      </c>
      <c r="S114" s="1" t="str">
        <f t="shared" si="23"/>
        <v>0</v>
      </c>
    </row>
    <row r="115" spans="1:19">
      <c r="A115" s="42">
        <v>103</v>
      </c>
      <c r="B115" s="41">
        <f t="shared" si="24"/>
        <v>56</v>
      </c>
      <c r="C115" s="5">
        <f t="shared" si="12"/>
        <v>199</v>
      </c>
      <c r="D115" s="5">
        <f t="shared" si="13"/>
        <v>3</v>
      </c>
      <c r="E115" s="5">
        <f t="shared" si="14"/>
        <v>2</v>
      </c>
      <c r="F115" s="5">
        <f t="shared" si="15"/>
        <v>0</v>
      </c>
      <c r="G115" s="5">
        <f t="shared" si="16"/>
        <v>12083</v>
      </c>
      <c r="H115" s="5">
        <f t="shared" si="17"/>
        <v>2</v>
      </c>
      <c r="I115" s="5">
        <f t="shared" si="18"/>
        <v>967</v>
      </c>
      <c r="J115" s="10">
        <f t="shared" si="25"/>
        <v>92301.634121218725</v>
      </c>
      <c r="K115" s="6">
        <f t="shared" si="19"/>
        <v>3.4374999999999996</v>
      </c>
      <c r="L115" s="1">
        <f t="shared" si="20"/>
        <v>12083</v>
      </c>
      <c r="M115" s="7">
        <f t="shared" si="21"/>
        <v>0</v>
      </c>
      <c r="O115" s="1" t="str">
        <f t="shared" si="22"/>
        <v>C7</v>
      </c>
      <c r="P115" s="1" t="s">
        <v>206</v>
      </c>
      <c r="Q115" s="1" t="str">
        <f t="shared" si="23"/>
        <v>3</v>
      </c>
      <c r="R115" s="1" t="str">
        <f t="shared" si="23"/>
        <v>2</v>
      </c>
      <c r="S115" s="1" t="str">
        <f t="shared" si="23"/>
        <v>0</v>
      </c>
    </row>
    <row r="116" spans="1:19">
      <c r="A116" s="42">
        <v>104</v>
      </c>
      <c r="B116" s="41">
        <f t="shared" si="24"/>
        <v>57</v>
      </c>
      <c r="C116" s="5">
        <f t="shared" si="12"/>
        <v>200</v>
      </c>
      <c r="D116" s="5">
        <f t="shared" si="13"/>
        <v>5</v>
      </c>
      <c r="E116" s="5">
        <f t="shared" si="14"/>
        <v>2</v>
      </c>
      <c r="F116" s="5">
        <f t="shared" si="15"/>
        <v>0</v>
      </c>
      <c r="G116" s="5">
        <f t="shared" si="16"/>
        <v>11570</v>
      </c>
      <c r="H116" s="5">
        <f t="shared" si="17"/>
        <v>2</v>
      </c>
      <c r="I116" s="5">
        <f t="shared" si="18"/>
        <v>1480</v>
      </c>
      <c r="J116" s="10">
        <f t="shared" si="25"/>
        <v>88388.34764831845</v>
      </c>
      <c r="K116" s="6">
        <f t="shared" si="19"/>
        <v>3.5</v>
      </c>
      <c r="L116" s="1">
        <f t="shared" si="20"/>
        <v>11570</v>
      </c>
      <c r="M116" s="7">
        <f t="shared" si="21"/>
        <v>0</v>
      </c>
      <c r="O116" s="1" t="str">
        <f t="shared" si="22"/>
        <v>C8</v>
      </c>
      <c r="P116" s="1" t="s">
        <v>207</v>
      </c>
      <c r="Q116" s="1" t="str">
        <f t="shared" si="23"/>
        <v>5</v>
      </c>
      <c r="R116" s="1" t="str">
        <f t="shared" si="23"/>
        <v>2</v>
      </c>
      <c r="S116" s="1" t="str">
        <f t="shared" si="23"/>
        <v>0</v>
      </c>
    </row>
    <row r="117" spans="1:19">
      <c r="A117" s="42">
        <v>105</v>
      </c>
      <c r="B117" s="41">
        <f t="shared" si="24"/>
        <v>58</v>
      </c>
      <c r="C117" s="5">
        <f t="shared" si="12"/>
        <v>178</v>
      </c>
      <c r="D117" s="5">
        <f t="shared" si="13"/>
        <v>7</v>
      </c>
      <c r="E117" s="5">
        <f t="shared" si="14"/>
        <v>2</v>
      </c>
      <c r="F117" s="5">
        <f t="shared" si="15"/>
        <v>0</v>
      </c>
      <c r="G117" s="5">
        <f t="shared" si="16"/>
        <v>11080</v>
      </c>
      <c r="H117" s="5">
        <f t="shared" si="17"/>
        <v>2</v>
      </c>
      <c r="I117" s="5">
        <f t="shared" si="18"/>
        <v>1970</v>
      </c>
      <c r="J117" s="10">
        <f t="shared" si="25"/>
        <v>84640.971683555792</v>
      </c>
      <c r="K117" s="6">
        <f t="shared" si="19"/>
        <v>3.5625</v>
      </c>
      <c r="L117" s="1">
        <f t="shared" si="20"/>
        <v>11080</v>
      </c>
      <c r="M117" s="7">
        <f t="shared" si="21"/>
        <v>0</v>
      </c>
      <c r="O117" s="1" t="str">
        <f t="shared" si="22"/>
        <v>B2</v>
      </c>
      <c r="P117" s="1" t="s">
        <v>208</v>
      </c>
      <c r="Q117" s="1" t="str">
        <f t="shared" si="23"/>
        <v>7</v>
      </c>
      <c r="R117" s="1" t="str">
        <f t="shared" si="23"/>
        <v>2</v>
      </c>
      <c r="S117" s="1" t="str">
        <f t="shared" si="23"/>
        <v>0</v>
      </c>
    </row>
    <row r="118" spans="1:19">
      <c r="A118" s="42">
        <v>106</v>
      </c>
      <c r="B118" s="41">
        <f t="shared" si="24"/>
        <v>59</v>
      </c>
      <c r="C118" s="5">
        <f t="shared" si="12"/>
        <v>136</v>
      </c>
      <c r="D118" s="5">
        <f t="shared" si="13"/>
        <v>9</v>
      </c>
      <c r="E118" s="5">
        <f t="shared" si="14"/>
        <v>2</v>
      </c>
      <c r="F118" s="5">
        <f t="shared" si="15"/>
        <v>0</v>
      </c>
      <c r="G118" s="5">
        <f t="shared" si="16"/>
        <v>10610</v>
      </c>
      <c r="H118" s="5">
        <f t="shared" si="17"/>
        <v>2</v>
      </c>
      <c r="I118" s="5">
        <f t="shared" si="18"/>
        <v>2440</v>
      </c>
      <c r="J118" s="10">
        <f t="shared" si="25"/>
        <v>81052.472165688101</v>
      </c>
      <c r="K118" s="6">
        <f t="shared" si="19"/>
        <v>3.6250000000000004</v>
      </c>
      <c r="L118" s="1">
        <f t="shared" si="20"/>
        <v>10610</v>
      </c>
      <c r="M118" s="7">
        <f t="shared" si="21"/>
        <v>0</v>
      </c>
      <c r="O118" s="1" t="str">
        <f t="shared" si="22"/>
        <v>88</v>
      </c>
      <c r="P118" s="1" t="s">
        <v>209</v>
      </c>
      <c r="Q118" s="1" t="str">
        <f t="shared" si="23"/>
        <v>9</v>
      </c>
      <c r="R118" s="1" t="str">
        <f t="shared" si="23"/>
        <v>2</v>
      </c>
      <c r="S118" s="1" t="str">
        <f t="shared" si="23"/>
        <v>0</v>
      </c>
    </row>
    <row r="119" spans="1:19">
      <c r="A119" s="42">
        <v>107</v>
      </c>
      <c r="B119" s="41">
        <f t="shared" si="24"/>
        <v>60</v>
      </c>
      <c r="C119" s="5">
        <f t="shared" si="12"/>
        <v>74</v>
      </c>
      <c r="D119" s="5">
        <f t="shared" si="13"/>
        <v>11</v>
      </c>
      <c r="E119" s="5">
        <f t="shared" si="14"/>
        <v>2</v>
      </c>
      <c r="F119" s="5">
        <f t="shared" si="15"/>
        <v>0</v>
      </c>
      <c r="G119" s="5">
        <f t="shared" si="16"/>
        <v>10160</v>
      </c>
      <c r="H119" s="5">
        <f t="shared" si="17"/>
        <v>2</v>
      </c>
      <c r="I119" s="5">
        <f t="shared" si="18"/>
        <v>2890</v>
      </c>
      <c r="J119" s="10">
        <f t="shared" si="25"/>
        <v>77616.113254592783</v>
      </c>
      <c r="K119" s="6">
        <f t="shared" si="19"/>
        <v>3.6875</v>
      </c>
      <c r="L119" s="1">
        <f t="shared" si="20"/>
        <v>10160</v>
      </c>
      <c r="M119" s="7">
        <f t="shared" si="21"/>
        <v>0</v>
      </c>
      <c r="O119" s="1" t="str">
        <f t="shared" si="22"/>
        <v>4A</v>
      </c>
      <c r="P119" s="1" t="s">
        <v>210</v>
      </c>
      <c r="Q119" s="1" t="str">
        <f t="shared" si="23"/>
        <v>B</v>
      </c>
      <c r="R119" s="1" t="str">
        <f t="shared" si="23"/>
        <v>2</v>
      </c>
      <c r="S119" s="1" t="str">
        <f t="shared" si="23"/>
        <v>0</v>
      </c>
    </row>
    <row r="120" spans="1:19">
      <c r="A120" s="42">
        <v>108</v>
      </c>
      <c r="B120" s="41">
        <f t="shared" si="24"/>
        <v>61</v>
      </c>
      <c r="C120" s="5">
        <f t="shared" si="12"/>
        <v>249</v>
      </c>
      <c r="D120" s="5">
        <f t="shared" si="13"/>
        <v>12</v>
      </c>
      <c r="E120" s="5">
        <f t="shared" si="14"/>
        <v>2</v>
      </c>
      <c r="F120" s="5">
        <f t="shared" si="15"/>
        <v>0</v>
      </c>
      <c r="G120" s="5">
        <f t="shared" si="16"/>
        <v>9729</v>
      </c>
      <c r="H120" s="5">
        <f t="shared" si="17"/>
        <v>2</v>
      </c>
      <c r="I120" s="5">
        <f t="shared" si="18"/>
        <v>3321</v>
      </c>
      <c r="J120" s="10">
        <f t="shared" si="25"/>
        <v>74325.444687670068</v>
      </c>
      <c r="K120" s="6">
        <f t="shared" si="19"/>
        <v>3.75</v>
      </c>
      <c r="L120" s="1">
        <f t="shared" si="20"/>
        <v>9729</v>
      </c>
      <c r="M120" s="7">
        <f t="shared" si="21"/>
        <v>0</v>
      </c>
      <c r="O120" s="1" t="str">
        <f t="shared" si="22"/>
        <v>F9</v>
      </c>
      <c r="P120" s="1" t="s">
        <v>211</v>
      </c>
      <c r="Q120" s="1" t="str">
        <f t="shared" si="23"/>
        <v>C</v>
      </c>
      <c r="R120" s="1" t="str">
        <f t="shared" si="23"/>
        <v>2</v>
      </c>
      <c r="S120" s="1" t="str">
        <f t="shared" si="23"/>
        <v>0</v>
      </c>
    </row>
    <row r="121" spans="1:19">
      <c r="A121" s="42">
        <v>109</v>
      </c>
      <c r="B121" s="41">
        <f t="shared" si="24"/>
        <v>62</v>
      </c>
      <c r="C121" s="5">
        <f t="shared" si="12"/>
        <v>149</v>
      </c>
      <c r="D121" s="5">
        <f t="shared" si="13"/>
        <v>14</v>
      </c>
      <c r="E121" s="5">
        <f t="shared" si="14"/>
        <v>2</v>
      </c>
      <c r="F121" s="5">
        <f t="shared" si="15"/>
        <v>0</v>
      </c>
      <c r="G121" s="5">
        <f t="shared" si="16"/>
        <v>9317</v>
      </c>
      <c r="H121" s="5">
        <f t="shared" si="17"/>
        <v>2</v>
      </c>
      <c r="I121" s="5">
        <f t="shared" si="18"/>
        <v>3733</v>
      </c>
      <c r="J121" s="10">
        <f t="shared" si="25"/>
        <v>71174.28967229322</v>
      </c>
      <c r="K121" s="6">
        <f t="shared" si="19"/>
        <v>3.8125</v>
      </c>
      <c r="L121" s="1">
        <f t="shared" si="20"/>
        <v>9317</v>
      </c>
      <c r="M121" s="7">
        <f t="shared" si="21"/>
        <v>0</v>
      </c>
      <c r="O121" s="1" t="str">
        <f t="shared" si="22"/>
        <v>95</v>
      </c>
      <c r="P121" s="1" t="s">
        <v>212</v>
      </c>
      <c r="Q121" s="1" t="str">
        <f t="shared" si="23"/>
        <v>E</v>
      </c>
      <c r="R121" s="1" t="str">
        <f t="shared" si="23"/>
        <v>2</v>
      </c>
      <c r="S121" s="1" t="str">
        <f t="shared" si="23"/>
        <v>0</v>
      </c>
    </row>
    <row r="122" spans="1:19">
      <c r="A122" s="42">
        <v>110</v>
      </c>
      <c r="B122" s="41">
        <f t="shared" si="24"/>
        <v>63</v>
      </c>
      <c r="C122" s="5">
        <f t="shared" si="12"/>
        <v>32</v>
      </c>
      <c r="D122" s="5">
        <f t="shared" si="13"/>
        <v>16</v>
      </c>
      <c r="E122" s="5">
        <f t="shared" si="14"/>
        <v>2</v>
      </c>
      <c r="F122" s="5">
        <f t="shared" si="15"/>
        <v>0</v>
      </c>
      <c r="G122" s="5">
        <f t="shared" si="16"/>
        <v>8922</v>
      </c>
      <c r="H122" s="5">
        <f t="shared" si="17"/>
        <v>2</v>
      </c>
      <c r="I122" s="5">
        <f t="shared" si="18"/>
        <v>4128</v>
      </c>
      <c r="J122" s="10">
        <f t="shared" si="25"/>
        <v>68156.733291578596</v>
      </c>
      <c r="K122" s="6">
        <f t="shared" si="19"/>
        <v>3.8750000000000004</v>
      </c>
      <c r="L122" s="1">
        <f t="shared" si="20"/>
        <v>8922</v>
      </c>
      <c r="M122" s="7">
        <f t="shared" si="21"/>
        <v>0</v>
      </c>
      <c r="O122" s="1" t="str">
        <f t="shared" si="22"/>
        <v>20</v>
      </c>
      <c r="P122" s="1" t="s">
        <v>213</v>
      </c>
      <c r="Q122" s="1" t="str">
        <f t="shared" si="23"/>
        <v>10</v>
      </c>
      <c r="R122" s="1" t="str">
        <f t="shared" si="23"/>
        <v>2</v>
      </c>
      <c r="S122" s="1" t="str">
        <f t="shared" si="23"/>
        <v>0</v>
      </c>
    </row>
    <row r="123" spans="1:19">
      <c r="A123" s="42">
        <v>111</v>
      </c>
      <c r="B123" s="41">
        <f t="shared" si="24"/>
        <v>64</v>
      </c>
      <c r="C123" s="5">
        <f t="shared" si="12"/>
        <v>156</v>
      </c>
      <c r="D123" s="5">
        <f t="shared" si="13"/>
        <v>0</v>
      </c>
      <c r="E123" s="5">
        <f t="shared" si="14"/>
        <v>1</v>
      </c>
      <c r="F123" s="5">
        <f t="shared" si="15"/>
        <v>0</v>
      </c>
      <c r="G123" s="5">
        <f t="shared" si="16"/>
        <v>8544</v>
      </c>
      <c r="H123" s="5">
        <f t="shared" si="17"/>
        <v>1</v>
      </c>
      <c r="I123" s="5">
        <f t="shared" si="18"/>
        <v>156</v>
      </c>
      <c r="J123" s="10">
        <f t="shared" si="25"/>
        <v>65267.111401713373</v>
      </c>
      <c r="K123" s="6">
        <f t="shared" si="19"/>
        <v>3.9375</v>
      </c>
      <c r="L123" s="1">
        <f t="shared" si="20"/>
        <v>8544</v>
      </c>
      <c r="M123" s="7">
        <f t="shared" si="21"/>
        <v>0</v>
      </c>
      <c r="O123" s="1" t="str">
        <f t="shared" si="22"/>
        <v>9C</v>
      </c>
      <c r="P123" s="1" t="s">
        <v>214</v>
      </c>
      <c r="Q123" s="1" t="str">
        <f t="shared" si="23"/>
        <v>0</v>
      </c>
      <c r="R123" s="1" t="str">
        <f t="shared" si="23"/>
        <v>1</v>
      </c>
      <c r="S123" s="1" t="str">
        <f t="shared" si="23"/>
        <v>0</v>
      </c>
    </row>
    <row r="124" spans="1:19">
      <c r="A124" s="42">
        <v>112</v>
      </c>
      <c r="B124" s="41">
        <f t="shared" si="24"/>
        <v>65</v>
      </c>
      <c r="C124" s="5">
        <f t="shared" si="12"/>
        <v>7</v>
      </c>
      <c r="D124" s="5">
        <f t="shared" si="13"/>
        <v>2</v>
      </c>
      <c r="E124" s="5">
        <f t="shared" si="14"/>
        <v>1</v>
      </c>
      <c r="F124" s="5">
        <f t="shared" si="15"/>
        <v>0</v>
      </c>
      <c r="G124" s="5">
        <f t="shared" si="16"/>
        <v>8181</v>
      </c>
      <c r="H124" s="5">
        <f t="shared" si="17"/>
        <v>1</v>
      </c>
      <c r="I124" s="5">
        <f t="shared" si="18"/>
        <v>519</v>
      </c>
      <c r="J124" s="10">
        <f t="shared" si="25"/>
        <v>62500</v>
      </c>
      <c r="K124" s="6">
        <f t="shared" si="19"/>
        <v>4</v>
      </c>
      <c r="L124" s="1">
        <f t="shared" si="20"/>
        <v>8181</v>
      </c>
      <c r="M124" s="7">
        <f t="shared" si="21"/>
        <v>0</v>
      </c>
      <c r="O124" s="1" t="str">
        <f t="shared" si="22"/>
        <v>7</v>
      </c>
      <c r="P124" s="1" t="s">
        <v>215</v>
      </c>
      <c r="Q124" s="1" t="str">
        <f t="shared" si="23"/>
        <v>2</v>
      </c>
      <c r="R124" s="1" t="str">
        <f t="shared" si="23"/>
        <v>1</v>
      </c>
      <c r="S124" s="1" t="str">
        <f t="shared" si="23"/>
        <v>0</v>
      </c>
    </row>
    <row r="125" spans="1:19">
      <c r="A125" s="42">
        <v>113</v>
      </c>
      <c r="B125" s="41">
        <f t="shared" si="24"/>
        <v>66</v>
      </c>
      <c r="C125" s="5">
        <f t="shared" ref="C125:C188" si="26">MOD(I125,256)</f>
        <v>98</v>
      </c>
      <c r="D125" s="5">
        <f t="shared" ref="D125:D188" si="27">ROUNDDOWN(I125/256,0)</f>
        <v>3</v>
      </c>
      <c r="E125" s="5">
        <f t="shared" ref="E125:E188" si="28">MOD(H125,256)</f>
        <v>1</v>
      </c>
      <c r="F125" s="5">
        <f t="shared" ref="F125:F188" si="29">ROUNDDOWN(H125/256,0)</f>
        <v>0</v>
      </c>
      <c r="G125" s="5">
        <f t="shared" ref="G125:G188" si="30">INT(J125/$G$2)</f>
        <v>7834</v>
      </c>
      <c r="H125" s="5">
        <f t="shared" ref="H125:H188" si="31">ROUNDUP(G125/$D$3,0)-1</f>
        <v>1</v>
      </c>
      <c r="I125" s="5">
        <f t="shared" ref="I125:I188" si="32">MAX(MIN($D$3*(H125+1)-G125,$D$3*(H125+1)-$D$4),$D$5)</f>
        <v>866</v>
      </c>
      <c r="J125" s="10">
        <f t="shared" si="25"/>
        <v>59850.205043660855</v>
      </c>
      <c r="K125" s="6">
        <f t="shared" ref="K125:K188" si="33">LOG(1000000/J125,2)</f>
        <v>4.0625</v>
      </c>
      <c r="L125" s="1">
        <f t="shared" ref="L125:L188" si="34">(H125+1)*$D$3-I125</f>
        <v>7834</v>
      </c>
      <c r="M125" s="7">
        <f t="shared" ref="M125:M188" si="35">(G125-L125)/G125</f>
        <v>0</v>
      </c>
      <c r="O125" s="1" t="str">
        <f t="shared" ref="O125:O188" si="36">DEC2HEX(C125)</f>
        <v>62</v>
      </c>
      <c r="P125" s="1" t="s">
        <v>216</v>
      </c>
      <c r="Q125" s="1" t="str">
        <f t="shared" ref="Q125:S188" si="37">DEC2HEX(D125)</f>
        <v>3</v>
      </c>
      <c r="R125" s="1" t="str">
        <f t="shared" si="37"/>
        <v>1</v>
      </c>
      <c r="S125" s="1" t="str">
        <f t="shared" si="37"/>
        <v>0</v>
      </c>
    </row>
    <row r="126" spans="1:19">
      <c r="A126" s="42">
        <v>114</v>
      </c>
      <c r="B126" s="41">
        <f t="shared" si="24"/>
        <v>67</v>
      </c>
      <c r="C126" s="5">
        <f t="shared" si="26"/>
        <v>174</v>
      </c>
      <c r="D126" s="5">
        <f t="shared" si="27"/>
        <v>4</v>
      </c>
      <c r="E126" s="5">
        <f t="shared" si="28"/>
        <v>1</v>
      </c>
      <c r="F126" s="5">
        <f t="shared" si="29"/>
        <v>0</v>
      </c>
      <c r="G126" s="5">
        <f t="shared" si="30"/>
        <v>7502</v>
      </c>
      <c r="H126" s="5">
        <f t="shared" si="31"/>
        <v>1</v>
      </c>
      <c r="I126" s="5">
        <f t="shared" si="32"/>
        <v>1198</v>
      </c>
      <c r="J126" s="10">
        <f t="shared" si="25"/>
        <v>57312.752700291974</v>
      </c>
      <c r="K126" s="6">
        <f t="shared" si="33"/>
        <v>4.125</v>
      </c>
      <c r="L126" s="1">
        <f t="shared" si="34"/>
        <v>7502</v>
      </c>
      <c r="M126" s="7">
        <f t="shared" si="35"/>
        <v>0</v>
      </c>
      <c r="O126" s="1" t="str">
        <f t="shared" si="36"/>
        <v>AE</v>
      </c>
      <c r="P126" s="1" t="s">
        <v>217</v>
      </c>
      <c r="Q126" s="1" t="str">
        <f t="shared" si="37"/>
        <v>4</v>
      </c>
      <c r="R126" s="1" t="str">
        <f t="shared" si="37"/>
        <v>1</v>
      </c>
      <c r="S126" s="1" t="str">
        <f t="shared" si="37"/>
        <v>0</v>
      </c>
    </row>
    <row r="127" spans="1:19">
      <c r="A127" s="42">
        <v>115</v>
      </c>
      <c r="B127" s="41">
        <f t="shared" si="24"/>
        <v>68</v>
      </c>
      <c r="C127" s="5">
        <f t="shared" si="26"/>
        <v>236</v>
      </c>
      <c r="D127" s="5">
        <f t="shared" si="27"/>
        <v>5</v>
      </c>
      <c r="E127" s="5">
        <f t="shared" si="28"/>
        <v>1</v>
      </c>
      <c r="F127" s="5">
        <f t="shared" si="29"/>
        <v>0</v>
      </c>
      <c r="G127" s="5">
        <f t="shared" si="30"/>
        <v>7184</v>
      </c>
      <c r="H127" s="5">
        <f t="shared" si="31"/>
        <v>1</v>
      </c>
      <c r="I127" s="5">
        <f t="shared" si="32"/>
        <v>1516</v>
      </c>
      <c r="J127" s="10">
        <f t="shared" si="25"/>
        <v>54882.88001166562</v>
      </c>
      <c r="K127" s="6">
        <f t="shared" si="33"/>
        <v>4.1875</v>
      </c>
      <c r="L127" s="1">
        <f t="shared" si="34"/>
        <v>7184</v>
      </c>
      <c r="M127" s="7">
        <f t="shared" si="35"/>
        <v>0</v>
      </c>
      <c r="O127" s="1" t="str">
        <f t="shared" si="36"/>
        <v>EC</v>
      </c>
      <c r="P127" s="1" t="s">
        <v>218</v>
      </c>
      <c r="Q127" s="1" t="str">
        <f t="shared" si="37"/>
        <v>5</v>
      </c>
      <c r="R127" s="1" t="str">
        <f t="shared" si="37"/>
        <v>1</v>
      </c>
      <c r="S127" s="1" t="str">
        <f t="shared" si="37"/>
        <v>0</v>
      </c>
    </row>
    <row r="128" spans="1:19">
      <c r="A128" s="42">
        <v>116</v>
      </c>
      <c r="B128" s="41">
        <f t="shared" si="24"/>
        <v>69</v>
      </c>
      <c r="C128" s="5">
        <f t="shared" si="26"/>
        <v>28</v>
      </c>
      <c r="D128" s="5">
        <f t="shared" si="27"/>
        <v>7</v>
      </c>
      <c r="E128" s="5">
        <f t="shared" si="28"/>
        <v>1</v>
      </c>
      <c r="F128" s="5">
        <f t="shared" si="29"/>
        <v>0</v>
      </c>
      <c r="G128" s="5">
        <f t="shared" si="30"/>
        <v>6880</v>
      </c>
      <c r="H128" s="5">
        <f t="shared" si="31"/>
        <v>1</v>
      </c>
      <c r="I128" s="5">
        <f t="shared" si="32"/>
        <v>1820</v>
      </c>
      <c r="J128" s="10">
        <f t="shared" si="25"/>
        <v>52556.025953357166</v>
      </c>
      <c r="K128" s="6">
        <f t="shared" si="33"/>
        <v>4.25</v>
      </c>
      <c r="L128" s="1">
        <f t="shared" si="34"/>
        <v>6880</v>
      </c>
      <c r="M128" s="7">
        <f t="shared" si="35"/>
        <v>0</v>
      </c>
      <c r="O128" s="1" t="str">
        <f t="shared" si="36"/>
        <v>1C</v>
      </c>
      <c r="P128" s="1" t="s">
        <v>219</v>
      </c>
      <c r="Q128" s="1" t="str">
        <f t="shared" si="37"/>
        <v>7</v>
      </c>
      <c r="R128" s="1" t="str">
        <f t="shared" si="37"/>
        <v>1</v>
      </c>
      <c r="S128" s="1" t="str">
        <f t="shared" si="37"/>
        <v>0</v>
      </c>
    </row>
    <row r="129" spans="1:19">
      <c r="A129" s="42">
        <v>117</v>
      </c>
      <c r="B129" s="41">
        <f t="shared" si="24"/>
        <v>70</v>
      </c>
      <c r="C129" s="5">
        <f t="shared" si="26"/>
        <v>64</v>
      </c>
      <c r="D129" s="5">
        <f t="shared" si="27"/>
        <v>8</v>
      </c>
      <c r="E129" s="5">
        <f t="shared" si="28"/>
        <v>1</v>
      </c>
      <c r="F129" s="5">
        <f t="shared" si="29"/>
        <v>0</v>
      </c>
      <c r="G129" s="5">
        <f t="shared" si="30"/>
        <v>6588</v>
      </c>
      <c r="H129" s="5">
        <f t="shared" si="31"/>
        <v>1</v>
      </c>
      <c r="I129" s="5">
        <f t="shared" si="32"/>
        <v>2112</v>
      </c>
      <c r="J129" s="10">
        <f t="shared" si="25"/>
        <v>50327.822873414196</v>
      </c>
      <c r="K129" s="6">
        <f t="shared" si="33"/>
        <v>4.3125</v>
      </c>
      <c r="L129" s="1">
        <f t="shared" si="34"/>
        <v>6588</v>
      </c>
      <c r="M129" s="7">
        <f t="shared" si="35"/>
        <v>0</v>
      </c>
      <c r="O129" s="1" t="str">
        <f t="shared" si="36"/>
        <v>40</v>
      </c>
      <c r="P129" s="1" t="s">
        <v>220</v>
      </c>
      <c r="Q129" s="1" t="str">
        <f t="shared" si="37"/>
        <v>8</v>
      </c>
      <c r="R129" s="1" t="str">
        <f t="shared" si="37"/>
        <v>1</v>
      </c>
      <c r="S129" s="1" t="str">
        <f t="shared" si="37"/>
        <v>0</v>
      </c>
    </row>
    <row r="130" spans="1:19">
      <c r="A130" s="42">
        <v>118</v>
      </c>
      <c r="B130" s="41">
        <f t="shared" si="24"/>
        <v>71</v>
      </c>
      <c r="C130" s="5">
        <f t="shared" si="26"/>
        <v>87</v>
      </c>
      <c r="D130" s="5">
        <f t="shared" si="27"/>
        <v>9</v>
      </c>
      <c r="E130" s="5">
        <f t="shared" si="28"/>
        <v>1</v>
      </c>
      <c r="F130" s="5">
        <f t="shared" si="29"/>
        <v>0</v>
      </c>
      <c r="G130" s="5">
        <f t="shared" si="30"/>
        <v>6309</v>
      </c>
      <c r="H130" s="5">
        <f t="shared" si="31"/>
        <v>1</v>
      </c>
      <c r="I130" s="5">
        <f t="shared" si="32"/>
        <v>2391</v>
      </c>
      <c r="J130" s="10">
        <f t="shared" si="25"/>
        <v>48194.088293998168</v>
      </c>
      <c r="K130" s="6">
        <f t="shared" si="33"/>
        <v>4.375</v>
      </c>
      <c r="L130" s="1">
        <f t="shared" si="34"/>
        <v>6309</v>
      </c>
      <c r="M130" s="7">
        <f t="shared" si="35"/>
        <v>0</v>
      </c>
      <c r="O130" s="1" t="str">
        <f t="shared" si="36"/>
        <v>57</v>
      </c>
      <c r="P130" s="1" t="s">
        <v>221</v>
      </c>
      <c r="Q130" s="1" t="str">
        <f t="shared" si="37"/>
        <v>9</v>
      </c>
      <c r="R130" s="1" t="str">
        <f t="shared" si="37"/>
        <v>1</v>
      </c>
      <c r="S130" s="1" t="str">
        <f t="shared" si="37"/>
        <v>0</v>
      </c>
    </row>
    <row r="131" spans="1:19">
      <c r="A131" s="42">
        <v>119</v>
      </c>
      <c r="B131" s="41">
        <f t="shared" si="24"/>
        <v>72</v>
      </c>
      <c r="C131" s="5">
        <f t="shared" si="26"/>
        <v>99</v>
      </c>
      <c r="D131" s="5">
        <f t="shared" si="27"/>
        <v>10</v>
      </c>
      <c r="E131" s="5">
        <f t="shared" si="28"/>
        <v>1</v>
      </c>
      <c r="F131" s="5">
        <f t="shared" si="29"/>
        <v>0</v>
      </c>
      <c r="G131" s="5">
        <f t="shared" si="30"/>
        <v>6041</v>
      </c>
      <c r="H131" s="5">
        <f t="shared" si="31"/>
        <v>1</v>
      </c>
      <c r="I131" s="5">
        <f t="shared" si="32"/>
        <v>2659</v>
      </c>
      <c r="J131" s="10">
        <f t="shared" si="25"/>
        <v>46150.817060609363</v>
      </c>
      <c r="K131" s="6">
        <f t="shared" si="33"/>
        <v>4.4375</v>
      </c>
      <c r="L131" s="1">
        <f t="shared" si="34"/>
        <v>6041</v>
      </c>
      <c r="M131" s="7">
        <f t="shared" si="35"/>
        <v>0</v>
      </c>
      <c r="O131" s="1" t="str">
        <f t="shared" si="36"/>
        <v>63</v>
      </c>
      <c r="P131" s="1" t="s">
        <v>222</v>
      </c>
      <c r="Q131" s="1" t="str">
        <f t="shared" si="37"/>
        <v>A</v>
      </c>
      <c r="R131" s="1" t="str">
        <f t="shared" si="37"/>
        <v>1</v>
      </c>
      <c r="S131" s="1" t="str">
        <f t="shared" si="37"/>
        <v>0</v>
      </c>
    </row>
    <row r="132" spans="1:19">
      <c r="A132" s="42">
        <v>120</v>
      </c>
      <c r="B132" s="41">
        <f t="shared" si="24"/>
        <v>73</v>
      </c>
      <c r="C132" s="5">
        <f t="shared" si="26"/>
        <v>99</v>
      </c>
      <c r="D132" s="5">
        <f t="shared" si="27"/>
        <v>11</v>
      </c>
      <c r="E132" s="5">
        <f t="shared" si="28"/>
        <v>1</v>
      </c>
      <c r="F132" s="5">
        <f t="shared" si="29"/>
        <v>0</v>
      </c>
      <c r="G132" s="5">
        <f t="shared" si="30"/>
        <v>5785</v>
      </c>
      <c r="H132" s="5">
        <f t="shared" si="31"/>
        <v>1</v>
      </c>
      <c r="I132" s="5">
        <f t="shared" si="32"/>
        <v>2915</v>
      </c>
      <c r="J132" s="10">
        <f t="shared" si="25"/>
        <v>44194.173824159225</v>
      </c>
      <c r="K132" s="6">
        <f t="shared" si="33"/>
        <v>4.5</v>
      </c>
      <c r="L132" s="1">
        <f t="shared" si="34"/>
        <v>5785</v>
      </c>
      <c r="M132" s="7">
        <f t="shared" si="35"/>
        <v>0</v>
      </c>
      <c r="O132" s="1" t="str">
        <f t="shared" si="36"/>
        <v>63</v>
      </c>
      <c r="P132" s="1" t="s">
        <v>223</v>
      </c>
      <c r="Q132" s="1" t="str">
        <f t="shared" si="37"/>
        <v>B</v>
      </c>
      <c r="R132" s="1" t="str">
        <f t="shared" si="37"/>
        <v>1</v>
      </c>
      <c r="S132" s="1" t="str">
        <f t="shared" si="37"/>
        <v>0</v>
      </c>
    </row>
    <row r="133" spans="1:19">
      <c r="A133" s="42">
        <v>121</v>
      </c>
      <c r="B133" s="41">
        <f t="shared" si="24"/>
        <v>74</v>
      </c>
      <c r="C133" s="5">
        <f t="shared" si="26"/>
        <v>88</v>
      </c>
      <c r="D133" s="5">
        <f t="shared" si="27"/>
        <v>12</v>
      </c>
      <c r="E133" s="5">
        <f t="shared" si="28"/>
        <v>1</v>
      </c>
      <c r="F133" s="5">
        <f t="shared" si="29"/>
        <v>0</v>
      </c>
      <c r="G133" s="5">
        <f t="shared" si="30"/>
        <v>5540</v>
      </c>
      <c r="H133" s="5">
        <f t="shared" si="31"/>
        <v>1</v>
      </c>
      <c r="I133" s="5">
        <f t="shared" si="32"/>
        <v>3160</v>
      </c>
      <c r="J133" s="10">
        <f t="shared" si="25"/>
        <v>42320.485841777896</v>
      </c>
      <c r="K133" s="6">
        <f t="shared" si="33"/>
        <v>4.5625</v>
      </c>
      <c r="L133" s="1">
        <f t="shared" si="34"/>
        <v>5540</v>
      </c>
      <c r="M133" s="7">
        <f t="shared" si="35"/>
        <v>0</v>
      </c>
      <c r="O133" s="1" t="str">
        <f t="shared" si="36"/>
        <v>58</v>
      </c>
      <c r="P133" s="1" t="s">
        <v>224</v>
      </c>
      <c r="Q133" s="1" t="str">
        <f t="shared" si="37"/>
        <v>C</v>
      </c>
      <c r="R133" s="1" t="str">
        <f t="shared" si="37"/>
        <v>1</v>
      </c>
      <c r="S133" s="1" t="str">
        <f t="shared" si="37"/>
        <v>0</v>
      </c>
    </row>
    <row r="134" spans="1:19">
      <c r="A134" s="42">
        <v>122</v>
      </c>
      <c r="B134" s="41">
        <f t="shared" si="24"/>
        <v>75</v>
      </c>
      <c r="C134" s="5">
        <f t="shared" si="26"/>
        <v>67</v>
      </c>
      <c r="D134" s="5">
        <f t="shared" si="27"/>
        <v>13</v>
      </c>
      <c r="E134" s="5">
        <f t="shared" si="28"/>
        <v>1</v>
      </c>
      <c r="F134" s="5">
        <f t="shared" si="29"/>
        <v>0</v>
      </c>
      <c r="G134" s="5">
        <f t="shared" si="30"/>
        <v>5305</v>
      </c>
      <c r="H134" s="5">
        <f t="shared" si="31"/>
        <v>1</v>
      </c>
      <c r="I134" s="5">
        <f t="shared" si="32"/>
        <v>3395</v>
      </c>
      <c r="J134" s="10">
        <f t="shared" si="25"/>
        <v>40526.236082844058</v>
      </c>
      <c r="K134" s="6">
        <f t="shared" si="33"/>
        <v>4.625</v>
      </c>
      <c r="L134" s="1">
        <f t="shared" si="34"/>
        <v>5305</v>
      </c>
      <c r="M134" s="7">
        <f t="shared" si="35"/>
        <v>0</v>
      </c>
      <c r="O134" s="1" t="str">
        <f t="shared" si="36"/>
        <v>43</v>
      </c>
      <c r="P134" s="1" t="s">
        <v>225</v>
      </c>
      <c r="Q134" s="1" t="str">
        <f t="shared" si="37"/>
        <v>D</v>
      </c>
      <c r="R134" s="1" t="str">
        <f t="shared" si="37"/>
        <v>1</v>
      </c>
      <c r="S134" s="1" t="str">
        <f t="shared" si="37"/>
        <v>0</v>
      </c>
    </row>
    <row r="135" spans="1:19">
      <c r="A135" s="42">
        <v>123</v>
      </c>
      <c r="B135" s="41">
        <f t="shared" si="24"/>
        <v>76</v>
      </c>
      <c r="C135" s="5">
        <f t="shared" si="26"/>
        <v>36</v>
      </c>
      <c r="D135" s="5">
        <f t="shared" si="27"/>
        <v>14</v>
      </c>
      <c r="E135" s="5">
        <f t="shared" si="28"/>
        <v>1</v>
      </c>
      <c r="F135" s="5">
        <f t="shared" si="29"/>
        <v>0</v>
      </c>
      <c r="G135" s="5">
        <f t="shared" si="30"/>
        <v>5080</v>
      </c>
      <c r="H135" s="5">
        <f t="shared" si="31"/>
        <v>1</v>
      </c>
      <c r="I135" s="5">
        <f t="shared" si="32"/>
        <v>3620</v>
      </c>
      <c r="J135" s="10">
        <f t="shared" si="25"/>
        <v>38808.056627296384</v>
      </c>
      <c r="K135" s="6">
        <f t="shared" si="33"/>
        <v>4.6875</v>
      </c>
      <c r="L135" s="1">
        <f t="shared" si="34"/>
        <v>5080</v>
      </c>
      <c r="M135" s="7">
        <f t="shared" si="35"/>
        <v>0</v>
      </c>
      <c r="O135" s="1" t="str">
        <f t="shared" si="36"/>
        <v>24</v>
      </c>
      <c r="P135" s="1" t="s">
        <v>226</v>
      </c>
      <c r="Q135" s="1" t="str">
        <f t="shared" si="37"/>
        <v>E</v>
      </c>
      <c r="R135" s="1" t="str">
        <f t="shared" si="37"/>
        <v>1</v>
      </c>
      <c r="S135" s="1" t="str">
        <f t="shared" si="37"/>
        <v>0</v>
      </c>
    </row>
    <row r="136" spans="1:19">
      <c r="A136" s="42">
        <v>124</v>
      </c>
      <c r="B136" s="41">
        <f t="shared" si="24"/>
        <v>77</v>
      </c>
      <c r="C136" s="5">
        <f t="shared" si="26"/>
        <v>252</v>
      </c>
      <c r="D136" s="5">
        <f t="shared" si="27"/>
        <v>14</v>
      </c>
      <c r="E136" s="5">
        <f t="shared" si="28"/>
        <v>1</v>
      </c>
      <c r="F136" s="5">
        <f t="shared" si="29"/>
        <v>0</v>
      </c>
      <c r="G136" s="5">
        <f t="shared" si="30"/>
        <v>4864</v>
      </c>
      <c r="H136" s="5">
        <f t="shared" si="31"/>
        <v>1</v>
      </c>
      <c r="I136" s="5">
        <f t="shared" si="32"/>
        <v>3836</v>
      </c>
      <c r="J136" s="10">
        <f t="shared" si="25"/>
        <v>37162.722343835034</v>
      </c>
      <c r="K136" s="6">
        <f t="shared" si="33"/>
        <v>4.75</v>
      </c>
      <c r="L136" s="1">
        <f t="shared" si="34"/>
        <v>4864</v>
      </c>
      <c r="M136" s="7">
        <f t="shared" si="35"/>
        <v>0</v>
      </c>
      <c r="O136" s="1" t="str">
        <f t="shared" si="36"/>
        <v>FC</v>
      </c>
      <c r="P136" s="1" t="s">
        <v>227</v>
      </c>
      <c r="Q136" s="1" t="str">
        <f t="shared" si="37"/>
        <v>E</v>
      </c>
      <c r="R136" s="1" t="str">
        <f t="shared" si="37"/>
        <v>1</v>
      </c>
      <c r="S136" s="1" t="str">
        <f t="shared" si="37"/>
        <v>0</v>
      </c>
    </row>
    <row r="137" spans="1:19">
      <c r="A137" s="42">
        <v>125</v>
      </c>
      <c r="B137" s="41">
        <f t="shared" si="24"/>
        <v>78</v>
      </c>
      <c r="C137" s="5">
        <f t="shared" si="26"/>
        <v>202</v>
      </c>
      <c r="D137" s="5">
        <f t="shared" si="27"/>
        <v>15</v>
      </c>
      <c r="E137" s="5">
        <f t="shared" si="28"/>
        <v>1</v>
      </c>
      <c r="F137" s="5">
        <f t="shared" si="29"/>
        <v>0</v>
      </c>
      <c r="G137" s="5">
        <f t="shared" si="30"/>
        <v>4658</v>
      </c>
      <c r="H137" s="5">
        <f t="shared" si="31"/>
        <v>1</v>
      </c>
      <c r="I137" s="5">
        <f t="shared" si="32"/>
        <v>4042</v>
      </c>
      <c r="J137" s="10">
        <f t="shared" si="25"/>
        <v>35587.14483614661</v>
      </c>
      <c r="K137" s="6">
        <f t="shared" si="33"/>
        <v>4.8125</v>
      </c>
      <c r="L137" s="1">
        <f t="shared" si="34"/>
        <v>4658</v>
      </c>
      <c r="M137" s="7">
        <f t="shared" si="35"/>
        <v>0</v>
      </c>
      <c r="O137" s="1" t="str">
        <f t="shared" si="36"/>
        <v>CA</v>
      </c>
      <c r="P137" s="1" t="s">
        <v>228</v>
      </c>
      <c r="Q137" s="1" t="str">
        <f t="shared" si="37"/>
        <v>F</v>
      </c>
      <c r="R137" s="1" t="str">
        <f t="shared" si="37"/>
        <v>1</v>
      </c>
      <c r="S137" s="1" t="str">
        <f t="shared" si="37"/>
        <v>0</v>
      </c>
    </row>
    <row r="138" spans="1:19">
      <c r="A138" s="42">
        <v>126</v>
      </c>
      <c r="B138" s="41">
        <f t="shared" si="24"/>
        <v>79</v>
      </c>
      <c r="C138" s="5">
        <f t="shared" si="26"/>
        <v>143</v>
      </c>
      <c r="D138" s="5">
        <f t="shared" si="27"/>
        <v>16</v>
      </c>
      <c r="E138" s="5">
        <f t="shared" si="28"/>
        <v>1</v>
      </c>
      <c r="F138" s="5">
        <f t="shared" si="29"/>
        <v>0</v>
      </c>
      <c r="G138" s="5">
        <f t="shared" si="30"/>
        <v>4461</v>
      </c>
      <c r="H138" s="5">
        <f t="shared" si="31"/>
        <v>1</v>
      </c>
      <c r="I138" s="5">
        <f t="shared" si="32"/>
        <v>4239</v>
      </c>
      <c r="J138" s="10">
        <f t="shared" si="25"/>
        <v>34078.366645789312</v>
      </c>
      <c r="K138" s="6">
        <f t="shared" si="33"/>
        <v>4.875</v>
      </c>
      <c r="L138" s="1">
        <f t="shared" si="34"/>
        <v>4461</v>
      </c>
      <c r="M138" s="7">
        <f t="shared" si="35"/>
        <v>0</v>
      </c>
      <c r="O138" s="1" t="str">
        <f t="shared" si="36"/>
        <v>8F</v>
      </c>
      <c r="P138" s="1" t="s">
        <v>229</v>
      </c>
      <c r="Q138" s="1" t="str">
        <f t="shared" si="37"/>
        <v>10</v>
      </c>
      <c r="R138" s="1" t="str">
        <f t="shared" si="37"/>
        <v>1</v>
      </c>
      <c r="S138" s="1" t="str">
        <f t="shared" si="37"/>
        <v>0</v>
      </c>
    </row>
    <row r="139" spans="1:19">
      <c r="A139" s="42">
        <v>127</v>
      </c>
      <c r="B139" s="41">
        <f t="shared" si="24"/>
        <v>80</v>
      </c>
      <c r="C139" s="5">
        <f t="shared" si="26"/>
        <v>78</v>
      </c>
      <c r="D139" s="5">
        <f t="shared" si="27"/>
        <v>0</v>
      </c>
      <c r="E139" s="5">
        <f t="shared" si="28"/>
        <v>0</v>
      </c>
      <c r="F139" s="5">
        <f t="shared" si="29"/>
        <v>0</v>
      </c>
      <c r="G139" s="5">
        <f t="shared" si="30"/>
        <v>4272</v>
      </c>
      <c r="H139" s="5">
        <f t="shared" si="31"/>
        <v>0</v>
      </c>
      <c r="I139" s="5">
        <f t="shared" si="32"/>
        <v>78</v>
      </c>
      <c r="J139" s="10">
        <f t="shared" si="25"/>
        <v>32633.555700856687</v>
      </c>
      <c r="K139" s="6">
        <f t="shared" si="33"/>
        <v>4.9375</v>
      </c>
      <c r="L139" s="1">
        <f t="shared" si="34"/>
        <v>4272</v>
      </c>
      <c r="M139" s="7">
        <f t="shared" si="35"/>
        <v>0</v>
      </c>
      <c r="O139" s="1" t="str">
        <f t="shared" si="36"/>
        <v>4E</v>
      </c>
      <c r="P139" s="1" t="s">
        <v>230</v>
      </c>
      <c r="Q139" s="1" t="str">
        <f t="shared" si="37"/>
        <v>0</v>
      </c>
      <c r="R139" s="1" t="str">
        <f t="shared" si="37"/>
        <v>0</v>
      </c>
      <c r="S139" s="1" t="str">
        <f t="shared" si="37"/>
        <v>0</v>
      </c>
    </row>
    <row r="140" spans="1:19">
      <c r="A140" s="42">
        <v>128</v>
      </c>
      <c r="B140" s="41">
        <f t="shared" si="24"/>
        <v>81</v>
      </c>
      <c r="C140" s="5">
        <f t="shared" si="26"/>
        <v>4</v>
      </c>
      <c r="D140" s="5">
        <f t="shared" si="27"/>
        <v>1</v>
      </c>
      <c r="E140" s="5">
        <f t="shared" si="28"/>
        <v>0</v>
      </c>
      <c r="F140" s="5">
        <f t="shared" si="29"/>
        <v>0</v>
      </c>
      <c r="G140" s="5">
        <f t="shared" si="30"/>
        <v>4090</v>
      </c>
      <c r="H140" s="5">
        <f t="shared" si="31"/>
        <v>0</v>
      </c>
      <c r="I140" s="5">
        <f t="shared" si="32"/>
        <v>260</v>
      </c>
      <c r="J140" s="10">
        <f t="shared" si="25"/>
        <v>31250</v>
      </c>
      <c r="K140" s="6">
        <f t="shared" si="33"/>
        <v>5</v>
      </c>
      <c r="L140" s="1">
        <f t="shared" si="34"/>
        <v>4090</v>
      </c>
      <c r="M140" s="7">
        <f t="shared" si="35"/>
        <v>0</v>
      </c>
      <c r="O140" s="1" t="str">
        <f t="shared" si="36"/>
        <v>4</v>
      </c>
      <c r="P140" s="1" t="s">
        <v>231</v>
      </c>
      <c r="Q140" s="1" t="str">
        <f t="shared" si="37"/>
        <v>1</v>
      </c>
      <c r="R140" s="1" t="str">
        <f t="shared" si="37"/>
        <v>0</v>
      </c>
      <c r="S140" s="1" t="str">
        <f t="shared" si="37"/>
        <v>0</v>
      </c>
    </row>
    <row r="141" spans="1:19">
      <c r="A141" s="42">
        <v>129</v>
      </c>
      <c r="B141" s="41">
        <f t="shared" ref="B141:B204" si="38">A141+D$6</f>
        <v>82</v>
      </c>
      <c r="C141" s="5">
        <f t="shared" si="26"/>
        <v>177</v>
      </c>
      <c r="D141" s="5">
        <f t="shared" si="27"/>
        <v>1</v>
      </c>
      <c r="E141" s="5">
        <f t="shared" si="28"/>
        <v>0</v>
      </c>
      <c r="F141" s="5">
        <f t="shared" si="29"/>
        <v>0</v>
      </c>
      <c r="G141" s="5">
        <f t="shared" si="30"/>
        <v>3917</v>
      </c>
      <c r="H141" s="5">
        <f t="shared" si="31"/>
        <v>0</v>
      </c>
      <c r="I141" s="5">
        <f t="shared" si="32"/>
        <v>433</v>
      </c>
      <c r="J141" s="10">
        <f t="shared" si="25"/>
        <v>29925.102521830435</v>
      </c>
      <c r="K141" s="6">
        <f t="shared" si="33"/>
        <v>5.0625</v>
      </c>
      <c r="L141" s="1">
        <f t="shared" si="34"/>
        <v>3917</v>
      </c>
      <c r="M141" s="7">
        <f t="shared" si="35"/>
        <v>0</v>
      </c>
      <c r="O141" s="1" t="str">
        <f t="shared" si="36"/>
        <v>B1</v>
      </c>
      <c r="P141" s="1" t="s">
        <v>232</v>
      </c>
      <c r="Q141" s="1" t="str">
        <f t="shared" si="37"/>
        <v>1</v>
      </c>
      <c r="R141" s="1" t="str">
        <f t="shared" si="37"/>
        <v>0</v>
      </c>
      <c r="S141" s="1" t="str">
        <f t="shared" si="37"/>
        <v>0</v>
      </c>
    </row>
    <row r="142" spans="1:19">
      <c r="A142" s="42">
        <v>130</v>
      </c>
      <c r="B142" s="41">
        <f t="shared" si="38"/>
        <v>83</v>
      </c>
      <c r="C142" s="5">
        <f t="shared" si="26"/>
        <v>87</v>
      </c>
      <c r="D142" s="5">
        <f t="shared" si="27"/>
        <v>2</v>
      </c>
      <c r="E142" s="5">
        <f t="shared" si="28"/>
        <v>0</v>
      </c>
      <c r="F142" s="5">
        <f t="shared" si="29"/>
        <v>0</v>
      </c>
      <c r="G142" s="5">
        <f t="shared" si="30"/>
        <v>3751</v>
      </c>
      <c r="H142" s="5">
        <f t="shared" si="31"/>
        <v>0</v>
      </c>
      <c r="I142" s="5">
        <f t="shared" si="32"/>
        <v>599</v>
      </c>
      <c r="J142" s="10">
        <f t="shared" si="25"/>
        <v>28656.376350145983</v>
      </c>
      <c r="K142" s="6">
        <f t="shared" si="33"/>
        <v>5.125</v>
      </c>
      <c r="L142" s="1">
        <f t="shared" si="34"/>
        <v>3751</v>
      </c>
      <c r="M142" s="7">
        <f t="shared" si="35"/>
        <v>0</v>
      </c>
      <c r="O142" s="1" t="str">
        <f t="shared" si="36"/>
        <v>57</v>
      </c>
      <c r="P142" s="1" t="s">
        <v>233</v>
      </c>
      <c r="Q142" s="1" t="str">
        <f t="shared" si="37"/>
        <v>2</v>
      </c>
      <c r="R142" s="1" t="str">
        <f t="shared" si="37"/>
        <v>0</v>
      </c>
      <c r="S142" s="1" t="str">
        <f t="shared" si="37"/>
        <v>0</v>
      </c>
    </row>
    <row r="143" spans="1:19">
      <c r="A143" s="42">
        <v>131</v>
      </c>
      <c r="B143" s="41">
        <f t="shared" si="38"/>
        <v>84</v>
      </c>
      <c r="C143" s="5">
        <f t="shared" si="26"/>
        <v>246</v>
      </c>
      <c r="D143" s="5">
        <f t="shared" si="27"/>
        <v>2</v>
      </c>
      <c r="E143" s="5">
        <f t="shared" si="28"/>
        <v>0</v>
      </c>
      <c r="F143" s="5">
        <f t="shared" si="29"/>
        <v>0</v>
      </c>
      <c r="G143" s="5">
        <f t="shared" si="30"/>
        <v>3592</v>
      </c>
      <c r="H143" s="5">
        <f t="shared" si="31"/>
        <v>0</v>
      </c>
      <c r="I143" s="5">
        <f t="shared" si="32"/>
        <v>758</v>
      </c>
      <c r="J143" s="10">
        <f t="shared" si="25"/>
        <v>27441.440005832806</v>
      </c>
      <c r="K143" s="6">
        <f t="shared" si="33"/>
        <v>5.1875</v>
      </c>
      <c r="L143" s="1">
        <f t="shared" si="34"/>
        <v>3592</v>
      </c>
      <c r="M143" s="7">
        <f t="shared" si="35"/>
        <v>0</v>
      </c>
      <c r="O143" s="1" t="str">
        <f t="shared" si="36"/>
        <v>F6</v>
      </c>
      <c r="P143" s="1" t="s">
        <v>234</v>
      </c>
      <c r="Q143" s="1" t="str">
        <f t="shared" si="37"/>
        <v>2</v>
      </c>
      <c r="R143" s="1" t="str">
        <f t="shared" si="37"/>
        <v>0</v>
      </c>
      <c r="S143" s="1" t="str">
        <f t="shared" si="37"/>
        <v>0</v>
      </c>
    </row>
    <row r="144" spans="1:19">
      <c r="A144" s="42">
        <v>132</v>
      </c>
      <c r="B144" s="41">
        <f t="shared" si="38"/>
        <v>85</v>
      </c>
      <c r="C144" s="5">
        <f t="shared" si="26"/>
        <v>142</v>
      </c>
      <c r="D144" s="5">
        <f t="shared" si="27"/>
        <v>3</v>
      </c>
      <c r="E144" s="5">
        <f t="shared" si="28"/>
        <v>0</v>
      </c>
      <c r="F144" s="5">
        <f t="shared" si="29"/>
        <v>0</v>
      </c>
      <c r="G144" s="5">
        <f t="shared" si="30"/>
        <v>3440</v>
      </c>
      <c r="H144" s="5">
        <f t="shared" si="31"/>
        <v>0</v>
      </c>
      <c r="I144" s="5">
        <f t="shared" si="32"/>
        <v>910</v>
      </c>
      <c r="J144" s="10">
        <f t="shared" si="25"/>
        <v>26278.012976678583</v>
      </c>
      <c r="K144" s="6">
        <f t="shared" si="33"/>
        <v>5.25</v>
      </c>
      <c r="L144" s="1">
        <f t="shared" si="34"/>
        <v>3440</v>
      </c>
      <c r="M144" s="7">
        <f t="shared" si="35"/>
        <v>0</v>
      </c>
      <c r="O144" s="1" t="str">
        <f t="shared" si="36"/>
        <v>8E</v>
      </c>
      <c r="P144" s="1" t="s">
        <v>235</v>
      </c>
      <c r="Q144" s="1" t="str">
        <f t="shared" si="37"/>
        <v>3</v>
      </c>
      <c r="R144" s="1" t="str">
        <f t="shared" si="37"/>
        <v>0</v>
      </c>
      <c r="S144" s="1" t="str">
        <f t="shared" si="37"/>
        <v>0</v>
      </c>
    </row>
    <row r="145" spans="1:19">
      <c r="A145" s="42">
        <v>133</v>
      </c>
      <c r="B145" s="41">
        <f t="shared" si="38"/>
        <v>86</v>
      </c>
      <c r="C145" s="5">
        <f t="shared" si="26"/>
        <v>32</v>
      </c>
      <c r="D145" s="5">
        <f t="shared" si="27"/>
        <v>4</v>
      </c>
      <c r="E145" s="5">
        <f t="shared" si="28"/>
        <v>0</v>
      </c>
      <c r="F145" s="5">
        <f t="shared" si="29"/>
        <v>0</v>
      </c>
      <c r="G145" s="5">
        <f t="shared" si="30"/>
        <v>3294</v>
      </c>
      <c r="H145" s="5">
        <f t="shared" si="31"/>
        <v>0</v>
      </c>
      <c r="I145" s="5">
        <f t="shared" si="32"/>
        <v>1056</v>
      </c>
      <c r="J145" s="10">
        <f t="shared" si="25"/>
        <v>25163.911436707109</v>
      </c>
      <c r="K145" s="6">
        <f t="shared" si="33"/>
        <v>5.3125</v>
      </c>
      <c r="L145" s="1">
        <f t="shared" si="34"/>
        <v>3294</v>
      </c>
      <c r="M145" s="7">
        <f t="shared" si="35"/>
        <v>0</v>
      </c>
      <c r="O145" s="1" t="str">
        <f t="shared" si="36"/>
        <v>20</v>
      </c>
      <c r="P145" s="1" t="s">
        <v>236</v>
      </c>
      <c r="Q145" s="1" t="str">
        <f t="shared" si="37"/>
        <v>4</v>
      </c>
      <c r="R145" s="1" t="str">
        <f t="shared" si="37"/>
        <v>0</v>
      </c>
      <c r="S145" s="1" t="str">
        <f t="shared" si="37"/>
        <v>0</v>
      </c>
    </row>
    <row r="146" spans="1:19">
      <c r="A146" s="42">
        <v>134</v>
      </c>
      <c r="B146" s="41">
        <f t="shared" si="38"/>
        <v>87</v>
      </c>
      <c r="C146" s="5">
        <f t="shared" si="26"/>
        <v>172</v>
      </c>
      <c r="D146" s="5">
        <f t="shared" si="27"/>
        <v>4</v>
      </c>
      <c r="E146" s="5">
        <f t="shared" si="28"/>
        <v>0</v>
      </c>
      <c r="F146" s="5">
        <f t="shared" si="29"/>
        <v>0</v>
      </c>
      <c r="G146" s="5">
        <f t="shared" si="30"/>
        <v>3154</v>
      </c>
      <c r="H146" s="5">
        <f t="shared" si="31"/>
        <v>0</v>
      </c>
      <c r="I146" s="5">
        <f t="shared" si="32"/>
        <v>1196</v>
      </c>
      <c r="J146" s="10">
        <f t="shared" si="25"/>
        <v>24097.04414699908</v>
      </c>
      <c r="K146" s="6">
        <f t="shared" si="33"/>
        <v>5.375</v>
      </c>
      <c r="L146" s="1">
        <f t="shared" si="34"/>
        <v>3154</v>
      </c>
      <c r="M146" s="7">
        <f t="shared" si="35"/>
        <v>0</v>
      </c>
      <c r="O146" s="1" t="str">
        <f t="shared" si="36"/>
        <v>AC</v>
      </c>
      <c r="P146" s="1" t="s">
        <v>237</v>
      </c>
      <c r="Q146" s="1" t="str">
        <f t="shared" si="37"/>
        <v>4</v>
      </c>
      <c r="R146" s="1" t="str">
        <f t="shared" si="37"/>
        <v>0</v>
      </c>
      <c r="S146" s="1" t="str">
        <f t="shared" si="37"/>
        <v>0</v>
      </c>
    </row>
    <row r="147" spans="1:19">
      <c r="A147" s="42">
        <v>135</v>
      </c>
      <c r="B147" s="41">
        <f t="shared" si="38"/>
        <v>88</v>
      </c>
      <c r="C147" s="5">
        <f t="shared" si="26"/>
        <v>50</v>
      </c>
      <c r="D147" s="5">
        <f t="shared" si="27"/>
        <v>5</v>
      </c>
      <c r="E147" s="5">
        <f t="shared" si="28"/>
        <v>0</v>
      </c>
      <c r="F147" s="5">
        <f t="shared" si="29"/>
        <v>0</v>
      </c>
      <c r="G147" s="5">
        <f t="shared" si="30"/>
        <v>3020</v>
      </c>
      <c r="H147" s="5">
        <f t="shared" si="31"/>
        <v>0</v>
      </c>
      <c r="I147" s="5">
        <f t="shared" si="32"/>
        <v>1330</v>
      </c>
      <c r="J147" s="10">
        <f t="shared" si="25"/>
        <v>23075.408530304678</v>
      </c>
      <c r="K147" s="6">
        <f t="shared" si="33"/>
        <v>5.4375</v>
      </c>
      <c r="L147" s="1">
        <f t="shared" si="34"/>
        <v>3020</v>
      </c>
      <c r="M147" s="7">
        <f t="shared" si="35"/>
        <v>0</v>
      </c>
      <c r="O147" s="1" t="str">
        <f t="shared" si="36"/>
        <v>32</v>
      </c>
      <c r="P147" s="1" t="s">
        <v>238</v>
      </c>
      <c r="Q147" s="1" t="str">
        <f t="shared" si="37"/>
        <v>5</v>
      </c>
      <c r="R147" s="1" t="str">
        <f t="shared" si="37"/>
        <v>0</v>
      </c>
      <c r="S147" s="1" t="str">
        <f t="shared" si="37"/>
        <v>0</v>
      </c>
    </row>
    <row r="148" spans="1:19">
      <c r="A148" s="42">
        <v>136</v>
      </c>
      <c r="B148" s="41">
        <f t="shared" si="38"/>
        <v>89</v>
      </c>
      <c r="C148" s="5">
        <f t="shared" si="26"/>
        <v>178</v>
      </c>
      <c r="D148" s="5">
        <f t="shared" si="27"/>
        <v>5</v>
      </c>
      <c r="E148" s="5">
        <f t="shared" si="28"/>
        <v>0</v>
      </c>
      <c r="F148" s="5">
        <f t="shared" si="29"/>
        <v>0</v>
      </c>
      <c r="G148" s="5">
        <f t="shared" si="30"/>
        <v>2892</v>
      </c>
      <c r="H148" s="5">
        <f t="shared" si="31"/>
        <v>0</v>
      </c>
      <c r="I148" s="5">
        <f t="shared" si="32"/>
        <v>1458</v>
      </c>
      <c r="J148" s="10">
        <f t="shared" si="25"/>
        <v>22097.086912079609</v>
      </c>
      <c r="K148" s="6">
        <f t="shared" si="33"/>
        <v>5.5</v>
      </c>
      <c r="L148" s="1">
        <f t="shared" si="34"/>
        <v>2892</v>
      </c>
      <c r="M148" s="7">
        <f t="shared" si="35"/>
        <v>0</v>
      </c>
      <c r="O148" s="1" t="str">
        <f t="shared" si="36"/>
        <v>B2</v>
      </c>
      <c r="P148" s="1" t="s">
        <v>239</v>
      </c>
      <c r="Q148" s="1" t="str">
        <f t="shared" si="37"/>
        <v>5</v>
      </c>
      <c r="R148" s="1" t="str">
        <f t="shared" si="37"/>
        <v>0</v>
      </c>
      <c r="S148" s="1" t="str">
        <f t="shared" si="37"/>
        <v>0</v>
      </c>
    </row>
    <row r="149" spans="1:19">
      <c r="A149" s="42">
        <v>137</v>
      </c>
      <c r="B149" s="41">
        <f t="shared" si="38"/>
        <v>90</v>
      </c>
      <c r="C149" s="5">
        <f t="shared" si="26"/>
        <v>44</v>
      </c>
      <c r="D149" s="5">
        <f t="shared" si="27"/>
        <v>6</v>
      </c>
      <c r="E149" s="5">
        <f t="shared" si="28"/>
        <v>0</v>
      </c>
      <c r="F149" s="5">
        <f t="shared" si="29"/>
        <v>0</v>
      </c>
      <c r="G149" s="5">
        <f t="shared" si="30"/>
        <v>2770</v>
      </c>
      <c r="H149" s="5">
        <f t="shared" si="31"/>
        <v>0</v>
      </c>
      <c r="I149" s="5">
        <f t="shared" si="32"/>
        <v>1580</v>
      </c>
      <c r="J149" s="10">
        <f t="shared" si="25"/>
        <v>21160.242920888955</v>
      </c>
      <c r="K149" s="6">
        <f t="shared" si="33"/>
        <v>5.5625</v>
      </c>
      <c r="L149" s="1">
        <f t="shared" si="34"/>
        <v>2770</v>
      </c>
      <c r="M149" s="7">
        <f t="shared" si="35"/>
        <v>0</v>
      </c>
      <c r="O149" s="1" t="str">
        <f t="shared" si="36"/>
        <v>2C</v>
      </c>
      <c r="P149" s="1" t="s">
        <v>240</v>
      </c>
      <c r="Q149" s="1" t="str">
        <f t="shared" si="37"/>
        <v>6</v>
      </c>
      <c r="R149" s="1" t="str">
        <f t="shared" si="37"/>
        <v>0</v>
      </c>
      <c r="S149" s="1" t="str">
        <f t="shared" si="37"/>
        <v>0</v>
      </c>
    </row>
    <row r="150" spans="1:19">
      <c r="A150" s="42">
        <v>138</v>
      </c>
      <c r="B150" s="41">
        <f t="shared" si="38"/>
        <v>91</v>
      </c>
      <c r="C150" s="5">
        <f t="shared" si="26"/>
        <v>162</v>
      </c>
      <c r="D150" s="5">
        <f t="shared" si="27"/>
        <v>6</v>
      </c>
      <c r="E150" s="5">
        <f t="shared" si="28"/>
        <v>0</v>
      </c>
      <c r="F150" s="5">
        <f t="shared" si="29"/>
        <v>0</v>
      </c>
      <c r="G150" s="5">
        <f t="shared" si="30"/>
        <v>2652</v>
      </c>
      <c r="H150" s="5">
        <f t="shared" si="31"/>
        <v>0</v>
      </c>
      <c r="I150" s="5">
        <f t="shared" si="32"/>
        <v>1698</v>
      </c>
      <c r="J150" s="10">
        <f t="shared" si="25"/>
        <v>20263.118041422029</v>
      </c>
      <c r="K150" s="6">
        <f t="shared" si="33"/>
        <v>5.625</v>
      </c>
      <c r="L150" s="1">
        <f t="shared" si="34"/>
        <v>2652</v>
      </c>
      <c r="M150" s="7">
        <f t="shared" si="35"/>
        <v>0</v>
      </c>
      <c r="O150" s="1" t="str">
        <f t="shared" si="36"/>
        <v>A2</v>
      </c>
      <c r="P150" s="1" t="s">
        <v>241</v>
      </c>
      <c r="Q150" s="1" t="str">
        <f t="shared" si="37"/>
        <v>6</v>
      </c>
      <c r="R150" s="1" t="str">
        <f t="shared" si="37"/>
        <v>0</v>
      </c>
      <c r="S150" s="1" t="str">
        <f t="shared" si="37"/>
        <v>0</v>
      </c>
    </row>
    <row r="151" spans="1:19">
      <c r="A151" s="42">
        <v>139</v>
      </c>
      <c r="B151" s="41">
        <f t="shared" si="38"/>
        <v>92</v>
      </c>
      <c r="C151" s="5">
        <f t="shared" si="26"/>
        <v>18</v>
      </c>
      <c r="D151" s="5">
        <f t="shared" si="27"/>
        <v>7</v>
      </c>
      <c r="E151" s="5">
        <f t="shared" si="28"/>
        <v>0</v>
      </c>
      <c r="F151" s="5">
        <f t="shared" si="29"/>
        <v>0</v>
      </c>
      <c r="G151" s="5">
        <f t="shared" si="30"/>
        <v>2540</v>
      </c>
      <c r="H151" s="5">
        <f t="shared" si="31"/>
        <v>0</v>
      </c>
      <c r="I151" s="5">
        <f t="shared" si="32"/>
        <v>1810</v>
      </c>
      <c r="J151" s="10">
        <f t="shared" si="25"/>
        <v>19404.028313648188</v>
      </c>
      <c r="K151" s="6">
        <f t="shared" si="33"/>
        <v>5.6875</v>
      </c>
      <c r="L151" s="1">
        <f t="shared" si="34"/>
        <v>2540</v>
      </c>
      <c r="M151" s="7">
        <f t="shared" si="35"/>
        <v>0</v>
      </c>
      <c r="O151" s="1" t="str">
        <f t="shared" si="36"/>
        <v>12</v>
      </c>
      <c r="P151" s="1" t="s">
        <v>242</v>
      </c>
      <c r="Q151" s="1" t="str">
        <f t="shared" si="37"/>
        <v>7</v>
      </c>
      <c r="R151" s="1" t="str">
        <f t="shared" si="37"/>
        <v>0</v>
      </c>
      <c r="S151" s="1" t="str">
        <f t="shared" si="37"/>
        <v>0</v>
      </c>
    </row>
    <row r="152" spans="1:19">
      <c r="A152" s="42">
        <v>140</v>
      </c>
      <c r="B152" s="41">
        <f t="shared" si="38"/>
        <v>93</v>
      </c>
      <c r="C152" s="5">
        <f t="shared" si="26"/>
        <v>126</v>
      </c>
      <c r="D152" s="5">
        <f t="shared" si="27"/>
        <v>7</v>
      </c>
      <c r="E152" s="5">
        <f t="shared" si="28"/>
        <v>0</v>
      </c>
      <c r="F152" s="5">
        <f t="shared" si="29"/>
        <v>0</v>
      </c>
      <c r="G152" s="5">
        <f t="shared" si="30"/>
        <v>2432</v>
      </c>
      <c r="H152" s="5">
        <f t="shared" si="31"/>
        <v>0</v>
      </c>
      <c r="I152" s="5">
        <f t="shared" si="32"/>
        <v>1918</v>
      </c>
      <c r="J152" s="10">
        <f t="shared" si="25"/>
        <v>18581.361171917517</v>
      </c>
      <c r="K152" s="6">
        <f t="shared" si="33"/>
        <v>5.75</v>
      </c>
      <c r="L152" s="1">
        <f t="shared" si="34"/>
        <v>2432</v>
      </c>
      <c r="M152" s="7">
        <f t="shared" si="35"/>
        <v>0</v>
      </c>
      <c r="O152" s="1" t="str">
        <f t="shared" si="36"/>
        <v>7E</v>
      </c>
      <c r="P152" s="1" t="s">
        <v>243</v>
      </c>
      <c r="Q152" s="1" t="str">
        <f t="shared" si="37"/>
        <v>7</v>
      </c>
      <c r="R152" s="1" t="str">
        <f t="shared" si="37"/>
        <v>0</v>
      </c>
      <c r="S152" s="1" t="str">
        <f t="shared" si="37"/>
        <v>0</v>
      </c>
    </row>
    <row r="153" spans="1:19">
      <c r="A153" s="42">
        <v>141</v>
      </c>
      <c r="B153" s="41">
        <f t="shared" si="38"/>
        <v>94</v>
      </c>
      <c r="C153" s="5">
        <f t="shared" si="26"/>
        <v>229</v>
      </c>
      <c r="D153" s="5">
        <f t="shared" si="27"/>
        <v>7</v>
      </c>
      <c r="E153" s="5">
        <f t="shared" si="28"/>
        <v>0</v>
      </c>
      <c r="F153" s="5">
        <f t="shared" si="29"/>
        <v>0</v>
      </c>
      <c r="G153" s="5">
        <f t="shared" si="30"/>
        <v>2329</v>
      </c>
      <c r="H153" s="5">
        <f t="shared" si="31"/>
        <v>0</v>
      </c>
      <c r="I153" s="5">
        <f t="shared" si="32"/>
        <v>2021</v>
      </c>
      <c r="J153" s="10">
        <f t="shared" si="25"/>
        <v>17793.572418073301</v>
      </c>
      <c r="K153" s="6">
        <f t="shared" si="33"/>
        <v>5.8125000000000009</v>
      </c>
      <c r="L153" s="1">
        <f t="shared" si="34"/>
        <v>2329</v>
      </c>
      <c r="M153" s="7">
        <f t="shared" si="35"/>
        <v>0</v>
      </c>
      <c r="O153" s="1" t="str">
        <f t="shared" si="36"/>
        <v>E5</v>
      </c>
      <c r="P153" s="1" t="s">
        <v>244</v>
      </c>
      <c r="Q153" s="1" t="str">
        <f t="shared" si="37"/>
        <v>7</v>
      </c>
      <c r="R153" s="1" t="str">
        <f t="shared" si="37"/>
        <v>0</v>
      </c>
      <c r="S153" s="1" t="str">
        <f t="shared" si="37"/>
        <v>0</v>
      </c>
    </row>
    <row r="154" spans="1:19">
      <c r="A154" s="42">
        <v>142</v>
      </c>
      <c r="B154" s="41">
        <f t="shared" si="38"/>
        <v>95</v>
      </c>
      <c r="C154" s="5">
        <f t="shared" si="26"/>
        <v>72</v>
      </c>
      <c r="D154" s="5">
        <f t="shared" si="27"/>
        <v>8</v>
      </c>
      <c r="E154" s="5">
        <f t="shared" si="28"/>
        <v>0</v>
      </c>
      <c r="F154" s="5">
        <f t="shared" si="29"/>
        <v>0</v>
      </c>
      <c r="G154" s="5">
        <f t="shared" si="30"/>
        <v>2230</v>
      </c>
      <c r="H154" s="5">
        <f t="shared" si="31"/>
        <v>0</v>
      </c>
      <c r="I154" s="5">
        <f t="shared" si="32"/>
        <v>2120</v>
      </c>
      <c r="J154" s="10">
        <f t="shared" si="25"/>
        <v>17039.183322894645</v>
      </c>
      <c r="K154" s="6">
        <f t="shared" si="33"/>
        <v>5.8750000000000009</v>
      </c>
      <c r="L154" s="1">
        <f t="shared" si="34"/>
        <v>2230</v>
      </c>
      <c r="M154" s="7">
        <f t="shared" si="35"/>
        <v>0</v>
      </c>
      <c r="O154" s="1" t="str">
        <f t="shared" si="36"/>
        <v>48</v>
      </c>
      <c r="P154" s="1" t="s">
        <v>245</v>
      </c>
      <c r="Q154" s="1" t="str">
        <f t="shared" si="37"/>
        <v>8</v>
      </c>
      <c r="R154" s="1" t="str">
        <f t="shared" si="37"/>
        <v>0</v>
      </c>
      <c r="S154" s="1" t="str">
        <f t="shared" si="37"/>
        <v>0</v>
      </c>
    </row>
    <row r="155" spans="1:19">
      <c r="A155" s="42">
        <v>143</v>
      </c>
      <c r="B155" s="41">
        <f t="shared" si="38"/>
        <v>96</v>
      </c>
      <c r="C155" s="5">
        <f t="shared" si="26"/>
        <v>166</v>
      </c>
      <c r="D155" s="5">
        <f t="shared" si="27"/>
        <v>8</v>
      </c>
      <c r="E155" s="5">
        <f t="shared" si="28"/>
        <v>0</v>
      </c>
      <c r="F155" s="5">
        <f t="shared" si="29"/>
        <v>0</v>
      </c>
      <c r="G155" s="5">
        <f t="shared" si="30"/>
        <v>2136</v>
      </c>
      <c r="H155" s="5">
        <f t="shared" si="31"/>
        <v>0</v>
      </c>
      <c r="I155" s="5">
        <f t="shared" si="32"/>
        <v>2214</v>
      </c>
      <c r="J155" s="10">
        <f t="shared" si="25"/>
        <v>16316.777850428351</v>
      </c>
      <c r="K155" s="6">
        <f t="shared" si="33"/>
        <v>5.9374999999999991</v>
      </c>
      <c r="L155" s="1">
        <f t="shared" si="34"/>
        <v>2136</v>
      </c>
      <c r="M155" s="7">
        <f t="shared" si="35"/>
        <v>0</v>
      </c>
      <c r="O155" s="1" t="str">
        <f t="shared" si="36"/>
        <v>A6</v>
      </c>
      <c r="P155" s="1" t="s">
        <v>246</v>
      </c>
      <c r="Q155" s="1" t="str">
        <f t="shared" si="37"/>
        <v>8</v>
      </c>
      <c r="R155" s="1" t="str">
        <f t="shared" si="37"/>
        <v>0</v>
      </c>
      <c r="S155" s="1" t="str">
        <f t="shared" si="37"/>
        <v>0</v>
      </c>
    </row>
    <row r="156" spans="1:19">
      <c r="A156" s="42">
        <v>144</v>
      </c>
      <c r="B156" s="41">
        <f t="shared" si="38"/>
        <v>97</v>
      </c>
      <c r="C156" s="5">
        <f t="shared" si="26"/>
        <v>1</v>
      </c>
      <c r="D156" s="5">
        <f t="shared" si="27"/>
        <v>9</v>
      </c>
      <c r="E156" s="5">
        <f t="shared" si="28"/>
        <v>0</v>
      </c>
      <c r="F156" s="5">
        <f t="shared" si="29"/>
        <v>0</v>
      </c>
      <c r="G156" s="5">
        <f t="shared" si="30"/>
        <v>2045</v>
      </c>
      <c r="H156" s="5">
        <f t="shared" si="31"/>
        <v>0</v>
      </c>
      <c r="I156" s="5">
        <f t="shared" si="32"/>
        <v>2305</v>
      </c>
      <c r="J156" s="10">
        <f t="shared" si="25"/>
        <v>15625</v>
      </c>
      <c r="K156" s="6">
        <f t="shared" si="33"/>
        <v>6</v>
      </c>
      <c r="L156" s="1">
        <f t="shared" si="34"/>
        <v>2045</v>
      </c>
      <c r="M156" s="7">
        <f t="shared" si="35"/>
        <v>0</v>
      </c>
      <c r="O156" s="1" t="str">
        <f t="shared" si="36"/>
        <v>1</v>
      </c>
      <c r="P156" s="1" t="s">
        <v>247</v>
      </c>
      <c r="Q156" s="1" t="str">
        <f t="shared" si="37"/>
        <v>9</v>
      </c>
      <c r="R156" s="1" t="str">
        <f t="shared" si="37"/>
        <v>0</v>
      </c>
      <c r="S156" s="1" t="str">
        <f t="shared" si="37"/>
        <v>0</v>
      </c>
    </row>
    <row r="157" spans="1:19">
      <c r="A157" s="42">
        <v>145</v>
      </c>
      <c r="B157" s="41">
        <f t="shared" si="38"/>
        <v>98</v>
      </c>
      <c r="C157" s="5">
        <f t="shared" si="26"/>
        <v>88</v>
      </c>
      <c r="D157" s="5">
        <f t="shared" si="27"/>
        <v>9</v>
      </c>
      <c r="E157" s="5">
        <f t="shared" si="28"/>
        <v>0</v>
      </c>
      <c r="F157" s="5">
        <f t="shared" si="29"/>
        <v>0</v>
      </c>
      <c r="G157" s="5">
        <f t="shared" si="30"/>
        <v>1958</v>
      </c>
      <c r="H157" s="5">
        <f t="shared" si="31"/>
        <v>0</v>
      </c>
      <c r="I157" s="5">
        <f t="shared" si="32"/>
        <v>2392</v>
      </c>
      <c r="J157" s="10">
        <f t="shared" si="25"/>
        <v>14962.551260915217</v>
      </c>
      <c r="K157" s="6">
        <f t="shared" si="33"/>
        <v>6.0625</v>
      </c>
      <c r="L157" s="1">
        <f t="shared" si="34"/>
        <v>1958</v>
      </c>
      <c r="M157" s="7">
        <f t="shared" si="35"/>
        <v>0</v>
      </c>
      <c r="O157" s="1" t="str">
        <f t="shared" si="36"/>
        <v>58</v>
      </c>
      <c r="P157" s="1" t="s">
        <v>248</v>
      </c>
      <c r="Q157" s="1" t="str">
        <f t="shared" si="37"/>
        <v>9</v>
      </c>
      <c r="R157" s="1" t="str">
        <f t="shared" si="37"/>
        <v>0</v>
      </c>
      <c r="S157" s="1" t="str">
        <f t="shared" si="37"/>
        <v>0</v>
      </c>
    </row>
    <row r="158" spans="1:19">
      <c r="A158" s="42">
        <v>146</v>
      </c>
      <c r="B158" s="41">
        <f t="shared" si="38"/>
        <v>99</v>
      </c>
      <c r="C158" s="5">
        <f t="shared" si="26"/>
        <v>171</v>
      </c>
      <c r="D158" s="5">
        <f t="shared" si="27"/>
        <v>9</v>
      </c>
      <c r="E158" s="5">
        <f t="shared" si="28"/>
        <v>0</v>
      </c>
      <c r="F158" s="5">
        <f t="shared" si="29"/>
        <v>0</v>
      </c>
      <c r="G158" s="5">
        <f t="shared" si="30"/>
        <v>1875</v>
      </c>
      <c r="H158" s="5">
        <f t="shared" si="31"/>
        <v>0</v>
      </c>
      <c r="I158" s="5">
        <f t="shared" si="32"/>
        <v>2475</v>
      </c>
      <c r="J158" s="10">
        <f t="shared" ref="J158:J221" si="39">2^(3 - A158/16)*1000000</f>
        <v>14328.188175072992</v>
      </c>
      <c r="K158" s="6">
        <f t="shared" si="33"/>
        <v>6.125</v>
      </c>
      <c r="L158" s="1">
        <f t="shared" si="34"/>
        <v>1875</v>
      </c>
      <c r="M158" s="7">
        <f t="shared" si="35"/>
        <v>0</v>
      </c>
      <c r="O158" s="1" t="str">
        <f t="shared" si="36"/>
        <v>AB</v>
      </c>
      <c r="P158" s="1" t="s">
        <v>249</v>
      </c>
      <c r="Q158" s="1" t="str">
        <f t="shared" si="37"/>
        <v>9</v>
      </c>
      <c r="R158" s="1" t="str">
        <f t="shared" si="37"/>
        <v>0</v>
      </c>
      <c r="S158" s="1" t="str">
        <f t="shared" si="37"/>
        <v>0</v>
      </c>
    </row>
    <row r="159" spans="1:19">
      <c r="A159" s="42">
        <v>147</v>
      </c>
      <c r="B159" s="41">
        <f t="shared" si="38"/>
        <v>100</v>
      </c>
      <c r="C159" s="5">
        <f t="shared" si="26"/>
        <v>250</v>
      </c>
      <c r="D159" s="5">
        <f t="shared" si="27"/>
        <v>9</v>
      </c>
      <c r="E159" s="5">
        <f t="shared" si="28"/>
        <v>0</v>
      </c>
      <c r="F159" s="5">
        <f t="shared" si="29"/>
        <v>0</v>
      </c>
      <c r="G159" s="5">
        <f t="shared" si="30"/>
        <v>1796</v>
      </c>
      <c r="H159" s="5">
        <f t="shared" si="31"/>
        <v>0</v>
      </c>
      <c r="I159" s="5">
        <f t="shared" si="32"/>
        <v>2554</v>
      </c>
      <c r="J159" s="10">
        <f t="shared" si="39"/>
        <v>13720.720002916403</v>
      </c>
      <c r="K159" s="6">
        <f t="shared" si="33"/>
        <v>6.1875</v>
      </c>
      <c r="L159" s="1">
        <f t="shared" si="34"/>
        <v>1796</v>
      </c>
      <c r="M159" s="7">
        <f t="shared" si="35"/>
        <v>0</v>
      </c>
      <c r="O159" s="1" t="str">
        <f t="shared" si="36"/>
        <v>FA</v>
      </c>
      <c r="P159" s="1" t="s">
        <v>250</v>
      </c>
      <c r="Q159" s="1" t="str">
        <f t="shared" si="37"/>
        <v>9</v>
      </c>
      <c r="R159" s="1" t="str">
        <f t="shared" si="37"/>
        <v>0</v>
      </c>
      <c r="S159" s="1" t="str">
        <f t="shared" si="37"/>
        <v>0</v>
      </c>
    </row>
    <row r="160" spans="1:19">
      <c r="A160" s="42">
        <v>148</v>
      </c>
      <c r="B160" s="41">
        <f t="shared" si="38"/>
        <v>101</v>
      </c>
      <c r="C160" s="5">
        <f t="shared" si="26"/>
        <v>70</v>
      </c>
      <c r="D160" s="5">
        <f t="shared" si="27"/>
        <v>10</v>
      </c>
      <c r="E160" s="5">
        <f t="shared" si="28"/>
        <v>0</v>
      </c>
      <c r="F160" s="5">
        <f t="shared" si="29"/>
        <v>0</v>
      </c>
      <c r="G160" s="5">
        <f t="shared" si="30"/>
        <v>1720</v>
      </c>
      <c r="H160" s="5">
        <f t="shared" si="31"/>
        <v>0</v>
      </c>
      <c r="I160" s="5">
        <f t="shared" si="32"/>
        <v>2630</v>
      </c>
      <c r="J160" s="10">
        <f t="shared" si="39"/>
        <v>13139.006488339288</v>
      </c>
      <c r="K160" s="6">
        <f t="shared" si="33"/>
        <v>6.25</v>
      </c>
      <c r="L160" s="1">
        <f t="shared" si="34"/>
        <v>1720</v>
      </c>
      <c r="M160" s="7">
        <f t="shared" si="35"/>
        <v>0</v>
      </c>
      <c r="O160" s="1" t="str">
        <f t="shared" si="36"/>
        <v>46</v>
      </c>
      <c r="P160" s="1" t="s">
        <v>251</v>
      </c>
      <c r="Q160" s="1" t="str">
        <f t="shared" si="37"/>
        <v>A</v>
      </c>
      <c r="R160" s="1" t="str">
        <f t="shared" si="37"/>
        <v>0</v>
      </c>
      <c r="S160" s="1" t="str">
        <f t="shared" si="37"/>
        <v>0</v>
      </c>
    </row>
    <row r="161" spans="1:19">
      <c r="A161" s="42">
        <v>149</v>
      </c>
      <c r="B161" s="41">
        <f t="shared" si="38"/>
        <v>102</v>
      </c>
      <c r="C161" s="5">
        <f t="shared" si="26"/>
        <v>143</v>
      </c>
      <c r="D161" s="5">
        <f t="shared" si="27"/>
        <v>10</v>
      </c>
      <c r="E161" s="5">
        <f t="shared" si="28"/>
        <v>0</v>
      </c>
      <c r="F161" s="5">
        <f t="shared" si="29"/>
        <v>0</v>
      </c>
      <c r="G161" s="5">
        <f t="shared" si="30"/>
        <v>1647</v>
      </c>
      <c r="H161" s="5">
        <f t="shared" si="31"/>
        <v>0</v>
      </c>
      <c r="I161" s="5">
        <f t="shared" si="32"/>
        <v>2703</v>
      </c>
      <c r="J161" s="10">
        <f t="shared" si="39"/>
        <v>12581.955718353547</v>
      </c>
      <c r="K161" s="6">
        <f t="shared" si="33"/>
        <v>6.3125000000000009</v>
      </c>
      <c r="L161" s="1">
        <f t="shared" si="34"/>
        <v>1647</v>
      </c>
      <c r="M161" s="7">
        <f t="shared" si="35"/>
        <v>0</v>
      </c>
      <c r="O161" s="1" t="str">
        <f t="shared" si="36"/>
        <v>8F</v>
      </c>
      <c r="P161" s="1" t="s">
        <v>252</v>
      </c>
      <c r="Q161" s="1" t="str">
        <f t="shared" si="37"/>
        <v>A</v>
      </c>
      <c r="R161" s="1" t="str">
        <f t="shared" si="37"/>
        <v>0</v>
      </c>
      <c r="S161" s="1" t="str">
        <f t="shared" si="37"/>
        <v>0</v>
      </c>
    </row>
    <row r="162" spans="1:19">
      <c r="A162" s="42">
        <v>150</v>
      </c>
      <c r="B162" s="41">
        <f t="shared" si="38"/>
        <v>103</v>
      </c>
      <c r="C162" s="5">
        <f t="shared" si="26"/>
        <v>213</v>
      </c>
      <c r="D162" s="5">
        <f t="shared" si="27"/>
        <v>10</v>
      </c>
      <c r="E162" s="5">
        <f t="shared" si="28"/>
        <v>0</v>
      </c>
      <c r="F162" s="5">
        <f t="shared" si="29"/>
        <v>0</v>
      </c>
      <c r="G162" s="5">
        <f t="shared" si="30"/>
        <v>1577</v>
      </c>
      <c r="H162" s="5">
        <f t="shared" si="31"/>
        <v>0</v>
      </c>
      <c r="I162" s="5">
        <f t="shared" si="32"/>
        <v>2773</v>
      </c>
      <c r="J162" s="10">
        <f t="shared" si="39"/>
        <v>12048.522073499544</v>
      </c>
      <c r="K162" s="6">
        <f t="shared" si="33"/>
        <v>6.3749999999999991</v>
      </c>
      <c r="L162" s="1">
        <f t="shared" si="34"/>
        <v>1577</v>
      </c>
      <c r="M162" s="7">
        <f t="shared" si="35"/>
        <v>0</v>
      </c>
      <c r="O162" s="1" t="str">
        <f t="shared" si="36"/>
        <v>D5</v>
      </c>
      <c r="P162" s="1" t="s">
        <v>253</v>
      </c>
      <c r="Q162" s="1" t="str">
        <f t="shared" si="37"/>
        <v>A</v>
      </c>
      <c r="R162" s="1" t="str">
        <f t="shared" si="37"/>
        <v>0</v>
      </c>
      <c r="S162" s="1" t="str">
        <f t="shared" si="37"/>
        <v>0</v>
      </c>
    </row>
    <row r="163" spans="1:19">
      <c r="A163" s="42">
        <v>151</v>
      </c>
      <c r="B163" s="41">
        <f t="shared" si="38"/>
        <v>104</v>
      </c>
      <c r="C163" s="5">
        <f t="shared" si="26"/>
        <v>24</v>
      </c>
      <c r="D163" s="5">
        <f t="shared" si="27"/>
        <v>11</v>
      </c>
      <c r="E163" s="5">
        <f t="shared" si="28"/>
        <v>0</v>
      </c>
      <c r="F163" s="5">
        <f t="shared" si="29"/>
        <v>0</v>
      </c>
      <c r="G163" s="5">
        <f t="shared" si="30"/>
        <v>1510</v>
      </c>
      <c r="H163" s="5">
        <f t="shared" si="31"/>
        <v>0</v>
      </c>
      <c r="I163" s="5">
        <f t="shared" si="32"/>
        <v>2840</v>
      </c>
      <c r="J163" s="10">
        <f t="shared" si="39"/>
        <v>11537.704265152342</v>
      </c>
      <c r="K163" s="6">
        <f t="shared" si="33"/>
        <v>6.4375</v>
      </c>
      <c r="L163" s="1">
        <f t="shared" si="34"/>
        <v>1510</v>
      </c>
      <c r="M163" s="7">
        <f t="shared" si="35"/>
        <v>0</v>
      </c>
      <c r="O163" s="1" t="str">
        <f t="shared" si="36"/>
        <v>18</v>
      </c>
      <c r="P163" s="1" t="s">
        <v>254</v>
      </c>
      <c r="Q163" s="1" t="str">
        <f t="shared" si="37"/>
        <v>B</v>
      </c>
      <c r="R163" s="1" t="str">
        <f t="shared" si="37"/>
        <v>0</v>
      </c>
      <c r="S163" s="1" t="str">
        <f t="shared" si="37"/>
        <v>0</v>
      </c>
    </row>
    <row r="164" spans="1:19">
      <c r="A164" s="42">
        <v>152</v>
      </c>
      <c r="B164" s="41">
        <f t="shared" si="38"/>
        <v>105</v>
      </c>
      <c r="C164" s="5">
        <f t="shared" si="26"/>
        <v>88</v>
      </c>
      <c r="D164" s="5">
        <f t="shared" si="27"/>
        <v>11</v>
      </c>
      <c r="E164" s="5">
        <f t="shared" si="28"/>
        <v>0</v>
      </c>
      <c r="F164" s="5">
        <f t="shared" si="29"/>
        <v>0</v>
      </c>
      <c r="G164" s="5">
        <f t="shared" si="30"/>
        <v>1446</v>
      </c>
      <c r="H164" s="5">
        <f t="shared" si="31"/>
        <v>0</v>
      </c>
      <c r="I164" s="5">
        <f t="shared" si="32"/>
        <v>2904</v>
      </c>
      <c r="J164" s="10">
        <f t="shared" si="39"/>
        <v>11048.543456039808</v>
      </c>
      <c r="K164" s="6">
        <f t="shared" si="33"/>
        <v>6.5</v>
      </c>
      <c r="L164" s="1">
        <f t="shared" si="34"/>
        <v>1446</v>
      </c>
      <c r="M164" s="7">
        <f t="shared" si="35"/>
        <v>0</v>
      </c>
      <c r="O164" s="1" t="str">
        <f t="shared" si="36"/>
        <v>58</v>
      </c>
      <c r="P164" s="1" t="s">
        <v>255</v>
      </c>
      <c r="Q164" s="1" t="str">
        <f t="shared" si="37"/>
        <v>B</v>
      </c>
      <c r="R164" s="1" t="str">
        <f t="shared" si="37"/>
        <v>0</v>
      </c>
      <c r="S164" s="1" t="str">
        <f t="shared" si="37"/>
        <v>0</v>
      </c>
    </row>
    <row r="165" spans="1:19">
      <c r="A165" s="42">
        <v>153</v>
      </c>
      <c r="B165" s="41">
        <f t="shared" si="38"/>
        <v>106</v>
      </c>
      <c r="C165" s="5">
        <f t="shared" si="26"/>
        <v>149</v>
      </c>
      <c r="D165" s="5">
        <f t="shared" si="27"/>
        <v>11</v>
      </c>
      <c r="E165" s="5">
        <f t="shared" si="28"/>
        <v>0</v>
      </c>
      <c r="F165" s="5">
        <f t="shared" si="29"/>
        <v>0</v>
      </c>
      <c r="G165" s="5">
        <f t="shared" si="30"/>
        <v>1385</v>
      </c>
      <c r="H165" s="5">
        <f t="shared" si="31"/>
        <v>0</v>
      </c>
      <c r="I165" s="5">
        <f t="shared" si="32"/>
        <v>2965</v>
      </c>
      <c r="J165" s="10">
        <f t="shared" si="39"/>
        <v>10580.121460444476</v>
      </c>
      <c r="K165" s="6">
        <f t="shared" si="33"/>
        <v>6.5625</v>
      </c>
      <c r="L165" s="1">
        <f t="shared" si="34"/>
        <v>1385</v>
      </c>
      <c r="M165" s="7">
        <f t="shared" si="35"/>
        <v>0</v>
      </c>
      <c r="O165" s="1" t="str">
        <f t="shared" si="36"/>
        <v>95</v>
      </c>
      <c r="P165" s="1" t="s">
        <v>256</v>
      </c>
      <c r="Q165" s="1" t="str">
        <f t="shared" si="37"/>
        <v>B</v>
      </c>
      <c r="R165" s="1" t="str">
        <f t="shared" si="37"/>
        <v>0</v>
      </c>
      <c r="S165" s="1" t="str">
        <f t="shared" si="37"/>
        <v>0</v>
      </c>
    </row>
    <row r="166" spans="1:19">
      <c r="A166" s="42">
        <v>154</v>
      </c>
      <c r="B166" s="41">
        <f t="shared" si="38"/>
        <v>107</v>
      </c>
      <c r="C166" s="5">
        <f t="shared" si="26"/>
        <v>208</v>
      </c>
      <c r="D166" s="5">
        <f t="shared" si="27"/>
        <v>11</v>
      </c>
      <c r="E166" s="5">
        <f t="shared" si="28"/>
        <v>0</v>
      </c>
      <c r="F166" s="5">
        <f t="shared" si="29"/>
        <v>0</v>
      </c>
      <c r="G166" s="5">
        <f t="shared" si="30"/>
        <v>1326</v>
      </c>
      <c r="H166" s="5">
        <f t="shared" si="31"/>
        <v>0</v>
      </c>
      <c r="I166" s="5">
        <f t="shared" si="32"/>
        <v>3024</v>
      </c>
      <c r="J166" s="10">
        <f t="shared" si="39"/>
        <v>10131.559020711013</v>
      </c>
      <c r="K166" s="6">
        <f t="shared" si="33"/>
        <v>6.625</v>
      </c>
      <c r="L166" s="1">
        <f t="shared" si="34"/>
        <v>1326</v>
      </c>
      <c r="M166" s="7">
        <f t="shared" si="35"/>
        <v>0</v>
      </c>
      <c r="O166" s="1" t="str">
        <f t="shared" si="36"/>
        <v>D0</v>
      </c>
      <c r="P166" s="1" t="s">
        <v>257</v>
      </c>
      <c r="Q166" s="1" t="str">
        <f t="shared" si="37"/>
        <v>B</v>
      </c>
      <c r="R166" s="1" t="str">
        <f t="shared" si="37"/>
        <v>0</v>
      </c>
      <c r="S166" s="1" t="str">
        <f t="shared" si="37"/>
        <v>0</v>
      </c>
    </row>
    <row r="167" spans="1:19">
      <c r="A167" s="42">
        <v>155</v>
      </c>
      <c r="B167" s="41">
        <f t="shared" si="38"/>
        <v>108</v>
      </c>
      <c r="C167" s="5">
        <f t="shared" si="26"/>
        <v>8</v>
      </c>
      <c r="D167" s="5">
        <f t="shared" si="27"/>
        <v>12</v>
      </c>
      <c r="E167" s="5">
        <f t="shared" si="28"/>
        <v>0</v>
      </c>
      <c r="F167" s="5">
        <f t="shared" si="29"/>
        <v>0</v>
      </c>
      <c r="G167" s="5">
        <f t="shared" si="30"/>
        <v>1270</v>
      </c>
      <c r="H167" s="5">
        <f t="shared" si="31"/>
        <v>0</v>
      </c>
      <c r="I167" s="5">
        <f t="shared" si="32"/>
        <v>3080</v>
      </c>
      <c r="J167" s="10">
        <f t="shared" si="39"/>
        <v>9702.0141568240942</v>
      </c>
      <c r="K167" s="6">
        <f t="shared" si="33"/>
        <v>6.6875</v>
      </c>
      <c r="L167" s="1">
        <f t="shared" si="34"/>
        <v>1270</v>
      </c>
      <c r="M167" s="7">
        <f t="shared" si="35"/>
        <v>0</v>
      </c>
      <c r="O167" s="1" t="str">
        <f t="shared" si="36"/>
        <v>8</v>
      </c>
      <c r="P167" s="1" t="s">
        <v>258</v>
      </c>
      <c r="Q167" s="1" t="str">
        <f t="shared" si="37"/>
        <v>C</v>
      </c>
      <c r="R167" s="1" t="str">
        <f t="shared" si="37"/>
        <v>0</v>
      </c>
      <c r="S167" s="1" t="str">
        <f t="shared" si="37"/>
        <v>0</v>
      </c>
    </row>
    <row r="168" spans="1:19">
      <c r="A168" s="42">
        <v>156</v>
      </c>
      <c r="B168" s="41">
        <f t="shared" si="38"/>
        <v>109</v>
      </c>
      <c r="C168" s="5">
        <f t="shared" si="26"/>
        <v>62</v>
      </c>
      <c r="D168" s="5">
        <f t="shared" si="27"/>
        <v>12</v>
      </c>
      <c r="E168" s="5">
        <f t="shared" si="28"/>
        <v>0</v>
      </c>
      <c r="F168" s="5">
        <f t="shared" si="29"/>
        <v>0</v>
      </c>
      <c r="G168" s="5">
        <f t="shared" si="30"/>
        <v>1216</v>
      </c>
      <c r="H168" s="5">
        <f t="shared" si="31"/>
        <v>0</v>
      </c>
      <c r="I168" s="5">
        <f t="shared" si="32"/>
        <v>3134</v>
      </c>
      <c r="J168" s="10">
        <f t="shared" si="39"/>
        <v>9290.6805859587585</v>
      </c>
      <c r="K168" s="6">
        <f t="shared" si="33"/>
        <v>6.75</v>
      </c>
      <c r="L168" s="1">
        <f t="shared" si="34"/>
        <v>1216</v>
      </c>
      <c r="M168" s="7">
        <f t="shared" si="35"/>
        <v>0</v>
      </c>
      <c r="O168" s="1" t="str">
        <f t="shared" si="36"/>
        <v>3E</v>
      </c>
      <c r="P168" s="1" t="s">
        <v>259</v>
      </c>
      <c r="Q168" s="1" t="str">
        <f t="shared" si="37"/>
        <v>C</v>
      </c>
      <c r="R168" s="1" t="str">
        <f t="shared" si="37"/>
        <v>0</v>
      </c>
      <c r="S168" s="1" t="str">
        <f t="shared" si="37"/>
        <v>0</v>
      </c>
    </row>
    <row r="169" spans="1:19">
      <c r="A169" s="42">
        <v>157</v>
      </c>
      <c r="B169" s="41">
        <f t="shared" si="38"/>
        <v>110</v>
      </c>
      <c r="C169" s="5">
        <f t="shared" si="26"/>
        <v>114</v>
      </c>
      <c r="D169" s="5">
        <f t="shared" si="27"/>
        <v>12</v>
      </c>
      <c r="E169" s="5">
        <f t="shared" si="28"/>
        <v>0</v>
      </c>
      <c r="F169" s="5">
        <f t="shared" si="29"/>
        <v>0</v>
      </c>
      <c r="G169" s="5">
        <f t="shared" si="30"/>
        <v>1164</v>
      </c>
      <c r="H169" s="5">
        <f t="shared" si="31"/>
        <v>0</v>
      </c>
      <c r="I169" s="5">
        <f t="shared" si="32"/>
        <v>3186</v>
      </c>
      <c r="J169" s="10">
        <f t="shared" si="39"/>
        <v>8896.7862090366507</v>
      </c>
      <c r="K169" s="6">
        <f t="shared" si="33"/>
        <v>6.8125000000000009</v>
      </c>
      <c r="L169" s="1">
        <f t="shared" si="34"/>
        <v>1164</v>
      </c>
      <c r="M169" s="7">
        <f t="shared" si="35"/>
        <v>0</v>
      </c>
      <c r="O169" s="1" t="str">
        <f t="shared" si="36"/>
        <v>72</v>
      </c>
      <c r="P169" s="1" t="s">
        <v>260</v>
      </c>
      <c r="Q169" s="1" t="str">
        <f t="shared" si="37"/>
        <v>C</v>
      </c>
      <c r="R169" s="1" t="str">
        <f t="shared" si="37"/>
        <v>0</v>
      </c>
      <c r="S169" s="1" t="str">
        <f t="shared" si="37"/>
        <v>0</v>
      </c>
    </row>
    <row r="170" spans="1:19">
      <c r="A170" s="42">
        <v>158</v>
      </c>
      <c r="B170" s="41">
        <f t="shared" si="38"/>
        <v>111</v>
      </c>
      <c r="C170" s="5">
        <f t="shared" si="26"/>
        <v>163</v>
      </c>
      <c r="D170" s="5">
        <f t="shared" si="27"/>
        <v>12</v>
      </c>
      <c r="E170" s="5">
        <f t="shared" si="28"/>
        <v>0</v>
      </c>
      <c r="F170" s="5">
        <f t="shared" si="29"/>
        <v>0</v>
      </c>
      <c r="G170" s="5">
        <f t="shared" si="30"/>
        <v>1115</v>
      </c>
      <c r="H170" s="5">
        <f t="shared" si="31"/>
        <v>0</v>
      </c>
      <c r="I170" s="5">
        <f t="shared" si="32"/>
        <v>3235</v>
      </c>
      <c r="J170" s="10">
        <f t="shared" si="39"/>
        <v>8519.5916614473299</v>
      </c>
      <c r="K170" s="6">
        <f t="shared" si="33"/>
        <v>6.8749999999999991</v>
      </c>
      <c r="L170" s="1">
        <f t="shared" si="34"/>
        <v>1115</v>
      </c>
      <c r="M170" s="7">
        <f t="shared" si="35"/>
        <v>0</v>
      </c>
      <c r="O170" s="1" t="str">
        <f t="shared" si="36"/>
        <v>A3</v>
      </c>
      <c r="P170" s="1" t="s">
        <v>261</v>
      </c>
      <c r="Q170" s="1" t="str">
        <f t="shared" si="37"/>
        <v>C</v>
      </c>
      <c r="R170" s="1" t="str">
        <f t="shared" si="37"/>
        <v>0</v>
      </c>
      <c r="S170" s="1" t="str">
        <f t="shared" si="37"/>
        <v>0</v>
      </c>
    </row>
    <row r="171" spans="1:19">
      <c r="A171" s="42">
        <v>159</v>
      </c>
      <c r="B171" s="41">
        <f t="shared" si="38"/>
        <v>112</v>
      </c>
      <c r="C171" s="5">
        <f t="shared" si="26"/>
        <v>210</v>
      </c>
      <c r="D171" s="5">
        <f t="shared" si="27"/>
        <v>12</v>
      </c>
      <c r="E171" s="5">
        <f t="shared" si="28"/>
        <v>0</v>
      </c>
      <c r="F171" s="5">
        <f t="shared" si="29"/>
        <v>0</v>
      </c>
      <c r="G171" s="5">
        <f t="shared" si="30"/>
        <v>1068</v>
      </c>
      <c r="H171" s="5">
        <f t="shared" si="31"/>
        <v>0</v>
      </c>
      <c r="I171" s="5">
        <f t="shared" si="32"/>
        <v>3282</v>
      </c>
      <c r="J171" s="10">
        <f t="shared" si="39"/>
        <v>8158.3889252141735</v>
      </c>
      <c r="K171" s="6">
        <f t="shared" si="33"/>
        <v>6.9375</v>
      </c>
      <c r="L171" s="1">
        <f t="shared" si="34"/>
        <v>1068</v>
      </c>
      <c r="M171" s="7">
        <f t="shared" si="35"/>
        <v>0</v>
      </c>
      <c r="O171" s="1" t="str">
        <f t="shared" si="36"/>
        <v>D2</v>
      </c>
      <c r="P171" s="1" t="s">
        <v>262</v>
      </c>
      <c r="Q171" s="1" t="str">
        <f t="shared" si="37"/>
        <v>C</v>
      </c>
      <c r="R171" s="1" t="str">
        <f t="shared" si="37"/>
        <v>0</v>
      </c>
      <c r="S171" s="1" t="str">
        <f t="shared" si="37"/>
        <v>0</v>
      </c>
    </row>
    <row r="172" spans="1:19">
      <c r="A172" s="42">
        <v>160</v>
      </c>
      <c r="B172" s="41">
        <f t="shared" si="38"/>
        <v>113</v>
      </c>
      <c r="C172" s="5">
        <f t="shared" si="26"/>
        <v>0</v>
      </c>
      <c r="D172" s="5">
        <f t="shared" si="27"/>
        <v>13</v>
      </c>
      <c r="E172" s="5">
        <f t="shared" si="28"/>
        <v>0</v>
      </c>
      <c r="F172" s="5">
        <f t="shared" si="29"/>
        <v>0</v>
      </c>
      <c r="G172" s="5">
        <f t="shared" si="30"/>
        <v>1022</v>
      </c>
      <c r="H172" s="5">
        <f t="shared" si="31"/>
        <v>0</v>
      </c>
      <c r="I172" s="5">
        <f t="shared" si="32"/>
        <v>3328</v>
      </c>
      <c r="J172" s="10">
        <f t="shared" si="39"/>
        <v>7812.5</v>
      </c>
      <c r="K172" s="6">
        <f t="shared" si="33"/>
        <v>7</v>
      </c>
      <c r="L172" s="1">
        <f t="shared" si="34"/>
        <v>1022</v>
      </c>
      <c r="M172" s="7">
        <f t="shared" si="35"/>
        <v>0</v>
      </c>
      <c r="O172" s="1" t="str">
        <f t="shared" si="36"/>
        <v>0</v>
      </c>
      <c r="P172" s="1" t="s">
        <v>263</v>
      </c>
      <c r="Q172" s="1" t="str">
        <f t="shared" si="37"/>
        <v>D</v>
      </c>
      <c r="R172" s="1" t="str">
        <f t="shared" si="37"/>
        <v>0</v>
      </c>
      <c r="S172" s="1" t="str">
        <f t="shared" si="37"/>
        <v>0</v>
      </c>
    </row>
    <row r="173" spans="1:19">
      <c r="A173" s="42">
        <v>161</v>
      </c>
      <c r="B173" s="41">
        <f t="shared" si="38"/>
        <v>114</v>
      </c>
      <c r="C173" s="5">
        <f t="shared" si="26"/>
        <v>43</v>
      </c>
      <c r="D173" s="5">
        <f t="shared" si="27"/>
        <v>13</v>
      </c>
      <c r="E173" s="5">
        <f t="shared" si="28"/>
        <v>0</v>
      </c>
      <c r="F173" s="5">
        <f t="shared" si="29"/>
        <v>0</v>
      </c>
      <c r="G173" s="5">
        <f t="shared" si="30"/>
        <v>979</v>
      </c>
      <c r="H173" s="5">
        <f t="shared" si="31"/>
        <v>0</v>
      </c>
      <c r="I173" s="5">
        <f t="shared" si="32"/>
        <v>3371</v>
      </c>
      <c r="J173" s="10">
        <f t="shared" si="39"/>
        <v>7481.2756304576069</v>
      </c>
      <c r="K173" s="6">
        <f t="shared" si="33"/>
        <v>7.0625</v>
      </c>
      <c r="L173" s="1">
        <f t="shared" si="34"/>
        <v>979</v>
      </c>
      <c r="M173" s="7">
        <f t="shared" si="35"/>
        <v>0</v>
      </c>
      <c r="O173" s="1" t="str">
        <f t="shared" si="36"/>
        <v>2B</v>
      </c>
      <c r="P173" s="1" t="s">
        <v>264</v>
      </c>
      <c r="Q173" s="1" t="str">
        <f t="shared" si="37"/>
        <v>D</v>
      </c>
      <c r="R173" s="1" t="str">
        <f t="shared" si="37"/>
        <v>0</v>
      </c>
      <c r="S173" s="1" t="str">
        <f t="shared" si="37"/>
        <v>0</v>
      </c>
    </row>
    <row r="174" spans="1:19">
      <c r="A174" s="42">
        <v>162</v>
      </c>
      <c r="B174" s="41">
        <f t="shared" si="38"/>
        <v>115</v>
      </c>
      <c r="C174" s="5">
        <f t="shared" si="26"/>
        <v>85</v>
      </c>
      <c r="D174" s="5">
        <f t="shared" si="27"/>
        <v>13</v>
      </c>
      <c r="E174" s="5">
        <f t="shared" si="28"/>
        <v>0</v>
      </c>
      <c r="F174" s="5">
        <f t="shared" si="29"/>
        <v>0</v>
      </c>
      <c r="G174" s="5">
        <f t="shared" si="30"/>
        <v>937</v>
      </c>
      <c r="H174" s="5">
        <f t="shared" si="31"/>
        <v>0</v>
      </c>
      <c r="I174" s="5">
        <f t="shared" si="32"/>
        <v>3413</v>
      </c>
      <c r="J174" s="10">
        <f t="shared" si="39"/>
        <v>7164.094087536494</v>
      </c>
      <c r="K174" s="6">
        <f t="shared" si="33"/>
        <v>7.125</v>
      </c>
      <c r="L174" s="1">
        <f t="shared" si="34"/>
        <v>937</v>
      </c>
      <c r="M174" s="7">
        <f t="shared" si="35"/>
        <v>0</v>
      </c>
      <c r="O174" s="1" t="str">
        <f t="shared" si="36"/>
        <v>55</v>
      </c>
      <c r="P174" s="1" t="s">
        <v>265</v>
      </c>
      <c r="Q174" s="1" t="str">
        <f t="shared" si="37"/>
        <v>D</v>
      </c>
      <c r="R174" s="1" t="str">
        <f t="shared" si="37"/>
        <v>0</v>
      </c>
      <c r="S174" s="1" t="str">
        <f t="shared" si="37"/>
        <v>0</v>
      </c>
    </row>
    <row r="175" spans="1:19">
      <c r="A175" s="42">
        <v>163</v>
      </c>
      <c r="B175" s="41">
        <f t="shared" si="38"/>
        <v>116</v>
      </c>
      <c r="C175" s="5">
        <f t="shared" si="26"/>
        <v>124</v>
      </c>
      <c r="D175" s="5">
        <f t="shared" si="27"/>
        <v>13</v>
      </c>
      <c r="E175" s="5">
        <f t="shared" si="28"/>
        <v>0</v>
      </c>
      <c r="F175" s="5">
        <f t="shared" si="29"/>
        <v>0</v>
      </c>
      <c r="G175" s="5">
        <f t="shared" si="30"/>
        <v>898</v>
      </c>
      <c r="H175" s="5">
        <f t="shared" si="31"/>
        <v>0</v>
      </c>
      <c r="I175" s="5">
        <f t="shared" si="32"/>
        <v>3452</v>
      </c>
      <c r="J175" s="10">
        <f t="shared" si="39"/>
        <v>6860.3600014581998</v>
      </c>
      <c r="K175" s="6">
        <f t="shared" si="33"/>
        <v>7.1875</v>
      </c>
      <c r="L175" s="1">
        <f t="shared" si="34"/>
        <v>898</v>
      </c>
      <c r="M175" s="7">
        <f t="shared" si="35"/>
        <v>0</v>
      </c>
      <c r="O175" s="1" t="str">
        <f t="shared" si="36"/>
        <v>7C</v>
      </c>
      <c r="P175" s="1" t="s">
        <v>266</v>
      </c>
      <c r="Q175" s="1" t="str">
        <f t="shared" si="37"/>
        <v>D</v>
      </c>
      <c r="R175" s="1" t="str">
        <f t="shared" si="37"/>
        <v>0</v>
      </c>
      <c r="S175" s="1" t="str">
        <f t="shared" si="37"/>
        <v>0</v>
      </c>
    </row>
    <row r="176" spans="1:19">
      <c r="A176" s="42">
        <v>164</v>
      </c>
      <c r="B176" s="41">
        <f t="shared" si="38"/>
        <v>117</v>
      </c>
      <c r="C176" s="5">
        <f t="shared" si="26"/>
        <v>162</v>
      </c>
      <c r="D176" s="5">
        <f t="shared" si="27"/>
        <v>13</v>
      </c>
      <c r="E176" s="5">
        <f t="shared" si="28"/>
        <v>0</v>
      </c>
      <c r="F176" s="5">
        <f t="shared" si="29"/>
        <v>0</v>
      </c>
      <c r="G176" s="5">
        <f t="shared" si="30"/>
        <v>860</v>
      </c>
      <c r="H176" s="5">
        <f t="shared" si="31"/>
        <v>0</v>
      </c>
      <c r="I176" s="5">
        <f t="shared" si="32"/>
        <v>3490</v>
      </c>
      <c r="J176" s="10">
        <f t="shared" si="39"/>
        <v>6569.5032441696439</v>
      </c>
      <c r="K176" s="6">
        <f t="shared" si="33"/>
        <v>7.2500000000000009</v>
      </c>
      <c r="L176" s="1">
        <f t="shared" si="34"/>
        <v>860</v>
      </c>
      <c r="M176" s="7">
        <f t="shared" si="35"/>
        <v>0</v>
      </c>
      <c r="O176" s="1" t="str">
        <f t="shared" si="36"/>
        <v>A2</v>
      </c>
      <c r="P176" s="1" t="s">
        <v>267</v>
      </c>
      <c r="Q176" s="1" t="str">
        <f t="shared" si="37"/>
        <v>D</v>
      </c>
      <c r="R176" s="1" t="str">
        <f t="shared" si="37"/>
        <v>0</v>
      </c>
      <c r="S176" s="1" t="str">
        <f t="shared" si="37"/>
        <v>0</v>
      </c>
    </row>
    <row r="177" spans="1:19">
      <c r="A177" s="42">
        <v>165</v>
      </c>
      <c r="B177" s="41">
        <f t="shared" si="38"/>
        <v>118</v>
      </c>
      <c r="C177" s="5">
        <f t="shared" si="26"/>
        <v>199</v>
      </c>
      <c r="D177" s="5">
        <f t="shared" si="27"/>
        <v>13</v>
      </c>
      <c r="E177" s="5">
        <f t="shared" si="28"/>
        <v>0</v>
      </c>
      <c r="F177" s="5">
        <f t="shared" si="29"/>
        <v>0</v>
      </c>
      <c r="G177" s="5">
        <f t="shared" si="30"/>
        <v>823</v>
      </c>
      <c r="H177" s="5">
        <f t="shared" si="31"/>
        <v>0</v>
      </c>
      <c r="I177" s="5">
        <f t="shared" si="32"/>
        <v>3527</v>
      </c>
      <c r="J177" s="10">
        <f t="shared" si="39"/>
        <v>6290.9778591767781</v>
      </c>
      <c r="K177" s="6">
        <f t="shared" si="33"/>
        <v>7.3124999999999991</v>
      </c>
      <c r="L177" s="1">
        <f t="shared" si="34"/>
        <v>823</v>
      </c>
      <c r="M177" s="7">
        <f t="shared" si="35"/>
        <v>0</v>
      </c>
      <c r="O177" s="1" t="str">
        <f t="shared" si="36"/>
        <v>C7</v>
      </c>
      <c r="P177" s="1" t="s">
        <v>268</v>
      </c>
      <c r="Q177" s="1" t="str">
        <f t="shared" si="37"/>
        <v>D</v>
      </c>
      <c r="R177" s="1" t="str">
        <f t="shared" si="37"/>
        <v>0</v>
      </c>
      <c r="S177" s="1" t="str">
        <f t="shared" si="37"/>
        <v>0</v>
      </c>
    </row>
    <row r="178" spans="1:19">
      <c r="A178" s="42">
        <v>166</v>
      </c>
      <c r="B178" s="41">
        <f t="shared" si="38"/>
        <v>119</v>
      </c>
      <c r="C178" s="5">
        <f t="shared" si="26"/>
        <v>234</v>
      </c>
      <c r="D178" s="5">
        <f t="shared" si="27"/>
        <v>13</v>
      </c>
      <c r="E178" s="5">
        <f t="shared" si="28"/>
        <v>0</v>
      </c>
      <c r="F178" s="5">
        <f t="shared" si="29"/>
        <v>0</v>
      </c>
      <c r="G178" s="5">
        <f t="shared" si="30"/>
        <v>788</v>
      </c>
      <c r="H178" s="5">
        <f t="shared" si="31"/>
        <v>0</v>
      </c>
      <c r="I178" s="5">
        <f t="shared" si="32"/>
        <v>3562</v>
      </c>
      <c r="J178" s="10">
        <f t="shared" si="39"/>
        <v>6024.2610367497718</v>
      </c>
      <c r="K178" s="6">
        <f t="shared" si="33"/>
        <v>7.375</v>
      </c>
      <c r="L178" s="1">
        <f t="shared" si="34"/>
        <v>788</v>
      </c>
      <c r="M178" s="7">
        <f t="shared" si="35"/>
        <v>0</v>
      </c>
      <c r="O178" s="1" t="str">
        <f t="shared" si="36"/>
        <v>EA</v>
      </c>
      <c r="P178" s="1" t="s">
        <v>269</v>
      </c>
      <c r="Q178" s="1" t="str">
        <f t="shared" si="37"/>
        <v>D</v>
      </c>
      <c r="R178" s="1" t="str">
        <f t="shared" si="37"/>
        <v>0</v>
      </c>
      <c r="S178" s="1" t="str">
        <f t="shared" si="37"/>
        <v>0</v>
      </c>
    </row>
    <row r="179" spans="1:19">
      <c r="A179" s="42">
        <v>167</v>
      </c>
      <c r="B179" s="41">
        <f t="shared" si="38"/>
        <v>120</v>
      </c>
      <c r="C179" s="5">
        <f t="shared" si="26"/>
        <v>11</v>
      </c>
      <c r="D179" s="5">
        <f t="shared" si="27"/>
        <v>14</v>
      </c>
      <c r="E179" s="5">
        <f t="shared" si="28"/>
        <v>0</v>
      </c>
      <c r="F179" s="5">
        <f t="shared" si="29"/>
        <v>0</v>
      </c>
      <c r="G179" s="5">
        <f t="shared" si="30"/>
        <v>755</v>
      </c>
      <c r="H179" s="5">
        <f t="shared" si="31"/>
        <v>0</v>
      </c>
      <c r="I179" s="5">
        <f t="shared" si="32"/>
        <v>3595</v>
      </c>
      <c r="J179" s="10">
        <f t="shared" si="39"/>
        <v>5768.8521325761712</v>
      </c>
      <c r="K179" s="6">
        <f t="shared" si="33"/>
        <v>7.4375</v>
      </c>
      <c r="L179" s="1">
        <f t="shared" si="34"/>
        <v>755</v>
      </c>
      <c r="M179" s="7">
        <f t="shared" si="35"/>
        <v>0</v>
      </c>
      <c r="O179" s="1" t="str">
        <f t="shared" si="36"/>
        <v>B</v>
      </c>
      <c r="P179" s="1" t="s">
        <v>270</v>
      </c>
      <c r="Q179" s="1" t="str">
        <f t="shared" si="37"/>
        <v>E</v>
      </c>
      <c r="R179" s="1" t="str">
        <f t="shared" si="37"/>
        <v>0</v>
      </c>
      <c r="S179" s="1" t="str">
        <f t="shared" si="37"/>
        <v>0</v>
      </c>
    </row>
    <row r="180" spans="1:19">
      <c r="A180" s="42">
        <v>168</v>
      </c>
      <c r="B180" s="41">
        <f t="shared" si="38"/>
        <v>121</v>
      </c>
      <c r="C180" s="5">
        <f t="shared" si="26"/>
        <v>43</v>
      </c>
      <c r="D180" s="5">
        <f t="shared" si="27"/>
        <v>14</v>
      </c>
      <c r="E180" s="5">
        <f t="shared" si="28"/>
        <v>0</v>
      </c>
      <c r="F180" s="5">
        <f t="shared" si="29"/>
        <v>0</v>
      </c>
      <c r="G180" s="5">
        <f t="shared" si="30"/>
        <v>723</v>
      </c>
      <c r="H180" s="5">
        <f t="shared" si="31"/>
        <v>0</v>
      </c>
      <c r="I180" s="5">
        <f t="shared" si="32"/>
        <v>3627</v>
      </c>
      <c r="J180" s="10">
        <f t="shared" si="39"/>
        <v>5524.271728019904</v>
      </c>
      <c r="K180" s="6">
        <f t="shared" si="33"/>
        <v>7.5</v>
      </c>
      <c r="L180" s="1">
        <f t="shared" si="34"/>
        <v>723</v>
      </c>
      <c r="M180" s="7">
        <f t="shared" si="35"/>
        <v>0</v>
      </c>
      <c r="O180" s="1" t="str">
        <f t="shared" si="36"/>
        <v>2B</v>
      </c>
      <c r="P180" s="1" t="s">
        <v>271</v>
      </c>
      <c r="Q180" s="1" t="str">
        <f t="shared" si="37"/>
        <v>E</v>
      </c>
      <c r="R180" s="1" t="str">
        <f t="shared" si="37"/>
        <v>0</v>
      </c>
      <c r="S180" s="1" t="str">
        <f t="shared" si="37"/>
        <v>0</v>
      </c>
    </row>
    <row r="181" spans="1:19">
      <c r="A181" s="42">
        <v>169</v>
      </c>
      <c r="B181" s="41">
        <f t="shared" si="38"/>
        <v>122</v>
      </c>
      <c r="C181" s="5">
        <f t="shared" si="26"/>
        <v>74</v>
      </c>
      <c r="D181" s="5">
        <f t="shared" si="27"/>
        <v>14</v>
      </c>
      <c r="E181" s="5">
        <f t="shared" si="28"/>
        <v>0</v>
      </c>
      <c r="F181" s="5">
        <f t="shared" si="29"/>
        <v>0</v>
      </c>
      <c r="G181" s="5">
        <f t="shared" si="30"/>
        <v>692</v>
      </c>
      <c r="H181" s="5">
        <f t="shared" si="31"/>
        <v>0</v>
      </c>
      <c r="I181" s="5">
        <f t="shared" si="32"/>
        <v>3658</v>
      </c>
      <c r="J181" s="10">
        <f t="shared" si="39"/>
        <v>5290.0607302222379</v>
      </c>
      <c r="K181" s="6">
        <f t="shared" si="33"/>
        <v>7.5625</v>
      </c>
      <c r="L181" s="1">
        <f t="shared" si="34"/>
        <v>692</v>
      </c>
      <c r="M181" s="7">
        <f t="shared" si="35"/>
        <v>0</v>
      </c>
      <c r="O181" s="1" t="str">
        <f t="shared" si="36"/>
        <v>4A</v>
      </c>
      <c r="P181" s="1" t="s">
        <v>272</v>
      </c>
      <c r="Q181" s="1" t="str">
        <f t="shared" si="37"/>
        <v>E</v>
      </c>
      <c r="R181" s="1" t="str">
        <f t="shared" si="37"/>
        <v>0</v>
      </c>
      <c r="S181" s="1" t="str">
        <f t="shared" si="37"/>
        <v>0</v>
      </c>
    </row>
    <row r="182" spans="1:19">
      <c r="A182" s="42">
        <v>170</v>
      </c>
      <c r="B182" s="41">
        <f t="shared" si="38"/>
        <v>123</v>
      </c>
      <c r="C182" s="5">
        <f t="shared" si="26"/>
        <v>103</v>
      </c>
      <c r="D182" s="5">
        <f t="shared" si="27"/>
        <v>14</v>
      </c>
      <c r="E182" s="5">
        <f t="shared" si="28"/>
        <v>0</v>
      </c>
      <c r="F182" s="5">
        <f t="shared" si="29"/>
        <v>0</v>
      </c>
      <c r="G182" s="5">
        <f t="shared" si="30"/>
        <v>663</v>
      </c>
      <c r="H182" s="5">
        <f t="shared" si="31"/>
        <v>0</v>
      </c>
      <c r="I182" s="5">
        <f t="shared" si="32"/>
        <v>3687</v>
      </c>
      <c r="J182" s="10">
        <f t="shared" si="39"/>
        <v>5065.7795103555063</v>
      </c>
      <c r="K182" s="6">
        <f t="shared" si="33"/>
        <v>7.625</v>
      </c>
      <c r="L182" s="1">
        <f t="shared" si="34"/>
        <v>663</v>
      </c>
      <c r="M182" s="7">
        <f t="shared" si="35"/>
        <v>0</v>
      </c>
      <c r="O182" s="1" t="str">
        <f t="shared" si="36"/>
        <v>67</v>
      </c>
      <c r="P182" s="1" t="s">
        <v>273</v>
      </c>
      <c r="Q182" s="1" t="str">
        <f t="shared" si="37"/>
        <v>E</v>
      </c>
      <c r="R182" s="1" t="str">
        <f t="shared" si="37"/>
        <v>0</v>
      </c>
      <c r="S182" s="1" t="str">
        <f t="shared" si="37"/>
        <v>0</v>
      </c>
    </row>
    <row r="183" spans="1:19">
      <c r="A183" s="42">
        <v>171</v>
      </c>
      <c r="B183" s="41">
        <f t="shared" si="38"/>
        <v>124</v>
      </c>
      <c r="C183" s="5">
        <f t="shared" si="26"/>
        <v>131</v>
      </c>
      <c r="D183" s="5">
        <f t="shared" si="27"/>
        <v>14</v>
      </c>
      <c r="E183" s="5">
        <f t="shared" si="28"/>
        <v>0</v>
      </c>
      <c r="F183" s="5">
        <f t="shared" si="29"/>
        <v>0</v>
      </c>
      <c r="G183" s="5">
        <f t="shared" si="30"/>
        <v>635</v>
      </c>
      <c r="H183" s="5">
        <f t="shared" si="31"/>
        <v>0</v>
      </c>
      <c r="I183" s="5">
        <f t="shared" si="32"/>
        <v>3715</v>
      </c>
      <c r="J183" s="10">
        <f t="shared" si="39"/>
        <v>4851.0070784120471</v>
      </c>
      <c r="K183" s="6">
        <f t="shared" si="33"/>
        <v>7.6875</v>
      </c>
      <c r="L183" s="1">
        <f t="shared" si="34"/>
        <v>635</v>
      </c>
      <c r="M183" s="7">
        <f t="shared" si="35"/>
        <v>0</v>
      </c>
      <c r="O183" s="1" t="str">
        <f t="shared" si="36"/>
        <v>83</v>
      </c>
      <c r="P183" s="1" t="s">
        <v>274</v>
      </c>
      <c r="Q183" s="1" t="str">
        <f t="shared" si="37"/>
        <v>E</v>
      </c>
      <c r="R183" s="1" t="str">
        <f t="shared" si="37"/>
        <v>0</v>
      </c>
      <c r="S183" s="1" t="str">
        <f t="shared" si="37"/>
        <v>0</v>
      </c>
    </row>
    <row r="184" spans="1:19">
      <c r="A184" s="42">
        <v>172</v>
      </c>
      <c r="B184" s="41">
        <f t="shared" si="38"/>
        <v>125</v>
      </c>
      <c r="C184" s="5">
        <f t="shared" si="26"/>
        <v>158</v>
      </c>
      <c r="D184" s="5">
        <f t="shared" si="27"/>
        <v>14</v>
      </c>
      <c r="E184" s="5">
        <f t="shared" si="28"/>
        <v>0</v>
      </c>
      <c r="F184" s="5">
        <f t="shared" si="29"/>
        <v>0</v>
      </c>
      <c r="G184" s="5">
        <f t="shared" si="30"/>
        <v>608</v>
      </c>
      <c r="H184" s="5">
        <f t="shared" si="31"/>
        <v>0</v>
      </c>
      <c r="I184" s="5">
        <f t="shared" si="32"/>
        <v>3742</v>
      </c>
      <c r="J184" s="10">
        <f t="shared" si="39"/>
        <v>4645.3402929793783</v>
      </c>
      <c r="K184" s="6">
        <f t="shared" si="33"/>
        <v>7.7500000000000009</v>
      </c>
      <c r="L184" s="1">
        <f t="shared" si="34"/>
        <v>608</v>
      </c>
      <c r="M184" s="7">
        <f t="shared" si="35"/>
        <v>0</v>
      </c>
      <c r="O184" s="1" t="str">
        <f t="shared" si="36"/>
        <v>9E</v>
      </c>
      <c r="P184" s="1" t="s">
        <v>275</v>
      </c>
      <c r="Q184" s="1" t="str">
        <f t="shared" si="37"/>
        <v>E</v>
      </c>
      <c r="R184" s="1" t="str">
        <f t="shared" si="37"/>
        <v>0</v>
      </c>
      <c r="S184" s="1" t="str">
        <f t="shared" si="37"/>
        <v>0</v>
      </c>
    </row>
    <row r="185" spans="1:19">
      <c r="A185" s="42">
        <v>173</v>
      </c>
      <c r="B185" s="41">
        <f t="shared" si="38"/>
        <v>126</v>
      </c>
      <c r="C185" s="5">
        <f t="shared" si="26"/>
        <v>184</v>
      </c>
      <c r="D185" s="5">
        <f t="shared" si="27"/>
        <v>14</v>
      </c>
      <c r="E185" s="5">
        <f t="shared" si="28"/>
        <v>0</v>
      </c>
      <c r="F185" s="5">
        <f t="shared" si="29"/>
        <v>0</v>
      </c>
      <c r="G185" s="5">
        <f t="shared" si="30"/>
        <v>582</v>
      </c>
      <c r="H185" s="5">
        <f t="shared" si="31"/>
        <v>0</v>
      </c>
      <c r="I185" s="5">
        <f t="shared" si="32"/>
        <v>3768</v>
      </c>
      <c r="J185" s="10">
        <f t="shared" si="39"/>
        <v>4448.393104518329</v>
      </c>
      <c r="K185" s="6">
        <f t="shared" si="33"/>
        <v>7.8124999999999991</v>
      </c>
      <c r="L185" s="1">
        <f t="shared" si="34"/>
        <v>582</v>
      </c>
      <c r="M185" s="7">
        <f t="shared" si="35"/>
        <v>0</v>
      </c>
      <c r="O185" s="1" t="str">
        <f t="shared" si="36"/>
        <v>B8</v>
      </c>
      <c r="P185" s="1" t="s">
        <v>276</v>
      </c>
      <c r="Q185" s="1" t="str">
        <f t="shared" si="37"/>
        <v>E</v>
      </c>
      <c r="R185" s="1" t="str">
        <f t="shared" si="37"/>
        <v>0</v>
      </c>
      <c r="S185" s="1" t="str">
        <f t="shared" si="37"/>
        <v>0</v>
      </c>
    </row>
    <row r="186" spans="1:19">
      <c r="A186" s="42">
        <v>174</v>
      </c>
      <c r="B186" s="41">
        <f t="shared" si="38"/>
        <v>127</v>
      </c>
      <c r="C186" s="5">
        <f t="shared" si="26"/>
        <v>209</v>
      </c>
      <c r="D186" s="5">
        <f t="shared" si="27"/>
        <v>14</v>
      </c>
      <c r="E186" s="5">
        <f t="shared" si="28"/>
        <v>0</v>
      </c>
      <c r="F186" s="5">
        <f t="shared" si="29"/>
        <v>0</v>
      </c>
      <c r="G186" s="5">
        <f t="shared" si="30"/>
        <v>557</v>
      </c>
      <c r="H186" s="5">
        <f t="shared" si="31"/>
        <v>0</v>
      </c>
      <c r="I186" s="5">
        <f t="shared" si="32"/>
        <v>3793</v>
      </c>
      <c r="J186" s="10">
        <f t="shared" si="39"/>
        <v>4259.7958307236649</v>
      </c>
      <c r="K186" s="6">
        <f t="shared" si="33"/>
        <v>7.875</v>
      </c>
      <c r="L186" s="1">
        <f t="shared" si="34"/>
        <v>557</v>
      </c>
      <c r="M186" s="7">
        <f t="shared" si="35"/>
        <v>0</v>
      </c>
      <c r="O186" s="1" t="str">
        <f t="shared" si="36"/>
        <v>D1</v>
      </c>
      <c r="P186" s="1" t="s">
        <v>277</v>
      </c>
      <c r="Q186" s="1" t="str">
        <f t="shared" si="37"/>
        <v>E</v>
      </c>
      <c r="R186" s="1" t="str">
        <f t="shared" si="37"/>
        <v>0</v>
      </c>
      <c r="S186" s="1" t="str">
        <f t="shared" si="37"/>
        <v>0</v>
      </c>
    </row>
    <row r="187" spans="1:19">
      <c r="A187" s="42">
        <v>175</v>
      </c>
      <c r="B187" s="41">
        <f t="shared" si="38"/>
        <v>128</v>
      </c>
      <c r="C187" s="5">
        <f t="shared" si="26"/>
        <v>232</v>
      </c>
      <c r="D187" s="5">
        <f t="shared" si="27"/>
        <v>14</v>
      </c>
      <c r="E187" s="5">
        <f t="shared" si="28"/>
        <v>0</v>
      </c>
      <c r="F187" s="5">
        <f t="shared" si="29"/>
        <v>0</v>
      </c>
      <c r="G187" s="5">
        <f t="shared" si="30"/>
        <v>534</v>
      </c>
      <c r="H187" s="5">
        <f t="shared" si="31"/>
        <v>0</v>
      </c>
      <c r="I187" s="5">
        <f t="shared" si="32"/>
        <v>3816</v>
      </c>
      <c r="J187" s="10">
        <f t="shared" si="39"/>
        <v>4079.1944626070867</v>
      </c>
      <c r="K187" s="6">
        <f t="shared" si="33"/>
        <v>7.9375</v>
      </c>
      <c r="L187" s="1">
        <f t="shared" si="34"/>
        <v>534</v>
      </c>
      <c r="M187" s="7">
        <f t="shared" si="35"/>
        <v>0</v>
      </c>
      <c r="O187" s="1" t="str">
        <f t="shared" si="36"/>
        <v>E8</v>
      </c>
      <c r="P187" s="1" t="s">
        <v>278</v>
      </c>
      <c r="Q187" s="1" t="str">
        <f t="shared" si="37"/>
        <v>E</v>
      </c>
      <c r="R187" s="1" t="str">
        <f t="shared" si="37"/>
        <v>0</v>
      </c>
      <c r="S187" s="1" t="str">
        <f t="shared" si="37"/>
        <v>0</v>
      </c>
    </row>
    <row r="188" spans="1:19">
      <c r="A188" s="42">
        <v>176</v>
      </c>
      <c r="B188" s="41">
        <f t="shared" si="38"/>
        <v>129</v>
      </c>
      <c r="C188" s="5">
        <f t="shared" si="26"/>
        <v>255</v>
      </c>
      <c r="D188" s="5">
        <f t="shared" si="27"/>
        <v>14</v>
      </c>
      <c r="E188" s="5">
        <f t="shared" si="28"/>
        <v>0</v>
      </c>
      <c r="F188" s="5">
        <f t="shared" si="29"/>
        <v>0</v>
      </c>
      <c r="G188" s="5">
        <f t="shared" si="30"/>
        <v>511</v>
      </c>
      <c r="H188" s="5">
        <f t="shared" si="31"/>
        <v>0</v>
      </c>
      <c r="I188" s="5">
        <f t="shared" si="32"/>
        <v>3839</v>
      </c>
      <c r="J188" s="10">
        <f t="shared" si="39"/>
        <v>3906.25</v>
      </c>
      <c r="K188" s="6">
        <f t="shared" si="33"/>
        <v>8</v>
      </c>
      <c r="L188" s="1">
        <f t="shared" si="34"/>
        <v>511</v>
      </c>
      <c r="M188" s="7">
        <f t="shared" si="35"/>
        <v>0</v>
      </c>
      <c r="O188" s="1" t="str">
        <f t="shared" si="36"/>
        <v>FF</v>
      </c>
      <c r="P188" s="1" t="s">
        <v>279</v>
      </c>
      <c r="Q188" s="1" t="str">
        <f t="shared" si="37"/>
        <v>E</v>
      </c>
      <c r="R188" s="1" t="str">
        <f t="shared" si="37"/>
        <v>0</v>
      </c>
      <c r="S188" s="1" t="str">
        <f t="shared" si="37"/>
        <v>0</v>
      </c>
    </row>
    <row r="189" spans="1:19">
      <c r="A189" s="42">
        <v>177</v>
      </c>
      <c r="B189" s="41">
        <f t="shared" si="38"/>
        <v>130</v>
      </c>
      <c r="C189" s="5">
        <f t="shared" ref="C189:C252" si="40">MOD(I189,256)</f>
        <v>21</v>
      </c>
      <c r="D189" s="5">
        <f t="shared" ref="D189:D252" si="41">ROUNDDOWN(I189/256,0)</f>
        <v>15</v>
      </c>
      <c r="E189" s="5">
        <f t="shared" ref="E189:E252" si="42">MOD(H189,256)</f>
        <v>0</v>
      </c>
      <c r="F189" s="5">
        <f t="shared" ref="F189:F252" si="43">ROUNDDOWN(H189/256,0)</f>
        <v>0</v>
      </c>
      <c r="G189" s="5">
        <f t="shared" ref="G189:G252" si="44">INT(J189/$G$2)</f>
        <v>489</v>
      </c>
      <c r="H189" s="5">
        <f t="shared" ref="H189:H252" si="45">ROUNDUP(G189/$D$3,0)-1</f>
        <v>0</v>
      </c>
      <c r="I189" s="5">
        <f t="shared" ref="I189:I252" si="46">MAX(MIN($D$3*(H189+1)-G189,$D$3*(H189+1)-$D$4),$D$5)</f>
        <v>3861</v>
      </c>
      <c r="J189" s="10">
        <f t="shared" si="39"/>
        <v>3740.6378152288034</v>
      </c>
      <c r="K189" s="6">
        <f t="shared" ref="K189:K252" si="47">LOG(1000000/J189,2)</f>
        <v>8.0625</v>
      </c>
      <c r="L189" s="1">
        <f t="shared" ref="L189:L252" si="48">(H189+1)*$D$3-I189</f>
        <v>489</v>
      </c>
      <c r="M189" s="7">
        <f t="shared" ref="M189:M252" si="49">(G189-L189)/G189</f>
        <v>0</v>
      </c>
      <c r="O189" s="1" t="str">
        <f t="shared" ref="O189:O252" si="50">DEC2HEX(C189)</f>
        <v>15</v>
      </c>
      <c r="P189" s="1" t="s">
        <v>280</v>
      </c>
      <c r="Q189" s="1" t="str">
        <f t="shared" ref="Q189:S252" si="51">DEC2HEX(D189)</f>
        <v>F</v>
      </c>
      <c r="R189" s="1" t="str">
        <f t="shared" si="51"/>
        <v>0</v>
      </c>
      <c r="S189" s="1" t="str">
        <f t="shared" si="51"/>
        <v>0</v>
      </c>
    </row>
    <row r="190" spans="1:19">
      <c r="A190" s="42">
        <v>178</v>
      </c>
      <c r="B190" s="41">
        <f t="shared" si="38"/>
        <v>131</v>
      </c>
      <c r="C190" s="5">
        <f t="shared" si="40"/>
        <v>42</v>
      </c>
      <c r="D190" s="5">
        <f t="shared" si="41"/>
        <v>15</v>
      </c>
      <c r="E190" s="5">
        <f t="shared" si="42"/>
        <v>0</v>
      </c>
      <c r="F190" s="5">
        <f t="shared" si="43"/>
        <v>0</v>
      </c>
      <c r="G190" s="5">
        <f t="shared" si="44"/>
        <v>468</v>
      </c>
      <c r="H190" s="5">
        <f t="shared" si="45"/>
        <v>0</v>
      </c>
      <c r="I190" s="5">
        <f t="shared" si="46"/>
        <v>3882</v>
      </c>
      <c r="J190" s="10">
        <f t="shared" si="39"/>
        <v>3582.047043768247</v>
      </c>
      <c r="K190" s="6">
        <f t="shared" si="47"/>
        <v>8.125</v>
      </c>
      <c r="L190" s="1">
        <f t="shared" si="48"/>
        <v>468</v>
      </c>
      <c r="M190" s="7">
        <f t="shared" si="49"/>
        <v>0</v>
      </c>
      <c r="O190" s="1" t="str">
        <f t="shared" si="50"/>
        <v>2A</v>
      </c>
      <c r="P190" s="1" t="s">
        <v>281</v>
      </c>
      <c r="Q190" s="1" t="str">
        <f t="shared" si="51"/>
        <v>F</v>
      </c>
      <c r="R190" s="1" t="str">
        <f t="shared" si="51"/>
        <v>0</v>
      </c>
      <c r="S190" s="1" t="str">
        <f t="shared" si="51"/>
        <v>0</v>
      </c>
    </row>
    <row r="191" spans="1:19">
      <c r="A191" s="42">
        <v>179</v>
      </c>
      <c r="B191" s="41">
        <f t="shared" si="38"/>
        <v>132</v>
      </c>
      <c r="C191" s="5">
        <f t="shared" si="40"/>
        <v>61</v>
      </c>
      <c r="D191" s="5">
        <f t="shared" si="41"/>
        <v>15</v>
      </c>
      <c r="E191" s="5">
        <f t="shared" si="42"/>
        <v>0</v>
      </c>
      <c r="F191" s="5">
        <f t="shared" si="43"/>
        <v>0</v>
      </c>
      <c r="G191" s="5">
        <f t="shared" si="44"/>
        <v>449</v>
      </c>
      <c r="H191" s="5">
        <f t="shared" si="45"/>
        <v>0</v>
      </c>
      <c r="I191" s="5">
        <f t="shared" si="46"/>
        <v>3901</v>
      </c>
      <c r="J191" s="10">
        <f t="shared" si="39"/>
        <v>3430.1800007290999</v>
      </c>
      <c r="K191" s="6">
        <f t="shared" si="47"/>
        <v>8.1875</v>
      </c>
      <c r="L191" s="1">
        <f t="shared" si="48"/>
        <v>449</v>
      </c>
      <c r="M191" s="7">
        <f t="shared" si="49"/>
        <v>0</v>
      </c>
      <c r="O191" s="1" t="str">
        <f t="shared" si="50"/>
        <v>3D</v>
      </c>
      <c r="P191" s="1" t="s">
        <v>282</v>
      </c>
      <c r="Q191" s="1" t="str">
        <f t="shared" si="51"/>
        <v>F</v>
      </c>
      <c r="R191" s="1" t="str">
        <f t="shared" si="51"/>
        <v>0</v>
      </c>
      <c r="S191" s="1" t="str">
        <f t="shared" si="51"/>
        <v>0</v>
      </c>
    </row>
    <row r="192" spans="1:19">
      <c r="A192" s="42">
        <v>180</v>
      </c>
      <c r="B192" s="41">
        <f t="shared" si="38"/>
        <v>133</v>
      </c>
      <c r="C192" s="5">
        <f t="shared" si="40"/>
        <v>80</v>
      </c>
      <c r="D192" s="5">
        <f t="shared" si="41"/>
        <v>15</v>
      </c>
      <c r="E192" s="5">
        <f t="shared" si="42"/>
        <v>0</v>
      </c>
      <c r="F192" s="5">
        <f t="shared" si="43"/>
        <v>0</v>
      </c>
      <c r="G192" s="5">
        <f t="shared" si="44"/>
        <v>430</v>
      </c>
      <c r="H192" s="5">
        <f t="shared" si="45"/>
        <v>0</v>
      </c>
      <c r="I192" s="5">
        <f t="shared" si="46"/>
        <v>3920</v>
      </c>
      <c r="J192" s="10">
        <f t="shared" si="39"/>
        <v>3284.7516220848242</v>
      </c>
      <c r="K192" s="6">
        <f t="shared" si="47"/>
        <v>8.25</v>
      </c>
      <c r="L192" s="1">
        <f t="shared" si="48"/>
        <v>430</v>
      </c>
      <c r="M192" s="7">
        <f t="shared" si="49"/>
        <v>0</v>
      </c>
      <c r="O192" s="1" t="str">
        <f t="shared" si="50"/>
        <v>50</v>
      </c>
      <c r="P192" s="1" t="s">
        <v>283</v>
      </c>
      <c r="Q192" s="1" t="str">
        <f t="shared" si="51"/>
        <v>F</v>
      </c>
      <c r="R192" s="1" t="str">
        <f t="shared" si="51"/>
        <v>0</v>
      </c>
      <c r="S192" s="1" t="str">
        <f t="shared" si="51"/>
        <v>0</v>
      </c>
    </row>
    <row r="193" spans="1:19">
      <c r="A193" s="42">
        <v>181</v>
      </c>
      <c r="B193" s="41">
        <f t="shared" si="38"/>
        <v>134</v>
      </c>
      <c r="C193" s="5">
        <f t="shared" si="40"/>
        <v>99</v>
      </c>
      <c r="D193" s="5">
        <f t="shared" si="41"/>
        <v>15</v>
      </c>
      <c r="E193" s="5">
        <f t="shared" si="42"/>
        <v>0</v>
      </c>
      <c r="F193" s="5">
        <f t="shared" si="43"/>
        <v>0</v>
      </c>
      <c r="G193" s="5">
        <f t="shared" si="44"/>
        <v>411</v>
      </c>
      <c r="H193" s="5">
        <f t="shared" si="45"/>
        <v>0</v>
      </c>
      <c r="I193" s="5">
        <f t="shared" si="46"/>
        <v>3939</v>
      </c>
      <c r="J193" s="10">
        <f t="shared" si="39"/>
        <v>3145.4889295883891</v>
      </c>
      <c r="K193" s="6">
        <f t="shared" si="47"/>
        <v>8.3125</v>
      </c>
      <c r="L193" s="1">
        <f t="shared" si="48"/>
        <v>411</v>
      </c>
      <c r="M193" s="7">
        <f t="shared" si="49"/>
        <v>0</v>
      </c>
      <c r="O193" s="1" t="str">
        <f t="shared" si="50"/>
        <v>63</v>
      </c>
      <c r="P193" s="1" t="s">
        <v>284</v>
      </c>
      <c r="Q193" s="1" t="str">
        <f t="shared" si="51"/>
        <v>F</v>
      </c>
      <c r="R193" s="1" t="str">
        <f t="shared" si="51"/>
        <v>0</v>
      </c>
      <c r="S193" s="1" t="str">
        <f t="shared" si="51"/>
        <v>0</v>
      </c>
    </row>
    <row r="194" spans="1:19">
      <c r="A194" s="42">
        <v>182</v>
      </c>
      <c r="B194" s="41">
        <f t="shared" si="38"/>
        <v>135</v>
      </c>
      <c r="C194" s="5">
        <f t="shared" si="40"/>
        <v>116</v>
      </c>
      <c r="D194" s="5">
        <f t="shared" si="41"/>
        <v>15</v>
      </c>
      <c r="E194" s="5">
        <f t="shared" si="42"/>
        <v>0</v>
      </c>
      <c r="F194" s="5">
        <f t="shared" si="43"/>
        <v>0</v>
      </c>
      <c r="G194" s="5">
        <f t="shared" si="44"/>
        <v>394</v>
      </c>
      <c r="H194" s="5">
        <f t="shared" si="45"/>
        <v>0</v>
      </c>
      <c r="I194" s="5">
        <f t="shared" si="46"/>
        <v>3956</v>
      </c>
      <c r="J194" s="10">
        <f t="shared" si="39"/>
        <v>3012.1305183748855</v>
      </c>
      <c r="K194" s="6">
        <f t="shared" si="47"/>
        <v>8.375</v>
      </c>
      <c r="L194" s="1">
        <f t="shared" si="48"/>
        <v>394</v>
      </c>
      <c r="M194" s="7">
        <f t="shared" si="49"/>
        <v>0</v>
      </c>
      <c r="O194" s="1" t="str">
        <f t="shared" si="50"/>
        <v>74</v>
      </c>
      <c r="P194" s="1" t="s">
        <v>285</v>
      </c>
      <c r="Q194" s="1" t="str">
        <f t="shared" si="51"/>
        <v>F</v>
      </c>
      <c r="R194" s="1" t="str">
        <f t="shared" si="51"/>
        <v>0</v>
      </c>
      <c r="S194" s="1" t="str">
        <f t="shared" si="51"/>
        <v>0</v>
      </c>
    </row>
    <row r="195" spans="1:19">
      <c r="A195" s="42">
        <v>183</v>
      </c>
      <c r="B195" s="41">
        <f t="shared" si="38"/>
        <v>136</v>
      </c>
      <c r="C195" s="5">
        <f t="shared" si="40"/>
        <v>133</v>
      </c>
      <c r="D195" s="5">
        <f t="shared" si="41"/>
        <v>15</v>
      </c>
      <c r="E195" s="5">
        <f t="shared" si="42"/>
        <v>0</v>
      </c>
      <c r="F195" s="5">
        <f t="shared" si="43"/>
        <v>0</v>
      </c>
      <c r="G195" s="5">
        <f t="shared" si="44"/>
        <v>377</v>
      </c>
      <c r="H195" s="5">
        <f t="shared" si="45"/>
        <v>0</v>
      </c>
      <c r="I195" s="5">
        <f t="shared" si="46"/>
        <v>3973</v>
      </c>
      <c r="J195" s="10">
        <f t="shared" si="39"/>
        <v>2884.4260662880852</v>
      </c>
      <c r="K195" s="6">
        <f t="shared" si="47"/>
        <v>8.4375</v>
      </c>
      <c r="L195" s="1">
        <f t="shared" si="48"/>
        <v>377</v>
      </c>
      <c r="M195" s="7">
        <f t="shared" si="49"/>
        <v>0</v>
      </c>
      <c r="O195" s="1" t="str">
        <f t="shared" si="50"/>
        <v>85</v>
      </c>
      <c r="P195" s="1" t="s">
        <v>286</v>
      </c>
      <c r="Q195" s="1" t="str">
        <f t="shared" si="51"/>
        <v>F</v>
      </c>
      <c r="R195" s="1" t="str">
        <f t="shared" si="51"/>
        <v>0</v>
      </c>
      <c r="S195" s="1" t="str">
        <f t="shared" si="51"/>
        <v>0</v>
      </c>
    </row>
    <row r="196" spans="1:19">
      <c r="A196" s="42">
        <v>184</v>
      </c>
      <c r="B196" s="41">
        <f t="shared" si="38"/>
        <v>137</v>
      </c>
      <c r="C196" s="5">
        <f t="shared" si="40"/>
        <v>149</v>
      </c>
      <c r="D196" s="5">
        <f t="shared" si="41"/>
        <v>15</v>
      </c>
      <c r="E196" s="5">
        <f t="shared" si="42"/>
        <v>0</v>
      </c>
      <c r="F196" s="5">
        <f t="shared" si="43"/>
        <v>0</v>
      </c>
      <c r="G196" s="5">
        <f t="shared" si="44"/>
        <v>361</v>
      </c>
      <c r="H196" s="5">
        <f t="shared" si="45"/>
        <v>0</v>
      </c>
      <c r="I196" s="5">
        <f t="shared" si="46"/>
        <v>3989</v>
      </c>
      <c r="J196" s="10">
        <f t="shared" si="39"/>
        <v>2762.1358640099515</v>
      </c>
      <c r="K196" s="6">
        <f t="shared" si="47"/>
        <v>8.5</v>
      </c>
      <c r="L196" s="1">
        <f t="shared" si="48"/>
        <v>361</v>
      </c>
      <c r="M196" s="7">
        <f t="shared" si="49"/>
        <v>0</v>
      </c>
      <c r="O196" s="1" t="str">
        <f t="shared" si="50"/>
        <v>95</v>
      </c>
      <c r="P196" s="1" t="s">
        <v>287</v>
      </c>
      <c r="Q196" s="1" t="str">
        <f t="shared" si="51"/>
        <v>F</v>
      </c>
      <c r="R196" s="1" t="str">
        <f t="shared" si="51"/>
        <v>0</v>
      </c>
      <c r="S196" s="1" t="str">
        <f t="shared" si="51"/>
        <v>0</v>
      </c>
    </row>
    <row r="197" spans="1:19">
      <c r="A197" s="42">
        <v>185</v>
      </c>
      <c r="B197" s="41">
        <f t="shared" si="38"/>
        <v>138</v>
      </c>
      <c r="C197" s="5">
        <f t="shared" si="40"/>
        <v>164</v>
      </c>
      <c r="D197" s="5">
        <f t="shared" si="41"/>
        <v>15</v>
      </c>
      <c r="E197" s="5">
        <f t="shared" si="42"/>
        <v>0</v>
      </c>
      <c r="F197" s="5">
        <f t="shared" si="43"/>
        <v>0</v>
      </c>
      <c r="G197" s="5">
        <f t="shared" si="44"/>
        <v>346</v>
      </c>
      <c r="H197" s="5">
        <f t="shared" si="45"/>
        <v>0</v>
      </c>
      <c r="I197" s="5">
        <f t="shared" si="46"/>
        <v>4004</v>
      </c>
      <c r="J197" s="10">
        <f t="shared" si="39"/>
        <v>2645.0303651111185</v>
      </c>
      <c r="K197" s="6">
        <f t="shared" si="47"/>
        <v>8.5625</v>
      </c>
      <c r="L197" s="1">
        <f t="shared" si="48"/>
        <v>346</v>
      </c>
      <c r="M197" s="7">
        <f t="shared" si="49"/>
        <v>0</v>
      </c>
      <c r="O197" s="1" t="str">
        <f t="shared" si="50"/>
        <v>A4</v>
      </c>
      <c r="P197" s="1" t="s">
        <v>288</v>
      </c>
      <c r="Q197" s="1" t="str">
        <f t="shared" si="51"/>
        <v>F</v>
      </c>
      <c r="R197" s="1" t="str">
        <f t="shared" si="51"/>
        <v>0</v>
      </c>
      <c r="S197" s="1" t="str">
        <f t="shared" si="51"/>
        <v>0</v>
      </c>
    </row>
    <row r="198" spans="1:19">
      <c r="A198" s="42">
        <v>186</v>
      </c>
      <c r="B198" s="41">
        <f t="shared" si="38"/>
        <v>139</v>
      </c>
      <c r="C198" s="5">
        <f t="shared" si="40"/>
        <v>179</v>
      </c>
      <c r="D198" s="5">
        <f t="shared" si="41"/>
        <v>15</v>
      </c>
      <c r="E198" s="5">
        <f t="shared" si="42"/>
        <v>0</v>
      </c>
      <c r="F198" s="5">
        <f t="shared" si="43"/>
        <v>0</v>
      </c>
      <c r="G198" s="5">
        <f t="shared" si="44"/>
        <v>331</v>
      </c>
      <c r="H198" s="5">
        <f t="shared" si="45"/>
        <v>0</v>
      </c>
      <c r="I198" s="5">
        <f t="shared" si="46"/>
        <v>4019</v>
      </c>
      <c r="J198" s="10">
        <f t="shared" si="39"/>
        <v>2532.8897551777532</v>
      </c>
      <c r="K198" s="6">
        <f t="shared" si="47"/>
        <v>8.625</v>
      </c>
      <c r="L198" s="1">
        <f t="shared" si="48"/>
        <v>331</v>
      </c>
      <c r="M198" s="7">
        <f t="shared" si="49"/>
        <v>0</v>
      </c>
      <c r="O198" s="1" t="str">
        <f t="shared" si="50"/>
        <v>B3</v>
      </c>
      <c r="P198" s="1" t="s">
        <v>289</v>
      </c>
      <c r="Q198" s="1" t="str">
        <f t="shared" si="51"/>
        <v>F</v>
      </c>
      <c r="R198" s="1" t="str">
        <f t="shared" si="51"/>
        <v>0</v>
      </c>
      <c r="S198" s="1" t="str">
        <f t="shared" si="51"/>
        <v>0</v>
      </c>
    </row>
    <row r="199" spans="1:19">
      <c r="A199" s="42">
        <v>187</v>
      </c>
      <c r="B199" s="41">
        <f t="shared" si="38"/>
        <v>140</v>
      </c>
      <c r="C199" s="5">
        <f t="shared" si="40"/>
        <v>193</v>
      </c>
      <c r="D199" s="5">
        <f t="shared" si="41"/>
        <v>15</v>
      </c>
      <c r="E199" s="5">
        <f t="shared" si="42"/>
        <v>0</v>
      </c>
      <c r="F199" s="5">
        <f t="shared" si="43"/>
        <v>0</v>
      </c>
      <c r="G199" s="5">
        <f t="shared" si="44"/>
        <v>317</v>
      </c>
      <c r="H199" s="5">
        <f t="shared" si="45"/>
        <v>0</v>
      </c>
      <c r="I199" s="5">
        <f t="shared" si="46"/>
        <v>4033</v>
      </c>
      <c r="J199" s="10">
        <f t="shared" si="39"/>
        <v>2425.5035392060231</v>
      </c>
      <c r="K199" s="6">
        <f t="shared" si="47"/>
        <v>8.6875</v>
      </c>
      <c r="L199" s="1">
        <f t="shared" si="48"/>
        <v>317</v>
      </c>
      <c r="M199" s="7">
        <f t="shared" si="49"/>
        <v>0</v>
      </c>
      <c r="O199" s="1" t="str">
        <f t="shared" si="50"/>
        <v>C1</v>
      </c>
      <c r="P199" s="1" t="s">
        <v>290</v>
      </c>
      <c r="Q199" s="1" t="str">
        <f t="shared" si="51"/>
        <v>F</v>
      </c>
      <c r="R199" s="1" t="str">
        <f t="shared" si="51"/>
        <v>0</v>
      </c>
      <c r="S199" s="1" t="str">
        <f t="shared" si="51"/>
        <v>0</v>
      </c>
    </row>
    <row r="200" spans="1:19">
      <c r="A200" s="42">
        <v>188</v>
      </c>
      <c r="B200" s="41">
        <f t="shared" si="38"/>
        <v>141</v>
      </c>
      <c r="C200" s="5">
        <f t="shared" si="40"/>
        <v>206</v>
      </c>
      <c r="D200" s="5">
        <f t="shared" si="41"/>
        <v>15</v>
      </c>
      <c r="E200" s="5">
        <f t="shared" si="42"/>
        <v>0</v>
      </c>
      <c r="F200" s="5">
        <f t="shared" si="43"/>
        <v>0</v>
      </c>
      <c r="G200" s="5">
        <f t="shared" si="44"/>
        <v>304</v>
      </c>
      <c r="H200" s="5">
        <f t="shared" si="45"/>
        <v>0</v>
      </c>
      <c r="I200" s="5">
        <f t="shared" si="46"/>
        <v>4046</v>
      </c>
      <c r="J200" s="10">
        <f t="shared" si="39"/>
        <v>2322.670146489691</v>
      </c>
      <c r="K200" s="6">
        <f t="shared" si="47"/>
        <v>8.75</v>
      </c>
      <c r="L200" s="1">
        <f t="shared" si="48"/>
        <v>304</v>
      </c>
      <c r="M200" s="7">
        <f t="shared" si="49"/>
        <v>0</v>
      </c>
      <c r="O200" s="1" t="str">
        <f t="shared" si="50"/>
        <v>CE</v>
      </c>
      <c r="P200" s="1" t="s">
        <v>291</v>
      </c>
      <c r="Q200" s="1" t="str">
        <f t="shared" si="51"/>
        <v>F</v>
      </c>
      <c r="R200" s="1" t="str">
        <f t="shared" si="51"/>
        <v>0</v>
      </c>
      <c r="S200" s="1" t="str">
        <f t="shared" si="51"/>
        <v>0</v>
      </c>
    </row>
    <row r="201" spans="1:19">
      <c r="A201" s="42">
        <v>189</v>
      </c>
      <c r="B201" s="41">
        <f t="shared" si="38"/>
        <v>142</v>
      </c>
      <c r="C201" s="5">
        <f t="shared" si="40"/>
        <v>219</v>
      </c>
      <c r="D201" s="5">
        <f t="shared" si="41"/>
        <v>15</v>
      </c>
      <c r="E201" s="5">
        <f t="shared" si="42"/>
        <v>0</v>
      </c>
      <c r="F201" s="5">
        <f t="shared" si="43"/>
        <v>0</v>
      </c>
      <c r="G201" s="5">
        <f t="shared" si="44"/>
        <v>291</v>
      </c>
      <c r="H201" s="5">
        <f t="shared" si="45"/>
        <v>0</v>
      </c>
      <c r="I201" s="5">
        <f t="shared" si="46"/>
        <v>4059</v>
      </c>
      <c r="J201" s="10">
        <f t="shared" si="39"/>
        <v>2224.196552259164</v>
      </c>
      <c r="K201" s="6">
        <f t="shared" si="47"/>
        <v>8.8125</v>
      </c>
      <c r="L201" s="1">
        <f t="shared" si="48"/>
        <v>291</v>
      </c>
      <c r="M201" s="7">
        <f t="shared" si="49"/>
        <v>0</v>
      </c>
      <c r="O201" s="1" t="str">
        <f t="shared" si="50"/>
        <v>DB</v>
      </c>
      <c r="P201" s="1" t="s">
        <v>292</v>
      </c>
      <c r="Q201" s="1" t="str">
        <f t="shared" si="51"/>
        <v>F</v>
      </c>
      <c r="R201" s="1" t="str">
        <f t="shared" si="51"/>
        <v>0</v>
      </c>
      <c r="S201" s="1" t="str">
        <f t="shared" si="51"/>
        <v>0</v>
      </c>
    </row>
    <row r="202" spans="1:19">
      <c r="A202" s="42">
        <v>190</v>
      </c>
      <c r="B202" s="41">
        <f t="shared" si="38"/>
        <v>143</v>
      </c>
      <c r="C202" s="5">
        <f t="shared" si="40"/>
        <v>232</v>
      </c>
      <c r="D202" s="5">
        <f t="shared" si="41"/>
        <v>15</v>
      </c>
      <c r="E202" s="5">
        <f t="shared" si="42"/>
        <v>0</v>
      </c>
      <c r="F202" s="5">
        <f t="shared" si="43"/>
        <v>0</v>
      </c>
      <c r="G202" s="5">
        <f t="shared" si="44"/>
        <v>278</v>
      </c>
      <c r="H202" s="5">
        <f t="shared" si="45"/>
        <v>0</v>
      </c>
      <c r="I202" s="5">
        <f t="shared" si="46"/>
        <v>4072</v>
      </c>
      <c r="J202" s="10">
        <f t="shared" si="39"/>
        <v>2129.8979153618325</v>
      </c>
      <c r="K202" s="6">
        <f t="shared" si="47"/>
        <v>8.875</v>
      </c>
      <c r="L202" s="1">
        <f t="shared" si="48"/>
        <v>278</v>
      </c>
      <c r="M202" s="7">
        <f t="shared" si="49"/>
        <v>0</v>
      </c>
      <c r="O202" s="1" t="str">
        <f t="shared" si="50"/>
        <v>E8</v>
      </c>
      <c r="P202" s="1" t="s">
        <v>293</v>
      </c>
      <c r="Q202" s="1" t="str">
        <f t="shared" si="51"/>
        <v>F</v>
      </c>
      <c r="R202" s="1" t="str">
        <f t="shared" si="51"/>
        <v>0</v>
      </c>
      <c r="S202" s="1" t="str">
        <f t="shared" si="51"/>
        <v>0</v>
      </c>
    </row>
    <row r="203" spans="1:19">
      <c r="A203" s="42">
        <v>191</v>
      </c>
      <c r="B203" s="41">
        <f t="shared" si="38"/>
        <v>144</v>
      </c>
      <c r="C203" s="5">
        <f t="shared" si="40"/>
        <v>243</v>
      </c>
      <c r="D203" s="5">
        <f t="shared" si="41"/>
        <v>15</v>
      </c>
      <c r="E203" s="5">
        <f t="shared" si="42"/>
        <v>0</v>
      </c>
      <c r="F203" s="5">
        <f t="shared" si="43"/>
        <v>0</v>
      </c>
      <c r="G203" s="5">
        <f t="shared" si="44"/>
        <v>267</v>
      </c>
      <c r="H203" s="5">
        <f t="shared" si="45"/>
        <v>0</v>
      </c>
      <c r="I203" s="5">
        <f t="shared" si="46"/>
        <v>4083</v>
      </c>
      <c r="J203" s="10">
        <f t="shared" si="39"/>
        <v>2039.5972313035429</v>
      </c>
      <c r="K203" s="6">
        <f t="shared" si="47"/>
        <v>8.9375</v>
      </c>
      <c r="L203" s="1">
        <f t="shared" si="48"/>
        <v>267</v>
      </c>
      <c r="M203" s="7">
        <f t="shared" si="49"/>
        <v>0</v>
      </c>
      <c r="O203" s="1" t="str">
        <f t="shared" si="50"/>
        <v>F3</v>
      </c>
      <c r="P203" s="1" t="s">
        <v>294</v>
      </c>
      <c r="Q203" s="1" t="str">
        <f t="shared" si="51"/>
        <v>F</v>
      </c>
      <c r="R203" s="1" t="str">
        <f t="shared" si="51"/>
        <v>0</v>
      </c>
      <c r="S203" s="1" t="str">
        <f t="shared" si="51"/>
        <v>0</v>
      </c>
    </row>
    <row r="204" spans="1:19">
      <c r="A204" s="42">
        <v>192</v>
      </c>
      <c r="B204" s="41">
        <f t="shared" si="38"/>
        <v>145</v>
      </c>
      <c r="C204" s="5">
        <f t="shared" si="40"/>
        <v>255</v>
      </c>
      <c r="D204" s="5">
        <f t="shared" si="41"/>
        <v>15</v>
      </c>
      <c r="E204" s="5">
        <f t="shared" si="42"/>
        <v>0</v>
      </c>
      <c r="F204" s="5">
        <f t="shared" si="43"/>
        <v>0</v>
      </c>
      <c r="G204" s="5">
        <f t="shared" si="44"/>
        <v>255</v>
      </c>
      <c r="H204" s="5">
        <f t="shared" si="45"/>
        <v>0</v>
      </c>
      <c r="I204" s="5">
        <f t="shared" si="46"/>
        <v>4095</v>
      </c>
      <c r="J204" s="10">
        <f t="shared" si="39"/>
        <v>1953.125</v>
      </c>
      <c r="K204" s="6">
        <f t="shared" si="47"/>
        <v>9</v>
      </c>
      <c r="L204" s="1">
        <f t="shared" si="48"/>
        <v>255</v>
      </c>
      <c r="M204" s="7">
        <f t="shared" si="49"/>
        <v>0</v>
      </c>
      <c r="O204" s="1" t="str">
        <f t="shared" si="50"/>
        <v>FF</v>
      </c>
      <c r="P204" s="1" t="s">
        <v>295</v>
      </c>
      <c r="Q204" s="1" t="str">
        <f t="shared" si="51"/>
        <v>F</v>
      </c>
      <c r="R204" s="1" t="str">
        <f t="shared" si="51"/>
        <v>0</v>
      </c>
      <c r="S204" s="1" t="str">
        <f t="shared" si="51"/>
        <v>0</v>
      </c>
    </row>
    <row r="205" spans="1:19">
      <c r="A205" s="42">
        <v>193</v>
      </c>
      <c r="B205" s="41">
        <f t="shared" ref="B205:B266" si="52">A205+D$6</f>
        <v>146</v>
      </c>
      <c r="C205" s="5">
        <f t="shared" si="40"/>
        <v>10</v>
      </c>
      <c r="D205" s="5">
        <f t="shared" si="41"/>
        <v>16</v>
      </c>
      <c r="E205" s="5">
        <f t="shared" si="42"/>
        <v>0</v>
      </c>
      <c r="F205" s="5">
        <f t="shared" si="43"/>
        <v>0</v>
      </c>
      <c r="G205" s="5">
        <f t="shared" si="44"/>
        <v>244</v>
      </c>
      <c r="H205" s="5">
        <f t="shared" si="45"/>
        <v>0</v>
      </c>
      <c r="I205" s="5">
        <f t="shared" si="46"/>
        <v>4106</v>
      </c>
      <c r="J205" s="10">
        <f t="shared" si="39"/>
        <v>1870.3189076144017</v>
      </c>
      <c r="K205" s="6">
        <f t="shared" si="47"/>
        <v>9.0625</v>
      </c>
      <c r="L205" s="1">
        <f t="shared" si="48"/>
        <v>244</v>
      </c>
      <c r="M205" s="7">
        <f t="shared" si="49"/>
        <v>0</v>
      </c>
      <c r="O205" s="1" t="str">
        <f t="shared" si="50"/>
        <v>A</v>
      </c>
      <c r="P205" s="1" t="s">
        <v>296</v>
      </c>
      <c r="Q205" s="1" t="str">
        <f t="shared" si="51"/>
        <v>10</v>
      </c>
      <c r="R205" s="1" t="str">
        <f t="shared" si="51"/>
        <v>0</v>
      </c>
      <c r="S205" s="1" t="str">
        <f t="shared" si="51"/>
        <v>0</v>
      </c>
    </row>
    <row r="206" spans="1:19">
      <c r="A206" s="42">
        <v>194</v>
      </c>
      <c r="B206" s="41">
        <f t="shared" si="52"/>
        <v>147</v>
      </c>
      <c r="C206" s="5">
        <f t="shared" si="40"/>
        <v>20</v>
      </c>
      <c r="D206" s="5">
        <f t="shared" si="41"/>
        <v>16</v>
      </c>
      <c r="E206" s="5">
        <f t="shared" si="42"/>
        <v>0</v>
      </c>
      <c r="F206" s="5">
        <f t="shared" si="43"/>
        <v>0</v>
      </c>
      <c r="G206" s="5">
        <f t="shared" si="44"/>
        <v>234</v>
      </c>
      <c r="H206" s="5">
        <f t="shared" si="45"/>
        <v>0</v>
      </c>
      <c r="I206" s="5">
        <f t="shared" si="46"/>
        <v>4116</v>
      </c>
      <c r="J206" s="10">
        <f t="shared" si="39"/>
        <v>1791.0235218841231</v>
      </c>
      <c r="K206" s="6">
        <f t="shared" si="47"/>
        <v>9.125</v>
      </c>
      <c r="L206" s="1">
        <f t="shared" si="48"/>
        <v>234</v>
      </c>
      <c r="M206" s="7">
        <f t="shared" si="49"/>
        <v>0</v>
      </c>
      <c r="O206" s="1" t="str">
        <f t="shared" si="50"/>
        <v>14</v>
      </c>
      <c r="P206" s="1" t="s">
        <v>297</v>
      </c>
      <c r="Q206" s="1" t="str">
        <f t="shared" si="51"/>
        <v>10</v>
      </c>
      <c r="R206" s="1" t="str">
        <f t="shared" si="51"/>
        <v>0</v>
      </c>
      <c r="S206" s="1" t="str">
        <f t="shared" si="51"/>
        <v>0</v>
      </c>
    </row>
    <row r="207" spans="1:19">
      <c r="A207" s="42">
        <v>195</v>
      </c>
      <c r="B207" s="41">
        <f t="shared" si="52"/>
        <v>148</v>
      </c>
      <c r="C207" s="5">
        <f t="shared" si="40"/>
        <v>30</v>
      </c>
      <c r="D207" s="5">
        <f t="shared" si="41"/>
        <v>16</v>
      </c>
      <c r="E207" s="5">
        <f t="shared" si="42"/>
        <v>0</v>
      </c>
      <c r="F207" s="5">
        <f t="shared" si="43"/>
        <v>0</v>
      </c>
      <c r="G207" s="5">
        <f t="shared" si="44"/>
        <v>224</v>
      </c>
      <c r="H207" s="5">
        <f t="shared" si="45"/>
        <v>0</v>
      </c>
      <c r="I207" s="5">
        <f t="shared" si="46"/>
        <v>4126</v>
      </c>
      <c r="J207" s="10">
        <f t="shared" si="39"/>
        <v>1715.0900003645513</v>
      </c>
      <c r="K207" s="6">
        <f t="shared" si="47"/>
        <v>9.1875</v>
      </c>
      <c r="L207" s="1">
        <f t="shared" si="48"/>
        <v>224</v>
      </c>
      <c r="M207" s="7">
        <f t="shared" si="49"/>
        <v>0</v>
      </c>
      <c r="O207" s="1" t="str">
        <f t="shared" si="50"/>
        <v>1E</v>
      </c>
      <c r="P207" s="1" t="s">
        <v>298</v>
      </c>
      <c r="Q207" s="1" t="str">
        <f t="shared" si="51"/>
        <v>10</v>
      </c>
      <c r="R207" s="1" t="str">
        <f t="shared" si="51"/>
        <v>0</v>
      </c>
      <c r="S207" s="1" t="str">
        <f t="shared" si="51"/>
        <v>0</v>
      </c>
    </row>
    <row r="208" spans="1:19">
      <c r="A208" s="42">
        <v>196</v>
      </c>
      <c r="B208" s="41">
        <f t="shared" si="52"/>
        <v>149</v>
      </c>
      <c r="C208" s="5">
        <f t="shared" si="40"/>
        <v>39</v>
      </c>
      <c r="D208" s="5">
        <f t="shared" si="41"/>
        <v>16</v>
      </c>
      <c r="E208" s="5">
        <f t="shared" si="42"/>
        <v>0</v>
      </c>
      <c r="F208" s="5">
        <f t="shared" si="43"/>
        <v>0</v>
      </c>
      <c r="G208" s="5">
        <f t="shared" si="44"/>
        <v>215</v>
      </c>
      <c r="H208" s="5">
        <f t="shared" si="45"/>
        <v>0</v>
      </c>
      <c r="I208" s="5">
        <f t="shared" si="46"/>
        <v>4135</v>
      </c>
      <c r="J208" s="10">
        <f t="shared" si="39"/>
        <v>1642.3758110424121</v>
      </c>
      <c r="K208" s="6">
        <f t="shared" si="47"/>
        <v>9.25</v>
      </c>
      <c r="L208" s="1">
        <f t="shared" si="48"/>
        <v>215</v>
      </c>
      <c r="M208" s="7">
        <f t="shared" si="49"/>
        <v>0</v>
      </c>
      <c r="O208" s="1" t="str">
        <f t="shared" si="50"/>
        <v>27</v>
      </c>
      <c r="P208" s="1" t="s">
        <v>299</v>
      </c>
      <c r="Q208" s="1" t="str">
        <f t="shared" si="51"/>
        <v>10</v>
      </c>
      <c r="R208" s="1" t="str">
        <f t="shared" si="51"/>
        <v>0</v>
      </c>
      <c r="S208" s="1" t="str">
        <f t="shared" si="51"/>
        <v>0</v>
      </c>
    </row>
    <row r="209" spans="1:19">
      <c r="A209" s="42">
        <v>197</v>
      </c>
      <c r="B209" s="41">
        <f t="shared" si="52"/>
        <v>150</v>
      </c>
      <c r="C209" s="5">
        <f t="shared" si="40"/>
        <v>49</v>
      </c>
      <c r="D209" s="5">
        <f t="shared" si="41"/>
        <v>16</v>
      </c>
      <c r="E209" s="5">
        <f t="shared" si="42"/>
        <v>0</v>
      </c>
      <c r="F209" s="5">
        <f t="shared" si="43"/>
        <v>0</v>
      </c>
      <c r="G209" s="5">
        <f t="shared" si="44"/>
        <v>205</v>
      </c>
      <c r="H209" s="5">
        <f t="shared" si="45"/>
        <v>0</v>
      </c>
      <c r="I209" s="5">
        <f t="shared" si="46"/>
        <v>4145</v>
      </c>
      <c r="J209" s="10">
        <f t="shared" si="39"/>
        <v>1572.7444647941943</v>
      </c>
      <c r="K209" s="6">
        <f t="shared" si="47"/>
        <v>9.3125</v>
      </c>
      <c r="L209" s="1">
        <f t="shared" si="48"/>
        <v>205</v>
      </c>
      <c r="M209" s="7">
        <f t="shared" si="49"/>
        <v>0</v>
      </c>
      <c r="O209" s="1" t="str">
        <f t="shared" si="50"/>
        <v>31</v>
      </c>
      <c r="P209" s="1" t="s">
        <v>300</v>
      </c>
      <c r="Q209" s="1" t="str">
        <f t="shared" si="51"/>
        <v>10</v>
      </c>
      <c r="R209" s="1" t="str">
        <f t="shared" si="51"/>
        <v>0</v>
      </c>
      <c r="S209" s="1" t="str">
        <f t="shared" si="51"/>
        <v>0</v>
      </c>
    </row>
    <row r="210" spans="1:19">
      <c r="A210" s="42">
        <v>198</v>
      </c>
      <c r="B210" s="41">
        <f t="shared" si="52"/>
        <v>151</v>
      </c>
      <c r="C210" s="5">
        <f t="shared" si="40"/>
        <v>57</v>
      </c>
      <c r="D210" s="5">
        <f t="shared" si="41"/>
        <v>16</v>
      </c>
      <c r="E210" s="5">
        <f t="shared" si="42"/>
        <v>0</v>
      </c>
      <c r="F210" s="5">
        <f t="shared" si="43"/>
        <v>0</v>
      </c>
      <c r="G210" s="5">
        <f t="shared" si="44"/>
        <v>197</v>
      </c>
      <c r="H210" s="5">
        <f t="shared" si="45"/>
        <v>0</v>
      </c>
      <c r="I210" s="5">
        <f t="shared" si="46"/>
        <v>4153</v>
      </c>
      <c r="J210" s="10">
        <f t="shared" si="39"/>
        <v>1506.0652591874427</v>
      </c>
      <c r="K210" s="6">
        <f t="shared" si="47"/>
        <v>9.375</v>
      </c>
      <c r="L210" s="1">
        <f t="shared" si="48"/>
        <v>197</v>
      </c>
      <c r="M210" s="7">
        <f t="shared" si="49"/>
        <v>0</v>
      </c>
      <c r="O210" s="1" t="str">
        <f t="shared" si="50"/>
        <v>39</v>
      </c>
      <c r="P210" s="1" t="s">
        <v>301</v>
      </c>
      <c r="Q210" s="1" t="str">
        <f t="shared" si="51"/>
        <v>10</v>
      </c>
      <c r="R210" s="1" t="str">
        <f t="shared" si="51"/>
        <v>0</v>
      </c>
      <c r="S210" s="1" t="str">
        <f t="shared" si="51"/>
        <v>0</v>
      </c>
    </row>
    <row r="211" spans="1:19">
      <c r="A211" s="42">
        <v>199</v>
      </c>
      <c r="B211" s="41">
        <f t="shared" si="52"/>
        <v>152</v>
      </c>
      <c r="C211" s="5">
        <f t="shared" si="40"/>
        <v>66</v>
      </c>
      <c r="D211" s="5">
        <f t="shared" si="41"/>
        <v>16</v>
      </c>
      <c r="E211" s="5">
        <f t="shared" si="42"/>
        <v>0</v>
      </c>
      <c r="F211" s="5">
        <f t="shared" si="43"/>
        <v>0</v>
      </c>
      <c r="G211" s="5">
        <f t="shared" si="44"/>
        <v>188</v>
      </c>
      <c r="H211" s="5">
        <f t="shared" si="45"/>
        <v>0</v>
      </c>
      <c r="I211" s="5">
        <f t="shared" si="46"/>
        <v>4162</v>
      </c>
      <c r="J211" s="10">
        <f t="shared" si="39"/>
        <v>1442.2130331440426</v>
      </c>
      <c r="K211" s="6">
        <f t="shared" si="47"/>
        <v>9.4375</v>
      </c>
      <c r="L211" s="1">
        <f t="shared" si="48"/>
        <v>188</v>
      </c>
      <c r="M211" s="7">
        <f t="shared" si="49"/>
        <v>0</v>
      </c>
      <c r="O211" s="1" t="str">
        <f t="shared" si="50"/>
        <v>42</v>
      </c>
      <c r="P211" s="1" t="s">
        <v>302</v>
      </c>
      <c r="Q211" s="1" t="str">
        <f t="shared" si="51"/>
        <v>10</v>
      </c>
      <c r="R211" s="1" t="str">
        <f t="shared" si="51"/>
        <v>0</v>
      </c>
      <c r="S211" s="1" t="str">
        <f t="shared" si="51"/>
        <v>0</v>
      </c>
    </row>
    <row r="212" spans="1:19">
      <c r="A212" s="42">
        <v>200</v>
      </c>
      <c r="B212" s="41">
        <f t="shared" si="52"/>
        <v>153</v>
      </c>
      <c r="C212" s="5">
        <f t="shared" si="40"/>
        <v>74</v>
      </c>
      <c r="D212" s="5">
        <f t="shared" si="41"/>
        <v>16</v>
      </c>
      <c r="E212" s="5">
        <f t="shared" si="42"/>
        <v>0</v>
      </c>
      <c r="F212" s="5">
        <f t="shared" si="43"/>
        <v>0</v>
      </c>
      <c r="G212" s="5">
        <f t="shared" si="44"/>
        <v>180</v>
      </c>
      <c r="H212" s="5">
        <f t="shared" si="45"/>
        <v>0</v>
      </c>
      <c r="I212" s="5">
        <f t="shared" si="46"/>
        <v>4170</v>
      </c>
      <c r="J212" s="10">
        <f t="shared" si="39"/>
        <v>1381.0679320049758</v>
      </c>
      <c r="K212" s="6">
        <f t="shared" si="47"/>
        <v>9.5</v>
      </c>
      <c r="L212" s="1">
        <f t="shared" si="48"/>
        <v>180</v>
      </c>
      <c r="M212" s="7">
        <f t="shared" si="49"/>
        <v>0</v>
      </c>
      <c r="O212" s="1" t="str">
        <f t="shared" si="50"/>
        <v>4A</v>
      </c>
      <c r="P212" s="1" t="s">
        <v>303</v>
      </c>
      <c r="Q212" s="1" t="str">
        <f t="shared" si="51"/>
        <v>10</v>
      </c>
      <c r="R212" s="1" t="str">
        <f t="shared" si="51"/>
        <v>0</v>
      </c>
      <c r="S212" s="1" t="str">
        <f t="shared" si="51"/>
        <v>0</v>
      </c>
    </row>
    <row r="213" spans="1:19">
      <c r="A213" s="42">
        <v>201</v>
      </c>
      <c r="B213" s="41">
        <f t="shared" si="52"/>
        <v>154</v>
      </c>
      <c r="C213" s="5">
        <f t="shared" si="40"/>
        <v>81</v>
      </c>
      <c r="D213" s="5">
        <f t="shared" si="41"/>
        <v>16</v>
      </c>
      <c r="E213" s="5">
        <f t="shared" si="42"/>
        <v>0</v>
      </c>
      <c r="F213" s="5">
        <f t="shared" si="43"/>
        <v>0</v>
      </c>
      <c r="G213" s="5">
        <f t="shared" si="44"/>
        <v>173</v>
      </c>
      <c r="H213" s="5">
        <f t="shared" si="45"/>
        <v>0</v>
      </c>
      <c r="I213" s="5">
        <f t="shared" si="46"/>
        <v>4177</v>
      </c>
      <c r="J213" s="10">
        <f t="shared" si="39"/>
        <v>1322.5151825555592</v>
      </c>
      <c r="K213" s="6">
        <f t="shared" si="47"/>
        <v>9.5625</v>
      </c>
      <c r="L213" s="1">
        <f t="shared" si="48"/>
        <v>173</v>
      </c>
      <c r="M213" s="7">
        <f t="shared" si="49"/>
        <v>0</v>
      </c>
      <c r="O213" s="1" t="str">
        <f t="shared" si="50"/>
        <v>51</v>
      </c>
      <c r="P213" s="1" t="s">
        <v>304</v>
      </c>
      <c r="Q213" s="1" t="str">
        <f t="shared" si="51"/>
        <v>10</v>
      </c>
      <c r="R213" s="1" t="str">
        <f t="shared" si="51"/>
        <v>0</v>
      </c>
      <c r="S213" s="1" t="str">
        <f t="shared" si="51"/>
        <v>0</v>
      </c>
    </row>
    <row r="214" spans="1:19">
      <c r="A214" s="42">
        <v>202</v>
      </c>
      <c r="B214" s="41">
        <f t="shared" si="52"/>
        <v>155</v>
      </c>
      <c r="C214" s="5">
        <f t="shared" si="40"/>
        <v>89</v>
      </c>
      <c r="D214" s="5">
        <f t="shared" si="41"/>
        <v>16</v>
      </c>
      <c r="E214" s="5">
        <f t="shared" si="42"/>
        <v>0</v>
      </c>
      <c r="F214" s="5">
        <f t="shared" si="43"/>
        <v>0</v>
      </c>
      <c r="G214" s="5">
        <f t="shared" si="44"/>
        <v>165</v>
      </c>
      <c r="H214" s="5">
        <f t="shared" si="45"/>
        <v>0</v>
      </c>
      <c r="I214" s="5">
        <f t="shared" si="46"/>
        <v>4185</v>
      </c>
      <c r="J214" s="10">
        <f t="shared" si="39"/>
        <v>1266.4448775888764</v>
      </c>
      <c r="K214" s="6">
        <f t="shared" si="47"/>
        <v>9.625</v>
      </c>
      <c r="L214" s="1">
        <f t="shared" si="48"/>
        <v>165</v>
      </c>
      <c r="M214" s="7">
        <f t="shared" si="49"/>
        <v>0</v>
      </c>
      <c r="O214" s="1" t="str">
        <f t="shared" si="50"/>
        <v>59</v>
      </c>
      <c r="P214" s="1" t="s">
        <v>305</v>
      </c>
      <c r="Q214" s="1" t="str">
        <f t="shared" si="51"/>
        <v>10</v>
      </c>
      <c r="R214" s="1" t="str">
        <f t="shared" si="51"/>
        <v>0</v>
      </c>
      <c r="S214" s="1" t="str">
        <f t="shared" si="51"/>
        <v>0</v>
      </c>
    </row>
    <row r="215" spans="1:19">
      <c r="A215" s="42">
        <v>203</v>
      </c>
      <c r="B215" s="41">
        <f t="shared" si="52"/>
        <v>156</v>
      </c>
      <c r="C215" s="5">
        <f t="shared" si="40"/>
        <v>96</v>
      </c>
      <c r="D215" s="5">
        <f t="shared" si="41"/>
        <v>16</v>
      </c>
      <c r="E215" s="5">
        <f t="shared" si="42"/>
        <v>0</v>
      </c>
      <c r="F215" s="5">
        <f t="shared" si="43"/>
        <v>0</v>
      </c>
      <c r="G215" s="5">
        <f t="shared" si="44"/>
        <v>158</v>
      </c>
      <c r="H215" s="5">
        <f t="shared" si="45"/>
        <v>0</v>
      </c>
      <c r="I215" s="5">
        <f t="shared" si="46"/>
        <v>4192</v>
      </c>
      <c r="J215" s="10">
        <f t="shared" si="39"/>
        <v>1212.7517696030125</v>
      </c>
      <c r="K215" s="6">
        <f t="shared" si="47"/>
        <v>9.6875</v>
      </c>
      <c r="L215" s="1">
        <f t="shared" si="48"/>
        <v>158</v>
      </c>
      <c r="M215" s="7">
        <f t="shared" si="49"/>
        <v>0</v>
      </c>
      <c r="O215" s="1" t="str">
        <f t="shared" si="50"/>
        <v>60</v>
      </c>
      <c r="P215" s="1" t="s">
        <v>306</v>
      </c>
      <c r="Q215" s="1" t="str">
        <f t="shared" si="51"/>
        <v>10</v>
      </c>
      <c r="R215" s="1" t="str">
        <f t="shared" si="51"/>
        <v>0</v>
      </c>
      <c r="S215" s="1" t="str">
        <f t="shared" si="51"/>
        <v>0</v>
      </c>
    </row>
    <row r="216" spans="1:19">
      <c r="A216" s="42">
        <v>204</v>
      </c>
      <c r="B216" s="41">
        <f t="shared" si="52"/>
        <v>157</v>
      </c>
      <c r="C216" s="5">
        <f t="shared" si="40"/>
        <v>102</v>
      </c>
      <c r="D216" s="5">
        <f t="shared" si="41"/>
        <v>16</v>
      </c>
      <c r="E216" s="5">
        <f t="shared" si="42"/>
        <v>0</v>
      </c>
      <c r="F216" s="5">
        <f t="shared" si="43"/>
        <v>0</v>
      </c>
      <c r="G216" s="5">
        <f t="shared" si="44"/>
        <v>152</v>
      </c>
      <c r="H216" s="5">
        <f t="shared" si="45"/>
        <v>0</v>
      </c>
      <c r="I216" s="5">
        <f t="shared" si="46"/>
        <v>4198</v>
      </c>
      <c r="J216" s="10">
        <f t="shared" si="39"/>
        <v>1161.3350732448455</v>
      </c>
      <c r="K216" s="6">
        <f t="shared" si="47"/>
        <v>9.75</v>
      </c>
      <c r="L216" s="1">
        <f t="shared" si="48"/>
        <v>152</v>
      </c>
      <c r="M216" s="7">
        <f t="shared" si="49"/>
        <v>0</v>
      </c>
      <c r="O216" s="1" t="str">
        <f t="shared" si="50"/>
        <v>66</v>
      </c>
      <c r="P216" s="1" t="s">
        <v>307</v>
      </c>
      <c r="Q216" s="1" t="str">
        <f t="shared" si="51"/>
        <v>10</v>
      </c>
      <c r="R216" s="1" t="str">
        <f t="shared" si="51"/>
        <v>0</v>
      </c>
      <c r="S216" s="1" t="str">
        <f t="shared" si="51"/>
        <v>0</v>
      </c>
    </row>
    <row r="217" spans="1:19">
      <c r="A217" s="42">
        <v>205</v>
      </c>
      <c r="B217" s="41">
        <f t="shared" si="52"/>
        <v>158</v>
      </c>
      <c r="C217" s="5">
        <f t="shared" si="40"/>
        <v>109</v>
      </c>
      <c r="D217" s="5">
        <f t="shared" si="41"/>
        <v>16</v>
      </c>
      <c r="E217" s="5">
        <f t="shared" si="42"/>
        <v>0</v>
      </c>
      <c r="F217" s="5">
        <f t="shared" si="43"/>
        <v>0</v>
      </c>
      <c r="G217" s="5">
        <f t="shared" si="44"/>
        <v>145</v>
      </c>
      <c r="H217" s="5">
        <f t="shared" si="45"/>
        <v>0</v>
      </c>
      <c r="I217" s="5">
        <f t="shared" si="46"/>
        <v>4205</v>
      </c>
      <c r="J217" s="10">
        <f t="shared" si="39"/>
        <v>1112.098276129582</v>
      </c>
      <c r="K217" s="6">
        <f t="shared" si="47"/>
        <v>9.8125</v>
      </c>
      <c r="L217" s="1">
        <f t="shared" si="48"/>
        <v>145</v>
      </c>
      <c r="M217" s="7">
        <f t="shared" si="49"/>
        <v>0</v>
      </c>
      <c r="O217" s="1" t="str">
        <f t="shared" si="50"/>
        <v>6D</v>
      </c>
      <c r="P217" s="1" t="s">
        <v>308</v>
      </c>
      <c r="Q217" s="1" t="str">
        <f t="shared" si="51"/>
        <v>10</v>
      </c>
      <c r="R217" s="1" t="str">
        <f t="shared" si="51"/>
        <v>0</v>
      </c>
      <c r="S217" s="1" t="str">
        <f t="shared" si="51"/>
        <v>0</v>
      </c>
    </row>
    <row r="218" spans="1:19">
      <c r="A218" s="42">
        <v>206</v>
      </c>
      <c r="B218" s="41">
        <f t="shared" si="52"/>
        <v>159</v>
      </c>
      <c r="C218" s="5">
        <f t="shared" si="40"/>
        <v>115</v>
      </c>
      <c r="D218" s="5">
        <f t="shared" si="41"/>
        <v>16</v>
      </c>
      <c r="E218" s="5">
        <f t="shared" si="42"/>
        <v>0</v>
      </c>
      <c r="F218" s="5">
        <f t="shared" si="43"/>
        <v>0</v>
      </c>
      <c r="G218" s="5">
        <f t="shared" si="44"/>
        <v>139</v>
      </c>
      <c r="H218" s="5">
        <f t="shared" si="45"/>
        <v>0</v>
      </c>
      <c r="I218" s="5">
        <f t="shared" si="46"/>
        <v>4211</v>
      </c>
      <c r="J218" s="10">
        <f t="shared" si="39"/>
        <v>1064.948957680916</v>
      </c>
      <c r="K218" s="6">
        <f t="shared" si="47"/>
        <v>9.875</v>
      </c>
      <c r="L218" s="1">
        <f t="shared" si="48"/>
        <v>139</v>
      </c>
      <c r="M218" s="7">
        <f t="shared" si="49"/>
        <v>0</v>
      </c>
      <c r="O218" s="1" t="str">
        <f t="shared" si="50"/>
        <v>73</v>
      </c>
      <c r="P218" s="1" t="s">
        <v>309</v>
      </c>
      <c r="Q218" s="1" t="str">
        <f t="shared" si="51"/>
        <v>10</v>
      </c>
      <c r="R218" s="1" t="str">
        <f t="shared" si="51"/>
        <v>0</v>
      </c>
      <c r="S218" s="1" t="str">
        <f t="shared" si="51"/>
        <v>0</v>
      </c>
    </row>
    <row r="219" spans="1:19">
      <c r="A219" s="42">
        <v>207</v>
      </c>
      <c r="B219" s="41">
        <f t="shared" si="52"/>
        <v>160</v>
      </c>
      <c r="C219" s="5">
        <f t="shared" si="40"/>
        <v>121</v>
      </c>
      <c r="D219" s="5">
        <f t="shared" si="41"/>
        <v>16</v>
      </c>
      <c r="E219" s="5">
        <f t="shared" si="42"/>
        <v>0</v>
      </c>
      <c r="F219" s="5">
        <f t="shared" si="43"/>
        <v>0</v>
      </c>
      <c r="G219" s="5">
        <f t="shared" si="44"/>
        <v>133</v>
      </c>
      <c r="H219" s="5">
        <f t="shared" si="45"/>
        <v>0</v>
      </c>
      <c r="I219" s="5">
        <f t="shared" si="46"/>
        <v>4217</v>
      </c>
      <c r="J219" s="10">
        <f t="shared" si="39"/>
        <v>1019.7986156517715</v>
      </c>
      <c r="K219" s="6">
        <f t="shared" si="47"/>
        <v>9.9375</v>
      </c>
      <c r="L219" s="1">
        <f t="shared" si="48"/>
        <v>133</v>
      </c>
      <c r="M219" s="7">
        <f t="shared" si="49"/>
        <v>0</v>
      </c>
      <c r="O219" s="1" t="str">
        <f t="shared" si="50"/>
        <v>79</v>
      </c>
      <c r="P219" s="1" t="s">
        <v>310</v>
      </c>
      <c r="Q219" s="1" t="str">
        <f t="shared" si="51"/>
        <v>10</v>
      </c>
      <c r="R219" s="1" t="str">
        <f t="shared" si="51"/>
        <v>0</v>
      </c>
      <c r="S219" s="1" t="str">
        <f t="shared" si="51"/>
        <v>0</v>
      </c>
    </row>
    <row r="220" spans="1:19">
      <c r="A220" s="42">
        <v>208</v>
      </c>
      <c r="B220" s="41">
        <f t="shared" si="52"/>
        <v>161</v>
      </c>
      <c r="C220" s="5">
        <f t="shared" si="40"/>
        <v>127</v>
      </c>
      <c r="D220" s="5">
        <f t="shared" si="41"/>
        <v>16</v>
      </c>
      <c r="E220" s="5">
        <f t="shared" si="42"/>
        <v>0</v>
      </c>
      <c r="F220" s="5">
        <f t="shared" si="43"/>
        <v>0</v>
      </c>
      <c r="G220" s="5">
        <f t="shared" si="44"/>
        <v>127</v>
      </c>
      <c r="H220" s="5">
        <f t="shared" si="45"/>
        <v>0</v>
      </c>
      <c r="I220" s="5">
        <f t="shared" si="46"/>
        <v>4223</v>
      </c>
      <c r="J220" s="10">
        <f t="shared" si="39"/>
        <v>976.5625</v>
      </c>
      <c r="K220" s="6">
        <f t="shared" si="47"/>
        <v>10</v>
      </c>
      <c r="L220" s="1">
        <f t="shared" si="48"/>
        <v>127</v>
      </c>
      <c r="M220" s="7">
        <f t="shared" si="49"/>
        <v>0</v>
      </c>
      <c r="O220" s="1" t="str">
        <f t="shared" si="50"/>
        <v>7F</v>
      </c>
      <c r="P220" s="1" t="s">
        <v>311</v>
      </c>
      <c r="Q220" s="1" t="str">
        <f t="shared" si="51"/>
        <v>10</v>
      </c>
      <c r="R220" s="1" t="str">
        <f t="shared" si="51"/>
        <v>0</v>
      </c>
      <c r="S220" s="1" t="str">
        <f t="shared" si="51"/>
        <v>0</v>
      </c>
    </row>
    <row r="221" spans="1:19">
      <c r="A221" s="42">
        <v>209</v>
      </c>
      <c r="B221" s="41">
        <f t="shared" si="52"/>
        <v>162</v>
      </c>
      <c r="C221" s="5">
        <f t="shared" si="40"/>
        <v>132</v>
      </c>
      <c r="D221" s="5">
        <f t="shared" si="41"/>
        <v>16</v>
      </c>
      <c r="E221" s="5">
        <f t="shared" si="42"/>
        <v>0</v>
      </c>
      <c r="F221" s="5">
        <f t="shared" si="43"/>
        <v>0</v>
      </c>
      <c r="G221" s="5">
        <f t="shared" si="44"/>
        <v>122</v>
      </c>
      <c r="H221" s="5">
        <f t="shared" si="45"/>
        <v>0</v>
      </c>
      <c r="I221" s="5">
        <f t="shared" si="46"/>
        <v>4228</v>
      </c>
      <c r="J221" s="10">
        <f t="shared" si="39"/>
        <v>935.15945380720063</v>
      </c>
      <c r="K221" s="6">
        <f t="shared" si="47"/>
        <v>10.0625</v>
      </c>
      <c r="L221" s="1">
        <f t="shared" si="48"/>
        <v>122</v>
      </c>
      <c r="M221" s="7">
        <f t="shared" si="49"/>
        <v>0</v>
      </c>
      <c r="O221" s="1" t="str">
        <f t="shared" si="50"/>
        <v>84</v>
      </c>
      <c r="P221" s="1" t="s">
        <v>312</v>
      </c>
      <c r="Q221" s="1" t="str">
        <f t="shared" si="51"/>
        <v>10</v>
      </c>
      <c r="R221" s="1" t="str">
        <f t="shared" si="51"/>
        <v>0</v>
      </c>
      <c r="S221" s="1" t="str">
        <f t="shared" si="51"/>
        <v>0</v>
      </c>
    </row>
    <row r="222" spans="1:19">
      <c r="A222" s="42">
        <v>210</v>
      </c>
      <c r="B222" s="41">
        <f t="shared" si="52"/>
        <v>163</v>
      </c>
      <c r="C222" s="5">
        <f t="shared" si="40"/>
        <v>137</v>
      </c>
      <c r="D222" s="5">
        <f t="shared" si="41"/>
        <v>16</v>
      </c>
      <c r="E222" s="5">
        <f t="shared" si="42"/>
        <v>0</v>
      </c>
      <c r="F222" s="5">
        <f t="shared" si="43"/>
        <v>0</v>
      </c>
      <c r="G222" s="5">
        <f t="shared" si="44"/>
        <v>117</v>
      </c>
      <c r="H222" s="5">
        <f t="shared" si="45"/>
        <v>0</v>
      </c>
      <c r="I222" s="5">
        <f t="shared" si="46"/>
        <v>4233</v>
      </c>
      <c r="J222" s="10">
        <f t="shared" ref="J222:J266" si="53">2^(3 - A222/16)*1000000</f>
        <v>895.51176094206232</v>
      </c>
      <c r="K222" s="6">
        <f t="shared" si="47"/>
        <v>10.125</v>
      </c>
      <c r="L222" s="1">
        <f t="shared" si="48"/>
        <v>117</v>
      </c>
      <c r="M222" s="7">
        <f t="shared" si="49"/>
        <v>0</v>
      </c>
      <c r="O222" s="1" t="str">
        <f t="shared" si="50"/>
        <v>89</v>
      </c>
      <c r="P222" s="1" t="s">
        <v>313</v>
      </c>
      <c r="Q222" s="1" t="str">
        <f t="shared" si="51"/>
        <v>10</v>
      </c>
      <c r="R222" s="1" t="str">
        <f t="shared" si="51"/>
        <v>0</v>
      </c>
      <c r="S222" s="1" t="str">
        <f t="shared" si="51"/>
        <v>0</v>
      </c>
    </row>
    <row r="223" spans="1:19">
      <c r="A223" s="42">
        <v>211</v>
      </c>
      <c r="B223" s="41">
        <f t="shared" si="52"/>
        <v>164</v>
      </c>
      <c r="C223" s="5">
        <f t="shared" si="40"/>
        <v>142</v>
      </c>
      <c r="D223" s="5">
        <f t="shared" si="41"/>
        <v>16</v>
      </c>
      <c r="E223" s="5">
        <f t="shared" si="42"/>
        <v>0</v>
      </c>
      <c r="F223" s="5">
        <f t="shared" si="43"/>
        <v>0</v>
      </c>
      <c r="G223" s="5">
        <f t="shared" si="44"/>
        <v>112</v>
      </c>
      <c r="H223" s="5">
        <f t="shared" si="45"/>
        <v>0</v>
      </c>
      <c r="I223" s="5">
        <f t="shared" si="46"/>
        <v>4238</v>
      </c>
      <c r="J223" s="10">
        <f t="shared" si="53"/>
        <v>857.54500018227554</v>
      </c>
      <c r="K223" s="6">
        <f t="shared" si="47"/>
        <v>10.1875</v>
      </c>
      <c r="L223" s="1">
        <f t="shared" si="48"/>
        <v>112</v>
      </c>
      <c r="M223" s="7">
        <f t="shared" si="49"/>
        <v>0</v>
      </c>
      <c r="O223" s="1" t="str">
        <f t="shared" si="50"/>
        <v>8E</v>
      </c>
      <c r="P223" s="1" t="s">
        <v>314</v>
      </c>
      <c r="Q223" s="1" t="str">
        <f t="shared" si="51"/>
        <v>10</v>
      </c>
      <c r="R223" s="1" t="str">
        <f t="shared" si="51"/>
        <v>0</v>
      </c>
      <c r="S223" s="1" t="str">
        <f t="shared" si="51"/>
        <v>0</v>
      </c>
    </row>
    <row r="224" spans="1:19">
      <c r="A224" s="42">
        <v>212</v>
      </c>
      <c r="B224" s="41">
        <f t="shared" si="52"/>
        <v>165</v>
      </c>
      <c r="C224" s="5">
        <f t="shared" si="40"/>
        <v>147</v>
      </c>
      <c r="D224" s="5">
        <f t="shared" si="41"/>
        <v>16</v>
      </c>
      <c r="E224" s="5">
        <f t="shared" si="42"/>
        <v>0</v>
      </c>
      <c r="F224" s="5">
        <f t="shared" si="43"/>
        <v>0</v>
      </c>
      <c r="G224" s="5">
        <f t="shared" si="44"/>
        <v>107</v>
      </c>
      <c r="H224" s="5">
        <f t="shared" si="45"/>
        <v>0</v>
      </c>
      <c r="I224" s="5">
        <f t="shared" si="46"/>
        <v>4243</v>
      </c>
      <c r="J224" s="10">
        <f t="shared" si="53"/>
        <v>821.18790552120595</v>
      </c>
      <c r="K224" s="6">
        <f t="shared" si="47"/>
        <v>10.25</v>
      </c>
      <c r="L224" s="1">
        <f t="shared" si="48"/>
        <v>107</v>
      </c>
      <c r="M224" s="7">
        <f t="shared" si="49"/>
        <v>0</v>
      </c>
      <c r="O224" s="1" t="str">
        <f t="shared" si="50"/>
        <v>93</v>
      </c>
      <c r="P224" s="1" t="s">
        <v>315</v>
      </c>
      <c r="Q224" s="1" t="str">
        <f t="shared" si="51"/>
        <v>10</v>
      </c>
      <c r="R224" s="1" t="str">
        <f t="shared" si="51"/>
        <v>0</v>
      </c>
      <c r="S224" s="1" t="str">
        <f t="shared" si="51"/>
        <v>0</v>
      </c>
    </row>
    <row r="225" spans="1:19">
      <c r="A225" s="42">
        <v>213</v>
      </c>
      <c r="B225" s="41">
        <f t="shared" si="52"/>
        <v>166</v>
      </c>
      <c r="C225" s="5">
        <f t="shared" si="40"/>
        <v>152</v>
      </c>
      <c r="D225" s="5">
        <f t="shared" si="41"/>
        <v>16</v>
      </c>
      <c r="E225" s="5">
        <f t="shared" si="42"/>
        <v>0</v>
      </c>
      <c r="F225" s="5">
        <f t="shared" si="43"/>
        <v>0</v>
      </c>
      <c r="G225" s="5">
        <f t="shared" si="44"/>
        <v>102</v>
      </c>
      <c r="H225" s="5">
        <f t="shared" si="45"/>
        <v>0</v>
      </c>
      <c r="I225" s="5">
        <f t="shared" si="46"/>
        <v>4248</v>
      </c>
      <c r="J225" s="10">
        <f t="shared" si="53"/>
        <v>786.37223239709715</v>
      </c>
      <c r="K225" s="6">
        <f t="shared" si="47"/>
        <v>10.3125</v>
      </c>
      <c r="L225" s="1">
        <f t="shared" si="48"/>
        <v>102</v>
      </c>
      <c r="M225" s="7">
        <f t="shared" si="49"/>
        <v>0</v>
      </c>
      <c r="O225" s="1" t="str">
        <f t="shared" si="50"/>
        <v>98</v>
      </c>
      <c r="P225" s="1" t="s">
        <v>316</v>
      </c>
      <c r="Q225" s="1" t="str">
        <f t="shared" si="51"/>
        <v>10</v>
      </c>
      <c r="R225" s="1" t="str">
        <f t="shared" si="51"/>
        <v>0</v>
      </c>
      <c r="S225" s="1" t="str">
        <f t="shared" si="51"/>
        <v>0</v>
      </c>
    </row>
    <row r="226" spans="1:19">
      <c r="A226" s="42">
        <v>214</v>
      </c>
      <c r="B226" s="41">
        <f t="shared" si="52"/>
        <v>167</v>
      </c>
      <c r="C226" s="5">
        <f t="shared" si="40"/>
        <v>156</v>
      </c>
      <c r="D226" s="5">
        <f t="shared" si="41"/>
        <v>16</v>
      </c>
      <c r="E226" s="5">
        <f t="shared" si="42"/>
        <v>0</v>
      </c>
      <c r="F226" s="5">
        <f t="shared" si="43"/>
        <v>0</v>
      </c>
      <c r="G226" s="5">
        <f t="shared" si="44"/>
        <v>98</v>
      </c>
      <c r="H226" s="5">
        <f t="shared" si="45"/>
        <v>0</v>
      </c>
      <c r="I226" s="5">
        <f t="shared" si="46"/>
        <v>4252</v>
      </c>
      <c r="J226" s="10">
        <f t="shared" si="53"/>
        <v>753.03262959372125</v>
      </c>
      <c r="K226" s="6">
        <f t="shared" si="47"/>
        <v>10.375</v>
      </c>
      <c r="L226" s="1">
        <f t="shared" si="48"/>
        <v>98</v>
      </c>
      <c r="M226" s="7">
        <f t="shared" si="49"/>
        <v>0</v>
      </c>
      <c r="O226" s="1" t="str">
        <f t="shared" si="50"/>
        <v>9C</v>
      </c>
      <c r="P226" s="1" t="s">
        <v>317</v>
      </c>
      <c r="Q226" s="1" t="str">
        <f t="shared" si="51"/>
        <v>10</v>
      </c>
      <c r="R226" s="1" t="str">
        <f t="shared" si="51"/>
        <v>0</v>
      </c>
      <c r="S226" s="1" t="str">
        <f t="shared" si="51"/>
        <v>0</v>
      </c>
    </row>
    <row r="227" spans="1:19">
      <c r="A227" s="42">
        <v>215</v>
      </c>
      <c r="B227" s="41">
        <f t="shared" si="52"/>
        <v>168</v>
      </c>
      <c r="C227" s="5">
        <f t="shared" si="40"/>
        <v>160</v>
      </c>
      <c r="D227" s="5">
        <f t="shared" si="41"/>
        <v>16</v>
      </c>
      <c r="E227" s="5">
        <f t="shared" si="42"/>
        <v>0</v>
      </c>
      <c r="F227" s="5">
        <f t="shared" si="43"/>
        <v>0</v>
      </c>
      <c r="G227" s="5">
        <f t="shared" si="44"/>
        <v>94</v>
      </c>
      <c r="H227" s="5">
        <f t="shared" si="45"/>
        <v>0</v>
      </c>
      <c r="I227" s="5">
        <f t="shared" si="46"/>
        <v>4256</v>
      </c>
      <c r="J227" s="10">
        <f t="shared" si="53"/>
        <v>721.10651657202118</v>
      </c>
      <c r="K227" s="6">
        <f t="shared" si="47"/>
        <v>10.4375</v>
      </c>
      <c r="L227" s="1">
        <f t="shared" si="48"/>
        <v>94</v>
      </c>
      <c r="M227" s="7">
        <f t="shared" si="49"/>
        <v>0</v>
      </c>
      <c r="O227" s="1" t="str">
        <f t="shared" si="50"/>
        <v>A0</v>
      </c>
      <c r="P227" s="1" t="s">
        <v>318</v>
      </c>
      <c r="Q227" s="1" t="str">
        <f t="shared" si="51"/>
        <v>10</v>
      </c>
      <c r="R227" s="1" t="str">
        <f t="shared" si="51"/>
        <v>0</v>
      </c>
      <c r="S227" s="1" t="str">
        <f t="shared" si="51"/>
        <v>0</v>
      </c>
    </row>
    <row r="228" spans="1:19">
      <c r="A228" s="42">
        <v>216</v>
      </c>
      <c r="B228" s="41">
        <f t="shared" si="52"/>
        <v>169</v>
      </c>
      <c r="C228" s="5">
        <f t="shared" si="40"/>
        <v>164</v>
      </c>
      <c r="D228" s="5">
        <f t="shared" si="41"/>
        <v>16</v>
      </c>
      <c r="E228" s="5">
        <f t="shared" si="42"/>
        <v>0</v>
      </c>
      <c r="F228" s="5">
        <f t="shared" si="43"/>
        <v>0</v>
      </c>
      <c r="G228" s="5">
        <f t="shared" si="44"/>
        <v>90</v>
      </c>
      <c r="H228" s="5">
        <f t="shared" si="45"/>
        <v>0</v>
      </c>
      <c r="I228" s="5">
        <f t="shared" si="46"/>
        <v>4260</v>
      </c>
      <c r="J228" s="10">
        <f t="shared" si="53"/>
        <v>690.53396600248777</v>
      </c>
      <c r="K228" s="6">
        <f t="shared" si="47"/>
        <v>10.5</v>
      </c>
      <c r="L228" s="1">
        <f t="shared" si="48"/>
        <v>90</v>
      </c>
      <c r="M228" s="7">
        <f t="shared" si="49"/>
        <v>0</v>
      </c>
      <c r="O228" s="1" t="str">
        <f t="shared" si="50"/>
        <v>A4</v>
      </c>
      <c r="P228" s="1" t="s">
        <v>319</v>
      </c>
      <c r="Q228" s="1" t="str">
        <f t="shared" si="51"/>
        <v>10</v>
      </c>
      <c r="R228" s="1" t="str">
        <f t="shared" si="51"/>
        <v>0</v>
      </c>
      <c r="S228" s="1" t="str">
        <f t="shared" si="51"/>
        <v>0</v>
      </c>
    </row>
    <row r="229" spans="1:19">
      <c r="A229" s="42">
        <v>217</v>
      </c>
      <c r="B229" s="41">
        <f t="shared" si="52"/>
        <v>170</v>
      </c>
      <c r="C229" s="5">
        <f t="shared" si="40"/>
        <v>168</v>
      </c>
      <c r="D229" s="5">
        <f t="shared" si="41"/>
        <v>16</v>
      </c>
      <c r="E229" s="5">
        <f t="shared" si="42"/>
        <v>0</v>
      </c>
      <c r="F229" s="5">
        <f t="shared" si="43"/>
        <v>0</v>
      </c>
      <c r="G229" s="5">
        <f t="shared" si="44"/>
        <v>86</v>
      </c>
      <c r="H229" s="5">
        <f t="shared" si="45"/>
        <v>0</v>
      </c>
      <c r="I229" s="5">
        <f t="shared" si="46"/>
        <v>4264</v>
      </c>
      <c r="J229" s="10">
        <f t="shared" si="53"/>
        <v>661.25759127777951</v>
      </c>
      <c r="K229" s="6">
        <f t="shared" si="47"/>
        <v>10.5625</v>
      </c>
      <c r="L229" s="1">
        <f t="shared" si="48"/>
        <v>86</v>
      </c>
      <c r="M229" s="7">
        <f t="shared" si="49"/>
        <v>0</v>
      </c>
      <c r="O229" s="1" t="str">
        <f t="shared" si="50"/>
        <v>A8</v>
      </c>
      <c r="P229" s="1" t="s">
        <v>320</v>
      </c>
      <c r="Q229" s="1" t="str">
        <f t="shared" si="51"/>
        <v>10</v>
      </c>
      <c r="R229" s="1" t="str">
        <f t="shared" si="51"/>
        <v>0</v>
      </c>
      <c r="S229" s="1" t="str">
        <f t="shared" si="51"/>
        <v>0</v>
      </c>
    </row>
    <row r="230" spans="1:19">
      <c r="A230" s="42">
        <v>218</v>
      </c>
      <c r="B230" s="41">
        <f t="shared" si="52"/>
        <v>171</v>
      </c>
      <c r="C230" s="5">
        <f t="shared" si="40"/>
        <v>172</v>
      </c>
      <c r="D230" s="5">
        <f t="shared" si="41"/>
        <v>16</v>
      </c>
      <c r="E230" s="5">
        <f t="shared" si="42"/>
        <v>0</v>
      </c>
      <c r="F230" s="5">
        <f t="shared" si="43"/>
        <v>0</v>
      </c>
      <c r="G230" s="5">
        <f t="shared" si="44"/>
        <v>82</v>
      </c>
      <c r="H230" s="5">
        <f t="shared" si="45"/>
        <v>0</v>
      </c>
      <c r="I230" s="5">
        <f t="shared" si="46"/>
        <v>4268</v>
      </c>
      <c r="J230" s="10">
        <f t="shared" si="53"/>
        <v>633.22243879443874</v>
      </c>
      <c r="K230" s="6">
        <f t="shared" si="47"/>
        <v>10.625</v>
      </c>
      <c r="L230" s="1">
        <f t="shared" si="48"/>
        <v>82</v>
      </c>
      <c r="M230" s="7">
        <f t="shared" si="49"/>
        <v>0</v>
      </c>
      <c r="O230" s="1" t="str">
        <f t="shared" si="50"/>
        <v>AC</v>
      </c>
      <c r="P230" s="1" t="s">
        <v>321</v>
      </c>
      <c r="Q230" s="1" t="str">
        <f t="shared" si="51"/>
        <v>10</v>
      </c>
      <c r="R230" s="1" t="str">
        <f t="shared" si="51"/>
        <v>0</v>
      </c>
      <c r="S230" s="1" t="str">
        <f t="shared" si="51"/>
        <v>0</v>
      </c>
    </row>
    <row r="231" spans="1:19">
      <c r="A231" s="42">
        <v>219</v>
      </c>
      <c r="B231" s="41">
        <f t="shared" si="52"/>
        <v>172</v>
      </c>
      <c r="C231" s="5">
        <f t="shared" si="40"/>
        <v>175</v>
      </c>
      <c r="D231" s="5">
        <f t="shared" si="41"/>
        <v>16</v>
      </c>
      <c r="E231" s="5">
        <f t="shared" si="42"/>
        <v>0</v>
      </c>
      <c r="F231" s="5">
        <f t="shared" si="43"/>
        <v>0</v>
      </c>
      <c r="G231" s="5">
        <f t="shared" si="44"/>
        <v>79</v>
      </c>
      <c r="H231" s="5">
        <f t="shared" si="45"/>
        <v>0</v>
      </c>
      <c r="I231" s="5">
        <f t="shared" si="46"/>
        <v>4271</v>
      </c>
      <c r="J231" s="10">
        <f t="shared" si="53"/>
        <v>606.37588480150623</v>
      </c>
      <c r="K231" s="6">
        <f t="shared" si="47"/>
        <v>10.6875</v>
      </c>
      <c r="L231" s="1">
        <f t="shared" si="48"/>
        <v>79</v>
      </c>
      <c r="M231" s="7">
        <f t="shared" si="49"/>
        <v>0</v>
      </c>
      <c r="O231" s="1" t="str">
        <f t="shared" si="50"/>
        <v>AF</v>
      </c>
      <c r="P231" s="1" t="s">
        <v>322</v>
      </c>
      <c r="Q231" s="1" t="str">
        <f t="shared" si="51"/>
        <v>10</v>
      </c>
      <c r="R231" s="1" t="str">
        <f t="shared" si="51"/>
        <v>0</v>
      </c>
      <c r="S231" s="1" t="str">
        <f t="shared" si="51"/>
        <v>0</v>
      </c>
    </row>
    <row r="232" spans="1:19">
      <c r="A232" s="42">
        <v>220</v>
      </c>
      <c r="B232" s="41">
        <f t="shared" si="52"/>
        <v>173</v>
      </c>
      <c r="C232" s="5">
        <f t="shared" si="40"/>
        <v>178</v>
      </c>
      <c r="D232" s="5">
        <f t="shared" si="41"/>
        <v>16</v>
      </c>
      <c r="E232" s="5">
        <f t="shared" si="42"/>
        <v>0</v>
      </c>
      <c r="F232" s="5">
        <f t="shared" si="43"/>
        <v>0</v>
      </c>
      <c r="G232" s="5">
        <f t="shared" si="44"/>
        <v>76</v>
      </c>
      <c r="H232" s="5">
        <f t="shared" si="45"/>
        <v>0</v>
      </c>
      <c r="I232" s="5">
        <f t="shared" si="46"/>
        <v>4274</v>
      </c>
      <c r="J232" s="10">
        <f t="shared" si="53"/>
        <v>580.66753662242274</v>
      </c>
      <c r="K232" s="6">
        <f t="shared" si="47"/>
        <v>10.75</v>
      </c>
      <c r="L232" s="1">
        <f t="shared" si="48"/>
        <v>76</v>
      </c>
      <c r="M232" s="7">
        <f t="shared" si="49"/>
        <v>0</v>
      </c>
      <c r="O232" s="1" t="str">
        <f t="shared" si="50"/>
        <v>B2</v>
      </c>
      <c r="P232" s="1" t="s">
        <v>323</v>
      </c>
      <c r="Q232" s="1" t="str">
        <f t="shared" si="51"/>
        <v>10</v>
      </c>
      <c r="R232" s="1" t="str">
        <f t="shared" si="51"/>
        <v>0</v>
      </c>
      <c r="S232" s="1" t="str">
        <f t="shared" si="51"/>
        <v>0</v>
      </c>
    </row>
    <row r="233" spans="1:19">
      <c r="A233" s="42">
        <v>221</v>
      </c>
      <c r="B233" s="41">
        <f t="shared" si="52"/>
        <v>174</v>
      </c>
      <c r="C233" s="5">
        <f t="shared" si="40"/>
        <v>182</v>
      </c>
      <c r="D233" s="5">
        <f t="shared" si="41"/>
        <v>16</v>
      </c>
      <c r="E233" s="5">
        <f t="shared" si="42"/>
        <v>0</v>
      </c>
      <c r="F233" s="5">
        <f t="shared" si="43"/>
        <v>0</v>
      </c>
      <c r="G233" s="5">
        <f t="shared" si="44"/>
        <v>72</v>
      </c>
      <c r="H233" s="5">
        <f t="shared" si="45"/>
        <v>0</v>
      </c>
      <c r="I233" s="5">
        <f t="shared" si="46"/>
        <v>4278</v>
      </c>
      <c r="J233" s="10">
        <f t="shared" si="53"/>
        <v>556.04913806479101</v>
      </c>
      <c r="K233" s="6">
        <f t="shared" si="47"/>
        <v>10.8125</v>
      </c>
      <c r="L233" s="1">
        <f t="shared" si="48"/>
        <v>72</v>
      </c>
      <c r="M233" s="7">
        <f t="shared" si="49"/>
        <v>0</v>
      </c>
      <c r="O233" s="1" t="str">
        <f t="shared" si="50"/>
        <v>B6</v>
      </c>
      <c r="P233" s="1" t="s">
        <v>324</v>
      </c>
      <c r="Q233" s="1" t="str">
        <f t="shared" si="51"/>
        <v>10</v>
      </c>
      <c r="R233" s="1" t="str">
        <f t="shared" si="51"/>
        <v>0</v>
      </c>
      <c r="S233" s="1" t="str">
        <f t="shared" si="51"/>
        <v>0</v>
      </c>
    </row>
    <row r="234" spans="1:19">
      <c r="A234" s="42">
        <v>222</v>
      </c>
      <c r="B234" s="41">
        <f t="shared" si="52"/>
        <v>175</v>
      </c>
      <c r="C234" s="5">
        <f t="shared" si="40"/>
        <v>185</v>
      </c>
      <c r="D234" s="5">
        <f t="shared" si="41"/>
        <v>16</v>
      </c>
      <c r="E234" s="5">
        <f t="shared" si="42"/>
        <v>0</v>
      </c>
      <c r="F234" s="5">
        <f t="shared" si="43"/>
        <v>0</v>
      </c>
      <c r="G234" s="5">
        <f t="shared" si="44"/>
        <v>69</v>
      </c>
      <c r="H234" s="5">
        <f t="shared" si="45"/>
        <v>0</v>
      </c>
      <c r="I234" s="5">
        <f t="shared" si="46"/>
        <v>4281</v>
      </c>
      <c r="J234" s="10">
        <f t="shared" si="53"/>
        <v>532.474478840458</v>
      </c>
      <c r="K234" s="6">
        <f t="shared" si="47"/>
        <v>10.875</v>
      </c>
      <c r="L234" s="1">
        <f t="shared" si="48"/>
        <v>69</v>
      </c>
      <c r="M234" s="7">
        <f t="shared" si="49"/>
        <v>0</v>
      </c>
      <c r="O234" s="1" t="str">
        <f t="shared" si="50"/>
        <v>B9</v>
      </c>
      <c r="P234" s="1" t="s">
        <v>325</v>
      </c>
      <c r="Q234" s="1" t="str">
        <f t="shared" si="51"/>
        <v>10</v>
      </c>
      <c r="R234" s="1" t="str">
        <f t="shared" si="51"/>
        <v>0</v>
      </c>
      <c r="S234" s="1" t="str">
        <f t="shared" si="51"/>
        <v>0</v>
      </c>
    </row>
    <row r="235" spans="1:19">
      <c r="A235" s="42">
        <v>223</v>
      </c>
      <c r="B235" s="41">
        <f t="shared" si="52"/>
        <v>176</v>
      </c>
      <c r="C235" s="5">
        <f t="shared" si="40"/>
        <v>188</v>
      </c>
      <c r="D235" s="5">
        <f t="shared" si="41"/>
        <v>16</v>
      </c>
      <c r="E235" s="5">
        <f t="shared" si="42"/>
        <v>0</v>
      </c>
      <c r="F235" s="5">
        <f t="shared" si="43"/>
        <v>0</v>
      </c>
      <c r="G235" s="5">
        <f t="shared" si="44"/>
        <v>66</v>
      </c>
      <c r="H235" s="5">
        <f t="shared" si="45"/>
        <v>0</v>
      </c>
      <c r="I235" s="5">
        <f t="shared" si="46"/>
        <v>4284</v>
      </c>
      <c r="J235" s="10">
        <f t="shared" si="53"/>
        <v>509.89930782588573</v>
      </c>
      <c r="K235" s="6">
        <f t="shared" si="47"/>
        <v>10.9375</v>
      </c>
      <c r="L235" s="1">
        <f t="shared" si="48"/>
        <v>66</v>
      </c>
      <c r="M235" s="7">
        <f t="shared" si="49"/>
        <v>0</v>
      </c>
      <c r="O235" s="1" t="str">
        <f t="shared" si="50"/>
        <v>BC</v>
      </c>
      <c r="P235" s="1" t="s">
        <v>326</v>
      </c>
      <c r="Q235" s="1" t="str">
        <f t="shared" si="51"/>
        <v>10</v>
      </c>
      <c r="R235" s="1" t="str">
        <f t="shared" si="51"/>
        <v>0</v>
      </c>
      <c r="S235" s="1" t="str">
        <f t="shared" si="51"/>
        <v>0</v>
      </c>
    </row>
    <row r="236" spans="1:19">
      <c r="A236" s="42">
        <v>224</v>
      </c>
      <c r="B236" s="41">
        <f t="shared" si="52"/>
        <v>177</v>
      </c>
      <c r="C236" s="5">
        <f t="shared" si="40"/>
        <v>191</v>
      </c>
      <c r="D236" s="5">
        <f t="shared" si="41"/>
        <v>16</v>
      </c>
      <c r="E236" s="5">
        <f t="shared" si="42"/>
        <v>0</v>
      </c>
      <c r="F236" s="5">
        <f t="shared" si="43"/>
        <v>0</v>
      </c>
      <c r="G236" s="5">
        <f t="shared" si="44"/>
        <v>63</v>
      </c>
      <c r="H236" s="5">
        <f t="shared" si="45"/>
        <v>0</v>
      </c>
      <c r="I236" s="5">
        <f t="shared" si="46"/>
        <v>4287</v>
      </c>
      <c r="J236" s="10">
        <f t="shared" si="53"/>
        <v>488.28125</v>
      </c>
      <c r="K236" s="6">
        <f t="shared" si="47"/>
        <v>11</v>
      </c>
      <c r="L236" s="1">
        <f t="shared" si="48"/>
        <v>63</v>
      </c>
      <c r="M236" s="7">
        <f t="shared" si="49"/>
        <v>0</v>
      </c>
      <c r="O236" s="1" t="str">
        <f t="shared" si="50"/>
        <v>BF</v>
      </c>
      <c r="P236" s="1" t="s">
        <v>327</v>
      </c>
      <c r="Q236" s="1" t="str">
        <f t="shared" si="51"/>
        <v>10</v>
      </c>
      <c r="R236" s="1" t="str">
        <f t="shared" si="51"/>
        <v>0</v>
      </c>
      <c r="S236" s="1" t="str">
        <f t="shared" si="51"/>
        <v>0</v>
      </c>
    </row>
    <row r="237" spans="1:19">
      <c r="A237" s="42">
        <v>225</v>
      </c>
      <c r="B237" s="41">
        <f t="shared" si="52"/>
        <v>178</v>
      </c>
      <c r="C237" s="5">
        <f t="shared" si="40"/>
        <v>193</v>
      </c>
      <c r="D237" s="5">
        <f t="shared" si="41"/>
        <v>16</v>
      </c>
      <c r="E237" s="5">
        <f t="shared" si="42"/>
        <v>0</v>
      </c>
      <c r="F237" s="5">
        <f t="shared" si="43"/>
        <v>0</v>
      </c>
      <c r="G237" s="5">
        <f t="shared" si="44"/>
        <v>61</v>
      </c>
      <c r="H237" s="5">
        <f t="shared" si="45"/>
        <v>0</v>
      </c>
      <c r="I237" s="5">
        <f t="shared" si="46"/>
        <v>4289</v>
      </c>
      <c r="J237" s="10">
        <f t="shared" si="53"/>
        <v>467.57972690360077</v>
      </c>
      <c r="K237" s="6">
        <f t="shared" si="47"/>
        <v>11.0625</v>
      </c>
      <c r="L237" s="1">
        <f t="shared" si="48"/>
        <v>61</v>
      </c>
      <c r="M237" s="7">
        <f t="shared" si="49"/>
        <v>0</v>
      </c>
      <c r="O237" s="1" t="str">
        <f t="shared" si="50"/>
        <v>C1</v>
      </c>
      <c r="P237" s="1" t="s">
        <v>329</v>
      </c>
      <c r="Q237" s="1" t="str">
        <f t="shared" si="51"/>
        <v>10</v>
      </c>
      <c r="R237" s="1" t="str">
        <f t="shared" si="51"/>
        <v>0</v>
      </c>
      <c r="S237" s="1" t="str">
        <f t="shared" si="51"/>
        <v>0</v>
      </c>
    </row>
    <row r="238" spans="1:19">
      <c r="A238" s="42">
        <v>226</v>
      </c>
      <c r="B238" s="41">
        <f t="shared" si="52"/>
        <v>179</v>
      </c>
      <c r="C238" s="5">
        <f t="shared" si="40"/>
        <v>196</v>
      </c>
      <c r="D238" s="5">
        <f t="shared" si="41"/>
        <v>16</v>
      </c>
      <c r="E238" s="5">
        <f t="shared" si="42"/>
        <v>0</v>
      </c>
      <c r="F238" s="5">
        <f t="shared" si="43"/>
        <v>0</v>
      </c>
      <c r="G238" s="5">
        <f t="shared" si="44"/>
        <v>58</v>
      </c>
      <c r="H238" s="5">
        <f t="shared" si="45"/>
        <v>0</v>
      </c>
      <c r="I238" s="5">
        <f t="shared" si="46"/>
        <v>4292</v>
      </c>
      <c r="J238" s="10">
        <f t="shared" si="53"/>
        <v>447.75588047103116</v>
      </c>
      <c r="K238" s="6">
        <f t="shared" si="47"/>
        <v>11.125</v>
      </c>
      <c r="L238" s="1">
        <f t="shared" si="48"/>
        <v>58</v>
      </c>
      <c r="M238" s="7">
        <f t="shared" si="49"/>
        <v>0</v>
      </c>
      <c r="O238" s="1" t="str">
        <f t="shared" si="50"/>
        <v>C4</v>
      </c>
      <c r="P238" s="1" t="s">
        <v>330</v>
      </c>
      <c r="Q238" s="1" t="str">
        <f t="shared" si="51"/>
        <v>10</v>
      </c>
      <c r="R238" s="1" t="str">
        <f t="shared" si="51"/>
        <v>0</v>
      </c>
      <c r="S238" s="1" t="str">
        <f t="shared" si="51"/>
        <v>0</v>
      </c>
    </row>
    <row r="239" spans="1:19">
      <c r="A239" s="42">
        <v>227</v>
      </c>
      <c r="B239" s="41">
        <f t="shared" si="52"/>
        <v>180</v>
      </c>
      <c r="C239" s="5">
        <f t="shared" si="40"/>
        <v>198</v>
      </c>
      <c r="D239" s="5">
        <f t="shared" si="41"/>
        <v>16</v>
      </c>
      <c r="E239" s="5">
        <f t="shared" si="42"/>
        <v>0</v>
      </c>
      <c r="F239" s="5">
        <f t="shared" si="43"/>
        <v>0</v>
      </c>
      <c r="G239" s="5">
        <f t="shared" si="44"/>
        <v>56</v>
      </c>
      <c r="H239" s="5">
        <f t="shared" si="45"/>
        <v>0</v>
      </c>
      <c r="I239" s="5">
        <f t="shared" si="46"/>
        <v>4294</v>
      </c>
      <c r="J239" s="10">
        <f t="shared" si="53"/>
        <v>428.77250009113777</v>
      </c>
      <c r="K239" s="6">
        <f t="shared" si="47"/>
        <v>11.1875</v>
      </c>
      <c r="L239" s="1">
        <f t="shared" si="48"/>
        <v>56</v>
      </c>
      <c r="M239" s="7">
        <f t="shared" si="49"/>
        <v>0</v>
      </c>
      <c r="O239" s="1" t="str">
        <f t="shared" si="50"/>
        <v>C6</v>
      </c>
      <c r="P239" s="1" t="s">
        <v>331</v>
      </c>
      <c r="Q239" s="1" t="str">
        <f t="shared" si="51"/>
        <v>10</v>
      </c>
      <c r="R239" s="1" t="str">
        <f t="shared" si="51"/>
        <v>0</v>
      </c>
      <c r="S239" s="1" t="str">
        <f t="shared" si="51"/>
        <v>0</v>
      </c>
    </row>
    <row r="240" spans="1:19">
      <c r="A240" s="42">
        <v>228</v>
      </c>
      <c r="B240" s="41">
        <f t="shared" si="52"/>
        <v>181</v>
      </c>
      <c r="C240" s="5">
        <f t="shared" si="40"/>
        <v>201</v>
      </c>
      <c r="D240" s="5">
        <f t="shared" si="41"/>
        <v>16</v>
      </c>
      <c r="E240" s="5">
        <f t="shared" si="42"/>
        <v>0</v>
      </c>
      <c r="F240" s="5">
        <f t="shared" si="43"/>
        <v>0</v>
      </c>
      <c r="G240" s="5">
        <f t="shared" si="44"/>
        <v>53</v>
      </c>
      <c r="H240" s="5">
        <f t="shared" si="45"/>
        <v>0</v>
      </c>
      <c r="I240" s="5">
        <f t="shared" si="46"/>
        <v>4297</v>
      </c>
      <c r="J240" s="10">
        <f t="shared" si="53"/>
        <v>410.59395276060297</v>
      </c>
      <c r="K240" s="6">
        <f t="shared" si="47"/>
        <v>11.25</v>
      </c>
      <c r="L240" s="1">
        <f t="shared" si="48"/>
        <v>53</v>
      </c>
      <c r="M240" s="7">
        <f t="shared" si="49"/>
        <v>0</v>
      </c>
      <c r="O240" s="1" t="str">
        <f t="shared" si="50"/>
        <v>C9</v>
      </c>
      <c r="P240" s="1" t="s">
        <v>332</v>
      </c>
      <c r="Q240" s="1" t="str">
        <f t="shared" si="51"/>
        <v>10</v>
      </c>
      <c r="R240" s="1" t="str">
        <f t="shared" si="51"/>
        <v>0</v>
      </c>
      <c r="S240" s="1" t="str">
        <f t="shared" si="51"/>
        <v>0</v>
      </c>
    </row>
    <row r="241" spans="1:19">
      <c r="A241" s="42">
        <v>229</v>
      </c>
      <c r="B241" s="41">
        <f t="shared" si="52"/>
        <v>182</v>
      </c>
      <c r="C241" s="5">
        <f t="shared" si="40"/>
        <v>203</v>
      </c>
      <c r="D241" s="5">
        <f t="shared" si="41"/>
        <v>16</v>
      </c>
      <c r="E241" s="5">
        <f t="shared" si="42"/>
        <v>0</v>
      </c>
      <c r="F241" s="5">
        <f t="shared" si="43"/>
        <v>0</v>
      </c>
      <c r="G241" s="5">
        <f t="shared" si="44"/>
        <v>51</v>
      </c>
      <c r="H241" s="5">
        <f t="shared" si="45"/>
        <v>0</v>
      </c>
      <c r="I241" s="5">
        <f t="shared" si="46"/>
        <v>4299</v>
      </c>
      <c r="J241" s="10">
        <f t="shared" si="53"/>
        <v>393.18611619854852</v>
      </c>
      <c r="K241" s="6">
        <f t="shared" si="47"/>
        <v>11.3125</v>
      </c>
      <c r="L241" s="1">
        <f t="shared" si="48"/>
        <v>51</v>
      </c>
      <c r="M241" s="7">
        <f t="shared" si="49"/>
        <v>0</v>
      </c>
      <c r="O241" s="1" t="str">
        <f t="shared" si="50"/>
        <v>CB</v>
      </c>
      <c r="P241" s="1" t="s">
        <v>333</v>
      </c>
      <c r="Q241" s="1" t="str">
        <f t="shared" si="51"/>
        <v>10</v>
      </c>
      <c r="R241" s="1" t="str">
        <f t="shared" si="51"/>
        <v>0</v>
      </c>
      <c r="S241" s="1" t="str">
        <f t="shared" si="51"/>
        <v>0</v>
      </c>
    </row>
    <row r="242" spans="1:19">
      <c r="A242" s="42">
        <v>230</v>
      </c>
      <c r="B242" s="41">
        <f t="shared" si="52"/>
        <v>183</v>
      </c>
      <c r="C242" s="5">
        <f t="shared" si="40"/>
        <v>205</v>
      </c>
      <c r="D242" s="5">
        <f t="shared" si="41"/>
        <v>16</v>
      </c>
      <c r="E242" s="5">
        <f t="shared" si="42"/>
        <v>0</v>
      </c>
      <c r="F242" s="5">
        <f t="shared" si="43"/>
        <v>0</v>
      </c>
      <c r="G242" s="5">
        <f t="shared" si="44"/>
        <v>49</v>
      </c>
      <c r="H242" s="5">
        <f t="shared" si="45"/>
        <v>0</v>
      </c>
      <c r="I242" s="5">
        <f t="shared" si="46"/>
        <v>4301</v>
      </c>
      <c r="J242" s="10">
        <f t="shared" si="53"/>
        <v>376.51631479686063</v>
      </c>
      <c r="K242" s="6">
        <f t="shared" si="47"/>
        <v>11.375</v>
      </c>
      <c r="L242" s="1">
        <f t="shared" si="48"/>
        <v>49</v>
      </c>
      <c r="M242" s="7">
        <f t="shared" si="49"/>
        <v>0</v>
      </c>
      <c r="O242" s="1" t="str">
        <f t="shared" si="50"/>
        <v>CD</v>
      </c>
      <c r="P242" s="1" t="s">
        <v>334</v>
      </c>
      <c r="Q242" s="1" t="str">
        <f t="shared" si="51"/>
        <v>10</v>
      </c>
      <c r="R242" s="1" t="str">
        <f t="shared" si="51"/>
        <v>0</v>
      </c>
      <c r="S242" s="1" t="str">
        <f t="shared" si="51"/>
        <v>0</v>
      </c>
    </row>
    <row r="243" spans="1:19">
      <c r="A243" s="42">
        <v>231</v>
      </c>
      <c r="B243" s="41">
        <f t="shared" si="52"/>
        <v>184</v>
      </c>
      <c r="C243" s="5">
        <f t="shared" si="40"/>
        <v>207</v>
      </c>
      <c r="D243" s="5">
        <f t="shared" si="41"/>
        <v>16</v>
      </c>
      <c r="E243" s="5">
        <f t="shared" si="42"/>
        <v>0</v>
      </c>
      <c r="F243" s="5">
        <f t="shared" si="43"/>
        <v>0</v>
      </c>
      <c r="G243" s="5">
        <f t="shared" si="44"/>
        <v>47</v>
      </c>
      <c r="H243" s="5">
        <f t="shared" si="45"/>
        <v>0</v>
      </c>
      <c r="I243" s="5">
        <f t="shared" si="46"/>
        <v>4303</v>
      </c>
      <c r="J243" s="10">
        <f t="shared" si="53"/>
        <v>360.55325828601059</v>
      </c>
      <c r="K243" s="6">
        <f t="shared" si="47"/>
        <v>11.4375</v>
      </c>
      <c r="L243" s="1">
        <f t="shared" si="48"/>
        <v>47</v>
      </c>
      <c r="M243" s="7">
        <f t="shared" si="49"/>
        <v>0</v>
      </c>
      <c r="O243" s="1" t="str">
        <f t="shared" si="50"/>
        <v>CF</v>
      </c>
      <c r="P243" s="1" t="s">
        <v>335</v>
      </c>
      <c r="Q243" s="1" t="str">
        <f t="shared" si="51"/>
        <v>10</v>
      </c>
      <c r="R243" s="1" t="str">
        <f t="shared" si="51"/>
        <v>0</v>
      </c>
      <c r="S243" s="1" t="str">
        <f t="shared" si="51"/>
        <v>0</v>
      </c>
    </row>
    <row r="244" spans="1:19">
      <c r="A244" s="42">
        <v>232</v>
      </c>
      <c r="B244" s="41">
        <f t="shared" si="52"/>
        <v>185</v>
      </c>
      <c r="C244" s="5">
        <f t="shared" si="40"/>
        <v>209</v>
      </c>
      <c r="D244" s="5">
        <f t="shared" si="41"/>
        <v>16</v>
      </c>
      <c r="E244" s="5">
        <f t="shared" si="42"/>
        <v>0</v>
      </c>
      <c r="F244" s="5">
        <f t="shared" si="43"/>
        <v>0</v>
      </c>
      <c r="G244" s="5">
        <f t="shared" si="44"/>
        <v>45</v>
      </c>
      <c r="H244" s="5">
        <f t="shared" si="45"/>
        <v>0</v>
      </c>
      <c r="I244" s="5">
        <f t="shared" si="46"/>
        <v>4305</v>
      </c>
      <c r="J244" s="10">
        <f t="shared" si="53"/>
        <v>345.26698300124389</v>
      </c>
      <c r="K244" s="6">
        <f t="shared" si="47"/>
        <v>11.5</v>
      </c>
      <c r="L244" s="1">
        <f t="shared" si="48"/>
        <v>45</v>
      </c>
      <c r="M244" s="7">
        <f t="shared" si="49"/>
        <v>0</v>
      </c>
      <c r="O244" s="1" t="str">
        <f t="shared" si="50"/>
        <v>D1</v>
      </c>
      <c r="P244" s="1" t="s">
        <v>336</v>
      </c>
      <c r="Q244" s="1" t="str">
        <f t="shared" si="51"/>
        <v>10</v>
      </c>
      <c r="R244" s="1" t="str">
        <f t="shared" si="51"/>
        <v>0</v>
      </c>
      <c r="S244" s="1" t="str">
        <f t="shared" si="51"/>
        <v>0</v>
      </c>
    </row>
    <row r="245" spans="1:19">
      <c r="A245" s="42">
        <v>233</v>
      </c>
      <c r="B245" s="41">
        <f t="shared" si="52"/>
        <v>186</v>
      </c>
      <c r="C245" s="5">
        <f t="shared" si="40"/>
        <v>211</v>
      </c>
      <c r="D245" s="5">
        <f t="shared" si="41"/>
        <v>16</v>
      </c>
      <c r="E245" s="5">
        <f t="shared" si="42"/>
        <v>0</v>
      </c>
      <c r="F245" s="5">
        <f t="shared" si="43"/>
        <v>0</v>
      </c>
      <c r="G245" s="5">
        <f t="shared" si="44"/>
        <v>43</v>
      </c>
      <c r="H245" s="5">
        <f t="shared" si="45"/>
        <v>0</v>
      </c>
      <c r="I245" s="5">
        <f t="shared" si="46"/>
        <v>4307</v>
      </c>
      <c r="J245" s="10">
        <f t="shared" si="53"/>
        <v>330.62879563888976</v>
      </c>
      <c r="K245" s="6">
        <f t="shared" si="47"/>
        <v>11.5625</v>
      </c>
      <c r="L245" s="1">
        <f t="shared" si="48"/>
        <v>43</v>
      </c>
      <c r="M245" s="7">
        <f t="shared" si="49"/>
        <v>0</v>
      </c>
      <c r="O245" s="1" t="str">
        <f t="shared" si="50"/>
        <v>D3</v>
      </c>
      <c r="P245" s="1" t="s">
        <v>337</v>
      </c>
      <c r="Q245" s="1" t="str">
        <f t="shared" si="51"/>
        <v>10</v>
      </c>
      <c r="R245" s="1" t="str">
        <f t="shared" si="51"/>
        <v>0</v>
      </c>
      <c r="S245" s="1" t="str">
        <f t="shared" si="51"/>
        <v>0</v>
      </c>
    </row>
    <row r="246" spans="1:19">
      <c r="A246" s="42">
        <v>234</v>
      </c>
      <c r="B246" s="41">
        <f t="shared" si="52"/>
        <v>187</v>
      </c>
      <c r="C246" s="5">
        <f t="shared" si="40"/>
        <v>213</v>
      </c>
      <c r="D246" s="5">
        <f t="shared" si="41"/>
        <v>16</v>
      </c>
      <c r="E246" s="5">
        <f t="shared" si="42"/>
        <v>0</v>
      </c>
      <c r="F246" s="5">
        <f t="shared" si="43"/>
        <v>0</v>
      </c>
      <c r="G246" s="5">
        <f t="shared" si="44"/>
        <v>41</v>
      </c>
      <c r="H246" s="5">
        <f t="shared" si="45"/>
        <v>0</v>
      </c>
      <c r="I246" s="5">
        <f t="shared" si="46"/>
        <v>4309</v>
      </c>
      <c r="J246" s="10">
        <f t="shared" si="53"/>
        <v>316.61121939721903</v>
      </c>
      <c r="K246" s="6">
        <f t="shared" si="47"/>
        <v>11.625000000000002</v>
      </c>
      <c r="L246" s="1">
        <f t="shared" si="48"/>
        <v>41</v>
      </c>
      <c r="M246" s="7">
        <f t="shared" si="49"/>
        <v>0</v>
      </c>
      <c r="O246" s="1" t="str">
        <f t="shared" si="50"/>
        <v>D5</v>
      </c>
      <c r="P246" s="1" t="s">
        <v>338</v>
      </c>
      <c r="Q246" s="1" t="str">
        <f t="shared" si="51"/>
        <v>10</v>
      </c>
      <c r="R246" s="1" t="str">
        <f t="shared" si="51"/>
        <v>0</v>
      </c>
      <c r="S246" s="1" t="str">
        <f t="shared" si="51"/>
        <v>0</v>
      </c>
    </row>
    <row r="247" spans="1:19">
      <c r="A247" s="42">
        <v>235</v>
      </c>
      <c r="B247" s="41">
        <f t="shared" si="52"/>
        <v>188</v>
      </c>
      <c r="C247" s="5">
        <f t="shared" si="40"/>
        <v>215</v>
      </c>
      <c r="D247" s="5">
        <f t="shared" si="41"/>
        <v>16</v>
      </c>
      <c r="E247" s="5">
        <f t="shared" si="42"/>
        <v>0</v>
      </c>
      <c r="F247" s="5">
        <f t="shared" si="43"/>
        <v>0</v>
      </c>
      <c r="G247" s="5">
        <f t="shared" si="44"/>
        <v>39</v>
      </c>
      <c r="H247" s="5">
        <f t="shared" si="45"/>
        <v>0</v>
      </c>
      <c r="I247" s="5">
        <f t="shared" si="46"/>
        <v>4311</v>
      </c>
      <c r="J247" s="10">
        <f t="shared" si="53"/>
        <v>303.18794240075277</v>
      </c>
      <c r="K247" s="6">
        <f t="shared" si="47"/>
        <v>11.687500000000002</v>
      </c>
      <c r="L247" s="1">
        <f t="shared" si="48"/>
        <v>39</v>
      </c>
      <c r="M247" s="7">
        <f t="shared" si="49"/>
        <v>0</v>
      </c>
      <c r="O247" s="1" t="str">
        <f t="shared" si="50"/>
        <v>D7</v>
      </c>
      <c r="P247" s="1" t="s">
        <v>339</v>
      </c>
      <c r="Q247" s="1" t="str">
        <f t="shared" si="51"/>
        <v>10</v>
      </c>
      <c r="R247" s="1" t="str">
        <f t="shared" si="51"/>
        <v>0</v>
      </c>
      <c r="S247" s="1" t="str">
        <f t="shared" si="51"/>
        <v>0</v>
      </c>
    </row>
    <row r="248" spans="1:19">
      <c r="A248" s="42">
        <v>236</v>
      </c>
      <c r="B248" s="41">
        <f t="shared" si="52"/>
        <v>189</v>
      </c>
      <c r="C248" s="5">
        <f t="shared" si="40"/>
        <v>216</v>
      </c>
      <c r="D248" s="5">
        <f t="shared" si="41"/>
        <v>16</v>
      </c>
      <c r="E248" s="5">
        <f t="shared" si="42"/>
        <v>0</v>
      </c>
      <c r="F248" s="5">
        <f t="shared" si="43"/>
        <v>0</v>
      </c>
      <c r="G248" s="5">
        <f t="shared" si="44"/>
        <v>38</v>
      </c>
      <c r="H248" s="5">
        <f t="shared" si="45"/>
        <v>0</v>
      </c>
      <c r="I248" s="5">
        <f t="shared" si="46"/>
        <v>4312</v>
      </c>
      <c r="J248" s="10">
        <f t="shared" si="53"/>
        <v>290.33376831121103</v>
      </c>
      <c r="K248" s="6">
        <f t="shared" si="47"/>
        <v>11.750000000000002</v>
      </c>
      <c r="L248" s="1">
        <f t="shared" si="48"/>
        <v>38</v>
      </c>
      <c r="M248" s="7">
        <f t="shared" si="49"/>
        <v>0</v>
      </c>
      <c r="O248" s="1" t="str">
        <f t="shared" si="50"/>
        <v>D8</v>
      </c>
      <c r="P248" s="1" t="s">
        <v>340</v>
      </c>
      <c r="Q248" s="1" t="str">
        <f t="shared" si="51"/>
        <v>10</v>
      </c>
      <c r="R248" s="1" t="str">
        <f t="shared" si="51"/>
        <v>0</v>
      </c>
      <c r="S248" s="1" t="str">
        <f t="shared" si="51"/>
        <v>0</v>
      </c>
    </row>
    <row r="249" spans="1:19">
      <c r="A249" s="42">
        <v>237</v>
      </c>
      <c r="B249" s="41">
        <f t="shared" si="52"/>
        <v>190</v>
      </c>
      <c r="C249" s="5">
        <f t="shared" si="40"/>
        <v>218</v>
      </c>
      <c r="D249" s="5">
        <f t="shared" si="41"/>
        <v>16</v>
      </c>
      <c r="E249" s="5">
        <f t="shared" si="42"/>
        <v>0</v>
      </c>
      <c r="F249" s="5">
        <f t="shared" si="43"/>
        <v>0</v>
      </c>
      <c r="G249" s="5">
        <f t="shared" si="44"/>
        <v>36</v>
      </c>
      <c r="H249" s="5">
        <f t="shared" si="45"/>
        <v>0</v>
      </c>
      <c r="I249" s="5">
        <f t="shared" si="46"/>
        <v>4314</v>
      </c>
      <c r="J249" s="10">
        <f t="shared" si="53"/>
        <v>278.02456903239573</v>
      </c>
      <c r="K249" s="6">
        <f t="shared" si="47"/>
        <v>11.812499999999998</v>
      </c>
      <c r="L249" s="1">
        <f t="shared" si="48"/>
        <v>36</v>
      </c>
      <c r="M249" s="7">
        <f t="shared" si="49"/>
        <v>0</v>
      </c>
      <c r="O249" s="1" t="str">
        <f t="shared" si="50"/>
        <v>DA</v>
      </c>
      <c r="P249" s="1" t="s">
        <v>341</v>
      </c>
      <c r="Q249" s="1" t="str">
        <f t="shared" si="51"/>
        <v>10</v>
      </c>
      <c r="R249" s="1" t="str">
        <f t="shared" si="51"/>
        <v>0</v>
      </c>
      <c r="S249" s="1" t="str">
        <f t="shared" si="51"/>
        <v>0</v>
      </c>
    </row>
    <row r="250" spans="1:19">
      <c r="A250" s="42">
        <v>238</v>
      </c>
      <c r="B250" s="41">
        <f t="shared" si="52"/>
        <v>191</v>
      </c>
      <c r="C250" s="5">
        <f t="shared" si="40"/>
        <v>220</v>
      </c>
      <c r="D250" s="5">
        <f t="shared" si="41"/>
        <v>16</v>
      </c>
      <c r="E250" s="5">
        <f t="shared" si="42"/>
        <v>0</v>
      </c>
      <c r="F250" s="5">
        <f t="shared" si="43"/>
        <v>0</v>
      </c>
      <c r="G250" s="5">
        <f t="shared" si="44"/>
        <v>34</v>
      </c>
      <c r="H250" s="5">
        <f t="shared" si="45"/>
        <v>0</v>
      </c>
      <c r="I250" s="5">
        <f t="shared" si="46"/>
        <v>4316</v>
      </c>
      <c r="J250" s="10">
        <f t="shared" si="53"/>
        <v>266.23723942022917</v>
      </c>
      <c r="K250" s="6">
        <f t="shared" si="47"/>
        <v>11.874999999999998</v>
      </c>
      <c r="L250" s="1">
        <f t="shared" si="48"/>
        <v>34</v>
      </c>
      <c r="M250" s="7">
        <f t="shared" si="49"/>
        <v>0</v>
      </c>
      <c r="O250" s="1" t="str">
        <f t="shared" si="50"/>
        <v>DC</v>
      </c>
      <c r="P250" s="1" t="s">
        <v>342</v>
      </c>
      <c r="Q250" s="1" t="str">
        <f t="shared" si="51"/>
        <v>10</v>
      </c>
      <c r="R250" s="1" t="str">
        <f t="shared" si="51"/>
        <v>0</v>
      </c>
      <c r="S250" s="1" t="str">
        <f t="shared" si="51"/>
        <v>0</v>
      </c>
    </row>
    <row r="251" spans="1:19">
      <c r="A251" s="42">
        <v>239</v>
      </c>
      <c r="B251" s="41">
        <f t="shared" si="52"/>
        <v>192</v>
      </c>
      <c r="C251" s="5">
        <f t="shared" si="40"/>
        <v>221</v>
      </c>
      <c r="D251" s="5">
        <f t="shared" si="41"/>
        <v>16</v>
      </c>
      <c r="E251" s="5">
        <f t="shared" si="42"/>
        <v>0</v>
      </c>
      <c r="F251" s="5">
        <f t="shared" si="43"/>
        <v>0</v>
      </c>
      <c r="G251" s="5">
        <f t="shared" si="44"/>
        <v>33</v>
      </c>
      <c r="H251" s="5">
        <f t="shared" si="45"/>
        <v>0</v>
      </c>
      <c r="I251" s="5">
        <f t="shared" si="46"/>
        <v>4317</v>
      </c>
      <c r="J251" s="10">
        <f t="shared" si="53"/>
        <v>254.94965391294303</v>
      </c>
      <c r="K251" s="6">
        <f t="shared" si="47"/>
        <v>11.9375</v>
      </c>
      <c r="L251" s="1">
        <f t="shared" si="48"/>
        <v>33</v>
      </c>
      <c r="M251" s="7">
        <f t="shared" si="49"/>
        <v>0</v>
      </c>
      <c r="O251" s="1" t="str">
        <f t="shared" si="50"/>
        <v>DD</v>
      </c>
      <c r="P251" s="1" t="s">
        <v>343</v>
      </c>
      <c r="Q251" s="1" t="str">
        <f t="shared" si="51"/>
        <v>10</v>
      </c>
      <c r="R251" s="1" t="str">
        <f t="shared" si="51"/>
        <v>0</v>
      </c>
      <c r="S251" s="1" t="str">
        <f t="shared" si="51"/>
        <v>0</v>
      </c>
    </row>
    <row r="252" spans="1:19">
      <c r="A252" s="42">
        <v>240</v>
      </c>
      <c r="B252" s="41">
        <f t="shared" si="52"/>
        <v>193</v>
      </c>
      <c r="C252" s="5">
        <f t="shared" si="40"/>
        <v>223</v>
      </c>
      <c r="D252" s="5">
        <f t="shared" si="41"/>
        <v>16</v>
      </c>
      <c r="E252" s="5">
        <f t="shared" si="42"/>
        <v>0</v>
      </c>
      <c r="F252" s="5">
        <f t="shared" si="43"/>
        <v>0</v>
      </c>
      <c r="G252" s="5">
        <f t="shared" si="44"/>
        <v>31</v>
      </c>
      <c r="H252" s="5">
        <f t="shared" si="45"/>
        <v>0</v>
      </c>
      <c r="I252" s="5">
        <f t="shared" si="46"/>
        <v>4319</v>
      </c>
      <c r="J252" s="10">
        <f t="shared" si="53"/>
        <v>244.140625</v>
      </c>
      <c r="K252" s="6">
        <f t="shared" si="47"/>
        <v>12</v>
      </c>
      <c r="L252" s="1">
        <f t="shared" si="48"/>
        <v>31</v>
      </c>
      <c r="M252" s="7">
        <f t="shared" si="49"/>
        <v>0</v>
      </c>
      <c r="O252" s="1" t="str">
        <f t="shared" si="50"/>
        <v>DF</v>
      </c>
      <c r="P252" s="1" t="s">
        <v>344</v>
      </c>
      <c r="Q252" s="1" t="str">
        <f t="shared" si="51"/>
        <v>10</v>
      </c>
      <c r="R252" s="1" t="str">
        <f t="shared" si="51"/>
        <v>0</v>
      </c>
      <c r="S252" s="1" t="str">
        <f t="shared" si="51"/>
        <v>0</v>
      </c>
    </row>
    <row r="253" spans="1:19">
      <c r="A253" s="42">
        <v>241</v>
      </c>
      <c r="B253" s="41">
        <f t="shared" si="52"/>
        <v>194</v>
      </c>
      <c r="C253" s="5">
        <f t="shared" ref="C253:C266" si="54">MOD(I253,256)</f>
        <v>224</v>
      </c>
      <c r="D253" s="5">
        <f t="shared" ref="D253:D266" si="55">ROUNDDOWN(I253/256,0)</f>
        <v>16</v>
      </c>
      <c r="E253" s="5">
        <f t="shared" ref="E253:E266" si="56">MOD(H253,256)</f>
        <v>0</v>
      </c>
      <c r="F253" s="5">
        <f t="shared" ref="F253:F266" si="57">ROUNDDOWN(H253/256,0)</f>
        <v>0</v>
      </c>
      <c r="G253" s="5">
        <f t="shared" ref="G253:G266" si="58">INT(J253/$G$2)</f>
        <v>30</v>
      </c>
      <c r="H253" s="5">
        <f t="shared" ref="H253:H266" si="59">ROUNDUP(G253/$D$3,0)-1</f>
        <v>0</v>
      </c>
      <c r="I253" s="5">
        <f t="shared" ref="I253:I266" si="60">MAX(MIN($D$3*(H253+1)-G253,$D$3*(H253+1)-$D$4),$D$5)</f>
        <v>4320</v>
      </c>
      <c r="J253" s="10">
        <f t="shared" si="53"/>
        <v>233.78986345180033</v>
      </c>
      <c r="K253" s="6">
        <f t="shared" ref="K253:K266" si="61">LOG(1000000/J253,2)</f>
        <v>12.0625</v>
      </c>
      <c r="L253" s="1">
        <f t="shared" ref="L253:L266" si="62">(H253+1)*$D$3-I253</f>
        <v>30</v>
      </c>
      <c r="M253" s="7">
        <f t="shared" ref="M253:M266" si="63">(G253-L253)/G253</f>
        <v>0</v>
      </c>
      <c r="O253" s="1" t="str">
        <f t="shared" ref="O253:O266" si="64">DEC2HEX(C253)</f>
        <v>E0</v>
      </c>
      <c r="P253" s="1" t="s">
        <v>345</v>
      </c>
      <c r="Q253" s="1" t="str">
        <f t="shared" ref="Q253:S266" si="65">DEC2HEX(D253)</f>
        <v>10</v>
      </c>
      <c r="R253" s="1" t="str">
        <f t="shared" si="65"/>
        <v>0</v>
      </c>
      <c r="S253" s="1" t="str">
        <f t="shared" si="65"/>
        <v>0</v>
      </c>
    </row>
    <row r="254" spans="1:19">
      <c r="A254" s="42">
        <v>242</v>
      </c>
      <c r="B254" s="41">
        <f t="shared" si="52"/>
        <v>195</v>
      </c>
      <c r="C254" s="5">
        <f t="shared" si="54"/>
        <v>225</v>
      </c>
      <c r="D254" s="5">
        <f t="shared" si="55"/>
        <v>16</v>
      </c>
      <c r="E254" s="5">
        <f t="shared" si="56"/>
        <v>0</v>
      </c>
      <c r="F254" s="5">
        <f t="shared" si="57"/>
        <v>0</v>
      </c>
      <c r="G254" s="5">
        <f t="shared" si="58"/>
        <v>29</v>
      </c>
      <c r="H254" s="5">
        <f t="shared" si="59"/>
        <v>0</v>
      </c>
      <c r="I254" s="5">
        <f t="shared" si="60"/>
        <v>4321</v>
      </c>
      <c r="J254" s="10">
        <f t="shared" si="53"/>
        <v>223.87794023551558</v>
      </c>
      <c r="K254" s="6">
        <f t="shared" si="61"/>
        <v>12.125</v>
      </c>
      <c r="L254" s="1">
        <f t="shared" si="62"/>
        <v>29</v>
      </c>
      <c r="M254" s="7">
        <f t="shared" si="63"/>
        <v>0</v>
      </c>
      <c r="O254" s="1" t="str">
        <f t="shared" si="64"/>
        <v>E1</v>
      </c>
      <c r="P254" s="1" t="s">
        <v>346</v>
      </c>
      <c r="Q254" s="1" t="str">
        <f t="shared" si="65"/>
        <v>10</v>
      </c>
      <c r="R254" s="1" t="str">
        <f t="shared" si="65"/>
        <v>0</v>
      </c>
      <c r="S254" s="1" t="str">
        <f t="shared" si="65"/>
        <v>0</v>
      </c>
    </row>
    <row r="255" spans="1:19">
      <c r="A255" s="42">
        <v>243</v>
      </c>
      <c r="B255" s="41">
        <f t="shared" si="52"/>
        <v>196</v>
      </c>
      <c r="C255" s="5">
        <f t="shared" si="54"/>
        <v>226</v>
      </c>
      <c r="D255" s="5">
        <f t="shared" si="55"/>
        <v>16</v>
      </c>
      <c r="E255" s="5">
        <f t="shared" si="56"/>
        <v>0</v>
      </c>
      <c r="F255" s="5">
        <f t="shared" si="57"/>
        <v>0</v>
      </c>
      <c r="G255" s="5">
        <f t="shared" si="58"/>
        <v>28</v>
      </c>
      <c r="H255" s="5">
        <f t="shared" si="59"/>
        <v>0</v>
      </c>
      <c r="I255" s="5">
        <f t="shared" si="60"/>
        <v>4322</v>
      </c>
      <c r="J255" s="10">
        <f t="shared" si="53"/>
        <v>214.38625004556889</v>
      </c>
      <c r="K255" s="6">
        <f t="shared" si="61"/>
        <v>12.1875</v>
      </c>
      <c r="L255" s="1">
        <f t="shared" si="62"/>
        <v>28</v>
      </c>
      <c r="M255" s="7">
        <f t="shared" si="63"/>
        <v>0</v>
      </c>
      <c r="O255" s="1" t="str">
        <f t="shared" si="64"/>
        <v>E2</v>
      </c>
      <c r="P255" s="1" t="s">
        <v>347</v>
      </c>
      <c r="Q255" s="1" t="str">
        <f t="shared" si="65"/>
        <v>10</v>
      </c>
      <c r="R255" s="1" t="str">
        <f t="shared" si="65"/>
        <v>0</v>
      </c>
      <c r="S255" s="1" t="str">
        <f t="shared" si="65"/>
        <v>0</v>
      </c>
    </row>
    <row r="256" spans="1:19">
      <c r="A256" s="42">
        <v>244</v>
      </c>
      <c r="B256" s="41">
        <f t="shared" si="52"/>
        <v>197</v>
      </c>
      <c r="C256" s="5">
        <f t="shared" si="54"/>
        <v>228</v>
      </c>
      <c r="D256" s="5">
        <f t="shared" si="55"/>
        <v>16</v>
      </c>
      <c r="E256" s="5">
        <f t="shared" si="56"/>
        <v>0</v>
      </c>
      <c r="F256" s="5">
        <f t="shared" si="57"/>
        <v>0</v>
      </c>
      <c r="G256" s="5">
        <f t="shared" si="58"/>
        <v>26</v>
      </c>
      <c r="H256" s="5">
        <f t="shared" si="59"/>
        <v>0</v>
      </c>
      <c r="I256" s="5">
        <f t="shared" si="60"/>
        <v>4324</v>
      </c>
      <c r="J256" s="10">
        <f t="shared" si="53"/>
        <v>205.29697638030146</v>
      </c>
      <c r="K256" s="6">
        <f t="shared" si="61"/>
        <v>12.25</v>
      </c>
      <c r="L256" s="1">
        <f t="shared" si="62"/>
        <v>26</v>
      </c>
      <c r="M256" s="7">
        <f t="shared" si="63"/>
        <v>0</v>
      </c>
      <c r="O256" s="1" t="str">
        <f t="shared" si="64"/>
        <v>E4</v>
      </c>
      <c r="P256" s="1" t="s">
        <v>348</v>
      </c>
      <c r="Q256" s="1" t="str">
        <f t="shared" si="65"/>
        <v>10</v>
      </c>
      <c r="R256" s="1" t="str">
        <f t="shared" si="65"/>
        <v>0</v>
      </c>
      <c r="S256" s="1" t="str">
        <f t="shared" si="65"/>
        <v>0</v>
      </c>
    </row>
    <row r="257" spans="1:19">
      <c r="A257" s="42">
        <v>245</v>
      </c>
      <c r="B257" s="41">
        <f t="shared" si="52"/>
        <v>198</v>
      </c>
      <c r="C257" s="5">
        <f t="shared" si="54"/>
        <v>229</v>
      </c>
      <c r="D257" s="5">
        <f t="shared" si="55"/>
        <v>16</v>
      </c>
      <c r="E257" s="5">
        <f t="shared" si="56"/>
        <v>0</v>
      </c>
      <c r="F257" s="5">
        <f t="shared" si="57"/>
        <v>0</v>
      </c>
      <c r="G257" s="5">
        <f t="shared" si="58"/>
        <v>25</v>
      </c>
      <c r="H257" s="5">
        <f t="shared" si="59"/>
        <v>0</v>
      </c>
      <c r="I257" s="5">
        <f t="shared" si="60"/>
        <v>4325</v>
      </c>
      <c r="J257" s="10">
        <f t="shared" si="53"/>
        <v>196.59305809927426</v>
      </c>
      <c r="K257" s="6">
        <f t="shared" si="61"/>
        <v>12.3125</v>
      </c>
      <c r="L257" s="1">
        <f t="shared" si="62"/>
        <v>25</v>
      </c>
      <c r="M257" s="7">
        <f t="shared" si="63"/>
        <v>0</v>
      </c>
      <c r="O257" s="1" t="str">
        <f t="shared" si="64"/>
        <v>E5</v>
      </c>
      <c r="P257" s="1" t="s">
        <v>349</v>
      </c>
      <c r="Q257" s="1" t="str">
        <f t="shared" si="65"/>
        <v>10</v>
      </c>
      <c r="R257" s="1" t="str">
        <f t="shared" si="65"/>
        <v>0</v>
      </c>
      <c r="S257" s="1" t="str">
        <f t="shared" si="65"/>
        <v>0</v>
      </c>
    </row>
    <row r="258" spans="1:19">
      <c r="A258" s="42">
        <v>246</v>
      </c>
      <c r="B258" s="41">
        <f t="shared" si="52"/>
        <v>199</v>
      </c>
      <c r="C258" s="5">
        <f t="shared" si="54"/>
        <v>230</v>
      </c>
      <c r="D258" s="5">
        <f t="shared" si="55"/>
        <v>16</v>
      </c>
      <c r="E258" s="5">
        <f t="shared" si="56"/>
        <v>0</v>
      </c>
      <c r="F258" s="5">
        <f t="shared" si="57"/>
        <v>0</v>
      </c>
      <c r="G258" s="5">
        <f t="shared" si="58"/>
        <v>24</v>
      </c>
      <c r="H258" s="5">
        <f t="shared" si="59"/>
        <v>0</v>
      </c>
      <c r="I258" s="5">
        <f t="shared" si="60"/>
        <v>4326</v>
      </c>
      <c r="J258" s="10">
        <f t="shared" si="53"/>
        <v>188.25815739843026</v>
      </c>
      <c r="K258" s="6">
        <f t="shared" si="61"/>
        <v>12.375</v>
      </c>
      <c r="L258" s="1">
        <f t="shared" si="62"/>
        <v>24</v>
      </c>
      <c r="M258" s="7">
        <f t="shared" si="63"/>
        <v>0</v>
      </c>
      <c r="O258" s="1" t="str">
        <f t="shared" si="64"/>
        <v>E6</v>
      </c>
      <c r="P258" s="1" t="s">
        <v>350</v>
      </c>
      <c r="Q258" s="1" t="str">
        <f t="shared" si="65"/>
        <v>10</v>
      </c>
      <c r="R258" s="1" t="str">
        <f t="shared" si="65"/>
        <v>0</v>
      </c>
      <c r="S258" s="1" t="str">
        <f t="shared" si="65"/>
        <v>0</v>
      </c>
    </row>
    <row r="259" spans="1:19">
      <c r="A259" s="42">
        <v>247</v>
      </c>
      <c r="B259" s="41">
        <f t="shared" si="52"/>
        <v>200</v>
      </c>
      <c r="C259" s="5">
        <f t="shared" si="54"/>
        <v>231</v>
      </c>
      <c r="D259" s="5">
        <f t="shared" si="55"/>
        <v>16</v>
      </c>
      <c r="E259" s="5">
        <f t="shared" si="56"/>
        <v>0</v>
      </c>
      <c r="F259" s="5">
        <f t="shared" si="57"/>
        <v>0</v>
      </c>
      <c r="G259" s="5">
        <f t="shared" si="58"/>
        <v>23</v>
      </c>
      <c r="H259" s="5">
        <f t="shared" si="59"/>
        <v>0</v>
      </c>
      <c r="I259" s="5">
        <f t="shared" si="60"/>
        <v>4327</v>
      </c>
      <c r="J259" s="10">
        <f t="shared" si="53"/>
        <v>180.27662914300527</v>
      </c>
      <c r="K259" s="6">
        <f t="shared" si="61"/>
        <v>12.4375</v>
      </c>
      <c r="L259" s="1">
        <f t="shared" si="62"/>
        <v>23</v>
      </c>
      <c r="M259" s="7">
        <f t="shared" si="63"/>
        <v>0</v>
      </c>
      <c r="O259" s="1" t="str">
        <f t="shared" si="64"/>
        <v>E7</v>
      </c>
      <c r="P259" s="1" t="s">
        <v>351</v>
      </c>
      <c r="Q259" s="1" t="str">
        <f t="shared" si="65"/>
        <v>10</v>
      </c>
      <c r="R259" s="1" t="str">
        <f t="shared" si="65"/>
        <v>0</v>
      </c>
      <c r="S259" s="1" t="str">
        <f t="shared" si="65"/>
        <v>0</v>
      </c>
    </row>
    <row r="260" spans="1:19">
      <c r="A260" s="42">
        <v>248</v>
      </c>
      <c r="B260" s="41">
        <f t="shared" si="52"/>
        <v>201</v>
      </c>
      <c r="C260" s="5">
        <f t="shared" si="54"/>
        <v>232</v>
      </c>
      <c r="D260" s="5">
        <f t="shared" si="55"/>
        <v>16</v>
      </c>
      <c r="E260" s="5">
        <f t="shared" si="56"/>
        <v>0</v>
      </c>
      <c r="F260" s="5">
        <f t="shared" si="57"/>
        <v>0</v>
      </c>
      <c r="G260" s="5">
        <f t="shared" si="58"/>
        <v>22</v>
      </c>
      <c r="H260" s="5">
        <f t="shared" si="59"/>
        <v>0</v>
      </c>
      <c r="I260" s="5">
        <f t="shared" si="60"/>
        <v>4328</v>
      </c>
      <c r="J260" s="10">
        <f t="shared" si="53"/>
        <v>172.63349150062191</v>
      </c>
      <c r="K260" s="6">
        <f t="shared" si="61"/>
        <v>12.5</v>
      </c>
      <c r="L260" s="1">
        <f t="shared" si="62"/>
        <v>22</v>
      </c>
      <c r="M260" s="7">
        <f t="shared" si="63"/>
        <v>0</v>
      </c>
      <c r="O260" s="1" t="str">
        <f t="shared" si="64"/>
        <v>E8</v>
      </c>
      <c r="P260" s="1" t="s">
        <v>352</v>
      </c>
      <c r="Q260" s="1" t="str">
        <f t="shared" si="65"/>
        <v>10</v>
      </c>
      <c r="R260" s="1" t="str">
        <f t="shared" si="65"/>
        <v>0</v>
      </c>
      <c r="S260" s="1" t="str">
        <f t="shared" si="65"/>
        <v>0</v>
      </c>
    </row>
    <row r="261" spans="1:19">
      <c r="A261" s="42">
        <v>249</v>
      </c>
      <c r="B261" s="41">
        <f t="shared" si="52"/>
        <v>202</v>
      </c>
      <c r="C261" s="5">
        <f t="shared" si="54"/>
        <v>233</v>
      </c>
      <c r="D261" s="5">
        <f t="shared" si="55"/>
        <v>16</v>
      </c>
      <c r="E261" s="5">
        <f t="shared" si="56"/>
        <v>0</v>
      </c>
      <c r="F261" s="5">
        <f t="shared" si="57"/>
        <v>0</v>
      </c>
      <c r="G261" s="5">
        <f t="shared" si="58"/>
        <v>21</v>
      </c>
      <c r="H261" s="5">
        <f t="shared" si="59"/>
        <v>0</v>
      </c>
      <c r="I261" s="5">
        <f t="shared" si="60"/>
        <v>4329</v>
      </c>
      <c r="J261" s="10">
        <f t="shared" si="53"/>
        <v>165.31439781944485</v>
      </c>
      <c r="K261" s="6">
        <f t="shared" si="61"/>
        <v>12.562500000000002</v>
      </c>
      <c r="L261" s="1">
        <f t="shared" si="62"/>
        <v>21</v>
      </c>
      <c r="M261" s="7">
        <f t="shared" si="63"/>
        <v>0</v>
      </c>
      <c r="O261" s="1" t="str">
        <f t="shared" si="64"/>
        <v>E9</v>
      </c>
      <c r="P261" s="1" t="s">
        <v>353</v>
      </c>
      <c r="Q261" s="1" t="str">
        <f t="shared" si="65"/>
        <v>10</v>
      </c>
      <c r="R261" s="1" t="str">
        <f t="shared" si="65"/>
        <v>0</v>
      </c>
      <c r="S261" s="1" t="str">
        <f t="shared" si="65"/>
        <v>0</v>
      </c>
    </row>
    <row r="262" spans="1:19">
      <c r="A262" s="42">
        <v>250</v>
      </c>
      <c r="B262" s="41">
        <f t="shared" si="52"/>
        <v>203</v>
      </c>
      <c r="C262" s="5">
        <f t="shared" si="54"/>
        <v>234</v>
      </c>
      <c r="D262" s="5">
        <f t="shared" si="55"/>
        <v>16</v>
      </c>
      <c r="E262" s="5">
        <f t="shared" si="56"/>
        <v>0</v>
      </c>
      <c r="F262" s="5">
        <f t="shared" si="57"/>
        <v>0</v>
      </c>
      <c r="G262" s="5">
        <f t="shared" si="58"/>
        <v>20</v>
      </c>
      <c r="H262" s="5">
        <f t="shared" si="59"/>
        <v>0</v>
      </c>
      <c r="I262" s="5">
        <f t="shared" si="60"/>
        <v>4330</v>
      </c>
      <c r="J262" s="10">
        <f t="shared" si="53"/>
        <v>158.30560969860952</v>
      </c>
      <c r="K262" s="6">
        <f t="shared" si="61"/>
        <v>12.625000000000002</v>
      </c>
      <c r="L262" s="1">
        <f t="shared" si="62"/>
        <v>20</v>
      </c>
      <c r="M262" s="7">
        <f t="shared" si="63"/>
        <v>0</v>
      </c>
      <c r="O262" s="1" t="str">
        <f t="shared" si="64"/>
        <v>EA</v>
      </c>
      <c r="P262" s="1" t="s">
        <v>354</v>
      </c>
      <c r="Q262" s="1" t="str">
        <f t="shared" si="65"/>
        <v>10</v>
      </c>
      <c r="R262" s="1" t="str">
        <f t="shared" si="65"/>
        <v>0</v>
      </c>
      <c r="S262" s="1" t="str">
        <f t="shared" si="65"/>
        <v>0</v>
      </c>
    </row>
    <row r="263" spans="1:19">
      <c r="A263" s="42">
        <v>251</v>
      </c>
      <c r="B263" s="41">
        <f t="shared" si="52"/>
        <v>204</v>
      </c>
      <c r="C263" s="5">
        <f t="shared" si="54"/>
        <v>235</v>
      </c>
      <c r="D263" s="5">
        <f t="shared" si="55"/>
        <v>16</v>
      </c>
      <c r="E263" s="5">
        <f t="shared" si="56"/>
        <v>0</v>
      </c>
      <c r="F263" s="5">
        <f t="shared" si="57"/>
        <v>0</v>
      </c>
      <c r="G263" s="5">
        <f t="shared" si="58"/>
        <v>19</v>
      </c>
      <c r="H263" s="5">
        <f t="shared" si="59"/>
        <v>0</v>
      </c>
      <c r="I263" s="5">
        <f t="shared" si="60"/>
        <v>4331</v>
      </c>
      <c r="J263" s="10">
        <f t="shared" si="53"/>
        <v>151.59397120037639</v>
      </c>
      <c r="K263" s="6">
        <f t="shared" si="61"/>
        <v>12.687500000000002</v>
      </c>
      <c r="L263" s="1">
        <f t="shared" si="62"/>
        <v>19</v>
      </c>
      <c r="M263" s="7">
        <f t="shared" si="63"/>
        <v>0</v>
      </c>
      <c r="O263" s="1" t="str">
        <f t="shared" si="64"/>
        <v>EB</v>
      </c>
      <c r="P263" s="1" t="s">
        <v>355</v>
      </c>
      <c r="Q263" s="1" t="str">
        <f t="shared" si="65"/>
        <v>10</v>
      </c>
      <c r="R263" s="1" t="str">
        <f t="shared" si="65"/>
        <v>0</v>
      </c>
      <c r="S263" s="1" t="str">
        <f t="shared" si="65"/>
        <v>0</v>
      </c>
    </row>
    <row r="264" spans="1:19">
      <c r="A264" s="42">
        <v>252</v>
      </c>
      <c r="B264" s="41">
        <f t="shared" si="52"/>
        <v>205</v>
      </c>
      <c r="C264" s="5">
        <f t="shared" si="54"/>
        <v>235</v>
      </c>
      <c r="D264" s="5">
        <f t="shared" si="55"/>
        <v>16</v>
      </c>
      <c r="E264" s="5">
        <f t="shared" si="56"/>
        <v>0</v>
      </c>
      <c r="F264" s="5">
        <f t="shared" si="57"/>
        <v>0</v>
      </c>
      <c r="G264" s="5">
        <f t="shared" si="58"/>
        <v>19</v>
      </c>
      <c r="H264" s="5">
        <f t="shared" si="59"/>
        <v>0</v>
      </c>
      <c r="I264" s="5">
        <f t="shared" si="60"/>
        <v>4331</v>
      </c>
      <c r="J264" s="10">
        <f t="shared" si="53"/>
        <v>145.16688415560574</v>
      </c>
      <c r="K264" s="6">
        <f t="shared" si="61"/>
        <v>12.749999999999998</v>
      </c>
      <c r="L264" s="1">
        <f t="shared" si="62"/>
        <v>19</v>
      </c>
      <c r="M264" s="7">
        <f t="shared" si="63"/>
        <v>0</v>
      </c>
      <c r="O264" s="1" t="str">
        <f t="shared" si="64"/>
        <v>EB</v>
      </c>
      <c r="P264" s="1" t="s">
        <v>356</v>
      </c>
      <c r="Q264" s="1" t="str">
        <f t="shared" si="65"/>
        <v>10</v>
      </c>
      <c r="R264" s="1" t="str">
        <f t="shared" si="65"/>
        <v>0</v>
      </c>
      <c r="S264" s="1" t="str">
        <f t="shared" si="65"/>
        <v>0</v>
      </c>
    </row>
    <row r="265" spans="1:19">
      <c r="A265" s="42">
        <v>253</v>
      </c>
      <c r="B265" s="41">
        <f t="shared" si="52"/>
        <v>206</v>
      </c>
      <c r="C265" s="5">
        <f t="shared" si="54"/>
        <v>236</v>
      </c>
      <c r="D265" s="5">
        <f t="shared" si="55"/>
        <v>16</v>
      </c>
      <c r="E265" s="5">
        <f t="shared" si="56"/>
        <v>0</v>
      </c>
      <c r="F265" s="5">
        <f t="shared" si="57"/>
        <v>0</v>
      </c>
      <c r="G265" s="5">
        <f t="shared" si="58"/>
        <v>18</v>
      </c>
      <c r="H265" s="5">
        <f t="shared" si="59"/>
        <v>0</v>
      </c>
      <c r="I265" s="5">
        <f t="shared" si="60"/>
        <v>4332</v>
      </c>
      <c r="J265" s="10">
        <f t="shared" si="53"/>
        <v>139.01228451619787</v>
      </c>
      <c r="K265" s="6">
        <f t="shared" si="61"/>
        <v>12.812499999999998</v>
      </c>
      <c r="L265" s="1">
        <f t="shared" si="62"/>
        <v>18</v>
      </c>
      <c r="M265" s="7">
        <f t="shared" si="63"/>
        <v>0</v>
      </c>
      <c r="O265" s="1" t="str">
        <f t="shared" si="64"/>
        <v>EC</v>
      </c>
      <c r="P265" s="1" t="s">
        <v>357</v>
      </c>
      <c r="Q265" s="1" t="str">
        <f t="shared" si="65"/>
        <v>10</v>
      </c>
      <c r="R265" s="1" t="str">
        <f t="shared" si="65"/>
        <v>0</v>
      </c>
      <c r="S265" s="1" t="str">
        <f t="shared" si="65"/>
        <v>0</v>
      </c>
    </row>
    <row r="266" spans="1:19">
      <c r="A266" s="42">
        <v>254</v>
      </c>
      <c r="B266" s="41">
        <f t="shared" si="52"/>
        <v>207</v>
      </c>
      <c r="C266" s="5">
        <f t="shared" si="54"/>
        <v>237</v>
      </c>
      <c r="D266" s="5">
        <f t="shared" si="55"/>
        <v>16</v>
      </c>
      <c r="E266" s="5">
        <f t="shared" si="56"/>
        <v>0</v>
      </c>
      <c r="F266" s="5">
        <f t="shared" si="57"/>
        <v>0</v>
      </c>
      <c r="G266" s="5">
        <f t="shared" si="58"/>
        <v>17</v>
      </c>
      <c r="H266" s="5">
        <f t="shared" si="59"/>
        <v>0</v>
      </c>
      <c r="I266" s="5">
        <f t="shared" si="60"/>
        <v>4333</v>
      </c>
      <c r="J266" s="10">
        <f t="shared" si="53"/>
        <v>133.11861971011459</v>
      </c>
      <c r="K266" s="6">
        <f t="shared" si="61"/>
        <v>12.875</v>
      </c>
      <c r="L266" s="1">
        <f t="shared" si="62"/>
        <v>17</v>
      </c>
      <c r="M266" s="7">
        <f t="shared" si="63"/>
        <v>0</v>
      </c>
      <c r="O266" s="1" t="str">
        <f t="shared" si="64"/>
        <v>ED</v>
      </c>
      <c r="P266" s="1" t="s">
        <v>358</v>
      </c>
      <c r="Q266" s="1" t="str">
        <f t="shared" si="65"/>
        <v>10</v>
      </c>
      <c r="R266" s="1" t="str">
        <f t="shared" si="65"/>
        <v>0</v>
      </c>
      <c r="S266" s="1" t="str">
        <f t="shared" si="65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topLeftCell="A55" zoomScale="80" zoomScaleNormal="80" workbookViewId="0">
      <selection activeCell="Q17" sqref="Q17"/>
    </sheetView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13">
      <c r="A1" s="1" t="s">
        <v>0</v>
      </c>
      <c r="D1" s="1">
        <v>72000000</v>
      </c>
      <c r="E1" s="1" t="s">
        <v>1</v>
      </c>
      <c r="M1" s="16" t="s">
        <v>116</v>
      </c>
    </row>
    <row r="2" spans="1:13">
      <c r="A2" s="1" t="s">
        <v>2</v>
      </c>
      <c r="D2" s="1">
        <v>462</v>
      </c>
      <c r="F2" s="1" t="s">
        <v>3</v>
      </c>
      <c r="G2" s="2">
        <f>D2/D1*1000000</f>
        <v>6.4166666666666661</v>
      </c>
      <c r="H2" s="1" t="s">
        <v>4</v>
      </c>
    </row>
    <row r="3" spans="1:13">
      <c r="A3" s="1" t="s">
        <v>5</v>
      </c>
      <c r="D3" s="1">
        <v>5180</v>
      </c>
      <c r="F3" s="1" t="s">
        <v>6</v>
      </c>
      <c r="G3" s="2">
        <f>G2*D3</f>
        <v>33238.333333333328</v>
      </c>
      <c r="H3" s="1" t="s">
        <v>4</v>
      </c>
    </row>
    <row r="4" spans="1:13">
      <c r="A4" s="1" t="s">
        <v>8</v>
      </c>
      <c r="D4" s="1">
        <v>4</v>
      </c>
      <c r="F4" s="1" t="s">
        <v>9</v>
      </c>
      <c r="G4" s="2">
        <f>1000000/G3</f>
        <v>30.085744371458663</v>
      </c>
    </row>
    <row r="5" spans="1:13">
      <c r="A5" s="1" t="s">
        <v>10</v>
      </c>
      <c r="D5" s="1">
        <v>8</v>
      </c>
      <c r="G5" s="2"/>
    </row>
    <row r="6" spans="1:13">
      <c r="A6" s="1" t="s">
        <v>11</v>
      </c>
      <c r="D6" s="1">
        <v>-47</v>
      </c>
    </row>
    <row r="7" spans="1:13">
      <c r="A7" s="1" t="s">
        <v>12</v>
      </c>
      <c r="D7" s="1">
        <v>2</v>
      </c>
    </row>
    <row r="8" spans="1:13">
      <c r="A8" s="1" t="s">
        <v>13</v>
      </c>
      <c r="D8" s="1">
        <v>13</v>
      </c>
    </row>
    <row r="10" spans="1:13">
      <c r="A10" s="49" t="s">
        <v>14</v>
      </c>
      <c r="B10" s="50" t="s">
        <v>15</v>
      </c>
      <c r="C10" s="51" t="s">
        <v>16</v>
      </c>
      <c r="D10" s="52"/>
      <c r="E10" s="49" t="s">
        <v>17</v>
      </c>
      <c r="F10" s="49"/>
      <c r="G10" s="47" t="s">
        <v>18</v>
      </c>
      <c r="H10" s="47" t="s">
        <v>19</v>
      </c>
      <c r="I10" s="47" t="s">
        <v>20</v>
      </c>
      <c r="J10" s="49" t="s">
        <v>21</v>
      </c>
      <c r="K10" s="49" t="s">
        <v>22</v>
      </c>
      <c r="L10" s="1" t="s">
        <v>23</v>
      </c>
      <c r="M10" s="1" t="s">
        <v>24</v>
      </c>
    </row>
    <row r="11" spans="1:13">
      <c r="A11" s="49"/>
      <c r="B11" s="48"/>
      <c r="C11" s="44" t="s">
        <v>147</v>
      </c>
      <c r="D11" s="44" t="s">
        <v>148</v>
      </c>
      <c r="E11" s="4" t="s">
        <v>149</v>
      </c>
      <c r="F11" s="4" t="s">
        <v>150</v>
      </c>
      <c r="G11" s="48"/>
      <c r="H11" s="48"/>
      <c r="I11" s="48"/>
      <c r="J11" s="49"/>
      <c r="K11" s="49"/>
      <c r="L11" s="1" t="s">
        <v>25</v>
      </c>
    </row>
    <row r="12" spans="1:13">
      <c r="A12" s="44">
        <v>0</v>
      </c>
      <c r="B12" s="43">
        <f>A12+D$6</f>
        <v>-47</v>
      </c>
      <c r="C12" s="5">
        <f t="shared" ref="C12:C59" si="0">MOD(I12,256)</f>
        <v>182</v>
      </c>
      <c r="D12" s="5">
        <f t="shared" ref="D12:D59" si="1">ROUNDDOWN(I12/256,0)</f>
        <v>12</v>
      </c>
      <c r="E12" s="5">
        <f t="shared" ref="E12:E59" si="2">MOD(H12,256)</f>
        <v>225</v>
      </c>
      <c r="F12" s="5">
        <f t="shared" ref="F12:F59" si="3">ROUNDDOWN(H12/256,0)</f>
        <v>1</v>
      </c>
      <c r="G12" s="5">
        <f t="shared" ref="G12:G59" si="4">INT(J12/$G$2)</f>
        <v>2493506</v>
      </c>
      <c r="H12" s="5">
        <f t="shared" ref="H12:H59" si="5">ROUNDUP(G12/$D$3,0)-1</f>
        <v>481</v>
      </c>
      <c r="I12" s="5">
        <f t="shared" ref="I12:I59" si="6">MAX(MIN($D$3*(H12+1)-G12,$D$3*(H12+1)-$D$4),$D$5)</f>
        <v>3254</v>
      </c>
      <c r="J12" s="44">
        <f>2^(4 - A12/8)*1000000</f>
        <v>16000000</v>
      </c>
      <c r="K12" s="6">
        <f t="shared" ref="K12:K59" si="7">LOG(1000000/J12,2)</f>
        <v>-4</v>
      </c>
    </row>
    <row r="13" spans="1:13">
      <c r="A13" s="44">
        <v>1</v>
      </c>
      <c r="B13" s="43">
        <f t="shared" ref="B13:B76" si="8">A13+D$6</f>
        <v>-46</v>
      </c>
      <c r="C13" s="5">
        <f t="shared" si="0"/>
        <v>189</v>
      </c>
      <c r="D13" s="5">
        <f t="shared" si="1"/>
        <v>11</v>
      </c>
      <c r="E13" s="5">
        <f t="shared" si="2"/>
        <v>185</v>
      </c>
      <c r="F13" s="5">
        <f t="shared" si="3"/>
        <v>1</v>
      </c>
      <c r="G13" s="5">
        <f t="shared" si="4"/>
        <v>2286555</v>
      </c>
      <c r="H13" s="5">
        <f t="shared" si="5"/>
        <v>441</v>
      </c>
      <c r="I13" s="5">
        <f t="shared" si="6"/>
        <v>3005</v>
      </c>
      <c r="J13" s="44">
        <f t="shared" ref="J13:J28" si="9">2^(4 - A13/8)*1000000</f>
        <v>14672064.691274742</v>
      </c>
      <c r="K13" s="6">
        <f t="shared" si="7"/>
        <v>-3.8750000000000004</v>
      </c>
    </row>
    <row r="14" spans="1:13">
      <c r="A14" s="44">
        <v>2</v>
      </c>
      <c r="B14" s="43">
        <f t="shared" si="8"/>
        <v>-45</v>
      </c>
      <c r="C14" s="5">
        <f t="shared" si="0"/>
        <v>96</v>
      </c>
      <c r="D14" s="5">
        <f t="shared" si="1"/>
        <v>4</v>
      </c>
      <c r="E14" s="5">
        <f t="shared" si="2"/>
        <v>148</v>
      </c>
      <c r="F14" s="5">
        <f t="shared" si="3"/>
        <v>1</v>
      </c>
      <c r="G14" s="5">
        <f t="shared" si="4"/>
        <v>2096780</v>
      </c>
      <c r="H14" s="5">
        <f t="shared" si="5"/>
        <v>404</v>
      </c>
      <c r="I14" s="5">
        <f t="shared" si="6"/>
        <v>1120</v>
      </c>
      <c r="J14" s="44">
        <f t="shared" si="9"/>
        <v>13454342.644059433</v>
      </c>
      <c r="K14" s="6">
        <f t="shared" si="7"/>
        <v>-3.75</v>
      </c>
    </row>
    <row r="15" spans="1:13">
      <c r="A15" s="44">
        <v>3</v>
      </c>
      <c r="B15" s="43">
        <f t="shared" si="8"/>
        <v>-44</v>
      </c>
      <c r="C15" s="5">
        <f t="shared" si="0"/>
        <v>108</v>
      </c>
      <c r="D15" s="5">
        <f t="shared" si="1"/>
        <v>16</v>
      </c>
      <c r="E15" s="5">
        <f t="shared" si="2"/>
        <v>115</v>
      </c>
      <c r="F15" s="5">
        <f t="shared" si="3"/>
        <v>1</v>
      </c>
      <c r="G15" s="5">
        <f t="shared" si="4"/>
        <v>1922756</v>
      </c>
      <c r="H15" s="5">
        <f t="shared" si="5"/>
        <v>371</v>
      </c>
      <c r="I15" s="5">
        <f t="shared" si="6"/>
        <v>4204</v>
      </c>
      <c r="J15" s="10">
        <f t="shared" si="9"/>
        <v>12337686.603263527</v>
      </c>
      <c r="K15" s="6">
        <f t="shared" si="7"/>
        <v>-3.6250000000000004</v>
      </c>
    </row>
    <row r="16" spans="1:13">
      <c r="A16" s="44">
        <v>4</v>
      </c>
      <c r="B16" s="43">
        <f t="shared" si="8"/>
        <v>-43</v>
      </c>
      <c r="C16" s="5">
        <f t="shared" si="0"/>
        <v>133</v>
      </c>
      <c r="D16" s="5">
        <f t="shared" si="1"/>
        <v>12</v>
      </c>
      <c r="E16" s="5">
        <f t="shared" si="2"/>
        <v>84</v>
      </c>
      <c r="F16" s="5">
        <f t="shared" si="3"/>
        <v>1</v>
      </c>
      <c r="G16" s="5">
        <f t="shared" si="4"/>
        <v>1763175</v>
      </c>
      <c r="H16" s="5">
        <f t="shared" si="5"/>
        <v>340</v>
      </c>
      <c r="I16" s="5">
        <f t="shared" si="6"/>
        <v>3205</v>
      </c>
      <c r="J16" s="10">
        <f t="shared" si="9"/>
        <v>11313708.49898476</v>
      </c>
      <c r="K16" s="6">
        <f t="shared" si="7"/>
        <v>-3.5</v>
      </c>
    </row>
    <row r="17" spans="1:11">
      <c r="A17" s="44">
        <v>5</v>
      </c>
      <c r="B17" s="43">
        <f t="shared" si="8"/>
        <v>-42</v>
      </c>
      <c r="C17" s="5">
        <f t="shared" si="0"/>
        <v>150</v>
      </c>
      <c r="D17" s="5">
        <f t="shared" si="1"/>
        <v>17</v>
      </c>
      <c r="E17" s="5">
        <f t="shared" si="2"/>
        <v>56</v>
      </c>
      <c r="F17" s="5">
        <f t="shared" si="3"/>
        <v>1</v>
      </c>
      <c r="G17" s="5">
        <f t="shared" si="4"/>
        <v>1616838</v>
      </c>
      <c r="H17" s="5">
        <f t="shared" si="5"/>
        <v>312</v>
      </c>
      <c r="I17" s="5">
        <f t="shared" si="6"/>
        <v>4502</v>
      </c>
      <c r="J17" s="10">
        <f t="shared" si="9"/>
        <v>10374716.437208079</v>
      </c>
      <c r="K17" s="6">
        <f t="shared" si="7"/>
        <v>-3.375</v>
      </c>
    </row>
    <row r="18" spans="1:11">
      <c r="A18" s="44">
        <v>6</v>
      </c>
      <c r="B18" s="43">
        <f t="shared" si="8"/>
        <v>-41</v>
      </c>
      <c r="C18" s="5">
        <f t="shared" si="0"/>
        <v>173</v>
      </c>
      <c r="D18" s="5">
        <f t="shared" si="1"/>
        <v>15</v>
      </c>
      <c r="E18" s="5">
        <f t="shared" si="2"/>
        <v>30</v>
      </c>
      <c r="F18" s="5">
        <f t="shared" si="3"/>
        <v>1</v>
      </c>
      <c r="G18" s="5">
        <f t="shared" si="4"/>
        <v>1482647</v>
      </c>
      <c r="H18" s="5">
        <f t="shared" si="5"/>
        <v>286</v>
      </c>
      <c r="I18" s="5">
        <f t="shared" si="6"/>
        <v>4013</v>
      </c>
      <c r="J18" s="10">
        <f t="shared" si="9"/>
        <v>9513656.9200217668</v>
      </c>
      <c r="K18" s="6">
        <f t="shared" si="7"/>
        <v>-3.25</v>
      </c>
    </row>
    <row r="19" spans="1:11">
      <c r="A19" s="44">
        <v>7</v>
      </c>
      <c r="B19" s="43">
        <f t="shared" si="8"/>
        <v>-40</v>
      </c>
      <c r="C19" s="5">
        <f t="shared" si="0"/>
        <v>186</v>
      </c>
      <c r="D19" s="5">
        <f t="shared" si="1"/>
        <v>10</v>
      </c>
      <c r="E19" s="5">
        <f t="shared" si="2"/>
        <v>6</v>
      </c>
      <c r="F19" s="5">
        <f t="shared" si="3"/>
        <v>1</v>
      </c>
      <c r="G19" s="5">
        <f t="shared" si="4"/>
        <v>1359594</v>
      </c>
      <c r="H19" s="5">
        <f t="shared" si="5"/>
        <v>262</v>
      </c>
      <c r="I19" s="5">
        <f t="shared" si="6"/>
        <v>2746</v>
      </c>
      <c r="J19" s="10">
        <f t="shared" si="9"/>
        <v>8724061.8613220621</v>
      </c>
      <c r="K19" s="6">
        <f t="shared" si="7"/>
        <v>-3.125</v>
      </c>
    </row>
    <row r="20" spans="1:11">
      <c r="A20" s="44">
        <v>8</v>
      </c>
      <c r="B20" s="43">
        <f t="shared" si="8"/>
        <v>-39</v>
      </c>
      <c r="C20" s="5">
        <f t="shared" si="0"/>
        <v>91</v>
      </c>
      <c r="D20" s="5">
        <f t="shared" si="1"/>
        <v>6</v>
      </c>
      <c r="E20" s="5">
        <f t="shared" si="2"/>
        <v>240</v>
      </c>
      <c r="F20" s="5">
        <f t="shared" si="3"/>
        <v>0</v>
      </c>
      <c r="G20" s="5">
        <f t="shared" si="4"/>
        <v>1246753</v>
      </c>
      <c r="H20" s="5">
        <f t="shared" si="5"/>
        <v>240</v>
      </c>
      <c r="I20" s="5">
        <f t="shared" si="6"/>
        <v>1627</v>
      </c>
      <c r="J20" s="10">
        <f t="shared" si="9"/>
        <v>8000000</v>
      </c>
      <c r="K20" s="6">
        <f t="shared" si="7"/>
        <v>-3</v>
      </c>
    </row>
    <row r="21" spans="1:11">
      <c r="A21" s="44">
        <v>9</v>
      </c>
      <c r="B21" s="43">
        <f t="shared" si="8"/>
        <v>-38</v>
      </c>
      <c r="C21" s="5">
        <f t="shared" si="0"/>
        <v>223</v>
      </c>
      <c r="D21" s="5">
        <f t="shared" si="1"/>
        <v>5</v>
      </c>
      <c r="E21" s="5">
        <f t="shared" si="2"/>
        <v>220</v>
      </c>
      <c r="F21" s="5">
        <f t="shared" si="3"/>
        <v>0</v>
      </c>
      <c r="G21" s="5">
        <f t="shared" si="4"/>
        <v>1143277</v>
      </c>
      <c r="H21" s="5">
        <f t="shared" si="5"/>
        <v>220</v>
      </c>
      <c r="I21" s="5">
        <f t="shared" si="6"/>
        <v>1503</v>
      </c>
      <c r="J21" s="10">
        <f t="shared" si="9"/>
        <v>7336032.3456373699</v>
      </c>
      <c r="K21" s="6">
        <f t="shared" si="7"/>
        <v>-2.875</v>
      </c>
    </row>
    <row r="22" spans="1:11">
      <c r="A22" s="44">
        <v>10</v>
      </c>
      <c r="B22" s="43">
        <f t="shared" si="8"/>
        <v>-37</v>
      </c>
      <c r="C22" s="5">
        <f t="shared" si="0"/>
        <v>78</v>
      </c>
      <c r="D22" s="5">
        <f t="shared" si="1"/>
        <v>12</v>
      </c>
      <c r="E22" s="5">
        <f t="shared" si="2"/>
        <v>202</v>
      </c>
      <c r="F22" s="5">
        <f t="shared" si="3"/>
        <v>0</v>
      </c>
      <c r="G22" s="5">
        <f t="shared" si="4"/>
        <v>1048390</v>
      </c>
      <c r="H22" s="5">
        <f t="shared" si="5"/>
        <v>202</v>
      </c>
      <c r="I22" s="5">
        <f t="shared" si="6"/>
        <v>3150</v>
      </c>
      <c r="J22" s="10">
        <f t="shared" si="9"/>
        <v>6727171.3220297173</v>
      </c>
      <c r="K22" s="6">
        <f t="shared" si="7"/>
        <v>-2.7500000000000004</v>
      </c>
    </row>
    <row r="23" spans="1:11">
      <c r="A23" s="44">
        <v>11</v>
      </c>
      <c r="B23" s="43">
        <f t="shared" si="8"/>
        <v>-36</v>
      </c>
      <c r="C23" s="5">
        <f t="shared" si="0"/>
        <v>54</v>
      </c>
      <c r="D23" s="5">
        <f t="shared" si="1"/>
        <v>8</v>
      </c>
      <c r="E23" s="5">
        <f t="shared" si="2"/>
        <v>185</v>
      </c>
      <c r="F23" s="5">
        <f t="shared" si="3"/>
        <v>0</v>
      </c>
      <c r="G23" s="5">
        <f t="shared" si="4"/>
        <v>961378</v>
      </c>
      <c r="H23" s="5">
        <f t="shared" si="5"/>
        <v>185</v>
      </c>
      <c r="I23" s="5">
        <f t="shared" si="6"/>
        <v>2102</v>
      </c>
      <c r="J23" s="10">
        <f t="shared" si="9"/>
        <v>6168843.3016317626</v>
      </c>
      <c r="K23" s="6">
        <f t="shared" si="7"/>
        <v>-2.625</v>
      </c>
    </row>
    <row r="24" spans="1:11">
      <c r="A24" s="44">
        <v>12</v>
      </c>
      <c r="B24" s="43">
        <f t="shared" si="8"/>
        <v>-35</v>
      </c>
      <c r="C24" s="5">
        <f t="shared" si="0"/>
        <v>97</v>
      </c>
      <c r="D24" s="5">
        <f t="shared" si="1"/>
        <v>16</v>
      </c>
      <c r="E24" s="5">
        <f t="shared" si="2"/>
        <v>170</v>
      </c>
      <c r="F24" s="5">
        <f t="shared" si="3"/>
        <v>0</v>
      </c>
      <c r="G24" s="5">
        <f t="shared" si="4"/>
        <v>881587</v>
      </c>
      <c r="H24" s="5">
        <f t="shared" si="5"/>
        <v>170</v>
      </c>
      <c r="I24" s="5">
        <f t="shared" si="6"/>
        <v>4193</v>
      </c>
      <c r="J24" s="10">
        <f t="shared" si="9"/>
        <v>5656854.2494923808</v>
      </c>
      <c r="K24" s="6">
        <f t="shared" si="7"/>
        <v>-2.5</v>
      </c>
    </row>
    <row r="25" spans="1:11">
      <c r="A25" s="44">
        <v>13</v>
      </c>
      <c r="B25" s="43">
        <f t="shared" si="8"/>
        <v>-34</v>
      </c>
      <c r="C25" s="5">
        <f t="shared" si="0"/>
        <v>233</v>
      </c>
      <c r="D25" s="5">
        <f t="shared" si="1"/>
        <v>18</v>
      </c>
      <c r="E25" s="5">
        <f t="shared" si="2"/>
        <v>156</v>
      </c>
      <c r="F25" s="5">
        <f t="shared" si="3"/>
        <v>0</v>
      </c>
      <c r="G25" s="5">
        <f t="shared" si="4"/>
        <v>808419</v>
      </c>
      <c r="H25" s="5">
        <f t="shared" si="5"/>
        <v>156</v>
      </c>
      <c r="I25" s="5">
        <f t="shared" si="6"/>
        <v>4841</v>
      </c>
      <c r="J25" s="10">
        <f t="shared" si="9"/>
        <v>5187358.2186040385</v>
      </c>
      <c r="K25" s="6">
        <f t="shared" si="7"/>
        <v>-2.375</v>
      </c>
    </row>
    <row r="26" spans="1:11">
      <c r="A26" s="44">
        <v>14</v>
      </c>
      <c r="B26" s="43">
        <f t="shared" si="8"/>
        <v>-33</v>
      </c>
      <c r="C26" s="5">
        <f t="shared" si="0"/>
        <v>245</v>
      </c>
      <c r="D26" s="5">
        <f t="shared" si="1"/>
        <v>17</v>
      </c>
      <c r="E26" s="5">
        <f t="shared" si="2"/>
        <v>143</v>
      </c>
      <c r="F26" s="5">
        <f t="shared" si="3"/>
        <v>0</v>
      </c>
      <c r="G26" s="5">
        <f t="shared" si="4"/>
        <v>741323</v>
      </c>
      <c r="H26" s="5">
        <f t="shared" si="5"/>
        <v>143</v>
      </c>
      <c r="I26" s="5">
        <f t="shared" si="6"/>
        <v>4597</v>
      </c>
      <c r="J26" s="10">
        <f t="shared" si="9"/>
        <v>4756828.4600108843</v>
      </c>
      <c r="K26" s="6">
        <f t="shared" si="7"/>
        <v>-2.25</v>
      </c>
    </row>
    <row r="27" spans="1:11">
      <c r="A27" s="44">
        <v>15</v>
      </c>
      <c r="B27" s="43">
        <f t="shared" si="8"/>
        <v>-32</v>
      </c>
      <c r="C27" s="5">
        <f t="shared" si="0"/>
        <v>123</v>
      </c>
      <c r="D27" s="5">
        <f t="shared" si="1"/>
        <v>15</v>
      </c>
      <c r="E27" s="5">
        <f t="shared" si="2"/>
        <v>131</v>
      </c>
      <c r="F27" s="5">
        <f t="shared" si="3"/>
        <v>0</v>
      </c>
      <c r="G27" s="5">
        <f t="shared" si="4"/>
        <v>679797</v>
      </c>
      <c r="H27" s="5">
        <f t="shared" si="5"/>
        <v>131</v>
      </c>
      <c r="I27" s="5">
        <f t="shared" si="6"/>
        <v>3963</v>
      </c>
      <c r="J27" s="10">
        <f t="shared" si="9"/>
        <v>4362030.930661031</v>
      </c>
      <c r="K27" s="6">
        <f t="shared" si="7"/>
        <v>-2.1250000000000004</v>
      </c>
    </row>
    <row r="28" spans="1:11">
      <c r="A28" s="44">
        <v>16</v>
      </c>
      <c r="B28" s="43">
        <f t="shared" si="8"/>
        <v>-31</v>
      </c>
      <c r="C28" s="5">
        <f t="shared" si="0"/>
        <v>76</v>
      </c>
      <c r="D28" s="5">
        <f t="shared" si="1"/>
        <v>13</v>
      </c>
      <c r="E28" s="5">
        <f t="shared" si="2"/>
        <v>120</v>
      </c>
      <c r="F28" s="5">
        <f t="shared" si="3"/>
        <v>0</v>
      </c>
      <c r="G28" s="5">
        <f t="shared" si="4"/>
        <v>623376</v>
      </c>
      <c r="H28" s="5">
        <f t="shared" si="5"/>
        <v>120</v>
      </c>
      <c r="I28" s="5">
        <f t="shared" si="6"/>
        <v>3404</v>
      </c>
      <c r="J28" s="10">
        <f t="shared" si="9"/>
        <v>4000000</v>
      </c>
      <c r="K28" s="6">
        <f t="shared" si="7"/>
        <v>-2</v>
      </c>
    </row>
    <row r="29" spans="1:11">
      <c r="A29" s="44">
        <v>17</v>
      </c>
      <c r="B29" s="43">
        <f t="shared" si="8"/>
        <v>-30</v>
      </c>
      <c r="C29" s="5">
        <f t="shared" si="0"/>
        <v>93</v>
      </c>
      <c r="D29" s="5">
        <f t="shared" si="1"/>
        <v>15</v>
      </c>
      <c r="E29" s="5">
        <f t="shared" si="2"/>
        <v>115</v>
      </c>
      <c r="F29" s="5">
        <f t="shared" si="3"/>
        <v>0</v>
      </c>
      <c r="G29" s="5">
        <f t="shared" si="4"/>
        <v>596947</v>
      </c>
      <c r="H29" s="5">
        <f t="shared" si="5"/>
        <v>115</v>
      </c>
      <c r="I29" s="5">
        <f t="shared" si="6"/>
        <v>3933</v>
      </c>
      <c r="J29" s="10">
        <f>2^(3 - A29/16)*1000000</f>
        <v>3830413.1227942947</v>
      </c>
      <c r="K29" s="6">
        <f t="shared" si="7"/>
        <v>-1.9375000000000002</v>
      </c>
    </row>
    <row r="30" spans="1:11">
      <c r="A30" s="44">
        <v>18</v>
      </c>
      <c r="B30" s="43">
        <f t="shared" si="8"/>
        <v>-29</v>
      </c>
      <c r="C30" s="5">
        <f t="shared" si="0"/>
        <v>14</v>
      </c>
      <c r="D30" s="5">
        <f t="shared" si="1"/>
        <v>13</v>
      </c>
      <c r="E30" s="5">
        <f t="shared" si="2"/>
        <v>110</v>
      </c>
      <c r="F30" s="5">
        <f t="shared" si="3"/>
        <v>0</v>
      </c>
      <c r="G30" s="5">
        <f t="shared" si="4"/>
        <v>571638</v>
      </c>
      <c r="H30" s="5">
        <f t="shared" si="5"/>
        <v>110</v>
      </c>
      <c r="I30" s="5">
        <f t="shared" si="6"/>
        <v>3342</v>
      </c>
      <c r="J30" s="10">
        <f t="shared" ref="J30:J93" si="10">2^(3 - A30/16)*1000000</f>
        <v>3668016.172818685</v>
      </c>
      <c r="K30" s="6">
        <f t="shared" si="7"/>
        <v>-1.875</v>
      </c>
    </row>
    <row r="31" spans="1:11">
      <c r="A31" s="44">
        <v>19</v>
      </c>
      <c r="B31" s="43">
        <f t="shared" si="8"/>
        <v>-28</v>
      </c>
      <c r="C31" s="5">
        <f t="shared" si="0"/>
        <v>141</v>
      </c>
      <c r="D31" s="5">
        <f t="shared" si="1"/>
        <v>6</v>
      </c>
      <c r="E31" s="5">
        <f t="shared" si="2"/>
        <v>105</v>
      </c>
      <c r="F31" s="5">
        <f t="shared" si="3"/>
        <v>0</v>
      </c>
      <c r="G31" s="5">
        <f t="shared" si="4"/>
        <v>547403</v>
      </c>
      <c r="H31" s="5">
        <f t="shared" si="5"/>
        <v>105</v>
      </c>
      <c r="I31" s="5">
        <f t="shared" si="6"/>
        <v>1677</v>
      </c>
      <c r="J31" s="10">
        <f t="shared" si="10"/>
        <v>3512504.3207465992</v>
      </c>
      <c r="K31" s="6">
        <f t="shared" si="7"/>
        <v>-1.8125000000000002</v>
      </c>
    </row>
    <row r="32" spans="1:11">
      <c r="A32" s="44">
        <v>20</v>
      </c>
      <c r="B32" s="43">
        <f t="shared" si="8"/>
        <v>-27</v>
      </c>
      <c r="C32" s="5">
        <f t="shared" si="0"/>
        <v>69</v>
      </c>
      <c r="D32" s="5">
        <f t="shared" si="1"/>
        <v>16</v>
      </c>
      <c r="E32" s="5">
        <f t="shared" si="2"/>
        <v>101</v>
      </c>
      <c r="F32" s="5">
        <f t="shared" si="3"/>
        <v>0</v>
      </c>
      <c r="G32" s="5">
        <f t="shared" si="4"/>
        <v>524195</v>
      </c>
      <c r="H32" s="5">
        <f t="shared" si="5"/>
        <v>101</v>
      </c>
      <c r="I32" s="5">
        <f t="shared" si="6"/>
        <v>4165</v>
      </c>
      <c r="J32" s="10">
        <f t="shared" si="10"/>
        <v>3363585.6610148582</v>
      </c>
      <c r="K32" s="6">
        <f t="shared" si="7"/>
        <v>-1.75</v>
      </c>
    </row>
    <row r="33" spans="1:11">
      <c r="A33" s="44">
        <v>21</v>
      </c>
      <c r="B33" s="43">
        <f t="shared" si="8"/>
        <v>-26</v>
      </c>
      <c r="C33" s="5">
        <f t="shared" si="0"/>
        <v>233</v>
      </c>
      <c r="D33" s="5">
        <f t="shared" si="1"/>
        <v>1</v>
      </c>
      <c r="E33" s="5">
        <f t="shared" si="2"/>
        <v>96</v>
      </c>
      <c r="F33" s="5">
        <f t="shared" si="3"/>
        <v>0</v>
      </c>
      <c r="G33" s="5">
        <f t="shared" si="4"/>
        <v>501971</v>
      </c>
      <c r="H33" s="5">
        <f t="shared" si="5"/>
        <v>96</v>
      </c>
      <c r="I33" s="5">
        <f t="shared" si="6"/>
        <v>489</v>
      </c>
      <c r="J33" s="10">
        <f t="shared" si="10"/>
        <v>3220980.6638985085</v>
      </c>
      <c r="K33" s="6">
        <f t="shared" si="7"/>
        <v>-1.6875</v>
      </c>
    </row>
    <row r="34" spans="1:11">
      <c r="A34" s="44">
        <v>22</v>
      </c>
      <c r="B34" s="43">
        <f t="shared" si="8"/>
        <v>-25</v>
      </c>
      <c r="C34" s="5">
        <f t="shared" si="0"/>
        <v>27</v>
      </c>
      <c r="D34" s="5">
        <f t="shared" si="1"/>
        <v>4</v>
      </c>
      <c r="E34" s="5">
        <f t="shared" si="2"/>
        <v>92</v>
      </c>
      <c r="F34" s="5">
        <f t="shared" si="3"/>
        <v>0</v>
      </c>
      <c r="G34" s="5">
        <f t="shared" si="4"/>
        <v>480689</v>
      </c>
      <c r="H34" s="5">
        <f t="shared" si="5"/>
        <v>92</v>
      </c>
      <c r="I34" s="5">
        <f t="shared" si="6"/>
        <v>1051</v>
      </c>
      <c r="J34" s="10">
        <f t="shared" si="10"/>
        <v>3084421.6508158813</v>
      </c>
      <c r="K34" s="6">
        <f t="shared" si="7"/>
        <v>-1.625</v>
      </c>
    </row>
    <row r="35" spans="1:11">
      <c r="A35" s="44">
        <v>23</v>
      </c>
      <c r="B35" s="43">
        <f t="shared" si="8"/>
        <v>-24</v>
      </c>
      <c r="C35" s="5">
        <f t="shared" si="0"/>
        <v>199</v>
      </c>
      <c r="D35" s="5">
        <f t="shared" si="1"/>
        <v>2</v>
      </c>
      <c r="E35" s="5">
        <f t="shared" si="2"/>
        <v>88</v>
      </c>
      <c r="F35" s="5">
        <f t="shared" si="3"/>
        <v>0</v>
      </c>
      <c r="G35" s="5">
        <f t="shared" si="4"/>
        <v>460309</v>
      </c>
      <c r="H35" s="5">
        <f t="shared" si="5"/>
        <v>88</v>
      </c>
      <c r="I35" s="5">
        <f t="shared" si="6"/>
        <v>711</v>
      </c>
      <c r="J35" s="10">
        <f t="shared" si="10"/>
        <v>2953652.2918789987</v>
      </c>
      <c r="K35" s="6">
        <f t="shared" si="7"/>
        <v>-1.5625</v>
      </c>
    </row>
    <row r="36" spans="1:11">
      <c r="A36" s="44">
        <v>24</v>
      </c>
      <c r="B36" s="43">
        <f t="shared" si="8"/>
        <v>-23</v>
      </c>
      <c r="C36" s="5">
        <f t="shared" si="0"/>
        <v>79</v>
      </c>
      <c r="D36" s="5">
        <f t="shared" si="1"/>
        <v>18</v>
      </c>
      <c r="E36" s="5">
        <f t="shared" si="2"/>
        <v>85</v>
      </c>
      <c r="F36" s="5">
        <f t="shared" si="3"/>
        <v>0</v>
      </c>
      <c r="G36" s="5">
        <f t="shared" si="4"/>
        <v>440793</v>
      </c>
      <c r="H36" s="5">
        <f t="shared" si="5"/>
        <v>85</v>
      </c>
      <c r="I36" s="5">
        <f t="shared" si="6"/>
        <v>4687</v>
      </c>
      <c r="J36" s="10">
        <f t="shared" si="10"/>
        <v>2828427.1247461899</v>
      </c>
      <c r="K36" s="6">
        <f t="shared" si="7"/>
        <v>-1.5</v>
      </c>
    </row>
    <row r="37" spans="1:11">
      <c r="A37" s="44">
        <v>25</v>
      </c>
      <c r="B37" s="43">
        <f t="shared" si="8"/>
        <v>-22</v>
      </c>
      <c r="C37" s="5">
        <f t="shared" si="0"/>
        <v>95</v>
      </c>
      <c r="D37" s="5">
        <f t="shared" si="1"/>
        <v>10</v>
      </c>
      <c r="E37" s="5">
        <f t="shared" si="2"/>
        <v>81</v>
      </c>
      <c r="F37" s="5">
        <f t="shared" si="3"/>
        <v>0</v>
      </c>
      <c r="G37" s="5">
        <f t="shared" si="4"/>
        <v>422105</v>
      </c>
      <c r="H37" s="5">
        <f t="shared" si="5"/>
        <v>81</v>
      </c>
      <c r="I37" s="5">
        <f t="shared" si="6"/>
        <v>2655</v>
      </c>
      <c r="J37" s="10">
        <f t="shared" si="10"/>
        <v>2708511.0938737853</v>
      </c>
      <c r="K37" s="6">
        <f t="shared" si="7"/>
        <v>-1.4375</v>
      </c>
    </row>
    <row r="38" spans="1:11">
      <c r="A38" s="44">
        <v>26</v>
      </c>
      <c r="B38" s="43">
        <f t="shared" si="8"/>
        <v>-21</v>
      </c>
      <c r="C38" s="5">
        <f t="shared" si="0"/>
        <v>147</v>
      </c>
      <c r="D38" s="5">
        <f t="shared" si="1"/>
        <v>19</v>
      </c>
      <c r="E38" s="5">
        <f t="shared" si="2"/>
        <v>78</v>
      </c>
      <c r="F38" s="5">
        <f t="shared" si="3"/>
        <v>0</v>
      </c>
      <c r="G38" s="5">
        <f t="shared" si="4"/>
        <v>404209</v>
      </c>
      <c r="H38" s="5">
        <f t="shared" si="5"/>
        <v>78</v>
      </c>
      <c r="I38" s="5">
        <f t="shared" si="6"/>
        <v>5011</v>
      </c>
      <c r="J38" s="10">
        <f t="shared" si="10"/>
        <v>2593679.1093020192</v>
      </c>
      <c r="K38" s="6">
        <f t="shared" si="7"/>
        <v>-1.375</v>
      </c>
    </row>
    <row r="39" spans="1:11">
      <c r="A39" s="44">
        <v>27</v>
      </c>
      <c r="B39" s="43">
        <f t="shared" si="8"/>
        <v>-20</v>
      </c>
      <c r="C39" s="5">
        <f t="shared" si="0"/>
        <v>148</v>
      </c>
      <c r="D39" s="5">
        <f t="shared" si="1"/>
        <v>5</v>
      </c>
      <c r="E39" s="5">
        <f t="shared" si="2"/>
        <v>74</v>
      </c>
      <c r="F39" s="5">
        <f t="shared" si="3"/>
        <v>0</v>
      </c>
      <c r="G39" s="5">
        <f t="shared" si="4"/>
        <v>387072</v>
      </c>
      <c r="H39" s="5">
        <f t="shared" si="5"/>
        <v>74</v>
      </c>
      <c r="I39" s="5">
        <f t="shared" si="6"/>
        <v>1428</v>
      </c>
      <c r="J39" s="10">
        <f t="shared" si="10"/>
        <v>2483715.6241469681</v>
      </c>
      <c r="K39" s="6">
        <f t="shared" si="7"/>
        <v>-1.3125</v>
      </c>
    </row>
    <row r="40" spans="1:11">
      <c r="A40" s="44">
        <v>28</v>
      </c>
      <c r="B40" s="43">
        <f t="shared" si="8"/>
        <v>-19</v>
      </c>
      <c r="C40" s="5">
        <f t="shared" si="0"/>
        <v>251</v>
      </c>
      <c r="D40" s="5">
        <f t="shared" si="1"/>
        <v>8</v>
      </c>
      <c r="E40" s="5">
        <f t="shared" si="2"/>
        <v>71</v>
      </c>
      <c r="F40" s="5">
        <f t="shared" si="3"/>
        <v>0</v>
      </c>
      <c r="G40" s="5">
        <f t="shared" si="4"/>
        <v>370661</v>
      </c>
      <c r="H40" s="5">
        <f t="shared" si="5"/>
        <v>71</v>
      </c>
      <c r="I40" s="5">
        <f t="shared" si="6"/>
        <v>2299</v>
      </c>
      <c r="J40" s="10">
        <f t="shared" si="10"/>
        <v>2378414.2300054422</v>
      </c>
      <c r="K40" s="6">
        <f t="shared" si="7"/>
        <v>-1.25</v>
      </c>
    </row>
    <row r="41" spans="1:11">
      <c r="A41" s="44">
        <v>29</v>
      </c>
      <c r="B41" s="43">
        <f t="shared" si="8"/>
        <v>-18</v>
      </c>
      <c r="C41" s="5">
        <f t="shared" si="0"/>
        <v>169</v>
      </c>
      <c r="D41" s="5">
        <f t="shared" si="1"/>
        <v>9</v>
      </c>
      <c r="E41" s="5">
        <f t="shared" si="2"/>
        <v>68</v>
      </c>
      <c r="F41" s="5">
        <f t="shared" si="3"/>
        <v>0</v>
      </c>
      <c r="G41" s="5">
        <f t="shared" si="4"/>
        <v>354947</v>
      </c>
      <c r="H41" s="5">
        <f t="shared" si="5"/>
        <v>68</v>
      </c>
      <c r="I41" s="5">
        <f t="shared" si="6"/>
        <v>2473</v>
      </c>
      <c r="J41" s="10">
        <f t="shared" si="10"/>
        <v>2277577.269513383</v>
      </c>
      <c r="K41" s="6">
        <f t="shared" si="7"/>
        <v>-1.1874999999999998</v>
      </c>
    </row>
    <row r="42" spans="1:11">
      <c r="A42" s="44">
        <v>30</v>
      </c>
      <c r="B42" s="43">
        <f t="shared" si="8"/>
        <v>-17</v>
      </c>
      <c r="C42" s="5">
        <f t="shared" si="0"/>
        <v>190</v>
      </c>
      <c r="D42" s="5">
        <f t="shared" si="1"/>
        <v>7</v>
      </c>
      <c r="E42" s="5">
        <f t="shared" si="2"/>
        <v>65</v>
      </c>
      <c r="F42" s="5">
        <f t="shared" si="3"/>
        <v>0</v>
      </c>
      <c r="G42" s="5">
        <f t="shared" si="4"/>
        <v>339898</v>
      </c>
      <c r="H42" s="5">
        <f t="shared" si="5"/>
        <v>65</v>
      </c>
      <c r="I42" s="5">
        <f t="shared" si="6"/>
        <v>1982</v>
      </c>
      <c r="J42" s="10">
        <f t="shared" si="10"/>
        <v>2181015.4653305155</v>
      </c>
      <c r="K42" s="6">
        <f t="shared" si="7"/>
        <v>-1.1250000000000002</v>
      </c>
    </row>
    <row r="43" spans="1:11">
      <c r="A43" s="44">
        <v>31</v>
      </c>
      <c r="B43" s="43">
        <f t="shared" si="8"/>
        <v>-16</v>
      </c>
      <c r="C43" s="5">
        <f t="shared" si="0"/>
        <v>85</v>
      </c>
      <c r="D43" s="5">
        <f t="shared" si="1"/>
        <v>3</v>
      </c>
      <c r="E43" s="5">
        <f t="shared" si="2"/>
        <v>62</v>
      </c>
      <c r="F43" s="5">
        <f t="shared" si="3"/>
        <v>0</v>
      </c>
      <c r="G43" s="5">
        <f t="shared" si="4"/>
        <v>325487</v>
      </c>
      <c r="H43" s="5">
        <f t="shared" si="5"/>
        <v>62</v>
      </c>
      <c r="I43" s="5">
        <f t="shared" si="6"/>
        <v>853</v>
      </c>
      <c r="J43" s="10">
        <f t="shared" si="10"/>
        <v>2088547.5648548275</v>
      </c>
      <c r="K43" s="6">
        <f t="shared" si="7"/>
        <v>-1.0625</v>
      </c>
    </row>
    <row r="44" spans="1:11">
      <c r="A44" s="44">
        <v>32</v>
      </c>
      <c r="B44" s="43">
        <f t="shared" si="8"/>
        <v>-15</v>
      </c>
      <c r="C44" s="5">
        <f t="shared" si="0"/>
        <v>196</v>
      </c>
      <c r="D44" s="5">
        <f t="shared" si="1"/>
        <v>16</v>
      </c>
      <c r="E44" s="5">
        <f t="shared" si="2"/>
        <v>60</v>
      </c>
      <c r="F44" s="5">
        <f t="shared" si="3"/>
        <v>0</v>
      </c>
      <c r="G44" s="5">
        <f t="shared" si="4"/>
        <v>311688</v>
      </c>
      <c r="H44" s="5">
        <f t="shared" si="5"/>
        <v>60</v>
      </c>
      <c r="I44" s="5">
        <f t="shared" si="6"/>
        <v>4292</v>
      </c>
      <c r="J44" s="10">
        <f t="shared" si="10"/>
        <v>2000000</v>
      </c>
      <c r="K44" s="6">
        <f t="shared" si="7"/>
        <v>-1</v>
      </c>
    </row>
    <row r="45" spans="1:11">
      <c r="A45" s="44">
        <v>33</v>
      </c>
      <c r="B45" s="43">
        <f t="shared" si="8"/>
        <v>-14</v>
      </c>
      <c r="C45" s="5">
        <f t="shared" si="0"/>
        <v>175</v>
      </c>
      <c r="D45" s="5">
        <f t="shared" si="1"/>
        <v>7</v>
      </c>
      <c r="E45" s="5">
        <f t="shared" si="2"/>
        <v>57</v>
      </c>
      <c r="F45" s="5">
        <f t="shared" si="3"/>
        <v>0</v>
      </c>
      <c r="G45" s="5">
        <f t="shared" si="4"/>
        <v>298473</v>
      </c>
      <c r="H45" s="5">
        <f t="shared" si="5"/>
        <v>57</v>
      </c>
      <c r="I45" s="5">
        <f t="shared" si="6"/>
        <v>1967</v>
      </c>
      <c r="J45" s="10">
        <f t="shared" si="10"/>
        <v>1915206.5613971471</v>
      </c>
      <c r="K45" s="6">
        <f t="shared" si="7"/>
        <v>-0.93749999999999978</v>
      </c>
    </row>
    <row r="46" spans="1:11">
      <c r="A46" s="44">
        <v>34</v>
      </c>
      <c r="B46" s="43">
        <f t="shared" si="8"/>
        <v>-13</v>
      </c>
      <c r="C46" s="5">
        <f t="shared" si="0"/>
        <v>165</v>
      </c>
      <c r="D46" s="5">
        <f t="shared" si="1"/>
        <v>16</v>
      </c>
      <c r="E46" s="5">
        <f t="shared" si="2"/>
        <v>55</v>
      </c>
      <c r="F46" s="5">
        <f t="shared" si="3"/>
        <v>0</v>
      </c>
      <c r="G46" s="5">
        <f t="shared" si="4"/>
        <v>285819</v>
      </c>
      <c r="H46" s="5">
        <f t="shared" si="5"/>
        <v>55</v>
      </c>
      <c r="I46" s="5">
        <f t="shared" si="6"/>
        <v>4261</v>
      </c>
      <c r="J46" s="10">
        <f t="shared" si="10"/>
        <v>1834008.0864093425</v>
      </c>
      <c r="K46" s="6">
        <f t="shared" si="7"/>
        <v>-0.875</v>
      </c>
    </row>
    <row r="47" spans="1:11">
      <c r="A47" s="44">
        <v>35</v>
      </c>
      <c r="B47" s="43">
        <f t="shared" si="8"/>
        <v>-12</v>
      </c>
      <c r="C47" s="5">
        <f t="shared" si="0"/>
        <v>71</v>
      </c>
      <c r="D47" s="5">
        <f t="shared" si="1"/>
        <v>3</v>
      </c>
      <c r="E47" s="5">
        <f t="shared" si="2"/>
        <v>52</v>
      </c>
      <c r="F47" s="5">
        <f t="shared" si="3"/>
        <v>0</v>
      </c>
      <c r="G47" s="5">
        <f t="shared" si="4"/>
        <v>273701</v>
      </c>
      <c r="H47" s="5">
        <f t="shared" si="5"/>
        <v>52</v>
      </c>
      <c r="I47" s="5">
        <f t="shared" si="6"/>
        <v>839</v>
      </c>
      <c r="J47" s="10">
        <f t="shared" si="10"/>
        <v>1756252.1603732994</v>
      </c>
      <c r="K47" s="6">
        <f t="shared" si="7"/>
        <v>-0.81249999999999978</v>
      </c>
    </row>
    <row r="48" spans="1:11">
      <c r="A48" s="44">
        <v>36</v>
      </c>
      <c r="B48" s="43">
        <f t="shared" si="8"/>
        <v>-11</v>
      </c>
      <c r="C48" s="5">
        <f t="shared" si="0"/>
        <v>35</v>
      </c>
      <c r="D48" s="5">
        <f t="shared" si="1"/>
        <v>8</v>
      </c>
      <c r="E48" s="5">
        <f t="shared" si="2"/>
        <v>50</v>
      </c>
      <c r="F48" s="5">
        <f t="shared" si="3"/>
        <v>0</v>
      </c>
      <c r="G48" s="5">
        <f t="shared" si="4"/>
        <v>262097</v>
      </c>
      <c r="H48" s="5">
        <f t="shared" si="5"/>
        <v>50</v>
      </c>
      <c r="I48" s="5">
        <f t="shared" si="6"/>
        <v>2083</v>
      </c>
      <c r="J48" s="10">
        <f t="shared" si="10"/>
        <v>1681792.8305074291</v>
      </c>
      <c r="K48" s="6">
        <f t="shared" si="7"/>
        <v>-0.75000000000000011</v>
      </c>
    </row>
    <row r="49" spans="1:19">
      <c r="A49" s="44">
        <v>37</v>
      </c>
      <c r="B49" s="43">
        <f t="shared" si="8"/>
        <v>-10</v>
      </c>
      <c r="C49" s="5">
        <f t="shared" si="0"/>
        <v>19</v>
      </c>
      <c r="D49" s="5">
        <f t="shared" si="1"/>
        <v>11</v>
      </c>
      <c r="E49" s="5">
        <f t="shared" si="2"/>
        <v>48</v>
      </c>
      <c r="F49" s="5">
        <f t="shared" si="3"/>
        <v>0</v>
      </c>
      <c r="G49" s="5">
        <f t="shared" si="4"/>
        <v>250985</v>
      </c>
      <c r="H49" s="5">
        <f t="shared" si="5"/>
        <v>48</v>
      </c>
      <c r="I49" s="5">
        <f t="shared" si="6"/>
        <v>2835</v>
      </c>
      <c r="J49" s="10">
        <f t="shared" si="10"/>
        <v>1610490.3319492543</v>
      </c>
      <c r="K49" s="6">
        <f t="shared" si="7"/>
        <v>-0.68750000000000011</v>
      </c>
    </row>
    <row r="50" spans="1:19">
      <c r="A50" s="44">
        <v>38</v>
      </c>
      <c r="B50" s="43">
        <f t="shared" si="8"/>
        <v>-9</v>
      </c>
      <c r="C50" s="5">
        <f t="shared" si="0"/>
        <v>44</v>
      </c>
      <c r="D50" s="5">
        <f t="shared" si="1"/>
        <v>12</v>
      </c>
      <c r="E50" s="5">
        <f t="shared" si="2"/>
        <v>46</v>
      </c>
      <c r="F50" s="5">
        <f t="shared" si="3"/>
        <v>0</v>
      </c>
      <c r="G50" s="5">
        <f t="shared" si="4"/>
        <v>240344</v>
      </c>
      <c r="H50" s="5">
        <f t="shared" si="5"/>
        <v>46</v>
      </c>
      <c r="I50" s="5">
        <f t="shared" si="6"/>
        <v>3116</v>
      </c>
      <c r="J50" s="10">
        <f t="shared" si="10"/>
        <v>1542210.8254079407</v>
      </c>
      <c r="K50" s="6">
        <f t="shared" si="7"/>
        <v>-0.62499999999999978</v>
      </c>
    </row>
    <row r="51" spans="1:19">
      <c r="A51" s="44">
        <v>39</v>
      </c>
      <c r="B51" s="43">
        <f t="shared" si="8"/>
        <v>-8</v>
      </c>
      <c r="C51" s="5">
        <f t="shared" si="0"/>
        <v>130</v>
      </c>
      <c r="D51" s="5">
        <f t="shared" si="1"/>
        <v>11</v>
      </c>
      <c r="E51" s="5">
        <f t="shared" si="2"/>
        <v>44</v>
      </c>
      <c r="F51" s="5">
        <f t="shared" si="3"/>
        <v>0</v>
      </c>
      <c r="G51" s="5">
        <f t="shared" si="4"/>
        <v>230154</v>
      </c>
      <c r="H51" s="5">
        <f t="shared" si="5"/>
        <v>44</v>
      </c>
      <c r="I51" s="5">
        <f t="shared" si="6"/>
        <v>2946</v>
      </c>
      <c r="J51" s="10">
        <f t="shared" si="10"/>
        <v>1476826.1459394994</v>
      </c>
      <c r="K51" s="6">
        <f t="shared" si="7"/>
        <v>-0.56250000000000011</v>
      </c>
    </row>
    <row r="52" spans="1:19">
      <c r="A52" s="44">
        <v>40</v>
      </c>
      <c r="B52" s="43">
        <f t="shared" si="8"/>
        <v>-7</v>
      </c>
      <c r="C52" s="5">
        <f t="shared" si="0"/>
        <v>40</v>
      </c>
      <c r="D52" s="5">
        <f t="shared" si="1"/>
        <v>9</v>
      </c>
      <c r="E52" s="5">
        <f t="shared" si="2"/>
        <v>42</v>
      </c>
      <c r="F52" s="5">
        <f t="shared" si="3"/>
        <v>0</v>
      </c>
      <c r="G52" s="5">
        <f t="shared" si="4"/>
        <v>220396</v>
      </c>
      <c r="H52" s="5">
        <f t="shared" si="5"/>
        <v>42</v>
      </c>
      <c r="I52" s="5">
        <f t="shared" si="6"/>
        <v>2344</v>
      </c>
      <c r="J52" s="10">
        <f t="shared" si="10"/>
        <v>1414213.5623730952</v>
      </c>
      <c r="K52" s="6">
        <f t="shared" si="7"/>
        <v>-0.50000000000000011</v>
      </c>
    </row>
    <row r="53" spans="1:19">
      <c r="A53" s="44">
        <v>41</v>
      </c>
      <c r="B53" s="43">
        <f t="shared" si="8"/>
        <v>-6</v>
      </c>
      <c r="C53" s="5">
        <f t="shared" si="0"/>
        <v>48</v>
      </c>
      <c r="D53" s="5">
        <f t="shared" si="1"/>
        <v>5</v>
      </c>
      <c r="E53" s="5">
        <f t="shared" si="2"/>
        <v>40</v>
      </c>
      <c r="F53" s="5">
        <f t="shared" si="3"/>
        <v>0</v>
      </c>
      <c r="G53" s="5">
        <f t="shared" si="4"/>
        <v>211052</v>
      </c>
      <c r="H53" s="5">
        <f t="shared" si="5"/>
        <v>40</v>
      </c>
      <c r="I53" s="5">
        <f t="shared" si="6"/>
        <v>1328</v>
      </c>
      <c r="J53" s="10">
        <f t="shared" si="10"/>
        <v>1354255.5469368927</v>
      </c>
      <c r="K53" s="6">
        <f t="shared" si="7"/>
        <v>-0.4375</v>
      </c>
    </row>
    <row r="54" spans="1:19">
      <c r="A54" s="44">
        <v>42</v>
      </c>
      <c r="B54" s="43">
        <f t="shared" si="8"/>
        <v>-5</v>
      </c>
      <c r="C54" s="5">
        <f t="shared" si="0"/>
        <v>232</v>
      </c>
      <c r="D54" s="5">
        <f t="shared" si="1"/>
        <v>19</v>
      </c>
      <c r="E54" s="5">
        <f t="shared" si="2"/>
        <v>39</v>
      </c>
      <c r="F54" s="5">
        <f t="shared" si="3"/>
        <v>0</v>
      </c>
      <c r="G54" s="5">
        <f t="shared" si="4"/>
        <v>202104</v>
      </c>
      <c r="H54" s="5">
        <f t="shared" si="5"/>
        <v>39</v>
      </c>
      <c r="I54" s="5">
        <f t="shared" si="6"/>
        <v>5096</v>
      </c>
      <c r="J54" s="10">
        <f t="shared" si="10"/>
        <v>1296839.5546510096</v>
      </c>
      <c r="K54" s="6">
        <f t="shared" si="7"/>
        <v>-0.37499999999999989</v>
      </c>
    </row>
    <row r="55" spans="1:19">
      <c r="A55" s="44">
        <v>43</v>
      </c>
      <c r="B55" s="43">
        <f t="shared" si="8"/>
        <v>-4</v>
      </c>
      <c r="C55" s="5">
        <f t="shared" si="0"/>
        <v>232</v>
      </c>
      <c r="D55" s="5">
        <f t="shared" si="1"/>
        <v>12</v>
      </c>
      <c r="E55" s="5">
        <f t="shared" si="2"/>
        <v>37</v>
      </c>
      <c r="F55" s="5">
        <f t="shared" si="3"/>
        <v>0</v>
      </c>
      <c r="G55" s="5">
        <f t="shared" si="4"/>
        <v>193536</v>
      </c>
      <c r="H55" s="5">
        <f t="shared" si="5"/>
        <v>37</v>
      </c>
      <c r="I55" s="5">
        <f t="shared" si="6"/>
        <v>3304</v>
      </c>
      <c r="J55" s="10">
        <f t="shared" si="10"/>
        <v>1241857.8120734841</v>
      </c>
      <c r="K55" s="6">
        <f t="shared" si="7"/>
        <v>-0.31250000000000006</v>
      </c>
    </row>
    <row r="56" spans="1:19">
      <c r="A56" s="44">
        <v>44</v>
      </c>
      <c r="B56" s="43">
        <f t="shared" si="8"/>
        <v>-3</v>
      </c>
      <c r="C56" s="5">
        <f t="shared" si="0"/>
        <v>126</v>
      </c>
      <c r="D56" s="5">
        <f t="shared" si="1"/>
        <v>4</v>
      </c>
      <c r="E56" s="5">
        <f t="shared" si="2"/>
        <v>35</v>
      </c>
      <c r="F56" s="5">
        <f t="shared" si="3"/>
        <v>0</v>
      </c>
      <c r="G56" s="5">
        <f t="shared" si="4"/>
        <v>185330</v>
      </c>
      <c r="H56" s="5">
        <f t="shared" si="5"/>
        <v>35</v>
      </c>
      <c r="I56" s="5">
        <f t="shared" si="6"/>
        <v>1150</v>
      </c>
      <c r="J56" s="10">
        <f t="shared" si="10"/>
        <v>1189207.1150027211</v>
      </c>
      <c r="K56" s="6">
        <f t="shared" si="7"/>
        <v>-0.25000000000000006</v>
      </c>
    </row>
    <row r="57" spans="1:19">
      <c r="A57" s="44">
        <v>45</v>
      </c>
      <c r="B57" s="43">
        <f t="shared" si="8"/>
        <v>-2</v>
      </c>
      <c r="C57" s="5">
        <f t="shared" si="0"/>
        <v>243</v>
      </c>
      <c r="D57" s="5">
        <f t="shared" si="1"/>
        <v>14</v>
      </c>
      <c r="E57" s="5">
        <f t="shared" si="2"/>
        <v>34</v>
      </c>
      <c r="F57" s="5">
        <f t="shared" si="3"/>
        <v>0</v>
      </c>
      <c r="G57" s="5">
        <f t="shared" si="4"/>
        <v>177473</v>
      </c>
      <c r="H57" s="5">
        <f t="shared" si="5"/>
        <v>34</v>
      </c>
      <c r="I57" s="5">
        <f t="shared" si="6"/>
        <v>3827</v>
      </c>
      <c r="J57" s="10">
        <f t="shared" si="10"/>
        <v>1138788.6347566915</v>
      </c>
      <c r="K57" s="6">
        <f t="shared" si="7"/>
        <v>-0.18749999999999983</v>
      </c>
    </row>
    <row r="58" spans="1:19">
      <c r="A58" s="44">
        <v>46</v>
      </c>
      <c r="B58" s="43">
        <f t="shared" si="8"/>
        <v>-1</v>
      </c>
      <c r="C58" s="5">
        <f t="shared" si="0"/>
        <v>223</v>
      </c>
      <c r="D58" s="5">
        <f t="shared" si="1"/>
        <v>3</v>
      </c>
      <c r="E58" s="5">
        <f t="shared" si="2"/>
        <v>32</v>
      </c>
      <c r="F58" s="5">
        <f t="shared" si="3"/>
        <v>0</v>
      </c>
      <c r="G58" s="5">
        <f t="shared" si="4"/>
        <v>169949</v>
      </c>
      <c r="H58" s="5">
        <f t="shared" si="5"/>
        <v>32</v>
      </c>
      <c r="I58" s="5">
        <f t="shared" si="6"/>
        <v>991</v>
      </c>
      <c r="J58" s="10">
        <f t="shared" si="10"/>
        <v>1090507.7326652578</v>
      </c>
      <c r="K58" s="6">
        <f t="shared" si="7"/>
        <v>-0.12500000000000019</v>
      </c>
    </row>
    <row r="59" spans="1:19">
      <c r="A59" s="44">
        <v>47</v>
      </c>
      <c r="B59" s="43">
        <f t="shared" si="8"/>
        <v>0</v>
      </c>
      <c r="C59" s="5">
        <f t="shared" si="0"/>
        <v>201</v>
      </c>
      <c r="D59" s="5">
        <f t="shared" si="1"/>
        <v>11</v>
      </c>
      <c r="E59" s="5">
        <f t="shared" si="2"/>
        <v>31</v>
      </c>
      <c r="F59" s="5">
        <f t="shared" si="3"/>
        <v>0</v>
      </c>
      <c r="G59" s="5">
        <f t="shared" si="4"/>
        <v>162743</v>
      </c>
      <c r="H59" s="5">
        <f t="shared" si="5"/>
        <v>31</v>
      </c>
      <c r="I59" s="5">
        <f t="shared" si="6"/>
        <v>3017</v>
      </c>
      <c r="J59" s="10">
        <f t="shared" si="10"/>
        <v>1044273.7824274137</v>
      </c>
      <c r="K59" s="6">
        <f t="shared" si="7"/>
        <v>-6.2499999999999917E-2</v>
      </c>
    </row>
    <row r="60" spans="1:19">
      <c r="A60" s="44">
        <v>48</v>
      </c>
      <c r="B60" s="43">
        <f t="shared" si="8"/>
        <v>1</v>
      </c>
      <c r="C60" s="5">
        <f>MOD(I60,256)</f>
        <v>128</v>
      </c>
      <c r="D60" s="5">
        <f>ROUNDDOWN(I60/256,0)</f>
        <v>18</v>
      </c>
      <c r="E60" s="5">
        <f>MOD(H60,256)</f>
        <v>30</v>
      </c>
      <c r="F60" s="5">
        <f>ROUNDDOWN(H60/256,0)</f>
        <v>0</v>
      </c>
      <c r="G60" s="5">
        <f>INT(J60/$G$2)</f>
        <v>155844</v>
      </c>
      <c r="H60" s="5">
        <f>ROUNDUP(G60/$D$3,0)-1</f>
        <v>30</v>
      </c>
      <c r="I60" s="5">
        <f>MAX(MIN($D$3*(H60+1)-G60,$D$3*(H60+1)-$D$4),$D$5)</f>
        <v>4736</v>
      </c>
      <c r="J60" s="10">
        <f t="shared" si="10"/>
        <v>1000000</v>
      </c>
      <c r="K60" s="6">
        <f>LOG(1000000/J60,2)</f>
        <v>0</v>
      </c>
      <c r="L60" s="1">
        <f>(H60+1)*$D$3-I60</f>
        <v>155844</v>
      </c>
      <c r="M60" s="7">
        <f>(G60-L60)/G60</f>
        <v>0</v>
      </c>
      <c r="O60" s="1" t="str">
        <f>DEC2HEX(C60)</f>
        <v>80</v>
      </c>
      <c r="P60" s="1" t="s">
        <v>151</v>
      </c>
      <c r="Q60" s="1" t="str">
        <f>DEC2HEX(D60)</f>
        <v>12</v>
      </c>
      <c r="R60" s="1" t="str">
        <f t="shared" ref="R60:S75" si="11">DEC2HEX(E60)</f>
        <v>1E</v>
      </c>
      <c r="S60" s="1" t="str">
        <f t="shared" si="11"/>
        <v>0</v>
      </c>
    </row>
    <row r="61" spans="1:19">
      <c r="A61" s="44">
        <v>49</v>
      </c>
      <c r="B61" s="43">
        <f t="shared" si="8"/>
        <v>2</v>
      </c>
      <c r="C61" s="5">
        <f t="shared" ref="C61:C124" si="12">MOD(I61,256)</f>
        <v>216</v>
      </c>
      <c r="D61" s="5">
        <f t="shared" ref="D61:D124" si="13">ROUNDDOWN(I61/256,0)</f>
        <v>3</v>
      </c>
      <c r="E61" s="5">
        <f t="shared" ref="E61:E124" si="14">MOD(H61,256)</f>
        <v>28</v>
      </c>
      <c r="F61" s="5">
        <f t="shared" ref="F61:F124" si="15">ROUNDDOWN(H61/256,0)</f>
        <v>0</v>
      </c>
      <c r="G61" s="5">
        <f t="shared" ref="G61:G124" si="16">INT(J61/$G$2)</f>
        <v>149236</v>
      </c>
      <c r="H61" s="5">
        <f t="shared" ref="H61:H124" si="17">ROUNDUP(G61/$D$3,0)-1</f>
        <v>28</v>
      </c>
      <c r="I61" s="5">
        <f t="shared" ref="I61:I124" si="18">MAX(MIN($D$3*(H61+1)-G61,$D$3*(H61+1)-$D$4),$D$5)</f>
        <v>984</v>
      </c>
      <c r="J61" s="10">
        <f t="shared" si="10"/>
        <v>957603.28069857368</v>
      </c>
      <c r="K61" s="6">
        <f t="shared" ref="K61:K124" si="19">LOG(1000000/J61,2)</f>
        <v>6.2499999999999882E-2</v>
      </c>
      <c r="L61" s="1">
        <f t="shared" ref="L61:L124" si="20">(H61+1)*$D$3-I61</f>
        <v>149236</v>
      </c>
      <c r="M61" s="7">
        <f t="shared" ref="M61:M124" si="21">(G61-L61)/G61</f>
        <v>0</v>
      </c>
      <c r="O61" s="1" t="str">
        <f t="shared" ref="O61:O124" si="22">DEC2HEX(C61)</f>
        <v>D8</v>
      </c>
      <c r="P61" s="1" t="s">
        <v>152</v>
      </c>
      <c r="Q61" s="1" t="str">
        <f t="shared" ref="Q61:S124" si="23">DEC2HEX(D61)</f>
        <v>3</v>
      </c>
      <c r="R61" s="1" t="str">
        <f t="shared" si="11"/>
        <v>1C</v>
      </c>
      <c r="S61" s="1" t="str">
        <f t="shared" si="11"/>
        <v>0</v>
      </c>
    </row>
    <row r="62" spans="1:19">
      <c r="A62" s="44">
        <v>50</v>
      </c>
      <c r="B62" s="43">
        <f t="shared" si="8"/>
        <v>3</v>
      </c>
      <c r="C62" s="5">
        <f t="shared" si="12"/>
        <v>83</v>
      </c>
      <c r="D62" s="5">
        <f t="shared" si="13"/>
        <v>8</v>
      </c>
      <c r="E62" s="5">
        <f t="shared" si="14"/>
        <v>27</v>
      </c>
      <c r="F62" s="5">
        <f t="shared" si="15"/>
        <v>0</v>
      </c>
      <c r="G62" s="5">
        <f t="shared" si="16"/>
        <v>142909</v>
      </c>
      <c r="H62" s="5">
        <f t="shared" si="17"/>
        <v>27</v>
      </c>
      <c r="I62" s="5">
        <f t="shared" si="18"/>
        <v>2131</v>
      </c>
      <c r="J62" s="10">
        <f t="shared" si="10"/>
        <v>917004.04320467124</v>
      </c>
      <c r="K62" s="6">
        <f t="shared" si="19"/>
        <v>0.12500000000000003</v>
      </c>
      <c r="L62" s="1">
        <f t="shared" si="20"/>
        <v>142909</v>
      </c>
      <c r="M62" s="7">
        <f t="shared" si="21"/>
        <v>0</v>
      </c>
      <c r="O62" s="1" t="str">
        <f t="shared" si="22"/>
        <v>53</v>
      </c>
      <c r="P62" s="1" t="s">
        <v>153</v>
      </c>
      <c r="Q62" s="1" t="str">
        <f t="shared" si="23"/>
        <v>8</v>
      </c>
      <c r="R62" s="1" t="str">
        <f t="shared" si="11"/>
        <v>1B</v>
      </c>
      <c r="S62" s="1" t="str">
        <f t="shared" si="11"/>
        <v>0</v>
      </c>
    </row>
    <row r="63" spans="1:19">
      <c r="A63" s="44">
        <v>51</v>
      </c>
      <c r="B63" s="43">
        <f t="shared" si="8"/>
        <v>4</v>
      </c>
      <c r="C63" s="5">
        <f t="shared" si="12"/>
        <v>194</v>
      </c>
      <c r="D63" s="5">
        <f t="shared" si="13"/>
        <v>11</v>
      </c>
      <c r="E63" s="5">
        <f t="shared" si="14"/>
        <v>26</v>
      </c>
      <c r="F63" s="5">
        <f t="shared" si="15"/>
        <v>0</v>
      </c>
      <c r="G63" s="5">
        <f t="shared" si="16"/>
        <v>136850</v>
      </c>
      <c r="H63" s="5">
        <f t="shared" si="17"/>
        <v>26</v>
      </c>
      <c r="I63" s="5">
        <f t="shared" si="18"/>
        <v>3010</v>
      </c>
      <c r="J63" s="10">
        <f t="shared" si="10"/>
        <v>878126.08018664981</v>
      </c>
      <c r="K63" s="6">
        <f t="shared" si="19"/>
        <v>0.18749999999999992</v>
      </c>
      <c r="L63" s="1">
        <f t="shared" si="20"/>
        <v>136850</v>
      </c>
      <c r="M63" s="7">
        <f t="shared" si="21"/>
        <v>0</v>
      </c>
      <c r="O63" s="1" t="str">
        <f t="shared" si="22"/>
        <v>C2</v>
      </c>
      <c r="P63" s="1" t="s">
        <v>154</v>
      </c>
      <c r="Q63" s="1" t="str">
        <f t="shared" si="23"/>
        <v>B</v>
      </c>
      <c r="R63" s="1" t="str">
        <f t="shared" si="11"/>
        <v>1A</v>
      </c>
      <c r="S63" s="1" t="str">
        <f t="shared" si="11"/>
        <v>0</v>
      </c>
    </row>
    <row r="64" spans="1:19">
      <c r="A64" s="44">
        <v>52</v>
      </c>
      <c r="B64" s="43">
        <f t="shared" si="8"/>
        <v>5</v>
      </c>
      <c r="C64" s="5">
        <f t="shared" si="12"/>
        <v>48</v>
      </c>
      <c r="D64" s="5">
        <f t="shared" si="13"/>
        <v>14</v>
      </c>
      <c r="E64" s="5">
        <f t="shared" si="14"/>
        <v>25</v>
      </c>
      <c r="F64" s="5">
        <f t="shared" si="15"/>
        <v>0</v>
      </c>
      <c r="G64" s="5">
        <f t="shared" si="16"/>
        <v>131048</v>
      </c>
      <c r="H64" s="5">
        <f t="shared" si="17"/>
        <v>25</v>
      </c>
      <c r="I64" s="5">
        <f t="shared" si="18"/>
        <v>3632</v>
      </c>
      <c r="J64" s="10">
        <f t="shared" si="10"/>
        <v>840896.41525371466</v>
      </c>
      <c r="K64" s="6">
        <f t="shared" si="19"/>
        <v>0.24999999999999967</v>
      </c>
      <c r="L64" s="1">
        <f t="shared" si="20"/>
        <v>131048</v>
      </c>
      <c r="M64" s="7">
        <f t="shared" si="21"/>
        <v>0</v>
      </c>
      <c r="O64" s="1" t="str">
        <f t="shared" si="22"/>
        <v>30</v>
      </c>
      <c r="P64" s="1" t="s">
        <v>155</v>
      </c>
      <c r="Q64" s="1" t="str">
        <f t="shared" si="23"/>
        <v>E</v>
      </c>
      <c r="R64" s="1" t="str">
        <f t="shared" si="11"/>
        <v>19</v>
      </c>
      <c r="S64" s="1" t="str">
        <f t="shared" si="11"/>
        <v>0</v>
      </c>
    </row>
    <row r="65" spans="1:19">
      <c r="A65" s="44">
        <v>53</v>
      </c>
      <c r="B65" s="43">
        <f t="shared" si="8"/>
        <v>6</v>
      </c>
      <c r="C65" s="5">
        <f t="shared" si="12"/>
        <v>168</v>
      </c>
      <c r="D65" s="5">
        <f t="shared" si="13"/>
        <v>15</v>
      </c>
      <c r="E65" s="5">
        <f t="shared" si="14"/>
        <v>24</v>
      </c>
      <c r="F65" s="5">
        <f t="shared" si="15"/>
        <v>0</v>
      </c>
      <c r="G65" s="5">
        <f t="shared" si="16"/>
        <v>125492</v>
      </c>
      <c r="H65" s="5">
        <f t="shared" si="17"/>
        <v>24</v>
      </c>
      <c r="I65" s="5">
        <f t="shared" si="18"/>
        <v>4008</v>
      </c>
      <c r="J65" s="10">
        <f t="shared" si="10"/>
        <v>805245.16597462713</v>
      </c>
      <c r="K65" s="6">
        <f t="shared" si="19"/>
        <v>0.31249999999999994</v>
      </c>
      <c r="L65" s="1">
        <f t="shared" si="20"/>
        <v>125492</v>
      </c>
      <c r="M65" s="7">
        <f t="shared" si="21"/>
        <v>0</v>
      </c>
      <c r="O65" s="1" t="str">
        <f t="shared" si="22"/>
        <v>A8</v>
      </c>
      <c r="P65" s="1" t="s">
        <v>156</v>
      </c>
      <c r="Q65" s="1" t="str">
        <f t="shared" si="23"/>
        <v>F</v>
      </c>
      <c r="R65" s="1" t="str">
        <f t="shared" si="11"/>
        <v>18</v>
      </c>
      <c r="S65" s="1" t="str">
        <f t="shared" si="11"/>
        <v>0</v>
      </c>
    </row>
    <row r="66" spans="1:19">
      <c r="A66" s="44">
        <v>54</v>
      </c>
      <c r="B66" s="43">
        <f t="shared" si="8"/>
        <v>7</v>
      </c>
      <c r="C66" s="5">
        <f t="shared" si="12"/>
        <v>52</v>
      </c>
      <c r="D66" s="5">
        <f t="shared" si="13"/>
        <v>16</v>
      </c>
      <c r="E66" s="5">
        <f t="shared" si="14"/>
        <v>23</v>
      </c>
      <c r="F66" s="5">
        <f t="shared" si="15"/>
        <v>0</v>
      </c>
      <c r="G66" s="5">
        <f t="shared" si="16"/>
        <v>120172</v>
      </c>
      <c r="H66" s="5">
        <f t="shared" si="17"/>
        <v>23</v>
      </c>
      <c r="I66" s="5">
        <f t="shared" si="18"/>
        <v>4148</v>
      </c>
      <c r="J66" s="10">
        <f t="shared" si="10"/>
        <v>771105.41270397033</v>
      </c>
      <c r="K66" s="6">
        <f t="shared" si="19"/>
        <v>0.37500000000000022</v>
      </c>
      <c r="L66" s="1">
        <f t="shared" si="20"/>
        <v>120172</v>
      </c>
      <c r="M66" s="7">
        <f t="shared" si="21"/>
        <v>0</v>
      </c>
      <c r="O66" s="1" t="str">
        <f t="shared" si="22"/>
        <v>34</v>
      </c>
      <c r="P66" s="1" t="s">
        <v>157</v>
      </c>
      <c r="Q66" s="1" t="str">
        <f t="shared" si="23"/>
        <v>10</v>
      </c>
      <c r="R66" s="1" t="str">
        <f t="shared" si="11"/>
        <v>17</v>
      </c>
      <c r="S66" s="1" t="str">
        <f t="shared" si="11"/>
        <v>0</v>
      </c>
    </row>
    <row r="67" spans="1:19">
      <c r="A67" s="44">
        <v>55</v>
      </c>
      <c r="B67" s="43">
        <f t="shared" si="8"/>
        <v>8</v>
      </c>
      <c r="C67" s="5">
        <f t="shared" si="12"/>
        <v>223</v>
      </c>
      <c r="D67" s="5">
        <f t="shared" si="13"/>
        <v>15</v>
      </c>
      <c r="E67" s="5">
        <f t="shared" si="14"/>
        <v>22</v>
      </c>
      <c r="F67" s="5">
        <f t="shared" si="15"/>
        <v>0</v>
      </c>
      <c r="G67" s="5">
        <f t="shared" si="16"/>
        <v>115077</v>
      </c>
      <c r="H67" s="5">
        <f t="shared" si="17"/>
        <v>22</v>
      </c>
      <c r="I67" s="5">
        <f t="shared" si="18"/>
        <v>4063</v>
      </c>
      <c r="J67" s="10">
        <f t="shared" si="10"/>
        <v>738413.07296974969</v>
      </c>
      <c r="K67" s="6">
        <f t="shared" si="19"/>
        <v>0.43749999999999989</v>
      </c>
      <c r="L67" s="1">
        <f t="shared" si="20"/>
        <v>115077</v>
      </c>
      <c r="M67" s="7">
        <f t="shared" si="21"/>
        <v>0</v>
      </c>
      <c r="O67" s="1" t="str">
        <f t="shared" si="22"/>
        <v>DF</v>
      </c>
      <c r="P67" s="1" t="s">
        <v>158</v>
      </c>
      <c r="Q67" s="1" t="str">
        <f t="shared" si="23"/>
        <v>F</v>
      </c>
      <c r="R67" s="1" t="str">
        <f t="shared" si="11"/>
        <v>16</v>
      </c>
      <c r="S67" s="1" t="str">
        <f t="shared" si="11"/>
        <v>0</v>
      </c>
    </row>
    <row r="68" spans="1:19">
      <c r="A68" s="44">
        <v>56</v>
      </c>
      <c r="B68" s="43">
        <f t="shared" si="8"/>
        <v>9</v>
      </c>
      <c r="C68" s="5">
        <f t="shared" si="12"/>
        <v>178</v>
      </c>
      <c r="D68" s="5">
        <f t="shared" si="13"/>
        <v>14</v>
      </c>
      <c r="E68" s="5">
        <f t="shared" si="14"/>
        <v>21</v>
      </c>
      <c r="F68" s="5">
        <f t="shared" si="15"/>
        <v>0</v>
      </c>
      <c r="G68" s="5">
        <f t="shared" si="16"/>
        <v>110198</v>
      </c>
      <c r="H68" s="5">
        <f t="shared" si="17"/>
        <v>21</v>
      </c>
      <c r="I68" s="5">
        <f t="shared" si="18"/>
        <v>3762</v>
      </c>
      <c r="J68" s="10">
        <f t="shared" si="10"/>
        <v>707106.78118654748</v>
      </c>
      <c r="K68" s="6">
        <f t="shared" si="19"/>
        <v>0.50000000000000011</v>
      </c>
      <c r="L68" s="1">
        <f t="shared" si="20"/>
        <v>110198</v>
      </c>
      <c r="M68" s="7">
        <f t="shared" si="21"/>
        <v>0</v>
      </c>
      <c r="O68" s="1" t="str">
        <f t="shared" si="22"/>
        <v>B2</v>
      </c>
      <c r="P68" s="1" t="s">
        <v>159</v>
      </c>
      <c r="Q68" s="1" t="str">
        <f t="shared" si="23"/>
        <v>E</v>
      </c>
      <c r="R68" s="1" t="str">
        <f t="shared" si="11"/>
        <v>15</v>
      </c>
      <c r="S68" s="1" t="str">
        <f t="shared" si="11"/>
        <v>0</v>
      </c>
    </row>
    <row r="69" spans="1:19">
      <c r="A69" s="44">
        <v>57</v>
      </c>
      <c r="B69" s="43">
        <f t="shared" si="8"/>
        <v>10</v>
      </c>
      <c r="C69" s="5">
        <f t="shared" si="12"/>
        <v>182</v>
      </c>
      <c r="D69" s="5">
        <f t="shared" si="13"/>
        <v>12</v>
      </c>
      <c r="E69" s="5">
        <f t="shared" si="14"/>
        <v>20</v>
      </c>
      <c r="F69" s="5">
        <f t="shared" si="15"/>
        <v>0</v>
      </c>
      <c r="G69" s="5">
        <f t="shared" si="16"/>
        <v>105526</v>
      </c>
      <c r="H69" s="5">
        <f t="shared" si="17"/>
        <v>20</v>
      </c>
      <c r="I69" s="5">
        <f t="shared" si="18"/>
        <v>3254</v>
      </c>
      <c r="J69" s="10">
        <f t="shared" si="10"/>
        <v>677127.77346844634</v>
      </c>
      <c r="K69" s="6">
        <f t="shared" si="19"/>
        <v>0.56250000000000011</v>
      </c>
      <c r="L69" s="1">
        <f t="shared" si="20"/>
        <v>105526</v>
      </c>
      <c r="M69" s="7">
        <f t="shared" si="21"/>
        <v>0</v>
      </c>
      <c r="O69" s="1" t="str">
        <f t="shared" si="22"/>
        <v>B6</v>
      </c>
      <c r="P69" s="1" t="s">
        <v>160</v>
      </c>
      <c r="Q69" s="1" t="str">
        <f t="shared" si="23"/>
        <v>C</v>
      </c>
      <c r="R69" s="1" t="str">
        <f t="shared" si="11"/>
        <v>14</v>
      </c>
      <c r="S69" s="1" t="str">
        <f t="shared" si="11"/>
        <v>0</v>
      </c>
    </row>
    <row r="70" spans="1:19">
      <c r="A70" s="44">
        <v>58</v>
      </c>
      <c r="B70" s="43">
        <f t="shared" si="8"/>
        <v>11</v>
      </c>
      <c r="C70" s="5">
        <f t="shared" si="12"/>
        <v>244</v>
      </c>
      <c r="D70" s="5">
        <f t="shared" si="13"/>
        <v>9</v>
      </c>
      <c r="E70" s="5">
        <f t="shared" si="14"/>
        <v>19</v>
      </c>
      <c r="F70" s="5">
        <f t="shared" si="15"/>
        <v>0</v>
      </c>
      <c r="G70" s="5">
        <f t="shared" si="16"/>
        <v>101052</v>
      </c>
      <c r="H70" s="5">
        <f t="shared" si="17"/>
        <v>19</v>
      </c>
      <c r="I70" s="5">
        <f t="shared" si="18"/>
        <v>2548</v>
      </c>
      <c r="J70" s="10">
        <f t="shared" si="10"/>
        <v>648419.77732550481</v>
      </c>
      <c r="K70" s="6">
        <f t="shared" si="19"/>
        <v>0.62500000000000022</v>
      </c>
      <c r="L70" s="1">
        <f t="shared" si="20"/>
        <v>101052</v>
      </c>
      <c r="M70" s="7">
        <f t="shared" si="21"/>
        <v>0</v>
      </c>
      <c r="O70" s="1" t="str">
        <f t="shared" si="22"/>
        <v>F4</v>
      </c>
      <c r="P70" s="1" t="s">
        <v>161</v>
      </c>
      <c r="Q70" s="1" t="str">
        <f t="shared" si="23"/>
        <v>9</v>
      </c>
      <c r="R70" s="1" t="str">
        <f t="shared" si="11"/>
        <v>13</v>
      </c>
      <c r="S70" s="1" t="str">
        <f t="shared" si="11"/>
        <v>0</v>
      </c>
    </row>
    <row r="71" spans="1:19">
      <c r="A71" s="44">
        <v>59</v>
      </c>
      <c r="B71" s="43">
        <f t="shared" si="8"/>
        <v>12</v>
      </c>
      <c r="C71" s="5">
        <f t="shared" si="12"/>
        <v>116</v>
      </c>
      <c r="D71" s="5">
        <f t="shared" si="13"/>
        <v>6</v>
      </c>
      <c r="E71" s="5">
        <f t="shared" si="14"/>
        <v>18</v>
      </c>
      <c r="F71" s="5">
        <f t="shared" si="15"/>
        <v>0</v>
      </c>
      <c r="G71" s="5">
        <f t="shared" si="16"/>
        <v>96768</v>
      </c>
      <c r="H71" s="5">
        <f t="shared" si="17"/>
        <v>18</v>
      </c>
      <c r="I71" s="5">
        <f t="shared" si="18"/>
        <v>1652</v>
      </c>
      <c r="J71" s="10">
        <f t="shared" si="10"/>
        <v>620928.90603674203</v>
      </c>
      <c r="K71" s="6">
        <f t="shared" si="19"/>
        <v>0.6875</v>
      </c>
      <c r="L71" s="1">
        <f t="shared" si="20"/>
        <v>96768</v>
      </c>
      <c r="M71" s="7">
        <f t="shared" si="21"/>
        <v>0</v>
      </c>
      <c r="O71" s="1" t="str">
        <f t="shared" si="22"/>
        <v>74</v>
      </c>
      <c r="P71" s="1" t="s">
        <v>162</v>
      </c>
      <c r="Q71" s="1" t="str">
        <f t="shared" si="23"/>
        <v>6</v>
      </c>
      <c r="R71" s="1" t="str">
        <f t="shared" si="11"/>
        <v>12</v>
      </c>
      <c r="S71" s="1" t="str">
        <f t="shared" si="11"/>
        <v>0</v>
      </c>
    </row>
    <row r="72" spans="1:19">
      <c r="A72" s="44">
        <v>60</v>
      </c>
      <c r="B72" s="43">
        <f t="shared" si="8"/>
        <v>13</v>
      </c>
      <c r="C72" s="5">
        <f t="shared" si="12"/>
        <v>63</v>
      </c>
      <c r="D72" s="5">
        <f t="shared" si="13"/>
        <v>2</v>
      </c>
      <c r="E72" s="5">
        <f t="shared" si="14"/>
        <v>17</v>
      </c>
      <c r="F72" s="5">
        <f t="shared" si="15"/>
        <v>0</v>
      </c>
      <c r="G72" s="5">
        <f t="shared" si="16"/>
        <v>92665</v>
      </c>
      <c r="H72" s="5">
        <f t="shared" si="17"/>
        <v>17</v>
      </c>
      <c r="I72" s="5">
        <f t="shared" si="18"/>
        <v>575</v>
      </c>
      <c r="J72" s="10">
        <f t="shared" si="10"/>
        <v>594603.55750136054</v>
      </c>
      <c r="K72" s="6">
        <f t="shared" si="19"/>
        <v>0.75</v>
      </c>
      <c r="L72" s="1">
        <f t="shared" si="20"/>
        <v>92665</v>
      </c>
      <c r="M72" s="7">
        <f t="shared" si="21"/>
        <v>0</v>
      </c>
      <c r="O72" s="1" t="str">
        <f t="shared" si="22"/>
        <v>3F</v>
      </c>
      <c r="P72" s="1" t="s">
        <v>163</v>
      </c>
      <c r="Q72" s="1" t="str">
        <f t="shared" si="23"/>
        <v>2</v>
      </c>
      <c r="R72" s="1" t="str">
        <f t="shared" si="11"/>
        <v>11</v>
      </c>
      <c r="S72" s="1" t="str">
        <f t="shared" si="11"/>
        <v>0</v>
      </c>
    </row>
    <row r="73" spans="1:19">
      <c r="A73" s="44">
        <v>61</v>
      </c>
      <c r="B73" s="43">
        <f t="shared" si="8"/>
        <v>14</v>
      </c>
      <c r="C73" s="5">
        <f t="shared" si="12"/>
        <v>152</v>
      </c>
      <c r="D73" s="5">
        <f t="shared" si="13"/>
        <v>17</v>
      </c>
      <c r="E73" s="5">
        <f t="shared" si="14"/>
        <v>17</v>
      </c>
      <c r="F73" s="5">
        <f t="shared" si="15"/>
        <v>0</v>
      </c>
      <c r="G73" s="5">
        <f t="shared" si="16"/>
        <v>88736</v>
      </c>
      <c r="H73" s="5">
        <f t="shared" si="17"/>
        <v>17</v>
      </c>
      <c r="I73" s="5">
        <f t="shared" si="18"/>
        <v>4504</v>
      </c>
      <c r="J73" s="10">
        <f t="shared" si="10"/>
        <v>569394.31737834576</v>
      </c>
      <c r="K73" s="6">
        <f t="shared" si="19"/>
        <v>0.81250000000000011</v>
      </c>
      <c r="L73" s="1">
        <f t="shared" si="20"/>
        <v>88736</v>
      </c>
      <c r="M73" s="7">
        <f t="shared" si="21"/>
        <v>0</v>
      </c>
      <c r="O73" s="1" t="str">
        <f t="shared" si="22"/>
        <v>98</v>
      </c>
      <c r="P73" s="1" t="s">
        <v>164</v>
      </c>
      <c r="Q73" s="1" t="str">
        <f t="shared" si="23"/>
        <v>11</v>
      </c>
      <c r="R73" s="1" t="str">
        <f t="shared" si="11"/>
        <v>11</v>
      </c>
      <c r="S73" s="1" t="str">
        <f t="shared" si="11"/>
        <v>0</v>
      </c>
    </row>
    <row r="74" spans="1:19">
      <c r="A74" s="44">
        <v>62</v>
      </c>
      <c r="B74" s="43">
        <f t="shared" si="8"/>
        <v>15</v>
      </c>
      <c r="C74" s="5">
        <f t="shared" si="12"/>
        <v>14</v>
      </c>
      <c r="D74" s="5">
        <f t="shared" si="13"/>
        <v>12</v>
      </c>
      <c r="E74" s="5">
        <f t="shared" si="14"/>
        <v>16</v>
      </c>
      <c r="F74" s="5">
        <f t="shared" si="15"/>
        <v>0</v>
      </c>
      <c r="G74" s="5">
        <f t="shared" si="16"/>
        <v>84974</v>
      </c>
      <c r="H74" s="5">
        <f t="shared" si="17"/>
        <v>16</v>
      </c>
      <c r="I74" s="5">
        <f t="shared" si="18"/>
        <v>3086</v>
      </c>
      <c r="J74" s="10">
        <f t="shared" si="10"/>
        <v>545253.86633262888</v>
      </c>
      <c r="K74" s="6">
        <f t="shared" si="19"/>
        <v>0.87499999999999978</v>
      </c>
      <c r="L74" s="1">
        <f t="shared" si="20"/>
        <v>84974</v>
      </c>
      <c r="M74" s="7">
        <f t="shared" si="21"/>
        <v>0</v>
      </c>
      <c r="O74" s="1" t="str">
        <f t="shared" si="22"/>
        <v>E</v>
      </c>
      <c r="P74" s="1" t="s">
        <v>165</v>
      </c>
      <c r="Q74" s="1" t="str">
        <f t="shared" si="23"/>
        <v>C</v>
      </c>
      <c r="R74" s="1" t="str">
        <f t="shared" si="11"/>
        <v>10</v>
      </c>
      <c r="S74" s="1" t="str">
        <f t="shared" si="11"/>
        <v>0</v>
      </c>
    </row>
    <row r="75" spans="1:19">
      <c r="A75" s="44">
        <v>63</v>
      </c>
      <c r="B75" s="43">
        <f t="shared" si="8"/>
        <v>16</v>
      </c>
      <c r="C75" s="5">
        <f t="shared" si="12"/>
        <v>229</v>
      </c>
      <c r="D75" s="5">
        <f t="shared" si="13"/>
        <v>5</v>
      </c>
      <c r="E75" s="5">
        <f t="shared" si="14"/>
        <v>15</v>
      </c>
      <c r="F75" s="5">
        <f t="shared" si="15"/>
        <v>0</v>
      </c>
      <c r="G75" s="5">
        <f t="shared" si="16"/>
        <v>81371</v>
      </c>
      <c r="H75" s="5">
        <f t="shared" si="17"/>
        <v>15</v>
      </c>
      <c r="I75" s="5">
        <f t="shared" si="18"/>
        <v>1509</v>
      </c>
      <c r="J75" s="10">
        <f t="shared" si="10"/>
        <v>522136.89121370699</v>
      </c>
      <c r="K75" s="6">
        <f t="shared" si="19"/>
        <v>0.93749999999999978</v>
      </c>
      <c r="L75" s="1">
        <f t="shared" si="20"/>
        <v>81371</v>
      </c>
      <c r="M75" s="7">
        <f t="shared" si="21"/>
        <v>0</v>
      </c>
      <c r="O75" s="1" t="str">
        <f t="shared" si="22"/>
        <v>E5</v>
      </c>
      <c r="P75" s="1" t="s">
        <v>166</v>
      </c>
      <c r="Q75" s="1" t="str">
        <f t="shared" si="23"/>
        <v>5</v>
      </c>
      <c r="R75" s="1" t="str">
        <f t="shared" si="11"/>
        <v>F</v>
      </c>
      <c r="S75" s="1" t="str">
        <f t="shared" si="11"/>
        <v>0</v>
      </c>
    </row>
    <row r="76" spans="1:19">
      <c r="A76" s="44">
        <v>64</v>
      </c>
      <c r="B76" s="43">
        <f t="shared" si="8"/>
        <v>17</v>
      </c>
      <c r="C76" s="5">
        <f t="shared" si="12"/>
        <v>94</v>
      </c>
      <c r="D76" s="5">
        <f t="shared" si="13"/>
        <v>19</v>
      </c>
      <c r="E76" s="5">
        <f t="shared" si="14"/>
        <v>15</v>
      </c>
      <c r="F76" s="5">
        <f t="shared" si="15"/>
        <v>0</v>
      </c>
      <c r="G76" s="5">
        <f t="shared" si="16"/>
        <v>77922</v>
      </c>
      <c r="H76" s="5">
        <f t="shared" si="17"/>
        <v>15</v>
      </c>
      <c r="I76" s="5">
        <f t="shared" si="18"/>
        <v>4958</v>
      </c>
      <c r="J76" s="10">
        <f t="shared" si="10"/>
        <v>500000</v>
      </c>
      <c r="K76" s="6">
        <f t="shared" si="19"/>
        <v>1</v>
      </c>
      <c r="L76" s="1">
        <f t="shared" si="20"/>
        <v>77922</v>
      </c>
      <c r="M76" s="7">
        <f t="shared" si="21"/>
        <v>0</v>
      </c>
      <c r="O76" s="1" t="str">
        <f t="shared" si="22"/>
        <v>5E</v>
      </c>
      <c r="P76" s="1" t="s">
        <v>167</v>
      </c>
      <c r="Q76" s="1" t="str">
        <f t="shared" si="23"/>
        <v>13</v>
      </c>
      <c r="R76" s="1" t="str">
        <f t="shared" si="23"/>
        <v>F</v>
      </c>
      <c r="S76" s="1" t="str">
        <f t="shared" si="23"/>
        <v>0</v>
      </c>
    </row>
    <row r="77" spans="1:19">
      <c r="A77" s="44">
        <v>65</v>
      </c>
      <c r="B77" s="43">
        <f t="shared" ref="B77:B140" si="24">A77+D$6</f>
        <v>18</v>
      </c>
      <c r="C77" s="5">
        <f t="shared" si="12"/>
        <v>10</v>
      </c>
      <c r="D77" s="5">
        <f t="shared" si="13"/>
        <v>12</v>
      </c>
      <c r="E77" s="5">
        <f t="shared" si="14"/>
        <v>14</v>
      </c>
      <c r="F77" s="5">
        <f t="shared" si="15"/>
        <v>0</v>
      </c>
      <c r="G77" s="5">
        <f t="shared" si="16"/>
        <v>74618</v>
      </c>
      <c r="H77" s="5">
        <f t="shared" si="17"/>
        <v>14</v>
      </c>
      <c r="I77" s="5">
        <f t="shared" si="18"/>
        <v>3082</v>
      </c>
      <c r="J77" s="10">
        <f t="shared" si="10"/>
        <v>478801.64034928684</v>
      </c>
      <c r="K77" s="6">
        <f t="shared" si="19"/>
        <v>1.0624999999999998</v>
      </c>
      <c r="L77" s="1">
        <f t="shared" si="20"/>
        <v>74618</v>
      </c>
      <c r="M77" s="7">
        <f t="shared" si="21"/>
        <v>0</v>
      </c>
      <c r="O77" s="1" t="str">
        <f t="shared" si="22"/>
        <v>A</v>
      </c>
      <c r="P77" s="1" t="s">
        <v>168</v>
      </c>
      <c r="Q77" s="1" t="str">
        <f t="shared" si="23"/>
        <v>C</v>
      </c>
      <c r="R77" s="1" t="str">
        <f t="shared" si="23"/>
        <v>E</v>
      </c>
      <c r="S77" s="1" t="str">
        <f t="shared" si="23"/>
        <v>0</v>
      </c>
    </row>
    <row r="78" spans="1:19">
      <c r="A78" s="44">
        <v>66</v>
      </c>
      <c r="B78" s="43">
        <f t="shared" si="24"/>
        <v>19</v>
      </c>
      <c r="C78" s="5">
        <f t="shared" si="12"/>
        <v>42</v>
      </c>
      <c r="D78" s="5">
        <f t="shared" si="13"/>
        <v>4</v>
      </c>
      <c r="E78" s="5">
        <f t="shared" si="14"/>
        <v>13</v>
      </c>
      <c r="F78" s="5">
        <f t="shared" si="15"/>
        <v>0</v>
      </c>
      <c r="G78" s="5">
        <f t="shared" si="16"/>
        <v>71454</v>
      </c>
      <c r="H78" s="5">
        <f t="shared" si="17"/>
        <v>13</v>
      </c>
      <c r="I78" s="5">
        <f t="shared" si="18"/>
        <v>1066</v>
      </c>
      <c r="J78" s="10">
        <f t="shared" si="10"/>
        <v>458502.02160233562</v>
      </c>
      <c r="K78" s="6">
        <f t="shared" si="19"/>
        <v>1.125</v>
      </c>
      <c r="L78" s="1">
        <f t="shared" si="20"/>
        <v>71454</v>
      </c>
      <c r="M78" s="7">
        <f t="shared" si="21"/>
        <v>0</v>
      </c>
      <c r="O78" s="1" t="str">
        <f t="shared" si="22"/>
        <v>2A</v>
      </c>
      <c r="P78" s="1" t="s">
        <v>169</v>
      </c>
      <c r="Q78" s="1" t="str">
        <f t="shared" si="23"/>
        <v>4</v>
      </c>
      <c r="R78" s="1" t="str">
        <f t="shared" si="23"/>
        <v>D</v>
      </c>
      <c r="S78" s="1" t="str">
        <f t="shared" si="23"/>
        <v>0</v>
      </c>
    </row>
    <row r="79" spans="1:19">
      <c r="A79" s="44">
        <v>67</v>
      </c>
      <c r="B79" s="43">
        <f t="shared" si="24"/>
        <v>20</v>
      </c>
      <c r="C79" s="5">
        <f t="shared" si="12"/>
        <v>255</v>
      </c>
      <c r="D79" s="5">
        <f t="shared" si="13"/>
        <v>15</v>
      </c>
      <c r="E79" s="5">
        <f t="shared" si="14"/>
        <v>13</v>
      </c>
      <c r="F79" s="5">
        <f t="shared" si="15"/>
        <v>0</v>
      </c>
      <c r="G79" s="5">
        <f t="shared" si="16"/>
        <v>68425</v>
      </c>
      <c r="H79" s="5">
        <f t="shared" si="17"/>
        <v>13</v>
      </c>
      <c r="I79" s="5">
        <f t="shared" si="18"/>
        <v>4095</v>
      </c>
      <c r="J79" s="10">
        <f t="shared" si="10"/>
        <v>439063.0400933249</v>
      </c>
      <c r="K79" s="6">
        <f t="shared" si="19"/>
        <v>1.1874999999999998</v>
      </c>
      <c r="L79" s="1">
        <f t="shared" si="20"/>
        <v>68425</v>
      </c>
      <c r="M79" s="7">
        <f t="shared" si="21"/>
        <v>0</v>
      </c>
      <c r="O79" s="1" t="str">
        <f t="shared" si="22"/>
        <v>FF</v>
      </c>
      <c r="P79" s="1" t="s">
        <v>170</v>
      </c>
      <c r="Q79" s="1" t="str">
        <f t="shared" si="23"/>
        <v>F</v>
      </c>
      <c r="R79" s="1" t="str">
        <f t="shared" si="23"/>
        <v>D</v>
      </c>
      <c r="S79" s="1" t="str">
        <f t="shared" si="23"/>
        <v>0</v>
      </c>
    </row>
    <row r="80" spans="1:19">
      <c r="A80" s="44">
        <v>68</v>
      </c>
      <c r="B80" s="43">
        <f t="shared" si="24"/>
        <v>21</v>
      </c>
      <c r="C80" s="5">
        <f t="shared" si="12"/>
        <v>24</v>
      </c>
      <c r="D80" s="5">
        <f t="shared" si="13"/>
        <v>7</v>
      </c>
      <c r="E80" s="5">
        <f t="shared" si="14"/>
        <v>12</v>
      </c>
      <c r="F80" s="5">
        <f t="shared" si="15"/>
        <v>0</v>
      </c>
      <c r="G80" s="5">
        <f t="shared" si="16"/>
        <v>65524</v>
      </c>
      <c r="H80" s="5">
        <f t="shared" si="17"/>
        <v>12</v>
      </c>
      <c r="I80" s="5">
        <f t="shared" si="18"/>
        <v>1816</v>
      </c>
      <c r="J80" s="10">
        <f t="shared" si="10"/>
        <v>420448.20762685733</v>
      </c>
      <c r="K80" s="6">
        <f t="shared" si="19"/>
        <v>1.2499999999999998</v>
      </c>
      <c r="L80" s="1">
        <f t="shared" si="20"/>
        <v>65524</v>
      </c>
      <c r="M80" s="7">
        <f t="shared" si="21"/>
        <v>0</v>
      </c>
      <c r="O80" s="1" t="str">
        <f t="shared" si="22"/>
        <v>18</v>
      </c>
      <c r="P80" s="1" t="s">
        <v>171</v>
      </c>
      <c r="Q80" s="1" t="str">
        <f t="shared" si="23"/>
        <v>7</v>
      </c>
      <c r="R80" s="1" t="str">
        <f t="shared" si="23"/>
        <v>C</v>
      </c>
      <c r="S80" s="1" t="str">
        <f t="shared" si="23"/>
        <v>0</v>
      </c>
    </row>
    <row r="81" spans="1:19">
      <c r="A81" s="44">
        <v>69</v>
      </c>
      <c r="B81" s="43">
        <f t="shared" si="24"/>
        <v>22</v>
      </c>
      <c r="C81" s="5">
        <f t="shared" si="12"/>
        <v>242</v>
      </c>
      <c r="D81" s="5">
        <f t="shared" si="13"/>
        <v>17</v>
      </c>
      <c r="E81" s="5">
        <f t="shared" si="14"/>
        <v>12</v>
      </c>
      <c r="F81" s="5">
        <f t="shared" si="15"/>
        <v>0</v>
      </c>
      <c r="G81" s="5">
        <f t="shared" si="16"/>
        <v>62746</v>
      </c>
      <c r="H81" s="5">
        <f t="shared" si="17"/>
        <v>12</v>
      </c>
      <c r="I81" s="5">
        <f t="shared" si="18"/>
        <v>4594</v>
      </c>
      <c r="J81" s="10">
        <f t="shared" si="10"/>
        <v>402622.58298731357</v>
      </c>
      <c r="K81" s="6">
        <f t="shared" si="19"/>
        <v>1.3125</v>
      </c>
      <c r="L81" s="1">
        <f t="shared" si="20"/>
        <v>62746</v>
      </c>
      <c r="M81" s="7">
        <f t="shared" si="21"/>
        <v>0</v>
      </c>
      <c r="O81" s="1" t="str">
        <f t="shared" si="22"/>
        <v>F2</v>
      </c>
      <c r="P81" s="1" t="s">
        <v>172</v>
      </c>
      <c r="Q81" s="1" t="str">
        <f t="shared" si="23"/>
        <v>11</v>
      </c>
      <c r="R81" s="1" t="str">
        <f t="shared" si="23"/>
        <v>C</v>
      </c>
      <c r="S81" s="1" t="str">
        <f t="shared" si="23"/>
        <v>0</v>
      </c>
    </row>
    <row r="82" spans="1:19">
      <c r="A82" s="44">
        <v>70</v>
      </c>
      <c r="B82" s="43">
        <f t="shared" si="24"/>
        <v>23</v>
      </c>
      <c r="C82" s="5">
        <f t="shared" si="12"/>
        <v>26</v>
      </c>
      <c r="D82" s="5">
        <f t="shared" si="13"/>
        <v>8</v>
      </c>
      <c r="E82" s="5">
        <f t="shared" si="14"/>
        <v>11</v>
      </c>
      <c r="F82" s="5">
        <f t="shared" si="15"/>
        <v>0</v>
      </c>
      <c r="G82" s="5">
        <f t="shared" si="16"/>
        <v>60086</v>
      </c>
      <c r="H82" s="5">
        <f t="shared" si="17"/>
        <v>11</v>
      </c>
      <c r="I82" s="5">
        <f t="shared" si="18"/>
        <v>2074</v>
      </c>
      <c r="J82" s="10">
        <f t="shared" si="10"/>
        <v>385552.70635198517</v>
      </c>
      <c r="K82" s="6">
        <f t="shared" si="19"/>
        <v>1.3750000000000002</v>
      </c>
      <c r="L82" s="1">
        <f t="shared" si="20"/>
        <v>60086</v>
      </c>
      <c r="M82" s="7">
        <f t="shared" si="21"/>
        <v>0</v>
      </c>
      <c r="O82" s="1" t="str">
        <f t="shared" si="22"/>
        <v>1A</v>
      </c>
      <c r="P82" s="1" t="s">
        <v>173</v>
      </c>
      <c r="Q82" s="1" t="str">
        <f t="shared" si="23"/>
        <v>8</v>
      </c>
      <c r="R82" s="1" t="str">
        <f t="shared" si="23"/>
        <v>B</v>
      </c>
      <c r="S82" s="1" t="str">
        <f t="shared" si="23"/>
        <v>0</v>
      </c>
    </row>
    <row r="83" spans="1:19">
      <c r="A83" s="44">
        <v>71</v>
      </c>
      <c r="B83" s="43">
        <f t="shared" si="24"/>
        <v>24</v>
      </c>
      <c r="C83" s="5">
        <f t="shared" si="12"/>
        <v>14</v>
      </c>
      <c r="D83" s="5">
        <f t="shared" si="13"/>
        <v>18</v>
      </c>
      <c r="E83" s="5">
        <f t="shared" si="14"/>
        <v>11</v>
      </c>
      <c r="F83" s="5">
        <f t="shared" si="15"/>
        <v>0</v>
      </c>
      <c r="G83" s="5">
        <f t="shared" si="16"/>
        <v>57538</v>
      </c>
      <c r="H83" s="5">
        <f t="shared" si="17"/>
        <v>11</v>
      </c>
      <c r="I83" s="5">
        <f t="shared" si="18"/>
        <v>4622</v>
      </c>
      <c r="J83" s="10">
        <f t="shared" si="10"/>
        <v>369206.53648487484</v>
      </c>
      <c r="K83" s="6">
        <f t="shared" si="19"/>
        <v>1.4375</v>
      </c>
      <c r="L83" s="1">
        <f t="shared" si="20"/>
        <v>57538</v>
      </c>
      <c r="M83" s="7">
        <f t="shared" si="21"/>
        <v>0</v>
      </c>
      <c r="O83" s="1" t="str">
        <f t="shared" si="22"/>
        <v>E</v>
      </c>
      <c r="P83" s="1" t="s">
        <v>174</v>
      </c>
      <c r="Q83" s="1" t="str">
        <f t="shared" si="23"/>
        <v>12</v>
      </c>
      <c r="R83" s="1" t="str">
        <f t="shared" si="23"/>
        <v>B</v>
      </c>
      <c r="S83" s="1" t="str">
        <f t="shared" si="23"/>
        <v>0</v>
      </c>
    </row>
    <row r="84" spans="1:19">
      <c r="A84" s="44">
        <v>72</v>
      </c>
      <c r="B84" s="43">
        <f t="shared" si="24"/>
        <v>25</v>
      </c>
      <c r="C84" s="5">
        <f t="shared" si="12"/>
        <v>89</v>
      </c>
      <c r="D84" s="5">
        <f t="shared" si="13"/>
        <v>7</v>
      </c>
      <c r="E84" s="5">
        <f t="shared" si="14"/>
        <v>10</v>
      </c>
      <c r="F84" s="5">
        <f t="shared" si="15"/>
        <v>0</v>
      </c>
      <c r="G84" s="5">
        <f t="shared" si="16"/>
        <v>55099</v>
      </c>
      <c r="H84" s="5">
        <f t="shared" si="17"/>
        <v>10</v>
      </c>
      <c r="I84" s="5">
        <f t="shared" si="18"/>
        <v>1881</v>
      </c>
      <c r="J84" s="10">
        <f t="shared" si="10"/>
        <v>353553.3905932738</v>
      </c>
      <c r="K84" s="6">
        <f t="shared" si="19"/>
        <v>1.5</v>
      </c>
      <c r="L84" s="1">
        <f t="shared" si="20"/>
        <v>55099</v>
      </c>
      <c r="M84" s="7">
        <f t="shared" si="21"/>
        <v>0</v>
      </c>
      <c r="O84" s="1" t="str">
        <f t="shared" si="22"/>
        <v>59</v>
      </c>
      <c r="P84" s="1" t="s">
        <v>175</v>
      </c>
      <c r="Q84" s="1" t="str">
        <f t="shared" si="23"/>
        <v>7</v>
      </c>
      <c r="R84" s="1" t="str">
        <f t="shared" si="23"/>
        <v>A</v>
      </c>
      <c r="S84" s="1" t="str">
        <f t="shared" si="23"/>
        <v>0</v>
      </c>
    </row>
    <row r="85" spans="1:19">
      <c r="A85" s="44">
        <v>73</v>
      </c>
      <c r="B85" s="43">
        <f t="shared" si="24"/>
        <v>26</v>
      </c>
      <c r="C85" s="5">
        <f t="shared" si="12"/>
        <v>121</v>
      </c>
      <c r="D85" s="5">
        <f t="shared" si="13"/>
        <v>16</v>
      </c>
      <c r="E85" s="5">
        <f t="shared" si="14"/>
        <v>10</v>
      </c>
      <c r="F85" s="5">
        <f t="shared" si="15"/>
        <v>0</v>
      </c>
      <c r="G85" s="5">
        <f t="shared" si="16"/>
        <v>52763</v>
      </c>
      <c r="H85" s="5">
        <f t="shared" si="17"/>
        <v>10</v>
      </c>
      <c r="I85" s="5">
        <f t="shared" si="18"/>
        <v>4217</v>
      </c>
      <c r="J85" s="10">
        <f t="shared" si="10"/>
        <v>338563.88673422317</v>
      </c>
      <c r="K85" s="6">
        <f t="shared" si="19"/>
        <v>1.5625</v>
      </c>
      <c r="L85" s="1">
        <f t="shared" si="20"/>
        <v>52763</v>
      </c>
      <c r="M85" s="7">
        <f t="shared" si="21"/>
        <v>0</v>
      </c>
      <c r="O85" s="1" t="str">
        <f t="shared" si="22"/>
        <v>79</v>
      </c>
      <c r="P85" s="1" t="s">
        <v>176</v>
      </c>
      <c r="Q85" s="1" t="str">
        <f t="shared" si="23"/>
        <v>10</v>
      </c>
      <c r="R85" s="1" t="str">
        <f t="shared" si="23"/>
        <v>A</v>
      </c>
      <c r="S85" s="1" t="str">
        <f t="shared" si="23"/>
        <v>0</v>
      </c>
    </row>
    <row r="86" spans="1:19">
      <c r="A86" s="44">
        <v>74</v>
      </c>
      <c r="B86" s="43">
        <f t="shared" si="24"/>
        <v>27</v>
      </c>
      <c r="C86" s="5">
        <f t="shared" si="12"/>
        <v>250</v>
      </c>
      <c r="D86" s="5">
        <f t="shared" si="13"/>
        <v>4</v>
      </c>
      <c r="E86" s="5">
        <f t="shared" si="14"/>
        <v>9</v>
      </c>
      <c r="F86" s="5">
        <f t="shared" si="15"/>
        <v>0</v>
      </c>
      <c r="G86" s="5">
        <f t="shared" si="16"/>
        <v>50526</v>
      </c>
      <c r="H86" s="5">
        <f t="shared" si="17"/>
        <v>9</v>
      </c>
      <c r="I86" s="5">
        <f t="shared" si="18"/>
        <v>1274</v>
      </c>
      <c r="J86" s="10">
        <f t="shared" si="10"/>
        <v>324209.8886627524</v>
      </c>
      <c r="K86" s="6">
        <f t="shared" si="19"/>
        <v>1.6250000000000002</v>
      </c>
      <c r="L86" s="1">
        <f t="shared" si="20"/>
        <v>50526</v>
      </c>
      <c r="M86" s="7">
        <f t="shared" si="21"/>
        <v>0</v>
      </c>
      <c r="O86" s="1" t="str">
        <f t="shared" si="22"/>
        <v>FA</v>
      </c>
      <c r="P86" s="1" t="s">
        <v>177</v>
      </c>
      <c r="Q86" s="1" t="str">
        <f t="shared" si="23"/>
        <v>4</v>
      </c>
      <c r="R86" s="1" t="str">
        <f t="shared" si="23"/>
        <v>9</v>
      </c>
      <c r="S86" s="1" t="str">
        <f t="shared" si="23"/>
        <v>0</v>
      </c>
    </row>
    <row r="87" spans="1:19">
      <c r="A87" s="44">
        <v>75</v>
      </c>
      <c r="B87" s="43">
        <f t="shared" si="24"/>
        <v>28</v>
      </c>
      <c r="C87" s="5">
        <f t="shared" si="12"/>
        <v>88</v>
      </c>
      <c r="D87" s="5">
        <f t="shared" si="13"/>
        <v>13</v>
      </c>
      <c r="E87" s="5">
        <f t="shared" si="14"/>
        <v>9</v>
      </c>
      <c r="F87" s="5">
        <f t="shared" si="15"/>
        <v>0</v>
      </c>
      <c r="G87" s="5">
        <f t="shared" si="16"/>
        <v>48384</v>
      </c>
      <c r="H87" s="5">
        <f t="shared" si="17"/>
        <v>9</v>
      </c>
      <c r="I87" s="5">
        <f t="shared" si="18"/>
        <v>3416</v>
      </c>
      <c r="J87" s="10">
        <f t="shared" si="10"/>
        <v>310464.45301837102</v>
      </c>
      <c r="K87" s="6">
        <f t="shared" si="19"/>
        <v>1.6875</v>
      </c>
      <c r="L87" s="1">
        <f t="shared" si="20"/>
        <v>48384</v>
      </c>
      <c r="M87" s="7">
        <f t="shared" si="21"/>
        <v>0</v>
      </c>
      <c r="O87" s="1" t="str">
        <f t="shared" si="22"/>
        <v>58</v>
      </c>
      <c r="P87" s="1" t="s">
        <v>178</v>
      </c>
      <c r="Q87" s="1" t="str">
        <f t="shared" si="23"/>
        <v>D</v>
      </c>
      <c r="R87" s="1" t="str">
        <f t="shared" si="23"/>
        <v>9</v>
      </c>
      <c r="S87" s="1" t="str">
        <f t="shared" si="23"/>
        <v>0</v>
      </c>
    </row>
    <row r="88" spans="1:19">
      <c r="A88" s="44">
        <v>76</v>
      </c>
      <c r="B88" s="43">
        <f t="shared" si="24"/>
        <v>29</v>
      </c>
      <c r="C88" s="5">
        <f t="shared" si="12"/>
        <v>32</v>
      </c>
      <c r="D88" s="5">
        <f t="shared" si="13"/>
        <v>1</v>
      </c>
      <c r="E88" s="5">
        <f t="shared" si="14"/>
        <v>8</v>
      </c>
      <c r="F88" s="5">
        <f t="shared" si="15"/>
        <v>0</v>
      </c>
      <c r="G88" s="5">
        <f t="shared" si="16"/>
        <v>46332</v>
      </c>
      <c r="H88" s="5">
        <f t="shared" si="17"/>
        <v>8</v>
      </c>
      <c r="I88" s="5">
        <f t="shared" si="18"/>
        <v>288</v>
      </c>
      <c r="J88" s="10">
        <f t="shared" si="10"/>
        <v>297301.77875068027</v>
      </c>
      <c r="K88" s="6">
        <f t="shared" si="19"/>
        <v>1.75</v>
      </c>
      <c r="L88" s="1">
        <f t="shared" si="20"/>
        <v>46332</v>
      </c>
      <c r="M88" s="7">
        <f t="shared" si="21"/>
        <v>0</v>
      </c>
      <c r="O88" s="1" t="str">
        <f t="shared" si="22"/>
        <v>20</v>
      </c>
      <c r="P88" s="1" t="s">
        <v>179</v>
      </c>
      <c r="Q88" s="1" t="str">
        <f t="shared" si="23"/>
        <v>1</v>
      </c>
      <c r="R88" s="1" t="str">
        <f t="shared" si="23"/>
        <v>8</v>
      </c>
      <c r="S88" s="1" t="str">
        <f t="shared" si="23"/>
        <v>0</v>
      </c>
    </row>
    <row r="89" spans="1:19">
      <c r="A89" s="44">
        <v>77</v>
      </c>
      <c r="B89" s="43">
        <f t="shared" si="24"/>
        <v>30</v>
      </c>
      <c r="C89" s="5">
        <f t="shared" si="12"/>
        <v>204</v>
      </c>
      <c r="D89" s="5">
        <f t="shared" si="13"/>
        <v>8</v>
      </c>
      <c r="E89" s="5">
        <f t="shared" si="14"/>
        <v>8</v>
      </c>
      <c r="F89" s="5">
        <f t="shared" si="15"/>
        <v>0</v>
      </c>
      <c r="G89" s="5">
        <f t="shared" si="16"/>
        <v>44368</v>
      </c>
      <c r="H89" s="5">
        <f t="shared" si="17"/>
        <v>8</v>
      </c>
      <c r="I89" s="5">
        <f t="shared" si="18"/>
        <v>2252</v>
      </c>
      <c r="J89" s="10">
        <f t="shared" si="10"/>
        <v>284697.15868917288</v>
      </c>
      <c r="K89" s="6">
        <f t="shared" si="19"/>
        <v>1.8125000000000002</v>
      </c>
      <c r="L89" s="1">
        <f t="shared" si="20"/>
        <v>44368</v>
      </c>
      <c r="M89" s="7">
        <f t="shared" si="21"/>
        <v>0</v>
      </c>
      <c r="O89" s="1" t="str">
        <f t="shared" si="22"/>
        <v>CC</v>
      </c>
      <c r="P89" s="1" t="s">
        <v>180</v>
      </c>
      <c r="Q89" s="1" t="str">
        <f t="shared" si="23"/>
        <v>8</v>
      </c>
      <c r="R89" s="1" t="str">
        <f t="shared" si="23"/>
        <v>8</v>
      </c>
      <c r="S89" s="1" t="str">
        <f t="shared" si="23"/>
        <v>0</v>
      </c>
    </row>
    <row r="90" spans="1:19">
      <c r="A90" s="44">
        <v>78</v>
      </c>
      <c r="B90" s="43">
        <f t="shared" si="24"/>
        <v>31</v>
      </c>
      <c r="C90" s="5">
        <f t="shared" si="12"/>
        <v>37</v>
      </c>
      <c r="D90" s="5">
        <f t="shared" si="13"/>
        <v>16</v>
      </c>
      <c r="E90" s="5">
        <f t="shared" si="14"/>
        <v>8</v>
      </c>
      <c r="F90" s="5">
        <f t="shared" si="15"/>
        <v>0</v>
      </c>
      <c r="G90" s="5">
        <f t="shared" si="16"/>
        <v>42487</v>
      </c>
      <c r="H90" s="5">
        <f t="shared" si="17"/>
        <v>8</v>
      </c>
      <c r="I90" s="5">
        <f t="shared" si="18"/>
        <v>4133</v>
      </c>
      <c r="J90" s="10">
        <f t="shared" si="10"/>
        <v>272626.93316631444</v>
      </c>
      <c r="K90" s="6">
        <f t="shared" si="19"/>
        <v>1.875</v>
      </c>
      <c r="L90" s="1">
        <f t="shared" si="20"/>
        <v>42487</v>
      </c>
      <c r="M90" s="7">
        <f t="shared" si="21"/>
        <v>0</v>
      </c>
      <c r="O90" s="1" t="str">
        <f t="shared" si="22"/>
        <v>25</v>
      </c>
      <c r="P90" s="1" t="s">
        <v>181</v>
      </c>
      <c r="Q90" s="1" t="str">
        <f t="shared" si="23"/>
        <v>10</v>
      </c>
      <c r="R90" s="1" t="str">
        <f t="shared" si="23"/>
        <v>8</v>
      </c>
      <c r="S90" s="1" t="str">
        <f t="shared" si="23"/>
        <v>0</v>
      </c>
    </row>
    <row r="91" spans="1:19">
      <c r="A91" s="44">
        <v>79</v>
      </c>
      <c r="B91" s="43">
        <f t="shared" si="24"/>
        <v>32</v>
      </c>
      <c r="C91" s="5">
        <f t="shared" si="12"/>
        <v>243</v>
      </c>
      <c r="D91" s="5">
        <f t="shared" si="13"/>
        <v>2</v>
      </c>
      <c r="E91" s="5">
        <f t="shared" si="14"/>
        <v>7</v>
      </c>
      <c r="F91" s="5">
        <f t="shared" si="15"/>
        <v>0</v>
      </c>
      <c r="G91" s="5">
        <f t="shared" si="16"/>
        <v>40685</v>
      </c>
      <c r="H91" s="5">
        <f t="shared" si="17"/>
        <v>7</v>
      </c>
      <c r="I91" s="5">
        <f t="shared" si="18"/>
        <v>755</v>
      </c>
      <c r="J91" s="10">
        <f t="shared" si="10"/>
        <v>261068.44560685343</v>
      </c>
      <c r="K91" s="6">
        <f t="shared" si="19"/>
        <v>1.9375000000000002</v>
      </c>
      <c r="L91" s="1">
        <f t="shared" si="20"/>
        <v>40685</v>
      </c>
      <c r="M91" s="7">
        <f t="shared" si="21"/>
        <v>0</v>
      </c>
      <c r="O91" s="1" t="str">
        <f t="shared" si="22"/>
        <v>F3</v>
      </c>
      <c r="P91" s="1" t="s">
        <v>182</v>
      </c>
      <c r="Q91" s="1" t="str">
        <f t="shared" si="23"/>
        <v>2</v>
      </c>
      <c r="R91" s="1" t="str">
        <f t="shared" si="23"/>
        <v>7</v>
      </c>
      <c r="S91" s="1" t="str">
        <f t="shared" si="23"/>
        <v>0</v>
      </c>
    </row>
    <row r="92" spans="1:19">
      <c r="A92" s="44">
        <v>80</v>
      </c>
      <c r="B92" s="43">
        <f t="shared" si="24"/>
        <v>33</v>
      </c>
      <c r="C92" s="5">
        <f t="shared" si="12"/>
        <v>175</v>
      </c>
      <c r="D92" s="5">
        <f t="shared" si="13"/>
        <v>9</v>
      </c>
      <c r="E92" s="5">
        <f t="shared" si="14"/>
        <v>7</v>
      </c>
      <c r="F92" s="5">
        <f t="shared" si="15"/>
        <v>0</v>
      </c>
      <c r="G92" s="5">
        <f t="shared" si="16"/>
        <v>38961</v>
      </c>
      <c r="H92" s="5">
        <f t="shared" si="17"/>
        <v>7</v>
      </c>
      <c r="I92" s="5">
        <f t="shared" si="18"/>
        <v>2479</v>
      </c>
      <c r="J92" s="10">
        <f t="shared" si="10"/>
        <v>250000</v>
      </c>
      <c r="K92" s="6">
        <f t="shared" si="19"/>
        <v>2</v>
      </c>
      <c r="L92" s="1">
        <f t="shared" si="20"/>
        <v>38961</v>
      </c>
      <c r="M92" s="7">
        <f t="shared" si="21"/>
        <v>0</v>
      </c>
      <c r="O92" s="1" t="str">
        <f t="shared" si="22"/>
        <v>AF</v>
      </c>
      <c r="P92" s="1" t="s">
        <v>183</v>
      </c>
      <c r="Q92" s="1" t="str">
        <f t="shared" si="23"/>
        <v>9</v>
      </c>
      <c r="R92" s="1" t="str">
        <f t="shared" si="23"/>
        <v>7</v>
      </c>
      <c r="S92" s="1" t="str">
        <f t="shared" si="23"/>
        <v>0</v>
      </c>
    </row>
    <row r="93" spans="1:19">
      <c r="A93" s="44">
        <v>81</v>
      </c>
      <c r="B93" s="43">
        <f t="shared" si="24"/>
        <v>34</v>
      </c>
      <c r="C93" s="5">
        <f t="shared" si="12"/>
        <v>35</v>
      </c>
      <c r="D93" s="5">
        <f t="shared" si="13"/>
        <v>16</v>
      </c>
      <c r="E93" s="5">
        <f t="shared" si="14"/>
        <v>7</v>
      </c>
      <c r="F93" s="5">
        <f t="shared" si="15"/>
        <v>0</v>
      </c>
      <c r="G93" s="5">
        <f t="shared" si="16"/>
        <v>37309</v>
      </c>
      <c r="H93" s="5">
        <f t="shared" si="17"/>
        <v>7</v>
      </c>
      <c r="I93" s="5">
        <f t="shared" si="18"/>
        <v>4131</v>
      </c>
      <c r="J93" s="10">
        <f t="shared" si="10"/>
        <v>239400.82017464342</v>
      </c>
      <c r="K93" s="6">
        <f t="shared" si="19"/>
        <v>2.0625</v>
      </c>
      <c r="L93" s="1">
        <f t="shared" si="20"/>
        <v>37309</v>
      </c>
      <c r="M93" s="7">
        <f t="shared" si="21"/>
        <v>0</v>
      </c>
      <c r="O93" s="1" t="str">
        <f t="shared" si="22"/>
        <v>23</v>
      </c>
      <c r="P93" s="1" t="s">
        <v>184</v>
      </c>
      <c r="Q93" s="1" t="str">
        <f t="shared" si="23"/>
        <v>10</v>
      </c>
      <c r="R93" s="1" t="str">
        <f t="shared" si="23"/>
        <v>7</v>
      </c>
      <c r="S93" s="1" t="str">
        <f t="shared" si="23"/>
        <v>0</v>
      </c>
    </row>
    <row r="94" spans="1:19">
      <c r="A94" s="44">
        <v>82</v>
      </c>
      <c r="B94" s="43">
        <f t="shared" si="24"/>
        <v>35</v>
      </c>
      <c r="C94" s="5">
        <f t="shared" si="12"/>
        <v>21</v>
      </c>
      <c r="D94" s="5">
        <f t="shared" si="13"/>
        <v>2</v>
      </c>
      <c r="E94" s="5">
        <f t="shared" si="14"/>
        <v>6</v>
      </c>
      <c r="F94" s="5">
        <f t="shared" si="15"/>
        <v>0</v>
      </c>
      <c r="G94" s="5">
        <f t="shared" si="16"/>
        <v>35727</v>
      </c>
      <c r="H94" s="5">
        <f t="shared" si="17"/>
        <v>6</v>
      </c>
      <c r="I94" s="5">
        <f t="shared" si="18"/>
        <v>533</v>
      </c>
      <c r="J94" s="10">
        <f t="shared" ref="J94:J157" si="25">2^(3 - A94/16)*1000000</f>
        <v>229251.01080116781</v>
      </c>
      <c r="K94" s="6">
        <f t="shared" si="19"/>
        <v>2.125</v>
      </c>
      <c r="L94" s="1">
        <f t="shared" si="20"/>
        <v>35727</v>
      </c>
      <c r="M94" s="7">
        <f t="shared" si="21"/>
        <v>0</v>
      </c>
      <c r="O94" s="1" t="str">
        <f t="shared" si="22"/>
        <v>15</v>
      </c>
      <c r="P94" s="1" t="s">
        <v>185</v>
      </c>
      <c r="Q94" s="1" t="str">
        <f t="shared" si="23"/>
        <v>2</v>
      </c>
      <c r="R94" s="1" t="str">
        <f t="shared" si="23"/>
        <v>6</v>
      </c>
      <c r="S94" s="1" t="str">
        <f t="shared" si="23"/>
        <v>0</v>
      </c>
    </row>
    <row r="95" spans="1:19">
      <c r="A95" s="44">
        <v>83</v>
      </c>
      <c r="B95" s="43">
        <f t="shared" si="24"/>
        <v>36</v>
      </c>
      <c r="C95" s="5">
        <f t="shared" si="12"/>
        <v>0</v>
      </c>
      <c r="D95" s="5">
        <f t="shared" si="13"/>
        <v>8</v>
      </c>
      <c r="E95" s="5">
        <f t="shared" si="14"/>
        <v>6</v>
      </c>
      <c r="F95" s="5">
        <f t="shared" si="15"/>
        <v>0</v>
      </c>
      <c r="G95" s="5">
        <f t="shared" si="16"/>
        <v>34212</v>
      </c>
      <c r="H95" s="5">
        <f t="shared" si="17"/>
        <v>6</v>
      </c>
      <c r="I95" s="5">
        <f t="shared" si="18"/>
        <v>2048</v>
      </c>
      <c r="J95" s="10">
        <f t="shared" si="25"/>
        <v>219531.52004666245</v>
      </c>
      <c r="K95" s="6">
        <f t="shared" si="19"/>
        <v>2.1875</v>
      </c>
      <c r="L95" s="1">
        <f t="shared" si="20"/>
        <v>34212</v>
      </c>
      <c r="M95" s="7">
        <f t="shared" si="21"/>
        <v>0</v>
      </c>
      <c r="O95" s="1" t="str">
        <f t="shared" si="22"/>
        <v>0</v>
      </c>
      <c r="P95" s="1" t="s">
        <v>186</v>
      </c>
      <c r="Q95" s="1" t="str">
        <f t="shared" si="23"/>
        <v>8</v>
      </c>
      <c r="R95" s="1" t="str">
        <f t="shared" si="23"/>
        <v>6</v>
      </c>
      <c r="S95" s="1" t="str">
        <f t="shared" si="23"/>
        <v>0</v>
      </c>
    </row>
    <row r="96" spans="1:19">
      <c r="A96" s="44">
        <v>84</v>
      </c>
      <c r="B96" s="43">
        <f t="shared" si="24"/>
        <v>37</v>
      </c>
      <c r="C96" s="5">
        <f t="shared" si="12"/>
        <v>170</v>
      </c>
      <c r="D96" s="5">
        <f t="shared" si="13"/>
        <v>13</v>
      </c>
      <c r="E96" s="5">
        <f t="shared" si="14"/>
        <v>6</v>
      </c>
      <c r="F96" s="5">
        <f t="shared" si="15"/>
        <v>0</v>
      </c>
      <c r="G96" s="5">
        <f t="shared" si="16"/>
        <v>32762</v>
      </c>
      <c r="H96" s="5">
        <f t="shared" si="17"/>
        <v>6</v>
      </c>
      <c r="I96" s="5">
        <f t="shared" si="18"/>
        <v>3498</v>
      </c>
      <c r="J96" s="10">
        <f t="shared" si="25"/>
        <v>210224.10381342866</v>
      </c>
      <c r="K96" s="6">
        <f t="shared" si="19"/>
        <v>2.2499999999999996</v>
      </c>
      <c r="L96" s="1">
        <f t="shared" si="20"/>
        <v>32762</v>
      </c>
      <c r="M96" s="7">
        <f t="shared" si="21"/>
        <v>0</v>
      </c>
      <c r="O96" s="1" t="str">
        <f t="shared" si="22"/>
        <v>AA</v>
      </c>
      <c r="P96" s="1" t="s">
        <v>187</v>
      </c>
      <c r="Q96" s="1" t="str">
        <f t="shared" si="23"/>
        <v>D</v>
      </c>
      <c r="R96" s="1" t="str">
        <f t="shared" si="23"/>
        <v>6</v>
      </c>
      <c r="S96" s="1" t="str">
        <f t="shared" si="23"/>
        <v>0</v>
      </c>
    </row>
    <row r="97" spans="1:19">
      <c r="A97" s="44">
        <v>85</v>
      </c>
      <c r="B97" s="43">
        <f t="shared" si="24"/>
        <v>38</v>
      </c>
      <c r="C97" s="5">
        <f t="shared" si="12"/>
        <v>23</v>
      </c>
      <c r="D97" s="5">
        <f t="shared" si="13"/>
        <v>19</v>
      </c>
      <c r="E97" s="5">
        <f t="shared" si="14"/>
        <v>6</v>
      </c>
      <c r="F97" s="5">
        <f t="shared" si="15"/>
        <v>0</v>
      </c>
      <c r="G97" s="5">
        <f t="shared" si="16"/>
        <v>31373</v>
      </c>
      <c r="H97" s="5">
        <f t="shared" si="17"/>
        <v>6</v>
      </c>
      <c r="I97" s="5">
        <f t="shared" si="18"/>
        <v>4887</v>
      </c>
      <c r="J97" s="10">
        <f t="shared" si="25"/>
        <v>201311.29149365684</v>
      </c>
      <c r="K97" s="6">
        <f t="shared" si="19"/>
        <v>2.3125</v>
      </c>
      <c r="L97" s="1">
        <f t="shared" si="20"/>
        <v>31373</v>
      </c>
      <c r="M97" s="7">
        <f t="shared" si="21"/>
        <v>0</v>
      </c>
      <c r="O97" s="1" t="str">
        <f t="shared" si="22"/>
        <v>17</v>
      </c>
      <c r="P97" s="1" t="s">
        <v>188</v>
      </c>
      <c r="Q97" s="1" t="str">
        <f t="shared" si="23"/>
        <v>13</v>
      </c>
      <c r="R97" s="1" t="str">
        <f t="shared" si="23"/>
        <v>6</v>
      </c>
      <c r="S97" s="1" t="str">
        <f t="shared" si="23"/>
        <v>0</v>
      </c>
    </row>
    <row r="98" spans="1:19">
      <c r="A98" s="44">
        <v>86</v>
      </c>
      <c r="B98" s="43">
        <f t="shared" si="24"/>
        <v>39</v>
      </c>
      <c r="C98" s="5">
        <f t="shared" si="12"/>
        <v>13</v>
      </c>
      <c r="D98" s="5">
        <f t="shared" si="13"/>
        <v>4</v>
      </c>
      <c r="E98" s="5">
        <f t="shared" si="14"/>
        <v>5</v>
      </c>
      <c r="F98" s="5">
        <f t="shared" si="15"/>
        <v>0</v>
      </c>
      <c r="G98" s="5">
        <f t="shared" si="16"/>
        <v>30043</v>
      </c>
      <c r="H98" s="5">
        <f t="shared" si="17"/>
        <v>5</v>
      </c>
      <c r="I98" s="5">
        <f t="shared" si="18"/>
        <v>1037</v>
      </c>
      <c r="J98" s="10">
        <f t="shared" si="25"/>
        <v>192776.35317599258</v>
      </c>
      <c r="K98" s="6">
        <f t="shared" si="19"/>
        <v>2.3750000000000004</v>
      </c>
      <c r="L98" s="1">
        <f t="shared" si="20"/>
        <v>30043</v>
      </c>
      <c r="M98" s="7">
        <f t="shared" si="21"/>
        <v>0</v>
      </c>
      <c r="O98" s="1" t="str">
        <f t="shared" si="22"/>
        <v>D</v>
      </c>
      <c r="P98" s="1" t="s">
        <v>189</v>
      </c>
      <c r="Q98" s="1" t="str">
        <f t="shared" si="23"/>
        <v>4</v>
      </c>
      <c r="R98" s="1" t="str">
        <f t="shared" si="23"/>
        <v>5</v>
      </c>
      <c r="S98" s="1" t="str">
        <f t="shared" si="23"/>
        <v>0</v>
      </c>
    </row>
    <row r="99" spans="1:19">
      <c r="A99" s="44">
        <v>87</v>
      </c>
      <c r="B99" s="43">
        <f t="shared" si="24"/>
        <v>40</v>
      </c>
      <c r="C99" s="5">
        <f t="shared" si="12"/>
        <v>7</v>
      </c>
      <c r="D99" s="5">
        <f t="shared" si="13"/>
        <v>9</v>
      </c>
      <c r="E99" s="5">
        <f t="shared" si="14"/>
        <v>5</v>
      </c>
      <c r="F99" s="5">
        <f t="shared" si="15"/>
        <v>0</v>
      </c>
      <c r="G99" s="5">
        <f t="shared" si="16"/>
        <v>28769</v>
      </c>
      <c r="H99" s="5">
        <f t="shared" si="17"/>
        <v>5</v>
      </c>
      <c r="I99" s="5">
        <f t="shared" si="18"/>
        <v>2311</v>
      </c>
      <c r="J99" s="10">
        <f t="shared" si="25"/>
        <v>184603.26824243742</v>
      </c>
      <c r="K99" s="6">
        <f t="shared" si="19"/>
        <v>2.4375</v>
      </c>
      <c r="L99" s="1">
        <f t="shared" si="20"/>
        <v>28769</v>
      </c>
      <c r="M99" s="7">
        <f t="shared" si="21"/>
        <v>0</v>
      </c>
      <c r="O99" s="1" t="str">
        <f t="shared" si="22"/>
        <v>7</v>
      </c>
      <c r="P99" s="1" t="s">
        <v>190</v>
      </c>
      <c r="Q99" s="1" t="str">
        <f t="shared" si="23"/>
        <v>9</v>
      </c>
      <c r="R99" s="1" t="str">
        <f t="shared" si="23"/>
        <v>5</v>
      </c>
      <c r="S99" s="1" t="str">
        <f t="shared" si="23"/>
        <v>0</v>
      </c>
    </row>
    <row r="100" spans="1:19">
      <c r="A100" s="44">
        <v>88</v>
      </c>
      <c r="B100" s="43">
        <f t="shared" si="24"/>
        <v>41</v>
      </c>
      <c r="C100" s="5">
        <f t="shared" si="12"/>
        <v>203</v>
      </c>
      <c r="D100" s="5">
        <f t="shared" si="13"/>
        <v>13</v>
      </c>
      <c r="E100" s="5">
        <f t="shared" si="14"/>
        <v>5</v>
      </c>
      <c r="F100" s="5">
        <f t="shared" si="15"/>
        <v>0</v>
      </c>
      <c r="G100" s="5">
        <f t="shared" si="16"/>
        <v>27549</v>
      </c>
      <c r="H100" s="5">
        <f t="shared" si="17"/>
        <v>5</v>
      </c>
      <c r="I100" s="5">
        <f t="shared" si="18"/>
        <v>3531</v>
      </c>
      <c r="J100" s="10">
        <f t="shared" si="25"/>
        <v>176776.69529663687</v>
      </c>
      <c r="K100" s="6">
        <f t="shared" si="19"/>
        <v>2.5</v>
      </c>
      <c r="L100" s="1">
        <f t="shared" si="20"/>
        <v>27549</v>
      </c>
      <c r="M100" s="7">
        <f t="shared" si="21"/>
        <v>0</v>
      </c>
      <c r="O100" s="1" t="str">
        <f t="shared" si="22"/>
        <v>CB</v>
      </c>
      <c r="P100" s="1" t="s">
        <v>191</v>
      </c>
      <c r="Q100" s="1" t="str">
        <f t="shared" si="23"/>
        <v>D</v>
      </c>
      <c r="R100" s="1" t="str">
        <f t="shared" si="23"/>
        <v>5</v>
      </c>
      <c r="S100" s="1" t="str">
        <f t="shared" si="23"/>
        <v>0</v>
      </c>
    </row>
    <row r="101" spans="1:19">
      <c r="A101" s="44">
        <v>89</v>
      </c>
      <c r="B101" s="43">
        <f t="shared" si="24"/>
        <v>42</v>
      </c>
      <c r="C101" s="5">
        <f t="shared" si="12"/>
        <v>91</v>
      </c>
      <c r="D101" s="5">
        <f t="shared" si="13"/>
        <v>18</v>
      </c>
      <c r="E101" s="5">
        <f t="shared" si="14"/>
        <v>5</v>
      </c>
      <c r="F101" s="5">
        <f t="shared" si="15"/>
        <v>0</v>
      </c>
      <c r="G101" s="5">
        <f t="shared" si="16"/>
        <v>26381</v>
      </c>
      <c r="H101" s="5">
        <f t="shared" si="17"/>
        <v>5</v>
      </c>
      <c r="I101" s="5">
        <f t="shared" si="18"/>
        <v>4699</v>
      </c>
      <c r="J101" s="10">
        <f t="shared" si="25"/>
        <v>169281.94336711161</v>
      </c>
      <c r="K101" s="6">
        <f t="shared" si="19"/>
        <v>2.5625</v>
      </c>
      <c r="L101" s="1">
        <f t="shared" si="20"/>
        <v>26381</v>
      </c>
      <c r="M101" s="7">
        <f t="shared" si="21"/>
        <v>0</v>
      </c>
      <c r="O101" s="1" t="str">
        <f t="shared" si="22"/>
        <v>5B</v>
      </c>
      <c r="P101" s="1" t="s">
        <v>192</v>
      </c>
      <c r="Q101" s="1" t="str">
        <f t="shared" si="23"/>
        <v>12</v>
      </c>
      <c r="R101" s="1" t="str">
        <f t="shared" si="23"/>
        <v>5</v>
      </c>
      <c r="S101" s="1" t="str">
        <f t="shared" si="23"/>
        <v>0</v>
      </c>
    </row>
    <row r="102" spans="1:19">
      <c r="A102" s="44">
        <v>90</v>
      </c>
      <c r="B102" s="43">
        <f t="shared" si="24"/>
        <v>43</v>
      </c>
      <c r="C102" s="5">
        <f t="shared" si="12"/>
        <v>125</v>
      </c>
      <c r="D102" s="5">
        <f t="shared" si="13"/>
        <v>2</v>
      </c>
      <c r="E102" s="5">
        <f t="shared" si="14"/>
        <v>4</v>
      </c>
      <c r="F102" s="5">
        <f t="shared" si="15"/>
        <v>0</v>
      </c>
      <c r="G102" s="5">
        <f t="shared" si="16"/>
        <v>25263</v>
      </c>
      <c r="H102" s="5">
        <f t="shared" si="17"/>
        <v>4</v>
      </c>
      <c r="I102" s="5">
        <f t="shared" si="18"/>
        <v>637</v>
      </c>
      <c r="J102" s="10">
        <f t="shared" si="25"/>
        <v>162104.9443313762</v>
      </c>
      <c r="K102" s="6">
        <f t="shared" si="19"/>
        <v>2.625</v>
      </c>
      <c r="L102" s="1">
        <f t="shared" si="20"/>
        <v>25263</v>
      </c>
      <c r="M102" s="7">
        <f t="shared" si="21"/>
        <v>0</v>
      </c>
      <c r="O102" s="1" t="str">
        <f t="shared" si="22"/>
        <v>7D</v>
      </c>
      <c r="P102" s="1" t="s">
        <v>193</v>
      </c>
      <c r="Q102" s="1" t="str">
        <f t="shared" si="23"/>
        <v>2</v>
      </c>
      <c r="R102" s="1" t="str">
        <f t="shared" si="23"/>
        <v>4</v>
      </c>
      <c r="S102" s="1" t="str">
        <f t="shared" si="23"/>
        <v>0</v>
      </c>
    </row>
    <row r="103" spans="1:19">
      <c r="A103" s="44">
        <v>91</v>
      </c>
      <c r="B103" s="43">
        <f t="shared" si="24"/>
        <v>44</v>
      </c>
      <c r="C103" s="5">
        <f t="shared" si="12"/>
        <v>172</v>
      </c>
      <c r="D103" s="5">
        <f t="shared" si="13"/>
        <v>6</v>
      </c>
      <c r="E103" s="5">
        <f t="shared" si="14"/>
        <v>4</v>
      </c>
      <c r="F103" s="5">
        <f t="shared" si="15"/>
        <v>0</v>
      </c>
      <c r="G103" s="5">
        <f t="shared" si="16"/>
        <v>24192</v>
      </c>
      <c r="H103" s="5">
        <f t="shared" si="17"/>
        <v>4</v>
      </c>
      <c r="I103" s="5">
        <f t="shared" si="18"/>
        <v>1708</v>
      </c>
      <c r="J103" s="10">
        <f t="shared" si="25"/>
        <v>155232.22650918554</v>
      </c>
      <c r="K103" s="6">
        <f t="shared" si="19"/>
        <v>2.6875</v>
      </c>
      <c r="L103" s="1">
        <f t="shared" si="20"/>
        <v>24192</v>
      </c>
      <c r="M103" s="7">
        <f t="shared" si="21"/>
        <v>0</v>
      </c>
      <c r="O103" s="1" t="str">
        <f t="shared" si="22"/>
        <v>AC</v>
      </c>
      <c r="P103" s="1" t="s">
        <v>194</v>
      </c>
      <c r="Q103" s="1" t="str">
        <f t="shared" si="23"/>
        <v>6</v>
      </c>
      <c r="R103" s="1" t="str">
        <f t="shared" si="23"/>
        <v>4</v>
      </c>
      <c r="S103" s="1" t="str">
        <f t="shared" si="23"/>
        <v>0</v>
      </c>
    </row>
    <row r="104" spans="1:19">
      <c r="A104" s="44">
        <v>92</v>
      </c>
      <c r="B104" s="43">
        <f t="shared" si="24"/>
        <v>45</v>
      </c>
      <c r="C104" s="5">
        <f t="shared" si="12"/>
        <v>174</v>
      </c>
      <c r="D104" s="5">
        <f t="shared" si="13"/>
        <v>10</v>
      </c>
      <c r="E104" s="5">
        <f t="shared" si="14"/>
        <v>4</v>
      </c>
      <c r="F104" s="5">
        <f t="shared" si="15"/>
        <v>0</v>
      </c>
      <c r="G104" s="5">
        <f t="shared" si="16"/>
        <v>23166</v>
      </c>
      <c r="H104" s="5">
        <f t="shared" si="17"/>
        <v>4</v>
      </c>
      <c r="I104" s="5">
        <f t="shared" si="18"/>
        <v>2734</v>
      </c>
      <c r="J104" s="10">
        <f t="shared" si="25"/>
        <v>148650.88937534014</v>
      </c>
      <c r="K104" s="6">
        <f t="shared" si="19"/>
        <v>2.75</v>
      </c>
      <c r="L104" s="1">
        <f t="shared" si="20"/>
        <v>23166</v>
      </c>
      <c r="M104" s="7">
        <f t="shared" si="21"/>
        <v>0</v>
      </c>
      <c r="O104" s="1" t="str">
        <f t="shared" si="22"/>
        <v>AE</v>
      </c>
      <c r="P104" s="1" t="s">
        <v>195</v>
      </c>
      <c r="Q104" s="1" t="str">
        <f t="shared" si="23"/>
        <v>A</v>
      </c>
      <c r="R104" s="1" t="str">
        <f t="shared" si="23"/>
        <v>4</v>
      </c>
      <c r="S104" s="1" t="str">
        <f t="shared" si="23"/>
        <v>0</v>
      </c>
    </row>
    <row r="105" spans="1:19">
      <c r="A105" s="44">
        <v>93</v>
      </c>
      <c r="B105" s="43">
        <f t="shared" si="24"/>
        <v>46</v>
      </c>
      <c r="C105" s="5">
        <f t="shared" si="12"/>
        <v>132</v>
      </c>
      <c r="D105" s="5">
        <f t="shared" si="13"/>
        <v>14</v>
      </c>
      <c r="E105" s="5">
        <f t="shared" si="14"/>
        <v>4</v>
      </c>
      <c r="F105" s="5">
        <f t="shared" si="15"/>
        <v>0</v>
      </c>
      <c r="G105" s="5">
        <f t="shared" si="16"/>
        <v>22184</v>
      </c>
      <c r="H105" s="5">
        <f t="shared" si="17"/>
        <v>4</v>
      </c>
      <c r="I105" s="5">
        <f t="shared" si="18"/>
        <v>3716</v>
      </c>
      <c r="J105" s="10">
        <f t="shared" si="25"/>
        <v>142348.57934458647</v>
      </c>
      <c r="K105" s="6">
        <f t="shared" si="19"/>
        <v>2.8125</v>
      </c>
      <c r="L105" s="1">
        <f t="shared" si="20"/>
        <v>22184</v>
      </c>
      <c r="M105" s="7">
        <f t="shared" si="21"/>
        <v>0</v>
      </c>
      <c r="O105" s="1" t="str">
        <f t="shared" si="22"/>
        <v>84</v>
      </c>
      <c r="P105" s="1" t="s">
        <v>196</v>
      </c>
      <c r="Q105" s="1" t="str">
        <f t="shared" si="23"/>
        <v>E</v>
      </c>
      <c r="R105" s="1" t="str">
        <f t="shared" si="23"/>
        <v>4</v>
      </c>
      <c r="S105" s="1" t="str">
        <f t="shared" si="23"/>
        <v>0</v>
      </c>
    </row>
    <row r="106" spans="1:19">
      <c r="A106" s="44">
        <v>94</v>
      </c>
      <c r="B106" s="43">
        <f t="shared" si="24"/>
        <v>47</v>
      </c>
      <c r="C106" s="5">
        <f t="shared" si="12"/>
        <v>49</v>
      </c>
      <c r="D106" s="5">
        <f t="shared" si="13"/>
        <v>18</v>
      </c>
      <c r="E106" s="5">
        <f t="shared" si="14"/>
        <v>4</v>
      </c>
      <c r="F106" s="5">
        <f t="shared" si="15"/>
        <v>0</v>
      </c>
      <c r="G106" s="5">
        <f t="shared" si="16"/>
        <v>21243</v>
      </c>
      <c r="H106" s="5">
        <f t="shared" si="17"/>
        <v>4</v>
      </c>
      <c r="I106" s="5">
        <f t="shared" si="18"/>
        <v>4657</v>
      </c>
      <c r="J106" s="10">
        <f t="shared" si="25"/>
        <v>136313.46658315722</v>
      </c>
      <c r="K106" s="6">
        <f t="shared" si="19"/>
        <v>2.875</v>
      </c>
      <c r="L106" s="1">
        <f t="shared" si="20"/>
        <v>21243</v>
      </c>
      <c r="M106" s="7">
        <f t="shared" si="21"/>
        <v>0</v>
      </c>
      <c r="O106" s="1" t="str">
        <f t="shared" si="22"/>
        <v>31</v>
      </c>
      <c r="P106" s="1" t="s">
        <v>197</v>
      </c>
      <c r="Q106" s="1" t="str">
        <f t="shared" si="23"/>
        <v>12</v>
      </c>
      <c r="R106" s="1" t="str">
        <f t="shared" si="23"/>
        <v>4</v>
      </c>
      <c r="S106" s="1" t="str">
        <f t="shared" si="23"/>
        <v>0</v>
      </c>
    </row>
    <row r="107" spans="1:19">
      <c r="A107" s="44">
        <v>95</v>
      </c>
      <c r="B107" s="43">
        <f t="shared" si="24"/>
        <v>48</v>
      </c>
      <c r="C107" s="5">
        <f t="shared" si="12"/>
        <v>122</v>
      </c>
      <c r="D107" s="5">
        <f t="shared" si="13"/>
        <v>1</v>
      </c>
      <c r="E107" s="5">
        <f t="shared" si="14"/>
        <v>3</v>
      </c>
      <c r="F107" s="5">
        <f t="shared" si="15"/>
        <v>0</v>
      </c>
      <c r="G107" s="5">
        <f t="shared" si="16"/>
        <v>20342</v>
      </c>
      <c r="H107" s="5">
        <f t="shared" si="17"/>
        <v>3</v>
      </c>
      <c r="I107" s="5">
        <f t="shared" si="18"/>
        <v>378</v>
      </c>
      <c r="J107" s="10">
        <f t="shared" si="25"/>
        <v>130534.22280342672</v>
      </c>
      <c r="K107" s="6">
        <f t="shared" si="19"/>
        <v>2.9375000000000004</v>
      </c>
      <c r="L107" s="1">
        <f t="shared" si="20"/>
        <v>20342</v>
      </c>
      <c r="M107" s="7">
        <f t="shared" si="21"/>
        <v>0</v>
      </c>
      <c r="O107" s="1" t="str">
        <f t="shared" si="22"/>
        <v>7A</v>
      </c>
      <c r="P107" s="1" t="s">
        <v>198</v>
      </c>
      <c r="Q107" s="1" t="str">
        <f t="shared" si="23"/>
        <v>1</v>
      </c>
      <c r="R107" s="1" t="str">
        <f t="shared" si="23"/>
        <v>3</v>
      </c>
      <c r="S107" s="1" t="str">
        <f t="shared" si="23"/>
        <v>0</v>
      </c>
    </row>
    <row r="108" spans="1:19">
      <c r="A108" s="44">
        <v>96</v>
      </c>
      <c r="B108" s="43">
        <f t="shared" si="24"/>
        <v>49</v>
      </c>
      <c r="C108" s="5">
        <f t="shared" si="12"/>
        <v>216</v>
      </c>
      <c r="D108" s="5">
        <f t="shared" si="13"/>
        <v>4</v>
      </c>
      <c r="E108" s="5">
        <f t="shared" si="14"/>
        <v>3</v>
      </c>
      <c r="F108" s="5">
        <f t="shared" si="15"/>
        <v>0</v>
      </c>
      <c r="G108" s="5">
        <f t="shared" si="16"/>
        <v>19480</v>
      </c>
      <c r="H108" s="5">
        <f t="shared" si="17"/>
        <v>3</v>
      </c>
      <c r="I108" s="5">
        <f t="shared" si="18"/>
        <v>1240</v>
      </c>
      <c r="J108" s="10">
        <f t="shared" si="25"/>
        <v>125000</v>
      </c>
      <c r="K108" s="6">
        <f t="shared" si="19"/>
        <v>3</v>
      </c>
      <c r="L108" s="1">
        <f t="shared" si="20"/>
        <v>19480</v>
      </c>
      <c r="M108" s="7">
        <f t="shared" si="21"/>
        <v>0</v>
      </c>
      <c r="O108" s="1" t="str">
        <f t="shared" si="22"/>
        <v>D8</v>
      </c>
      <c r="P108" s="1" t="s">
        <v>199</v>
      </c>
      <c r="Q108" s="1" t="str">
        <f t="shared" si="23"/>
        <v>4</v>
      </c>
      <c r="R108" s="1" t="str">
        <f t="shared" si="23"/>
        <v>3</v>
      </c>
      <c r="S108" s="1" t="str">
        <f t="shared" si="23"/>
        <v>0</v>
      </c>
    </row>
    <row r="109" spans="1:19">
      <c r="A109" s="44">
        <v>97</v>
      </c>
      <c r="B109" s="43">
        <f t="shared" si="24"/>
        <v>50</v>
      </c>
      <c r="C109" s="5">
        <f t="shared" si="12"/>
        <v>18</v>
      </c>
      <c r="D109" s="5">
        <f t="shared" si="13"/>
        <v>8</v>
      </c>
      <c r="E109" s="5">
        <f t="shared" si="14"/>
        <v>3</v>
      </c>
      <c r="F109" s="5">
        <f t="shared" si="15"/>
        <v>0</v>
      </c>
      <c r="G109" s="5">
        <f t="shared" si="16"/>
        <v>18654</v>
      </c>
      <c r="H109" s="5">
        <f t="shared" si="17"/>
        <v>3</v>
      </c>
      <c r="I109" s="5">
        <f t="shared" si="18"/>
        <v>2066</v>
      </c>
      <c r="J109" s="10">
        <f t="shared" si="25"/>
        <v>119700.41008732171</v>
      </c>
      <c r="K109" s="6">
        <f t="shared" si="19"/>
        <v>3.0625</v>
      </c>
      <c r="L109" s="1">
        <f t="shared" si="20"/>
        <v>18654</v>
      </c>
      <c r="M109" s="7">
        <f t="shared" si="21"/>
        <v>0</v>
      </c>
      <c r="O109" s="1" t="str">
        <f t="shared" si="22"/>
        <v>12</v>
      </c>
      <c r="P109" s="1" t="s">
        <v>200</v>
      </c>
      <c r="Q109" s="1" t="str">
        <f t="shared" si="23"/>
        <v>8</v>
      </c>
      <c r="R109" s="1" t="str">
        <f t="shared" si="23"/>
        <v>3</v>
      </c>
      <c r="S109" s="1" t="str">
        <f t="shared" si="23"/>
        <v>0</v>
      </c>
    </row>
    <row r="110" spans="1:19">
      <c r="A110" s="44">
        <v>98</v>
      </c>
      <c r="B110" s="43">
        <f t="shared" si="24"/>
        <v>51</v>
      </c>
      <c r="C110" s="5">
        <f t="shared" si="12"/>
        <v>41</v>
      </c>
      <c r="D110" s="5">
        <f t="shared" si="13"/>
        <v>11</v>
      </c>
      <c r="E110" s="5">
        <f t="shared" si="14"/>
        <v>3</v>
      </c>
      <c r="F110" s="5">
        <f t="shared" si="15"/>
        <v>0</v>
      </c>
      <c r="G110" s="5">
        <f t="shared" si="16"/>
        <v>17863</v>
      </c>
      <c r="H110" s="5">
        <f t="shared" si="17"/>
        <v>3</v>
      </c>
      <c r="I110" s="5">
        <f t="shared" si="18"/>
        <v>2857</v>
      </c>
      <c r="J110" s="10">
        <f t="shared" si="25"/>
        <v>114625.5054005839</v>
      </c>
      <c r="K110" s="6">
        <f t="shared" si="19"/>
        <v>3.125</v>
      </c>
      <c r="L110" s="1">
        <f t="shared" si="20"/>
        <v>17863</v>
      </c>
      <c r="M110" s="7">
        <f t="shared" si="21"/>
        <v>0</v>
      </c>
      <c r="O110" s="1" t="str">
        <f t="shared" si="22"/>
        <v>29</v>
      </c>
      <c r="P110" s="1" t="s">
        <v>201</v>
      </c>
      <c r="Q110" s="1" t="str">
        <f t="shared" si="23"/>
        <v>B</v>
      </c>
      <c r="R110" s="1" t="str">
        <f t="shared" si="23"/>
        <v>3</v>
      </c>
      <c r="S110" s="1" t="str">
        <f t="shared" si="23"/>
        <v>0</v>
      </c>
    </row>
    <row r="111" spans="1:19">
      <c r="A111" s="44">
        <v>99</v>
      </c>
      <c r="B111" s="43">
        <f t="shared" si="24"/>
        <v>52</v>
      </c>
      <c r="C111" s="5">
        <f t="shared" si="12"/>
        <v>30</v>
      </c>
      <c r="D111" s="5">
        <f t="shared" si="13"/>
        <v>14</v>
      </c>
      <c r="E111" s="5">
        <f t="shared" si="14"/>
        <v>3</v>
      </c>
      <c r="F111" s="5">
        <f t="shared" si="15"/>
        <v>0</v>
      </c>
      <c r="G111" s="5">
        <f t="shared" si="16"/>
        <v>17106</v>
      </c>
      <c r="H111" s="5">
        <f t="shared" si="17"/>
        <v>3</v>
      </c>
      <c r="I111" s="5">
        <f t="shared" si="18"/>
        <v>3614</v>
      </c>
      <c r="J111" s="10">
        <f t="shared" si="25"/>
        <v>109765.76002333124</v>
      </c>
      <c r="K111" s="6">
        <f t="shared" si="19"/>
        <v>3.1874999999999996</v>
      </c>
      <c r="L111" s="1">
        <f t="shared" si="20"/>
        <v>17106</v>
      </c>
      <c r="M111" s="7">
        <f t="shared" si="21"/>
        <v>0</v>
      </c>
      <c r="O111" s="1" t="str">
        <f t="shared" si="22"/>
        <v>1E</v>
      </c>
      <c r="P111" s="1" t="s">
        <v>202</v>
      </c>
      <c r="Q111" s="1" t="str">
        <f t="shared" si="23"/>
        <v>E</v>
      </c>
      <c r="R111" s="1" t="str">
        <f t="shared" si="23"/>
        <v>3</v>
      </c>
      <c r="S111" s="1" t="str">
        <f t="shared" si="23"/>
        <v>0</v>
      </c>
    </row>
    <row r="112" spans="1:19">
      <c r="A112" s="44">
        <v>100</v>
      </c>
      <c r="B112" s="43">
        <f t="shared" si="24"/>
        <v>53</v>
      </c>
      <c r="C112" s="5">
        <f t="shared" si="12"/>
        <v>243</v>
      </c>
      <c r="D112" s="5">
        <f t="shared" si="13"/>
        <v>16</v>
      </c>
      <c r="E112" s="5">
        <f t="shared" si="14"/>
        <v>3</v>
      </c>
      <c r="F112" s="5">
        <f t="shared" si="15"/>
        <v>0</v>
      </c>
      <c r="G112" s="5">
        <f t="shared" si="16"/>
        <v>16381</v>
      </c>
      <c r="H112" s="5">
        <f t="shared" si="17"/>
        <v>3</v>
      </c>
      <c r="I112" s="5">
        <f t="shared" si="18"/>
        <v>4339</v>
      </c>
      <c r="J112" s="10">
        <f t="shared" si="25"/>
        <v>105112.05190671435</v>
      </c>
      <c r="K112" s="6">
        <f t="shared" si="19"/>
        <v>3.25</v>
      </c>
      <c r="L112" s="1">
        <f t="shared" si="20"/>
        <v>16381</v>
      </c>
      <c r="M112" s="7">
        <f t="shared" si="21"/>
        <v>0</v>
      </c>
      <c r="O112" s="1" t="str">
        <f t="shared" si="22"/>
        <v>F3</v>
      </c>
      <c r="P112" s="1" t="s">
        <v>203</v>
      </c>
      <c r="Q112" s="1" t="str">
        <f t="shared" si="23"/>
        <v>10</v>
      </c>
      <c r="R112" s="1" t="str">
        <f t="shared" si="23"/>
        <v>3</v>
      </c>
      <c r="S112" s="1" t="str">
        <f t="shared" si="23"/>
        <v>0</v>
      </c>
    </row>
    <row r="113" spans="1:19">
      <c r="A113" s="44">
        <v>101</v>
      </c>
      <c r="B113" s="43">
        <f t="shared" si="24"/>
        <v>54</v>
      </c>
      <c r="C113" s="5">
        <f t="shared" si="12"/>
        <v>170</v>
      </c>
      <c r="D113" s="5">
        <f t="shared" si="13"/>
        <v>19</v>
      </c>
      <c r="E113" s="5">
        <f t="shared" si="14"/>
        <v>3</v>
      </c>
      <c r="F113" s="5">
        <f t="shared" si="15"/>
        <v>0</v>
      </c>
      <c r="G113" s="5">
        <f t="shared" si="16"/>
        <v>15686</v>
      </c>
      <c r="H113" s="5">
        <f t="shared" si="17"/>
        <v>3</v>
      </c>
      <c r="I113" s="5">
        <f t="shared" si="18"/>
        <v>5034</v>
      </c>
      <c r="J113" s="10">
        <f t="shared" si="25"/>
        <v>100655.64574682839</v>
      </c>
      <c r="K113" s="6">
        <f t="shared" si="19"/>
        <v>3.3125</v>
      </c>
      <c r="L113" s="1">
        <f t="shared" si="20"/>
        <v>15686</v>
      </c>
      <c r="M113" s="7">
        <f t="shared" si="21"/>
        <v>0</v>
      </c>
      <c r="O113" s="1" t="str">
        <f t="shared" si="22"/>
        <v>AA</v>
      </c>
      <c r="P113" s="1" t="s">
        <v>204</v>
      </c>
      <c r="Q113" s="1" t="str">
        <f t="shared" si="23"/>
        <v>13</v>
      </c>
      <c r="R113" s="1" t="str">
        <f t="shared" si="23"/>
        <v>3</v>
      </c>
      <c r="S113" s="1" t="str">
        <f t="shared" si="23"/>
        <v>0</v>
      </c>
    </row>
    <row r="114" spans="1:19">
      <c r="A114" s="44">
        <v>102</v>
      </c>
      <c r="B114" s="43">
        <f t="shared" si="24"/>
        <v>55</v>
      </c>
      <c r="C114" s="5">
        <f t="shared" si="12"/>
        <v>7</v>
      </c>
      <c r="D114" s="5">
        <f t="shared" si="13"/>
        <v>2</v>
      </c>
      <c r="E114" s="5">
        <f t="shared" si="14"/>
        <v>2</v>
      </c>
      <c r="F114" s="5">
        <f t="shared" si="15"/>
        <v>0</v>
      </c>
      <c r="G114" s="5">
        <f t="shared" si="16"/>
        <v>15021</v>
      </c>
      <c r="H114" s="5">
        <f t="shared" si="17"/>
        <v>2</v>
      </c>
      <c r="I114" s="5">
        <f t="shared" si="18"/>
        <v>519</v>
      </c>
      <c r="J114" s="10">
        <f t="shared" si="25"/>
        <v>96388.176587996277</v>
      </c>
      <c r="K114" s="6">
        <f t="shared" si="19"/>
        <v>3.3750000000000009</v>
      </c>
      <c r="L114" s="1">
        <f t="shared" si="20"/>
        <v>15021</v>
      </c>
      <c r="M114" s="7">
        <f t="shared" si="21"/>
        <v>0</v>
      </c>
      <c r="O114" s="1" t="str">
        <f t="shared" si="22"/>
        <v>7</v>
      </c>
      <c r="P114" s="1" t="s">
        <v>205</v>
      </c>
      <c r="Q114" s="1" t="str">
        <f t="shared" si="23"/>
        <v>2</v>
      </c>
      <c r="R114" s="1" t="str">
        <f t="shared" si="23"/>
        <v>2</v>
      </c>
      <c r="S114" s="1" t="str">
        <f t="shared" si="23"/>
        <v>0</v>
      </c>
    </row>
    <row r="115" spans="1:19">
      <c r="A115" s="44">
        <v>103</v>
      </c>
      <c r="B115" s="43">
        <f t="shared" si="24"/>
        <v>56</v>
      </c>
      <c r="C115" s="5">
        <f t="shared" si="12"/>
        <v>132</v>
      </c>
      <c r="D115" s="5">
        <f t="shared" si="13"/>
        <v>4</v>
      </c>
      <c r="E115" s="5">
        <f t="shared" si="14"/>
        <v>2</v>
      </c>
      <c r="F115" s="5">
        <f t="shared" si="15"/>
        <v>0</v>
      </c>
      <c r="G115" s="5">
        <f t="shared" si="16"/>
        <v>14384</v>
      </c>
      <c r="H115" s="5">
        <f t="shared" si="17"/>
        <v>2</v>
      </c>
      <c r="I115" s="5">
        <f t="shared" si="18"/>
        <v>1156</v>
      </c>
      <c r="J115" s="10">
        <f t="shared" si="25"/>
        <v>92301.634121218725</v>
      </c>
      <c r="K115" s="6">
        <f t="shared" si="19"/>
        <v>3.4374999999999996</v>
      </c>
      <c r="L115" s="1">
        <f t="shared" si="20"/>
        <v>14384</v>
      </c>
      <c r="M115" s="7">
        <f t="shared" si="21"/>
        <v>0</v>
      </c>
      <c r="O115" s="1" t="str">
        <f t="shared" si="22"/>
        <v>84</v>
      </c>
      <c r="P115" s="1" t="s">
        <v>206</v>
      </c>
      <c r="Q115" s="1" t="str">
        <f t="shared" si="23"/>
        <v>4</v>
      </c>
      <c r="R115" s="1" t="str">
        <f t="shared" si="23"/>
        <v>2</v>
      </c>
      <c r="S115" s="1" t="str">
        <f t="shared" si="23"/>
        <v>0</v>
      </c>
    </row>
    <row r="116" spans="1:19">
      <c r="A116" s="44">
        <v>104</v>
      </c>
      <c r="B116" s="43">
        <f t="shared" si="24"/>
        <v>57</v>
      </c>
      <c r="C116" s="5">
        <f t="shared" si="12"/>
        <v>230</v>
      </c>
      <c r="D116" s="5">
        <f t="shared" si="13"/>
        <v>6</v>
      </c>
      <c r="E116" s="5">
        <f t="shared" si="14"/>
        <v>2</v>
      </c>
      <c r="F116" s="5">
        <f t="shared" si="15"/>
        <v>0</v>
      </c>
      <c r="G116" s="5">
        <f t="shared" si="16"/>
        <v>13774</v>
      </c>
      <c r="H116" s="5">
        <f t="shared" si="17"/>
        <v>2</v>
      </c>
      <c r="I116" s="5">
        <f t="shared" si="18"/>
        <v>1766</v>
      </c>
      <c r="J116" s="10">
        <f t="shared" si="25"/>
        <v>88388.34764831845</v>
      </c>
      <c r="K116" s="6">
        <f t="shared" si="19"/>
        <v>3.5</v>
      </c>
      <c r="L116" s="1">
        <f t="shared" si="20"/>
        <v>13774</v>
      </c>
      <c r="M116" s="7">
        <f t="shared" si="21"/>
        <v>0</v>
      </c>
      <c r="O116" s="1" t="str">
        <f t="shared" si="22"/>
        <v>E6</v>
      </c>
      <c r="P116" s="1" t="s">
        <v>207</v>
      </c>
      <c r="Q116" s="1" t="str">
        <f t="shared" si="23"/>
        <v>6</v>
      </c>
      <c r="R116" s="1" t="str">
        <f t="shared" si="23"/>
        <v>2</v>
      </c>
      <c r="S116" s="1" t="str">
        <f t="shared" si="23"/>
        <v>0</v>
      </c>
    </row>
    <row r="117" spans="1:19">
      <c r="A117" s="44">
        <v>105</v>
      </c>
      <c r="B117" s="43">
        <f t="shared" si="24"/>
        <v>58</v>
      </c>
      <c r="C117" s="5">
        <f t="shared" si="12"/>
        <v>46</v>
      </c>
      <c r="D117" s="5">
        <f t="shared" si="13"/>
        <v>9</v>
      </c>
      <c r="E117" s="5">
        <f t="shared" si="14"/>
        <v>2</v>
      </c>
      <c r="F117" s="5">
        <f t="shared" si="15"/>
        <v>0</v>
      </c>
      <c r="G117" s="5">
        <f t="shared" si="16"/>
        <v>13190</v>
      </c>
      <c r="H117" s="5">
        <f t="shared" si="17"/>
        <v>2</v>
      </c>
      <c r="I117" s="5">
        <f t="shared" si="18"/>
        <v>2350</v>
      </c>
      <c r="J117" s="10">
        <f t="shared" si="25"/>
        <v>84640.971683555792</v>
      </c>
      <c r="K117" s="6">
        <f t="shared" si="19"/>
        <v>3.5625</v>
      </c>
      <c r="L117" s="1">
        <f t="shared" si="20"/>
        <v>13190</v>
      </c>
      <c r="M117" s="7">
        <f t="shared" si="21"/>
        <v>0</v>
      </c>
      <c r="O117" s="1" t="str">
        <f t="shared" si="22"/>
        <v>2E</v>
      </c>
      <c r="P117" s="1" t="s">
        <v>208</v>
      </c>
      <c r="Q117" s="1" t="str">
        <f t="shared" si="23"/>
        <v>9</v>
      </c>
      <c r="R117" s="1" t="str">
        <f t="shared" si="23"/>
        <v>2</v>
      </c>
      <c r="S117" s="1" t="str">
        <f t="shared" si="23"/>
        <v>0</v>
      </c>
    </row>
    <row r="118" spans="1:19">
      <c r="A118" s="44">
        <v>106</v>
      </c>
      <c r="B118" s="43">
        <f t="shared" si="24"/>
        <v>59</v>
      </c>
      <c r="C118" s="5">
        <f t="shared" si="12"/>
        <v>93</v>
      </c>
      <c r="D118" s="5">
        <f t="shared" si="13"/>
        <v>11</v>
      </c>
      <c r="E118" s="5">
        <f t="shared" si="14"/>
        <v>2</v>
      </c>
      <c r="F118" s="5">
        <f t="shared" si="15"/>
        <v>0</v>
      </c>
      <c r="G118" s="5">
        <f t="shared" si="16"/>
        <v>12631</v>
      </c>
      <c r="H118" s="5">
        <f t="shared" si="17"/>
        <v>2</v>
      </c>
      <c r="I118" s="5">
        <f t="shared" si="18"/>
        <v>2909</v>
      </c>
      <c r="J118" s="10">
        <f t="shared" si="25"/>
        <v>81052.472165688101</v>
      </c>
      <c r="K118" s="6">
        <f t="shared" si="19"/>
        <v>3.6250000000000004</v>
      </c>
      <c r="L118" s="1">
        <f t="shared" si="20"/>
        <v>12631</v>
      </c>
      <c r="M118" s="7">
        <f t="shared" si="21"/>
        <v>0</v>
      </c>
      <c r="O118" s="1" t="str">
        <f t="shared" si="22"/>
        <v>5D</v>
      </c>
      <c r="P118" s="1" t="s">
        <v>209</v>
      </c>
      <c r="Q118" s="1" t="str">
        <f t="shared" si="23"/>
        <v>B</v>
      </c>
      <c r="R118" s="1" t="str">
        <f t="shared" si="23"/>
        <v>2</v>
      </c>
      <c r="S118" s="1" t="str">
        <f t="shared" si="23"/>
        <v>0</v>
      </c>
    </row>
    <row r="119" spans="1:19">
      <c r="A119" s="44">
        <v>107</v>
      </c>
      <c r="B119" s="43">
        <f t="shared" si="24"/>
        <v>60</v>
      </c>
      <c r="C119" s="5">
        <f t="shared" si="12"/>
        <v>116</v>
      </c>
      <c r="D119" s="5">
        <f t="shared" si="13"/>
        <v>13</v>
      </c>
      <c r="E119" s="5">
        <f t="shared" si="14"/>
        <v>2</v>
      </c>
      <c r="F119" s="5">
        <f t="shared" si="15"/>
        <v>0</v>
      </c>
      <c r="G119" s="5">
        <f t="shared" si="16"/>
        <v>12096</v>
      </c>
      <c r="H119" s="5">
        <f t="shared" si="17"/>
        <v>2</v>
      </c>
      <c r="I119" s="5">
        <f t="shared" si="18"/>
        <v>3444</v>
      </c>
      <c r="J119" s="10">
        <f t="shared" si="25"/>
        <v>77616.113254592783</v>
      </c>
      <c r="K119" s="6">
        <f t="shared" si="19"/>
        <v>3.6875</v>
      </c>
      <c r="L119" s="1">
        <f t="shared" si="20"/>
        <v>12096</v>
      </c>
      <c r="M119" s="7">
        <f t="shared" si="21"/>
        <v>0</v>
      </c>
      <c r="O119" s="1" t="str">
        <f t="shared" si="22"/>
        <v>74</v>
      </c>
      <c r="P119" s="1" t="s">
        <v>210</v>
      </c>
      <c r="Q119" s="1" t="str">
        <f t="shared" si="23"/>
        <v>D</v>
      </c>
      <c r="R119" s="1" t="str">
        <f t="shared" si="23"/>
        <v>2</v>
      </c>
      <c r="S119" s="1" t="str">
        <f t="shared" si="23"/>
        <v>0</v>
      </c>
    </row>
    <row r="120" spans="1:19">
      <c r="A120" s="44">
        <v>108</v>
      </c>
      <c r="B120" s="43">
        <f t="shared" si="24"/>
        <v>61</v>
      </c>
      <c r="C120" s="5">
        <f t="shared" si="12"/>
        <v>117</v>
      </c>
      <c r="D120" s="5">
        <f t="shared" si="13"/>
        <v>15</v>
      </c>
      <c r="E120" s="5">
        <f t="shared" si="14"/>
        <v>2</v>
      </c>
      <c r="F120" s="5">
        <f t="shared" si="15"/>
        <v>0</v>
      </c>
      <c r="G120" s="5">
        <f t="shared" si="16"/>
        <v>11583</v>
      </c>
      <c r="H120" s="5">
        <f t="shared" si="17"/>
        <v>2</v>
      </c>
      <c r="I120" s="5">
        <f t="shared" si="18"/>
        <v>3957</v>
      </c>
      <c r="J120" s="10">
        <f t="shared" si="25"/>
        <v>74325.444687670068</v>
      </c>
      <c r="K120" s="6">
        <f t="shared" si="19"/>
        <v>3.75</v>
      </c>
      <c r="L120" s="1">
        <f t="shared" si="20"/>
        <v>11583</v>
      </c>
      <c r="M120" s="7">
        <f t="shared" si="21"/>
        <v>0</v>
      </c>
      <c r="O120" s="1" t="str">
        <f t="shared" si="22"/>
        <v>75</v>
      </c>
      <c r="P120" s="1" t="s">
        <v>211</v>
      </c>
      <c r="Q120" s="1" t="str">
        <f t="shared" si="23"/>
        <v>F</v>
      </c>
      <c r="R120" s="1" t="str">
        <f t="shared" si="23"/>
        <v>2</v>
      </c>
      <c r="S120" s="1" t="str">
        <f t="shared" si="23"/>
        <v>0</v>
      </c>
    </row>
    <row r="121" spans="1:19">
      <c r="A121" s="44">
        <v>109</v>
      </c>
      <c r="B121" s="43">
        <f t="shared" si="24"/>
        <v>62</v>
      </c>
      <c r="C121" s="5">
        <f t="shared" si="12"/>
        <v>96</v>
      </c>
      <c r="D121" s="5">
        <f t="shared" si="13"/>
        <v>17</v>
      </c>
      <c r="E121" s="5">
        <f t="shared" si="14"/>
        <v>2</v>
      </c>
      <c r="F121" s="5">
        <f t="shared" si="15"/>
        <v>0</v>
      </c>
      <c r="G121" s="5">
        <f t="shared" si="16"/>
        <v>11092</v>
      </c>
      <c r="H121" s="5">
        <f t="shared" si="17"/>
        <v>2</v>
      </c>
      <c r="I121" s="5">
        <f t="shared" si="18"/>
        <v>4448</v>
      </c>
      <c r="J121" s="10">
        <f t="shared" si="25"/>
        <v>71174.28967229322</v>
      </c>
      <c r="K121" s="6">
        <f t="shared" si="19"/>
        <v>3.8125</v>
      </c>
      <c r="L121" s="1">
        <f t="shared" si="20"/>
        <v>11092</v>
      </c>
      <c r="M121" s="7">
        <f t="shared" si="21"/>
        <v>0</v>
      </c>
      <c r="O121" s="1" t="str">
        <f t="shared" si="22"/>
        <v>60</v>
      </c>
      <c r="P121" s="1" t="s">
        <v>212</v>
      </c>
      <c r="Q121" s="1" t="str">
        <f t="shared" si="23"/>
        <v>11</v>
      </c>
      <c r="R121" s="1" t="str">
        <f t="shared" si="23"/>
        <v>2</v>
      </c>
      <c r="S121" s="1" t="str">
        <f t="shared" si="23"/>
        <v>0</v>
      </c>
    </row>
    <row r="122" spans="1:19">
      <c r="A122" s="44">
        <v>110</v>
      </c>
      <c r="B122" s="43">
        <f t="shared" si="24"/>
        <v>63</v>
      </c>
      <c r="C122" s="5">
        <f t="shared" si="12"/>
        <v>55</v>
      </c>
      <c r="D122" s="5">
        <f t="shared" si="13"/>
        <v>19</v>
      </c>
      <c r="E122" s="5">
        <f t="shared" si="14"/>
        <v>2</v>
      </c>
      <c r="F122" s="5">
        <f t="shared" si="15"/>
        <v>0</v>
      </c>
      <c r="G122" s="5">
        <f t="shared" si="16"/>
        <v>10621</v>
      </c>
      <c r="H122" s="5">
        <f t="shared" si="17"/>
        <v>2</v>
      </c>
      <c r="I122" s="5">
        <f t="shared" si="18"/>
        <v>4919</v>
      </c>
      <c r="J122" s="10">
        <f t="shared" si="25"/>
        <v>68156.733291578596</v>
      </c>
      <c r="K122" s="6">
        <f t="shared" si="19"/>
        <v>3.8750000000000004</v>
      </c>
      <c r="L122" s="1">
        <f t="shared" si="20"/>
        <v>10621</v>
      </c>
      <c r="M122" s="7">
        <f t="shared" si="21"/>
        <v>0</v>
      </c>
      <c r="O122" s="1" t="str">
        <f t="shared" si="22"/>
        <v>37</v>
      </c>
      <c r="P122" s="1" t="s">
        <v>213</v>
      </c>
      <c r="Q122" s="1" t="str">
        <f t="shared" si="23"/>
        <v>13</v>
      </c>
      <c r="R122" s="1" t="str">
        <f t="shared" si="23"/>
        <v>2</v>
      </c>
      <c r="S122" s="1" t="str">
        <f t="shared" si="23"/>
        <v>0</v>
      </c>
    </row>
    <row r="123" spans="1:19">
      <c r="A123" s="44">
        <v>111</v>
      </c>
      <c r="B123" s="43">
        <f t="shared" si="24"/>
        <v>64</v>
      </c>
      <c r="C123" s="5">
        <f t="shared" si="12"/>
        <v>189</v>
      </c>
      <c r="D123" s="5">
        <f t="shared" si="13"/>
        <v>0</v>
      </c>
      <c r="E123" s="5">
        <f t="shared" si="14"/>
        <v>1</v>
      </c>
      <c r="F123" s="5">
        <f t="shared" si="15"/>
        <v>0</v>
      </c>
      <c r="G123" s="5">
        <f t="shared" si="16"/>
        <v>10171</v>
      </c>
      <c r="H123" s="5">
        <f t="shared" si="17"/>
        <v>1</v>
      </c>
      <c r="I123" s="5">
        <f t="shared" si="18"/>
        <v>189</v>
      </c>
      <c r="J123" s="10">
        <f t="shared" si="25"/>
        <v>65267.111401713373</v>
      </c>
      <c r="K123" s="6">
        <f t="shared" si="19"/>
        <v>3.9375</v>
      </c>
      <c r="L123" s="1">
        <f t="shared" si="20"/>
        <v>10171</v>
      </c>
      <c r="M123" s="7">
        <f t="shared" si="21"/>
        <v>0</v>
      </c>
      <c r="O123" s="1" t="str">
        <f t="shared" si="22"/>
        <v>BD</v>
      </c>
      <c r="P123" s="1" t="s">
        <v>214</v>
      </c>
      <c r="Q123" s="1" t="str">
        <f t="shared" si="23"/>
        <v>0</v>
      </c>
      <c r="R123" s="1" t="str">
        <f t="shared" si="23"/>
        <v>1</v>
      </c>
      <c r="S123" s="1" t="str">
        <f t="shared" si="23"/>
        <v>0</v>
      </c>
    </row>
    <row r="124" spans="1:19">
      <c r="A124" s="44">
        <v>112</v>
      </c>
      <c r="B124" s="43">
        <f t="shared" si="24"/>
        <v>65</v>
      </c>
      <c r="C124" s="5">
        <f t="shared" si="12"/>
        <v>108</v>
      </c>
      <c r="D124" s="5">
        <f t="shared" si="13"/>
        <v>2</v>
      </c>
      <c r="E124" s="5">
        <f t="shared" si="14"/>
        <v>1</v>
      </c>
      <c r="F124" s="5">
        <f t="shared" si="15"/>
        <v>0</v>
      </c>
      <c r="G124" s="5">
        <f t="shared" si="16"/>
        <v>9740</v>
      </c>
      <c r="H124" s="5">
        <f t="shared" si="17"/>
        <v>1</v>
      </c>
      <c r="I124" s="5">
        <f t="shared" si="18"/>
        <v>620</v>
      </c>
      <c r="J124" s="10">
        <f t="shared" si="25"/>
        <v>62500</v>
      </c>
      <c r="K124" s="6">
        <f t="shared" si="19"/>
        <v>4</v>
      </c>
      <c r="L124" s="1">
        <f t="shared" si="20"/>
        <v>9740</v>
      </c>
      <c r="M124" s="7">
        <f t="shared" si="21"/>
        <v>0</v>
      </c>
      <c r="O124" s="1" t="str">
        <f t="shared" si="22"/>
        <v>6C</v>
      </c>
      <c r="P124" s="1" t="s">
        <v>215</v>
      </c>
      <c r="Q124" s="1" t="str">
        <f t="shared" si="23"/>
        <v>2</v>
      </c>
      <c r="R124" s="1" t="str">
        <f t="shared" si="23"/>
        <v>1</v>
      </c>
      <c r="S124" s="1" t="str">
        <f t="shared" si="23"/>
        <v>0</v>
      </c>
    </row>
    <row r="125" spans="1:19">
      <c r="A125" s="44">
        <v>113</v>
      </c>
      <c r="B125" s="43">
        <f t="shared" si="24"/>
        <v>66</v>
      </c>
      <c r="C125" s="5">
        <f t="shared" ref="C125:C188" si="26">MOD(I125,256)</f>
        <v>9</v>
      </c>
      <c r="D125" s="5">
        <f t="shared" ref="D125:D188" si="27">ROUNDDOWN(I125/256,0)</f>
        <v>4</v>
      </c>
      <c r="E125" s="5">
        <f t="shared" ref="E125:E188" si="28">MOD(H125,256)</f>
        <v>1</v>
      </c>
      <c r="F125" s="5">
        <f t="shared" ref="F125:F188" si="29">ROUNDDOWN(H125/256,0)</f>
        <v>0</v>
      </c>
      <c r="G125" s="5">
        <f t="shared" ref="G125:G188" si="30">INT(J125/$G$2)</f>
        <v>9327</v>
      </c>
      <c r="H125" s="5">
        <f t="shared" ref="H125:H188" si="31">ROUNDUP(G125/$D$3,0)-1</f>
        <v>1</v>
      </c>
      <c r="I125" s="5">
        <f t="shared" ref="I125:I188" si="32">MAX(MIN($D$3*(H125+1)-G125,$D$3*(H125+1)-$D$4),$D$5)</f>
        <v>1033</v>
      </c>
      <c r="J125" s="10">
        <f t="shared" si="25"/>
        <v>59850.205043660855</v>
      </c>
      <c r="K125" s="6">
        <f t="shared" ref="K125:K188" si="33">LOG(1000000/J125,2)</f>
        <v>4.0625</v>
      </c>
      <c r="L125" s="1">
        <f t="shared" ref="L125:L188" si="34">(H125+1)*$D$3-I125</f>
        <v>9327</v>
      </c>
      <c r="M125" s="7">
        <f t="shared" ref="M125:M188" si="35">(G125-L125)/G125</f>
        <v>0</v>
      </c>
      <c r="O125" s="1" t="str">
        <f t="shared" ref="O125:O188" si="36">DEC2HEX(C125)</f>
        <v>9</v>
      </c>
      <c r="P125" s="1" t="s">
        <v>216</v>
      </c>
      <c r="Q125" s="1" t="str">
        <f t="shared" ref="Q125:S188" si="37">DEC2HEX(D125)</f>
        <v>4</v>
      </c>
      <c r="R125" s="1" t="str">
        <f t="shared" si="37"/>
        <v>1</v>
      </c>
      <c r="S125" s="1" t="str">
        <f t="shared" si="37"/>
        <v>0</v>
      </c>
    </row>
    <row r="126" spans="1:19">
      <c r="A126" s="44">
        <v>114</v>
      </c>
      <c r="B126" s="43">
        <f t="shared" si="24"/>
        <v>67</v>
      </c>
      <c r="C126" s="5">
        <f t="shared" si="26"/>
        <v>149</v>
      </c>
      <c r="D126" s="5">
        <f t="shared" si="27"/>
        <v>5</v>
      </c>
      <c r="E126" s="5">
        <f t="shared" si="28"/>
        <v>1</v>
      </c>
      <c r="F126" s="5">
        <f t="shared" si="29"/>
        <v>0</v>
      </c>
      <c r="G126" s="5">
        <f t="shared" si="30"/>
        <v>8931</v>
      </c>
      <c r="H126" s="5">
        <f t="shared" si="31"/>
        <v>1</v>
      </c>
      <c r="I126" s="5">
        <f t="shared" si="32"/>
        <v>1429</v>
      </c>
      <c r="J126" s="10">
        <f t="shared" si="25"/>
        <v>57312.752700291974</v>
      </c>
      <c r="K126" s="6">
        <f t="shared" si="33"/>
        <v>4.125</v>
      </c>
      <c r="L126" s="1">
        <f t="shared" si="34"/>
        <v>8931</v>
      </c>
      <c r="M126" s="7">
        <f t="shared" si="35"/>
        <v>0</v>
      </c>
      <c r="O126" s="1" t="str">
        <f t="shared" si="36"/>
        <v>95</v>
      </c>
      <c r="P126" s="1" t="s">
        <v>217</v>
      </c>
      <c r="Q126" s="1" t="str">
        <f t="shared" si="37"/>
        <v>5</v>
      </c>
      <c r="R126" s="1" t="str">
        <f t="shared" si="37"/>
        <v>1</v>
      </c>
      <c r="S126" s="1" t="str">
        <f t="shared" si="37"/>
        <v>0</v>
      </c>
    </row>
    <row r="127" spans="1:19">
      <c r="A127" s="44">
        <v>115</v>
      </c>
      <c r="B127" s="43">
        <f t="shared" si="24"/>
        <v>68</v>
      </c>
      <c r="C127" s="5">
        <f t="shared" si="26"/>
        <v>15</v>
      </c>
      <c r="D127" s="5">
        <f t="shared" si="27"/>
        <v>7</v>
      </c>
      <c r="E127" s="5">
        <f t="shared" si="28"/>
        <v>1</v>
      </c>
      <c r="F127" s="5">
        <f t="shared" si="29"/>
        <v>0</v>
      </c>
      <c r="G127" s="5">
        <f t="shared" si="30"/>
        <v>8553</v>
      </c>
      <c r="H127" s="5">
        <f t="shared" si="31"/>
        <v>1</v>
      </c>
      <c r="I127" s="5">
        <f t="shared" si="32"/>
        <v>1807</v>
      </c>
      <c r="J127" s="10">
        <f t="shared" si="25"/>
        <v>54882.88001166562</v>
      </c>
      <c r="K127" s="6">
        <f t="shared" si="33"/>
        <v>4.1875</v>
      </c>
      <c r="L127" s="1">
        <f t="shared" si="34"/>
        <v>8553</v>
      </c>
      <c r="M127" s="7">
        <f t="shared" si="35"/>
        <v>0</v>
      </c>
      <c r="O127" s="1" t="str">
        <f t="shared" si="36"/>
        <v>F</v>
      </c>
      <c r="P127" s="1" t="s">
        <v>218</v>
      </c>
      <c r="Q127" s="1" t="str">
        <f t="shared" si="37"/>
        <v>7</v>
      </c>
      <c r="R127" s="1" t="str">
        <f t="shared" si="37"/>
        <v>1</v>
      </c>
      <c r="S127" s="1" t="str">
        <f t="shared" si="37"/>
        <v>0</v>
      </c>
    </row>
    <row r="128" spans="1:19">
      <c r="A128" s="44">
        <v>116</v>
      </c>
      <c r="B128" s="43">
        <f t="shared" si="24"/>
        <v>69</v>
      </c>
      <c r="C128" s="5">
        <f t="shared" si="26"/>
        <v>122</v>
      </c>
      <c r="D128" s="5">
        <f t="shared" si="27"/>
        <v>8</v>
      </c>
      <c r="E128" s="5">
        <f t="shared" si="28"/>
        <v>1</v>
      </c>
      <c r="F128" s="5">
        <f t="shared" si="29"/>
        <v>0</v>
      </c>
      <c r="G128" s="5">
        <f t="shared" si="30"/>
        <v>8190</v>
      </c>
      <c r="H128" s="5">
        <f t="shared" si="31"/>
        <v>1</v>
      </c>
      <c r="I128" s="5">
        <f t="shared" si="32"/>
        <v>2170</v>
      </c>
      <c r="J128" s="10">
        <f t="shared" si="25"/>
        <v>52556.025953357166</v>
      </c>
      <c r="K128" s="6">
        <f t="shared" si="33"/>
        <v>4.25</v>
      </c>
      <c r="L128" s="1">
        <f t="shared" si="34"/>
        <v>8190</v>
      </c>
      <c r="M128" s="7">
        <f t="shared" si="35"/>
        <v>0</v>
      </c>
      <c r="O128" s="1" t="str">
        <f t="shared" si="36"/>
        <v>7A</v>
      </c>
      <c r="P128" s="1" t="s">
        <v>219</v>
      </c>
      <c r="Q128" s="1" t="str">
        <f t="shared" si="37"/>
        <v>8</v>
      </c>
      <c r="R128" s="1" t="str">
        <f t="shared" si="37"/>
        <v>1</v>
      </c>
      <c r="S128" s="1" t="str">
        <f t="shared" si="37"/>
        <v>0</v>
      </c>
    </row>
    <row r="129" spans="1:19">
      <c r="A129" s="44">
        <v>117</v>
      </c>
      <c r="B129" s="43">
        <f t="shared" si="24"/>
        <v>70</v>
      </c>
      <c r="C129" s="5">
        <f t="shared" si="26"/>
        <v>213</v>
      </c>
      <c r="D129" s="5">
        <f t="shared" si="27"/>
        <v>9</v>
      </c>
      <c r="E129" s="5">
        <f t="shared" si="28"/>
        <v>1</v>
      </c>
      <c r="F129" s="5">
        <f t="shared" si="29"/>
        <v>0</v>
      </c>
      <c r="G129" s="5">
        <f t="shared" si="30"/>
        <v>7843</v>
      </c>
      <c r="H129" s="5">
        <f t="shared" si="31"/>
        <v>1</v>
      </c>
      <c r="I129" s="5">
        <f t="shared" si="32"/>
        <v>2517</v>
      </c>
      <c r="J129" s="10">
        <f t="shared" si="25"/>
        <v>50327.822873414196</v>
      </c>
      <c r="K129" s="6">
        <f t="shared" si="33"/>
        <v>4.3125</v>
      </c>
      <c r="L129" s="1">
        <f t="shared" si="34"/>
        <v>7843</v>
      </c>
      <c r="M129" s="7">
        <f t="shared" si="35"/>
        <v>0</v>
      </c>
      <c r="O129" s="1" t="str">
        <f t="shared" si="36"/>
        <v>D5</v>
      </c>
      <c r="P129" s="1" t="s">
        <v>220</v>
      </c>
      <c r="Q129" s="1" t="str">
        <f t="shared" si="37"/>
        <v>9</v>
      </c>
      <c r="R129" s="1" t="str">
        <f t="shared" si="37"/>
        <v>1</v>
      </c>
      <c r="S129" s="1" t="str">
        <f t="shared" si="37"/>
        <v>0</v>
      </c>
    </row>
    <row r="130" spans="1:19">
      <c r="A130" s="44">
        <v>118</v>
      </c>
      <c r="B130" s="43">
        <f t="shared" si="24"/>
        <v>71</v>
      </c>
      <c r="C130" s="5">
        <f t="shared" si="26"/>
        <v>34</v>
      </c>
      <c r="D130" s="5">
        <f t="shared" si="27"/>
        <v>11</v>
      </c>
      <c r="E130" s="5">
        <f t="shared" si="28"/>
        <v>1</v>
      </c>
      <c r="F130" s="5">
        <f t="shared" si="29"/>
        <v>0</v>
      </c>
      <c r="G130" s="5">
        <f t="shared" si="30"/>
        <v>7510</v>
      </c>
      <c r="H130" s="5">
        <f t="shared" si="31"/>
        <v>1</v>
      </c>
      <c r="I130" s="5">
        <f t="shared" si="32"/>
        <v>2850</v>
      </c>
      <c r="J130" s="10">
        <f t="shared" si="25"/>
        <v>48194.088293998168</v>
      </c>
      <c r="K130" s="6">
        <f t="shared" si="33"/>
        <v>4.375</v>
      </c>
      <c r="L130" s="1">
        <f t="shared" si="34"/>
        <v>7510</v>
      </c>
      <c r="M130" s="7">
        <f t="shared" si="35"/>
        <v>0</v>
      </c>
      <c r="O130" s="1" t="str">
        <f t="shared" si="36"/>
        <v>22</v>
      </c>
      <c r="P130" s="1" t="s">
        <v>221</v>
      </c>
      <c r="Q130" s="1" t="str">
        <f t="shared" si="37"/>
        <v>B</v>
      </c>
      <c r="R130" s="1" t="str">
        <f t="shared" si="37"/>
        <v>1</v>
      </c>
      <c r="S130" s="1" t="str">
        <f t="shared" si="37"/>
        <v>0</v>
      </c>
    </row>
    <row r="131" spans="1:19">
      <c r="A131" s="44">
        <v>119</v>
      </c>
      <c r="B131" s="43">
        <f t="shared" si="24"/>
        <v>72</v>
      </c>
      <c r="C131" s="5">
        <f t="shared" si="26"/>
        <v>96</v>
      </c>
      <c r="D131" s="5">
        <f t="shared" si="27"/>
        <v>12</v>
      </c>
      <c r="E131" s="5">
        <f t="shared" si="28"/>
        <v>1</v>
      </c>
      <c r="F131" s="5">
        <f t="shared" si="29"/>
        <v>0</v>
      </c>
      <c r="G131" s="5">
        <f t="shared" si="30"/>
        <v>7192</v>
      </c>
      <c r="H131" s="5">
        <f t="shared" si="31"/>
        <v>1</v>
      </c>
      <c r="I131" s="5">
        <f t="shared" si="32"/>
        <v>3168</v>
      </c>
      <c r="J131" s="10">
        <f t="shared" si="25"/>
        <v>46150.817060609363</v>
      </c>
      <c r="K131" s="6">
        <f t="shared" si="33"/>
        <v>4.4375</v>
      </c>
      <c r="L131" s="1">
        <f t="shared" si="34"/>
        <v>7192</v>
      </c>
      <c r="M131" s="7">
        <f t="shared" si="35"/>
        <v>0</v>
      </c>
      <c r="O131" s="1" t="str">
        <f t="shared" si="36"/>
        <v>60</v>
      </c>
      <c r="P131" s="1" t="s">
        <v>222</v>
      </c>
      <c r="Q131" s="1" t="str">
        <f t="shared" si="37"/>
        <v>C</v>
      </c>
      <c r="R131" s="1" t="str">
        <f t="shared" si="37"/>
        <v>1</v>
      </c>
      <c r="S131" s="1" t="str">
        <f t="shared" si="37"/>
        <v>0</v>
      </c>
    </row>
    <row r="132" spans="1:19">
      <c r="A132" s="44">
        <v>120</v>
      </c>
      <c r="B132" s="43">
        <f t="shared" si="24"/>
        <v>73</v>
      </c>
      <c r="C132" s="5">
        <f t="shared" si="26"/>
        <v>145</v>
      </c>
      <c r="D132" s="5">
        <f t="shared" si="27"/>
        <v>13</v>
      </c>
      <c r="E132" s="5">
        <f t="shared" si="28"/>
        <v>1</v>
      </c>
      <c r="F132" s="5">
        <f t="shared" si="29"/>
        <v>0</v>
      </c>
      <c r="G132" s="5">
        <f t="shared" si="30"/>
        <v>6887</v>
      </c>
      <c r="H132" s="5">
        <f t="shared" si="31"/>
        <v>1</v>
      </c>
      <c r="I132" s="5">
        <f t="shared" si="32"/>
        <v>3473</v>
      </c>
      <c r="J132" s="10">
        <f t="shared" si="25"/>
        <v>44194.173824159225</v>
      </c>
      <c r="K132" s="6">
        <f t="shared" si="33"/>
        <v>4.5</v>
      </c>
      <c r="L132" s="1">
        <f t="shared" si="34"/>
        <v>6887</v>
      </c>
      <c r="M132" s="7">
        <f t="shared" si="35"/>
        <v>0</v>
      </c>
      <c r="O132" s="1" t="str">
        <f t="shared" si="36"/>
        <v>91</v>
      </c>
      <c r="P132" s="1" t="s">
        <v>223</v>
      </c>
      <c r="Q132" s="1" t="str">
        <f t="shared" si="37"/>
        <v>D</v>
      </c>
      <c r="R132" s="1" t="str">
        <f t="shared" si="37"/>
        <v>1</v>
      </c>
      <c r="S132" s="1" t="str">
        <f t="shared" si="37"/>
        <v>0</v>
      </c>
    </row>
    <row r="133" spans="1:19">
      <c r="A133" s="44">
        <v>121</v>
      </c>
      <c r="B133" s="43">
        <f t="shared" si="24"/>
        <v>74</v>
      </c>
      <c r="C133" s="5">
        <f t="shared" si="26"/>
        <v>181</v>
      </c>
      <c r="D133" s="5">
        <f t="shared" si="27"/>
        <v>14</v>
      </c>
      <c r="E133" s="5">
        <f t="shared" si="28"/>
        <v>1</v>
      </c>
      <c r="F133" s="5">
        <f t="shared" si="29"/>
        <v>0</v>
      </c>
      <c r="G133" s="5">
        <f t="shared" si="30"/>
        <v>6595</v>
      </c>
      <c r="H133" s="5">
        <f t="shared" si="31"/>
        <v>1</v>
      </c>
      <c r="I133" s="5">
        <f t="shared" si="32"/>
        <v>3765</v>
      </c>
      <c r="J133" s="10">
        <f t="shared" si="25"/>
        <v>42320.485841777896</v>
      </c>
      <c r="K133" s="6">
        <f t="shared" si="33"/>
        <v>4.5625</v>
      </c>
      <c r="L133" s="1">
        <f t="shared" si="34"/>
        <v>6595</v>
      </c>
      <c r="M133" s="7">
        <f t="shared" si="35"/>
        <v>0</v>
      </c>
      <c r="O133" s="1" t="str">
        <f t="shared" si="36"/>
        <v>B5</v>
      </c>
      <c r="P133" s="1" t="s">
        <v>224</v>
      </c>
      <c r="Q133" s="1" t="str">
        <f t="shared" si="37"/>
        <v>E</v>
      </c>
      <c r="R133" s="1" t="str">
        <f t="shared" si="37"/>
        <v>1</v>
      </c>
      <c r="S133" s="1" t="str">
        <f t="shared" si="37"/>
        <v>0</v>
      </c>
    </row>
    <row r="134" spans="1:19">
      <c r="A134" s="44">
        <v>122</v>
      </c>
      <c r="B134" s="43">
        <f t="shared" si="24"/>
        <v>75</v>
      </c>
      <c r="C134" s="5">
        <f t="shared" si="26"/>
        <v>205</v>
      </c>
      <c r="D134" s="5">
        <f t="shared" si="27"/>
        <v>15</v>
      </c>
      <c r="E134" s="5">
        <f t="shared" si="28"/>
        <v>1</v>
      </c>
      <c r="F134" s="5">
        <f t="shared" si="29"/>
        <v>0</v>
      </c>
      <c r="G134" s="5">
        <f t="shared" si="30"/>
        <v>6315</v>
      </c>
      <c r="H134" s="5">
        <f t="shared" si="31"/>
        <v>1</v>
      </c>
      <c r="I134" s="5">
        <f t="shared" si="32"/>
        <v>4045</v>
      </c>
      <c r="J134" s="10">
        <f t="shared" si="25"/>
        <v>40526.236082844058</v>
      </c>
      <c r="K134" s="6">
        <f t="shared" si="33"/>
        <v>4.625</v>
      </c>
      <c r="L134" s="1">
        <f t="shared" si="34"/>
        <v>6315</v>
      </c>
      <c r="M134" s="7">
        <f t="shared" si="35"/>
        <v>0</v>
      </c>
      <c r="O134" s="1" t="str">
        <f t="shared" si="36"/>
        <v>CD</v>
      </c>
      <c r="P134" s="1" t="s">
        <v>225</v>
      </c>
      <c r="Q134" s="1" t="str">
        <f t="shared" si="37"/>
        <v>F</v>
      </c>
      <c r="R134" s="1" t="str">
        <f t="shared" si="37"/>
        <v>1</v>
      </c>
      <c r="S134" s="1" t="str">
        <f t="shared" si="37"/>
        <v>0</v>
      </c>
    </row>
    <row r="135" spans="1:19">
      <c r="A135" s="44">
        <v>123</v>
      </c>
      <c r="B135" s="43">
        <f t="shared" si="24"/>
        <v>76</v>
      </c>
      <c r="C135" s="5">
        <f t="shared" si="26"/>
        <v>216</v>
      </c>
      <c r="D135" s="5">
        <f t="shared" si="27"/>
        <v>16</v>
      </c>
      <c r="E135" s="5">
        <f t="shared" si="28"/>
        <v>1</v>
      </c>
      <c r="F135" s="5">
        <f t="shared" si="29"/>
        <v>0</v>
      </c>
      <c r="G135" s="5">
        <f t="shared" si="30"/>
        <v>6048</v>
      </c>
      <c r="H135" s="5">
        <f t="shared" si="31"/>
        <v>1</v>
      </c>
      <c r="I135" s="5">
        <f t="shared" si="32"/>
        <v>4312</v>
      </c>
      <c r="J135" s="10">
        <f t="shared" si="25"/>
        <v>38808.056627296384</v>
      </c>
      <c r="K135" s="6">
        <f t="shared" si="33"/>
        <v>4.6875</v>
      </c>
      <c r="L135" s="1">
        <f t="shared" si="34"/>
        <v>6048</v>
      </c>
      <c r="M135" s="7">
        <f t="shared" si="35"/>
        <v>0</v>
      </c>
      <c r="O135" s="1" t="str">
        <f t="shared" si="36"/>
        <v>D8</v>
      </c>
      <c r="P135" s="1" t="s">
        <v>226</v>
      </c>
      <c r="Q135" s="1" t="str">
        <f t="shared" si="37"/>
        <v>10</v>
      </c>
      <c r="R135" s="1" t="str">
        <f t="shared" si="37"/>
        <v>1</v>
      </c>
      <c r="S135" s="1" t="str">
        <f t="shared" si="37"/>
        <v>0</v>
      </c>
    </row>
    <row r="136" spans="1:19">
      <c r="A136" s="44">
        <v>124</v>
      </c>
      <c r="B136" s="43">
        <f t="shared" si="24"/>
        <v>77</v>
      </c>
      <c r="C136" s="5">
        <f t="shared" si="26"/>
        <v>217</v>
      </c>
      <c r="D136" s="5">
        <f t="shared" si="27"/>
        <v>17</v>
      </c>
      <c r="E136" s="5">
        <f t="shared" si="28"/>
        <v>1</v>
      </c>
      <c r="F136" s="5">
        <f t="shared" si="29"/>
        <v>0</v>
      </c>
      <c r="G136" s="5">
        <f t="shared" si="30"/>
        <v>5791</v>
      </c>
      <c r="H136" s="5">
        <f t="shared" si="31"/>
        <v>1</v>
      </c>
      <c r="I136" s="5">
        <f t="shared" si="32"/>
        <v>4569</v>
      </c>
      <c r="J136" s="10">
        <f t="shared" si="25"/>
        <v>37162.722343835034</v>
      </c>
      <c r="K136" s="6">
        <f t="shared" si="33"/>
        <v>4.75</v>
      </c>
      <c r="L136" s="1">
        <f t="shared" si="34"/>
        <v>5791</v>
      </c>
      <c r="M136" s="7">
        <f t="shared" si="35"/>
        <v>0</v>
      </c>
      <c r="O136" s="1" t="str">
        <f t="shared" si="36"/>
        <v>D9</v>
      </c>
      <c r="P136" s="1" t="s">
        <v>227</v>
      </c>
      <c r="Q136" s="1" t="str">
        <f t="shared" si="37"/>
        <v>11</v>
      </c>
      <c r="R136" s="1" t="str">
        <f t="shared" si="37"/>
        <v>1</v>
      </c>
      <c r="S136" s="1" t="str">
        <f t="shared" si="37"/>
        <v>0</v>
      </c>
    </row>
    <row r="137" spans="1:19">
      <c r="A137" s="44">
        <v>125</v>
      </c>
      <c r="B137" s="43">
        <f t="shared" si="24"/>
        <v>78</v>
      </c>
      <c r="C137" s="5">
        <f t="shared" si="26"/>
        <v>206</v>
      </c>
      <c r="D137" s="5">
        <f t="shared" si="27"/>
        <v>18</v>
      </c>
      <c r="E137" s="5">
        <f t="shared" si="28"/>
        <v>1</v>
      </c>
      <c r="F137" s="5">
        <f t="shared" si="29"/>
        <v>0</v>
      </c>
      <c r="G137" s="5">
        <f t="shared" si="30"/>
        <v>5546</v>
      </c>
      <c r="H137" s="5">
        <f t="shared" si="31"/>
        <v>1</v>
      </c>
      <c r="I137" s="5">
        <f t="shared" si="32"/>
        <v>4814</v>
      </c>
      <c r="J137" s="10">
        <f t="shared" si="25"/>
        <v>35587.14483614661</v>
      </c>
      <c r="K137" s="6">
        <f t="shared" si="33"/>
        <v>4.8125</v>
      </c>
      <c r="L137" s="1">
        <f t="shared" si="34"/>
        <v>5546</v>
      </c>
      <c r="M137" s="7">
        <f t="shared" si="35"/>
        <v>0</v>
      </c>
      <c r="O137" s="1" t="str">
        <f t="shared" si="36"/>
        <v>CE</v>
      </c>
      <c r="P137" s="1" t="s">
        <v>228</v>
      </c>
      <c r="Q137" s="1" t="str">
        <f t="shared" si="37"/>
        <v>12</v>
      </c>
      <c r="R137" s="1" t="str">
        <f t="shared" si="37"/>
        <v>1</v>
      </c>
      <c r="S137" s="1" t="str">
        <f t="shared" si="37"/>
        <v>0</v>
      </c>
    </row>
    <row r="138" spans="1:19">
      <c r="A138" s="44">
        <v>126</v>
      </c>
      <c r="B138" s="43">
        <f t="shared" si="24"/>
        <v>79</v>
      </c>
      <c r="C138" s="5">
        <f t="shared" si="26"/>
        <v>186</v>
      </c>
      <c r="D138" s="5">
        <f t="shared" si="27"/>
        <v>19</v>
      </c>
      <c r="E138" s="5">
        <f t="shared" si="28"/>
        <v>1</v>
      </c>
      <c r="F138" s="5">
        <f t="shared" si="29"/>
        <v>0</v>
      </c>
      <c r="G138" s="5">
        <f t="shared" si="30"/>
        <v>5310</v>
      </c>
      <c r="H138" s="5">
        <f t="shared" si="31"/>
        <v>1</v>
      </c>
      <c r="I138" s="5">
        <f t="shared" si="32"/>
        <v>5050</v>
      </c>
      <c r="J138" s="10">
        <f t="shared" si="25"/>
        <v>34078.366645789312</v>
      </c>
      <c r="K138" s="6">
        <f t="shared" si="33"/>
        <v>4.875</v>
      </c>
      <c r="L138" s="1">
        <f t="shared" si="34"/>
        <v>5310</v>
      </c>
      <c r="M138" s="7">
        <f t="shared" si="35"/>
        <v>0</v>
      </c>
      <c r="O138" s="1" t="str">
        <f t="shared" si="36"/>
        <v>BA</v>
      </c>
      <c r="P138" s="1" t="s">
        <v>229</v>
      </c>
      <c r="Q138" s="1" t="str">
        <f t="shared" si="37"/>
        <v>13</v>
      </c>
      <c r="R138" s="1" t="str">
        <f t="shared" si="37"/>
        <v>1</v>
      </c>
      <c r="S138" s="1" t="str">
        <f t="shared" si="37"/>
        <v>0</v>
      </c>
    </row>
    <row r="139" spans="1:19">
      <c r="A139" s="44">
        <v>127</v>
      </c>
      <c r="B139" s="43">
        <f t="shared" si="24"/>
        <v>80</v>
      </c>
      <c r="C139" s="5">
        <f t="shared" si="26"/>
        <v>95</v>
      </c>
      <c r="D139" s="5">
        <f t="shared" si="27"/>
        <v>0</v>
      </c>
      <c r="E139" s="5">
        <f t="shared" si="28"/>
        <v>0</v>
      </c>
      <c r="F139" s="5">
        <f t="shared" si="29"/>
        <v>0</v>
      </c>
      <c r="G139" s="5">
        <f t="shared" si="30"/>
        <v>5085</v>
      </c>
      <c r="H139" s="5">
        <f t="shared" si="31"/>
        <v>0</v>
      </c>
      <c r="I139" s="5">
        <f t="shared" si="32"/>
        <v>95</v>
      </c>
      <c r="J139" s="10">
        <f t="shared" si="25"/>
        <v>32633.555700856687</v>
      </c>
      <c r="K139" s="6">
        <f t="shared" si="33"/>
        <v>4.9375</v>
      </c>
      <c r="L139" s="1">
        <f t="shared" si="34"/>
        <v>5085</v>
      </c>
      <c r="M139" s="7">
        <f t="shared" si="35"/>
        <v>0</v>
      </c>
      <c r="O139" s="1" t="str">
        <f t="shared" si="36"/>
        <v>5F</v>
      </c>
      <c r="P139" s="1" t="s">
        <v>230</v>
      </c>
      <c r="Q139" s="1" t="str">
        <f t="shared" si="37"/>
        <v>0</v>
      </c>
      <c r="R139" s="1" t="str">
        <f t="shared" si="37"/>
        <v>0</v>
      </c>
      <c r="S139" s="1" t="str">
        <f t="shared" si="37"/>
        <v>0</v>
      </c>
    </row>
    <row r="140" spans="1:19">
      <c r="A140" s="44">
        <v>128</v>
      </c>
      <c r="B140" s="43">
        <f t="shared" si="24"/>
        <v>81</v>
      </c>
      <c r="C140" s="5">
        <f t="shared" si="26"/>
        <v>54</v>
      </c>
      <c r="D140" s="5">
        <f t="shared" si="27"/>
        <v>1</v>
      </c>
      <c r="E140" s="5">
        <f t="shared" si="28"/>
        <v>0</v>
      </c>
      <c r="F140" s="5">
        <f t="shared" si="29"/>
        <v>0</v>
      </c>
      <c r="G140" s="5">
        <f t="shared" si="30"/>
        <v>4870</v>
      </c>
      <c r="H140" s="5">
        <f t="shared" si="31"/>
        <v>0</v>
      </c>
      <c r="I140" s="5">
        <f t="shared" si="32"/>
        <v>310</v>
      </c>
      <c r="J140" s="10">
        <f t="shared" si="25"/>
        <v>31250</v>
      </c>
      <c r="K140" s="6">
        <f t="shared" si="33"/>
        <v>5</v>
      </c>
      <c r="L140" s="1">
        <f t="shared" si="34"/>
        <v>4870</v>
      </c>
      <c r="M140" s="7">
        <f t="shared" si="35"/>
        <v>0</v>
      </c>
      <c r="O140" s="1" t="str">
        <f t="shared" si="36"/>
        <v>36</v>
      </c>
      <c r="P140" s="1" t="s">
        <v>231</v>
      </c>
      <c r="Q140" s="1" t="str">
        <f t="shared" si="37"/>
        <v>1</v>
      </c>
      <c r="R140" s="1" t="str">
        <f t="shared" si="37"/>
        <v>0</v>
      </c>
      <c r="S140" s="1" t="str">
        <f t="shared" si="37"/>
        <v>0</v>
      </c>
    </row>
    <row r="141" spans="1:19">
      <c r="A141" s="44">
        <v>129</v>
      </c>
      <c r="B141" s="43">
        <f t="shared" ref="B141:B204" si="38">A141+D$6</f>
        <v>82</v>
      </c>
      <c r="C141" s="5">
        <f t="shared" si="26"/>
        <v>5</v>
      </c>
      <c r="D141" s="5">
        <f t="shared" si="27"/>
        <v>2</v>
      </c>
      <c r="E141" s="5">
        <f t="shared" si="28"/>
        <v>0</v>
      </c>
      <c r="F141" s="5">
        <f t="shared" si="29"/>
        <v>0</v>
      </c>
      <c r="G141" s="5">
        <f t="shared" si="30"/>
        <v>4663</v>
      </c>
      <c r="H141" s="5">
        <f t="shared" si="31"/>
        <v>0</v>
      </c>
      <c r="I141" s="5">
        <f t="shared" si="32"/>
        <v>517</v>
      </c>
      <c r="J141" s="10">
        <f t="shared" si="25"/>
        <v>29925.102521830435</v>
      </c>
      <c r="K141" s="6">
        <f t="shared" si="33"/>
        <v>5.0625</v>
      </c>
      <c r="L141" s="1">
        <f t="shared" si="34"/>
        <v>4663</v>
      </c>
      <c r="M141" s="7">
        <f t="shared" si="35"/>
        <v>0</v>
      </c>
      <c r="O141" s="1" t="str">
        <f t="shared" si="36"/>
        <v>5</v>
      </c>
      <c r="P141" s="1" t="s">
        <v>232</v>
      </c>
      <c r="Q141" s="1" t="str">
        <f t="shared" si="37"/>
        <v>2</v>
      </c>
      <c r="R141" s="1" t="str">
        <f t="shared" si="37"/>
        <v>0</v>
      </c>
      <c r="S141" s="1" t="str">
        <f t="shared" si="37"/>
        <v>0</v>
      </c>
    </row>
    <row r="142" spans="1:19">
      <c r="A142" s="44">
        <v>130</v>
      </c>
      <c r="B142" s="43">
        <f t="shared" si="38"/>
        <v>83</v>
      </c>
      <c r="C142" s="5">
        <f t="shared" si="26"/>
        <v>203</v>
      </c>
      <c r="D142" s="5">
        <f t="shared" si="27"/>
        <v>2</v>
      </c>
      <c r="E142" s="5">
        <f t="shared" si="28"/>
        <v>0</v>
      </c>
      <c r="F142" s="5">
        <f t="shared" si="29"/>
        <v>0</v>
      </c>
      <c r="G142" s="5">
        <f t="shared" si="30"/>
        <v>4465</v>
      </c>
      <c r="H142" s="5">
        <f t="shared" si="31"/>
        <v>0</v>
      </c>
      <c r="I142" s="5">
        <f t="shared" si="32"/>
        <v>715</v>
      </c>
      <c r="J142" s="10">
        <f t="shared" si="25"/>
        <v>28656.376350145983</v>
      </c>
      <c r="K142" s="6">
        <f t="shared" si="33"/>
        <v>5.125</v>
      </c>
      <c r="L142" s="1">
        <f t="shared" si="34"/>
        <v>4465</v>
      </c>
      <c r="M142" s="7">
        <f t="shared" si="35"/>
        <v>0</v>
      </c>
      <c r="O142" s="1" t="str">
        <f t="shared" si="36"/>
        <v>CB</v>
      </c>
      <c r="P142" s="1" t="s">
        <v>233</v>
      </c>
      <c r="Q142" s="1" t="str">
        <f t="shared" si="37"/>
        <v>2</v>
      </c>
      <c r="R142" s="1" t="str">
        <f t="shared" si="37"/>
        <v>0</v>
      </c>
      <c r="S142" s="1" t="str">
        <f t="shared" si="37"/>
        <v>0</v>
      </c>
    </row>
    <row r="143" spans="1:19">
      <c r="A143" s="44">
        <v>131</v>
      </c>
      <c r="B143" s="43">
        <f t="shared" si="38"/>
        <v>84</v>
      </c>
      <c r="C143" s="5">
        <f t="shared" si="26"/>
        <v>136</v>
      </c>
      <c r="D143" s="5">
        <f t="shared" si="27"/>
        <v>3</v>
      </c>
      <c r="E143" s="5">
        <f t="shared" si="28"/>
        <v>0</v>
      </c>
      <c r="F143" s="5">
        <f t="shared" si="29"/>
        <v>0</v>
      </c>
      <c r="G143" s="5">
        <f t="shared" si="30"/>
        <v>4276</v>
      </c>
      <c r="H143" s="5">
        <f t="shared" si="31"/>
        <v>0</v>
      </c>
      <c r="I143" s="5">
        <f t="shared" si="32"/>
        <v>904</v>
      </c>
      <c r="J143" s="10">
        <f t="shared" si="25"/>
        <v>27441.440005832806</v>
      </c>
      <c r="K143" s="6">
        <f t="shared" si="33"/>
        <v>5.1875</v>
      </c>
      <c r="L143" s="1">
        <f t="shared" si="34"/>
        <v>4276</v>
      </c>
      <c r="M143" s="7">
        <f t="shared" si="35"/>
        <v>0</v>
      </c>
      <c r="O143" s="1" t="str">
        <f t="shared" si="36"/>
        <v>88</v>
      </c>
      <c r="P143" s="1" t="s">
        <v>234</v>
      </c>
      <c r="Q143" s="1" t="str">
        <f t="shared" si="37"/>
        <v>3</v>
      </c>
      <c r="R143" s="1" t="str">
        <f t="shared" si="37"/>
        <v>0</v>
      </c>
      <c r="S143" s="1" t="str">
        <f t="shared" si="37"/>
        <v>0</v>
      </c>
    </row>
    <row r="144" spans="1:19">
      <c r="A144" s="44">
        <v>132</v>
      </c>
      <c r="B144" s="43">
        <f t="shared" si="38"/>
        <v>85</v>
      </c>
      <c r="C144" s="5">
        <f t="shared" si="26"/>
        <v>61</v>
      </c>
      <c r="D144" s="5">
        <f t="shared" si="27"/>
        <v>4</v>
      </c>
      <c r="E144" s="5">
        <f t="shared" si="28"/>
        <v>0</v>
      </c>
      <c r="F144" s="5">
        <f t="shared" si="29"/>
        <v>0</v>
      </c>
      <c r="G144" s="5">
        <f t="shared" si="30"/>
        <v>4095</v>
      </c>
      <c r="H144" s="5">
        <f t="shared" si="31"/>
        <v>0</v>
      </c>
      <c r="I144" s="5">
        <f t="shared" si="32"/>
        <v>1085</v>
      </c>
      <c r="J144" s="10">
        <f t="shared" si="25"/>
        <v>26278.012976678583</v>
      </c>
      <c r="K144" s="6">
        <f t="shared" si="33"/>
        <v>5.25</v>
      </c>
      <c r="L144" s="1">
        <f t="shared" si="34"/>
        <v>4095</v>
      </c>
      <c r="M144" s="7">
        <f t="shared" si="35"/>
        <v>0</v>
      </c>
      <c r="O144" s="1" t="str">
        <f t="shared" si="36"/>
        <v>3D</v>
      </c>
      <c r="P144" s="1" t="s">
        <v>235</v>
      </c>
      <c r="Q144" s="1" t="str">
        <f t="shared" si="37"/>
        <v>4</v>
      </c>
      <c r="R144" s="1" t="str">
        <f t="shared" si="37"/>
        <v>0</v>
      </c>
      <c r="S144" s="1" t="str">
        <f t="shared" si="37"/>
        <v>0</v>
      </c>
    </row>
    <row r="145" spans="1:19">
      <c r="A145" s="44">
        <v>133</v>
      </c>
      <c r="B145" s="43">
        <f t="shared" si="38"/>
        <v>86</v>
      </c>
      <c r="C145" s="5">
        <f t="shared" si="26"/>
        <v>235</v>
      </c>
      <c r="D145" s="5">
        <f t="shared" si="27"/>
        <v>4</v>
      </c>
      <c r="E145" s="5">
        <f t="shared" si="28"/>
        <v>0</v>
      </c>
      <c r="F145" s="5">
        <f t="shared" si="29"/>
        <v>0</v>
      </c>
      <c r="G145" s="5">
        <f t="shared" si="30"/>
        <v>3921</v>
      </c>
      <c r="H145" s="5">
        <f t="shared" si="31"/>
        <v>0</v>
      </c>
      <c r="I145" s="5">
        <f t="shared" si="32"/>
        <v>1259</v>
      </c>
      <c r="J145" s="10">
        <f t="shared" si="25"/>
        <v>25163.911436707109</v>
      </c>
      <c r="K145" s="6">
        <f t="shared" si="33"/>
        <v>5.3125</v>
      </c>
      <c r="L145" s="1">
        <f t="shared" si="34"/>
        <v>3921</v>
      </c>
      <c r="M145" s="7">
        <f t="shared" si="35"/>
        <v>0</v>
      </c>
      <c r="O145" s="1" t="str">
        <f t="shared" si="36"/>
        <v>EB</v>
      </c>
      <c r="P145" s="1" t="s">
        <v>236</v>
      </c>
      <c r="Q145" s="1" t="str">
        <f t="shared" si="37"/>
        <v>4</v>
      </c>
      <c r="R145" s="1" t="str">
        <f t="shared" si="37"/>
        <v>0</v>
      </c>
      <c r="S145" s="1" t="str">
        <f t="shared" si="37"/>
        <v>0</v>
      </c>
    </row>
    <row r="146" spans="1:19">
      <c r="A146" s="44">
        <v>134</v>
      </c>
      <c r="B146" s="43">
        <f t="shared" si="38"/>
        <v>87</v>
      </c>
      <c r="C146" s="5">
        <f t="shared" si="26"/>
        <v>145</v>
      </c>
      <c r="D146" s="5">
        <f t="shared" si="27"/>
        <v>5</v>
      </c>
      <c r="E146" s="5">
        <f t="shared" si="28"/>
        <v>0</v>
      </c>
      <c r="F146" s="5">
        <f t="shared" si="29"/>
        <v>0</v>
      </c>
      <c r="G146" s="5">
        <f t="shared" si="30"/>
        <v>3755</v>
      </c>
      <c r="H146" s="5">
        <f t="shared" si="31"/>
        <v>0</v>
      </c>
      <c r="I146" s="5">
        <f t="shared" si="32"/>
        <v>1425</v>
      </c>
      <c r="J146" s="10">
        <f t="shared" si="25"/>
        <v>24097.04414699908</v>
      </c>
      <c r="K146" s="6">
        <f t="shared" si="33"/>
        <v>5.375</v>
      </c>
      <c r="L146" s="1">
        <f t="shared" si="34"/>
        <v>3755</v>
      </c>
      <c r="M146" s="7">
        <f t="shared" si="35"/>
        <v>0</v>
      </c>
      <c r="O146" s="1" t="str">
        <f t="shared" si="36"/>
        <v>91</v>
      </c>
      <c r="P146" s="1" t="s">
        <v>237</v>
      </c>
      <c r="Q146" s="1" t="str">
        <f t="shared" si="37"/>
        <v>5</v>
      </c>
      <c r="R146" s="1" t="str">
        <f t="shared" si="37"/>
        <v>0</v>
      </c>
      <c r="S146" s="1" t="str">
        <f t="shared" si="37"/>
        <v>0</v>
      </c>
    </row>
    <row r="147" spans="1:19">
      <c r="A147" s="44">
        <v>135</v>
      </c>
      <c r="B147" s="43">
        <f t="shared" si="38"/>
        <v>88</v>
      </c>
      <c r="C147" s="5">
        <f t="shared" si="26"/>
        <v>48</v>
      </c>
      <c r="D147" s="5">
        <f t="shared" si="27"/>
        <v>6</v>
      </c>
      <c r="E147" s="5">
        <f t="shared" si="28"/>
        <v>0</v>
      </c>
      <c r="F147" s="5">
        <f t="shared" si="29"/>
        <v>0</v>
      </c>
      <c r="G147" s="5">
        <f t="shared" si="30"/>
        <v>3596</v>
      </c>
      <c r="H147" s="5">
        <f t="shared" si="31"/>
        <v>0</v>
      </c>
      <c r="I147" s="5">
        <f t="shared" si="32"/>
        <v>1584</v>
      </c>
      <c r="J147" s="10">
        <f t="shared" si="25"/>
        <v>23075.408530304678</v>
      </c>
      <c r="K147" s="6">
        <f t="shared" si="33"/>
        <v>5.4375</v>
      </c>
      <c r="L147" s="1">
        <f t="shared" si="34"/>
        <v>3596</v>
      </c>
      <c r="M147" s="7">
        <f t="shared" si="35"/>
        <v>0</v>
      </c>
      <c r="O147" s="1" t="str">
        <f t="shared" si="36"/>
        <v>30</v>
      </c>
      <c r="P147" s="1" t="s">
        <v>238</v>
      </c>
      <c r="Q147" s="1" t="str">
        <f t="shared" si="37"/>
        <v>6</v>
      </c>
      <c r="R147" s="1" t="str">
        <f t="shared" si="37"/>
        <v>0</v>
      </c>
      <c r="S147" s="1" t="str">
        <f t="shared" si="37"/>
        <v>0</v>
      </c>
    </row>
    <row r="148" spans="1:19">
      <c r="A148" s="44">
        <v>136</v>
      </c>
      <c r="B148" s="43">
        <f t="shared" si="38"/>
        <v>89</v>
      </c>
      <c r="C148" s="5">
        <f t="shared" si="26"/>
        <v>201</v>
      </c>
      <c r="D148" s="5">
        <f t="shared" si="27"/>
        <v>6</v>
      </c>
      <c r="E148" s="5">
        <f t="shared" si="28"/>
        <v>0</v>
      </c>
      <c r="F148" s="5">
        <f t="shared" si="29"/>
        <v>0</v>
      </c>
      <c r="G148" s="5">
        <f t="shared" si="30"/>
        <v>3443</v>
      </c>
      <c r="H148" s="5">
        <f t="shared" si="31"/>
        <v>0</v>
      </c>
      <c r="I148" s="5">
        <f t="shared" si="32"/>
        <v>1737</v>
      </c>
      <c r="J148" s="10">
        <f t="shared" si="25"/>
        <v>22097.086912079609</v>
      </c>
      <c r="K148" s="6">
        <f t="shared" si="33"/>
        <v>5.5</v>
      </c>
      <c r="L148" s="1">
        <f t="shared" si="34"/>
        <v>3443</v>
      </c>
      <c r="M148" s="7">
        <f t="shared" si="35"/>
        <v>0</v>
      </c>
      <c r="O148" s="1" t="str">
        <f t="shared" si="36"/>
        <v>C9</v>
      </c>
      <c r="P148" s="1" t="s">
        <v>239</v>
      </c>
      <c r="Q148" s="1" t="str">
        <f t="shared" si="37"/>
        <v>6</v>
      </c>
      <c r="R148" s="1" t="str">
        <f t="shared" si="37"/>
        <v>0</v>
      </c>
      <c r="S148" s="1" t="str">
        <f t="shared" si="37"/>
        <v>0</v>
      </c>
    </row>
    <row r="149" spans="1:19">
      <c r="A149" s="44">
        <v>137</v>
      </c>
      <c r="B149" s="43">
        <f t="shared" si="38"/>
        <v>90</v>
      </c>
      <c r="C149" s="5">
        <f t="shared" si="26"/>
        <v>91</v>
      </c>
      <c r="D149" s="5">
        <f t="shared" si="27"/>
        <v>7</v>
      </c>
      <c r="E149" s="5">
        <f t="shared" si="28"/>
        <v>0</v>
      </c>
      <c r="F149" s="5">
        <f t="shared" si="29"/>
        <v>0</v>
      </c>
      <c r="G149" s="5">
        <f t="shared" si="30"/>
        <v>3297</v>
      </c>
      <c r="H149" s="5">
        <f t="shared" si="31"/>
        <v>0</v>
      </c>
      <c r="I149" s="5">
        <f t="shared" si="32"/>
        <v>1883</v>
      </c>
      <c r="J149" s="10">
        <f t="shared" si="25"/>
        <v>21160.242920888955</v>
      </c>
      <c r="K149" s="6">
        <f t="shared" si="33"/>
        <v>5.5625</v>
      </c>
      <c r="L149" s="1">
        <f t="shared" si="34"/>
        <v>3297</v>
      </c>
      <c r="M149" s="7">
        <f t="shared" si="35"/>
        <v>0</v>
      </c>
      <c r="O149" s="1" t="str">
        <f t="shared" si="36"/>
        <v>5B</v>
      </c>
      <c r="P149" s="1" t="s">
        <v>240</v>
      </c>
      <c r="Q149" s="1" t="str">
        <f t="shared" si="37"/>
        <v>7</v>
      </c>
      <c r="R149" s="1" t="str">
        <f t="shared" si="37"/>
        <v>0</v>
      </c>
      <c r="S149" s="1" t="str">
        <f t="shared" si="37"/>
        <v>0</v>
      </c>
    </row>
    <row r="150" spans="1:19">
      <c r="A150" s="44">
        <v>138</v>
      </c>
      <c r="B150" s="43">
        <f t="shared" si="38"/>
        <v>91</v>
      </c>
      <c r="C150" s="5">
        <f t="shared" si="26"/>
        <v>231</v>
      </c>
      <c r="D150" s="5">
        <f t="shared" si="27"/>
        <v>7</v>
      </c>
      <c r="E150" s="5">
        <f t="shared" si="28"/>
        <v>0</v>
      </c>
      <c r="F150" s="5">
        <f t="shared" si="29"/>
        <v>0</v>
      </c>
      <c r="G150" s="5">
        <f t="shared" si="30"/>
        <v>3157</v>
      </c>
      <c r="H150" s="5">
        <f t="shared" si="31"/>
        <v>0</v>
      </c>
      <c r="I150" s="5">
        <f t="shared" si="32"/>
        <v>2023</v>
      </c>
      <c r="J150" s="10">
        <f t="shared" si="25"/>
        <v>20263.118041422029</v>
      </c>
      <c r="K150" s="6">
        <f t="shared" si="33"/>
        <v>5.625</v>
      </c>
      <c r="L150" s="1">
        <f t="shared" si="34"/>
        <v>3157</v>
      </c>
      <c r="M150" s="7">
        <f t="shared" si="35"/>
        <v>0</v>
      </c>
      <c r="O150" s="1" t="str">
        <f t="shared" si="36"/>
        <v>E7</v>
      </c>
      <c r="P150" s="1" t="s">
        <v>241</v>
      </c>
      <c r="Q150" s="1" t="str">
        <f t="shared" si="37"/>
        <v>7</v>
      </c>
      <c r="R150" s="1" t="str">
        <f t="shared" si="37"/>
        <v>0</v>
      </c>
      <c r="S150" s="1" t="str">
        <f t="shared" si="37"/>
        <v>0</v>
      </c>
    </row>
    <row r="151" spans="1:19">
      <c r="A151" s="44">
        <v>139</v>
      </c>
      <c r="B151" s="43">
        <f t="shared" si="38"/>
        <v>92</v>
      </c>
      <c r="C151" s="5">
        <f t="shared" si="26"/>
        <v>108</v>
      </c>
      <c r="D151" s="5">
        <f t="shared" si="27"/>
        <v>8</v>
      </c>
      <c r="E151" s="5">
        <f t="shared" si="28"/>
        <v>0</v>
      </c>
      <c r="F151" s="5">
        <f t="shared" si="29"/>
        <v>0</v>
      </c>
      <c r="G151" s="5">
        <f t="shared" si="30"/>
        <v>3024</v>
      </c>
      <c r="H151" s="5">
        <f t="shared" si="31"/>
        <v>0</v>
      </c>
      <c r="I151" s="5">
        <f t="shared" si="32"/>
        <v>2156</v>
      </c>
      <c r="J151" s="10">
        <f t="shared" si="25"/>
        <v>19404.028313648188</v>
      </c>
      <c r="K151" s="6">
        <f t="shared" si="33"/>
        <v>5.6875</v>
      </c>
      <c r="L151" s="1">
        <f t="shared" si="34"/>
        <v>3024</v>
      </c>
      <c r="M151" s="7">
        <f t="shared" si="35"/>
        <v>0</v>
      </c>
      <c r="O151" s="1" t="str">
        <f t="shared" si="36"/>
        <v>6C</v>
      </c>
      <c r="P151" s="1" t="s">
        <v>242</v>
      </c>
      <c r="Q151" s="1" t="str">
        <f t="shared" si="37"/>
        <v>8</v>
      </c>
      <c r="R151" s="1" t="str">
        <f t="shared" si="37"/>
        <v>0</v>
      </c>
      <c r="S151" s="1" t="str">
        <f t="shared" si="37"/>
        <v>0</v>
      </c>
    </row>
    <row r="152" spans="1:19">
      <c r="A152" s="44">
        <v>140</v>
      </c>
      <c r="B152" s="43">
        <f t="shared" si="38"/>
        <v>93</v>
      </c>
      <c r="C152" s="5">
        <f t="shared" si="26"/>
        <v>237</v>
      </c>
      <c r="D152" s="5">
        <f t="shared" si="27"/>
        <v>8</v>
      </c>
      <c r="E152" s="5">
        <f t="shared" si="28"/>
        <v>0</v>
      </c>
      <c r="F152" s="5">
        <f t="shared" si="29"/>
        <v>0</v>
      </c>
      <c r="G152" s="5">
        <f t="shared" si="30"/>
        <v>2895</v>
      </c>
      <c r="H152" s="5">
        <f t="shared" si="31"/>
        <v>0</v>
      </c>
      <c r="I152" s="5">
        <f t="shared" si="32"/>
        <v>2285</v>
      </c>
      <c r="J152" s="10">
        <f t="shared" si="25"/>
        <v>18581.361171917517</v>
      </c>
      <c r="K152" s="6">
        <f t="shared" si="33"/>
        <v>5.75</v>
      </c>
      <c r="L152" s="1">
        <f t="shared" si="34"/>
        <v>2895</v>
      </c>
      <c r="M152" s="7">
        <f t="shared" si="35"/>
        <v>0</v>
      </c>
      <c r="O152" s="1" t="str">
        <f t="shared" si="36"/>
        <v>ED</v>
      </c>
      <c r="P152" s="1" t="s">
        <v>243</v>
      </c>
      <c r="Q152" s="1" t="str">
        <f t="shared" si="37"/>
        <v>8</v>
      </c>
      <c r="R152" s="1" t="str">
        <f t="shared" si="37"/>
        <v>0</v>
      </c>
      <c r="S152" s="1" t="str">
        <f t="shared" si="37"/>
        <v>0</v>
      </c>
    </row>
    <row r="153" spans="1:19">
      <c r="A153" s="44">
        <v>141</v>
      </c>
      <c r="B153" s="43">
        <f t="shared" si="38"/>
        <v>94</v>
      </c>
      <c r="C153" s="5">
        <f t="shared" si="26"/>
        <v>103</v>
      </c>
      <c r="D153" s="5">
        <f t="shared" si="27"/>
        <v>9</v>
      </c>
      <c r="E153" s="5">
        <f t="shared" si="28"/>
        <v>0</v>
      </c>
      <c r="F153" s="5">
        <f t="shared" si="29"/>
        <v>0</v>
      </c>
      <c r="G153" s="5">
        <f t="shared" si="30"/>
        <v>2773</v>
      </c>
      <c r="H153" s="5">
        <f t="shared" si="31"/>
        <v>0</v>
      </c>
      <c r="I153" s="5">
        <f t="shared" si="32"/>
        <v>2407</v>
      </c>
      <c r="J153" s="10">
        <f t="shared" si="25"/>
        <v>17793.572418073301</v>
      </c>
      <c r="K153" s="6">
        <f t="shared" si="33"/>
        <v>5.8125000000000009</v>
      </c>
      <c r="L153" s="1">
        <f t="shared" si="34"/>
        <v>2773</v>
      </c>
      <c r="M153" s="7">
        <f t="shared" si="35"/>
        <v>0</v>
      </c>
      <c r="O153" s="1" t="str">
        <f t="shared" si="36"/>
        <v>67</v>
      </c>
      <c r="P153" s="1" t="s">
        <v>244</v>
      </c>
      <c r="Q153" s="1" t="str">
        <f t="shared" si="37"/>
        <v>9</v>
      </c>
      <c r="R153" s="1" t="str">
        <f t="shared" si="37"/>
        <v>0</v>
      </c>
      <c r="S153" s="1" t="str">
        <f t="shared" si="37"/>
        <v>0</v>
      </c>
    </row>
    <row r="154" spans="1:19">
      <c r="A154" s="44">
        <v>142</v>
      </c>
      <c r="B154" s="43">
        <f t="shared" si="38"/>
        <v>95</v>
      </c>
      <c r="C154" s="5">
        <f t="shared" si="26"/>
        <v>221</v>
      </c>
      <c r="D154" s="5">
        <f t="shared" si="27"/>
        <v>9</v>
      </c>
      <c r="E154" s="5">
        <f t="shared" si="28"/>
        <v>0</v>
      </c>
      <c r="F154" s="5">
        <f t="shared" si="29"/>
        <v>0</v>
      </c>
      <c r="G154" s="5">
        <f t="shared" si="30"/>
        <v>2655</v>
      </c>
      <c r="H154" s="5">
        <f t="shared" si="31"/>
        <v>0</v>
      </c>
      <c r="I154" s="5">
        <f t="shared" si="32"/>
        <v>2525</v>
      </c>
      <c r="J154" s="10">
        <f t="shared" si="25"/>
        <v>17039.183322894645</v>
      </c>
      <c r="K154" s="6">
        <f t="shared" si="33"/>
        <v>5.8750000000000009</v>
      </c>
      <c r="L154" s="1">
        <f t="shared" si="34"/>
        <v>2655</v>
      </c>
      <c r="M154" s="7">
        <f t="shared" si="35"/>
        <v>0</v>
      </c>
      <c r="O154" s="1" t="str">
        <f t="shared" si="36"/>
        <v>DD</v>
      </c>
      <c r="P154" s="1" t="s">
        <v>245</v>
      </c>
      <c r="Q154" s="1" t="str">
        <f t="shared" si="37"/>
        <v>9</v>
      </c>
      <c r="R154" s="1" t="str">
        <f t="shared" si="37"/>
        <v>0</v>
      </c>
      <c r="S154" s="1" t="str">
        <f t="shared" si="37"/>
        <v>0</v>
      </c>
    </row>
    <row r="155" spans="1:19">
      <c r="A155" s="44">
        <v>143</v>
      </c>
      <c r="B155" s="43">
        <f t="shared" si="38"/>
        <v>96</v>
      </c>
      <c r="C155" s="5">
        <f t="shared" si="26"/>
        <v>78</v>
      </c>
      <c r="D155" s="5">
        <f t="shared" si="27"/>
        <v>10</v>
      </c>
      <c r="E155" s="5">
        <f t="shared" si="28"/>
        <v>0</v>
      </c>
      <c r="F155" s="5">
        <f t="shared" si="29"/>
        <v>0</v>
      </c>
      <c r="G155" s="5">
        <f t="shared" si="30"/>
        <v>2542</v>
      </c>
      <c r="H155" s="5">
        <f t="shared" si="31"/>
        <v>0</v>
      </c>
      <c r="I155" s="5">
        <f t="shared" si="32"/>
        <v>2638</v>
      </c>
      <c r="J155" s="10">
        <f t="shared" si="25"/>
        <v>16316.777850428351</v>
      </c>
      <c r="K155" s="6">
        <f t="shared" si="33"/>
        <v>5.9374999999999991</v>
      </c>
      <c r="L155" s="1">
        <f t="shared" si="34"/>
        <v>2542</v>
      </c>
      <c r="M155" s="7">
        <f t="shared" si="35"/>
        <v>0</v>
      </c>
      <c r="O155" s="1" t="str">
        <f t="shared" si="36"/>
        <v>4E</v>
      </c>
      <c r="P155" s="1" t="s">
        <v>246</v>
      </c>
      <c r="Q155" s="1" t="str">
        <f t="shared" si="37"/>
        <v>A</v>
      </c>
      <c r="R155" s="1" t="str">
        <f t="shared" si="37"/>
        <v>0</v>
      </c>
      <c r="S155" s="1" t="str">
        <f t="shared" si="37"/>
        <v>0</v>
      </c>
    </row>
    <row r="156" spans="1:19">
      <c r="A156" s="44">
        <v>144</v>
      </c>
      <c r="B156" s="43">
        <f t="shared" si="38"/>
        <v>97</v>
      </c>
      <c r="C156" s="5">
        <f t="shared" si="26"/>
        <v>185</v>
      </c>
      <c r="D156" s="5">
        <f t="shared" si="27"/>
        <v>10</v>
      </c>
      <c r="E156" s="5">
        <f t="shared" si="28"/>
        <v>0</v>
      </c>
      <c r="F156" s="5">
        <f t="shared" si="29"/>
        <v>0</v>
      </c>
      <c r="G156" s="5">
        <f t="shared" si="30"/>
        <v>2435</v>
      </c>
      <c r="H156" s="5">
        <f t="shared" si="31"/>
        <v>0</v>
      </c>
      <c r="I156" s="5">
        <f t="shared" si="32"/>
        <v>2745</v>
      </c>
      <c r="J156" s="10">
        <f t="shared" si="25"/>
        <v>15625</v>
      </c>
      <c r="K156" s="6">
        <f t="shared" si="33"/>
        <v>6</v>
      </c>
      <c r="L156" s="1">
        <f t="shared" si="34"/>
        <v>2435</v>
      </c>
      <c r="M156" s="7">
        <f t="shared" si="35"/>
        <v>0</v>
      </c>
      <c r="O156" s="1" t="str">
        <f t="shared" si="36"/>
        <v>B9</v>
      </c>
      <c r="P156" s="1" t="s">
        <v>247</v>
      </c>
      <c r="Q156" s="1" t="str">
        <f t="shared" si="37"/>
        <v>A</v>
      </c>
      <c r="R156" s="1" t="str">
        <f t="shared" si="37"/>
        <v>0</v>
      </c>
      <c r="S156" s="1" t="str">
        <f t="shared" si="37"/>
        <v>0</v>
      </c>
    </row>
    <row r="157" spans="1:19">
      <c r="A157" s="44">
        <v>145</v>
      </c>
      <c r="B157" s="43">
        <f t="shared" si="38"/>
        <v>98</v>
      </c>
      <c r="C157" s="5">
        <f t="shared" si="26"/>
        <v>33</v>
      </c>
      <c r="D157" s="5">
        <f t="shared" si="27"/>
        <v>11</v>
      </c>
      <c r="E157" s="5">
        <f t="shared" si="28"/>
        <v>0</v>
      </c>
      <c r="F157" s="5">
        <f t="shared" si="29"/>
        <v>0</v>
      </c>
      <c r="G157" s="5">
        <f t="shared" si="30"/>
        <v>2331</v>
      </c>
      <c r="H157" s="5">
        <f t="shared" si="31"/>
        <v>0</v>
      </c>
      <c r="I157" s="5">
        <f t="shared" si="32"/>
        <v>2849</v>
      </c>
      <c r="J157" s="10">
        <f t="shared" si="25"/>
        <v>14962.551260915217</v>
      </c>
      <c r="K157" s="6">
        <f t="shared" si="33"/>
        <v>6.0625</v>
      </c>
      <c r="L157" s="1">
        <f t="shared" si="34"/>
        <v>2331</v>
      </c>
      <c r="M157" s="7">
        <f t="shared" si="35"/>
        <v>0</v>
      </c>
      <c r="O157" s="1" t="str">
        <f t="shared" si="36"/>
        <v>21</v>
      </c>
      <c r="P157" s="1" t="s">
        <v>248</v>
      </c>
      <c r="Q157" s="1" t="str">
        <f t="shared" si="37"/>
        <v>B</v>
      </c>
      <c r="R157" s="1" t="str">
        <f t="shared" si="37"/>
        <v>0</v>
      </c>
      <c r="S157" s="1" t="str">
        <f t="shared" si="37"/>
        <v>0</v>
      </c>
    </row>
    <row r="158" spans="1:19">
      <c r="A158" s="44">
        <v>146</v>
      </c>
      <c r="B158" s="43">
        <f t="shared" si="38"/>
        <v>99</v>
      </c>
      <c r="C158" s="5">
        <f t="shared" si="26"/>
        <v>132</v>
      </c>
      <c r="D158" s="5">
        <f t="shared" si="27"/>
        <v>11</v>
      </c>
      <c r="E158" s="5">
        <f t="shared" si="28"/>
        <v>0</v>
      </c>
      <c r="F158" s="5">
        <f t="shared" si="29"/>
        <v>0</v>
      </c>
      <c r="G158" s="5">
        <f t="shared" si="30"/>
        <v>2232</v>
      </c>
      <c r="H158" s="5">
        <f t="shared" si="31"/>
        <v>0</v>
      </c>
      <c r="I158" s="5">
        <f t="shared" si="32"/>
        <v>2948</v>
      </c>
      <c r="J158" s="10">
        <f t="shared" ref="J158:J221" si="39">2^(3 - A158/16)*1000000</f>
        <v>14328.188175072992</v>
      </c>
      <c r="K158" s="6">
        <f t="shared" si="33"/>
        <v>6.125</v>
      </c>
      <c r="L158" s="1">
        <f t="shared" si="34"/>
        <v>2232</v>
      </c>
      <c r="M158" s="7">
        <f t="shared" si="35"/>
        <v>0</v>
      </c>
      <c r="O158" s="1" t="str">
        <f t="shared" si="36"/>
        <v>84</v>
      </c>
      <c r="P158" s="1" t="s">
        <v>249</v>
      </c>
      <c r="Q158" s="1" t="str">
        <f t="shared" si="37"/>
        <v>B</v>
      </c>
      <c r="R158" s="1" t="str">
        <f t="shared" si="37"/>
        <v>0</v>
      </c>
      <c r="S158" s="1" t="str">
        <f t="shared" si="37"/>
        <v>0</v>
      </c>
    </row>
    <row r="159" spans="1:19">
      <c r="A159" s="44">
        <v>147</v>
      </c>
      <c r="B159" s="43">
        <f t="shared" si="38"/>
        <v>100</v>
      </c>
      <c r="C159" s="5">
        <f t="shared" si="26"/>
        <v>226</v>
      </c>
      <c r="D159" s="5">
        <f t="shared" si="27"/>
        <v>11</v>
      </c>
      <c r="E159" s="5">
        <f t="shared" si="28"/>
        <v>0</v>
      </c>
      <c r="F159" s="5">
        <f t="shared" si="29"/>
        <v>0</v>
      </c>
      <c r="G159" s="5">
        <f t="shared" si="30"/>
        <v>2138</v>
      </c>
      <c r="H159" s="5">
        <f t="shared" si="31"/>
        <v>0</v>
      </c>
      <c r="I159" s="5">
        <f t="shared" si="32"/>
        <v>3042</v>
      </c>
      <c r="J159" s="10">
        <f t="shared" si="39"/>
        <v>13720.720002916403</v>
      </c>
      <c r="K159" s="6">
        <f t="shared" si="33"/>
        <v>6.1875</v>
      </c>
      <c r="L159" s="1">
        <f t="shared" si="34"/>
        <v>2138</v>
      </c>
      <c r="M159" s="7">
        <f t="shared" si="35"/>
        <v>0</v>
      </c>
      <c r="O159" s="1" t="str">
        <f t="shared" si="36"/>
        <v>E2</v>
      </c>
      <c r="P159" s="1" t="s">
        <v>250</v>
      </c>
      <c r="Q159" s="1" t="str">
        <f t="shared" si="37"/>
        <v>B</v>
      </c>
      <c r="R159" s="1" t="str">
        <f t="shared" si="37"/>
        <v>0</v>
      </c>
      <c r="S159" s="1" t="str">
        <f t="shared" si="37"/>
        <v>0</v>
      </c>
    </row>
    <row r="160" spans="1:19">
      <c r="A160" s="44">
        <v>148</v>
      </c>
      <c r="B160" s="43">
        <f t="shared" si="38"/>
        <v>101</v>
      </c>
      <c r="C160" s="5">
        <f t="shared" si="26"/>
        <v>61</v>
      </c>
      <c r="D160" s="5">
        <f t="shared" si="27"/>
        <v>12</v>
      </c>
      <c r="E160" s="5">
        <f t="shared" si="28"/>
        <v>0</v>
      </c>
      <c r="F160" s="5">
        <f t="shared" si="29"/>
        <v>0</v>
      </c>
      <c r="G160" s="5">
        <f t="shared" si="30"/>
        <v>2047</v>
      </c>
      <c r="H160" s="5">
        <f t="shared" si="31"/>
        <v>0</v>
      </c>
      <c r="I160" s="5">
        <f t="shared" si="32"/>
        <v>3133</v>
      </c>
      <c r="J160" s="10">
        <f t="shared" si="39"/>
        <v>13139.006488339288</v>
      </c>
      <c r="K160" s="6">
        <f t="shared" si="33"/>
        <v>6.25</v>
      </c>
      <c r="L160" s="1">
        <f t="shared" si="34"/>
        <v>2047</v>
      </c>
      <c r="M160" s="7">
        <f t="shared" si="35"/>
        <v>0</v>
      </c>
      <c r="O160" s="1" t="str">
        <f t="shared" si="36"/>
        <v>3D</v>
      </c>
      <c r="P160" s="1" t="s">
        <v>251</v>
      </c>
      <c r="Q160" s="1" t="str">
        <f t="shared" si="37"/>
        <v>C</v>
      </c>
      <c r="R160" s="1" t="str">
        <f t="shared" si="37"/>
        <v>0</v>
      </c>
      <c r="S160" s="1" t="str">
        <f t="shared" si="37"/>
        <v>0</v>
      </c>
    </row>
    <row r="161" spans="1:19">
      <c r="A161" s="44">
        <v>149</v>
      </c>
      <c r="B161" s="43">
        <f t="shared" si="38"/>
        <v>102</v>
      </c>
      <c r="C161" s="5">
        <f t="shared" si="26"/>
        <v>148</v>
      </c>
      <c r="D161" s="5">
        <f t="shared" si="27"/>
        <v>12</v>
      </c>
      <c r="E161" s="5">
        <f t="shared" si="28"/>
        <v>0</v>
      </c>
      <c r="F161" s="5">
        <f t="shared" si="29"/>
        <v>0</v>
      </c>
      <c r="G161" s="5">
        <f t="shared" si="30"/>
        <v>1960</v>
      </c>
      <c r="H161" s="5">
        <f t="shared" si="31"/>
        <v>0</v>
      </c>
      <c r="I161" s="5">
        <f t="shared" si="32"/>
        <v>3220</v>
      </c>
      <c r="J161" s="10">
        <f t="shared" si="39"/>
        <v>12581.955718353547</v>
      </c>
      <c r="K161" s="6">
        <f t="shared" si="33"/>
        <v>6.3125000000000009</v>
      </c>
      <c r="L161" s="1">
        <f t="shared" si="34"/>
        <v>1960</v>
      </c>
      <c r="M161" s="7">
        <f t="shared" si="35"/>
        <v>0</v>
      </c>
      <c r="O161" s="1" t="str">
        <f t="shared" si="36"/>
        <v>94</v>
      </c>
      <c r="P161" s="1" t="s">
        <v>252</v>
      </c>
      <c r="Q161" s="1" t="str">
        <f t="shared" si="37"/>
        <v>C</v>
      </c>
      <c r="R161" s="1" t="str">
        <f t="shared" si="37"/>
        <v>0</v>
      </c>
      <c r="S161" s="1" t="str">
        <f t="shared" si="37"/>
        <v>0</v>
      </c>
    </row>
    <row r="162" spans="1:19">
      <c r="A162" s="44">
        <v>150</v>
      </c>
      <c r="B162" s="43">
        <f t="shared" si="38"/>
        <v>103</v>
      </c>
      <c r="C162" s="5">
        <f t="shared" si="26"/>
        <v>231</v>
      </c>
      <c r="D162" s="5">
        <f t="shared" si="27"/>
        <v>12</v>
      </c>
      <c r="E162" s="5">
        <f t="shared" si="28"/>
        <v>0</v>
      </c>
      <c r="F162" s="5">
        <f t="shared" si="29"/>
        <v>0</v>
      </c>
      <c r="G162" s="5">
        <f t="shared" si="30"/>
        <v>1877</v>
      </c>
      <c r="H162" s="5">
        <f t="shared" si="31"/>
        <v>0</v>
      </c>
      <c r="I162" s="5">
        <f t="shared" si="32"/>
        <v>3303</v>
      </c>
      <c r="J162" s="10">
        <f t="shared" si="39"/>
        <v>12048.522073499544</v>
      </c>
      <c r="K162" s="6">
        <f t="shared" si="33"/>
        <v>6.3749999999999991</v>
      </c>
      <c r="L162" s="1">
        <f t="shared" si="34"/>
        <v>1877</v>
      </c>
      <c r="M162" s="7">
        <f t="shared" si="35"/>
        <v>0</v>
      </c>
      <c r="O162" s="1" t="str">
        <f t="shared" si="36"/>
        <v>E7</v>
      </c>
      <c r="P162" s="1" t="s">
        <v>253</v>
      </c>
      <c r="Q162" s="1" t="str">
        <f t="shared" si="37"/>
        <v>C</v>
      </c>
      <c r="R162" s="1" t="str">
        <f t="shared" si="37"/>
        <v>0</v>
      </c>
      <c r="S162" s="1" t="str">
        <f t="shared" si="37"/>
        <v>0</v>
      </c>
    </row>
    <row r="163" spans="1:19">
      <c r="A163" s="44">
        <v>151</v>
      </c>
      <c r="B163" s="43">
        <f t="shared" si="38"/>
        <v>104</v>
      </c>
      <c r="C163" s="5">
        <f t="shared" si="26"/>
        <v>54</v>
      </c>
      <c r="D163" s="5">
        <f t="shared" si="27"/>
        <v>13</v>
      </c>
      <c r="E163" s="5">
        <f t="shared" si="28"/>
        <v>0</v>
      </c>
      <c r="F163" s="5">
        <f t="shared" si="29"/>
        <v>0</v>
      </c>
      <c r="G163" s="5">
        <f t="shared" si="30"/>
        <v>1798</v>
      </c>
      <c r="H163" s="5">
        <f t="shared" si="31"/>
        <v>0</v>
      </c>
      <c r="I163" s="5">
        <f t="shared" si="32"/>
        <v>3382</v>
      </c>
      <c r="J163" s="10">
        <f t="shared" si="39"/>
        <v>11537.704265152342</v>
      </c>
      <c r="K163" s="6">
        <f t="shared" si="33"/>
        <v>6.4375</v>
      </c>
      <c r="L163" s="1">
        <f t="shared" si="34"/>
        <v>1798</v>
      </c>
      <c r="M163" s="7">
        <f t="shared" si="35"/>
        <v>0</v>
      </c>
      <c r="O163" s="1" t="str">
        <f t="shared" si="36"/>
        <v>36</v>
      </c>
      <c r="P163" s="1" t="s">
        <v>254</v>
      </c>
      <c r="Q163" s="1" t="str">
        <f t="shared" si="37"/>
        <v>D</v>
      </c>
      <c r="R163" s="1" t="str">
        <f t="shared" si="37"/>
        <v>0</v>
      </c>
      <c r="S163" s="1" t="str">
        <f t="shared" si="37"/>
        <v>0</v>
      </c>
    </row>
    <row r="164" spans="1:19">
      <c r="A164" s="44">
        <v>152</v>
      </c>
      <c r="B164" s="43">
        <f t="shared" si="38"/>
        <v>105</v>
      </c>
      <c r="C164" s="5">
        <f t="shared" si="26"/>
        <v>131</v>
      </c>
      <c r="D164" s="5">
        <f t="shared" si="27"/>
        <v>13</v>
      </c>
      <c r="E164" s="5">
        <f t="shared" si="28"/>
        <v>0</v>
      </c>
      <c r="F164" s="5">
        <f t="shared" si="29"/>
        <v>0</v>
      </c>
      <c r="G164" s="5">
        <f t="shared" si="30"/>
        <v>1721</v>
      </c>
      <c r="H164" s="5">
        <f t="shared" si="31"/>
        <v>0</v>
      </c>
      <c r="I164" s="5">
        <f t="shared" si="32"/>
        <v>3459</v>
      </c>
      <c r="J164" s="10">
        <f t="shared" si="39"/>
        <v>11048.543456039808</v>
      </c>
      <c r="K164" s="6">
        <f t="shared" si="33"/>
        <v>6.5</v>
      </c>
      <c r="L164" s="1">
        <f t="shared" si="34"/>
        <v>1721</v>
      </c>
      <c r="M164" s="7">
        <f t="shared" si="35"/>
        <v>0</v>
      </c>
      <c r="O164" s="1" t="str">
        <f t="shared" si="36"/>
        <v>83</v>
      </c>
      <c r="P164" s="1" t="s">
        <v>255</v>
      </c>
      <c r="Q164" s="1" t="str">
        <f t="shared" si="37"/>
        <v>D</v>
      </c>
      <c r="R164" s="1" t="str">
        <f t="shared" si="37"/>
        <v>0</v>
      </c>
      <c r="S164" s="1" t="str">
        <f t="shared" si="37"/>
        <v>0</v>
      </c>
    </row>
    <row r="165" spans="1:19">
      <c r="A165" s="44">
        <v>153</v>
      </c>
      <c r="B165" s="43">
        <f t="shared" si="38"/>
        <v>106</v>
      </c>
      <c r="C165" s="5">
        <f t="shared" si="26"/>
        <v>204</v>
      </c>
      <c r="D165" s="5">
        <f t="shared" si="27"/>
        <v>13</v>
      </c>
      <c r="E165" s="5">
        <f t="shared" si="28"/>
        <v>0</v>
      </c>
      <c r="F165" s="5">
        <f t="shared" si="29"/>
        <v>0</v>
      </c>
      <c r="G165" s="5">
        <f t="shared" si="30"/>
        <v>1648</v>
      </c>
      <c r="H165" s="5">
        <f t="shared" si="31"/>
        <v>0</v>
      </c>
      <c r="I165" s="5">
        <f t="shared" si="32"/>
        <v>3532</v>
      </c>
      <c r="J165" s="10">
        <f t="shared" si="39"/>
        <v>10580.121460444476</v>
      </c>
      <c r="K165" s="6">
        <f t="shared" si="33"/>
        <v>6.5625</v>
      </c>
      <c r="L165" s="1">
        <f t="shared" si="34"/>
        <v>1648</v>
      </c>
      <c r="M165" s="7">
        <f t="shared" si="35"/>
        <v>0</v>
      </c>
      <c r="O165" s="1" t="str">
        <f t="shared" si="36"/>
        <v>CC</v>
      </c>
      <c r="P165" s="1" t="s">
        <v>256</v>
      </c>
      <c r="Q165" s="1" t="str">
        <f t="shared" si="37"/>
        <v>D</v>
      </c>
      <c r="R165" s="1" t="str">
        <f t="shared" si="37"/>
        <v>0</v>
      </c>
      <c r="S165" s="1" t="str">
        <f t="shared" si="37"/>
        <v>0</v>
      </c>
    </row>
    <row r="166" spans="1:19">
      <c r="A166" s="44">
        <v>154</v>
      </c>
      <c r="B166" s="43">
        <f t="shared" si="38"/>
        <v>107</v>
      </c>
      <c r="C166" s="5">
        <f t="shared" si="26"/>
        <v>18</v>
      </c>
      <c r="D166" s="5">
        <f t="shared" si="27"/>
        <v>14</v>
      </c>
      <c r="E166" s="5">
        <f t="shared" si="28"/>
        <v>0</v>
      </c>
      <c r="F166" s="5">
        <f t="shared" si="29"/>
        <v>0</v>
      </c>
      <c r="G166" s="5">
        <f t="shared" si="30"/>
        <v>1578</v>
      </c>
      <c r="H166" s="5">
        <f t="shared" si="31"/>
        <v>0</v>
      </c>
      <c r="I166" s="5">
        <f t="shared" si="32"/>
        <v>3602</v>
      </c>
      <c r="J166" s="10">
        <f t="shared" si="39"/>
        <v>10131.559020711013</v>
      </c>
      <c r="K166" s="6">
        <f t="shared" si="33"/>
        <v>6.625</v>
      </c>
      <c r="L166" s="1">
        <f t="shared" si="34"/>
        <v>1578</v>
      </c>
      <c r="M166" s="7">
        <f t="shared" si="35"/>
        <v>0</v>
      </c>
      <c r="O166" s="1" t="str">
        <f t="shared" si="36"/>
        <v>12</v>
      </c>
      <c r="P166" s="1" t="s">
        <v>257</v>
      </c>
      <c r="Q166" s="1" t="str">
        <f t="shared" si="37"/>
        <v>E</v>
      </c>
      <c r="R166" s="1" t="str">
        <f t="shared" si="37"/>
        <v>0</v>
      </c>
      <c r="S166" s="1" t="str">
        <f t="shared" si="37"/>
        <v>0</v>
      </c>
    </row>
    <row r="167" spans="1:19">
      <c r="A167" s="44">
        <v>155</v>
      </c>
      <c r="B167" s="43">
        <f t="shared" si="38"/>
        <v>108</v>
      </c>
      <c r="C167" s="5">
        <f t="shared" si="26"/>
        <v>84</v>
      </c>
      <c r="D167" s="5">
        <f t="shared" si="27"/>
        <v>14</v>
      </c>
      <c r="E167" s="5">
        <f t="shared" si="28"/>
        <v>0</v>
      </c>
      <c r="F167" s="5">
        <f t="shared" si="29"/>
        <v>0</v>
      </c>
      <c r="G167" s="5">
        <f t="shared" si="30"/>
        <v>1512</v>
      </c>
      <c r="H167" s="5">
        <f t="shared" si="31"/>
        <v>0</v>
      </c>
      <c r="I167" s="5">
        <f t="shared" si="32"/>
        <v>3668</v>
      </c>
      <c r="J167" s="10">
        <f t="shared" si="39"/>
        <v>9702.0141568240942</v>
      </c>
      <c r="K167" s="6">
        <f t="shared" si="33"/>
        <v>6.6875</v>
      </c>
      <c r="L167" s="1">
        <f t="shared" si="34"/>
        <v>1512</v>
      </c>
      <c r="M167" s="7">
        <f t="shared" si="35"/>
        <v>0</v>
      </c>
      <c r="O167" s="1" t="str">
        <f t="shared" si="36"/>
        <v>54</v>
      </c>
      <c r="P167" s="1" t="s">
        <v>258</v>
      </c>
      <c r="Q167" s="1" t="str">
        <f t="shared" si="37"/>
        <v>E</v>
      </c>
      <c r="R167" s="1" t="str">
        <f t="shared" si="37"/>
        <v>0</v>
      </c>
      <c r="S167" s="1" t="str">
        <f t="shared" si="37"/>
        <v>0</v>
      </c>
    </row>
    <row r="168" spans="1:19">
      <c r="A168" s="44">
        <v>156</v>
      </c>
      <c r="B168" s="43">
        <f t="shared" si="38"/>
        <v>109</v>
      </c>
      <c r="C168" s="5">
        <f t="shared" si="26"/>
        <v>149</v>
      </c>
      <c r="D168" s="5">
        <f t="shared" si="27"/>
        <v>14</v>
      </c>
      <c r="E168" s="5">
        <f t="shared" si="28"/>
        <v>0</v>
      </c>
      <c r="F168" s="5">
        <f t="shared" si="29"/>
        <v>0</v>
      </c>
      <c r="G168" s="5">
        <f t="shared" si="30"/>
        <v>1447</v>
      </c>
      <c r="H168" s="5">
        <f t="shared" si="31"/>
        <v>0</v>
      </c>
      <c r="I168" s="5">
        <f t="shared" si="32"/>
        <v>3733</v>
      </c>
      <c r="J168" s="10">
        <f t="shared" si="39"/>
        <v>9290.6805859587585</v>
      </c>
      <c r="K168" s="6">
        <f t="shared" si="33"/>
        <v>6.75</v>
      </c>
      <c r="L168" s="1">
        <f t="shared" si="34"/>
        <v>1447</v>
      </c>
      <c r="M168" s="7">
        <f t="shared" si="35"/>
        <v>0</v>
      </c>
      <c r="O168" s="1" t="str">
        <f t="shared" si="36"/>
        <v>95</v>
      </c>
      <c r="P168" s="1" t="s">
        <v>259</v>
      </c>
      <c r="Q168" s="1" t="str">
        <f t="shared" si="37"/>
        <v>E</v>
      </c>
      <c r="R168" s="1" t="str">
        <f t="shared" si="37"/>
        <v>0</v>
      </c>
      <c r="S168" s="1" t="str">
        <f t="shared" si="37"/>
        <v>0</v>
      </c>
    </row>
    <row r="169" spans="1:19">
      <c r="A169" s="44">
        <v>157</v>
      </c>
      <c r="B169" s="43">
        <f t="shared" si="38"/>
        <v>110</v>
      </c>
      <c r="C169" s="5">
        <f t="shared" si="26"/>
        <v>210</v>
      </c>
      <c r="D169" s="5">
        <f t="shared" si="27"/>
        <v>14</v>
      </c>
      <c r="E169" s="5">
        <f t="shared" si="28"/>
        <v>0</v>
      </c>
      <c r="F169" s="5">
        <f t="shared" si="29"/>
        <v>0</v>
      </c>
      <c r="G169" s="5">
        <f t="shared" si="30"/>
        <v>1386</v>
      </c>
      <c r="H169" s="5">
        <f t="shared" si="31"/>
        <v>0</v>
      </c>
      <c r="I169" s="5">
        <f t="shared" si="32"/>
        <v>3794</v>
      </c>
      <c r="J169" s="10">
        <f t="shared" si="39"/>
        <v>8896.7862090366507</v>
      </c>
      <c r="K169" s="6">
        <f t="shared" si="33"/>
        <v>6.8125000000000009</v>
      </c>
      <c r="L169" s="1">
        <f t="shared" si="34"/>
        <v>1386</v>
      </c>
      <c r="M169" s="7">
        <f t="shared" si="35"/>
        <v>0</v>
      </c>
      <c r="O169" s="1" t="str">
        <f t="shared" si="36"/>
        <v>D2</v>
      </c>
      <c r="P169" s="1" t="s">
        <v>260</v>
      </c>
      <c r="Q169" s="1" t="str">
        <f t="shared" si="37"/>
        <v>E</v>
      </c>
      <c r="R169" s="1" t="str">
        <f t="shared" si="37"/>
        <v>0</v>
      </c>
      <c r="S169" s="1" t="str">
        <f t="shared" si="37"/>
        <v>0</v>
      </c>
    </row>
    <row r="170" spans="1:19">
      <c r="A170" s="44">
        <v>158</v>
      </c>
      <c r="B170" s="43">
        <f t="shared" si="38"/>
        <v>111</v>
      </c>
      <c r="C170" s="5">
        <f t="shared" si="26"/>
        <v>13</v>
      </c>
      <c r="D170" s="5">
        <f t="shared" si="27"/>
        <v>15</v>
      </c>
      <c r="E170" s="5">
        <f t="shared" si="28"/>
        <v>0</v>
      </c>
      <c r="F170" s="5">
        <f t="shared" si="29"/>
        <v>0</v>
      </c>
      <c r="G170" s="5">
        <f t="shared" si="30"/>
        <v>1327</v>
      </c>
      <c r="H170" s="5">
        <f t="shared" si="31"/>
        <v>0</v>
      </c>
      <c r="I170" s="5">
        <f t="shared" si="32"/>
        <v>3853</v>
      </c>
      <c r="J170" s="10">
        <f t="shared" si="39"/>
        <v>8519.5916614473299</v>
      </c>
      <c r="K170" s="6">
        <f t="shared" si="33"/>
        <v>6.8749999999999991</v>
      </c>
      <c r="L170" s="1">
        <f t="shared" si="34"/>
        <v>1327</v>
      </c>
      <c r="M170" s="7">
        <f t="shared" si="35"/>
        <v>0</v>
      </c>
      <c r="O170" s="1" t="str">
        <f t="shared" si="36"/>
        <v>D</v>
      </c>
      <c r="P170" s="1" t="s">
        <v>261</v>
      </c>
      <c r="Q170" s="1" t="str">
        <f t="shared" si="37"/>
        <v>F</v>
      </c>
      <c r="R170" s="1" t="str">
        <f t="shared" si="37"/>
        <v>0</v>
      </c>
      <c r="S170" s="1" t="str">
        <f t="shared" si="37"/>
        <v>0</v>
      </c>
    </row>
    <row r="171" spans="1:19">
      <c r="A171" s="44">
        <v>159</v>
      </c>
      <c r="B171" s="43">
        <f t="shared" si="38"/>
        <v>112</v>
      </c>
      <c r="C171" s="5">
        <f t="shared" si="26"/>
        <v>69</v>
      </c>
      <c r="D171" s="5">
        <f t="shared" si="27"/>
        <v>15</v>
      </c>
      <c r="E171" s="5">
        <f t="shared" si="28"/>
        <v>0</v>
      </c>
      <c r="F171" s="5">
        <f t="shared" si="29"/>
        <v>0</v>
      </c>
      <c r="G171" s="5">
        <f t="shared" si="30"/>
        <v>1271</v>
      </c>
      <c r="H171" s="5">
        <f t="shared" si="31"/>
        <v>0</v>
      </c>
      <c r="I171" s="5">
        <f t="shared" si="32"/>
        <v>3909</v>
      </c>
      <c r="J171" s="10">
        <f t="shared" si="39"/>
        <v>8158.3889252141735</v>
      </c>
      <c r="K171" s="6">
        <f t="shared" si="33"/>
        <v>6.9375</v>
      </c>
      <c r="L171" s="1">
        <f t="shared" si="34"/>
        <v>1271</v>
      </c>
      <c r="M171" s="7">
        <f t="shared" si="35"/>
        <v>0</v>
      </c>
      <c r="O171" s="1" t="str">
        <f t="shared" si="36"/>
        <v>45</v>
      </c>
      <c r="P171" s="1" t="s">
        <v>262</v>
      </c>
      <c r="Q171" s="1" t="str">
        <f t="shared" si="37"/>
        <v>F</v>
      </c>
      <c r="R171" s="1" t="str">
        <f t="shared" si="37"/>
        <v>0</v>
      </c>
      <c r="S171" s="1" t="str">
        <f t="shared" si="37"/>
        <v>0</v>
      </c>
    </row>
    <row r="172" spans="1:19">
      <c r="A172" s="44">
        <v>160</v>
      </c>
      <c r="B172" s="43">
        <f t="shared" si="38"/>
        <v>113</v>
      </c>
      <c r="C172" s="5">
        <f t="shared" si="26"/>
        <v>123</v>
      </c>
      <c r="D172" s="5">
        <f t="shared" si="27"/>
        <v>15</v>
      </c>
      <c r="E172" s="5">
        <f t="shared" si="28"/>
        <v>0</v>
      </c>
      <c r="F172" s="5">
        <f t="shared" si="29"/>
        <v>0</v>
      </c>
      <c r="G172" s="5">
        <f t="shared" si="30"/>
        <v>1217</v>
      </c>
      <c r="H172" s="5">
        <f t="shared" si="31"/>
        <v>0</v>
      </c>
      <c r="I172" s="5">
        <f t="shared" si="32"/>
        <v>3963</v>
      </c>
      <c r="J172" s="10">
        <f t="shared" si="39"/>
        <v>7812.5</v>
      </c>
      <c r="K172" s="6">
        <f t="shared" si="33"/>
        <v>7</v>
      </c>
      <c r="L172" s="1">
        <f t="shared" si="34"/>
        <v>1217</v>
      </c>
      <c r="M172" s="7">
        <f t="shared" si="35"/>
        <v>0</v>
      </c>
      <c r="O172" s="1" t="str">
        <f t="shared" si="36"/>
        <v>7B</v>
      </c>
      <c r="P172" s="1" t="s">
        <v>263</v>
      </c>
      <c r="Q172" s="1" t="str">
        <f t="shared" si="37"/>
        <v>F</v>
      </c>
      <c r="R172" s="1" t="str">
        <f t="shared" si="37"/>
        <v>0</v>
      </c>
      <c r="S172" s="1" t="str">
        <f t="shared" si="37"/>
        <v>0</v>
      </c>
    </row>
    <row r="173" spans="1:19">
      <c r="A173" s="44">
        <v>161</v>
      </c>
      <c r="B173" s="43">
        <f t="shared" si="38"/>
        <v>114</v>
      </c>
      <c r="C173" s="5">
        <f t="shared" si="26"/>
        <v>175</v>
      </c>
      <c r="D173" s="5">
        <f t="shared" si="27"/>
        <v>15</v>
      </c>
      <c r="E173" s="5">
        <f t="shared" si="28"/>
        <v>0</v>
      </c>
      <c r="F173" s="5">
        <f t="shared" si="29"/>
        <v>0</v>
      </c>
      <c r="G173" s="5">
        <f t="shared" si="30"/>
        <v>1165</v>
      </c>
      <c r="H173" s="5">
        <f t="shared" si="31"/>
        <v>0</v>
      </c>
      <c r="I173" s="5">
        <f t="shared" si="32"/>
        <v>4015</v>
      </c>
      <c r="J173" s="10">
        <f t="shared" si="39"/>
        <v>7481.2756304576069</v>
      </c>
      <c r="K173" s="6">
        <f t="shared" si="33"/>
        <v>7.0625</v>
      </c>
      <c r="L173" s="1">
        <f t="shared" si="34"/>
        <v>1165</v>
      </c>
      <c r="M173" s="7">
        <f t="shared" si="35"/>
        <v>0</v>
      </c>
      <c r="O173" s="1" t="str">
        <f t="shared" si="36"/>
        <v>AF</v>
      </c>
      <c r="P173" s="1" t="s">
        <v>264</v>
      </c>
      <c r="Q173" s="1" t="str">
        <f t="shared" si="37"/>
        <v>F</v>
      </c>
      <c r="R173" s="1" t="str">
        <f t="shared" si="37"/>
        <v>0</v>
      </c>
      <c r="S173" s="1" t="str">
        <f t="shared" si="37"/>
        <v>0</v>
      </c>
    </row>
    <row r="174" spans="1:19">
      <c r="A174" s="44">
        <v>162</v>
      </c>
      <c r="B174" s="43">
        <f t="shared" si="38"/>
        <v>115</v>
      </c>
      <c r="C174" s="5">
        <f t="shared" si="26"/>
        <v>224</v>
      </c>
      <c r="D174" s="5">
        <f t="shared" si="27"/>
        <v>15</v>
      </c>
      <c r="E174" s="5">
        <f t="shared" si="28"/>
        <v>0</v>
      </c>
      <c r="F174" s="5">
        <f t="shared" si="29"/>
        <v>0</v>
      </c>
      <c r="G174" s="5">
        <f t="shared" si="30"/>
        <v>1116</v>
      </c>
      <c r="H174" s="5">
        <f t="shared" si="31"/>
        <v>0</v>
      </c>
      <c r="I174" s="5">
        <f t="shared" si="32"/>
        <v>4064</v>
      </c>
      <c r="J174" s="10">
        <f t="shared" si="39"/>
        <v>7164.094087536494</v>
      </c>
      <c r="K174" s="6">
        <f t="shared" si="33"/>
        <v>7.125</v>
      </c>
      <c r="L174" s="1">
        <f t="shared" si="34"/>
        <v>1116</v>
      </c>
      <c r="M174" s="7">
        <f t="shared" si="35"/>
        <v>0</v>
      </c>
      <c r="O174" s="1" t="str">
        <f t="shared" si="36"/>
        <v>E0</v>
      </c>
      <c r="P174" s="1" t="s">
        <v>265</v>
      </c>
      <c r="Q174" s="1" t="str">
        <f t="shared" si="37"/>
        <v>F</v>
      </c>
      <c r="R174" s="1" t="str">
        <f t="shared" si="37"/>
        <v>0</v>
      </c>
      <c r="S174" s="1" t="str">
        <f t="shared" si="37"/>
        <v>0</v>
      </c>
    </row>
    <row r="175" spans="1:19">
      <c r="A175" s="44">
        <v>163</v>
      </c>
      <c r="B175" s="43">
        <f t="shared" si="38"/>
        <v>116</v>
      </c>
      <c r="C175" s="5">
        <f t="shared" si="26"/>
        <v>15</v>
      </c>
      <c r="D175" s="5">
        <f t="shared" si="27"/>
        <v>16</v>
      </c>
      <c r="E175" s="5">
        <f t="shared" si="28"/>
        <v>0</v>
      </c>
      <c r="F175" s="5">
        <f t="shared" si="29"/>
        <v>0</v>
      </c>
      <c r="G175" s="5">
        <f t="shared" si="30"/>
        <v>1069</v>
      </c>
      <c r="H175" s="5">
        <f t="shared" si="31"/>
        <v>0</v>
      </c>
      <c r="I175" s="5">
        <f t="shared" si="32"/>
        <v>4111</v>
      </c>
      <c r="J175" s="10">
        <f t="shared" si="39"/>
        <v>6860.3600014581998</v>
      </c>
      <c r="K175" s="6">
        <f t="shared" si="33"/>
        <v>7.1875</v>
      </c>
      <c r="L175" s="1">
        <f t="shared" si="34"/>
        <v>1069</v>
      </c>
      <c r="M175" s="7">
        <f t="shared" si="35"/>
        <v>0</v>
      </c>
      <c r="O175" s="1" t="str">
        <f t="shared" si="36"/>
        <v>F</v>
      </c>
      <c r="P175" s="1" t="s">
        <v>266</v>
      </c>
      <c r="Q175" s="1" t="str">
        <f t="shared" si="37"/>
        <v>10</v>
      </c>
      <c r="R175" s="1" t="str">
        <f t="shared" si="37"/>
        <v>0</v>
      </c>
      <c r="S175" s="1" t="str">
        <f t="shared" si="37"/>
        <v>0</v>
      </c>
    </row>
    <row r="176" spans="1:19">
      <c r="A176" s="44">
        <v>164</v>
      </c>
      <c r="B176" s="43">
        <f t="shared" si="38"/>
        <v>117</v>
      </c>
      <c r="C176" s="5">
        <f t="shared" si="26"/>
        <v>61</v>
      </c>
      <c r="D176" s="5">
        <f t="shared" si="27"/>
        <v>16</v>
      </c>
      <c r="E176" s="5">
        <f t="shared" si="28"/>
        <v>0</v>
      </c>
      <c r="F176" s="5">
        <f t="shared" si="29"/>
        <v>0</v>
      </c>
      <c r="G176" s="5">
        <f t="shared" si="30"/>
        <v>1023</v>
      </c>
      <c r="H176" s="5">
        <f t="shared" si="31"/>
        <v>0</v>
      </c>
      <c r="I176" s="5">
        <f t="shared" si="32"/>
        <v>4157</v>
      </c>
      <c r="J176" s="10">
        <f t="shared" si="39"/>
        <v>6569.5032441696439</v>
      </c>
      <c r="K176" s="6">
        <f t="shared" si="33"/>
        <v>7.2500000000000009</v>
      </c>
      <c r="L176" s="1">
        <f t="shared" si="34"/>
        <v>1023</v>
      </c>
      <c r="M176" s="7">
        <f t="shared" si="35"/>
        <v>0</v>
      </c>
      <c r="O176" s="1" t="str">
        <f t="shared" si="36"/>
        <v>3D</v>
      </c>
      <c r="P176" s="1" t="s">
        <v>267</v>
      </c>
      <c r="Q176" s="1" t="str">
        <f t="shared" si="37"/>
        <v>10</v>
      </c>
      <c r="R176" s="1" t="str">
        <f t="shared" si="37"/>
        <v>0</v>
      </c>
      <c r="S176" s="1" t="str">
        <f t="shared" si="37"/>
        <v>0</v>
      </c>
    </row>
    <row r="177" spans="1:19">
      <c r="A177" s="44">
        <v>165</v>
      </c>
      <c r="B177" s="43">
        <f t="shared" si="38"/>
        <v>118</v>
      </c>
      <c r="C177" s="5">
        <f t="shared" si="26"/>
        <v>104</v>
      </c>
      <c r="D177" s="5">
        <f t="shared" si="27"/>
        <v>16</v>
      </c>
      <c r="E177" s="5">
        <f t="shared" si="28"/>
        <v>0</v>
      </c>
      <c r="F177" s="5">
        <f t="shared" si="29"/>
        <v>0</v>
      </c>
      <c r="G177" s="5">
        <f t="shared" si="30"/>
        <v>980</v>
      </c>
      <c r="H177" s="5">
        <f t="shared" si="31"/>
        <v>0</v>
      </c>
      <c r="I177" s="5">
        <f t="shared" si="32"/>
        <v>4200</v>
      </c>
      <c r="J177" s="10">
        <f t="shared" si="39"/>
        <v>6290.9778591767781</v>
      </c>
      <c r="K177" s="6">
        <f t="shared" si="33"/>
        <v>7.3124999999999991</v>
      </c>
      <c r="L177" s="1">
        <f t="shared" si="34"/>
        <v>980</v>
      </c>
      <c r="M177" s="7">
        <f t="shared" si="35"/>
        <v>0</v>
      </c>
      <c r="O177" s="1" t="str">
        <f t="shared" si="36"/>
        <v>68</v>
      </c>
      <c r="P177" s="1" t="s">
        <v>268</v>
      </c>
      <c r="Q177" s="1" t="str">
        <f t="shared" si="37"/>
        <v>10</v>
      </c>
      <c r="R177" s="1" t="str">
        <f t="shared" si="37"/>
        <v>0</v>
      </c>
      <c r="S177" s="1" t="str">
        <f t="shared" si="37"/>
        <v>0</v>
      </c>
    </row>
    <row r="178" spans="1:19">
      <c r="A178" s="44">
        <v>166</v>
      </c>
      <c r="B178" s="43">
        <f t="shared" si="38"/>
        <v>119</v>
      </c>
      <c r="C178" s="5">
        <f t="shared" si="26"/>
        <v>146</v>
      </c>
      <c r="D178" s="5">
        <f t="shared" si="27"/>
        <v>16</v>
      </c>
      <c r="E178" s="5">
        <f t="shared" si="28"/>
        <v>0</v>
      </c>
      <c r="F178" s="5">
        <f t="shared" si="29"/>
        <v>0</v>
      </c>
      <c r="G178" s="5">
        <f t="shared" si="30"/>
        <v>938</v>
      </c>
      <c r="H178" s="5">
        <f t="shared" si="31"/>
        <v>0</v>
      </c>
      <c r="I178" s="5">
        <f t="shared" si="32"/>
        <v>4242</v>
      </c>
      <c r="J178" s="10">
        <f t="shared" si="39"/>
        <v>6024.2610367497718</v>
      </c>
      <c r="K178" s="6">
        <f t="shared" si="33"/>
        <v>7.375</v>
      </c>
      <c r="L178" s="1">
        <f t="shared" si="34"/>
        <v>938</v>
      </c>
      <c r="M178" s="7">
        <f t="shared" si="35"/>
        <v>0</v>
      </c>
      <c r="O178" s="1" t="str">
        <f t="shared" si="36"/>
        <v>92</v>
      </c>
      <c r="P178" s="1" t="s">
        <v>269</v>
      </c>
      <c r="Q178" s="1" t="str">
        <f t="shared" si="37"/>
        <v>10</v>
      </c>
      <c r="R178" s="1" t="str">
        <f t="shared" si="37"/>
        <v>0</v>
      </c>
      <c r="S178" s="1" t="str">
        <f t="shared" si="37"/>
        <v>0</v>
      </c>
    </row>
    <row r="179" spans="1:19">
      <c r="A179" s="44">
        <v>167</v>
      </c>
      <c r="B179" s="43">
        <f t="shared" si="38"/>
        <v>120</v>
      </c>
      <c r="C179" s="5">
        <f t="shared" si="26"/>
        <v>185</v>
      </c>
      <c r="D179" s="5">
        <f t="shared" si="27"/>
        <v>16</v>
      </c>
      <c r="E179" s="5">
        <f t="shared" si="28"/>
        <v>0</v>
      </c>
      <c r="F179" s="5">
        <f t="shared" si="29"/>
        <v>0</v>
      </c>
      <c r="G179" s="5">
        <f t="shared" si="30"/>
        <v>899</v>
      </c>
      <c r="H179" s="5">
        <f t="shared" si="31"/>
        <v>0</v>
      </c>
      <c r="I179" s="5">
        <f t="shared" si="32"/>
        <v>4281</v>
      </c>
      <c r="J179" s="10">
        <f t="shared" si="39"/>
        <v>5768.8521325761712</v>
      </c>
      <c r="K179" s="6">
        <f t="shared" si="33"/>
        <v>7.4375</v>
      </c>
      <c r="L179" s="1">
        <f t="shared" si="34"/>
        <v>899</v>
      </c>
      <c r="M179" s="7">
        <f t="shared" si="35"/>
        <v>0</v>
      </c>
      <c r="O179" s="1" t="str">
        <f t="shared" si="36"/>
        <v>B9</v>
      </c>
      <c r="P179" s="1" t="s">
        <v>270</v>
      </c>
      <c r="Q179" s="1" t="str">
        <f t="shared" si="37"/>
        <v>10</v>
      </c>
      <c r="R179" s="1" t="str">
        <f t="shared" si="37"/>
        <v>0</v>
      </c>
      <c r="S179" s="1" t="str">
        <f t="shared" si="37"/>
        <v>0</v>
      </c>
    </row>
    <row r="180" spans="1:19">
      <c r="A180" s="44">
        <v>168</v>
      </c>
      <c r="B180" s="43">
        <f t="shared" si="38"/>
        <v>121</v>
      </c>
      <c r="C180" s="5">
        <f t="shared" si="26"/>
        <v>224</v>
      </c>
      <c r="D180" s="5">
        <f t="shared" si="27"/>
        <v>16</v>
      </c>
      <c r="E180" s="5">
        <f t="shared" si="28"/>
        <v>0</v>
      </c>
      <c r="F180" s="5">
        <f t="shared" si="29"/>
        <v>0</v>
      </c>
      <c r="G180" s="5">
        <f t="shared" si="30"/>
        <v>860</v>
      </c>
      <c r="H180" s="5">
        <f t="shared" si="31"/>
        <v>0</v>
      </c>
      <c r="I180" s="5">
        <f t="shared" si="32"/>
        <v>4320</v>
      </c>
      <c r="J180" s="10">
        <f t="shared" si="39"/>
        <v>5524.271728019904</v>
      </c>
      <c r="K180" s="6">
        <f t="shared" si="33"/>
        <v>7.5</v>
      </c>
      <c r="L180" s="1">
        <f t="shared" si="34"/>
        <v>860</v>
      </c>
      <c r="M180" s="7">
        <f t="shared" si="35"/>
        <v>0</v>
      </c>
      <c r="O180" s="1" t="str">
        <f t="shared" si="36"/>
        <v>E0</v>
      </c>
      <c r="P180" s="1" t="s">
        <v>271</v>
      </c>
      <c r="Q180" s="1" t="str">
        <f t="shared" si="37"/>
        <v>10</v>
      </c>
      <c r="R180" s="1" t="str">
        <f t="shared" si="37"/>
        <v>0</v>
      </c>
      <c r="S180" s="1" t="str">
        <f t="shared" si="37"/>
        <v>0</v>
      </c>
    </row>
    <row r="181" spans="1:19">
      <c r="A181" s="44">
        <v>169</v>
      </c>
      <c r="B181" s="43">
        <f t="shared" si="38"/>
        <v>122</v>
      </c>
      <c r="C181" s="5">
        <f t="shared" si="26"/>
        <v>4</v>
      </c>
      <c r="D181" s="5">
        <f t="shared" si="27"/>
        <v>17</v>
      </c>
      <c r="E181" s="5">
        <f t="shared" si="28"/>
        <v>0</v>
      </c>
      <c r="F181" s="5">
        <f t="shared" si="29"/>
        <v>0</v>
      </c>
      <c r="G181" s="5">
        <f t="shared" si="30"/>
        <v>824</v>
      </c>
      <c r="H181" s="5">
        <f t="shared" si="31"/>
        <v>0</v>
      </c>
      <c r="I181" s="5">
        <f t="shared" si="32"/>
        <v>4356</v>
      </c>
      <c r="J181" s="10">
        <f t="shared" si="39"/>
        <v>5290.0607302222379</v>
      </c>
      <c r="K181" s="6">
        <f t="shared" si="33"/>
        <v>7.5625</v>
      </c>
      <c r="L181" s="1">
        <f t="shared" si="34"/>
        <v>824</v>
      </c>
      <c r="M181" s="7">
        <f t="shared" si="35"/>
        <v>0</v>
      </c>
      <c r="O181" s="1" t="str">
        <f t="shared" si="36"/>
        <v>4</v>
      </c>
      <c r="P181" s="1" t="s">
        <v>272</v>
      </c>
      <c r="Q181" s="1" t="str">
        <f t="shared" si="37"/>
        <v>11</v>
      </c>
      <c r="R181" s="1" t="str">
        <f t="shared" si="37"/>
        <v>0</v>
      </c>
      <c r="S181" s="1" t="str">
        <f t="shared" si="37"/>
        <v>0</v>
      </c>
    </row>
    <row r="182" spans="1:19">
      <c r="A182" s="44">
        <v>170</v>
      </c>
      <c r="B182" s="43">
        <f t="shared" si="38"/>
        <v>123</v>
      </c>
      <c r="C182" s="5">
        <f t="shared" si="26"/>
        <v>39</v>
      </c>
      <c r="D182" s="5">
        <f t="shared" si="27"/>
        <v>17</v>
      </c>
      <c r="E182" s="5">
        <f t="shared" si="28"/>
        <v>0</v>
      </c>
      <c r="F182" s="5">
        <f t="shared" si="29"/>
        <v>0</v>
      </c>
      <c r="G182" s="5">
        <f t="shared" si="30"/>
        <v>789</v>
      </c>
      <c r="H182" s="5">
        <f t="shared" si="31"/>
        <v>0</v>
      </c>
      <c r="I182" s="5">
        <f t="shared" si="32"/>
        <v>4391</v>
      </c>
      <c r="J182" s="10">
        <f t="shared" si="39"/>
        <v>5065.7795103555063</v>
      </c>
      <c r="K182" s="6">
        <f t="shared" si="33"/>
        <v>7.625</v>
      </c>
      <c r="L182" s="1">
        <f t="shared" si="34"/>
        <v>789</v>
      </c>
      <c r="M182" s="7">
        <f t="shared" si="35"/>
        <v>0</v>
      </c>
      <c r="O182" s="1" t="str">
        <f t="shared" si="36"/>
        <v>27</v>
      </c>
      <c r="P182" s="1" t="s">
        <v>273</v>
      </c>
      <c r="Q182" s="1" t="str">
        <f t="shared" si="37"/>
        <v>11</v>
      </c>
      <c r="R182" s="1" t="str">
        <f t="shared" si="37"/>
        <v>0</v>
      </c>
      <c r="S182" s="1" t="str">
        <f t="shared" si="37"/>
        <v>0</v>
      </c>
    </row>
    <row r="183" spans="1:19">
      <c r="A183" s="44">
        <v>171</v>
      </c>
      <c r="B183" s="43">
        <f t="shared" si="38"/>
        <v>124</v>
      </c>
      <c r="C183" s="5">
        <f t="shared" si="26"/>
        <v>72</v>
      </c>
      <c r="D183" s="5">
        <f t="shared" si="27"/>
        <v>17</v>
      </c>
      <c r="E183" s="5">
        <f t="shared" si="28"/>
        <v>0</v>
      </c>
      <c r="F183" s="5">
        <f t="shared" si="29"/>
        <v>0</v>
      </c>
      <c r="G183" s="5">
        <f t="shared" si="30"/>
        <v>756</v>
      </c>
      <c r="H183" s="5">
        <f t="shared" si="31"/>
        <v>0</v>
      </c>
      <c r="I183" s="5">
        <f t="shared" si="32"/>
        <v>4424</v>
      </c>
      <c r="J183" s="10">
        <f t="shared" si="39"/>
        <v>4851.0070784120471</v>
      </c>
      <c r="K183" s="6">
        <f t="shared" si="33"/>
        <v>7.6875</v>
      </c>
      <c r="L183" s="1">
        <f t="shared" si="34"/>
        <v>756</v>
      </c>
      <c r="M183" s="7">
        <f t="shared" si="35"/>
        <v>0</v>
      </c>
      <c r="O183" s="1" t="str">
        <f t="shared" si="36"/>
        <v>48</v>
      </c>
      <c r="P183" s="1" t="s">
        <v>274</v>
      </c>
      <c r="Q183" s="1" t="str">
        <f t="shared" si="37"/>
        <v>11</v>
      </c>
      <c r="R183" s="1" t="str">
        <f t="shared" si="37"/>
        <v>0</v>
      </c>
      <c r="S183" s="1" t="str">
        <f t="shared" si="37"/>
        <v>0</v>
      </c>
    </row>
    <row r="184" spans="1:19">
      <c r="A184" s="44">
        <v>172</v>
      </c>
      <c r="B184" s="43">
        <f t="shared" si="38"/>
        <v>125</v>
      </c>
      <c r="C184" s="5">
        <f t="shared" si="26"/>
        <v>105</v>
      </c>
      <c r="D184" s="5">
        <f t="shared" si="27"/>
        <v>17</v>
      </c>
      <c r="E184" s="5">
        <f t="shared" si="28"/>
        <v>0</v>
      </c>
      <c r="F184" s="5">
        <f t="shared" si="29"/>
        <v>0</v>
      </c>
      <c r="G184" s="5">
        <f t="shared" si="30"/>
        <v>723</v>
      </c>
      <c r="H184" s="5">
        <f t="shared" si="31"/>
        <v>0</v>
      </c>
      <c r="I184" s="5">
        <f t="shared" si="32"/>
        <v>4457</v>
      </c>
      <c r="J184" s="10">
        <f t="shared" si="39"/>
        <v>4645.3402929793783</v>
      </c>
      <c r="K184" s="6">
        <f t="shared" si="33"/>
        <v>7.7500000000000009</v>
      </c>
      <c r="L184" s="1">
        <f t="shared" si="34"/>
        <v>723</v>
      </c>
      <c r="M184" s="7">
        <f t="shared" si="35"/>
        <v>0</v>
      </c>
      <c r="O184" s="1" t="str">
        <f t="shared" si="36"/>
        <v>69</v>
      </c>
      <c r="P184" s="1" t="s">
        <v>275</v>
      </c>
      <c r="Q184" s="1" t="str">
        <f t="shared" si="37"/>
        <v>11</v>
      </c>
      <c r="R184" s="1" t="str">
        <f t="shared" si="37"/>
        <v>0</v>
      </c>
      <c r="S184" s="1" t="str">
        <f t="shared" si="37"/>
        <v>0</v>
      </c>
    </row>
    <row r="185" spans="1:19">
      <c r="A185" s="44">
        <v>173</v>
      </c>
      <c r="B185" s="43">
        <f t="shared" si="38"/>
        <v>126</v>
      </c>
      <c r="C185" s="5">
        <f t="shared" si="26"/>
        <v>135</v>
      </c>
      <c r="D185" s="5">
        <f t="shared" si="27"/>
        <v>17</v>
      </c>
      <c r="E185" s="5">
        <f t="shared" si="28"/>
        <v>0</v>
      </c>
      <c r="F185" s="5">
        <f t="shared" si="29"/>
        <v>0</v>
      </c>
      <c r="G185" s="5">
        <f t="shared" si="30"/>
        <v>693</v>
      </c>
      <c r="H185" s="5">
        <f t="shared" si="31"/>
        <v>0</v>
      </c>
      <c r="I185" s="5">
        <f t="shared" si="32"/>
        <v>4487</v>
      </c>
      <c r="J185" s="10">
        <f t="shared" si="39"/>
        <v>4448.393104518329</v>
      </c>
      <c r="K185" s="6">
        <f t="shared" si="33"/>
        <v>7.8124999999999991</v>
      </c>
      <c r="L185" s="1">
        <f t="shared" si="34"/>
        <v>693</v>
      </c>
      <c r="M185" s="7">
        <f t="shared" si="35"/>
        <v>0</v>
      </c>
      <c r="O185" s="1" t="str">
        <f t="shared" si="36"/>
        <v>87</v>
      </c>
      <c r="P185" s="1" t="s">
        <v>276</v>
      </c>
      <c r="Q185" s="1" t="str">
        <f t="shared" si="37"/>
        <v>11</v>
      </c>
      <c r="R185" s="1" t="str">
        <f t="shared" si="37"/>
        <v>0</v>
      </c>
      <c r="S185" s="1" t="str">
        <f t="shared" si="37"/>
        <v>0</v>
      </c>
    </row>
    <row r="186" spans="1:19">
      <c r="A186" s="44">
        <v>174</v>
      </c>
      <c r="B186" s="43">
        <f t="shared" si="38"/>
        <v>127</v>
      </c>
      <c r="C186" s="5">
        <f t="shared" si="26"/>
        <v>165</v>
      </c>
      <c r="D186" s="5">
        <f t="shared" si="27"/>
        <v>17</v>
      </c>
      <c r="E186" s="5">
        <f t="shared" si="28"/>
        <v>0</v>
      </c>
      <c r="F186" s="5">
        <f t="shared" si="29"/>
        <v>0</v>
      </c>
      <c r="G186" s="5">
        <f t="shared" si="30"/>
        <v>663</v>
      </c>
      <c r="H186" s="5">
        <f t="shared" si="31"/>
        <v>0</v>
      </c>
      <c r="I186" s="5">
        <f t="shared" si="32"/>
        <v>4517</v>
      </c>
      <c r="J186" s="10">
        <f t="shared" si="39"/>
        <v>4259.7958307236649</v>
      </c>
      <c r="K186" s="6">
        <f t="shared" si="33"/>
        <v>7.875</v>
      </c>
      <c r="L186" s="1">
        <f t="shared" si="34"/>
        <v>663</v>
      </c>
      <c r="M186" s="7">
        <f t="shared" si="35"/>
        <v>0</v>
      </c>
      <c r="O186" s="1" t="str">
        <f t="shared" si="36"/>
        <v>A5</v>
      </c>
      <c r="P186" s="1" t="s">
        <v>277</v>
      </c>
      <c r="Q186" s="1" t="str">
        <f t="shared" si="37"/>
        <v>11</v>
      </c>
      <c r="R186" s="1" t="str">
        <f t="shared" si="37"/>
        <v>0</v>
      </c>
      <c r="S186" s="1" t="str">
        <f t="shared" si="37"/>
        <v>0</v>
      </c>
    </row>
    <row r="187" spans="1:19">
      <c r="A187" s="44">
        <v>175</v>
      </c>
      <c r="B187" s="43">
        <f t="shared" si="38"/>
        <v>128</v>
      </c>
      <c r="C187" s="5">
        <f t="shared" si="26"/>
        <v>193</v>
      </c>
      <c r="D187" s="5">
        <f t="shared" si="27"/>
        <v>17</v>
      </c>
      <c r="E187" s="5">
        <f t="shared" si="28"/>
        <v>0</v>
      </c>
      <c r="F187" s="5">
        <f t="shared" si="29"/>
        <v>0</v>
      </c>
      <c r="G187" s="5">
        <f t="shared" si="30"/>
        <v>635</v>
      </c>
      <c r="H187" s="5">
        <f t="shared" si="31"/>
        <v>0</v>
      </c>
      <c r="I187" s="5">
        <f t="shared" si="32"/>
        <v>4545</v>
      </c>
      <c r="J187" s="10">
        <f t="shared" si="39"/>
        <v>4079.1944626070867</v>
      </c>
      <c r="K187" s="6">
        <f t="shared" si="33"/>
        <v>7.9375</v>
      </c>
      <c r="L187" s="1">
        <f t="shared" si="34"/>
        <v>635</v>
      </c>
      <c r="M187" s="7">
        <f t="shared" si="35"/>
        <v>0</v>
      </c>
      <c r="O187" s="1" t="str">
        <f t="shared" si="36"/>
        <v>C1</v>
      </c>
      <c r="P187" s="1" t="s">
        <v>278</v>
      </c>
      <c r="Q187" s="1" t="str">
        <f t="shared" si="37"/>
        <v>11</v>
      </c>
      <c r="R187" s="1" t="str">
        <f t="shared" si="37"/>
        <v>0</v>
      </c>
      <c r="S187" s="1" t="str">
        <f t="shared" si="37"/>
        <v>0</v>
      </c>
    </row>
    <row r="188" spans="1:19">
      <c r="A188" s="44">
        <v>176</v>
      </c>
      <c r="B188" s="43">
        <f t="shared" si="38"/>
        <v>129</v>
      </c>
      <c r="C188" s="5">
        <f t="shared" si="26"/>
        <v>220</v>
      </c>
      <c r="D188" s="5">
        <f t="shared" si="27"/>
        <v>17</v>
      </c>
      <c r="E188" s="5">
        <f t="shared" si="28"/>
        <v>0</v>
      </c>
      <c r="F188" s="5">
        <f t="shared" si="29"/>
        <v>0</v>
      </c>
      <c r="G188" s="5">
        <f t="shared" si="30"/>
        <v>608</v>
      </c>
      <c r="H188" s="5">
        <f t="shared" si="31"/>
        <v>0</v>
      </c>
      <c r="I188" s="5">
        <f t="shared" si="32"/>
        <v>4572</v>
      </c>
      <c r="J188" s="10">
        <f t="shared" si="39"/>
        <v>3906.25</v>
      </c>
      <c r="K188" s="6">
        <f t="shared" si="33"/>
        <v>8</v>
      </c>
      <c r="L188" s="1">
        <f t="shared" si="34"/>
        <v>608</v>
      </c>
      <c r="M188" s="7">
        <f t="shared" si="35"/>
        <v>0</v>
      </c>
      <c r="O188" s="1" t="str">
        <f t="shared" si="36"/>
        <v>DC</v>
      </c>
      <c r="P188" s="1" t="s">
        <v>279</v>
      </c>
      <c r="Q188" s="1" t="str">
        <f t="shared" si="37"/>
        <v>11</v>
      </c>
      <c r="R188" s="1" t="str">
        <f t="shared" si="37"/>
        <v>0</v>
      </c>
      <c r="S188" s="1" t="str">
        <f t="shared" si="37"/>
        <v>0</v>
      </c>
    </row>
    <row r="189" spans="1:19">
      <c r="A189" s="44">
        <v>177</v>
      </c>
      <c r="B189" s="43">
        <f t="shared" si="38"/>
        <v>130</v>
      </c>
      <c r="C189" s="5">
        <f t="shared" ref="C189:C252" si="40">MOD(I189,256)</f>
        <v>246</v>
      </c>
      <c r="D189" s="5">
        <f t="shared" ref="D189:D252" si="41">ROUNDDOWN(I189/256,0)</f>
        <v>17</v>
      </c>
      <c r="E189" s="5">
        <f t="shared" ref="E189:E252" si="42">MOD(H189,256)</f>
        <v>0</v>
      </c>
      <c r="F189" s="5">
        <f t="shared" ref="F189:F252" si="43">ROUNDDOWN(H189/256,0)</f>
        <v>0</v>
      </c>
      <c r="G189" s="5">
        <f t="shared" ref="G189:G252" si="44">INT(J189/$G$2)</f>
        <v>582</v>
      </c>
      <c r="H189" s="5">
        <f t="shared" ref="H189:H252" si="45">ROUNDUP(G189/$D$3,0)-1</f>
        <v>0</v>
      </c>
      <c r="I189" s="5">
        <f t="shared" ref="I189:I252" si="46">MAX(MIN($D$3*(H189+1)-G189,$D$3*(H189+1)-$D$4),$D$5)</f>
        <v>4598</v>
      </c>
      <c r="J189" s="10">
        <f t="shared" si="39"/>
        <v>3740.6378152288034</v>
      </c>
      <c r="K189" s="6">
        <f t="shared" ref="K189:K252" si="47">LOG(1000000/J189,2)</f>
        <v>8.0625</v>
      </c>
      <c r="L189" s="1">
        <f t="shared" ref="L189:L252" si="48">(H189+1)*$D$3-I189</f>
        <v>582</v>
      </c>
      <c r="M189" s="7">
        <f t="shared" ref="M189:M252" si="49">(G189-L189)/G189</f>
        <v>0</v>
      </c>
      <c r="O189" s="1" t="str">
        <f t="shared" ref="O189:O252" si="50">DEC2HEX(C189)</f>
        <v>F6</v>
      </c>
      <c r="P189" s="1" t="s">
        <v>280</v>
      </c>
      <c r="Q189" s="1" t="str">
        <f t="shared" ref="Q189:S252" si="51">DEC2HEX(D189)</f>
        <v>11</v>
      </c>
      <c r="R189" s="1" t="str">
        <f t="shared" si="51"/>
        <v>0</v>
      </c>
      <c r="S189" s="1" t="str">
        <f t="shared" si="51"/>
        <v>0</v>
      </c>
    </row>
    <row r="190" spans="1:19">
      <c r="A190" s="44">
        <v>178</v>
      </c>
      <c r="B190" s="43">
        <f t="shared" si="38"/>
        <v>131</v>
      </c>
      <c r="C190" s="5">
        <f t="shared" si="40"/>
        <v>14</v>
      </c>
      <c r="D190" s="5">
        <f t="shared" si="41"/>
        <v>18</v>
      </c>
      <c r="E190" s="5">
        <f t="shared" si="42"/>
        <v>0</v>
      </c>
      <c r="F190" s="5">
        <f t="shared" si="43"/>
        <v>0</v>
      </c>
      <c r="G190" s="5">
        <f t="shared" si="44"/>
        <v>558</v>
      </c>
      <c r="H190" s="5">
        <f t="shared" si="45"/>
        <v>0</v>
      </c>
      <c r="I190" s="5">
        <f t="shared" si="46"/>
        <v>4622</v>
      </c>
      <c r="J190" s="10">
        <f t="shared" si="39"/>
        <v>3582.047043768247</v>
      </c>
      <c r="K190" s="6">
        <f t="shared" si="47"/>
        <v>8.125</v>
      </c>
      <c r="L190" s="1">
        <f t="shared" si="48"/>
        <v>558</v>
      </c>
      <c r="M190" s="7">
        <f t="shared" si="49"/>
        <v>0</v>
      </c>
      <c r="O190" s="1" t="str">
        <f t="shared" si="50"/>
        <v>E</v>
      </c>
      <c r="P190" s="1" t="s">
        <v>281</v>
      </c>
      <c r="Q190" s="1" t="str">
        <f t="shared" si="51"/>
        <v>12</v>
      </c>
      <c r="R190" s="1" t="str">
        <f t="shared" si="51"/>
        <v>0</v>
      </c>
      <c r="S190" s="1" t="str">
        <f t="shared" si="51"/>
        <v>0</v>
      </c>
    </row>
    <row r="191" spans="1:19">
      <c r="A191" s="44">
        <v>179</v>
      </c>
      <c r="B191" s="43">
        <f t="shared" si="38"/>
        <v>132</v>
      </c>
      <c r="C191" s="5">
        <f t="shared" si="40"/>
        <v>38</v>
      </c>
      <c r="D191" s="5">
        <f t="shared" si="41"/>
        <v>18</v>
      </c>
      <c r="E191" s="5">
        <f t="shared" si="42"/>
        <v>0</v>
      </c>
      <c r="F191" s="5">
        <f t="shared" si="43"/>
        <v>0</v>
      </c>
      <c r="G191" s="5">
        <f t="shared" si="44"/>
        <v>534</v>
      </c>
      <c r="H191" s="5">
        <f t="shared" si="45"/>
        <v>0</v>
      </c>
      <c r="I191" s="5">
        <f t="shared" si="46"/>
        <v>4646</v>
      </c>
      <c r="J191" s="10">
        <f t="shared" si="39"/>
        <v>3430.1800007290999</v>
      </c>
      <c r="K191" s="6">
        <f t="shared" si="47"/>
        <v>8.1875</v>
      </c>
      <c r="L191" s="1">
        <f t="shared" si="48"/>
        <v>534</v>
      </c>
      <c r="M191" s="7">
        <f t="shared" si="49"/>
        <v>0</v>
      </c>
      <c r="O191" s="1" t="str">
        <f t="shared" si="50"/>
        <v>26</v>
      </c>
      <c r="P191" s="1" t="s">
        <v>282</v>
      </c>
      <c r="Q191" s="1" t="str">
        <f t="shared" si="51"/>
        <v>12</v>
      </c>
      <c r="R191" s="1" t="str">
        <f t="shared" si="51"/>
        <v>0</v>
      </c>
      <c r="S191" s="1" t="str">
        <f t="shared" si="51"/>
        <v>0</v>
      </c>
    </row>
    <row r="192" spans="1:19">
      <c r="A192" s="44">
        <v>180</v>
      </c>
      <c r="B192" s="43">
        <f t="shared" si="38"/>
        <v>133</v>
      </c>
      <c r="C192" s="5">
        <f t="shared" si="40"/>
        <v>61</v>
      </c>
      <c r="D192" s="5">
        <f t="shared" si="41"/>
        <v>18</v>
      </c>
      <c r="E192" s="5">
        <f t="shared" si="42"/>
        <v>0</v>
      </c>
      <c r="F192" s="5">
        <f t="shared" si="43"/>
        <v>0</v>
      </c>
      <c r="G192" s="5">
        <f t="shared" si="44"/>
        <v>511</v>
      </c>
      <c r="H192" s="5">
        <f t="shared" si="45"/>
        <v>0</v>
      </c>
      <c r="I192" s="5">
        <f t="shared" si="46"/>
        <v>4669</v>
      </c>
      <c r="J192" s="10">
        <f t="shared" si="39"/>
        <v>3284.7516220848242</v>
      </c>
      <c r="K192" s="6">
        <f t="shared" si="47"/>
        <v>8.25</v>
      </c>
      <c r="L192" s="1">
        <f t="shared" si="48"/>
        <v>511</v>
      </c>
      <c r="M192" s="7">
        <f t="shared" si="49"/>
        <v>0</v>
      </c>
      <c r="O192" s="1" t="str">
        <f t="shared" si="50"/>
        <v>3D</v>
      </c>
      <c r="P192" s="1" t="s">
        <v>283</v>
      </c>
      <c r="Q192" s="1" t="str">
        <f t="shared" si="51"/>
        <v>12</v>
      </c>
      <c r="R192" s="1" t="str">
        <f t="shared" si="51"/>
        <v>0</v>
      </c>
      <c r="S192" s="1" t="str">
        <f t="shared" si="51"/>
        <v>0</v>
      </c>
    </row>
    <row r="193" spans="1:19">
      <c r="A193" s="44">
        <v>181</v>
      </c>
      <c r="B193" s="43">
        <f t="shared" si="38"/>
        <v>134</v>
      </c>
      <c r="C193" s="5">
        <f t="shared" si="40"/>
        <v>82</v>
      </c>
      <c r="D193" s="5">
        <f t="shared" si="41"/>
        <v>18</v>
      </c>
      <c r="E193" s="5">
        <f t="shared" si="42"/>
        <v>0</v>
      </c>
      <c r="F193" s="5">
        <f t="shared" si="43"/>
        <v>0</v>
      </c>
      <c r="G193" s="5">
        <f t="shared" si="44"/>
        <v>490</v>
      </c>
      <c r="H193" s="5">
        <f t="shared" si="45"/>
        <v>0</v>
      </c>
      <c r="I193" s="5">
        <f t="shared" si="46"/>
        <v>4690</v>
      </c>
      <c r="J193" s="10">
        <f t="shared" si="39"/>
        <v>3145.4889295883891</v>
      </c>
      <c r="K193" s="6">
        <f t="shared" si="47"/>
        <v>8.3125</v>
      </c>
      <c r="L193" s="1">
        <f t="shared" si="48"/>
        <v>490</v>
      </c>
      <c r="M193" s="7">
        <f t="shared" si="49"/>
        <v>0</v>
      </c>
      <c r="O193" s="1" t="str">
        <f t="shared" si="50"/>
        <v>52</v>
      </c>
      <c r="P193" s="1" t="s">
        <v>284</v>
      </c>
      <c r="Q193" s="1" t="str">
        <f t="shared" si="51"/>
        <v>12</v>
      </c>
      <c r="R193" s="1" t="str">
        <f t="shared" si="51"/>
        <v>0</v>
      </c>
      <c r="S193" s="1" t="str">
        <f t="shared" si="51"/>
        <v>0</v>
      </c>
    </row>
    <row r="194" spans="1:19">
      <c r="A194" s="44">
        <v>182</v>
      </c>
      <c r="B194" s="43">
        <f t="shared" si="38"/>
        <v>135</v>
      </c>
      <c r="C194" s="5">
        <f t="shared" si="40"/>
        <v>103</v>
      </c>
      <c r="D194" s="5">
        <f t="shared" si="41"/>
        <v>18</v>
      </c>
      <c r="E194" s="5">
        <f t="shared" si="42"/>
        <v>0</v>
      </c>
      <c r="F194" s="5">
        <f t="shared" si="43"/>
        <v>0</v>
      </c>
      <c r="G194" s="5">
        <f t="shared" si="44"/>
        <v>469</v>
      </c>
      <c r="H194" s="5">
        <f t="shared" si="45"/>
        <v>0</v>
      </c>
      <c r="I194" s="5">
        <f t="shared" si="46"/>
        <v>4711</v>
      </c>
      <c r="J194" s="10">
        <f t="shared" si="39"/>
        <v>3012.1305183748855</v>
      </c>
      <c r="K194" s="6">
        <f t="shared" si="47"/>
        <v>8.375</v>
      </c>
      <c r="L194" s="1">
        <f t="shared" si="48"/>
        <v>469</v>
      </c>
      <c r="M194" s="7">
        <f t="shared" si="49"/>
        <v>0</v>
      </c>
      <c r="O194" s="1" t="str">
        <f t="shared" si="50"/>
        <v>67</v>
      </c>
      <c r="P194" s="1" t="s">
        <v>285</v>
      </c>
      <c r="Q194" s="1" t="str">
        <f t="shared" si="51"/>
        <v>12</v>
      </c>
      <c r="R194" s="1" t="str">
        <f t="shared" si="51"/>
        <v>0</v>
      </c>
      <c r="S194" s="1" t="str">
        <f t="shared" si="51"/>
        <v>0</v>
      </c>
    </row>
    <row r="195" spans="1:19">
      <c r="A195" s="44">
        <v>183</v>
      </c>
      <c r="B195" s="43">
        <f t="shared" si="38"/>
        <v>136</v>
      </c>
      <c r="C195" s="5">
        <f t="shared" si="40"/>
        <v>123</v>
      </c>
      <c r="D195" s="5">
        <f t="shared" si="41"/>
        <v>18</v>
      </c>
      <c r="E195" s="5">
        <f t="shared" si="42"/>
        <v>0</v>
      </c>
      <c r="F195" s="5">
        <f t="shared" si="43"/>
        <v>0</v>
      </c>
      <c r="G195" s="5">
        <f t="shared" si="44"/>
        <v>449</v>
      </c>
      <c r="H195" s="5">
        <f t="shared" si="45"/>
        <v>0</v>
      </c>
      <c r="I195" s="5">
        <f t="shared" si="46"/>
        <v>4731</v>
      </c>
      <c r="J195" s="10">
        <f t="shared" si="39"/>
        <v>2884.4260662880852</v>
      </c>
      <c r="K195" s="6">
        <f t="shared" si="47"/>
        <v>8.4375</v>
      </c>
      <c r="L195" s="1">
        <f t="shared" si="48"/>
        <v>449</v>
      </c>
      <c r="M195" s="7">
        <f t="shared" si="49"/>
        <v>0</v>
      </c>
      <c r="O195" s="1" t="str">
        <f t="shared" si="50"/>
        <v>7B</v>
      </c>
      <c r="P195" s="1" t="s">
        <v>286</v>
      </c>
      <c r="Q195" s="1" t="str">
        <f t="shared" si="51"/>
        <v>12</v>
      </c>
      <c r="R195" s="1" t="str">
        <f t="shared" si="51"/>
        <v>0</v>
      </c>
      <c r="S195" s="1" t="str">
        <f t="shared" si="51"/>
        <v>0</v>
      </c>
    </row>
    <row r="196" spans="1:19">
      <c r="A196" s="44">
        <v>184</v>
      </c>
      <c r="B196" s="43">
        <f t="shared" si="38"/>
        <v>137</v>
      </c>
      <c r="C196" s="5">
        <f t="shared" si="40"/>
        <v>142</v>
      </c>
      <c r="D196" s="5">
        <f t="shared" si="41"/>
        <v>18</v>
      </c>
      <c r="E196" s="5">
        <f t="shared" si="42"/>
        <v>0</v>
      </c>
      <c r="F196" s="5">
        <f t="shared" si="43"/>
        <v>0</v>
      </c>
      <c r="G196" s="5">
        <f t="shared" si="44"/>
        <v>430</v>
      </c>
      <c r="H196" s="5">
        <f t="shared" si="45"/>
        <v>0</v>
      </c>
      <c r="I196" s="5">
        <f t="shared" si="46"/>
        <v>4750</v>
      </c>
      <c r="J196" s="10">
        <f t="shared" si="39"/>
        <v>2762.1358640099515</v>
      </c>
      <c r="K196" s="6">
        <f t="shared" si="47"/>
        <v>8.5</v>
      </c>
      <c r="L196" s="1">
        <f t="shared" si="48"/>
        <v>430</v>
      </c>
      <c r="M196" s="7">
        <f t="shared" si="49"/>
        <v>0</v>
      </c>
      <c r="O196" s="1" t="str">
        <f t="shared" si="50"/>
        <v>8E</v>
      </c>
      <c r="P196" s="1" t="s">
        <v>287</v>
      </c>
      <c r="Q196" s="1" t="str">
        <f t="shared" si="51"/>
        <v>12</v>
      </c>
      <c r="R196" s="1" t="str">
        <f t="shared" si="51"/>
        <v>0</v>
      </c>
      <c r="S196" s="1" t="str">
        <f t="shared" si="51"/>
        <v>0</v>
      </c>
    </row>
    <row r="197" spans="1:19">
      <c r="A197" s="44">
        <v>185</v>
      </c>
      <c r="B197" s="43">
        <f t="shared" si="38"/>
        <v>138</v>
      </c>
      <c r="C197" s="5">
        <f t="shared" si="40"/>
        <v>160</v>
      </c>
      <c r="D197" s="5">
        <f t="shared" si="41"/>
        <v>18</v>
      </c>
      <c r="E197" s="5">
        <f t="shared" si="42"/>
        <v>0</v>
      </c>
      <c r="F197" s="5">
        <f t="shared" si="43"/>
        <v>0</v>
      </c>
      <c r="G197" s="5">
        <f t="shared" si="44"/>
        <v>412</v>
      </c>
      <c r="H197" s="5">
        <f t="shared" si="45"/>
        <v>0</v>
      </c>
      <c r="I197" s="5">
        <f t="shared" si="46"/>
        <v>4768</v>
      </c>
      <c r="J197" s="10">
        <f t="shared" si="39"/>
        <v>2645.0303651111185</v>
      </c>
      <c r="K197" s="6">
        <f t="shared" si="47"/>
        <v>8.5625</v>
      </c>
      <c r="L197" s="1">
        <f t="shared" si="48"/>
        <v>412</v>
      </c>
      <c r="M197" s="7">
        <f t="shared" si="49"/>
        <v>0</v>
      </c>
      <c r="O197" s="1" t="str">
        <f t="shared" si="50"/>
        <v>A0</v>
      </c>
      <c r="P197" s="1" t="s">
        <v>288</v>
      </c>
      <c r="Q197" s="1" t="str">
        <f t="shared" si="51"/>
        <v>12</v>
      </c>
      <c r="R197" s="1" t="str">
        <f t="shared" si="51"/>
        <v>0</v>
      </c>
      <c r="S197" s="1" t="str">
        <f t="shared" si="51"/>
        <v>0</v>
      </c>
    </row>
    <row r="198" spans="1:19">
      <c r="A198" s="44">
        <v>186</v>
      </c>
      <c r="B198" s="43">
        <f t="shared" si="38"/>
        <v>139</v>
      </c>
      <c r="C198" s="5">
        <f t="shared" si="40"/>
        <v>178</v>
      </c>
      <c r="D198" s="5">
        <f t="shared" si="41"/>
        <v>18</v>
      </c>
      <c r="E198" s="5">
        <f t="shared" si="42"/>
        <v>0</v>
      </c>
      <c r="F198" s="5">
        <f t="shared" si="43"/>
        <v>0</v>
      </c>
      <c r="G198" s="5">
        <f t="shared" si="44"/>
        <v>394</v>
      </c>
      <c r="H198" s="5">
        <f t="shared" si="45"/>
        <v>0</v>
      </c>
      <c r="I198" s="5">
        <f t="shared" si="46"/>
        <v>4786</v>
      </c>
      <c r="J198" s="10">
        <f t="shared" si="39"/>
        <v>2532.8897551777532</v>
      </c>
      <c r="K198" s="6">
        <f t="shared" si="47"/>
        <v>8.625</v>
      </c>
      <c r="L198" s="1">
        <f t="shared" si="48"/>
        <v>394</v>
      </c>
      <c r="M198" s="7">
        <f t="shared" si="49"/>
        <v>0</v>
      </c>
      <c r="O198" s="1" t="str">
        <f t="shared" si="50"/>
        <v>B2</v>
      </c>
      <c r="P198" s="1" t="s">
        <v>289</v>
      </c>
      <c r="Q198" s="1" t="str">
        <f t="shared" si="51"/>
        <v>12</v>
      </c>
      <c r="R198" s="1" t="str">
        <f t="shared" si="51"/>
        <v>0</v>
      </c>
      <c r="S198" s="1" t="str">
        <f t="shared" si="51"/>
        <v>0</v>
      </c>
    </row>
    <row r="199" spans="1:19">
      <c r="A199" s="44">
        <v>187</v>
      </c>
      <c r="B199" s="43">
        <f t="shared" si="38"/>
        <v>140</v>
      </c>
      <c r="C199" s="5">
        <f t="shared" si="40"/>
        <v>194</v>
      </c>
      <c r="D199" s="5">
        <f t="shared" si="41"/>
        <v>18</v>
      </c>
      <c r="E199" s="5">
        <f t="shared" si="42"/>
        <v>0</v>
      </c>
      <c r="F199" s="5">
        <f t="shared" si="43"/>
        <v>0</v>
      </c>
      <c r="G199" s="5">
        <f t="shared" si="44"/>
        <v>378</v>
      </c>
      <c r="H199" s="5">
        <f t="shared" si="45"/>
        <v>0</v>
      </c>
      <c r="I199" s="5">
        <f t="shared" si="46"/>
        <v>4802</v>
      </c>
      <c r="J199" s="10">
        <f t="shared" si="39"/>
        <v>2425.5035392060231</v>
      </c>
      <c r="K199" s="6">
        <f t="shared" si="47"/>
        <v>8.6875</v>
      </c>
      <c r="L199" s="1">
        <f t="shared" si="48"/>
        <v>378</v>
      </c>
      <c r="M199" s="7">
        <f t="shared" si="49"/>
        <v>0</v>
      </c>
      <c r="O199" s="1" t="str">
        <f t="shared" si="50"/>
        <v>C2</v>
      </c>
      <c r="P199" s="1" t="s">
        <v>290</v>
      </c>
      <c r="Q199" s="1" t="str">
        <f t="shared" si="51"/>
        <v>12</v>
      </c>
      <c r="R199" s="1" t="str">
        <f t="shared" si="51"/>
        <v>0</v>
      </c>
      <c r="S199" s="1" t="str">
        <f t="shared" si="51"/>
        <v>0</v>
      </c>
    </row>
    <row r="200" spans="1:19">
      <c r="A200" s="44">
        <v>188</v>
      </c>
      <c r="B200" s="43">
        <f t="shared" si="38"/>
        <v>141</v>
      </c>
      <c r="C200" s="5">
        <f t="shared" si="40"/>
        <v>211</v>
      </c>
      <c r="D200" s="5">
        <f t="shared" si="41"/>
        <v>18</v>
      </c>
      <c r="E200" s="5">
        <f t="shared" si="42"/>
        <v>0</v>
      </c>
      <c r="F200" s="5">
        <f t="shared" si="43"/>
        <v>0</v>
      </c>
      <c r="G200" s="5">
        <f t="shared" si="44"/>
        <v>361</v>
      </c>
      <c r="H200" s="5">
        <f t="shared" si="45"/>
        <v>0</v>
      </c>
      <c r="I200" s="5">
        <f t="shared" si="46"/>
        <v>4819</v>
      </c>
      <c r="J200" s="10">
        <f t="shared" si="39"/>
        <v>2322.670146489691</v>
      </c>
      <c r="K200" s="6">
        <f t="shared" si="47"/>
        <v>8.75</v>
      </c>
      <c r="L200" s="1">
        <f t="shared" si="48"/>
        <v>361</v>
      </c>
      <c r="M200" s="7">
        <f t="shared" si="49"/>
        <v>0</v>
      </c>
      <c r="O200" s="1" t="str">
        <f t="shared" si="50"/>
        <v>D3</v>
      </c>
      <c r="P200" s="1" t="s">
        <v>291</v>
      </c>
      <c r="Q200" s="1" t="str">
        <f t="shared" si="51"/>
        <v>12</v>
      </c>
      <c r="R200" s="1" t="str">
        <f t="shared" si="51"/>
        <v>0</v>
      </c>
      <c r="S200" s="1" t="str">
        <f t="shared" si="51"/>
        <v>0</v>
      </c>
    </row>
    <row r="201" spans="1:19">
      <c r="A201" s="44">
        <v>189</v>
      </c>
      <c r="B201" s="43">
        <f t="shared" si="38"/>
        <v>142</v>
      </c>
      <c r="C201" s="5">
        <f t="shared" si="40"/>
        <v>226</v>
      </c>
      <c r="D201" s="5">
        <f t="shared" si="41"/>
        <v>18</v>
      </c>
      <c r="E201" s="5">
        <f t="shared" si="42"/>
        <v>0</v>
      </c>
      <c r="F201" s="5">
        <f t="shared" si="43"/>
        <v>0</v>
      </c>
      <c r="G201" s="5">
        <f t="shared" si="44"/>
        <v>346</v>
      </c>
      <c r="H201" s="5">
        <f t="shared" si="45"/>
        <v>0</v>
      </c>
      <c r="I201" s="5">
        <f t="shared" si="46"/>
        <v>4834</v>
      </c>
      <c r="J201" s="10">
        <f t="shared" si="39"/>
        <v>2224.196552259164</v>
      </c>
      <c r="K201" s="6">
        <f t="shared" si="47"/>
        <v>8.8125</v>
      </c>
      <c r="L201" s="1">
        <f t="shared" si="48"/>
        <v>346</v>
      </c>
      <c r="M201" s="7">
        <f t="shared" si="49"/>
        <v>0</v>
      </c>
      <c r="O201" s="1" t="str">
        <f t="shared" si="50"/>
        <v>E2</v>
      </c>
      <c r="P201" s="1" t="s">
        <v>292</v>
      </c>
      <c r="Q201" s="1" t="str">
        <f t="shared" si="51"/>
        <v>12</v>
      </c>
      <c r="R201" s="1" t="str">
        <f t="shared" si="51"/>
        <v>0</v>
      </c>
      <c r="S201" s="1" t="str">
        <f t="shared" si="51"/>
        <v>0</v>
      </c>
    </row>
    <row r="202" spans="1:19">
      <c r="A202" s="44">
        <v>190</v>
      </c>
      <c r="B202" s="43">
        <f t="shared" si="38"/>
        <v>143</v>
      </c>
      <c r="C202" s="5">
        <f t="shared" si="40"/>
        <v>241</v>
      </c>
      <c r="D202" s="5">
        <f t="shared" si="41"/>
        <v>18</v>
      </c>
      <c r="E202" s="5">
        <f t="shared" si="42"/>
        <v>0</v>
      </c>
      <c r="F202" s="5">
        <f t="shared" si="43"/>
        <v>0</v>
      </c>
      <c r="G202" s="5">
        <f t="shared" si="44"/>
        <v>331</v>
      </c>
      <c r="H202" s="5">
        <f t="shared" si="45"/>
        <v>0</v>
      </c>
      <c r="I202" s="5">
        <f t="shared" si="46"/>
        <v>4849</v>
      </c>
      <c r="J202" s="10">
        <f t="shared" si="39"/>
        <v>2129.8979153618325</v>
      </c>
      <c r="K202" s="6">
        <f t="shared" si="47"/>
        <v>8.875</v>
      </c>
      <c r="L202" s="1">
        <f t="shared" si="48"/>
        <v>331</v>
      </c>
      <c r="M202" s="7">
        <f t="shared" si="49"/>
        <v>0</v>
      </c>
      <c r="O202" s="1" t="str">
        <f t="shared" si="50"/>
        <v>F1</v>
      </c>
      <c r="P202" s="1" t="s">
        <v>293</v>
      </c>
      <c r="Q202" s="1" t="str">
        <f t="shared" si="51"/>
        <v>12</v>
      </c>
      <c r="R202" s="1" t="str">
        <f t="shared" si="51"/>
        <v>0</v>
      </c>
      <c r="S202" s="1" t="str">
        <f t="shared" si="51"/>
        <v>0</v>
      </c>
    </row>
    <row r="203" spans="1:19">
      <c r="A203" s="44">
        <v>191</v>
      </c>
      <c r="B203" s="43">
        <f t="shared" si="38"/>
        <v>144</v>
      </c>
      <c r="C203" s="5">
        <f t="shared" si="40"/>
        <v>255</v>
      </c>
      <c r="D203" s="5">
        <f t="shared" si="41"/>
        <v>18</v>
      </c>
      <c r="E203" s="5">
        <f t="shared" si="42"/>
        <v>0</v>
      </c>
      <c r="F203" s="5">
        <f t="shared" si="43"/>
        <v>0</v>
      </c>
      <c r="G203" s="5">
        <f t="shared" si="44"/>
        <v>317</v>
      </c>
      <c r="H203" s="5">
        <f t="shared" si="45"/>
        <v>0</v>
      </c>
      <c r="I203" s="5">
        <f t="shared" si="46"/>
        <v>4863</v>
      </c>
      <c r="J203" s="10">
        <f t="shared" si="39"/>
        <v>2039.5972313035429</v>
      </c>
      <c r="K203" s="6">
        <f t="shared" si="47"/>
        <v>8.9375</v>
      </c>
      <c r="L203" s="1">
        <f t="shared" si="48"/>
        <v>317</v>
      </c>
      <c r="M203" s="7">
        <f t="shared" si="49"/>
        <v>0</v>
      </c>
      <c r="O203" s="1" t="str">
        <f t="shared" si="50"/>
        <v>FF</v>
      </c>
      <c r="P203" s="1" t="s">
        <v>294</v>
      </c>
      <c r="Q203" s="1" t="str">
        <f t="shared" si="51"/>
        <v>12</v>
      </c>
      <c r="R203" s="1" t="str">
        <f t="shared" si="51"/>
        <v>0</v>
      </c>
      <c r="S203" s="1" t="str">
        <f t="shared" si="51"/>
        <v>0</v>
      </c>
    </row>
    <row r="204" spans="1:19">
      <c r="A204" s="44">
        <v>192</v>
      </c>
      <c r="B204" s="43">
        <f t="shared" si="38"/>
        <v>145</v>
      </c>
      <c r="C204" s="5">
        <f t="shared" si="40"/>
        <v>12</v>
      </c>
      <c r="D204" s="5">
        <f t="shared" si="41"/>
        <v>19</v>
      </c>
      <c r="E204" s="5">
        <f t="shared" si="42"/>
        <v>0</v>
      </c>
      <c r="F204" s="5">
        <f t="shared" si="43"/>
        <v>0</v>
      </c>
      <c r="G204" s="5">
        <f t="shared" si="44"/>
        <v>304</v>
      </c>
      <c r="H204" s="5">
        <f t="shared" si="45"/>
        <v>0</v>
      </c>
      <c r="I204" s="5">
        <f t="shared" si="46"/>
        <v>4876</v>
      </c>
      <c r="J204" s="10">
        <f t="shared" si="39"/>
        <v>1953.125</v>
      </c>
      <c r="K204" s="6">
        <f t="shared" si="47"/>
        <v>9</v>
      </c>
      <c r="L204" s="1">
        <f t="shared" si="48"/>
        <v>304</v>
      </c>
      <c r="M204" s="7">
        <f t="shared" si="49"/>
        <v>0</v>
      </c>
      <c r="O204" s="1" t="str">
        <f t="shared" si="50"/>
        <v>C</v>
      </c>
      <c r="P204" s="1" t="s">
        <v>295</v>
      </c>
      <c r="Q204" s="1" t="str">
        <f t="shared" si="51"/>
        <v>13</v>
      </c>
      <c r="R204" s="1" t="str">
        <f t="shared" si="51"/>
        <v>0</v>
      </c>
      <c r="S204" s="1" t="str">
        <f t="shared" si="51"/>
        <v>0</v>
      </c>
    </row>
    <row r="205" spans="1:19">
      <c r="A205" s="44">
        <v>193</v>
      </c>
      <c r="B205" s="43">
        <f t="shared" ref="B205:B266" si="52">A205+D$6</f>
        <v>146</v>
      </c>
      <c r="C205" s="5">
        <f t="shared" si="40"/>
        <v>25</v>
      </c>
      <c r="D205" s="5">
        <f t="shared" si="41"/>
        <v>19</v>
      </c>
      <c r="E205" s="5">
        <f t="shared" si="42"/>
        <v>0</v>
      </c>
      <c r="F205" s="5">
        <f t="shared" si="43"/>
        <v>0</v>
      </c>
      <c r="G205" s="5">
        <f t="shared" si="44"/>
        <v>291</v>
      </c>
      <c r="H205" s="5">
        <f t="shared" si="45"/>
        <v>0</v>
      </c>
      <c r="I205" s="5">
        <f t="shared" si="46"/>
        <v>4889</v>
      </c>
      <c r="J205" s="10">
        <f t="shared" si="39"/>
        <v>1870.3189076144017</v>
      </c>
      <c r="K205" s="6">
        <f t="shared" si="47"/>
        <v>9.0625</v>
      </c>
      <c r="L205" s="1">
        <f t="shared" si="48"/>
        <v>291</v>
      </c>
      <c r="M205" s="7">
        <f t="shared" si="49"/>
        <v>0</v>
      </c>
      <c r="O205" s="1" t="str">
        <f t="shared" si="50"/>
        <v>19</v>
      </c>
      <c r="P205" s="1" t="s">
        <v>296</v>
      </c>
      <c r="Q205" s="1" t="str">
        <f t="shared" si="51"/>
        <v>13</v>
      </c>
      <c r="R205" s="1" t="str">
        <f t="shared" si="51"/>
        <v>0</v>
      </c>
      <c r="S205" s="1" t="str">
        <f t="shared" si="51"/>
        <v>0</v>
      </c>
    </row>
    <row r="206" spans="1:19">
      <c r="A206" s="44">
        <v>194</v>
      </c>
      <c r="B206" s="43">
        <f t="shared" si="52"/>
        <v>147</v>
      </c>
      <c r="C206" s="5">
        <f t="shared" si="40"/>
        <v>37</v>
      </c>
      <c r="D206" s="5">
        <f t="shared" si="41"/>
        <v>19</v>
      </c>
      <c r="E206" s="5">
        <f t="shared" si="42"/>
        <v>0</v>
      </c>
      <c r="F206" s="5">
        <f t="shared" si="43"/>
        <v>0</v>
      </c>
      <c r="G206" s="5">
        <f t="shared" si="44"/>
        <v>279</v>
      </c>
      <c r="H206" s="5">
        <f t="shared" si="45"/>
        <v>0</v>
      </c>
      <c r="I206" s="5">
        <f t="shared" si="46"/>
        <v>4901</v>
      </c>
      <c r="J206" s="10">
        <f t="shared" si="39"/>
        <v>1791.0235218841231</v>
      </c>
      <c r="K206" s="6">
        <f t="shared" si="47"/>
        <v>9.125</v>
      </c>
      <c r="L206" s="1">
        <f t="shared" si="48"/>
        <v>279</v>
      </c>
      <c r="M206" s="7">
        <f t="shared" si="49"/>
        <v>0</v>
      </c>
      <c r="O206" s="1" t="str">
        <f t="shared" si="50"/>
        <v>25</v>
      </c>
      <c r="P206" s="1" t="s">
        <v>297</v>
      </c>
      <c r="Q206" s="1" t="str">
        <f t="shared" si="51"/>
        <v>13</v>
      </c>
      <c r="R206" s="1" t="str">
        <f t="shared" si="51"/>
        <v>0</v>
      </c>
      <c r="S206" s="1" t="str">
        <f t="shared" si="51"/>
        <v>0</v>
      </c>
    </row>
    <row r="207" spans="1:19">
      <c r="A207" s="44">
        <v>195</v>
      </c>
      <c r="B207" s="43">
        <f t="shared" si="52"/>
        <v>148</v>
      </c>
      <c r="C207" s="5">
        <f t="shared" si="40"/>
        <v>49</v>
      </c>
      <c r="D207" s="5">
        <f t="shared" si="41"/>
        <v>19</v>
      </c>
      <c r="E207" s="5">
        <f t="shared" si="42"/>
        <v>0</v>
      </c>
      <c r="F207" s="5">
        <f t="shared" si="43"/>
        <v>0</v>
      </c>
      <c r="G207" s="5">
        <f t="shared" si="44"/>
        <v>267</v>
      </c>
      <c r="H207" s="5">
        <f t="shared" si="45"/>
        <v>0</v>
      </c>
      <c r="I207" s="5">
        <f t="shared" si="46"/>
        <v>4913</v>
      </c>
      <c r="J207" s="10">
        <f t="shared" si="39"/>
        <v>1715.0900003645513</v>
      </c>
      <c r="K207" s="6">
        <f t="shared" si="47"/>
        <v>9.1875</v>
      </c>
      <c r="L207" s="1">
        <f t="shared" si="48"/>
        <v>267</v>
      </c>
      <c r="M207" s="7">
        <f t="shared" si="49"/>
        <v>0</v>
      </c>
      <c r="O207" s="1" t="str">
        <f t="shared" si="50"/>
        <v>31</v>
      </c>
      <c r="P207" s="1" t="s">
        <v>298</v>
      </c>
      <c r="Q207" s="1" t="str">
        <f t="shared" si="51"/>
        <v>13</v>
      </c>
      <c r="R207" s="1" t="str">
        <f t="shared" si="51"/>
        <v>0</v>
      </c>
      <c r="S207" s="1" t="str">
        <f t="shared" si="51"/>
        <v>0</v>
      </c>
    </row>
    <row r="208" spans="1:19">
      <c r="A208" s="44">
        <v>196</v>
      </c>
      <c r="B208" s="43">
        <f t="shared" si="52"/>
        <v>149</v>
      </c>
      <c r="C208" s="5">
        <f t="shared" si="40"/>
        <v>61</v>
      </c>
      <c r="D208" s="5">
        <f t="shared" si="41"/>
        <v>19</v>
      </c>
      <c r="E208" s="5">
        <f t="shared" si="42"/>
        <v>0</v>
      </c>
      <c r="F208" s="5">
        <f t="shared" si="43"/>
        <v>0</v>
      </c>
      <c r="G208" s="5">
        <f t="shared" si="44"/>
        <v>255</v>
      </c>
      <c r="H208" s="5">
        <f t="shared" si="45"/>
        <v>0</v>
      </c>
      <c r="I208" s="5">
        <f t="shared" si="46"/>
        <v>4925</v>
      </c>
      <c r="J208" s="10">
        <f t="shared" si="39"/>
        <v>1642.3758110424121</v>
      </c>
      <c r="K208" s="6">
        <f t="shared" si="47"/>
        <v>9.25</v>
      </c>
      <c r="L208" s="1">
        <f t="shared" si="48"/>
        <v>255</v>
      </c>
      <c r="M208" s="7">
        <f t="shared" si="49"/>
        <v>0</v>
      </c>
      <c r="O208" s="1" t="str">
        <f t="shared" si="50"/>
        <v>3D</v>
      </c>
      <c r="P208" s="1" t="s">
        <v>299</v>
      </c>
      <c r="Q208" s="1" t="str">
        <f t="shared" si="51"/>
        <v>13</v>
      </c>
      <c r="R208" s="1" t="str">
        <f t="shared" si="51"/>
        <v>0</v>
      </c>
      <c r="S208" s="1" t="str">
        <f t="shared" si="51"/>
        <v>0</v>
      </c>
    </row>
    <row r="209" spans="1:19">
      <c r="A209" s="44">
        <v>197</v>
      </c>
      <c r="B209" s="43">
        <f t="shared" si="52"/>
        <v>150</v>
      </c>
      <c r="C209" s="5">
        <f t="shared" si="40"/>
        <v>71</v>
      </c>
      <c r="D209" s="5">
        <f t="shared" si="41"/>
        <v>19</v>
      </c>
      <c r="E209" s="5">
        <f t="shared" si="42"/>
        <v>0</v>
      </c>
      <c r="F209" s="5">
        <f t="shared" si="43"/>
        <v>0</v>
      </c>
      <c r="G209" s="5">
        <f t="shared" si="44"/>
        <v>245</v>
      </c>
      <c r="H209" s="5">
        <f t="shared" si="45"/>
        <v>0</v>
      </c>
      <c r="I209" s="5">
        <f t="shared" si="46"/>
        <v>4935</v>
      </c>
      <c r="J209" s="10">
        <f t="shared" si="39"/>
        <v>1572.7444647941943</v>
      </c>
      <c r="K209" s="6">
        <f t="shared" si="47"/>
        <v>9.3125</v>
      </c>
      <c r="L209" s="1">
        <f t="shared" si="48"/>
        <v>245</v>
      </c>
      <c r="M209" s="7">
        <f t="shared" si="49"/>
        <v>0</v>
      </c>
      <c r="O209" s="1" t="str">
        <f t="shared" si="50"/>
        <v>47</v>
      </c>
      <c r="P209" s="1" t="s">
        <v>300</v>
      </c>
      <c r="Q209" s="1" t="str">
        <f t="shared" si="51"/>
        <v>13</v>
      </c>
      <c r="R209" s="1" t="str">
        <f t="shared" si="51"/>
        <v>0</v>
      </c>
      <c r="S209" s="1" t="str">
        <f t="shared" si="51"/>
        <v>0</v>
      </c>
    </row>
    <row r="210" spans="1:19">
      <c r="A210" s="44">
        <v>198</v>
      </c>
      <c r="B210" s="43">
        <f t="shared" si="52"/>
        <v>151</v>
      </c>
      <c r="C210" s="5">
        <f t="shared" si="40"/>
        <v>82</v>
      </c>
      <c r="D210" s="5">
        <f t="shared" si="41"/>
        <v>19</v>
      </c>
      <c r="E210" s="5">
        <f t="shared" si="42"/>
        <v>0</v>
      </c>
      <c r="F210" s="5">
        <f t="shared" si="43"/>
        <v>0</v>
      </c>
      <c r="G210" s="5">
        <f t="shared" si="44"/>
        <v>234</v>
      </c>
      <c r="H210" s="5">
        <f t="shared" si="45"/>
        <v>0</v>
      </c>
      <c r="I210" s="5">
        <f t="shared" si="46"/>
        <v>4946</v>
      </c>
      <c r="J210" s="10">
        <f t="shared" si="39"/>
        <v>1506.0652591874427</v>
      </c>
      <c r="K210" s="6">
        <f t="shared" si="47"/>
        <v>9.375</v>
      </c>
      <c r="L210" s="1">
        <f t="shared" si="48"/>
        <v>234</v>
      </c>
      <c r="M210" s="7">
        <f t="shared" si="49"/>
        <v>0</v>
      </c>
      <c r="O210" s="1" t="str">
        <f t="shared" si="50"/>
        <v>52</v>
      </c>
      <c r="P210" s="1" t="s">
        <v>301</v>
      </c>
      <c r="Q210" s="1" t="str">
        <f t="shared" si="51"/>
        <v>13</v>
      </c>
      <c r="R210" s="1" t="str">
        <f t="shared" si="51"/>
        <v>0</v>
      </c>
      <c r="S210" s="1" t="str">
        <f t="shared" si="51"/>
        <v>0</v>
      </c>
    </row>
    <row r="211" spans="1:19">
      <c r="A211" s="44">
        <v>199</v>
      </c>
      <c r="B211" s="43">
        <f t="shared" si="52"/>
        <v>152</v>
      </c>
      <c r="C211" s="5">
        <f t="shared" si="40"/>
        <v>92</v>
      </c>
      <c r="D211" s="5">
        <f t="shared" si="41"/>
        <v>19</v>
      </c>
      <c r="E211" s="5">
        <f t="shared" si="42"/>
        <v>0</v>
      </c>
      <c r="F211" s="5">
        <f t="shared" si="43"/>
        <v>0</v>
      </c>
      <c r="G211" s="5">
        <f t="shared" si="44"/>
        <v>224</v>
      </c>
      <c r="H211" s="5">
        <f t="shared" si="45"/>
        <v>0</v>
      </c>
      <c r="I211" s="5">
        <f t="shared" si="46"/>
        <v>4956</v>
      </c>
      <c r="J211" s="10">
        <f t="shared" si="39"/>
        <v>1442.2130331440426</v>
      </c>
      <c r="K211" s="6">
        <f t="shared" si="47"/>
        <v>9.4375</v>
      </c>
      <c r="L211" s="1">
        <f t="shared" si="48"/>
        <v>224</v>
      </c>
      <c r="M211" s="7">
        <f t="shared" si="49"/>
        <v>0</v>
      </c>
      <c r="O211" s="1" t="str">
        <f t="shared" si="50"/>
        <v>5C</v>
      </c>
      <c r="P211" s="1" t="s">
        <v>302</v>
      </c>
      <c r="Q211" s="1" t="str">
        <f t="shared" si="51"/>
        <v>13</v>
      </c>
      <c r="R211" s="1" t="str">
        <f t="shared" si="51"/>
        <v>0</v>
      </c>
      <c r="S211" s="1" t="str">
        <f t="shared" si="51"/>
        <v>0</v>
      </c>
    </row>
    <row r="212" spans="1:19">
      <c r="A212" s="44">
        <v>200</v>
      </c>
      <c r="B212" s="43">
        <f t="shared" si="52"/>
        <v>153</v>
      </c>
      <c r="C212" s="5">
        <f t="shared" si="40"/>
        <v>101</v>
      </c>
      <c r="D212" s="5">
        <f t="shared" si="41"/>
        <v>19</v>
      </c>
      <c r="E212" s="5">
        <f t="shared" si="42"/>
        <v>0</v>
      </c>
      <c r="F212" s="5">
        <f t="shared" si="43"/>
        <v>0</v>
      </c>
      <c r="G212" s="5">
        <f t="shared" si="44"/>
        <v>215</v>
      </c>
      <c r="H212" s="5">
        <f t="shared" si="45"/>
        <v>0</v>
      </c>
      <c r="I212" s="5">
        <f t="shared" si="46"/>
        <v>4965</v>
      </c>
      <c r="J212" s="10">
        <f t="shared" si="39"/>
        <v>1381.0679320049758</v>
      </c>
      <c r="K212" s="6">
        <f t="shared" si="47"/>
        <v>9.5</v>
      </c>
      <c r="L212" s="1">
        <f t="shared" si="48"/>
        <v>215</v>
      </c>
      <c r="M212" s="7">
        <f t="shared" si="49"/>
        <v>0</v>
      </c>
      <c r="O212" s="1" t="str">
        <f t="shared" si="50"/>
        <v>65</v>
      </c>
      <c r="P212" s="1" t="s">
        <v>303</v>
      </c>
      <c r="Q212" s="1" t="str">
        <f t="shared" si="51"/>
        <v>13</v>
      </c>
      <c r="R212" s="1" t="str">
        <f t="shared" si="51"/>
        <v>0</v>
      </c>
      <c r="S212" s="1" t="str">
        <f t="shared" si="51"/>
        <v>0</v>
      </c>
    </row>
    <row r="213" spans="1:19">
      <c r="A213" s="44">
        <v>201</v>
      </c>
      <c r="B213" s="43">
        <f t="shared" si="52"/>
        <v>154</v>
      </c>
      <c r="C213" s="5">
        <f t="shared" si="40"/>
        <v>110</v>
      </c>
      <c r="D213" s="5">
        <f t="shared" si="41"/>
        <v>19</v>
      </c>
      <c r="E213" s="5">
        <f t="shared" si="42"/>
        <v>0</v>
      </c>
      <c r="F213" s="5">
        <f t="shared" si="43"/>
        <v>0</v>
      </c>
      <c r="G213" s="5">
        <f t="shared" si="44"/>
        <v>206</v>
      </c>
      <c r="H213" s="5">
        <f t="shared" si="45"/>
        <v>0</v>
      </c>
      <c r="I213" s="5">
        <f t="shared" si="46"/>
        <v>4974</v>
      </c>
      <c r="J213" s="10">
        <f t="shared" si="39"/>
        <v>1322.5151825555592</v>
      </c>
      <c r="K213" s="6">
        <f t="shared" si="47"/>
        <v>9.5625</v>
      </c>
      <c r="L213" s="1">
        <f t="shared" si="48"/>
        <v>206</v>
      </c>
      <c r="M213" s="7">
        <f t="shared" si="49"/>
        <v>0</v>
      </c>
      <c r="O213" s="1" t="str">
        <f t="shared" si="50"/>
        <v>6E</v>
      </c>
      <c r="P213" s="1" t="s">
        <v>304</v>
      </c>
      <c r="Q213" s="1" t="str">
        <f t="shared" si="51"/>
        <v>13</v>
      </c>
      <c r="R213" s="1" t="str">
        <f t="shared" si="51"/>
        <v>0</v>
      </c>
      <c r="S213" s="1" t="str">
        <f t="shared" si="51"/>
        <v>0</v>
      </c>
    </row>
    <row r="214" spans="1:19">
      <c r="A214" s="44">
        <v>202</v>
      </c>
      <c r="B214" s="43">
        <f t="shared" si="52"/>
        <v>155</v>
      </c>
      <c r="C214" s="5">
        <f t="shared" si="40"/>
        <v>119</v>
      </c>
      <c r="D214" s="5">
        <f t="shared" si="41"/>
        <v>19</v>
      </c>
      <c r="E214" s="5">
        <f t="shared" si="42"/>
        <v>0</v>
      </c>
      <c r="F214" s="5">
        <f t="shared" si="43"/>
        <v>0</v>
      </c>
      <c r="G214" s="5">
        <f t="shared" si="44"/>
        <v>197</v>
      </c>
      <c r="H214" s="5">
        <f t="shared" si="45"/>
        <v>0</v>
      </c>
      <c r="I214" s="5">
        <f t="shared" si="46"/>
        <v>4983</v>
      </c>
      <c r="J214" s="10">
        <f t="shared" si="39"/>
        <v>1266.4448775888764</v>
      </c>
      <c r="K214" s="6">
        <f t="shared" si="47"/>
        <v>9.625</v>
      </c>
      <c r="L214" s="1">
        <f t="shared" si="48"/>
        <v>197</v>
      </c>
      <c r="M214" s="7">
        <f t="shared" si="49"/>
        <v>0</v>
      </c>
      <c r="O214" s="1" t="str">
        <f t="shared" si="50"/>
        <v>77</v>
      </c>
      <c r="P214" s="1" t="s">
        <v>305</v>
      </c>
      <c r="Q214" s="1" t="str">
        <f t="shared" si="51"/>
        <v>13</v>
      </c>
      <c r="R214" s="1" t="str">
        <f t="shared" si="51"/>
        <v>0</v>
      </c>
      <c r="S214" s="1" t="str">
        <f t="shared" si="51"/>
        <v>0</v>
      </c>
    </row>
    <row r="215" spans="1:19">
      <c r="A215" s="44">
        <v>203</v>
      </c>
      <c r="B215" s="43">
        <f t="shared" si="52"/>
        <v>156</v>
      </c>
      <c r="C215" s="5">
        <f t="shared" si="40"/>
        <v>127</v>
      </c>
      <c r="D215" s="5">
        <f t="shared" si="41"/>
        <v>19</v>
      </c>
      <c r="E215" s="5">
        <f t="shared" si="42"/>
        <v>0</v>
      </c>
      <c r="F215" s="5">
        <f t="shared" si="43"/>
        <v>0</v>
      </c>
      <c r="G215" s="5">
        <f t="shared" si="44"/>
        <v>189</v>
      </c>
      <c r="H215" s="5">
        <f t="shared" si="45"/>
        <v>0</v>
      </c>
      <c r="I215" s="5">
        <f t="shared" si="46"/>
        <v>4991</v>
      </c>
      <c r="J215" s="10">
        <f t="shared" si="39"/>
        <v>1212.7517696030125</v>
      </c>
      <c r="K215" s="6">
        <f t="shared" si="47"/>
        <v>9.6875</v>
      </c>
      <c r="L215" s="1">
        <f t="shared" si="48"/>
        <v>189</v>
      </c>
      <c r="M215" s="7">
        <f t="shared" si="49"/>
        <v>0</v>
      </c>
      <c r="O215" s="1" t="str">
        <f t="shared" si="50"/>
        <v>7F</v>
      </c>
      <c r="P215" s="1" t="s">
        <v>306</v>
      </c>
      <c r="Q215" s="1" t="str">
        <f t="shared" si="51"/>
        <v>13</v>
      </c>
      <c r="R215" s="1" t="str">
        <f t="shared" si="51"/>
        <v>0</v>
      </c>
      <c r="S215" s="1" t="str">
        <f t="shared" si="51"/>
        <v>0</v>
      </c>
    </row>
    <row r="216" spans="1:19">
      <c r="A216" s="44">
        <v>204</v>
      </c>
      <c r="B216" s="43">
        <f t="shared" si="52"/>
        <v>157</v>
      </c>
      <c r="C216" s="5">
        <f t="shared" si="40"/>
        <v>136</v>
      </c>
      <c r="D216" s="5">
        <f t="shared" si="41"/>
        <v>19</v>
      </c>
      <c r="E216" s="5">
        <f t="shared" si="42"/>
        <v>0</v>
      </c>
      <c r="F216" s="5">
        <f t="shared" si="43"/>
        <v>0</v>
      </c>
      <c r="G216" s="5">
        <f t="shared" si="44"/>
        <v>180</v>
      </c>
      <c r="H216" s="5">
        <f t="shared" si="45"/>
        <v>0</v>
      </c>
      <c r="I216" s="5">
        <f t="shared" si="46"/>
        <v>5000</v>
      </c>
      <c r="J216" s="10">
        <f t="shared" si="39"/>
        <v>1161.3350732448455</v>
      </c>
      <c r="K216" s="6">
        <f t="shared" si="47"/>
        <v>9.75</v>
      </c>
      <c r="L216" s="1">
        <f t="shared" si="48"/>
        <v>180</v>
      </c>
      <c r="M216" s="7">
        <f t="shared" si="49"/>
        <v>0</v>
      </c>
      <c r="O216" s="1" t="str">
        <f t="shared" si="50"/>
        <v>88</v>
      </c>
      <c r="P216" s="1" t="s">
        <v>307</v>
      </c>
      <c r="Q216" s="1" t="str">
        <f t="shared" si="51"/>
        <v>13</v>
      </c>
      <c r="R216" s="1" t="str">
        <f t="shared" si="51"/>
        <v>0</v>
      </c>
      <c r="S216" s="1" t="str">
        <f t="shared" si="51"/>
        <v>0</v>
      </c>
    </row>
    <row r="217" spans="1:19">
      <c r="A217" s="44">
        <v>205</v>
      </c>
      <c r="B217" s="43">
        <f t="shared" si="52"/>
        <v>158</v>
      </c>
      <c r="C217" s="5">
        <f t="shared" si="40"/>
        <v>143</v>
      </c>
      <c r="D217" s="5">
        <f t="shared" si="41"/>
        <v>19</v>
      </c>
      <c r="E217" s="5">
        <f t="shared" si="42"/>
        <v>0</v>
      </c>
      <c r="F217" s="5">
        <f t="shared" si="43"/>
        <v>0</v>
      </c>
      <c r="G217" s="5">
        <f t="shared" si="44"/>
        <v>173</v>
      </c>
      <c r="H217" s="5">
        <f t="shared" si="45"/>
        <v>0</v>
      </c>
      <c r="I217" s="5">
        <f t="shared" si="46"/>
        <v>5007</v>
      </c>
      <c r="J217" s="10">
        <f t="shared" si="39"/>
        <v>1112.098276129582</v>
      </c>
      <c r="K217" s="6">
        <f t="shared" si="47"/>
        <v>9.8125</v>
      </c>
      <c r="L217" s="1">
        <f t="shared" si="48"/>
        <v>173</v>
      </c>
      <c r="M217" s="7">
        <f t="shared" si="49"/>
        <v>0</v>
      </c>
      <c r="O217" s="1" t="str">
        <f t="shared" si="50"/>
        <v>8F</v>
      </c>
      <c r="P217" s="1" t="s">
        <v>308</v>
      </c>
      <c r="Q217" s="1" t="str">
        <f t="shared" si="51"/>
        <v>13</v>
      </c>
      <c r="R217" s="1" t="str">
        <f t="shared" si="51"/>
        <v>0</v>
      </c>
      <c r="S217" s="1" t="str">
        <f t="shared" si="51"/>
        <v>0</v>
      </c>
    </row>
    <row r="218" spans="1:19">
      <c r="A218" s="44">
        <v>206</v>
      </c>
      <c r="B218" s="43">
        <f t="shared" si="52"/>
        <v>159</v>
      </c>
      <c r="C218" s="5">
        <f t="shared" si="40"/>
        <v>151</v>
      </c>
      <c r="D218" s="5">
        <f t="shared" si="41"/>
        <v>19</v>
      </c>
      <c r="E218" s="5">
        <f t="shared" si="42"/>
        <v>0</v>
      </c>
      <c r="F218" s="5">
        <f t="shared" si="43"/>
        <v>0</v>
      </c>
      <c r="G218" s="5">
        <f t="shared" si="44"/>
        <v>165</v>
      </c>
      <c r="H218" s="5">
        <f t="shared" si="45"/>
        <v>0</v>
      </c>
      <c r="I218" s="5">
        <f t="shared" si="46"/>
        <v>5015</v>
      </c>
      <c r="J218" s="10">
        <f t="shared" si="39"/>
        <v>1064.948957680916</v>
      </c>
      <c r="K218" s="6">
        <f t="shared" si="47"/>
        <v>9.875</v>
      </c>
      <c r="L218" s="1">
        <f t="shared" si="48"/>
        <v>165</v>
      </c>
      <c r="M218" s="7">
        <f t="shared" si="49"/>
        <v>0</v>
      </c>
      <c r="O218" s="1" t="str">
        <f t="shared" si="50"/>
        <v>97</v>
      </c>
      <c r="P218" s="1" t="s">
        <v>309</v>
      </c>
      <c r="Q218" s="1" t="str">
        <f t="shared" si="51"/>
        <v>13</v>
      </c>
      <c r="R218" s="1" t="str">
        <f t="shared" si="51"/>
        <v>0</v>
      </c>
      <c r="S218" s="1" t="str">
        <f t="shared" si="51"/>
        <v>0</v>
      </c>
    </row>
    <row r="219" spans="1:19">
      <c r="A219" s="44">
        <v>207</v>
      </c>
      <c r="B219" s="43">
        <f t="shared" si="52"/>
        <v>160</v>
      </c>
      <c r="C219" s="5">
        <f t="shared" si="40"/>
        <v>158</v>
      </c>
      <c r="D219" s="5">
        <f t="shared" si="41"/>
        <v>19</v>
      </c>
      <c r="E219" s="5">
        <f t="shared" si="42"/>
        <v>0</v>
      </c>
      <c r="F219" s="5">
        <f t="shared" si="43"/>
        <v>0</v>
      </c>
      <c r="G219" s="5">
        <f t="shared" si="44"/>
        <v>158</v>
      </c>
      <c r="H219" s="5">
        <f t="shared" si="45"/>
        <v>0</v>
      </c>
      <c r="I219" s="5">
        <f t="shared" si="46"/>
        <v>5022</v>
      </c>
      <c r="J219" s="10">
        <f t="shared" si="39"/>
        <v>1019.7986156517715</v>
      </c>
      <c r="K219" s="6">
        <f t="shared" si="47"/>
        <v>9.9375</v>
      </c>
      <c r="L219" s="1">
        <f t="shared" si="48"/>
        <v>158</v>
      </c>
      <c r="M219" s="7">
        <f t="shared" si="49"/>
        <v>0</v>
      </c>
      <c r="O219" s="1" t="str">
        <f t="shared" si="50"/>
        <v>9E</v>
      </c>
      <c r="P219" s="1" t="s">
        <v>310</v>
      </c>
      <c r="Q219" s="1" t="str">
        <f t="shared" si="51"/>
        <v>13</v>
      </c>
      <c r="R219" s="1" t="str">
        <f t="shared" si="51"/>
        <v>0</v>
      </c>
      <c r="S219" s="1" t="str">
        <f t="shared" si="51"/>
        <v>0</v>
      </c>
    </row>
    <row r="220" spans="1:19">
      <c r="A220" s="44">
        <v>208</v>
      </c>
      <c r="B220" s="43">
        <f t="shared" si="52"/>
        <v>161</v>
      </c>
      <c r="C220" s="5">
        <f t="shared" si="40"/>
        <v>164</v>
      </c>
      <c r="D220" s="5">
        <f t="shared" si="41"/>
        <v>19</v>
      </c>
      <c r="E220" s="5">
        <f t="shared" si="42"/>
        <v>0</v>
      </c>
      <c r="F220" s="5">
        <f t="shared" si="43"/>
        <v>0</v>
      </c>
      <c r="G220" s="5">
        <f t="shared" si="44"/>
        <v>152</v>
      </c>
      <c r="H220" s="5">
        <f t="shared" si="45"/>
        <v>0</v>
      </c>
      <c r="I220" s="5">
        <f t="shared" si="46"/>
        <v>5028</v>
      </c>
      <c r="J220" s="10">
        <f t="shared" si="39"/>
        <v>976.5625</v>
      </c>
      <c r="K220" s="6">
        <f t="shared" si="47"/>
        <v>10</v>
      </c>
      <c r="L220" s="1">
        <f t="shared" si="48"/>
        <v>152</v>
      </c>
      <c r="M220" s="7">
        <f t="shared" si="49"/>
        <v>0</v>
      </c>
      <c r="O220" s="1" t="str">
        <f t="shared" si="50"/>
        <v>A4</v>
      </c>
      <c r="P220" s="1" t="s">
        <v>311</v>
      </c>
      <c r="Q220" s="1" t="str">
        <f t="shared" si="51"/>
        <v>13</v>
      </c>
      <c r="R220" s="1" t="str">
        <f t="shared" si="51"/>
        <v>0</v>
      </c>
      <c r="S220" s="1" t="str">
        <f t="shared" si="51"/>
        <v>0</v>
      </c>
    </row>
    <row r="221" spans="1:19">
      <c r="A221" s="44">
        <v>209</v>
      </c>
      <c r="B221" s="43">
        <f t="shared" si="52"/>
        <v>162</v>
      </c>
      <c r="C221" s="5">
        <f t="shared" si="40"/>
        <v>171</v>
      </c>
      <c r="D221" s="5">
        <f t="shared" si="41"/>
        <v>19</v>
      </c>
      <c r="E221" s="5">
        <f t="shared" si="42"/>
        <v>0</v>
      </c>
      <c r="F221" s="5">
        <f t="shared" si="43"/>
        <v>0</v>
      </c>
      <c r="G221" s="5">
        <f t="shared" si="44"/>
        <v>145</v>
      </c>
      <c r="H221" s="5">
        <f t="shared" si="45"/>
        <v>0</v>
      </c>
      <c r="I221" s="5">
        <f t="shared" si="46"/>
        <v>5035</v>
      </c>
      <c r="J221" s="10">
        <f t="shared" si="39"/>
        <v>935.15945380720063</v>
      </c>
      <c r="K221" s="6">
        <f t="shared" si="47"/>
        <v>10.0625</v>
      </c>
      <c r="L221" s="1">
        <f t="shared" si="48"/>
        <v>145</v>
      </c>
      <c r="M221" s="7">
        <f t="shared" si="49"/>
        <v>0</v>
      </c>
      <c r="O221" s="1" t="str">
        <f t="shared" si="50"/>
        <v>AB</v>
      </c>
      <c r="P221" s="1" t="s">
        <v>312</v>
      </c>
      <c r="Q221" s="1" t="str">
        <f t="shared" si="51"/>
        <v>13</v>
      </c>
      <c r="R221" s="1" t="str">
        <f t="shared" si="51"/>
        <v>0</v>
      </c>
      <c r="S221" s="1" t="str">
        <f t="shared" si="51"/>
        <v>0</v>
      </c>
    </row>
    <row r="222" spans="1:19">
      <c r="A222" s="44">
        <v>210</v>
      </c>
      <c r="B222" s="43">
        <f t="shared" si="52"/>
        <v>163</v>
      </c>
      <c r="C222" s="5">
        <f t="shared" si="40"/>
        <v>177</v>
      </c>
      <c r="D222" s="5">
        <f t="shared" si="41"/>
        <v>19</v>
      </c>
      <c r="E222" s="5">
        <f t="shared" si="42"/>
        <v>0</v>
      </c>
      <c r="F222" s="5">
        <f t="shared" si="43"/>
        <v>0</v>
      </c>
      <c r="G222" s="5">
        <f t="shared" si="44"/>
        <v>139</v>
      </c>
      <c r="H222" s="5">
        <f t="shared" si="45"/>
        <v>0</v>
      </c>
      <c r="I222" s="5">
        <f t="shared" si="46"/>
        <v>5041</v>
      </c>
      <c r="J222" s="10">
        <f t="shared" ref="J222:J266" si="53">2^(3 - A222/16)*1000000</f>
        <v>895.51176094206232</v>
      </c>
      <c r="K222" s="6">
        <f t="shared" si="47"/>
        <v>10.125</v>
      </c>
      <c r="L222" s="1">
        <f t="shared" si="48"/>
        <v>139</v>
      </c>
      <c r="M222" s="7">
        <f t="shared" si="49"/>
        <v>0</v>
      </c>
      <c r="O222" s="1" t="str">
        <f t="shared" si="50"/>
        <v>B1</v>
      </c>
      <c r="P222" s="1" t="s">
        <v>313</v>
      </c>
      <c r="Q222" s="1" t="str">
        <f t="shared" si="51"/>
        <v>13</v>
      </c>
      <c r="R222" s="1" t="str">
        <f t="shared" si="51"/>
        <v>0</v>
      </c>
      <c r="S222" s="1" t="str">
        <f t="shared" si="51"/>
        <v>0</v>
      </c>
    </row>
    <row r="223" spans="1:19">
      <c r="A223" s="44">
        <v>211</v>
      </c>
      <c r="B223" s="43">
        <f t="shared" si="52"/>
        <v>164</v>
      </c>
      <c r="C223" s="5">
        <f t="shared" si="40"/>
        <v>183</v>
      </c>
      <c r="D223" s="5">
        <f t="shared" si="41"/>
        <v>19</v>
      </c>
      <c r="E223" s="5">
        <f t="shared" si="42"/>
        <v>0</v>
      </c>
      <c r="F223" s="5">
        <f t="shared" si="43"/>
        <v>0</v>
      </c>
      <c r="G223" s="5">
        <f t="shared" si="44"/>
        <v>133</v>
      </c>
      <c r="H223" s="5">
        <f t="shared" si="45"/>
        <v>0</v>
      </c>
      <c r="I223" s="5">
        <f t="shared" si="46"/>
        <v>5047</v>
      </c>
      <c r="J223" s="10">
        <f t="shared" si="53"/>
        <v>857.54500018227554</v>
      </c>
      <c r="K223" s="6">
        <f t="shared" si="47"/>
        <v>10.1875</v>
      </c>
      <c r="L223" s="1">
        <f t="shared" si="48"/>
        <v>133</v>
      </c>
      <c r="M223" s="7">
        <f t="shared" si="49"/>
        <v>0</v>
      </c>
      <c r="O223" s="1" t="str">
        <f t="shared" si="50"/>
        <v>B7</v>
      </c>
      <c r="P223" s="1" t="s">
        <v>314</v>
      </c>
      <c r="Q223" s="1" t="str">
        <f t="shared" si="51"/>
        <v>13</v>
      </c>
      <c r="R223" s="1" t="str">
        <f t="shared" si="51"/>
        <v>0</v>
      </c>
      <c r="S223" s="1" t="str">
        <f t="shared" si="51"/>
        <v>0</v>
      </c>
    </row>
    <row r="224" spans="1:19">
      <c r="A224" s="44">
        <v>212</v>
      </c>
      <c r="B224" s="43">
        <f t="shared" si="52"/>
        <v>165</v>
      </c>
      <c r="C224" s="5">
        <f t="shared" si="40"/>
        <v>189</v>
      </c>
      <c r="D224" s="5">
        <f t="shared" si="41"/>
        <v>19</v>
      </c>
      <c r="E224" s="5">
        <f t="shared" si="42"/>
        <v>0</v>
      </c>
      <c r="F224" s="5">
        <f t="shared" si="43"/>
        <v>0</v>
      </c>
      <c r="G224" s="5">
        <f t="shared" si="44"/>
        <v>127</v>
      </c>
      <c r="H224" s="5">
        <f t="shared" si="45"/>
        <v>0</v>
      </c>
      <c r="I224" s="5">
        <f t="shared" si="46"/>
        <v>5053</v>
      </c>
      <c r="J224" s="10">
        <f t="shared" si="53"/>
        <v>821.18790552120595</v>
      </c>
      <c r="K224" s="6">
        <f t="shared" si="47"/>
        <v>10.25</v>
      </c>
      <c r="L224" s="1">
        <f t="shared" si="48"/>
        <v>127</v>
      </c>
      <c r="M224" s="7">
        <f t="shared" si="49"/>
        <v>0</v>
      </c>
      <c r="O224" s="1" t="str">
        <f t="shared" si="50"/>
        <v>BD</v>
      </c>
      <c r="P224" s="1" t="s">
        <v>315</v>
      </c>
      <c r="Q224" s="1" t="str">
        <f t="shared" si="51"/>
        <v>13</v>
      </c>
      <c r="R224" s="1" t="str">
        <f t="shared" si="51"/>
        <v>0</v>
      </c>
      <c r="S224" s="1" t="str">
        <f t="shared" si="51"/>
        <v>0</v>
      </c>
    </row>
    <row r="225" spans="1:19">
      <c r="A225" s="44">
        <v>213</v>
      </c>
      <c r="B225" s="43">
        <f t="shared" si="52"/>
        <v>166</v>
      </c>
      <c r="C225" s="5">
        <f t="shared" si="40"/>
        <v>194</v>
      </c>
      <c r="D225" s="5">
        <f t="shared" si="41"/>
        <v>19</v>
      </c>
      <c r="E225" s="5">
        <f t="shared" si="42"/>
        <v>0</v>
      </c>
      <c r="F225" s="5">
        <f t="shared" si="43"/>
        <v>0</v>
      </c>
      <c r="G225" s="5">
        <f t="shared" si="44"/>
        <v>122</v>
      </c>
      <c r="H225" s="5">
        <f t="shared" si="45"/>
        <v>0</v>
      </c>
      <c r="I225" s="5">
        <f t="shared" si="46"/>
        <v>5058</v>
      </c>
      <c r="J225" s="10">
        <f t="shared" si="53"/>
        <v>786.37223239709715</v>
      </c>
      <c r="K225" s="6">
        <f t="shared" si="47"/>
        <v>10.3125</v>
      </c>
      <c r="L225" s="1">
        <f t="shared" si="48"/>
        <v>122</v>
      </c>
      <c r="M225" s="7">
        <f t="shared" si="49"/>
        <v>0</v>
      </c>
      <c r="O225" s="1" t="str">
        <f t="shared" si="50"/>
        <v>C2</v>
      </c>
      <c r="P225" s="1" t="s">
        <v>316</v>
      </c>
      <c r="Q225" s="1" t="str">
        <f t="shared" si="51"/>
        <v>13</v>
      </c>
      <c r="R225" s="1" t="str">
        <f t="shared" si="51"/>
        <v>0</v>
      </c>
      <c r="S225" s="1" t="str">
        <f t="shared" si="51"/>
        <v>0</v>
      </c>
    </row>
    <row r="226" spans="1:19">
      <c r="A226" s="44">
        <v>214</v>
      </c>
      <c r="B226" s="43">
        <f t="shared" si="52"/>
        <v>167</v>
      </c>
      <c r="C226" s="5">
        <f t="shared" si="40"/>
        <v>199</v>
      </c>
      <c r="D226" s="5">
        <f t="shared" si="41"/>
        <v>19</v>
      </c>
      <c r="E226" s="5">
        <f t="shared" si="42"/>
        <v>0</v>
      </c>
      <c r="F226" s="5">
        <f t="shared" si="43"/>
        <v>0</v>
      </c>
      <c r="G226" s="5">
        <f t="shared" si="44"/>
        <v>117</v>
      </c>
      <c r="H226" s="5">
        <f t="shared" si="45"/>
        <v>0</v>
      </c>
      <c r="I226" s="5">
        <f t="shared" si="46"/>
        <v>5063</v>
      </c>
      <c r="J226" s="10">
        <f t="shared" si="53"/>
        <v>753.03262959372125</v>
      </c>
      <c r="K226" s="6">
        <f t="shared" si="47"/>
        <v>10.375</v>
      </c>
      <c r="L226" s="1">
        <f t="shared" si="48"/>
        <v>117</v>
      </c>
      <c r="M226" s="7">
        <f t="shared" si="49"/>
        <v>0</v>
      </c>
      <c r="O226" s="1" t="str">
        <f t="shared" si="50"/>
        <v>C7</v>
      </c>
      <c r="P226" s="1" t="s">
        <v>317</v>
      </c>
      <c r="Q226" s="1" t="str">
        <f t="shared" si="51"/>
        <v>13</v>
      </c>
      <c r="R226" s="1" t="str">
        <f t="shared" si="51"/>
        <v>0</v>
      </c>
      <c r="S226" s="1" t="str">
        <f t="shared" si="51"/>
        <v>0</v>
      </c>
    </row>
    <row r="227" spans="1:19">
      <c r="A227" s="44">
        <v>215</v>
      </c>
      <c r="B227" s="43">
        <f t="shared" si="52"/>
        <v>168</v>
      </c>
      <c r="C227" s="5">
        <f t="shared" si="40"/>
        <v>204</v>
      </c>
      <c r="D227" s="5">
        <f t="shared" si="41"/>
        <v>19</v>
      </c>
      <c r="E227" s="5">
        <f t="shared" si="42"/>
        <v>0</v>
      </c>
      <c r="F227" s="5">
        <f t="shared" si="43"/>
        <v>0</v>
      </c>
      <c r="G227" s="5">
        <f t="shared" si="44"/>
        <v>112</v>
      </c>
      <c r="H227" s="5">
        <f t="shared" si="45"/>
        <v>0</v>
      </c>
      <c r="I227" s="5">
        <f t="shared" si="46"/>
        <v>5068</v>
      </c>
      <c r="J227" s="10">
        <f t="shared" si="53"/>
        <v>721.10651657202118</v>
      </c>
      <c r="K227" s="6">
        <f t="shared" si="47"/>
        <v>10.4375</v>
      </c>
      <c r="L227" s="1">
        <f t="shared" si="48"/>
        <v>112</v>
      </c>
      <c r="M227" s="7">
        <f t="shared" si="49"/>
        <v>0</v>
      </c>
      <c r="O227" s="1" t="str">
        <f t="shared" si="50"/>
        <v>CC</v>
      </c>
      <c r="P227" s="1" t="s">
        <v>318</v>
      </c>
      <c r="Q227" s="1" t="str">
        <f t="shared" si="51"/>
        <v>13</v>
      </c>
      <c r="R227" s="1" t="str">
        <f t="shared" si="51"/>
        <v>0</v>
      </c>
      <c r="S227" s="1" t="str">
        <f t="shared" si="51"/>
        <v>0</v>
      </c>
    </row>
    <row r="228" spans="1:19">
      <c r="A228" s="44">
        <v>216</v>
      </c>
      <c r="B228" s="43">
        <f t="shared" si="52"/>
        <v>169</v>
      </c>
      <c r="C228" s="5">
        <f t="shared" si="40"/>
        <v>209</v>
      </c>
      <c r="D228" s="5">
        <f t="shared" si="41"/>
        <v>19</v>
      </c>
      <c r="E228" s="5">
        <f t="shared" si="42"/>
        <v>0</v>
      </c>
      <c r="F228" s="5">
        <f t="shared" si="43"/>
        <v>0</v>
      </c>
      <c r="G228" s="5">
        <f t="shared" si="44"/>
        <v>107</v>
      </c>
      <c r="H228" s="5">
        <f t="shared" si="45"/>
        <v>0</v>
      </c>
      <c r="I228" s="5">
        <f t="shared" si="46"/>
        <v>5073</v>
      </c>
      <c r="J228" s="10">
        <f t="shared" si="53"/>
        <v>690.53396600248777</v>
      </c>
      <c r="K228" s="6">
        <f t="shared" si="47"/>
        <v>10.5</v>
      </c>
      <c r="L228" s="1">
        <f t="shared" si="48"/>
        <v>107</v>
      </c>
      <c r="M228" s="7">
        <f t="shared" si="49"/>
        <v>0</v>
      </c>
      <c r="O228" s="1" t="str">
        <f t="shared" si="50"/>
        <v>D1</v>
      </c>
      <c r="P228" s="1" t="s">
        <v>319</v>
      </c>
      <c r="Q228" s="1" t="str">
        <f t="shared" si="51"/>
        <v>13</v>
      </c>
      <c r="R228" s="1" t="str">
        <f t="shared" si="51"/>
        <v>0</v>
      </c>
      <c r="S228" s="1" t="str">
        <f t="shared" si="51"/>
        <v>0</v>
      </c>
    </row>
    <row r="229" spans="1:19">
      <c r="A229" s="44">
        <v>217</v>
      </c>
      <c r="B229" s="43">
        <f t="shared" si="52"/>
        <v>170</v>
      </c>
      <c r="C229" s="5">
        <f t="shared" si="40"/>
        <v>213</v>
      </c>
      <c r="D229" s="5">
        <f t="shared" si="41"/>
        <v>19</v>
      </c>
      <c r="E229" s="5">
        <f t="shared" si="42"/>
        <v>0</v>
      </c>
      <c r="F229" s="5">
        <f t="shared" si="43"/>
        <v>0</v>
      </c>
      <c r="G229" s="5">
        <f t="shared" si="44"/>
        <v>103</v>
      </c>
      <c r="H229" s="5">
        <f t="shared" si="45"/>
        <v>0</v>
      </c>
      <c r="I229" s="5">
        <f t="shared" si="46"/>
        <v>5077</v>
      </c>
      <c r="J229" s="10">
        <f t="shared" si="53"/>
        <v>661.25759127777951</v>
      </c>
      <c r="K229" s="6">
        <f t="shared" si="47"/>
        <v>10.5625</v>
      </c>
      <c r="L229" s="1">
        <f t="shared" si="48"/>
        <v>103</v>
      </c>
      <c r="M229" s="7">
        <f t="shared" si="49"/>
        <v>0</v>
      </c>
      <c r="O229" s="1" t="str">
        <f t="shared" si="50"/>
        <v>D5</v>
      </c>
      <c r="P229" s="1" t="s">
        <v>320</v>
      </c>
      <c r="Q229" s="1" t="str">
        <f t="shared" si="51"/>
        <v>13</v>
      </c>
      <c r="R229" s="1" t="str">
        <f t="shared" si="51"/>
        <v>0</v>
      </c>
      <c r="S229" s="1" t="str">
        <f t="shared" si="51"/>
        <v>0</v>
      </c>
    </row>
    <row r="230" spans="1:19">
      <c r="A230" s="44">
        <v>218</v>
      </c>
      <c r="B230" s="43">
        <f t="shared" si="52"/>
        <v>171</v>
      </c>
      <c r="C230" s="5">
        <f t="shared" si="40"/>
        <v>218</v>
      </c>
      <c r="D230" s="5">
        <f t="shared" si="41"/>
        <v>19</v>
      </c>
      <c r="E230" s="5">
        <f t="shared" si="42"/>
        <v>0</v>
      </c>
      <c r="F230" s="5">
        <f t="shared" si="43"/>
        <v>0</v>
      </c>
      <c r="G230" s="5">
        <f t="shared" si="44"/>
        <v>98</v>
      </c>
      <c r="H230" s="5">
        <f t="shared" si="45"/>
        <v>0</v>
      </c>
      <c r="I230" s="5">
        <f t="shared" si="46"/>
        <v>5082</v>
      </c>
      <c r="J230" s="10">
        <f t="shared" si="53"/>
        <v>633.22243879443874</v>
      </c>
      <c r="K230" s="6">
        <f t="shared" si="47"/>
        <v>10.625</v>
      </c>
      <c r="L230" s="1">
        <f t="shared" si="48"/>
        <v>98</v>
      </c>
      <c r="M230" s="7">
        <f t="shared" si="49"/>
        <v>0</v>
      </c>
      <c r="O230" s="1" t="str">
        <f t="shared" si="50"/>
        <v>DA</v>
      </c>
      <c r="P230" s="1" t="s">
        <v>321</v>
      </c>
      <c r="Q230" s="1" t="str">
        <f t="shared" si="51"/>
        <v>13</v>
      </c>
      <c r="R230" s="1" t="str">
        <f t="shared" si="51"/>
        <v>0</v>
      </c>
      <c r="S230" s="1" t="str">
        <f t="shared" si="51"/>
        <v>0</v>
      </c>
    </row>
    <row r="231" spans="1:19">
      <c r="A231" s="44">
        <v>219</v>
      </c>
      <c r="B231" s="43">
        <f t="shared" si="52"/>
        <v>172</v>
      </c>
      <c r="C231" s="5">
        <f t="shared" si="40"/>
        <v>222</v>
      </c>
      <c r="D231" s="5">
        <f t="shared" si="41"/>
        <v>19</v>
      </c>
      <c r="E231" s="5">
        <f t="shared" si="42"/>
        <v>0</v>
      </c>
      <c r="F231" s="5">
        <f t="shared" si="43"/>
        <v>0</v>
      </c>
      <c r="G231" s="5">
        <f t="shared" si="44"/>
        <v>94</v>
      </c>
      <c r="H231" s="5">
        <f t="shared" si="45"/>
        <v>0</v>
      </c>
      <c r="I231" s="5">
        <f t="shared" si="46"/>
        <v>5086</v>
      </c>
      <c r="J231" s="10">
        <f t="shared" si="53"/>
        <v>606.37588480150623</v>
      </c>
      <c r="K231" s="6">
        <f t="shared" si="47"/>
        <v>10.6875</v>
      </c>
      <c r="L231" s="1">
        <f t="shared" si="48"/>
        <v>94</v>
      </c>
      <c r="M231" s="7">
        <f t="shared" si="49"/>
        <v>0</v>
      </c>
      <c r="O231" s="1" t="str">
        <f t="shared" si="50"/>
        <v>DE</v>
      </c>
      <c r="P231" s="1" t="s">
        <v>322</v>
      </c>
      <c r="Q231" s="1" t="str">
        <f t="shared" si="51"/>
        <v>13</v>
      </c>
      <c r="R231" s="1" t="str">
        <f t="shared" si="51"/>
        <v>0</v>
      </c>
      <c r="S231" s="1" t="str">
        <f t="shared" si="51"/>
        <v>0</v>
      </c>
    </row>
    <row r="232" spans="1:19">
      <c r="A232" s="44">
        <v>220</v>
      </c>
      <c r="B232" s="43">
        <f t="shared" si="52"/>
        <v>173</v>
      </c>
      <c r="C232" s="5">
        <f t="shared" si="40"/>
        <v>226</v>
      </c>
      <c r="D232" s="5">
        <f t="shared" si="41"/>
        <v>19</v>
      </c>
      <c r="E232" s="5">
        <f t="shared" si="42"/>
        <v>0</v>
      </c>
      <c r="F232" s="5">
        <f t="shared" si="43"/>
        <v>0</v>
      </c>
      <c r="G232" s="5">
        <f t="shared" si="44"/>
        <v>90</v>
      </c>
      <c r="H232" s="5">
        <f t="shared" si="45"/>
        <v>0</v>
      </c>
      <c r="I232" s="5">
        <f t="shared" si="46"/>
        <v>5090</v>
      </c>
      <c r="J232" s="10">
        <f t="shared" si="53"/>
        <v>580.66753662242274</v>
      </c>
      <c r="K232" s="6">
        <f t="shared" si="47"/>
        <v>10.75</v>
      </c>
      <c r="L232" s="1">
        <f t="shared" si="48"/>
        <v>90</v>
      </c>
      <c r="M232" s="7">
        <f t="shared" si="49"/>
        <v>0</v>
      </c>
      <c r="O232" s="1" t="str">
        <f t="shared" si="50"/>
        <v>E2</v>
      </c>
      <c r="P232" s="1" t="s">
        <v>323</v>
      </c>
      <c r="Q232" s="1" t="str">
        <f t="shared" si="51"/>
        <v>13</v>
      </c>
      <c r="R232" s="1" t="str">
        <f t="shared" si="51"/>
        <v>0</v>
      </c>
      <c r="S232" s="1" t="str">
        <f t="shared" si="51"/>
        <v>0</v>
      </c>
    </row>
    <row r="233" spans="1:19">
      <c r="A233" s="44">
        <v>221</v>
      </c>
      <c r="B233" s="43">
        <f t="shared" si="52"/>
        <v>174</v>
      </c>
      <c r="C233" s="5">
        <f t="shared" si="40"/>
        <v>230</v>
      </c>
      <c r="D233" s="5">
        <f t="shared" si="41"/>
        <v>19</v>
      </c>
      <c r="E233" s="5">
        <f t="shared" si="42"/>
        <v>0</v>
      </c>
      <c r="F233" s="5">
        <f t="shared" si="43"/>
        <v>0</v>
      </c>
      <c r="G233" s="5">
        <f t="shared" si="44"/>
        <v>86</v>
      </c>
      <c r="H233" s="5">
        <f t="shared" si="45"/>
        <v>0</v>
      </c>
      <c r="I233" s="5">
        <f t="shared" si="46"/>
        <v>5094</v>
      </c>
      <c r="J233" s="10">
        <f t="shared" si="53"/>
        <v>556.04913806479101</v>
      </c>
      <c r="K233" s="6">
        <f t="shared" si="47"/>
        <v>10.8125</v>
      </c>
      <c r="L233" s="1">
        <f t="shared" si="48"/>
        <v>86</v>
      </c>
      <c r="M233" s="7">
        <f t="shared" si="49"/>
        <v>0</v>
      </c>
      <c r="O233" s="1" t="str">
        <f t="shared" si="50"/>
        <v>E6</v>
      </c>
      <c r="P233" s="1" t="s">
        <v>324</v>
      </c>
      <c r="Q233" s="1" t="str">
        <f t="shared" si="51"/>
        <v>13</v>
      </c>
      <c r="R233" s="1" t="str">
        <f t="shared" si="51"/>
        <v>0</v>
      </c>
      <c r="S233" s="1" t="str">
        <f t="shared" si="51"/>
        <v>0</v>
      </c>
    </row>
    <row r="234" spans="1:19">
      <c r="A234" s="44">
        <v>222</v>
      </c>
      <c r="B234" s="43">
        <f t="shared" si="52"/>
        <v>175</v>
      </c>
      <c r="C234" s="5">
        <f t="shared" si="40"/>
        <v>234</v>
      </c>
      <c r="D234" s="5">
        <f t="shared" si="41"/>
        <v>19</v>
      </c>
      <c r="E234" s="5">
        <f t="shared" si="42"/>
        <v>0</v>
      </c>
      <c r="F234" s="5">
        <f t="shared" si="43"/>
        <v>0</v>
      </c>
      <c r="G234" s="5">
        <f t="shared" si="44"/>
        <v>82</v>
      </c>
      <c r="H234" s="5">
        <f t="shared" si="45"/>
        <v>0</v>
      </c>
      <c r="I234" s="5">
        <f t="shared" si="46"/>
        <v>5098</v>
      </c>
      <c r="J234" s="10">
        <f t="shared" si="53"/>
        <v>532.474478840458</v>
      </c>
      <c r="K234" s="6">
        <f t="shared" si="47"/>
        <v>10.875</v>
      </c>
      <c r="L234" s="1">
        <f t="shared" si="48"/>
        <v>82</v>
      </c>
      <c r="M234" s="7">
        <f t="shared" si="49"/>
        <v>0</v>
      </c>
      <c r="O234" s="1" t="str">
        <f t="shared" si="50"/>
        <v>EA</v>
      </c>
      <c r="P234" s="1" t="s">
        <v>325</v>
      </c>
      <c r="Q234" s="1" t="str">
        <f t="shared" si="51"/>
        <v>13</v>
      </c>
      <c r="R234" s="1" t="str">
        <f t="shared" si="51"/>
        <v>0</v>
      </c>
      <c r="S234" s="1" t="str">
        <f t="shared" si="51"/>
        <v>0</v>
      </c>
    </row>
    <row r="235" spans="1:19">
      <c r="A235" s="44">
        <v>223</v>
      </c>
      <c r="B235" s="43">
        <f t="shared" si="52"/>
        <v>176</v>
      </c>
      <c r="C235" s="5">
        <f t="shared" si="40"/>
        <v>237</v>
      </c>
      <c r="D235" s="5">
        <f t="shared" si="41"/>
        <v>19</v>
      </c>
      <c r="E235" s="5">
        <f t="shared" si="42"/>
        <v>0</v>
      </c>
      <c r="F235" s="5">
        <f t="shared" si="43"/>
        <v>0</v>
      </c>
      <c r="G235" s="5">
        <f t="shared" si="44"/>
        <v>79</v>
      </c>
      <c r="H235" s="5">
        <f t="shared" si="45"/>
        <v>0</v>
      </c>
      <c r="I235" s="5">
        <f t="shared" si="46"/>
        <v>5101</v>
      </c>
      <c r="J235" s="10">
        <f t="shared" si="53"/>
        <v>509.89930782588573</v>
      </c>
      <c r="K235" s="6">
        <f t="shared" si="47"/>
        <v>10.9375</v>
      </c>
      <c r="L235" s="1">
        <f t="shared" si="48"/>
        <v>79</v>
      </c>
      <c r="M235" s="7">
        <f t="shared" si="49"/>
        <v>0</v>
      </c>
      <c r="O235" s="1" t="str">
        <f t="shared" si="50"/>
        <v>ED</v>
      </c>
      <c r="P235" s="1" t="s">
        <v>326</v>
      </c>
      <c r="Q235" s="1" t="str">
        <f t="shared" si="51"/>
        <v>13</v>
      </c>
      <c r="R235" s="1" t="str">
        <f t="shared" si="51"/>
        <v>0</v>
      </c>
      <c r="S235" s="1" t="str">
        <f t="shared" si="51"/>
        <v>0</v>
      </c>
    </row>
    <row r="236" spans="1:19">
      <c r="A236" s="44">
        <v>224</v>
      </c>
      <c r="B236" s="43">
        <f t="shared" si="52"/>
        <v>177</v>
      </c>
      <c r="C236" s="5">
        <f t="shared" si="40"/>
        <v>240</v>
      </c>
      <c r="D236" s="5">
        <f t="shared" si="41"/>
        <v>19</v>
      </c>
      <c r="E236" s="5">
        <f t="shared" si="42"/>
        <v>0</v>
      </c>
      <c r="F236" s="5">
        <f t="shared" si="43"/>
        <v>0</v>
      </c>
      <c r="G236" s="5">
        <f t="shared" si="44"/>
        <v>76</v>
      </c>
      <c r="H236" s="5">
        <f t="shared" si="45"/>
        <v>0</v>
      </c>
      <c r="I236" s="5">
        <f t="shared" si="46"/>
        <v>5104</v>
      </c>
      <c r="J236" s="10">
        <f t="shared" si="53"/>
        <v>488.28125</v>
      </c>
      <c r="K236" s="6">
        <f t="shared" si="47"/>
        <v>11</v>
      </c>
      <c r="L236" s="1">
        <f t="shared" si="48"/>
        <v>76</v>
      </c>
      <c r="M236" s="7">
        <f t="shared" si="49"/>
        <v>0</v>
      </c>
      <c r="O236" s="1" t="str">
        <f t="shared" si="50"/>
        <v>F0</v>
      </c>
      <c r="P236" s="1" t="s">
        <v>327</v>
      </c>
      <c r="Q236" s="1" t="str">
        <f t="shared" si="51"/>
        <v>13</v>
      </c>
      <c r="R236" s="1" t="str">
        <f t="shared" si="51"/>
        <v>0</v>
      </c>
      <c r="S236" s="1" t="str">
        <f t="shared" si="51"/>
        <v>0</v>
      </c>
    </row>
    <row r="237" spans="1:19">
      <c r="A237" s="44">
        <v>225</v>
      </c>
      <c r="B237" s="43">
        <f t="shared" si="52"/>
        <v>178</v>
      </c>
      <c r="C237" s="5">
        <f t="shared" si="40"/>
        <v>244</v>
      </c>
      <c r="D237" s="5">
        <f t="shared" si="41"/>
        <v>19</v>
      </c>
      <c r="E237" s="5">
        <f t="shared" si="42"/>
        <v>0</v>
      </c>
      <c r="F237" s="5">
        <f t="shared" si="43"/>
        <v>0</v>
      </c>
      <c r="G237" s="5">
        <f t="shared" si="44"/>
        <v>72</v>
      </c>
      <c r="H237" s="5">
        <f t="shared" si="45"/>
        <v>0</v>
      </c>
      <c r="I237" s="5">
        <f t="shared" si="46"/>
        <v>5108</v>
      </c>
      <c r="J237" s="10">
        <f t="shared" si="53"/>
        <v>467.57972690360077</v>
      </c>
      <c r="K237" s="6">
        <f t="shared" si="47"/>
        <v>11.0625</v>
      </c>
      <c r="L237" s="1">
        <f t="shared" si="48"/>
        <v>72</v>
      </c>
      <c r="M237" s="7">
        <f t="shared" si="49"/>
        <v>0</v>
      </c>
      <c r="O237" s="1" t="str">
        <f t="shared" si="50"/>
        <v>F4</v>
      </c>
      <c r="P237" s="1" t="s">
        <v>329</v>
      </c>
      <c r="Q237" s="1" t="str">
        <f t="shared" si="51"/>
        <v>13</v>
      </c>
      <c r="R237" s="1" t="str">
        <f t="shared" si="51"/>
        <v>0</v>
      </c>
      <c r="S237" s="1" t="str">
        <f t="shared" si="51"/>
        <v>0</v>
      </c>
    </row>
    <row r="238" spans="1:19">
      <c r="A238" s="44">
        <v>226</v>
      </c>
      <c r="B238" s="43">
        <f t="shared" si="52"/>
        <v>179</v>
      </c>
      <c r="C238" s="5">
        <f t="shared" si="40"/>
        <v>247</v>
      </c>
      <c r="D238" s="5">
        <f t="shared" si="41"/>
        <v>19</v>
      </c>
      <c r="E238" s="5">
        <f t="shared" si="42"/>
        <v>0</v>
      </c>
      <c r="F238" s="5">
        <f t="shared" si="43"/>
        <v>0</v>
      </c>
      <c r="G238" s="5">
        <f t="shared" si="44"/>
        <v>69</v>
      </c>
      <c r="H238" s="5">
        <f t="shared" si="45"/>
        <v>0</v>
      </c>
      <c r="I238" s="5">
        <f t="shared" si="46"/>
        <v>5111</v>
      </c>
      <c r="J238" s="10">
        <f t="shared" si="53"/>
        <v>447.75588047103116</v>
      </c>
      <c r="K238" s="6">
        <f t="shared" si="47"/>
        <v>11.125</v>
      </c>
      <c r="L238" s="1">
        <f t="shared" si="48"/>
        <v>69</v>
      </c>
      <c r="M238" s="7">
        <f t="shared" si="49"/>
        <v>0</v>
      </c>
      <c r="O238" s="1" t="str">
        <f t="shared" si="50"/>
        <v>F7</v>
      </c>
      <c r="P238" s="1" t="s">
        <v>330</v>
      </c>
      <c r="Q238" s="1" t="str">
        <f t="shared" si="51"/>
        <v>13</v>
      </c>
      <c r="R238" s="1" t="str">
        <f t="shared" si="51"/>
        <v>0</v>
      </c>
      <c r="S238" s="1" t="str">
        <f t="shared" si="51"/>
        <v>0</v>
      </c>
    </row>
    <row r="239" spans="1:19">
      <c r="A239" s="44">
        <v>227</v>
      </c>
      <c r="B239" s="43">
        <f t="shared" si="52"/>
        <v>180</v>
      </c>
      <c r="C239" s="5">
        <f t="shared" si="40"/>
        <v>250</v>
      </c>
      <c r="D239" s="5">
        <f t="shared" si="41"/>
        <v>19</v>
      </c>
      <c r="E239" s="5">
        <f t="shared" si="42"/>
        <v>0</v>
      </c>
      <c r="F239" s="5">
        <f t="shared" si="43"/>
        <v>0</v>
      </c>
      <c r="G239" s="5">
        <f t="shared" si="44"/>
        <v>66</v>
      </c>
      <c r="H239" s="5">
        <f t="shared" si="45"/>
        <v>0</v>
      </c>
      <c r="I239" s="5">
        <f t="shared" si="46"/>
        <v>5114</v>
      </c>
      <c r="J239" s="10">
        <f t="shared" si="53"/>
        <v>428.77250009113777</v>
      </c>
      <c r="K239" s="6">
        <f t="shared" si="47"/>
        <v>11.1875</v>
      </c>
      <c r="L239" s="1">
        <f t="shared" si="48"/>
        <v>66</v>
      </c>
      <c r="M239" s="7">
        <f t="shared" si="49"/>
        <v>0</v>
      </c>
      <c r="O239" s="1" t="str">
        <f t="shared" si="50"/>
        <v>FA</v>
      </c>
      <c r="P239" s="1" t="s">
        <v>331</v>
      </c>
      <c r="Q239" s="1" t="str">
        <f t="shared" si="51"/>
        <v>13</v>
      </c>
      <c r="R239" s="1" t="str">
        <f t="shared" si="51"/>
        <v>0</v>
      </c>
      <c r="S239" s="1" t="str">
        <f t="shared" si="51"/>
        <v>0</v>
      </c>
    </row>
    <row r="240" spans="1:19">
      <c r="A240" s="44">
        <v>228</v>
      </c>
      <c r="B240" s="43">
        <f t="shared" si="52"/>
        <v>181</v>
      </c>
      <c r="C240" s="5">
        <f t="shared" si="40"/>
        <v>253</v>
      </c>
      <c r="D240" s="5">
        <f t="shared" si="41"/>
        <v>19</v>
      </c>
      <c r="E240" s="5">
        <f t="shared" si="42"/>
        <v>0</v>
      </c>
      <c r="F240" s="5">
        <f t="shared" si="43"/>
        <v>0</v>
      </c>
      <c r="G240" s="5">
        <f t="shared" si="44"/>
        <v>63</v>
      </c>
      <c r="H240" s="5">
        <f t="shared" si="45"/>
        <v>0</v>
      </c>
      <c r="I240" s="5">
        <f t="shared" si="46"/>
        <v>5117</v>
      </c>
      <c r="J240" s="10">
        <f t="shared" si="53"/>
        <v>410.59395276060297</v>
      </c>
      <c r="K240" s="6">
        <f t="shared" si="47"/>
        <v>11.25</v>
      </c>
      <c r="L240" s="1">
        <f t="shared" si="48"/>
        <v>63</v>
      </c>
      <c r="M240" s="7">
        <f t="shared" si="49"/>
        <v>0</v>
      </c>
      <c r="O240" s="1" t="str">
        <f t="shared" si="50"/>
        <v>FD</v>
      </c>
      <c r="P240" s="1" t="s">
        <v>332</v>
      </c>
      <c r="Q240" s="1" t="str">
        <f t="shared" si="51"/>
        <v>13</v>
      </c>
      <c r="R240" s="1" t="str">
        <f t="shared" si="51"/>
        <v>0</v>
      </c>
      <c r="S240" s="1" t="str">
        <f t="shared" si="51"/>
        <v>0</v>
      </c>
    </row>
    <row r="241" spans="1:19">
      <c r="A241" s="44">
        <v>229</v>
      </c>
      <c r="B241" s="43">
        <f t="shared" si="52"/>
        <v>182</v>
      </c>
      <c r="C241" s="5">
        <f t="shared" si="40"/>
        <v>255</v>
      </c>
      <c r="D241" s="5">
        <f t="shared" si="41"/>
        <v>19</v>
      </c>
      <c r="E241" s="5">
        <f t="shared" si="42"/>
        <v>0</v>
      </c>
      <c r="F241" s="5">
        <f t="shared" si="43"/>
        <v>0</v>
      </c>
      <c r="G241" s="5">
        <f t="shared" si="44"/>
        <v>61</v>
      </c>
      <c r="H241" s="5">
        <f t="shared" si="45"/>
        <v>0</v>
      </c>
      <c r="I241" s="5">
        <f t="shared" si="46"/>
        <v>5119</v>
      </c>
      <c r="J241" s="10">
        <f t="shared" si="53"/>
        <v>393.18611619854852</v>
      </c>
      <c r="K241" s="6">
        <f t="shared" si="47"/>
        <v>11.3125</v>
      </c>
      <c r="L241" s="1">
        <f t="shared" si="48"/>
        <v>61</v>
      </c>
      <c r="M241" s="7">
        <f t="shared" si="49"/>
        <v>0</v>
      </c>
      <c r="O241" s="1" t="str">
        <f t="shared" si="50"/>
        <v>FF</v>
      </c>
      <c r="P241" s="1" t="s">
        <v>333</v>
      </c>
      <c r="Q241" s="1" t="str">
        <f t="shared" si="51"/>
        <v>13</v>
      </c>
      <c r="R241" s="1" t="str">
        <f t="shared" si="51"/>
        <v>0</v>
      </c>
      <c r="S241" s="1" t="str">
        <f t="shared" si="51"/>
        <v>0</v>
      </c>
    </row>
    <row r="242" spans="1:19">
      <c r="A242" s="44">
        <v>230</v>
      </c>
      <c r="B242" s="43">
        <f t="shared" si="52"/>
        <v>183</v>
      </c>
      <c r="C242" s="5">
        <f t="shared" si="40"/>
        <v>2</v>
      </c>
      <c r="D242" s="5">
        <f t="shared" si="41"/>
        <v>20</v>
      </c>
      <c r="E242" s="5">
        <f t="shared" si="42"/>
        <v>0</v>
      </c>
      <c r="F242" s="5">
        <f t="shared" si="43"/>
        <v>0</v>
      </c>
      <c r="G242" s="5">
        <f t="shared" si="44"/>
        <v>58</v>
      </c>
      <c r="H242" s="5">
        <f t="shared" si="45"/>
        <v>0</v>
      </c>
      <c r="I242" s="5">
        <f t="shared" si="46"/>
        <v>5122</v>
      </c>
      <c r="J242" s="10">
        <f t="shared" si="53"/>
        <v>376.51631479686063</v>
      </c>
      <c r="K242" s="6">
        <f t="shared" si="47"/>
        <v>11.375</v>
      </c>
      <c r="L242" s="1">
        <f t="shared" si="48"/>
        <v>58</v>
      </c>
      <c r="M242" s="7">
        <f t="shared" si="49"/>
        <v>0</v>
      </c>
      <c r="O242" s="1" t="str">
        <f t="shared" si="50"/>
        <v>2</v>
      </c>
      <c r="P242" s="1" t="s">
        <v>334</v>
      </c>
      <c r="Q242" s="1" t="str">
        <f t="shared" si="51"/>
        <v>14</v>
      </c>
      <c r="R242" s="1" t="str">
        <f t="shared" si="51"/>
        <v>0</v>
      </c>
      <c r="S242" s="1" t="str">
        <f t="shared" si="51"/>
        <v>0</v>
      </c>
    </row>
    <row r="243" spans="1:19">
      <c r="A243" s="44">
        <v>231</v>
      </c>
      <c r="B243" s="43">
        <f t="shared" si="52"/>
        <v>184</v>
      </c>
      <c r="C243" s="5">
        <f t="shared" si="40"/>
        <v>4</v>
      </c>
      <c r="D243" s="5">
        <f t="shared" si="41"/>
        <v>20</v>
      </c>
      <c r="E243" s="5">
        <f t="shared" si="42"/>
        <v>0</v>
      </c>
      <c r="F243" s="5">
        <f t="shared" si="43"/>
        <v>0</v>
      </c>
      <c r="G243" s="5">
        <f t="shared" si="44"/>
        <v>56</v>
      </c>
      <c r="H243" s="5">
        <f t="shared" si="45"/>
        <v>0</v>
      </c>
      <c r="I243" s="5">
        <f t="shared" si="46"/>
        <v>5124</v>
      </c>
      <c r="J243" s="10">
        <f t="shared" si="53"/>
        <v>360.55325828601059</v>
      </c>
      <c r="K243" s="6">
        <f t="shared" si="47"/>
        <v>11.4375</v>
      </c>
      <c r="L243" s="1">
        <f t="shared" si="48"/>
        <v>56</v>
      </c>
      <c r="M243" s="7">
        <f t="shared" si="49"/>
        <v>0</v>
      </c>
      <c r="O243" s="1" t="str">
        <f t="shared" si="50"/>
        <v>4</v>
      </c>
      <c r="P243" s="1" t="s">
        <v>335</v>
      </c>
      <c r="Q243" s="1" t="str">
        <f t="shared" si="51"/>
        <v>14</v>
      </c>
      <c r="R243" s="1" t="str">
        <f t="shared" si="51"/>
        <v>0</v>
      </c>
      <c r="S243" s="1" t="str">
        <f t="shared" si="51"/>
        <v>0</v>
      </c>
    </row>
    <row r="244" spans="1:19">
      <c r="A244" s="44">
        <v>232</v>
      </c>
      <c r="B244" s="43">
        <f t="shared" si="52"/>
        <v>185</v>
      </c>
      <c r="C244" s="5">
        <f t="shared" si="40"/>
        <v>7</v>
      </c>
      <c r="D244" s="5">
        <f t="shared" si="41"/>
        <v>20</v>
      </c>
      <c r="E244" s="5">
        <f t="shared" si="42"/>
        <v>0</v>
      </c>
      <c r="F244" s="5">
        <f t="shared" si="43"/>
        <v>0</v>
      </c>
      <c r="G244" s="5">
        <f t="shared" si="44"/>
        <v>53</v>
      </c>
      <c r="H244" s="5">
        <f t="shared" si="45"/>
        <v>0</v>
      </c>
      <c r="I244" s="5">
        <f t="shared" si="46"/>
        <v>5127</v>
      </c>
      <c r="J244" s="10">
        <f t="shared" si="53"/>
        <v>345.26698300124389</v>
      </c>
      <c r="K244" s="6">
        <f t="shared" si="47"/>
        <v>11.5</v>
      </c>
      <c r="L244" s="1">
        <f t="shared" si="48"/>
        <v>53</v>
      </c>
      <c r="M244" s="7">
        <f t="shared" si="49"/>
        <v>0</v>
      </c>
      <c r="O244" s="1" t="str">
        <f t="shared" si="50"/>
        <v>7</v>
      </c>
      <c r="P244" s="1" t="s">
        <v>336</v>
      </c>
      <c r="Q244" s="1" t="str">
        <f t="shared" si="51"/>
        <v>14</v>
      </c>
      <c r="R244" s="1" t="str">
        <f t="shared" si="51"/>
        <v>0</v>
      </c>
      <c r="S244" s="1" t="str">
        <f t="shared" si="51"/>
        <v>0</v>
      </c>
    </row>
    <row r="245" spans="1:19">
      <c r="A245" s="44">
        <v>233</v>
      </c>
      <c r="B245" s="43">
        <f t="shared" si="52"/>
        <v>186</v>
      </c>
      <c r="C245" s="5">
        <f t="shared" si="40"/>
        <v>9</v>
      </c>
      <c r="D245" s="5">
        <f t="shared" si="41"/>
        <v>20</v>
      </c>
      <c r="E245" s="5">
        <f t="shared" si="42"/>
        <v>0</v>
      </c>
      <c r="F245" s="5">
        <f t="shared" si="43"/>
        <v>0</v>
      </c>
      <c r="G245" s="5">
        <f t="shared" si="44"/>
        <v>51</v>
      </c>
      <c r="H245" s="5">
        <f t="shared" si="45"/>
        <v>0</v>
      </c>
      <c r="I245" s="5">
        <f t="shared" si="46"/>
        <v>5129</v>
      </c>
      <c r="J245" s="10">
        <f t="shared" si="53"/>
        <v>330.62879563888976</v>
      </c>
      <c r="K245" s="6">
        <f t="shared" si="47"/>
        <v>11.5625</v>
      </c>
      <c r="L245" s="1">
        <f t="shared" si="48"/>
        <v>51</v>
      </c>
      <c r="M245" s="7">
        <f t="shared" si="49"/>
        <v>0</v>
      </c>
      <c r="O245" s="1" t="str">
        <f t="shared" si="50"/>
        <v>9</v>
      </c>
      <c r="P245" s="1" t="s">
        <v>337</v>
      </c>
      <c r="Q245" s="1" t="str">
        <f t="shared" si="51"/>
        <v>14</v>
      </c>
      <c r="R245" s="1" t="str">
        <f t="shared" si="51"/>
        <v>0</v>
      </c>
      <c r="S245" s="1" t="str">
        <f t="shared" si="51"/>
        <v>0</v>
      </c>
    </row>
    <row r="246" spans="1:19">
      <c r="A246" s="44">
        <v>234</v>
      </c>
      <c r="B246" s="43">
        <f t="shared" si="52"/>
        <v>187</v>
      </c>
      <c r="C246" s="5">
        <f t="shared" si="40"/>
        <v>11</v>
      </c>
      <c r="D246" s="5">
        <f t="shared" si="41"/>
        <v>20</v>
      </c>
      <c r="E246" s="5">
        <f t="shared" si="42"/>
        <v>0</v>
      </c>
      <c r="F246" s="5">
        <f t="shared" si="43"/>
        <v>0</v>
      </c>
      <c r="G246" s="5">
        <f t="shared" si="44"/>
        <v>49</v>
      </c>
      <c r="H246" s="5">
        <f t="shared" si="45"/>
        <v>0</v>
      </c>
      <c r="I246" s="5">
        <f t="shared" si="46"/>
        <v>5131</v>
      </c>
      <c r="J246" s="10">
        <f t="shared" si="53"/>
        <v>316.61121939721903</v>
      </c>
      <c r="K246" s="6">
        <f t="shared" si="47"/>
        <v>11.625000000000002</v>
      </c>
      <c r="L246" s="1">
        <f t="shared" si="48"/>
        <v>49</v>
      </c>
      <c r="M246" s="7">
        <f t="shared" si="49"/>
        <v>0</v>
      </c>
      <c r="O246" s="1" t="str">
        <f t="shared" si="50"/>
        <v>B</v>
      </c>
      <c r="P246" s="1" t="s">
        <v>338</v>
      </c>
      <c r="Q246" s="1" t="str">
        <f t="shared" si="51"/>
        <v>14</v>
      </c>
      <c r="R246" s="1" t="str">
        <f t="shared" si="51"/>
        <v>0</v>
      </c>
      <c r="S246" s="1" t="str">
        <f t="shared" si="51"/>
        <v>0</v>
      </c>
    </row>
    <row r="247" spans="1:19">
      <c r="A247" s="44">
        <v>235</v>
      </c>
      <c r="B247" s="43">
        <f t="shared" si="52"/>
        <v>188</v>
      </c>
      <c r="C247" s="5">
        <f t="shared" si="40"/>
        <v>13</v>
      </c>
      <c r="D247" s="5">
        <f t="shared" si="41"/>
        <v>20</v>
      </c>
      <c r="E247" s="5">
        <f t="shared" si="42"/>
        <v>0</v>
      </c>
      <c r="F247" s="5">
        <f t="shared" si="43"/>
        <v>0</v>
      </c>
      <c r="G247" s="5">
        <f t="shared" si="44"/>
        <v>47</v>
      </c>
      <c r="H247" s="5">
        <f t="shared" si="45"/>
        <v>0</v>
      </c>
      <c r="I247" s="5">
        <f t="shared" si="46"/>
        <v>5133</v>
      </c>
      <c r="J247" s="10">
        <f t="shared" si="53"/>
        <v>303.18794240075277</v>
      </c>
      <c r="K247" s="6">
        <f t="shared" si="47"/>
        <v>11.687500000000002</v>
      </c>
      <c r="L247" s="1">
        <f t="shared" si="48"/>
        <v>47</v>
      </c>
      <c r="M247" s="7">
        <f t="shared" si="49"/>
        <v>0</v>
      </c>
      <c r="O247" s="1" t="str">
        <f t="shared" si="50"/>
        <v>D</v>
      </c>
      <c r="P247" s="1" t="s">
        <v>339</v>
      </c>
      <c r="Q247" s="1" t="str">
        <f t="shared" si="51"/>
        <v>14</v>
      </c>
      <c r="R247" s="1" t="str">
        <f t="shared" si="51"/>
        <v>0</v>
      </c>
      <c r="S247" s="1" t="str">
        <f t="shared" si="51"/>
        <v>0</v>
      </c>
    </row>
    <row r="248" spans="1:19">
      <c r="A248" s="44">
        <v>236</v>
      </c>
      <c r="B248" s="43">
        <f t="shared" si="52"/>
        <v>189</v>
      </c>
      <c r="C248" s="5">
        <f t="shared" si="40"/>
        <v>15</v>
      </c>
      <c r="D248" s="5">
        <f t="shared" si="41"/>
        <v>20</v>
      </c>
      <c r="E248" s="5">
        <f t="shared" si="42"/>
        <v>0</v>
      </c>
      <c r="F248" s="5">
        <f t="shared" si="43"/>
        <v>0</v>
      </c>
      <c r="G248" s="5">
        <f t="shared" si="44"/>
        <v>45</v>
      </c>
      <c r="H248" s="5">
        <f t="shared" si="45"/>
        <v>0</v>
      </c>
      <c r="I248" s="5">
        <f t="shared" si="46"/>
        <v>5135</v>
      </c>
      <c r="J248" s="10">
        <f t="shared" si="53"/>
        <v>290.33376831121103</v>
      </c>
      <c r="K248" s="6">
        <f t="shared" si="47"/>
        <v>11.750000000000002</v>
      </c>
      <c r="L248" s="1">
        <f t="shared" si="48"/>
        <v>45</v>
      </c>
      <c r="M248" s="7">
        <f t="shared" si="49"/>
        <v>0</v>
      </c>
      <c r="O248" s="1" t="str">
        <f t="shared" si="50"/>
        <v>F</v>
      </c>
      <c r="P248" s="1" t="s">
        <v>340</v>
      </c>
      <c r="Q248" s="1" t="str">
        <f t="shared" si="51"/>
        <v>14</v>
      </c>
      <c r="R248" s="1" t="str">
        <f t="shared" si="51"/>
        <v>0</v>
      </c>
      <c r="S248" s="1" t="str">
        <f t="shared" si="51"/>
        <v>0</v>
      </c>
    </row>
    <row r="249" spans="1:19">
      <c r="A249" s="44">
        <v>237</v>
      </c>
      <c r="B249" s="43">
        <f t="shared" si="52"/>
        <v>190</v>
      </c>
      <c r="C249" s="5">
        <f t="shared" si="40"/>
        <v>17</v>
      </c>
      <c r="D249" s="5">
        <f t="shared" si="41"/>
        <v>20</v>
      </c>
      <c r="E249" s="5">
        <f t="shared" si="42"/>
        <v>0</v>
      </c>
      <c r="F249" s="5">
        <f t="shared" si="43"/>
        <v>0</v>
      </c>
      <c r="G249" s="5">
        <f t="shared" si="44"/>
        <v>43</v>
      </c>
      <c r="H249" s="5">
        <f t="shared" si="45"/>
        <v>0</v>
      </c>
      <c r="I249" s="5">
        <f t="shared" si="46"/>
        <v>5137</v>
      </c>
      <c r="J249" s="10">
        <f t="shared" si="53"/>
        <v>278.02456903239573</v>
      </c>
      <c r="K249" s="6">
        <f t="shared" si="47"/>
        <v>11.812499999999998</v>
      </c>
      <c r="L249" s="1">
        <f t="shared" si="48"/>
        <v>43</v>
      </c>
      <c r="M249" s="7">
        <f t="shared" si="49"/>
        <v>0</v>
      </c>
      <c r="O249" s="1" t="str">
        <f t="shared" si="50"/>
        <v>11</v>
      </c>
      <c r="P249" s="1" t="s">
        <v>341</v>
      </c>
      <c r="Q249" s="1" t="str">
        <f t="shared" si="51"/>
        <v>14</v>
      </c>
      <c r="R249" s="1" t="str">
        <f t="shared" si="51"/>
        <v>0</v>
      </c>
      <c r="S249" s="1" t="str">
        <f t="shared" si="51"/>
        <v>0</v>
      </c>
    </row>
    <row r="250" spans="1:19">
      <c r="A250" s="44">
        <v>238</v>
      </c>
      <c r="B250" s="43">
        <f t="shared" si="52"/>
        <v>191</v>
      </c>
      <c r="C250" s="5">
        <f t="shared" si="40"/>
        <v>19</v>
      </c>
      <c r="D250" s="5">
        <f t="shared" si="41"/>
        <v>20</v>
      </c>
      <c r="E250" s="5">
        <f t="shared" si="42"/>
        <v>0</v>
      </c>
      <c r="F250" s="5">
        <f t="shared" si="43"/>
        <v>0</v>
      </c>
      <c r="G250" s="5">
        <f t="shared" si="44"/>
        <v>41</v>
      </c>
      <c r="H250" s="5">
        <f t="shared" si="45"/>
        <v>0</v>
      </c>
      <c r="I250" s="5">
        <f t="shared" si="46"/>
        <v>5139</v>
      </c>
      <c r="J250" s="10">
        <f t="shared" si="53"/>
        <v>266.23723942022917</v>
      </c>
      <c r="K250" s="6">
        <f t="shared" si="47"/>
        <v>11.874999999999998</v>
      </c>
      <c r="L250" s="1">
        <f t="shared" si="48"/>
        <v>41</v>
      </c>
      <c r="M250" s="7">
        <f t="shared" si="49"/>
        <v>0</v>
      </c>
      <c r="O250" s="1" t="str">
        <f t="shared" si="50"/>
        <v>13</v>
      </c>
      <c r="P250" s="1" t="s">
        <v>342</v>
      </c>
      <c r="Q250" s="1" t="str">
        <f t="shared" si="51"/>
        <v>14</v>
      </c>
      <c r="R250" s="1" t="str">
        <f t="shared" si="51"/>
        <v>0</v>
      </c>
      <c r="S250" s="1" t="str">
        <f t="shared" si="51"/>
        <v>0</v>
      </c>
    </row>
    <row r="251" spans="1:19">
      <c r="A251" s="44">
        <v>239</v>
      </c>
      <c r="B251" s="43">
        <f t="shared" si="52"/>
        <v>192</v>
      </c>
      <c r="C251" s="5">
        <f t="shared" si="40"/>
        <v>21</v>
      </c>
      <c r="D251" s="5">
        <f t="shared" si="41"/>
        <v>20</v>
      </c>
      <c r="E251" s="5">
        <f t="shared" si="42"/>
        <v>0</v>
      </c>
      <c r="F251" s="5">
        <f t="shared" si="43"/>
        <v>0</v>
      </c>
      <c r="G251" s="5">
        <f t="shared" si="44"/>
        <v>39</v>
      </c>
      <c r="H251" s="5">
        <f t="shared" si="45"/>
        <v>0</v>
      </c>
      <c r="I251" s="5">
        <f t="shared" si="46"/>
        <v>5141</v>
      </c>
      <c r="J251" s="10">
        <f t="shared" si="53"/>
        <v>254.94965391294303</v>
      </c>
      <c r="K251" s="6">
        <f t="shared" si="47"/>
        <v>11.9375</v>
      </c>
      <c r="L251" s="1">
        <f t="shared" si="48"/>
        <v>39</v>
      </c>
      <c r="M251" s="7">
        <f t="shared" si="49"/>
        <v>0</v>
      </c>
      <c r="O251" s="1" t="str">
        <f t="shared" si="50"/>
        <v>15</v>
      </c>
      <c r="P251" s="1" t="s">
        <v>343</v>
      </c>
      <c r="Q251" s="1" t="str">
        <f t="shared" si="51"/>
        <v>14</v>
      </c>
      <c r="R251" s="1" t="str">
        <f t="shared" si="51"/>
        <v>0</v>
      </c>
      <c r="S251" s="1" t="str">
        <f t="shared" si="51"/>
        <v>0</v>
      </c>
    </row>
    <row r="252" spans="1:19">
      <c r="A252" s="44">
        <v>240</v>
      </c>
      <c r="B252" s="43">
        <f t="shared" si="52"/>
        <v>193</v>
      </c>
      <c r="C252" s="5">
        <f t="shared" si="40"/>
        <v>22</v>
      </c>
      <c r="D252" s="5">
        <f t="shared" si="41"/>
        <v>20</v>
      </c>
      <c r="E252" s="5">
        <f t="shared" si="42"/>
        <v>0</v>
      </c>
      <c r="F252" s="5">
        <f t="shared" si="43"/>
        <v>0</v>
      </c>
      <c r="G252" s="5">
        <f t="shared" si="44"/>
        <v>38</v>
      </c>
      <c r="H252" s="5">
        <f t="shared" si="45"/>
        <v>0</v>
      </c>
      <c r="I252" s="5">
        <f t="shared" si="46"/>
        <v>5142</v>
      </c>
      <c r="J252" s="10">
        <f t="shared" si="53"/>
        <v>244.140625</v>
      </c>
      <c r="K252" s="6">
        <f t="shared" si="47"/>
        <v>12</v>
      </c>
      <c r="L252" s="1">
        <f t="shared" si="48"/>
        <v>38</v>
      </c>
      <c r="M252" s="7">
        <f t="shared" si="49"/>
        <v>0</v>
      </c>
      <c r="O252" s="1" t="str">
        <f t="shared" si="50"/>
        <v>16</v>
      </c>
      <c r="P252" s="1" t="s">
        <v>344</v>
      </c>
      <c r="Q252" s="1" t="str">
        <f t="shared" si="51"/>
        <v>14</v>
      </c>
      <c r="R252" s="1" t="str">
        <f t="shared" si="51"/>
        <v>0</v>
      </c>
      <c r="S252" s="1" t="str">
        <f t="shared" si="51"/>
        <v>0</v>
      </c>
    </row>
    <row r="253" spans="1:19">
      <c r="A253" s="44">
        <v>241</v>
      </c>
      <c r="B253" s="43">
        <f t="shared" si="52"/>
        <v>194</v>
      </c>
      <c r="C253" s="5">
        <f t="shared" ref="C253:C266" si="54">MOD(I253,256)</f>
        <v>24</v>
      </c>
      <c r="D253" s="5">
        <f t="shared" ref="D253:D266" si="55">ROUNDDOWN(I253/256,0)</f>
        <v>20</v>
      </c>
      <c r="E253" s="5">
        <f t="shared" ref="E253:E266" si="56">MOD(H253,256)</f>
        <v>0</v>
      </c>
      <c r="F253" s="5">
        <f t="shared" ref="F253:F266" si="57">ROUNDDOWN(H253/256,0)</f>
        <v>0</v>
      </c>
      <c r="G253" s="5">
        <f t="shared" ref="G253:G266" si="58">INT(J253/$G$2)</f>
        <v>36</v>
      </c>
      <c r="H253" s="5">
        <f t="shared" ref="H253:H266" si="59">ROUNDUP(G253/$D$3,0)-1</f>
        <v>0</v>
      </c>
      <c r="I253" s="5">
        <f t="shared" ref="I253:I266" si="60">MAX(MIN($D$3*(H253+1)-G253,$D$3*(H253+1)-$D$4),$D$5)</f>
        <v>5144</v>
      </c>
      <c r="J253" s="10">
        <f t="shared" si="53"/>
        <v>233.78986345180033</v>
      </c>
      <c r="K253" s="6">
        <f t="shared" ref="K253:K266" si="61">LOG(1000000/J253,2)</f>
        <v>12.0625</v>
      </c>
      <c r="L253" s="1">
        <f t="shared" ref="L253:L266" si="62">(H253+1)*$D$3-I253</f>
        <v>36</v>
      </c>
      <c r="M253" s="7">
        <f t="shared" ref="M253:M266" si="63">(G253-L253)/G253</f>
        <v>0</v>
      </c>
      <c r="O253" s="1" t="str">
        <f t="shared" ref="O253:O266" si="64">DEC2HEX(C253)</f>
        <v>18</v>
      </c>
      <c r="P253" s="1" t="s">
        <v>345</v>
      </c>
      <c r="Q253" s="1" t="str">
        <f t="shared" ref="Q253:S266" si="65">DEC2HEX(D253)</f>
        <v>14</v>
      </c>
      <c r="R253" s="1" t="str">
        <f t="shared" si="65"/>
        <v>0</v>
      </c>
      <c r="S253" s="1" t="str">
        <f t="shared" si="65"/>
        <v>0</v>
      </c>
    </row>
    <row r="254" spans="1:19">
      <c r="A254" s="44">
        <v>242</v>
      </c>
      <c r="B254" s="43">
        <f t="shared" si="52"/>
        <v>195</v>
      </c>
      <c r="C254" s="5">
        <f t="shared" si="54"/>
        <v>26</v>
      </c>
      <c r="D254" s="5">
        <f t="shared" si="55"/>
        <v>20</v>
      </c>
      <c r="E254" s="5">
        <f t="shared" si="56"/>
        <v>0</v>
      </c>
      <c r="F254" s="5">
        <f t="shared" si="57"/>
        <v>0</v>
      </c>
      <c r="G254" s="5">
        <f t="shared" si="58"/>
        <v>34</v>
      </c>
      <c r="H254" s="5">
        <f t="shared" si="59"/>
        <v>0</v>
      </c>
      <c r="I254" s="5">
        <f t="shared" si="60"/>
        <v>5146</v>
      </c>
      <c r="J254" s="10">
        <f t="shared" si="53"/>
        <v>223.87794023551558</v>
      </c>
      <c r="K254" s="6">
        <f t="shared" si="61"/>
        <v>12.125</v>
      </c>
      <c r="L254" s="1">
        <f t="shared" si="62"/>
        <v>34</v>
      </c>
      <c r="M254" s="7">
        <f t="shared" si="63"/>
        <v>0</v>
      </c>
      <c r="O254" s="1" t="str">
        <f t="shared" si="64"/>
        <v>1A</v>
      </c>
      <c r="P254" s="1" t="s">
        <v>346</v>
      </c>
      <c r="Q254" s="1" t="str">
        <f t="shared" si="65"/>
        <v>14</v>
      </c>
      <c r="R254" s="1" t="str">
        <f t="shared" si="65"/>
        <v>0</v>
      </c>
      <c r="S254" s="1" t="str">
        <f t="shared" si="65"/>
        <v>0</v>
      </c>
    </row>
    <row r="255" spans="1:19">
      <c r="A255" s="44">
        <v>243</v>
      </c>
      <c r="B255" s="43">
        <f t="shared" si="52"/>
        <v>196</v>
      </c>
      <c r="C255" s="5">
        <f t="shared" si="54"/>
        <v>27</v>
      </c>
      <c r="D255" s="5">
        <f t="shared" si="55"/>
        <v>20</v>
      </c>
      <c r="E255" s="5">
        <f t="shared" si="56"/>
        <v>0</v>
      </c>
      <c r="F255" s="5">
        <f t="shared" si="57"/>
        <v>0</v>
      </c>
      <c r="G255" s="5">
        <f t="shared" si="58"/>
        <v>33</v>
      </c>
      <c r="H255" s="5">
        <f t="shared" si="59"/>
        <v>0</v>
      </c>
      <c r="I255" s="5">
        <f t="shared" si="60"/>
        <v>5147</v>
      </c>
      <c r="J255" s="10">
        <f t="shared" si="53"/>
        <v>214.38625004556889</v>
      </c>
      <c r="K255" s="6">
        <f t="shared" si="61"/>
        <v>12.1875</v>
      </c>
      <c r="L255" s="1">
        <f t="shared" si="62"/>
        <v>33</v>
      </c>
      <c r="M255" s="7">
        <f t="shared" si="63"/>
        <v>0</v>
      </c>
      <c r="O255" s="1" t="str">
        <f t="shared" si="64"/>
        <v>1B</v>
      </c>
      <c r="P255" s="1" t="s">
        <v>347</v>
      </c>
      <c r="Q255" s="1" t="str">
        <f t="shared" si="65"/>
        <v>14</v>
      </c>
      <c r="R255" s="1" t="str">
        <f t="shared" si="65"/>
        <v>0</v>
      </c>
      <c r="S255" s="1" t="str">
        <f t="shared" si="65"/>
        <v>0</v>
      </c>
    </row>
    <row r="256" spans="1:19">
      <c r="A256" s="44">
        <v>244</v>
      </c>
      <c r="B256" s="43">
        <f t="shared" si="52"/>
        <v>197</v>
      </c>
      <c r="C256" s="5">
        <f t="shared" si="54"/>
        <v>29</v>
      </c>
      <c r="D256" s="5">
        <f t="shared" si="55"/>
        <v>20</v>
      </c>
      <c r="E256" s="5">
        <f t="shared" si="56"/>
        <v>0</v>
      </c>
      <c r="F256" s="5">
        <f t="shared" si="57"/>
        <v>0</v>
      </c>
      <c r="G256" s="5">
        <f t="shared" si="58"/>
        <v>31</v>
      </c>
      <c r="H256" s="5">
        <f t="shared" si="59"/>
        <v>0</v>
      </c>
      <c r="I256" s="5">
        <f t="shared" si="60"/>
        <v>5149</v>
      </c>
      <c r="J256" s="10">
        <f t="shared" si="53"/>
        <v>205.29697638030146</v>
      </c>
      <c r="K256" s="6">
        <f t="shared" si="61"/>
        <v>12.25</v>
      </c>
      <c r="L256" s="1">
        <f t="shared" si="62"/>
        <v>31</v>
      </c>
      <c r="M256" s="7">
        <f t="shared" si="63"/>
        <v>0</v>
      </c>
      <c r="O256" s="1" t="str">
        <f t="shared" si="64"/>
        <v>1D</v>
      </c>
      <c r="P256" s="1" t="s">
        <v>348</v>
      </c>
      <c r="Q256" s="1" t="str">
        <f t="shared" si="65"/>
        <v>14</v>
      </c>
      <c r="R256" s="1" t="str">
        <f t="shared" si="65"/>
        <v>0</v>
      </c>
      <c r="S256" s="1" t="str">
        <f t="shared" si="65"/>
        <v>0</v>
      </c>
    </row>
    <row r="257" spans="1:19">
      <c r="A257" s="44">
        <v>245</v>
      </c>
      <c r="B257" s="43">
        <f t="shared" si="52"/>
        <v>198</v>
      </c>
      <c r="C257" s="5">
        <f t="shared" si="54"/>
        <v>30</v>
      </c>
      <c r="D257" s="5">
        <f t="shared" si="55"/>
        <v>20</v>
      </c>
      <c r="E257" s="5">
        <f t="shared" si="56"/>
        <v>0</v>
      </c>
      <c r="F257" s="5">
        <f t="shared" si="57"/>
        <v>0</v>
      </c>
      <c r="G257" s="5">
        <f t="shared" si="58"/>
        <v>30</v>
      </c>
      <c r="H257" s="5">
        <f t="shared" si="59"/>
        <v>0</v>
      </c>
      <c r="I257" s="5">
        <f t="shared" si="60"/>
        <v>5150</v>
      </c>
      <c r="J257" s="10">
        <f t="shared" si="53"/>
        <v>196.59305809927426</v>
      </c>
      <c r="K257" s="6">
        <f t="shared" si="61"/>
        <v>12.3125</v>
      </c>
      <c r="L257" s="1">
        <f t="shared" si="62"/>
        <v>30</v>
      </c>
      <c r="M257" s="7">
        <f t="shared" si="63"/>
        <v>0</v>
      </c>
      <c r="O257" s="1" t="str">
        <f t="shared" si="64"/>
        <v>1E</v>
      </c>
      <c r="P257" s="1" t="s">
        <v>349</v>
      </c>
      <c r="Q257" s="1" t="str">
        <f t="shared" si="65"/>
        <v>14</v>
      </c>
      <c r="R257" s="1" t="str">
        <f t="shared" si="65"/>
        <v>0</v>
      </c>
      <c r="S257" s="1" t="str">
        <f t="shared" si="65"/>
        <v>0</v>
      </c>
    </row>
    <row r="258" spans="1:19">
      <c r="A258" s="44">
        <v>246</v>
      </c>
      <c r="B258" s="43">
        <f t="shared" si="52"/>
        <v>199</v>
      </c>
      <c r="C258" s="5">
        <f t="shared" si="54"/>
        <v>31</v>
      </c>
      <c r="D258" s="5">
        <f t="shared" si="55"/>
        <v>20</v>
      </c>
      <c r="E258" s="5">
        <f t="shared" si="56"/>
        <v>0</v>
      </c>
      <c r="F258" s="5">
        <f t="shared" si="57"/>
        <v>0</v>
      </c>
      <c r="G258" s="5">
        <f t="shared" si="58"/>
        <v>29</v>
      </c>
      <c r="H258" s="5">
        <f t="shared" si="59"/>
        <v>0</v>
      </c>
      <c r="I258" s="5">
        <f t="shared" si="60"/>
        <v>5151</v>
      </c>
      <c r="J258" s="10">
        <f t="shared" si="53"/>
        <v>188.25815739843026</v>
      </c>
      <c r="K258" s="6">
        <f t="shared" si="61"/>
        <v>12.375</v>
      </c>
      <c r="L258" s="1">
        <f t="shared" si="62"/>
        <v>29</v>
      </c>
      <c r="M258" s="7">
        <f t="shared" si="63"/>
        <v>0</v>
      </c>
      <c r="O258" s="1" t="str">
        <f t="shared" si="64"/>
        <v>1F</v>
      </c>
      <c r="P258" s="1" t="s">
        <v>350</v>
      </c>
      <c r="Q258" s="1" t="str">
        <f t="shared" si="65"/>
        <v>14</v>
      </c>
      <c r="R258" s="1" t="str">
        <f t="shared" si="65"/>
        <v>0</v>
      </c>
      <c r="S258" s="1" t="str">
        <f t="shared" si="65"/>
        <v>0</v>
      </c>
    </row>
    <row r="259" spans="1:19">
      <c r="A259" s="44">
        <v>247</v>
      </c>
      <c r="B259" s="43">
        <f t="shared" si="52"/>
        <v>200</v>
      </c>
      <c r="C259" s="5">
        <f t="shared" si="54"/>
        <v>32</v>
      </c>
      <c r="D259" s="5">
        <f t="shared" si="55"/>
        <v>20</v>
      </c>
      <c r="E259" s="5">
        <f t="shared" si="56"/>
        <v>0</v>
      </c>
      <c r="F259" s="5">
        <f t="shared" si="57"/>
        <v>0</v>
      </c>
      <c r="G259" s="5">
        <f t="shared" si="58"/>
        <v>28</v>
      </c>
      <c r="H259" s="5">
        <f t="shared" si="59"/>
        <v>0</v>
      </c>
      <c r="I259" s="5">
        <f t="shared" si="60"/>
        <v>5152</v>
      </c>
      <c r="J259" s="10">
        <f t="shared" si="53"/>
        <v>180.27662914300527</v>
      </c>
      <c r="K259" s="6">
        <f t="shared" si="61"/>
        <v>12.4375</v>
      </c>
      <c r="L259" s="1">
        <f t="shared" si="62"/>
        <v>28</v>
      </c>
      <c r="M259" s="7">
        <f t="shared" si="63"/>
        <v>0</v>
      </c>
      <c r="O259" s="1" t="str">
        <f t="shared" si="64"/>
        <v>20</v>
      </c>
      <c r="P259" s="1" t="s">
        <v>351</v>
      </c>
      <c r="Q259" s="1" t="str">
        <f t="shared" si="65"/>
        <v>14</v>
      </c>
      <c r="R259" s="1" t="str">
        <f t="shared" si="65"/>
        <v>0</v>
      </c>
      <c r="S259" s="1" t="str">
        <f t="shared" si="65"/>
        <v>0</v>
      </c>
    </row>
    <row r="260" spans="1:19">
      <c r="A260" s="44">
        <v>248</v>
      </c>
      <c r="B260" s="43">
        <f t="shared" si="52"/>
        <v>201</v>
      </c>
      <c r="C260" s="5">
        <f t="shared" si="54"/>
        <v>34</v>
      </c>
      <c r="D260" s="5">
        <f t="shared" si="55"/>
        <v>20</v>
      </c>
      <c r="E260" s="5">
        <f t="shared" si="56"/>
        <v>0</v>
      </c>
      <c r="F260" s="5">
        <f t="shared" si="57"/>
        <v>0</v>
      </c>
      <c r="G260" s="5">
        <f t="shared" si="58"/>
        <v>26</v>
      </c>
      <c r="H260" s="5">
        <f t="shared" si="59"/>
        <v>0</v>
      </c>
      <c r="I260" s="5">
        <f t="shared" si="60"/>
        <v>5154</v>
      </c>
      <c r="J260" s="10">
        <f t="shared" si="53"/>
        <v>172.63349150062191</v>
      </c>
      <c r="K260" s="6">
        <f t="shared" si="61"/>
        <v>12.5</v>
      </c>
      <c r="L260" s="1">
        <f t="shared" si="62"/>
        <v>26</v>
      </c>
      <c r="M260" s="7">
        <f t="shared" si="63"/>
        <v>0</v>
      </c>
      <c r="O260" s="1" t="str">
        <f t="shared" si="64"/>
        <v>22</v>
      </c>
      <c r="P260" s="1" t="s">
        <v>352</v>
      </c>
      <c r="Q260" s="1" t="str">
        <f t="shared" si="65"/>
        <v>14</v>
      </c>
      <c r="R260" s="1" t="str">
        <f t="shared" si="65"/>
        <v>0</v>
      </c>
      <c r="S260" s="1" t="str">
        <f t="shared" si="65"/>
        <v>0</v>
      </c>
    </row>
    <row r="261" spans="1:19">
      <c r="A261" s="44">
        <v>249</v>
      </c>
      <c r="B261" s="43">
        <f t="shared" si="52"/>
        <v>202</v>
      </c>
      <c r="C261" s="5">
        <f t="shared" si="54"/>
        <v>35</v>
      </c>
      <c r="D261" s="5">
        <f t="shared" si="55"/>
        <v>20</v>
      </c>
      <c r="E261" s="5">
        <f t="shared" si="56"/>
        <v>0</v>
      </c>
      <c r="F261" s="5">
        <f t="shared" si="57"/>
        <v>0</v>
      </c>
      <c r="G261" s="5">
        <f t="shared" si="58"/>
        <v>25</v>
      </c>
      <c r="H261" s="5">
        <f t="shared" si="59"/>
        <v>0</v>
      </c>
      <c r="I261" s="5">
        <f t="shared" si="60"/>
        <v>5155</v>
      </c>
      <c r="J261" s="10">
        <f t="shared" si="53"/>
        <v>165.31439781944485</v>
      </c>
      <c r="K261" s="6">
        <f t="shared" si="61"/>
        <v>12.562500000000002</v>
      </c>
      <c r="L261" s="1">
        <f t="shared" si="62"/>
        <v>25</v>
      </c>
      <c r="M261" s="7">
        <f t="shared" si="63"/>
        <v>0</v>
      </c>
      <c r="O261" s="1" t="str">
        <f t="shared" si="64"/>
        <v>23</v>
      </c>
      <c r="P261" s="1" t="s">
        <v>353</v>
      </c>
      <c r="Q261" s="1" t="str">
        <f t="shared" si="65"/>
        <v>14</v>
      </c>
      <c r="R261" s="1" t="str">
        <f t="shared" si="65"/>
        <v>0</v>
      </c>
      <c r="S261" s="1" t="str">
        <f t="shared" si="65"/>
        <v>0</v>
      </c>
    </row>
    <row r="262" spans="1:19">
      <c r="A262" s="44">
        <v>250</v>
      </c>
      <c r="B262" s="43">
        <f t="shared" si="52"/>
        <v>203</v>
      </c>
      <c r="C262" s="5">
        <f t="shared" si="54"/>
        <v>36</v>
      </c>
      <c r="D262" s="5">
        <f t="shared" si="55"/>
        <v>20</v>
      </c>
      <c r="E262" s="5">
        <f t="shared" si="56"/>
        <v>0</v>
      </c>
      <c r="F262" s="5">
        <f t="shared" si="57"/>
        <v>0</v>
      </c>
      <c r="G262" s="5">
        <f t="shared" si="58"/>
        <v>24</v>
      </c>
      <c r="H262" s="5">
        <f t="shared" si="59"/>
        <v>0</v>
      </c>
      <c r="I262" s="5">
        <f t="shared" si="60"/>
        <v>5156</v>
      </c>
      <c r="J262" s="10">
        <f t="shared" si="53"/>
        <v>158.30560969860952</v>
      </c>
      <c r="K262" s="6">
        <f t="shared" si="61"/>
        <v>12.625000000000002</v>
      </c>
      <c r="L262" s="1">
        <f t="shared" si="62"/>
        <v>24</v>
      </c>
      <c r="M262" s="7">
        <f t="shared" si="63"/>
        <v>0</v>
      </c>
      <c r="O262" s="1" t="str">
        <f t="shared" si="64"/>
        <v>24</v>
      </c>
      <c r="P262" s="1" t="s">
        <v>354</v>
      </c>
      <c r="Q262" s="1" t="str">
        <f t="shared" si="65"/>
        <v>14</v>
      </c>
      <c r="R262" s="1" t="str">
        <f t="shared" si="65"/>
        <v>0</v>
      </c>
      <c r="S262" s="1" t="str">
        <f t="shared" si="65"/>
        <v>0</v>
      </c>
    </row>
    <row r="263" spans="1:19">
      <c r="A263" s="44">
        <v>251</v>
      </c>
      <c r="B263" s="43">
        <f t="shared" si="52"/>
        <v>204</v>
      </c>
      <c r="C263" s="5">
        <f t="shared" si="54"/>
        <v>37</v>
      </c>
      <c r="D263" s="5">
        <f t="shared" si="55"/>
        <v>20</v>
      </c>
      <c r="E263" s="5">
        <f t="shared" si="56"/>
        <v>0</v>
      </c>
      <c r="F263" s="5">
        <f t="shared" si="57"/>
        <v>0</v>
      </c>
      <c r="G263" s="5">
        <f t="shared" si="58"/>
        <v>23</v>
      </c>
      <c r="H263" s="5">
        <f t="shared" si="59"/>
        <v>0</v>
      </c>
      <c r="I263" s="5">
        <f t="shared" si="60"/>
        <v>5157</v>
      </c>
      <c r="J263" s="10">
        <f t="shared" si="53"/>
        <v>151.59397120037639</v>
      </c>
      <c r="K263" s="6">
        <f t="shared" si="61"/>
        <v>12.687500000000002</v>
      </c>
      <c r="L263" s="1">
        <f t="shared" si="62"/>
        <v>23</v>
      </c>
      <c r="M263" s="7">
        <f t="shared" si="63"/>
        <v>0</v>
      </c>
      <c r="O263" s="1" t="str">
        <f t="shared" si="64"/>
        <v>25</v>
      </c>
      <c r="P263" s="1" t="s">
        <v>355</v>
      </c>
      <c r="Q263" s="1" t="str">
        <f t="shared" si="65"/>
        <v>14</v>
      </c>
      <c r="R263" s="1" t="str">
        <f t="shared" si="65"/>
        <v>0</v>
      </c>
      <c r="S263" s="1" t="str">
        <f t="shared" si="65"/>
        <v>0</v>
      </c>
    </row>
    <row r="264" spans="1:19">
      <c r="A264" s="44">
        <v>252</v>
      </c>
      <c r="B264" s="43">
        <f t="shared" si="52"/>
        <v>205</v>
      </c>
      <c r="C264" s="5">
        <f t="shared" si="54"/>
        <v>38</v>
      </c>
      <c r="D264" s="5">
        <f t="shared" si="55"/>
        <v>20</v>
      </c>
      <c r="E264" s="5">
        <f t="shared" si="56"/>
        <v>0</v>
      </c>
      <c r="F264" s="5">
        <f t="shared" si="57"/>
        <v>0</v>
      </c>
      <c r="G264" s="5">
        <f t="shared" si="58"/>
        <v>22</v>
      </c>
      <c r="H264" s="5">
        <f t="shared" si="59"/>
        <v>0</v>
      </c>
      <c r="I264" s="5">
        <f t="shared" si="60"/>
        <v>5158</v>
      </c>
      <c r="J264" s="10">
        <f t="shared" si="53"/>
        <v>145.16688415560574</v>
      </c>
      <c r="K264" s="6">
        <f t="shared" si="61"/>
        <v>12.749999999999998</v>
      </c>
      <c r="L264" s="1">
        <f t="shared" si="62"/>
        <v>22</v>
      </c>
      <c r="M264" s="7">
        <f t="shared" si="63"/>
        <v>0</v>
      </c>
      <c r="O264" s="1" t="str">
        <f t="shared" si="64"/>
        <v>26</v>
      </c>
      <c r="P264" s="1" t="s">
        <v>356</v>
      </c>
      <c r="Q264" s="1" t="str">
        <f t="shared" si="65"/>
        <v>14</v>
      </c>
      <c r="R264" s="1" t="str">
        <f t="shared" si="65"/>
        <v>0</v>
      </c>
      <c r="S264" s="1" t="str">
        <f t="shared" si="65"/>
        <v>0</v>
      </c>
    </row>
    <row r="265" spans="1:19">
      <c r="A265" s="44">
        <v>253</v>
      </c>
      <c r="B265" s="43">
        <f t="shared" si="52"/>
        <v>206</v>
      </c>
      <c r="C265" s="5">
        <f t="shared" si="54"/>
        <v>39</v>
      </c>
      <c r="D265" s="5">
        <f t="shared" si="55"/>
        <v>20</v>
      </c>
      <c r="E265" s="5">
        <f t="shared" si="56"/>
        <v>0</v>
      </c>
      <c r="F265" s="5">
        <f t="shared" si="57"/>
        <v>0</v>
      </c>
      <c r="G265" s="5">
        <f t="shared" si="58"/>
        <v>21</v>
      </c>
      <c r="H265" s="5">
        <f t="shared" si="59"/>
        <v>0</v>
      </c>
      <c r="I265" s="5">
        <f t="shared" si="60"/>
        <v>5159</v>
      </c>
      <c r="J265" s="10">
        <f t="shared" si="53"/>
        <v>139.01228451619787</v>
      </c>
      <c r="K265" s="6">
        <f t="shared" si="61"/>
        <v>12.812499999999998</v>
      </c>
      <c r="L265" s="1">
        <f t="shared" si="62"/>
        <v>21</v>
      </c>
      <c r="M265" s="7">
        <f t="shared" si="63"/>
        <v>0</v>
      </c>
      <c r="O265" s="1" t="str">
        <f t="shared" si="64"/>
        <v>27</v>
      </c>
      <c r="P265" s="1" t="s">
        <v>357</v>
      </c>
      <c r="Q265" s="1" t="str">
        <f t="shared" si="65"/>
        <v>14</v>
      </c>
      <c r="R265" s="1" t="str">
        <f t="shared" si="65"/>
        <v>0</v>
      </c>
      <c r="S265" s="1" t="str">
        <f t="shared" si="65"/>
        <v>0</v>
      </c>
    </row>
    <row r="266" spans="1:19">
      <c r="A266" s="44">
        <v>254</v>
      </c>
      <c r="B266" s="43">
        <f t="shared" si="52"/>
        <v>207</v>
      </c>
      <c r="C266" s="5">
        <f t="shared" si="54"/>
        <v>40</v>
      </c>
      <c r="D266" s="5">
        <f t="shared" si="55"/>
        <v>20</v>
      </c>
      <c r="E266" s="5">
        <f t="shared" si="56"/>
        <v>0</v>
      </c>
      <c r="F266" s="5">
        <f t="shared" si="57"/>
        <v>0</v>
      </c>
      <c r="G266" s="5">
        <f t="shared" si="58"/>
        <v>20</v>
      </c>
      <c r="H266" s="5">
        <f t="shared" si="59"/>
        <v>0</v>
      </c>
      <c r="I266" s="5">
        <f t="shared" si="60"/>
        <v>5160</v>
      </c>
      <c r="J266" s="10">
        <f t="shared" si="53"/>
        <v>133.11861971011459</v>
      </c>
      <c r="K266" s="6">
        <f t="shared" si="61"/>
        <v>12.875</v>
      </c>
      <c r="L266" s="1">
        <f t="shared" si="62"/>
        <v>20</v>
      </c>
      <c r="M266" s="7">
        <f t="shared" si="63"/>
        <v>0</v>
      </c>
      <c r="O266" s="1" t="str">
        <f t="shared" si="64"/>
        <v>28</v>
      </c>
      <c r="P266" s="1" t="s">
        <v>358</v>
      </c>
      <c r="Q266" s="1" t="str">
        <f t="shared" si="65"/>
        <v>14</v>
      </c>
      <c r="R266" s="1" t="str">
        <f t="shared" si="65"/>
        <v>0</v>
      </c>
      <c r="S266" s="1" t="str">
        <f t="shared" si="65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tabSelected="1" workbookViewId="0"/>
  </sheetViews>
  <sheetFormatPr defaultRowHeight="16.5" outlineLevelCol="1"/>
  <cols>
    <col min="1" max="1" width="9" style="1"/>
    <col min="2" max="2" width="8.25" style="1" customWidth="1"/>
    <col min="3" max="3" width="9" style="1"/>
    <col min="4" max="4" width="10.5" style="1" bestFit="1" customWidth="1"/>
    <col min="5" max="5" width="10.5" style="1" customWidth="1"/>
    <col min="6" max="6" width="9" style="1"/>
    <col min="7" max="7" width="10.25" style="1" customWidth="1" outlineLevel="1"/>
    <col min="8" max="8" width="10.125" style="1" customWidth="1" outlineLevel="1"/>
    <col min="9" max="9" width="9.125" style="1" customWidth="1" outlineLevel="1"/>
    <col min="10" max="10" width="15.125" style="1" customWidth="1" outlineLevel="1"/>
    <col min="11" max="11" width="12.125" style="1" customWidth="1" outlineLevel="1"/>
    <col min="12" max="12" width="9.125" style="1" customWidth="1" outlineLevel="1"/>
    <col min="13" max="13" width="9" style="1" customWidth="1" outlineLevel="1"/>
    <col min="14" max="257" width="9" style="1"/>
    <col min="258" max="258" width="8.25" style="1" customWidth="1"/>
    <col min="259" max="259" width="9" style="1"/>
    <col min="260" max="260" width="10.5" style="1" bestFit="1" customWidth="1"/>
    <col min="261" max="261" width="10.5" style="1" customWidth="1"/>
    <col min="262" max="262" width="9" style="1"/>
    <col min="263" max="263" width="10.25" style="1" customWidth="1"/>
    <col min="264" max="264" width="10.125" style="1" customWidth="1"/>
    <col min="265" max="265" width="9.125" style="1" customWidth="1"/>
    <col min="266" max="266" width="15.125" style="1" customWidth="1"/>
    <col min="267" max="267" width="12.125" style="1" customWidth="1"/>
    <col min="268" max="268" width="9.125" style="1" customWidth="1"/>
    <col min="269" max="269" width="9" style="1" customWidth="1"/>
    <col min="270" max="513" width="9" style="1"/>
    <col min="514" max="514" width="8.25" style="1" customWidth="1"/>
    <col min="515" max="515" width="9" style="1"/>
    <col min="516" max="516" width="10.5" style="1" bestFit="1" customWidth="1"/>
    <col min="517" max="517" width="10.5" style="1" customWidth="1"/>
    <col min="518" max="518" width="9" style="1"/>
    <col min="519" max="519" width="10.25" style="1" customWidth="1"/>
    <col min="520" max="520" width="10.125" style="1" customWidth="1"/>
    <col min="521" max="521" width="9.125" style="1" customWidth="1"/>
    <col min="522" max="522" width="15.125" style="1" customWidth="1"/>
    <col min="523" max="523" width="12.125" style="1" customWidth="1"/>
    <col min="524" max="524" width="9.125" style="1" customWidth="1"/>
    <col min="525" max="525" width="9" style="1" customWidth="1"/>
    <col min="526" max="769" width="9" style="1"/>
    <col min="770" max="770" width="8.25" style="1" customWidth="1"/>
    <col min="771" max="771" width="9" style="1"/>
    <col min="772" max="772" width="10.5" style="1" bestFit="1" customWidth="1"/>
    <col min="773" max="773" width="10.5" style="1" customWidth="1"/>
    <col min="774" max="774" width="9" style="1"/>
    <col min="775" max="775" width="10.25" style="1" customWidth="1"/>
    <col min="776" max="776" width="10.125" style="1" customWidth="1"/>
    <col min="777" max="777" width="9.125" style="1" customWidth="1"/>
    <col min="778" max="778" width="15.125" style="1" customWidth="1"/>
    <col min="779" max="779" width="12.125" style="1" customWidth="1"/>
    <col min="780" max="780" width="9.125" style="1" customWidth="1"/>
    <col min="781" max="781" width="9" style="1" customWidth="1"/>
    <col min="782" max="1025" width="9" style="1"/>
    <col min="1026" max="1026" width="8.25" style="1" customWidth="1"/>
    <col min="1027" max="1027" width="9" style="1"/>
    <col min="1028" max="1028" width="10.5" style="1" bestFit="1" customWidth="1"/>
    <col min="1029" max="1029" width="10.5" style="1" customWidth="1"/>
    <col min="1030" max="1030" width="9" style="1"/>
    <col min="1031" max="1031" width="10.25" style="1" customWidth="1"/>
    <col min="1032" max="1032" width="10.125" style="1" customWidth="1"/>
    <col min="1033" max="1033" width="9.125" style="1" customWidth="1"/>
    <col min="1034" max="1034" width="15.125" style="1" customWidth="1"/>
    <col min="1035" max="1035" width="12.125" style="1" customWidth="1"/>
    <col min="1036" max="1036" width="9.125" style="1" customWidth="1"/>
    <col min="1037" max="1037" width="9" style="1" customWidth="1"/>
    <col min="1038" max="1281" width="9" style="1"/>
    <col min="1282" max="1282" width="8.25" style="1" customWidth="1"/>
    <col min="1283" max="1283" width="9" style="1"/>
    <col min="1284" max="1284" width="10.5" style="1" bestFit="1" customWidth="1"/>
    <col min="1285" max="1285" width="10.5" style="1" customWidth="1"/>
    <col min="1286" max="1286" width="9" style="1"/>
    <col min="1287" max="1287" width="10.25" style="1" customWidth="1"/>
    <col min="1288" max="1288" width="10.125" style="1" customWidth="1"/>
    <col min="1289" max="1289" width="9.125" style="1" customWidth="1"/>
    <col min="1290" max="1290" width="15.125" style="1" customWidth="1"/>
    <col min="1291" max="1291" width="12.125" style="1" customWidth="1"/>
    <col min="1292" max="1292" width="9.125" style="1" customWidth="1"/>
    <col min="1293" max="1293" width="9" style="1" customWidth="1"/>
    <col min="1294" max="1537" width="9" style="1"/>
    <col min="1538" max="1538" width="8.25" style="1" customWidth="1"/>
    <col min="1539" max="1539" width="9" style="1"/>
    <col min="1540" max="1540" width="10.5" style="1" bestFit="1" customWidth="1"/>
    <col min="1541" max="1541" width="10.5" style="1" customWidth="1"/>
    <col min="1542" max="1542" width="9" style="1"/>
    <col min="1543" max="1543" width="10.25" style="1" customWidth="1"/>
    <col min="1544" max="1544" width="10.125" style="1" customWidth="1"/>
    <col min="1545" max="1545" width="9.125" style="1" customWidth="1"/>
    <col min="1546" max="1546" width="15.125" style="1" customWidth="1"/>
    <col min="1547" max="1547" width="12.125" style="1" customWidth="1"/>
    <col min="1548" max="1548" width="9.125" style="1" customWidth="1"/>
    <col min="1549" max="1549" width="9" style="1" customWidth="1"/>
    <col min="1550" max="1793" width="9" style="1"/>
    <col min="1794" max="1794" width="8.25" style="1" customWidth="1"/>
    <col min="1795" max="1795" width="9" style="1"/>
    <col min="1796" max="1796" width="10.5" style="1" bestFit="1" customWidth="1"/>
    <col min="1797" max="1797" width="10.5" style="1" customWidth="1"/>
    <col min="1798" max="1798" width="9" style="1"/>
    <col min="1799" max="1799" width="10.25" style="1" customWidth="1"/>
    <col min="1800" max="1800" width="10.125" style="1" customWidth="1"/>
    <col min="1801" max="1801" width="9.125" style="1" customWidth="1"/>
    <col min="1802" max="1802" width="15.125" style="1" customWidth="1"/>
    <col min="1803" max="1803" width="12.125" style="1" customWidth="1"/>
    <col min="1804" max="1804" width="9.125" style="1" customWidth="1"/>
    <col min="1805" max="1805" width="9" style="1" customWidth="1"/>
    <col min="1806" max="2049" width="9" style="1"/>
    <col min="2050" max="2050" width="8.25" style="1" customWidth="1"/>
    <col min="2051" max="2051" width="9" style="1"/>
    <col min="2052" max="2052" width="10.5" style="1" bestFit="1" customWidth="1"/>
    <col min="2053" max="2053" width="10.5" style="1" customWidth="1"/>
    <col min="2054" max="2054" width="9" style="1"/>
    <col min="2055" max="2055" width="10.25" style="1" customWidth="1"/>
    <col min="2056" max="2056" width="10.125" style="1" customWidth="1"/>
    <col min="2057" max="2057" width="9.125" style="1" customWidth="1"/>
    <col min="2058" max="2058" width="15.125" style="1" customWidth="1"/>
    <col min="2059" max="2059" width="12.125" style="1" customWidth="1"/>
    <col min="2060" max="2060" width="9.125" style="1" customWidth="1"/>
    <col min="2061" max="2061" width="9" style="1" customWidth="1"/>
    <col min="2062" max="2305" width="9" style="1"/>
    <col min="2306" max="2306" width="8.25" style="1" customWidth="1"/>
    <col min="2307" max="2307" width="9" style="1"/>
    <col min="2308" max="2308" width="10.5" style="1" bestFit="1" customWidth="1"/>
    <col min="2309" max="2309" width="10.5" style="1" customWidth="1"/>
    <col min="2310" max="2310" width="9" style="1"/>
    <col min="2311" max="2311" width="10.25" style="1" customWidth="1"/>
    <col min="2312" max="2312" width="10.125" style="1" customWidth="1"/>
    <col min="2313" max="2313" width="9.125" style="1" customWidth="1"/>
    <col min="2314" max="2314" width="15.125" style="1" customWidth="1"/>
    <col min="2315" max="2315" width="12.125" style="1" customWidth="1"/>
    <col min="2316" max="2316" width="9.125" style="1" customWidth="1"/>
    <col min="2317" max="2317" width="9" style="1" customWidth="1"/>
    <col min="2318" max="2561" width="9" style="1"/>
    <col min="2562" max="2562" width="8.25" style="1" customWidth="1"/>
    <col min="2563" max="2563" width="9" style="1"/>
    <col min="2564" max="2564" width="10.5" style="1" bestFit="1" customWidth="1"/>
    <col min="2565" max="2565" width="10.5" style="1" customWidth="1"/>
    <col min="2566" max="2566" width="9" style="1"/>
    <col min="2567" max="2567" width="10.25" style="1" customWidth="1"/>
    <col min="2568" max="2568" width="10.125" style="1" customWidth="1"/>
    <col min="2569" max="2569" width="9.125" style="1" customWidth="1"/>
    <col min="2570" max="2570" width="15.125" style="1" customWidth="1"/>
    <col min="2571" max="2571" width="12.125" style="1" customWidth="1"/>
    <col min="2572" max="2572" width="9.125" style="1" customWidth="1"/>
    <col min="2573" max="2573" width="9" style="1" customWidth="1"/>
    <col min="2574" max="2817" width="9" style="1"/>
    <col min="2818" max="2818" width="8.25" style="1" customWidth="1"/>
    <col min="2819" max="2819" width="9" style="1"/>
    <col min="2820" max="2820" width="10.5" style="1" bestFit="1" customWidth="1"/>
    <col min="2821" max="2821" width="10.5" style="1" customWidth="1"/>
    <col min="2822" max="2822" width="9" style="1"/>
    <col min="2823" max="2823" width="10.25" style="1" customWidth="1"/>
    <col min="2824" max="2824" width="10.125" style="1" customWidth="1"/>
    <col min="2825" max="2825" width="9.125" style="1" customWidth="1"/>
    <col min="2826" max="2826" width="15.125" style="1" customWidth="1"/>
    <col min="2827" max="2827" width="12.125" style="1" customWidth="1"/>
    <col min="2828" max="2828" width="9.125" style="1" customWidth="1"/>
    <col min="2829" max="2829" width="9" style="1" customWidth="1"/>
    <col min="2830" max="3073" width="9" style="1"/>
    <col min="3074" max="3074" width="8.25" style="1" customWidth="1"/>
    <col min="3075" max="3075" width="9" style="1"/>
    <col min="3076" max="3076" width="10.5" style="1" bestFit="1" customWidth="1"/>
    <col min="3077" max="3077" width="10.5" style="1" customWidth="1"/>
    <col min="3078" max="3078" width="9" style="1"/>
    <col min="3079" max="3079" width="10.25" style="1" customWidth="1"/>
    <col min="3080" max="3080" width="10.125" style="1" customWidth="1"/>
    <col min="3081" max="3081" width="9.125" style="1" customWidth="1"/>
    <col min="3082" max="3082" width="15.125" style="1" customWidth="1"/>
    <col min="3083" max="3083" width="12.125" style="1" customWidth="1"/>
    <col min="3084" max="3084" width="9.125" style="1" customWidth="1"/>
    <col min="3085" max="3085" width="9" style="1" customWidth="1"/>
    <col min="3086" max="3329" width="9" style="1"/>
    <col min="3330" max="3330" width="8.25" style="1" customWidth="1"/>
    <col min="3331" max="3331" width="9" style="1"/>
    <col min="3332" max="3332" width="10.5" style="1" bestFit="1" customWidth="1"/>
    <col min="3333" max="3333" width="10.5" style="1" customWidth="1"/>
    <col min="3334" max="3334" width="9" style="1"/>
    <col min="3335" max="3335" width="10.25" style="1" customWidth="1"/>
    <col min="3336" max="3336" width="10.125" style="1" customWidth="1"/>
    <col min="3337" max="3337" width="9.125" style="1" customWidth="1"/>
    <col min="3338" max="3338" width="15.125" style="1" customWidth="1"/>
    <col min="3339" max="3339" width="12.125" style="1" customWidth="1"/>
    <col min="3340" max="3340" width="9.125" style="1" customWidth="1"/>
    <col min="3341" max="3341" width="9" style="1" customWidth="1"/>
    <col min="3342" max="3585" width="9" style="1"/>
    <col min="3586" max="3586" width="8.25" style="1" customWidth="1"/>
    <col min="3587" max="3587" width="9" style="1"/>
    <col min="3588" max="3588" width="10.5" style="1" bestFit="1" customWidth="1"/>
    <col min="3589" max="3589" width="10.5" style="1" customWidth="1"/>
    <col min="3590" max="3590" width="9" style="1"/>
    <col min="3591" max="3591" width="10.25" style="1" customWidth="1"/>
    <col min="3592" max="3592" width="10.125" style="1" customWidth="1"/>
    <col min="3593" max="3593" width="9.125" style="1" customWidth="1"/>
    <col min="3594" max="3594" width="15.125" style="1" customWidth="1"/>
    <col min="3595" max="3595" width="12.125" style="1" customWidth="1"/>
    <col min="3596" max="3596" width="9.125" style="1" customWidth="1"/>
    <col min="3597" max="3597" width="9" style="1" customWidth="1"/>
    <col min="3598" max="3841" width="9" style="1"/>
    <col min="3842" max="3842" width="8.25" style="1" customWidth="1"/>
    <col min="3843" max="3843" width="9" style="1"/>
    <col min="3844" max="3844" width="10.5" style="1" bestFit="1" customWidth="1"/>
    <col min="3845" max="3845" width="10.5" style="1" customWidth="1"/>
    <col min="3846" max="3846" width="9" style="1"/>
    <col min="3847" max="3847" width="10.25" style="1" customWidth="1"/>
    <col min="3848" max="3848" width="10.125" style="1" customWidth="1"/>
    <col min="3849" max="3849" width="9.125" style="1" customWidth="1"/>
    <col min="3850" max="3850" width="15.125" style="1" customWidth="1"/>
    <col min="3851" max="3851" width="12.125" style="1" customWidth="1"/>
    <col min="3852" max="3852" width="9.125" style="1" customWidth="1"/>
    <col min="3853" max="3853" width="9" style="1" customWidth="1"/>
    <col min="3854" max="4097" width="9" style="1"/>
    <col min="4098" max="4098" width="8.25" style="1" customWidth="1"/>
    <col min="4099" max="4099" width="9" style="1"/>
    <col min="4100" max="4100" width="10.5" style="1" bestFit="1" customWidth="1"/>
    <col min="4101" max="4101" width="10.5" style="1" customWidth="1"/>
    <col min="4102" max="4102" width="9" style="1"/>
    <col min="4103" max="4103" width="10.25" style="1" customWidth="1"/>
    <col min="4104" max="4104" width="10.125" style="1" customWidth="1"/>
    <col min="4105" max="4105" width="9.125" style="1" customWidth="1"/>
    <col min="4106" max="4106" width="15.125" style="1" customWidth="1"/>
    <col min="4107" max="4107" width="12.125" style="1" customWidth="1"/>
    <col min="4108" max="4108" width="9.125" style="1" customWidth="1"/>
    <col min="4109" max="4109" width="9" style="1" customWidth="1"/>
    <col min="4110" max="4353" width="9" style="1"/>
    <col min="4354" max="4354" width="8.25" style="1" customWidth="1"/>
    <col min="4355" max="4355" width="9" style="1"/>
    <col min="4356" max="4356" width="10.5" style="1" bestFit="1" customWidth="1"/>
    <col min="4357" max="4357" width="10.5" style="1" customWidth="1"/>
    <col min="4358" max="4358" width="9" style="1"/>
    <col min="4359" max="4359" width="10.25" style="1" customWidth="1"/>
    <col min="4360" max="4360" width="10.125" style="1" customWidth="1"/>
    <col min="4361" max="4361" width="9.125" style="1" customWidth="1"/>
    <col min="4362" max="4362" width="15.125" style="1" customWidth="1"/>
    <col min="4363" max="4363" width="12.125" style="1" customWidth="1"/>
    <col min="4364" max="4364" width="9.125" style="1" customWidth="1"/>
    <col min="4365" max="4365" width="9" style="1" customWidth="1"/>
    <col min="4366" max="4609" width="9" style="1"/>
    <col min="4610" max="4610" width="8.25" style="1" customWidth="1"/>
    <col min="4611" max="4611" width="9" style="1"/>
    <col min="4612" max="4612" width="10.5" style="1" bestFit="1" customWidth="1"/>
    <col min="4613" max="4613" width="10.5" style="1" customWidth="1"/>
    <col min="4614" max="4614" width="9" style="1"/>
    <col min="4615" max="4615" width="10.25" style="1" customWidth="1"/>
    <col min="4616" max="4616" width="10.125" style="1" customWidth="1"/>
    <col min="4617" max="4617" width="9.125" style="1" customWidth="1"/>
    <col min="4618" max="4618" width="15.125" style="1" customWidth="1"/>
    <col min="4619" max="4619" width="12.125" style="1" customWidth="1"/>
    <col min="4620" max="4620" width="9.125" style="1" customWidth="1"/>
    <col min="4621" max="4621" width="9" style="1" customWidth="1"/>
    <col min="4622" max="4865" width="9" style="1"/>
    <col min="4866" max="4866" width="8.25" style="1" customWidth="1"/>
    <col min="4867" max="4867" width="9" style="1"/>
    <col min="4868" max="4868" width="10.5" style="1" bestFit="1" customWidth="1"/>
    <col min="4869" max="4869" width="10.5" style="1" customWidth="1"/>
    <col min="4870" max="4870" width="9" style="1"/>
    <col min="4871" max="4871" width="10.25" style="1" customWidth="1"/>
    <col min="4872" max="4872" width="10.125" style="1" customWidth="1"/>
    <col min="4873" max="4873" width="9.125" style="1" customWidth="1"/>
    <col min="4874" max="4874" width="15.125" style="1" customWidth="1"/>
    <col min="4875" max="4875" width="12.125" style="1" customWidth="1"/>
    <col min="4876" max="4876" width="9.125" style="1" customWidth="1"/>
    <col min="4877" max="4877" width="9" style="1" customWidth="1"/>
    <col min="4878" max="5121" width="9" style="1"/>
    <col min="5122" max="5122" width="8.25" style="1" customWidth="1"/>
    <col min="5123" max="5123" width="9" style="1"/>
    <col min="5124" max="5124" width="10.5" style="1" bestFit="1" customWidth="1"/>
    <col min="5125" max="5125" width="10.5" style="1" customWidth="1"/>
    <col min="5126" max="5126" width="9" style="1"/>
    <col min="5127" max="5127" width="10.25" style="1" customWidth="1"/>
    <col min="5128" max="5128" width="10.125" style="1" customWidth="1"/>
    <col min="5129" max="5129" width="9.125" style="1" customWidth="1"/>
    <col min="5130" max="5130" width="15.125" style="1" customWidth="1"/>
    <col min="5131" max="5131" width="12.125" style="1" customWidth="1"/>
    <col min="5132" max="5132" width="9.125" style="1" customWidth="1"/>
    <col min="5133" max="5133" width="9" style="1" customWidth="1"/>
    <col min="5134" max="5377" width="9" style="1"/>
    <col min="5378" max="5378" width="8.25" style="1" customWidth="1"/>
    <col min="5379" max="5379" width="9" style="1"/>
    <col min="5380" max="5380" width="10.5" style="1" bestFit="1" customWidth="1"/>
    <col min="5381" max="5381" width="10.5" style="1" customWidth="1"/>
    <col min="5382" max="5382" width="9" style="1"/>
    <col min="5383" max="5383" width="10.25" style="1" customWidth="1"/>
    <col min="5384" max="5384" width="10.125" style="1" customWidth="1"/>
    <col min="5385" max="5385" width="9.125" style="1" customWidth="1"/>
    <col min="5386" max="5386" width="15.125" style="1" customWidth="1"/>
    <col min="5387" max="5387" width="12.125" style="1" customWidth="1"/>
    <col min="5388" max="5388" width="9.125" style="1" customWidth="1"/>
    <col min="5389" max="5389" width="9" style="1" customWidth="1"/>
    <col min="5390" max="5633" width="9" style="1"/>
    <col min="5634" max="5634" width="8.25" style="1" customWidth="1"/>
    <col min="5635" max="5635" width="9" style="1"/>
    <col min="5636" max="5636" width="10.5" style="1" bestFit="1" customWidth="1"/>
    <col min="5637" max="5637" width="10.5" style="1" customWidth="1"/>
    <col min="5638" max="5638" width="9" style="1"/>
    <col min="5639" max="5639" width="10.25" style="1" customWidth="1"/>
    <col min="5640" max="5640" width="10.125" style="1" customWidth="1"/>
    <col min="5641" max="5641" width="9.125" style="1" customWidth="1"/>
    <col min="5642" max="5642" width="15.125" style="1" customWidth="1"/>
    <col min="5643" max="5643" width="12.125" style="1" customWidth="1"/>
    <col min="5644" max="5644" width="9.125" style="1" customWidth="1"/>
    <col min="5645" max="5645" width="9" style="1" customWidth="1"/>
    <col min="5646" max="5889" width="9" style="1"/>
    <col min="5890" max="5890" width="8.25" style="1" customWidth="1"/>
    <col min="5891" max="5891" width="9" style="1"/>
    <col min="5892" max="5892" width="10.5" style="1" bestFit="1" customWidth="1"/>
    <col min="5893" max="5893" width="10.5" style="1" customWidth="1"/>
    <col min="5894" max="5894" width="9" style="1"/>
    <col min="5895" max="5895" width="10.25" style="1" customWidth="1"/>
    <col min="5896" max="5896" width="10.125" style="1" customWidth="1"/>
    <col min="5897" max="5897" width="9.125" style="1" customWidth="1"/>
    <col min="5898" max="5898" width="15.125" style="1" customWidth="1"/>
    <col min="5899" max="5899" width="12.125" style="1" customWidth="1"/>
    <col min="5900" max="5900" width="9.125" style="1" customWidth="1"/>
    <col min="5901" max="5901" width="9" style="1" customWidth="1"/>
    <col min="5902" max="6145" width="9" style="1"/>
    <col min="6146" max="6146" width="8.25" style="1" customWidth="1"/>
    <col min="6147" max="6147" width="9" style="1"/>
    <col min="6148" max="6148" width="10.5" style="1" bestFit="1" customWidth="1"/>
    <col min="6149" max="6149" width="10.5" style="1" customWidth="1"/>
    <col min="6150" max="6150" width="9" style="1"/>
    <col min="6151" max="6151" width="10.25" style="1" customWidth="1"/>
    <col min="6152" max="6152" width="10.125" style="1" customWidth="1"/>
    <col min="6153" max="6153" width="9.125" style="1" customWidth="1"/>
    <col min="6154" max="6154" width="15.125" style="1" customWidth="1"/>
    <col min="6155" max="6155" width="12.125" style="1" customWidth="1"/>
    <col min="6156" max="6156" width="9.125" style="1" customWidth="1"/>
    <col min="6157" max="6157" width="9" style="1" customWidth="1"/>
    <col min="6158" max="6401" width="9" style="1"/>
    <col min="6402" max="6402" width="8.25" style="1" customWidth="1"/>
    <col min="6403" max="6403" width="9" style="1"/>
    <col min="6404" max="6404" width="10.5" style="1" bestFit="1" customWidth="1"/>
    <col min="6405" max="6405" width="10.5" style="1" customWidth="1"/>
    <col min="6406" max="6406" width="9" style="1"/>
    <col min="6407" max="6407" width="10.25" style="1" customWidth="1"/>
    <col min="6408" max="6408" width="10.125" style="1" customWidth="1"/>
    <col min="6409" max="6409" width="9.125" style="1" customWidth="1"/>
    <col min="6410" max="6410" width="15.125" style="1" customWidth="1"/>
    <col min="6411" max="6411" width="12.125" style="1" customWidth="1"/>
    <col min="6412" max="6412" width="9.125" style="1" customWidth="1"/>
    <col min="6413" max="6413" width="9" style="1" customWidth="1"/>
    <col min="6414" max="6657" width="9" style="1"/>
    <col min="6658" max="6658" width="8.25" style="1" customWidth="1"/>
    <col min="6659" max="6659" width="9" style="1"/>
    <col min="6660" max="6660" width="10.5" style="1" bestFit="1" customWidth="1"/>
    <col min="6661" max="6661" width="10.5" style="1" customWidth="1"/>
    <col min="6662" max="6662" width="9" style="1"/>
    <col min="6663" max="6663" width="10.25" style="1" customWidth="1"/>
    <col min="6664" max="6664" width="10.125" style="1" customWidth="1"/>
    <col min="6665" max="6665" width="9.125" style="1" customWidth="1"/>
    <col min="6666" max="6666" width="15.125" style="1" customWidth="1"/>
    <col min="6667" max="6667" width="12.125" style="1" customWidth="1"/>
    <col min="6668" max="6668" width="9.125" style="1" customWidth="1"/>
    <col min="6669" max="6669" width="9" style="1" customWidth="1"/>
    <col min="6670" max="6913" width="9" style="1"/>
    <col min="6914" max="6914" width="8.25" style="1" customWidth="1"/>
    <col min="6915" max="6915" width="9" style="1"/>
    <col min="6916" max="6916" width="10.5" style="1" bestFit="1" customWidth="1"/>
    <col min="6917" max="6917" width="10.5" style="1" customWidth="1"/>
    <col min="6918" max="6918" width="9" style="1"/>
    <col min="6919" max="6919" width="10.25" style="1" customWidth="1"/>
    <col min="6920" max="6920" width="10.125" style="1" customWidth="1"/>
    <col min="6921" max="6921" width="9.125" style="1" customWidth="1"/>
    <col min="6922" max="6922" width="15.125" style="1" customWidth="1"/>
    <col min="6923" max="6923" width="12.125" style="1" customWidth="1"/>
    <col min="6924" max="6924" width="9.125" style="1" customWidth="1"/>
    <col min="6925" max="6925" width="9" style="1" customWidth="1"/>
    <col min="6926" max="7169" width="9" style="1"/>
    <col min="7170" max="7170" width="8.25" style="1" customWidth="1"/>
    <col min="7171" max="7171" width="9" style="1"/>
    <col min="7172" max="7172" width="10.5" style="1" bestFit="1" customWidth="1"/>
    <col min="7173" max="7173" width="10.5" style="1" customWidth="1"/>
    <col min="7174" max="7174" width="9" style="1"/>
    <col min="7175" max="7175" width="10.25" style="1" customWidth="1"/>
    <col min="7176" max="7176" width="10.125" style="1" customWidth="1"/>
    <col min="7177" max="7177" width="9.125" style="1" customWidth="1"/>
    <col min="7178" max="7178" width="15.125" style="1" customWidth="1"/>
    <col min="7179" max="7179" width="12.125" style="1" customWidth="1"/>
    <col min="7180" max="7180" width="9.125" style="1" customWidth="1"/>
    <col min="7181" max="7181" width="9" style="1" customWidth="1"/>
    <col min="7182" max="7425" width="9" style="1"/>
    <col min="7426" max="7426" width="8.25" style="1" customWidth="1"/>
    <col min="7427" max="7427" width="9" style="1"/>
    <col min="7428" max="7428" width="10.5" style="1" bestFit="1" customWidth="1"/>
    <col min="7429" max="7429" width="10.5" style="1" customWidth="1"/>
    <col min="7430" max="7430" width="9" style="1"/>
    <col min="7431" max="7431" width="10.25" style="1" customWidth="1"/>
    <col min="7432" max="7432" width="10.125" style="1" customWidth="1"/>
    <col min="7433" max="7433" width="9.125" style="1" customWidth="1"/>
    <col min="7434" max="7434" width="15.125" style="1" customWidth="1"/>
    <col min="7435" max="7435" width="12.125" style="1" customWidth="1"/>
    <col min="7436" max="7436" width="9.125" style="1" customWidth="1"/>
    <col min="7437" max="7437" width="9" style="1" customWidth="1"/>
    <col min="7438" max="7681" width="9" style="1"/>
    <col min="7682" max="7682" width="8.25" style="1" customWidth="1"/>
    <col min="7683" max="7683" width="9" style="1"/>
    <col min="7684" max="7684" width="10.5" style="1" bestFit="1" customWidth="1"/>
    <col min="7685" max="7685" width="10.5" style="1" customWidth="1"/>
    <col min="7686" max="7686" width="9" style="1"/>
    <col min="7687" max="7687" width="10.25" style="1" customWidth="1"/>
    <col min="7688" max="7688" width="10.125" style="1" customWidth="1"/>
    <col min="7689" max="7689" width="9.125" style="1" customWidth="1"/>
    <col min="7690" max="7690" width="15.125" style="1" customWidth="1"/>
    <col min="7691" max="7691" width="12.125" style="1" customWidth="1"/>
    <col min="7692" max="7692" width="9.125" style="1" customWidth="1"/>
    <col min="7693" max="7693" width="9" style="1" customWidth="1"/>
    <col min="7694" max="7937" width="9" style="1"/>
    <col min="7938" max="7938" width="8.25" style="1" customWidth="1"/>
    <col min="7939" max="7939" width="9" style="1"/>
    <col min="7940" max="7940" width="10.5" style="1" bestFit="1" customWidth="1"/>
    <col min="7941" max="7941" width="10.5" style="1" customWidth="1"/>
    <col min="7942" max="7942" width="9" style="1"/>
    <col min="7943" max="7943" width="10.25" style="1" customWidth="1"/>
    <col min="7944" max="7944" width="10.125" style="1" customWidth="1"/>
    <col min="7945" max="7945" width="9.125" style="1" customWidth="1"/>
    <col min="7946" max="7946" width="15.125" style="1" customWidth="1"/>
    <col min="7947" max="7947" width="12.125" style="1" customWidth="1"/>
    <col min="7948" max="7948" width="9.125" style="1" customWidth="1"/>
    <col min="7949" max="7949" width="9" style="1" customWidth="1"/>
    <col min="7950" max="8193" width="9" style="1"/>
    <col min="8194" max="8194" width="8.25" style="1" customWidth="1"/>
    <col min="8195" max="8195" width="9" style="1"/>
    <col min="8196" max="8196" width="10.5" style="1" bestFit="1" customWidth="1"/>
    <col min="8197" max="8197" width="10.5" style="1" customWidth="1"/>
    <col min="8198" max="8198" width="9" style="1"/>
    <col min="8199" max="8199" width="10.25" style="1" customWidth="1"/>
    <col min="8200" max="8200" width="10.125" style="1" customWidth="1"/>
    <col min="8201" max="8201" width="9.125" style="1" customWidth="1"/>
    <col min="8202" max="8202" width="15.125" style="1" customWidth="1"/>
    <col min="8203" max="8203" width="12.125" style="1" customWidth="1"/>
    <col min="8204" max="8204" width="9.125" style="1" customWidth="1"/>
    <col min="8205" max="8205" width="9" style="1" customWidth="1"/>
    <col min="8206" max="8449" width="9" style="1"/>
    <col min="8450" max="8450" width="8.25" style="1" customWidth="1"/>
    <col min="8451" max="8451" width="9" style="1"/>
    <col min="8452" max="8452" width="10.5" style="1" bestFit="1" customWidth="1"/>
    <col min="8453" max="8453" width="10.5" style="1" customWidth="1"/>
    <col min="8454" max="8454" width="9" style="1"/>
    <col min="8455" max="8455" width="10.25" style="1" customWidth="1"/>
    <col min="8456" max="8456" width="10.125" style="1" customWidth="1"/>
    <col min="8457" max="8457" width="9.125" style="1" customWidth="1"/>
    <col min="8458" max="8458" width="15.125" style="1" customWidth="1"/>
    <col min="8459" max="8459" width="12.125" style="1" customWidth="1"/>
    <col min="8460" max="8460" width="9.125" style="1" customWidth="1"/>
    <col min="8461" max="8461" width="9" style="1" customWidth="1"/>
    <col min="8462" max="8705" width="9" style="1"/>
    <col min="8706" max="8706" width="8.25" style="1" customWidth="1"/>
    <col min="8707" max="8707" width="9" style="1"/>
    <col min="8708" max="8708" width="10.5" style="1" bestFit="1" customWidth="1"/>
    <col min="8709" max="8709" width="10.5" style="1" customWidth="1"/>
    <col min="8710" max="8710" width="9" style="1"/>
    <col min="8711" max="8711" width="10.25" style="1" customWidth="1"/>
    <col min="8712" max="8712" width="10.125" style="1" customWidth="1"/>
    <col min="8713" max="8713" width="9.125" style="1" customWidth="1"/>
    <col min="8714" max="8714" width="15.125" style="1" customWidth="1"/>
    <col min="8715" max="8715" width="12.125" style="1" customWidth="1"/>
    <col min="8716" max="8716" width="9.125" style="1" customWidth="1"/>
    <col min="8717" max="8717" width="9" style="1" customWidth="1"/>
    <col min="8718" max="8961" width="9" style="1"/>
    <col min="8962" max="8962" width="8.25" style="1" customWidth="1"/>
    <col min="8963" max="8963" width="9" style="1"/>
    <col min="8964" max="8964" width="10.5" style="1" bestFit="1" customWidth="1"/>
    <col min="8965" max="8965" width="10.5" style="1" customWidth="1"/>
    <col min="8966" max="8966" width="9" style="1"/>
    <col min="8967" max="8967" width="10.25" style="1" customWidth="1"/>
    <col min="8968" max="8968" width="10.125" style="1" customWidth="1"/>
    <col min="8969" max="8969" width="9.125" style="1" customWidth="1"/>
    <col min="8970" max="8970" width="15.125" style="1" customWidth="1"/>
    <col min="8971" max="8971" width="12.125" style="1" customWidth="1"/>
    <col min="8972" max="8972" width="9.125" style="1" customWidth="1"/>
    <col min="8973" max="8973" width="9" style="1" customWidth="1"/>
    <col min="8974" max="9217" width="9" style="1"/>
    <col min="9218" max="9218" width="8.25" style="1" customWidth="1"/>
    <col min="9219" max="9219" width="9" style="1"/>
    <col min="9220" max="9220" width="10.5" style="1" bestFit="1" customWidth="1"/>
    <col min="9221" max="9221" width="10.5" style="1" customWidth="1"/>
    <col min="9222" max="9222" width="9" style="1"/>
    <col min="9223" max="9223" width="10.25" style="1" customWidth="1"/>
    <col min="9224" max="9224" width="10.125" style="1" customWidth="1"/>
    <col min="9225" max="9225" width="9.125" style="1" customWidth="1"/>
    <col min="9226" max="9226" width="15.125" style="1" customWidth="1"/>
    <col min="9227" max="9227" width="12.125" style="1" customWidth="1"/>
    <col min="9228" max="9228" width="9.125" style="1" customWidth="1"/>
    <col min="9229" max="9229" width="9" style="1" customWidth="1"/>
    <col min="9230" max="9473" width="9" style="1"/>
    <col min="9474" max="9474" width="8.25" style="1" customWidth="1"/>
    <col min="9475" max="9475" width="9" style="1"/>
    <col min="9476" max="9476" width="10.5" style="1" bestFit="1" customWidth="1"/>
    <col min="9477" max="9477" width="10.5" style="1" customWidth="1"/>
    <col min="9478" max="9478" width="9" style="1"/>
    <col min="9479" max="9479" width="10.25" style="1" customWidth="1"/>
    <col min="9480" max="9480" width="10.125" style="1" customWidth="1"/>
    <col min="9481" max="9481" width="9.125" style="1" customWidth="1"/>
    <col min="9482" max="9482" width="15.125" style="1" customWidth="1"/>
    <col min="9483" max="9483" width="12.125" style="1" customWidth="1"/>
    <col min="9484" max="9484" width="9.125" style="1" customWidth="1"/>
    <col min="9485" max="9485" width="9" style="1" customWidth="1"/>
    <col min="9486" max="9729" width="9" style="1"/>
    <col min="9730" max="9730" width="8.25" style="1" customWidth="1"/>
    <col min="9731" max="9731" width="9" style="1"/>
    <col min="9732" max="9732" width="10.5" style="1" bestFit="1" customWidth="1"/>
    <col min="9733" max="9733" width="10.5" style="1" customWidth="1"/>
    <col min="9734" max="9734" width="9" style="1"/>
    <col min="9735" max="9735" width="10.25" style="1" customWidth="1"/>
    <col min="9736" max="9736" width="10.125" style="1" customWidth="1"/>
    <col min="9737" max="9737" width="9.125" style="1" customWidth="1"/>
    <col min="9738" max="9738" width="15.125" style="1" customWidth="1"/>
    <col min="9739" max="9739" width="12.125" style="1" customWidth="1"/>
    <col min="9740" max="9740" width="9.125" style="1" customWidth="1"/>
    <col min="9741" max="9741" width="9" style="1" customWidth="1"/>
    <col min="9742" max="9985" width="9" style="1"/>
    <col min="9986" max="9986" width="8.25" style="1" customWidth="1"/>
    <col min="9987" max="9987" width="9" style="1"/>
    <col min="9988" max="9988" width="10.5" style="1" bestFit="1" customWidth="1"/>
    <col min="9989" max="9989" width="10.5" style="1" customWidth="1"/>
    <col min="9990" max="9990" width="9" style="1"/>
    <col min="9991" max="9991" width="10.25" style="1" customWidth="1"/>
    <col min="9992" max="9992" width="10.125" style="1" customWidth="1"/>
    <col min="9993" max="9993" width="9.125" style="1" customWidth="1"/>
    <col min="9994" max="9994" width="15.125" style="1" customWidth="1"/>
    <col min="9995" max="9995" width="12.125" style="1" customWidth="1"/>
    <col min="9996" max="9996" width="9.125" style="1" customWidth="1"/>
    <col min="9997" max="9997" width="9" style="1" customWidth="1"/>
    <col min="9998" max="10241" width="9" style="1"/>
    <col min="10242" max="10242" width="8.25" style="1" customWidth="1"/>
    <col min="10243" max="10243" width="9" style="1"/>
    <col min="10244" max="10244" width="10.5" style="1" bestFit="1" customWidth="1"/>
    <col min="10245" max="10245" width="10.5" style="1" customWidth="1"/>
    <col min="10246" max="10246" width="9" style="1"/>
    <col min="10247" max="10247" width="10.25" style="1" customWidth="1"/>
    <col min="10248" max="10248" width="10.125" style="1" customWidth="1"/>
    <col min="10249" max="10249" width="9.125" style="1" customWidth="1"/>
    <col min="10250" max="10250" width="15.125" style="1" customWidth="1"/>
    <col min="10251" max="10251" width="12.125" style="1" customWidth="1"/>
    <col min="10252" max="10252" width="9.125" style="1" customWidth="1"/>
    <col min="10253" max="10253" width="9" style="1" customWidth="1"/>
    <col min="10254" max="10497" width="9" style="1"/>
    <col min="10498" max="10498" width="8.25" style="1" customWidth="1"/>
    <col min="10499" max="10499" width="9" style="1"/>
    <col min="10500" max="10500" width="10.5" style="1" bestFit="1" customWidth="1"/>
    <col min="10501" max="10501" width="10.5" style="1" customWidth="1"/>
    <col min="10502" max="10502" width="9" style="1"/>
    <col min="10503" max="10503" width="10.25" style="1" customWidth="1"/>
    <col min="10504" max="10504" width="10.125" style="1" customWidth="1"/>
    <col min="10505" max="10505" width="9.125" style="1" customWidth="1"/>
    <col min="10506" max="10506" width="15.125" style="1" customWidth="1"/>
    <col min="10507" max="10507" width="12.125" style="1" customWidth="1"/>
    <col min="10508" max="10508" width="9.125" style="1" customWidth="1"/>
    <col min="10509" max="10509" width="9" style="1" customWidth="1"/>
    <col min="10510" max="10753" width="9" style="1"/>
    <col min="10754" max="10754" width="8.25" style="1" customWidth="1"/>
    <col min="10755" max="10755" width="9" style="1"/>
    <col min="10756" max="10756" width="10.5" style="1" bestFit="1" customWidth="1"/>
    <col min="10757" max="10757" width="10.5" style="1" customWidth="1"/>
    <col min="10758" max="10758" width="9" style="1"/>
    <col min="10759" max="10759" width="10.25" style="1" customWidth="1"/>
    <col min="10760" max="10760" width="10.125" style="1" customWidth="1"/>
    <col min="10761" max="10761" width="9.125" style="1" customWidth="1"/>
    <col min="10762" max="10762" width="15.125" style="1" customWidth="1"/>
    <col min="10763" max="10763" width="12.125" style="1" customWidth="1"/>
    <col min="10764" max="10764" width="9.125" style="1" customWidth="1"/>
    <col min="10765" max="10765" width="9" style="1" customWidth="1"/>
    <col min="10766" max="11009" width="9" style="1"/>
    <col min="11010" max="11010" width="8.25" style="1" customWidth="1"/>
    <col min="11011" max="11011" width="9" style="1"/>
    <col min="11012" max="11012" width="10.5" style="1" bestFit="1" customWidth="1"/>
    <col min="11013" max="11013" width="10.5" style="1" customWidth="1"/>
    <col min="11014" max="11014" width="9" style="1"/>
    <col min="11015" max="11015" width="10.25" style="1" customWidth="1"/>
    <col min="11016" max="11016" width="10.125" style="1" customWidth="1"/>
    <col min="11017" max="11017" width="9.125" style="1" customWidth="1"/>
    <col min="11018" max="11018" width="15.125" style="1" customWidth="1"/>
    <col min="11019" max="11019" width="12.125" style="1" customWidth="1"/>
    <col min="11020" max="11020" width="9.125" style="1" customWidth="1"/>
    <col min="11021" max="11021" width="9" style="1" customWidth="1"/>
    <col min="11022" max="11265" width="9" style="1"/>
    <col min="11266" max="11266" width="8.25" style="1" customWidth="1"/>
    <col min="11267" max="11267" width="9" style="1"/>
    <col min="11268" max="11268" width="10.5" style="1" bestFit="1" customWidth="1"/>
    <col min="11269" max="11269" width="10.5" style="1" customWidth="1"/>
    <col min="11270" max="11270" width="9" style="1"/>
    <col min="11271" max="11271" width="10.25" style="1" customWidth="1"/>
    <col min="11272" max="11272" width="10.125" style="1" customWidth="1"/>
    <col min="11273" max="11273" width="9.125" style="1" customWidth="1"/>
    <col min="11274" max="11274" width="15.125" style="1" customWidth="1"/>
    <col min="11275" max="11275" width="12.125" style="1" customWidth="1"/>
    <col min="11276" max="11276" width="9.125" style="1" customWidth="1"/>
    <col min="11277" max="11277" width="9" style="1" customWidth="1"/>
    <col min="11278" max="11521" width="9" style="1"/>
    <col min="11522" max="11522" width="8.25" style="1" customWidth="1"/>
    <col min="11523" max="11523" width="9" style="1"/>
    <col min="11524" max="11524" width="10.5" style="1" bestFit="1" customWidth="1"/>
    <col min="11525" max="11525" width="10.5" style="1" customWidth="1"/>
    <col min="11526" max="11526" width="9" style="1"/>
    <col min="11527" max="11527" width="10.25" style="1" customWidth="1"/>
    <col min="11528" max="11528" width="10.125" style="1" customWidth="1"/>
    <col min="11529" max="11529" width="9.125" style="1" customWidth="1"/>
    <col min="11530" max="11530" width="15.125" style="1" customWidth="1"/>
    <col min="11531" max="11531" width="12.125" style="1" customWidth="1"/>
    <col min="11532" max="11532" width="9.125" style="1" customWidth="1"/>
    <col min="11533" max="11533" width="9" style="1" customWidth="1"/>
    <col min="11534" max="11777" width="9" style="1"/>
    <col min="11778" max="11778" width="8.25" style="1" customWidth="1"/>
    <col min="11779" max="11779" width="9" style="1"/>
    <col min="11780" max="11780" width="10.5" style="1" bestFit="1" customWidth="1"/>
    <col min="11781" max="11781" width="10.5" style="1" customWidth="1"/>
    <col min="11782" max="11782" width="9" style="1"/>
    <col min="11783" max="11783" width="10.25" style="1" customWidth="1"/>
    <col min="11784" max="11784" width="10.125" style="1" customWidth="1"/>
    <col min="11785" max="11785" width="9.125" style="1" customWidth="1"/>
    <col min="11786" max="11786" width="15.125" style="1" customWidth="1"/>
    <col min="11787" max="11787" width="12.125" style="1" customWidth="1"/>
    <col min="11788" max="11788" width="9.125" style="1" customWidth="1"/>
    <col min="11789" max="11789" width="9" style="1" customWidth="1"/>
    <col min="11790" max="12033" width="9" style="1"/>
    <col min="12034" max="12034" width="8.25" style="1" customWidth="1"/>
    <col min="12035" max="12035" width="9" style="1"/>
    <col min="12036" max="12036" width="10.5" style="1" bestFit="1" customWidth="1"/>
    <col min="12037" max="12037" width="10.5" style="1" customWidth="1"/>
    <col min="12038" max="12038" width="9" style="1"/>
    <col min="12039" max="12039" width="10.25" style="1" customWidth="1"/>
    <col min="12040" max="12040" width="10.125" style="1" customWidth="1"/>
    <col min="12041" max="12041" width="9.125" style="1" customWidth="1"/>
    <col min="12042" max="12042" width="15.125" style="1" customWidth="1"/>
    <col min="12043" max="12043" width="12.125" style="1" customWidth="1"/>
    <col min="12044" max="12044" width="9.125" style="1" customWidth="1"/>
    <col min="12045" max="12045" width="9" style="1" customWidth="1"/>
    <col min="12046" max="12289" width="9" style="1"/>
    <col min="12290" max="12290" width="8.25" style="1" customWidth="1"/>
    <col min="12291" max="12291" width="9" style="1"/>
    <col min="12292" max="12292" width="10.5" style="1" bestFit="1" customWidth="1"/>
    <col min="12293" max="12293" width="10.5" style="1" customWidth="1"/>
    <col min="12294" max="12294" width="9" style="1"/>
    <col min="12295" max="12295" width="10.25" style="1" customWidth="1"/>
    <col min="12296" max="12296" width="10.125" style="1" customWidth="1"/>
    <col min="12297" max="12297" width="9.125" style="1" customWidth="1"/>
    <col min="12298" max="12298" width="15.125" style="1" customWidth="1"/>
    <col min="12299" max="12299" width="12.125" style="1" customWidth="1"/>
    <col min="12300" max="12300" width="9.125" style="1" customWidth="1"/>
    <col min="12301" max="12301" width="9" style="1" customWidth="1"/>
    <col min="12302" max="12545" width="9" style="1"/>
    <col min="12546" max="12546" width="8.25" style="1" customWidth="1"/>
    <col min="12547" max="12547" width="9" style="1"/>
    <col min="12548" max="12548" width="10.5" style="1" bestFit="1" customWidth="1"/>
    <col min="12549" max="12549" width="10.5" style="1" customWidth="1"/>
    <col min="12550" max="12550" width="9" style="1"/>
    <col min="12551" max="12551" width="10.25" style="1" customWidth="1"/>
    <col min="12552" max="12552" width="10.125" style="1" customWidth="1"/>
    <col min="12553" max="12553" width="9.125" style="1" customWidth="1"/>
    <col min="12554" max="12554" width="15.125" style="1" customWidth="1"/>
    <col min="12555" max="12555" width="12.125" style="1" customWidth="1"/>
    <col min="12556" max="12556" width="9.125" style="1" customWidth="1"/>
    <col min="12557" max="12557" width="9" style="1" customWidth="1"/>
    <col min="12558" max="12801" width="9" style="1"/>
    <col min="12802" max="12802" width="8.25" style="1" customWidth="1"/>
    <col min="12803" max="12803" width="9" style="1"/>
    <col min="12804" max="12804" width="10.5" style="1" bestFit="1" customWidth="1"/>
    <col min="12805" max="12805" width="10.5" style="1" customWidth="1"/>
    <col min="12806" max="12806" width="9" style="1"/>
    <col min="12807" max="12807" width="10.25" style="1" customWidth="1"/>
    <col min="12808" max="12808" width="10.125" style="1" customWidth="1"/>
    <col min="12809" max="12809" width="9.125" style="1" customWidth="1"/>
    <col min="12810" max="12810" width="15.125" style="1" customWidth="1"/>
    <col min="12811" max="12811" width="12.125" style="1" customWidth="1"/>
    <col min="12812" max="12812" width="9.125" style="1" customWidth="1"/>
    <col min="12813" max="12813" width="9" style="1" customWidth="1"/>
    <col min="12814" max="13057" width="9" style="1"/>
    <col min="13058" max="13058" width="8.25" style="1" customWidth="1"/>
    <col min="13059" max="13059" width="9" style="1"/>
    <col min="13060" max="13060" width="10.5" style="1" bestFit="1" customWidth="1"/>
    <col min="13061" max="13061" width="10.5" style="1" customWidth="1"/>
    <col min="13062" max="13062" width="9" style="1"/>
    <col min="13063" max="13063" width="10.25" style="1" customWidth="1"/>
    <col min="13064" max="13064" width="10.125" style="1" customWidth="1"/>
    <col min="13065" max="13065" width="9.125" style="1" customWidth="1"/>
    <col min="13066" max="13066" width="15.125" style="1" customWidth="1"/>
    <col min="13067" max="13067" width="12.125" style="1" customWidth="1"/>
    <col min="13068" max="13068" width="9.125" style="1" customWidth="1"/>
    <col min="13069" max="13069" width="9" style="1" customWidth="1"/>
    <col min="13070" max="13313" width="9" style="1"/>
    <col min="13314" max="13314" width="8.25" style="1" customWidth="1"/>
    <col min="13315" max="13315" width="9" style="1"/>
    <col min="13316" max="13316" width="10.5" style="1" bestFit="1" customWidth="1"/>
    <col min="13317" max="13317" width="10.5" style="1" customWidth="1"/>
    <col min="13318" max="13318" width="9" style="1"/>
    <col min="13319" max="13319" width="10.25" style="1" customWidth="1"/>
    <col min="13320" max="13320" width="10.125" style="1" customWidth="1"/>
    <col min="13321" max="13321" width="9.125" style="1" customWidth="1"/>
    <col min="13322" max="13322" width="15.125" style="1" customWidth="1"/>
    <col min="13323" max="13323" width="12.125" style="1" customWidth="1"/>
    <col min="13324" max="13324" width="9.125" style="1" customWidth="1"/>
    <col min="13325" max="13325" width="9" style="1" customWidth="1"/>
    <col min="13326" max="13569" width="9" style="1"/>
    <col min="13570" max="13570" width="8.25" style="1" customWidth="1"/>
    <col min="13571" max="13571" width="9" style="1"/>
    <col min="13572" max="13572" width="10.5" style="1" bestFit="1" customWidth="1"/>
    <col min="13573" max="13573" width="10.5" style="1" customWidth="1"/>
    <col min="13574" max="13574" width="9" style="1"/>
    <col min="13575" max="13575" width="10.25" style="1" customWidth="1"/>
    <col min="13576" max="13576" width="10.125" style="1" customWidth="1"/>
    <col min="13577" max="13577" width="9.125" style="1" customWidth="1"/>
    <col min="13578" max="13578" width="15.125" style="1" customWidth="1"/>
    <col min="13579" max="13579" width="12.125" style="1" customWidth="1"/>
    <col min="13580" max="13580" width="9.125" style="1" customWidth="1"/>
    <col min="13581" max="13581" width="9" style="1" customWidth="1"/>
    <col min="13582" max="13825" width="9" style="1"/>
    <col min="13826" max="13826" width="8.25" style="1" customWidth="1"/>
    <col min="13827" max="13827" width="9" style="1"/>
    <col min="13828" max="13828" width="10.5" style="1" bestFit="1" customWidth="1"/>
    <col min="13829" max="13829" width="10.5" style="1" customWidth="1"/>
    <col min="13830" max="13830" width="9" style="1"/>
    <col min="13831" max="13831" width="10.25" style="1" customWidth="1"/>
    <col min="13832" max="13832" width="10.125" style="1" customWidth="1"/>
    <col min="13833" max="13833" width="9.125" style="1" customWidth="1"/>
    <col min="13834" max="13834" width="15.125" style="1" customWidth="1"/>
    <col min="13835" max="13835" width="12.125" style="1" customWidth="1"/>
    <col min="13836" max="13836" width="9.125" style="1" customWidth="1"/>
    <col min="13837" max="13837" width="9" style="1" customWidth="1"/>
    <col min="13838" max="14081" width="9" style="1"/>
    <col min="14082" max="14082" width="8.25" style="1" customWidth="1"/>
    <col min="14083" max="14083" width="9" style="1"/>
    <col min="14084" max="14084" width="10.5" style="1" bestFit="1" customWidth="1"/>
    <col min="14085" max="14085" width="10.5" style="1" customWidth="1"/>
    <col min="14086" max="14086" width="9" style="1"/>
    <col min="14087" max="14087" width="10.25" style="1" customWidth="1"/>
    <col min="14088" max="14088" width="10.125" style="1" customWidth="1"/>
    <col min="14089" max="14089" width="9.125" style="1" customWidth="1"/>
    <col min="14090" max="14090" width="15.125" style="1" customWidth="1"/>
    <col min="14091" max="14091" width="12.125" style="1" customWidth="1"/>
    <col min="14092" max="14092" width="9.125" style="1" customWidth="1"/>
    <col min="14093" max="14093" width="9" style="1" customWidth="1"/>
    <col min="14094" max="14337" width="9" style="1"/>
    <col min="14338" max="14338" width="8.25" style="1" customWidth="1"/>
    <col min="14339" max="14339" width="9" style="1"/>
    <col min="14340" max="14340" width="10.5" style="1" bestFit="1" customWidth="1"/>
    <col min="14341" max="14341" width="10.5" style="1" customWidth="1"/>
    <col min="14342" max="14342" width="9" style="1"/>
    <col min="14343" max="14343" width="10.25" style="1" customWidth="1"/>
    <col min="14344" max="14344" width="10.125" style="1" customWidth="1"/>
    <col min="14345" max="14345" width="9.125" style="1" customWidth="1"/>
    <col min="14346" max="14346" width="15.125" style="1" customWidth="1"/>
    <col min="14347" max="14347" width="12.125" style="1" customWidth="1"/>
    <col min="14348" max="14348" width="9.125" style="1" customWidth="1"/>
    <col min="14349" max="14349" width="9" style="1" customWidth="1"/>
    <col min="14350" max="14593" width="9" style="1"/>
    <col min="14594" max="14594" width="8.25" style="1" customWidth="1"/>
    <col min="14595" max="14595" width="9" style="1"/>
    <col min="14596" max="14596" width="10.5" style="1" bestFit="1" customWidth="1"/>
    <col min="14597" max="14597" width="10.5" style="1" customWidth="1"/>
    <col min="14598" max="14598" width="9" style="1"/>
    <col min="14599" max="14599" width="10.25" style="1" customWidth="1"/>
    <col min="14600" max="14600" width="10.125" style="1" customWidth="1"/>
    <col min="14601" max="14601" width="9.125" style="1" customWidth="1"/>
    <col min="14602" max="14602" width="15.125" style="1" customWidth="1"/>
    <col min="14603" max="14603" width="12.125" style="1" customWidth="1"/>
    <col min="14604" max="14604" width="9.125" style="1" customWidth="1"/>
    <col min="14605" max="14605" width="9" style="1" customWidth="1"/>
    <col min="14606" max="14849" width="9" style="1"/>
    <col min="14850" max="14850" width="8.25" style="1" customWidth="1"/>
    <col min="14851" max="14851" width="9" style="1"/>
    <col min="14852" max="14852" width="10.5" style="1" bestFit="1" customWidth="1"/>
    <col min="14853" max="14853" width="10.5" style="1" customWidth="1"/>
    <col min="14854" max="14854" width="9" style="1"/>
    <col min="14855" max="14855" width="10.25" style="1" customWidth="1"/>
    <col min="14856" max="14856" width="10.125" style="1" customWidth="1"/>
    <col min="14857" max="14857" width="9.125" style="1" customWidth="1"/>
    <col min="14858" max="14858" width="15.125" style="1" customWidth="1"/>
    <col min="14859" max="14859" width="12.125" style="1" customWidth="1"/>
    <col min="14860" max="14860" width="9.125" style="1" customWidth="1"/>
    <col min="14861" max="14861" width="9" style="1" customWidth="1"/>
    <col min="14862" max="15105" width="9" style="1"/>
    <col min="15106" max="15106" width="8.25" style="1" customWidth="1"/>
    <col min="15107" max="15107" width="9" style="1"/>
    <col min="15108" max="15108" width="10.5" style="1" bestFit="1" customWidth="1"/>
    <col min="15109" max="15109" width="10.5" style="1" customWidth="1"/>
    <col min="15110" max="15110" width="9" style="1"/>
    <col min="15111" max="15111" width="10.25" style="1" customWidth="1"/>
    <col min="15112" max="15112" width="10.125" style="1" customWidth="1"/>
    <col min="15113" max="15113" width="9.125" style="1" customWidth="1"/>
    <col min="15114" max="15114" width="15.125" style="1" customWidth="1"/>
    <col min="15115" max="15115" width="12.125" style="1" customWidth="1"/>
    <col min="15116" max="15116" width="9.125" style="1" customWidth="1"/>
    <col min="15117" max="15117" width="9" style="1" customWidth="1"/>
    <col min="15118" max="15361" width="9" style="1"/>
    <col min="15362" max="15362" width="8.25" style="1" customWidth="1"/>
    <col min="15363" max="15363" width="9" style="1"/>
    <col min="15364" max="15364" width="10.5" style="1" bestFit="1" customWidth="1"/>
    <col min="15365" max="15365" width="10.5" style="1" customWidth="1"/>
    <col min="15366" max="15366" width="9" style="1"/>
    <col min="15367" max="15367" width="10.25" style="1" customWidth="1"/>
    <col min="15368" max="15368" width="10.125" style="1" customWidth="1"/>
    <col min="15369" max="15369" width="9.125" style="1" customWidth="1"/>
    <col min="15370" max="15370" width="15.125" style="1" customWidth="1"/>
    <col min="15371" max="15371" width="12.125" style="1" customWidth="1"/>
    <col min="15372" max="15372" width="9.125" style="1" customWidth="1"/>
    <col min="15373" max="15373" width="9" style="1" customWidth="1"/>
    <col min="15374" max="15617" width="9" style="1"/>
    <col min="15618" max="15618" width="8.25" style="1" customWidth="1"/>
    <col min="15619" max="15619" width="9" style="1"/>
    <col min="15620" max="15620" width="10.5" style="1" bestFit="1" customWidth="1"/>
    <col min="15621" max="15621" width="10.5" style="1" customWidth="1"/>
    <col min="15622" max="15622" width="9" style="1"/>
    <col min="15623" max="15623" width="10.25" style="1" customWidth="1"/>
    <col min="15624" max="15624" width="10.125" style="1" customWidth="1"/>
    <col min="15625" max="15625" width="9.125" style="1" customWidth="1"/>
    <col min="15626" max="15626" width="15.125" style="1" customWidth="1"/>
    <col min="15627" max="15627" width="12.125" style="1" customWidth="1"/>
    <col min="15628" max="15628" width="9.125" style="1" customWidth="1"/>
    <col min="15629" max="15629" width="9" style="1" customWidth="1"/>
    <col min="15630" max="15873" width="9" style="1"/>
    <col min="15874" max="15874" width="8.25" style="1" customWidth="1"/>
    <col min="15875" max="15875" width="9" style="1"/>
    <col min="15876" max="15876" width="10.5" style="1" bestFit="1" customWidth="1"/>
    <col min="15877" max="15877" width="10.5" style="1" customWidth="1"/>
    <col min="15878" max="15878" width="9" style="1"/>
    <col min="15879" max="15879" width="10.25" style="1" customWidth="1"/>
    <col min="15880" max="15880" width="10.125" style="1" customWidth="1"/>
    <col min="15881" max="15881" width="9.125" style="1" customWidth="1"/>
    <col min="15882" max="15882" width="15.125" style="1" customWidth="1"/>
    <col min="15883" max="15883" width="12.125" style="1" customWidth="1"/>
    <col min="15884" max="15884" width="9.125" style="1" customWidth="1"/>
    <col min="15885" max="15885" width="9" style="1" customWidth="1"/>
    <col min="15886" max="16129" width="9" style="1"/>
    <col min="16130" max="16130" width="8.25" style="1" customWidth="1"/>
    <col min="16131" max="16131" width="9" style="1"/>
    <col min="16132" max="16132" width="10.5" style="1" bestFit="1" customWidth="1"/>
    <col min="16133" max="16133" width="10.5" style="1" customWidth="1"/>
    <col min="16134" max="16134" width="9" style="1"/>
    <col min="16135" max="16135" width="10.25" style="1" customWidth="1"/>
    <col min="16136" max="16136" width="10.125" style="1" customWidth="1"/>
    <col min="16137" max="16137" width="9.125" style="1" customWidth="1"/>
    <col min="16138" max="16138" width="15.125" style="1" customWidth="1"/>
    <col min="16139" max="16139" width="12.125" style="1" customWidth="1"/>
    <col min="16140" max="16140" width="9.125" style="1" customWidth="1"/>
    <col min="16141" max="16141" width="9" style="1" customWidth="1"/>
    <col min="16142" max="16384" width="9" style="1"/>
  </cols>
  <sheetData>
    <row r="1" spans="1:13">
      <c r="A1" s="1" t="s">
        <v>0</v>
      </c>
      <c r="D1" s="1">
        <v>72000000</v>
      </c>
      <c r="E1" s="1" t="s">
        <v>1</v>
      </c>
      <c r="M1" s="16" t="s">
        <v>116</v>
      </c>
    </row>
    <row r="2" spans="1:13">
      <c r="A2" s="1" t="s">
        <v>2</v>
      </c>
      <c r="D2" s="1">
        <v>462</v>
      </c>
      <c r="F2" s="1" t="s">
        <v>3</v>
      </c>
      <c r="G2" s="2">
        <f>D2/D1*1000000</f>
        <v>6.4166666666666661</v>
      </c>
      <c r="H2" s="1" t="s">
        <v>4</v>
      </c>
    </row>
    <row r="3" spans="1:13">
      <c r="A3" s="1" t="s">
        <v>5</v>
      </c>
      <c r="D3" s="1">
        <v>10380</v>
      </c>
      <c r="F3" s="1" t="s">
        <v>6</v>
      </c>
      <c r="G3" s="2">
        <f>G2*D3</f>
        <v>66605</v>
      </c>
      <c r="H3" s="1" t="s">
        <v>4</v>
      </c>
    </row>
    <row r="4" spans="1:13">
      <c r="A4" s="1" t="s">
        <v>8</v>
      </c>
      <c r="D4" s="1">
        <v>4</v>
      </c>
      <c r="F4" s="1" t="s">
        <v>9</v>
      </c>
      <c r="G4" s="2">
        <f>1000000/G3</f>
        <v>15.013887846257788</v>
      </c>
    </row>
    <row r="5" spans="1:13">
      <c r="A5" s="1" t="s">
        <v>10</v>
      </c>
      <c r="D5" s="1">
        <v>8</v>
      </c>
      <c r="G5" s="2"/>
    </row>
    <row r="6" spans="1:13">
      <c r="A6" s="1" t="s">
        <v>11</v>
      </c>
      <c r="D6" s="1">
        <v>-47</v>
      </c>
    </row>
    <row r="7" spans="1:13">
      <c r="A7" s="1" t="s">
        <v>12</v>
      </c>
      <c r="D7" s="1">
        <v>2</v>
      </c>
    </row>
    <row r="8" spans="1:13">
      <c r="A8" s="1" t="s">
        <v>13</v>
      </c>
      <c r="D8" s="1">
        <v>13</v>
      </c>
    </row>
    <row r="10" spans="1:13" ht="16.5" customHeight="1">
      <c r="A10" s="47" t="s">
        <v>14</v>
      </c>
      <c r="B10" s="50" t="s">
        <v>15</v>
      </c>
      <c r="C10" s="51" t="s">
        <v>16</v>
      </c>
      <c r="D10" s="68"/>
      <c r="E10" s="51" t="s">
        <v>17</v>
      </c>
      <c r="F10" s="68"/>
      <c r="G10" s="47" t="s">
        <v>18</v>
      </c>
      <c r="H10" s="47" t="s">
        <v>19</v>
      </c>
      <c r="I10" s="47" t="s">
        <v>20</v>
      </c>
      <c r="J10" s="47" t="s">
        <v>21</v>
      </c>
      <c r="K10" s="47" t="s">
        <v>22</v>
      </c>
      <c r="L10" s="1" t="s">
        <v>23</v>
      </c>
      <c r="M10" s="1" t="s">
        <v>24</v>
      </c>
    </row>
    <row r="11" spans="1:13">
      <c r="A11" s="48"/>
      <c r="B11" s="69"/>
      <c r="C11" s="46" t="s">
        <v>147</v>
      </c>
      <c r="D11" s="46" t="s">
        <v>148</v>
      </c>
      <c r="E11" s="4" t="s">
        <v>149</v>
      </c>
      <c r="F11" s="4" t="s">
        <v>150</v>
      </c>
      <c r="G11" s="48"/>
      <c r="H11" s="48"/>
      <c r="I11" s="48"/>
      <c r="J11" s="48"/>
      <c r="K11" s="48"/>
      <c r="L11" s="1" t="s">
        <v>25</v>
      </c>
    </row>
    <row r="12" spans="1:13">
      <c r="A12" s="46">
        <v>0</v>
      </c>
      <c r="B12" s="45">
        <f>A12+D$6</f>
        <v>-47</v>
      </c>
      <c r="C12" s="5">
        <f t="shared" ref="C12:C59" si="0">MOD(I12,256)</f>
        <v>138</v>
      </c>
      <c r="D12" s="5">
        <f t="shared" ref="D12:D59" si="1">ROUNDDOWN(I12/256,0)</f>
        <v>31</v>
      </c>
      <c r="E12" s="5">
        <f t="shared" ref="E12:E59" si="2">MOD(H12,256)</f>
        <v>240</v>
      </c>
      <c r="F12" s="5">
        <f t="shared" ref="F12:F59" si="3">ROUNDDOWN(H12/256,0)</f>
        <v>0</v>
      </c>
      <c r="G12" s="5">
        <f t="shared" ref="G12:G59" si="4">INT(J12/$G$2)</f>
        <v>2493506</v>
      </c>
      <c r="H12" s="5">
        <f t="shared" ref="H12:H59" si="5">ROUNDUP(G12/$D$3,0)-1</f>
        <v>240</v>
      </c>
      <c r="I12" s="5">
        <f t="shared" ref="I12:I59" si="6">MAX(MIN($D$3*(H12+1)-G12,$D$3*(H12+1)-$D$4),$D$5)</f>
        <v>8074</v>
      </c>
      <c r="J12" s="46">
        <f>2^(4 - A12/8)*1000000</f>
        <v>16000000</v>
      </c>
      <c r="K12" s="6">
        <f t="shared" ref="K12:K59" si="7">LOG(1000000/J12,2)</f>
        <v>-4</v>
      </c>
    </row>
    <row r="13" spans="1:13">
      <c r="A13" s="46">
        <v>1</v>
      </c>
      <c r="B13" s="45">
        <f t="shared" ref="B13:B76" si="8">A13+D$6</f>
        <v>-46</v>
      </c>
      <c r="C13" s="5">
        <f t="shared" si="0"/>
        <v>1</v>
      </c>
      <c r="D13" s="5">
        <f t="shared" si="1"/>
        <v>29</v>
      </c>
      <c r="E13" s="5">
        <f t="shared" si="2"/>
        <v>220</v>
      </c>
      <c r="F13" s="5">
        <f t="shared" si="3"/>
        <v>0</v>
      </c>
      <c r="G13" s="5">
        <f t="shared" si="4"/>
        <v>2286555</v>
      </c>
      <c r="H13" s="5">
        <f t="shared" si="5"/>
        <v>220</v>
      </c>
      <c r="I13" s="5">
        <f t="shared" si="6"/>
        <v>7425</v>
      </c>
      <c r="J13" s="46">
        <f t="shared" ref="J13:J28" si="9">2^(4 - A13/8)*1000000</f>
        <v>14672064.691274742</v>
      </c>
      <c r="K13" s="6">
        <f t="shared" si="7"/>
        <v>-3.8750000000000004</v>
      </c>
    </row>
    <row r="14" spans="1:13">
      <c r="A14" s="46">
        <v>2</v>
      </c>
      <c r="B14" s="45">
        <f t="shared" si="8"/>
        <v>-45</v>
      </c>
      <c r="C14" s="5">
        <f t="shared" si="0"/>
        <v>120</v>
      </c>
      <c r="D14" s="5">
        <f t="shared" si="1"/>
        <v>40</v>
      </c>
      <c r="E14" s="5">
        <f t="shared" si="2"/>
        <v>202</v>
      </c>
      <c r="F14" s="5">
        <f t="shared" si="3"/>
        <v>0</v>
      </c>
      <c r="G14" s="5">
        <f t="shared" si="4"/>
        <v>2096780</v>
      </c>
      <c r="H14" s="5">
        <f t="shared" si="5"/>
        <v>202</v>
      </c>
      <c r="I14" s="5">
        <f t="shared" si="6"/>
        <v>10360</v>
      </c>
      <c r="J14" s="46">
        <f t="shared" si="9"/>
        <v>13454342.644059433</v>
      </c>
      <c r="K14" s="6">
        <f t="shared" si="7"/>
        <v>-3.75</v>
      </c>
    </row>
    <row r="15" spans="1:13">
      <c r="A15" s="46">
        <v>3</v>
      </c>
      <c r="B15" s="45">
        <f t="shared" si="8"/>
        <v>-44</v>
      </c>
      <c r="C15" s="5">
        <f t="shared" si="0"/>
        <v>244</v>
      </c>
      <c r="D15" s="5">
        <f t="shared" si="1"/>
        <v>30</v>
      </c>
      <c r="E15" s="5">
        <f t="shared" si="2"/>
        <v>185</v>
      </c>
      <c r="F15" s="5">
        <f t="shared" si="3"/>
        <v>0</v>
      </c>
      <c r="G15" s="5">
        <f t="shared" si="4"/>
        <v>1922756</v>
      </c>
      <c r="H15" s="5">
        <f t="shared" si="5"/>
        <v>185</v>
      </c>
      <c r="I15" s="5">
        <f t="shared" si="6"/>
        <v>7924</v>
      </c>
      <c r="J15" s="10">
        <f t="shared" si="9"/>
        <v>12337686.603263527</v>
      </c>
      <c r="K15" s="6">
        <f t="shared" si="7"/>
        <v>-3.6250000000000004</v>
      </c>
    </row>
    <row r="16" spans="1:13">
      <c r="A16" s="46">
        <v>4</v>
      </c>
      <c r="B16" s="45">
        <f t="shared" si="8"/>
        <v>-43</v>
      </c>
      <c r="C16" s="5">
        <f t="shared" si="0"/>
        <v>145</v>
      </c>
      <c r="D16" s="5">
        <f t="shared" si="1"/>
        <v>5</v>
      </c>
      <c r="E16" s="5">
        <f t="shared" si="2"/>
        <v>169</v>
      </c>
      <c r="F16" s="5">
        <f t="shared" si="3"/>
        <v>0</v>
      </c>
      <c r="G16" s="5">
        <f t="shared" si="4"/>
        <v>1763175</v>
      </c>
      <c r="H16" s="5">
        <f t="shared" si="5"/>
        <v>169</v>
      </c>
      <c r="I16" s="5">
        <f t="shared" si="6"/>
        <v>1425</v>
      </c>
      <c r="J16" s="10">
        <f t="shared" si="9"/>
        <v>11313708.49898476</v>
      </c>
      <c r="K16" s="6">
        <f t="shared" si="7"/>
        <v>-3.5</v>
      </c>
    </row>
    <row r="17" spans="1:11">
      <c r="A17" s="46">
        <v>5</v>
      </c>
      <c r="B17" s="45">
        <f t="shared" si="8"/>
        <v>-42</v>
      </c>
      <c r="C17" s="5">
        <f t="shared" si="0"/>
        <v>138</v>
      </c>
      <c r="D17" s="5">
        <f t="shared" si="1"/>
        <v>9</v>
      </c>
      <c r="E17" s="5">
        <f t="shared" si="2"/>
        <v>155</v>
      </c>
      <c r="F17" s="5">
        <f t="shared" si="3"/>
        <v>0</v>
      </c>
      <c r="G17" s="5">
        <f t="shared" si="4"/>
        <v>1616838</v>
      </c>
      <c r="H17" s="5">
        <f t="shared" si="5"/>
        <v>155</v>
      </c>
      <c r="I17" s="5">
        <f t="shared" si="6"/>
        <v>2442</v>
      </c>
      <c r="J17" s="10">
        <f t="shared" si="9"/>
        <v>10374716.437208079</v>
      </c>
      <c r="K17" s="6">
        <f t="shared" si="7"/>
        <v>-3.375</v>
      </c>
    </row>
    <row r="18" spans="1:11">
      <c r="A18" s="46">
        <v>6</v>
      </c>
      <c r="B18" s="45">
        <f t="shared" si="8"/>
        <v>-41</v>
      </c>
      <c r="C18" s="5">
        <f t="shared" si="0"/>
        <v>157</v>
      </c>
      <c r="D18" s="5">
        <f t="shared" si="1"/>
        <v>6</v>
      </c>
      <c r="E18" s="5">
        <f t="shared" si="2"/>
        <v>142</v>
      </c>
      <c r="F18" s="5">
        <f t="shared" si="3"/>
        <v>0</v>
      </c>
      <c r="G18" s="5">
        <f t="shared" si="4"/>
        <v>1482647</v>
      </c>
      <c r="H18" s="5">
        <f t="shared" si="5"/>
        <v>142</v>
      </c>
      <c r="I18" s="5">
        <f t="shared" si="6"/>
        <v>1693</v>
      </c>
      <c r="J18" s="10">
        <f t="shared" si="9"/>
        <v>9513656.9200217668</v>
      </c>
      <c r="K18" s="6">
        <f t="shared" si="7"/>
        <v>-3.25</v>
      </c>
    </row>
    <row r="19" spans="1:11">
      <c r="A19" s="46">
        <v>7</v>
      </c>
      <c r="B19" s="45">
        <f t="shared" si="8"/>
        <v>-40</v>
      </c>
      <c r="C19" s="5">
        <f t="shared" si="0"/>
        <v>186</v>
      </c>
      <c r="D19" s="5">
        <f t="shared" si="1"/>
        <v>0</v>
      </c>
      <c r="E19" s="5">
        <f t="shared" si="2"/>
        <v>130</v>
      </c>
      <c r="F19" s="5">
        <f t="shared" si="3"/>
        <v>0</v>
      </c>
      <c r="G19" s="5">
        <f t="shared" si="4"/>
        <v>1359594</v>
      </c>
      <c r="H19" s="5">
        <f t="shared" si="5"/>
        <v>130</v>
      </c>
      <c r="I19" s="5">
        <f t="shared" si="6"/>
        <v>186</v>
      </c>
      <c r="J19" s="10">
        <f t="shared" si="9"/>
        <v>8724061.8613220621</v>
      </c>
      <c r="K19" s="6">
        <f t="shared" si="7"/>
        <v>-3.125</v>
      </c>
    </row>
    <row r="20" spans="1:11">
      <c r="A20" s="46">
        <v>8</v>
      </c>
      <c r="B20" s="45">
        <f t="shared" si="8"/>
        <v>-39</v>
      </c>
      <c r="C20" s="5">
        <f t="shared" si="0"/>
        <v>11</v>
      </c>
      <c r="D20" s="5">
        <f t="shared" si="1"/>
        <v>36</v>
      </c>
      <c r="E20" s="5">
        <f t="shared" si="2"/>
        <v>120</v>
      </c>
      <c r="F20" s="5">
        <f t="shared" si="3"/>
        <v>0</v>
      </c>
      <c r="G20" s="5">
        <f t="shared" si="4"/>
        <v>1246753</v>
      </c>
      <c r="H20" s="5">
        <f t="shared" si="5"/>
        <v>120</v>
      </c>
      <c r="I20" s="5">
        <f t="shared" si="6"/>
        <v>9227</v>
      </c>
      <c r="J20" s="10">
        <f t="shared" si="9"/>
        <v>8000000</v>
      </c>
      <c r="K20" s="6">
        <f t="shared" si="7"/>
        <v>-3</v>
      </c>
    </row>
    <row r="21" spans="1:11">
      <c r="A21" s="46">
        <v>9</v>
      </c>
      <c r="B21" s="45">
        <f t="shared" si="8"/>
        <v>-38</v>
      </c>
      <c r="C21" s="5">
        <f t="shared" si="0"/>
        <v>199</v>
      </c>
      <c r="D21" s="5">
        <f t="shared" si="1"/>
        <v>34</v>
      </c>
      <c r="E21" s="5">
        <f t="shared" si="2"/>
        <v>110</v>
      </c>
      <c r="F21" s="5">
        <f t="shared" si="3"/>
        <v>0</v>
      </c>
      <c r="G21" s="5">
        <f t="shared" si="4"/>
        <v>1143277</v>
      </c>
      <c r="H21" s="5">
        <f t="shared" si="5"/>
        <v>110</v>
      </c>
      <c r="I21" s="5">
        <f t="shared" si="6"/>
        <v>8903</v>
      </c>
      <c r="J21" s="10">
        <f t="shared" si="9"/>
        <v>7336032.3456373699</v>
      </c>
      <c r="K21" s="6">
        <f t="shared" si="7"/>
        <v>-2.875</v>
      </c>
    </row>
    <row r="22" spans="1:11">
      <c r="A22" s="46">
        <v>10</v>
      </c>
      <c r="B22" s="45">
        <f t="shared" si="8"/>
        <v>-37</v>
      </c>
      <c r="C22" s="5">
        <f t="shared" si="0"/>
        <v>130</v>
      </c>
      <c r="D22" s="5">
        <f t="shared" si="1"/>
        <v>40</v>
      </c>
      <c r="E22" s="5">
        <f t="shared" si="2"/>
        <v>101</v>
      </c>
      <c r="F22" s="5">
        <f t="shared" si="3"/>
        <v>0</v>
      </c>
      <c r="G22" s="5">
        <f t="shared" si="4"/>
        <v>1048390</v>
      </c>
      <c r="H22" s="5">
        <f t="shared" si="5"/>
        <v>101</v>
      </c>
      <c r="I22" s="5">
        <f t="shared" si="6"/>
        <v>10370</v>
      </c>
      <c r="J22" s="10">
        <f t="shared" si="9"/>
        <v>6727171.3220297173</v>
      </c>
      <c r="K22" s="6">
        <f t="shared" si="7"/>
        <v>-2.7500000000000004</v>
      </c>
    </row>
    <row r="23" spans="1:11">
      <c r="A23" s="46">
        <v>11</v>
      </c>
      <c r="B23" s="45">
        <f t="shared" si="8"/>
        <v>-36</v>
      </c>
      <c r="C23" s="5">
        <f t="shared" si="0"/>
        <v>122</v>
      </c>
      <c r="D23" s="5">
        <f t="shared" si="1"/>
        <v>15</v>
      </c>
      <c r="E23" s="5">
        <f t="shared" si="2"/>
        <v>92</v>
      </c>
      <c r="F23" s="5">
        <f t="shared" si="3"/>
        <v>0</v>
      </c>
      <c r="G23" s="5">
        <f t="shared" si="4"/>
        <v>961378</v>
      </c>
      <c r="H23" s="5">
        <f t="shared" si="5"/>
        <v>92</v>
      </c>
      <c r="I23" s="5">
        <f t="shared" si="6"/>
        <v>3962</v>
      </c>
      <c r="J23" s="10">
        <f t="shared" si="9"/>
        <v>6168843.3016317626</v>
      </c>
      <c r="K23" s="6">
        <f t="shared" si="7"/>
        <v>-2.625</v>
      </c>
    </row>
    <row r="24" spans="1:11">
      <c r="A24" s="46">
        <v>12</v>
      </c>
      <c r="B24" s="45">
        <f t="shared" si="8"/>
        <v>-35</v>
      </c>
      <c r="C24" s="5">
        <f t="shared" si="0"/>
        <v>201</v>
      </c>
      <c r="D24" s="5">
        <f t="shared" si="1"/>
        <v>2</v>
      </c>
      <c r="E24" s="5">
        <f t="shared" si="2"/>
        <v>84</v>
      </c>
      <c r="F24" s="5">
        <f t="shared" si="3"/>
        <v>0</v>
      </c>
      <c r="G24" s="5">
        <f t="shared" si="4"/>
        <v>881587</v>
      </c>
      <c r="H24" s="5">
        <f t="shared" si="5"/>
        <v>84</v>
      </c>
      <c r="I24" s="5">
        <f t="shared" si="6"/>
        <v>713</v>
      </c>
      <c r="J24" s="10">
        <f t="shared" si="9"/>
        <v>5656854.2494923808</v>
      </c>
      <c r="K24" s="6">
        <f t="shared" si="7"/>
        <v>-2.5</v>
      </c>
    </row>
    <row r="25" spans="1:11">
      <c r="A25" s="46">
        <v>13</v>
      </c>
      <c r="B25" s="45">
        <f t="shared" si="8"/>
        <v>-34</v>
      </c>
      <c r="C25" s="5">
        <f t="shared" si="0"/>
        <v>197</v>
      </c>
      <c r="D25" s="5">
        <f t="shared" si="1"/>
        <v>4</v>
      </c>
      <c r="E25" s="5">
        <f t="shared" si="2"/>
        <v>77</v>
      </c>
      <c r="F25" s="5">
        <f t="shared" si="3"/>
        <v>0</v>
      </c>
      <c r="G25" s="5">
        <f t="shared" si="4"/>
        <v>808419</v>
      </c>
      <c r="H25" s="5">
        <f t="shared" si="5"/>
        <v>77</v>
      </c>
      <c r="I25" s="5">
        <f t="shared" si="6"/>
        <v>1221</v>
      </c>
      <c r="J25" s="10">
        <f t="shared" si="9"/>
        <v>5187358.2186040385</v>
      </c>
      <c r="K25" s="6">
        <f t="shared" si="7"/>
        <v>-2.375</v>
      </c>
    </row>
    <row r="26" spans="1:11">
      <c r="A26" s="46">
        <v>14</v>
      </c>
      <c r="B26" s="45">
        <f t="shared" si="8"/>
        <v>-33</v>
      </c>
      <c r="C26" s="5">
        <f t="shared" si="0"/>
        <v>149</v>
      </c>
      <c r="D26" s="5">
        <f t="shared" si="1"/>
        <v>23</v>
      </c>
      <c r="E26" s="5">
        <f t="shared" si="2"/>
        <v>71</v>
      </c>
      <c r="F26" s="5">
        <f t="shared" si="3"/>
        <v>0</v>
      </c>
      <c r="G26" s="5">
        <f t="shared" si="4"/>
        <v>741323</v>
      </c>
      <c r="H26" s="5">
        <f t="shared" si="5"/>
        <v>71</v>
      </c>
      <c r="I26" s="5">
        <f t="shared" si="6"/>
        <v>6037</v>
      </c>
      <c r="J26" s="10">
        <f t="shared" si="9"/>
        <v>4756828.4600108843</v>
      </c>
      <c r="K26" s="6">
        <f t="shared" si="7"/>
        <v>-2.25</v>
      </c>
    </row>
    <row r="27" spans="1:11">
      <c r="A27" s="46">
        <v>15</v>
      </c>
      <c r="B27" s="45">
        <f t="shared" si="8"/>
        <v>-32</v>
      </c>
      <c r="C27" s="5">
        <f t="shared" si="0"/>
        <v>163</v>
      </c>
      <c r="D27" s="5">
        <f t="shared" si="1"/>
        <v>20</v>
      </c>
      <c r="E27" s="5">
        <f t="shared" si="2"/>
        <v>65</v>
      </c>
      <c r="F27" s="5">
        <f t="shared" si="3"/>
        <v>0</v>
      </c>
      <c r="G27" s="5">
        <f t="shared" si="4"/>
        <v>679797</v>
      </c>
      <c r="H27" s="5">
        <f t="shared" si="5"/>
        <v>65</v>
      </c>
      <c r="I27" s="5">
        <f t="shared" si="6"/>
        <v>5283</v>
      </c>
      <c r="J27" s="10">
        <f t="shared" si="9"/>
        <v>4362030.930661031</v>
      </c>
      <c r="K27" s="6">
        <f t="shared" si="7"/>
        <v>-2.1250000000000004</v>
      </c>
    </row>
    <row r="28" spans="1:11">
      <c r="A28" s="46">
        <v>16</v>
      </c>
      <c r="B28" s="45">
        <f t="shared" si="8"/>
        <v>-31</v>
      </c>
      <c r="C28" s="5">
        <f t="shared" si="0"/>
        <v>76</v>
      </c>
      <c r="D28" s="5">
        <f t="shared" si="1"/>
        <v>38</v>
      </c>
      <c r="E28" s="5">
        <f t="shared" si="2"/>
        <v>60</v>
      </c>
      <c r="F28" s="5">
        <f t="shared" si="3"/>
        <v>0</v>
      </c>
      <c r="G28" s="5">
        <f t="shared" si="4"/>
        <v>623376</v>
      </c>
      <c r="H28" s="5">
        <f t="shared" si="5"/>
        <v>60</v>
      </c>
      <c r="I28" s="5">
        <f t="shared" si="6"/>
        <v>9804</v>
      </c>
      <c r="J28" s="10">
        <f t="shared" si="9"/>
        <v>4000000</v>
      </c>
      <c r="K28" s="6">
        <f t="shared" si="7"/>
        <v>-2</v>
      </c>
    </row>
    <row r="29" spans="1:11">
      <c r="A29" s="46">
        <v>17</v>
      </c>
      <c r="B29" s="45">
        <f t="shared" si="8"/>
        <v>-30</v>
      </c>
      <c r="C29" s="5">
        <f t="shared" si="0"/>
        <v>229</v>
      </c>
      <c r="D29" s="5">
        <f t="shared" si="1"/>
        <v>19</v>
      </c>
      <c r="E29" s="5">
        <f t="shared" si="2"/>
        <v>57</v>
      </c>
      <c r="F29" s="5">
        <f t="shared" si="3"/>
        <v>0</v>
      </c>
      <c r="G29" s="5">
        <f t="shared" si="4"/>
        <v>596947</v>
      </c>
      <c r="H29" s="5">
        <f t="shared" si="5"/>
        <v>57</v>
      </c>
      <c r="I29" s="5">
        <f t="shared" si="6"/>
        <v>5093</v>
      </c>
      <c r="J29" s="10">
        <f>2^(3 - A29/16)*1000000</f>
        <v>3830413.1227942947</v>
      </c>
      <c r="K29" s="6">
        <f t="shared" si="7"/>
        <v>-1.9375000000000002</v>
      </c>
    </row>
    <row r="30" spans="1:11">
      <c r="A30" s="46">
        <v>18</v>
      </c>
      <c r="B30" s="45">
        <f t="shared" si="8"/>
        <v>-29</v>
      </c>
      <c r="C30" s="5">
        <f t="shared" si="0"/>
        <v>170</v>
      </c>
      <c r="D30" s="5">
        <f t="shared" si="1"/>
        <v>37</v>
      </c>
      <c r="E30" s="5">
        <f t="shared" si="2"/>
        <v>55</v>
      </c>
      <c r="F30" s="5">
        <f t="shared" si="3"/>
        <v>0</v>
      </c>
      <c r="G30" s="5">
        <f t="shared" si="4"/>
        <v>571638</v>
      </c>
      <c r="H30" s="5">
        <f t="shared" si="5"/>
        <v>55</v>
      </c>
      <c r="I30" s="5">
        <f t="shared" si="6"/>
        <v>9642</v>
      </c>
      <c r="J30" s="10">
        <f t="shared" ref="J30:J93" si="10">2^(3 - A30/16)*1000000</f>
        <v>3668016.172818685</v>
      </c>
      <c r="K30" s="6">
        <f t="shared" si="7"/>
        <v>-1.875</v>
      </c>
    </row>
    <row r="31" spans="1:11">
      <c r="A31" s="46">
        <v>19</v>
      </c>
      <c r="B31" s="45">
        <f t="shared" si="8"/>
        <v>-28</v>
      </c>
      <c r="C31" s="5">
        <f t="shared" si="0"/>
        <v>177</v>
      </c>
      <c r="D31" s="5">
        <f t="shared" si="1"/>
        <v>10</v>
      </c>
      <c r="E31" s="5">
        <f t="shared" si="2"/>
        <v>52</v>
      </c>
      <c r="F31" s="5">
        <f t="shared" si="3"/>
        <v>0</v>
      </c>
      <c r="G31" s="5">
        <f t="shared" si="4"/>
        <v>547403</v>
      </c>
      <c r="H31" s="5">
        <f t="shared" si="5"/>
        <v>52</v>
      </c>
      <c r="I31" s="5">
        <f t="shared" si="6"/>
        <v>2737</v>
      </c>
      <c r="J31" s="10">
        <f t="shared" si="10"/>
        <v>3512504.3207465992</v>
      </c>
      <c r="K31" s="6">
        <f t="shared" si="7"/>
        <v>-1.8125000000000002</v>
      </c>
    </row>
    <row r="32" spans="1:11">
      <c r="A32" s="46">
        <v>20</v>
      </c>
      <c r="B32" s="45">
        <f t="shared" si="8"/>
        <v>-27</v>
      </c>
      <c r="C32" s="5">
        <f t="shared" si="0"/>
        <v>65</v>
      </c>
      <c r="D32" s="5">
        <f t="shared" si="1"/>
        <v>20</v>
      </c>
      <c r="E32" s="5">
        <f t="shared" si="2"/>
        <v>50</v>
      </c>
      <c r="F32" s="5">
        <f t="shared" si="3"/>
        <v>0</v>
      </c>
      <c r="G32" s="5">
        <f t="shared" si="4"/>
        <v>524195</v>
      </c>
      <c r="H32" s="5">
        <f t="shared" si="5"/>
        <v>50</v>
      </c>
      <c r="I32" s="5">
        <f t="shared" si="6"/>
        <v>5185</v>
      </c>
      <c r="J32" s="10">
        <f t="shared" si="10"/>
        <v>3363585.6610148582</v>
      </c>
      <c r="K32" s="6">
        <f t="shared" si="7"/>
        <v>-1.75</v>
      </c>
    </row>
    <row r="33" spans="1:11">
      <c r="A33" s="46">
        <v>21</v>
      </c>
      <c r="B33" s="45">
        <f t="shared" si="8"/>
        <v>-26</v>
      </c>
      <c r="C33" s="5">
        <f t="shared" si="0"/>
        <v>249</v>
      </c>
      <c r="D33" s="5">
        <f t="shared" si="1"/>
        <v>25</v>
      </c>
      <c r="E33" s="5">
        <f t="shared" si="2"/>
        <v>48</v>
      </c>
      <c r="F33" s="5">
        <f t="shared" si="3"/>
        <v>0</v>
      </c>
      <c r="G33" s="5">
        <f t="shared" si="4"/>
        <v>501971</v>
      </c>
      <c r="H33" s="5">
        <f t="shared" si="5"/>
        <v>48</v>
      </c>
      <c r="I33" s="5">
        <f t="shared" si="6"/>
        <v>6649</v>
      </c>
      <c r="J33" s="10">
        <f t="shared" si="10"/>
        <v>3220980.6638985085</v>
      </c>
      <c r="K33" s="6">
        <f t="shared" si="7"/>
        <v>-1.6875</v>
      </c>
    </row>
    <row r="34" spans="1:11">
      <c r="A34" s="46">
        <v>22</v>
      </c>
      <c r="B34" s="45">
        <f t="shared" si="8"/>
        <v>-25</v>
      </c>
      <c r="C34" s="5">
        <f t="shared" si="0"/>
        <v>3</v>
      </c>
      <c r="D34" s="5">
        <f t="shared" si="1"/>
        <v>28</v>
      </c>
      <c r="E34" s="5">
        <f t="shared" si="2"/>
        <v>46</v>
      </c>
      <c r="F34" s="5">
        <f t="shared" si="3"/>
        <v>0</v>
      </c>
      <c r="G34" s="5">
        <f t="shared" si="4"/>
        <v>480689</v>
      </c>
      <c r="H34" s="5">
        <f t="shared" si="5"/>
        <v>46</v>
      </c>
      <c r="I34" s="5">
        <f t="shared" si="6"/>
        <v>7171</v>
      </c>
      <c r="J34" s="10">
        <f t="shared" si="10"/>
        <v>3084421.6508158813</v>
      </c>
      <c r="K34" s="6">
        <f t="shared" si="7"/>
        <v>-1.625</v>
      </c>
    </row>
    <row r="35" spans="1:11">
      <c r="A35" s="46">
        <v>23</v>
      </c>
      <c r="B35" s="45">
        <f t="shared" si="8"/>
        <v>-24</v>
      </c>
      <c r="C35" s="5">
        <f t="shared" si="0"/>
        <v>135</v>
      </c>
      <c r="D35" s="5">
        <f t="shared" si="1"/>
        <v>26</v>
      </c>
      <c r="E35" s="5">
        <f t="shared" si="2"/>
        <v>44</v>
      </c>
      <c r="F35" s="5">
        <f t="shared" si="3"/>
        <v>0</v>
      </c>
      <c r="G35" s="5">
        <f t="shared" si="4"/>
        <v>460309</v>
      </c>
      <c r="H35" s="5">
        <f t="shared" si="5"/>
        <v>44</v>
      </c>
      <c r="I35" s="5">
        <f t="shared" si="6"/>
        <v>6791</v>
      </c>
      <c r="J35" s="10">
        <f t="shared" si="10"/>
        <v>2953652.2918789987</v>
      </c>
      <c r="K35" s="6">
        <f t="shared" si="7"/>
        <v>-1.5625</v>
      </c>
    </row>
    <row r="36" spans="1:11">
      <c r="A36" s="46">
        <v>24</v>
      </c>
      <c r="B36" s="45">
        <f t="shared" si="8"/>
        <v>-23</v>
      </c>
      <c r="C36" s="5">
        <f t="shared" si="0"/>
        <v>171</v>
      </c>
      <c r="D36" s="5">
        <f t="shared" si="1"/>
        <v>21</v>
      </c>
      <c r="E36" s="5">
        <f t="shared" si="2"/>
        <v>42</v>
      </c>
      <c r="F36" s="5">
        <f t="shared" si="3"/>
        <v>0</v>
      </c>
      <c r="G36" s="5">
        <f t="shared" si="4"/>
        <v>440793</v>
      </c>
      <c r="H36" s="5">
        <f t="shared" si="5"/>
        <v>42</v>
      </c>
      <c r="I36" s="5">
        <f t="shared" si="6"/>
        <v>5547</v>
      </c>
      <c r="J36" s="10">
        <f t="shared" si="10"/>
        <v>2828427.1247461899</v>
      </c>
      <c r="K36" s="6">
        <f t="shared" si="7"/>
        <v>-1.5</v>
      </c>
    </row>
    <row r="37" spans="1:11">
      <c r="A37" s="46">
        <v>25</v>
      </c>
      <c r="B37" s="45">
        <f t="shared" si="8"/>
        <v>-22</v>
      </c>
      <c r="C37" s="5">
        <f t="shared" si="0"/>
        <v>147</v>
      </c>
      <c r="D37" s="5">
        <f t="shared" si="1"/>
        <v>13</v>
      </c>
      <c r="E37" s="5">
        <f t="shared" si="2"/>
        <v>40</v>
      </c>
      <c r="F37" s="5">
        <f t="shared" si="3"/>
        <v>0</v>
      </c>
      <c r="G37" s="5">
        <f t="shared" si="4"/>
        <v>422105</v>
      </c>
      <c r="H37" s="5">
        <f t="shared" si="5"/>
        <v>40</v>
      </c>
      <c r="I37" s="5">
        <f t="shared" si="6"/>
        <v>3475</v>
      </c>
      <c r="J37" s="10">
        <f t="shared" si="10"/>
        <v>2708511.0938737853</v>
      </c>
      <c r="K37" s="6">
        <f t="shared" si="7"/>
        <v>-1.4375</v>
      </c>
    </row>
    <row r="38" spans="1:11">
      <c r="A38" s="46">
        <v>26</v>
      </c>
      <c r="B38" s="45">
        <f t="shared" si="8"/>
        <v>-21</v>
      </c>
      <c r="C38" s="5">
        <f t="shared" si="0"/>
        <v>99</v>
      </c>
      <c r="D38" s="5">
        <f t="shared" si="1"/>
        <v>2</v>
      </c>
      <c r="E38" s="5">
        <f t="shared" si="2"/>
        <v>38</v>
      </c>
      <c r="F38" s="5">
        <f t="shared" si="3"/>
        <v>0</v>
      </c>
      <c r="G38" s="5">
        <f t="shared" si="4"/>
        <v>404209</v>
      </c>
      <c r="H38" s="5">
        <f t="shared" si="5"/>
        <v>38</v>
      </c>
      <c r="I38" s="5">
        <f t="shared" si="6"/>
        <v>611</v>
      </c>
      <c r="J38" s="10">
        <f t="shared" si="10"/>
        <v>2593679.1093020192</v>
      </c>
      <c r="K38" s="6">
        <f t="shared" si="7"/>
        <v>-1.375</v>
      </c>
    </row>
    <row r="39" spans="1:11">
      <c r="A39" s="46">
        <v>27</v>
      </c>
      <c r="B39" s="45">
        <f t="shared" si="8"/>
        <v>-20</v>
      </c>
      <c r="C39" s="5">
        <f t="shared" si="0"/>
        <v>200</v>
      </c>
      <c r="D39" s="5">
        <f t="shared" si="1"/>
        <v>28</v>
      </c>
      <c r="E39" s="5">
        <f t="shared" si="2"/>
        <v>37</v>
      </c>
      <c r="F39" s="5">
        <f t="shared" si="3"/>
        <v>0</v>
      </c>
      <c r="G39" s="5">
        <f t="shared" si="4"/>
        <v>387072</v>
      </c>
      <c r="H39" s="5">
        <f t="shared" si="5"/>
        <v>37</v>
      </c>
      <c r="I39" s="5">
        <f t="shared" si="6"/>
        <v>7368</v>
      </c>
      <c r="J39" s="10">
        <f t="shared" si="10"/>
        <v>2483715.6241469681</v>
      </c>
      <c r="K39" s="6">
        <f t="shared" si="7"/>
        <v>-1.3125</v>
      </c>
    </row>
    <row r="40" spans="1:11">
      <c r="A40" s="46">
        <v>28</v>
      </c>
      <c r="B40" s="45">
        <f t="shared" si="8"/>
        <v>-19</v>
      </c>
      <c r="C40" s="5">
        <f t="shared" si="0"/>
        <v>203</v>
      </c>
      <c r="D40" s="5">
        <f t="shared" si="1"/>
        <v>11</v>
      </c>
      <c r="E40" s="5">
        <f t="shared" si="2"/>
        <v>35</v>
      </c>
      <c r="F40" s="5">
        <f t="shared" si="3"/>
        <v>0</v>
      </c>
      <c r="G40" s="5">
        <f t="shared" si="4"/>
        <v>370661</v>
      </c>
      <c r="H40" s="5">
        <f t="shared" si="5"/>
        <v>35</v>
      </c>
      <c r="I40" s="5">
        <f t="shared" si="6"/>
        <v>3019</v>
      </c>
      <c r="J40" s="10">
        <f t="shared" si="10"/>
        <v>2378414.2300054422</v>
      </c>
      <c r="K40" s="6">
        <f t="shared" si="7"/>
        <v>-1.25</v>
      </c>
    </row>
    <row r="41" spans="1:11">
      <c r="A41" s="46">
        <v>29</v>
      </c>
      <c r="B41" s="45">
        <f t="shared" si="8"/>
        <v>-18</v>
      </c>
      <c r="C41" s="5">
        <f t="shared" si="0"/>
        <v>161</v>
      </c>
      <c r="D41" s="5">
        <f t="shared" si="1"/>
        <v>32</v>
      </c>
      <c r="E41" s="5">
        <f t="shared" si="2"/>
        <v>34</v>
      </c>
      <c r="F41" s="5">
        <f t="shared" si="3"/>
        <v>0</v>
      </c>
      <c r="G41" s="5">
        <f t="shared" si="4"/>
        <v>354947</v>
      </c>
      <c r="H41" s="5">
        <f t="shared" si="5"/>
        <v>34</v>
      </c>
      <c r="I41" s="5">
        <f t="shared" si="6"/>
        <v>8353</v>
      </c>
      <c r="J41" s="10">
        <f t="shared" si="10"/>
        <v>2277577.269513383</v>
      </c>
      <c r="K41" s="6">
        <f t="shared" si="7"/>
        <v>-1.1874999999999998</v>
      </c>
    </row>
    <row r="42" spans="1:11">
      <c r="A42" s="46">
        <v>30</v>
      </c>
      <c r="B42" s="45">
        <f t="shared" si="8"/>
        <v>-17</v>
      </c>
      <c r="C42" s="5">
        <f t="shared" si="0"/>
        <v>82</v>
      </c>
      <c r="D42" s="5">
        <f t="shared" si="1"/>
        <v>10</v>
      </c>
      <c r="E42" s="5">
        <f t="shared" si="2"/>
        <v>32</v>
      </c>
      <c r="F42" s="5">
        <f t="shared" si="3"/>
        <v>0</v>
      </c>
      <c r="G42" s="5">
        <f t="shared" si="4"/>
        <v>339898</v>
      </c>
      <c r="H42" s="5">
        <f t="shared" si="5"/>
        <v>32</v>
      </c>
      <c r="I42" s="5">
        <f t="shared" si="6"/>
        <v>2642</v>
      </c>
      <c r="J42" s="10">
        <f t="shared" si="10"/>
        <v>2181015.4653305155</v>
      </c>
      <c r="K42" s="6">
        <f t="shared" si="7"/>
        <v>-1.1250000000000002</v>
      </c>
    </row>
    <row r="43" spans="1:11">
      <c r="A43" s="46">
        <v>31</v>
      </c>
      <c r="B43" s="45">
        <f t="shared" si="8"/>
        <v>-16</v>
      </c>
      <c r="C43" s="5">
        <f t="shared" si="0"/>
        <v>17</v>
      </c>
      <c r="D43" s="5">
        <f t="shared" si="1"/>
        <v>26</v>
      </c>
      <c r="E43" s="5">
        <f t="shared" si="2"/>
        <v>31</v>
      </c>
      <c r="F43" s="5">
        <f t="shared" si="3"/>
        <v>0</v>
      </c>
      <c r="G43" s="5">
        <f t="shared" si="4"/>
        <v>325487</v>
      </c>
      <c r="H43" s="5">
        <f t="shared" si="5"/>
        <v>31</v>
      </c>
      <c r="I43" s="5">
        <f t="shared" si="6"/>
        <v>6673</v>
      </c>
      <c r="J43" s="10">
        <f t="shared" si="10"/>
        <v>2088547.5648548275</v>
      </c>
      <c r="K43" s="6">
        <f t="shared" si="7"/>
        <v>-1.0625</v>
      </c>
    </row>
    <row r="44" spans="1:11">
      <c r="A44" s="46">
        <v>32</v>
      </c>
      <c r="B44" s="45">
        <f t="shared" si="8"/>
        <v>-15</v>
      </c>
      <c r="C44" s="5">
        <f t="shared" si="0"/>
        <v>108</v>
      </c>
      <c r="D44" s="5">
        <f t="shared" si="1"/>
        <v>39</v>
      </c>
      <c r="E44" s="5">
        <f t="shared" si="2"/>
        <v>30</v>
      </c>
      <c r="F44" s="5">
        <f t="shared" si="3"/>
        <v>0</v>
      </c>
      <c r="G44" s="5">
        <f t="shared" si="4"/>
        <v>311688</v>
      </c>
      <c r="H44" s="5">
        <f t="shared" si="5"/>
        <v>30</v>
      </c>
      <c r="I44" s="5">
        <f t="shared" si="6"/>
        <v>10092</v>
      </c>
      <c r="J44" s="10">
        <f t="shared" si="10"/>
        <v>2000000</v>
      </c>
      <c r="K44" s="6">
        <f t="shared" si="7"/>
        <v>-1</v>
      </c>
    </row>
    <row r="45" spans="1:11">
      <c r="A45" s="46">
        <v>33</v>
      </c>
      <c r="B45" s="45">
        <f t="shared" si="8"/>
        <v>-14</v>
      </c>
      <c r="C45" s="5">
        <f t="shared" si="0"/>
        <v>243</v>
      </c>
      <c r="D45" s="5">
        <f t="shared" si="1"/>
        <v>9</v>
      </c>
      <c r="E45" s="5">
        <f t="shared" si="2"/>
        <v>28</v>
      </c>
      <c r="F45" s="5">
        <f t="shared" si="3"/>
        <v>0</v>
      </c>
      <c r="G45" s="5">
        <f t="shared" si="4"/>
        <v>298473</v>
      </c>
      <c r="H45" s="5">
        <f t="shared" si="5"/>
        <v>28</v>
      </c>
      <c r="I45" s="5">
        <f t="shared" si="6"/>
        <v>2547</v>
      </c>
      <c r="J45" s="10">
        <f t="shared" si="10"/>
        <v>1915206.5613971471</v>
      </c>
      <c r="K45" s="6">
        <f t="shared" si="7"/>
        <v>-0.93749999999999978</v>
      </c>
    </row>
    <row r="46" spans="1:11">
      <c r="A46" s="46">
        <v>34</v>
      </c>
      <c r="B46" s="45">
        <f t="shared" si="8"/>
        <v>-13</v>
      </c>
      <c r="C46" s="5">
        <f t="shared" si="0"/>
        <v>213</v>
      </c>
      <c r="D46" s="5">
        <f t="shared" si="1"/>
        <v>18</v>
      </c>
      <c r="E46" s="5">
        <f t="shared" si="2"/>
        <v>27</v>
      </c>
      <c r="F46" s="5">
        <f t="shared" si="3"/>
        <v>0</v>
      </c>
      <c r="G46" s="5">
        <f t="shared" si="4"/>
        <v>285819</v>
      </c>
      <c r="H46" s="5">
        <f t="shared" si="5"/>
        <v>27</v>
      </c>
      <c r="I46" s="5">
        <f t="shared" si="6"/>
        <v>4821</v>
      </c>
      <c r="J46" s="10">
        <f t="shared" si="10"/>
        <v>1834008.0864093425</v>
      </c>
      <c r="K46" s="6">
        <f t="shared" si="7"/>
        <v>-0.875</v>
      </c>
    </row>
    <row r="47" spans="1:11">
      <c r="A47" s="46">
        <v>35</v>
      </c>
      <c r="B47" s="45">
        <f t="shared" si="8"/>
        <v>-12</v>
      </c>
      <c r="C47" s="5">
        <f t="shared" si="0"/>
        <v>159</v>
      </c>
      <c r="D47" s="5">
        <f t="shared" si="1"/>
        <v>25</v>
      </c>
      <c r="E47" s="5">
        <f t="shared" si="2"/>
        <v>26</v>
      </c>
      <c r="F47" s="5">
        <f t="shared" si="3"/>
        <v>0</v>
      </c>
      <c r="G47" s="5">
        <f t="shared" si="4"/>
        <v>273701</v>
      </c>
      <c r="H47" s="5">
        <f t="shared" si="5"/>
        <v>26</v>
      </c>
      <c r="I47" s="5">
        <f t="shared" si="6"/>
        <v>6559</v>
      </c>
      <c r="J47" s="10">
        <f t="shared" si="10"/>
        <v>1756252.1603732994</v>
      </c>
      <c r="K47" s="6">
        <f t="shared" si="7"/>
        <v>-0.81249999999999978</v>
      </c>
    </row>
    <row r="48" spans="1:11">
      <c r="A48" s="46">
        <v>36</v>
      </c>
      <c r="B48" s="45">
        <f t="shared" si="8"/>
        <v>-11</v>
      </c>
      <c r="C48" s="5">
        <f t="shared" si="0"/>
        <v>103</v>
      </c>
      <c r="D48" s="5">
        <f t="shared" si="1"/>
        <v>30</v>
      </c>
      <c r="E48" s="5">
        <f t="shared" si="2"/>
        <v>25</v>
      </c>
      <c r="F48" s="5">
        <f t="shared" si="3"/>
        <v>0</v>
      </c>
      <c r="G48" s="5">
        <f t="shared" si="4"/>
        <v>262097</v>
      </c>
      <c r="H48" s="5">
        <f t="shared" si="5"/>
        <v>25</v>
      </c>
      <c r="I48" s="5">
        <f t="shared" si="6"/>
        <v>7783</v>
      </c>
      <c r="J48" s="10">
        <f t="shared" si="10"/>
        <v>1681792.8305074291</v>
      </c>
      <c r="K48" s="6">
        <f t="shared" si="7"/>
        <v>-0.75000000000000011</v>
      </c>
    </row>
    <row r="49" spans="1:19">
      <c r="A49" s="46">
        <v>37</v>
      </c>
      <c r="B49" s="45">
        <f t="shared" si="8"/>
        <v>-10</v>
      </c>
      <c r="C49" s="5">
        <f t="shared" si="0"/>
        <v>67</v>
      </c>
      <c r="D49" s="5">
        <f t="shared" si="1"/>
        <v>33</v>
      </c>
      <c r="E49" s="5">
        <f t="shared" si="2"/>
        <v>24</v>
      </c>
      <c r="F49" s="5">
        <f t="shared" si="3"/>
        <v>0</v>
      </c>
      <c r="G49" s="5">
        <f t="shared" si="4"/>
        <v>250985</v>
      </c>
      <c r="H49" s="5">
        <f t="shared" si="5"/>
        <v>24</v>
      </c>
      <c r="I49" s="5">
        <f t="shared" si="6"/>
        <v>8515</v>
      </c>
      <c r="J49" s="10">
        <f t="shared" si="10"/>
        <v>1610490.3319492543</v>
      </c>
      <c r="K49" s="6">
        <f t="shared" si="7"/>
        <v>-0.68750000000000011</v>
      </c>
    </row>
    <row r="50" spans="1:19">
      <c r="A50" s="46">
        <v>38</v>
      </c>
      <c r="B50" s="45">
        <f t="shared" si="8"/>
        <v>-9</v>
      </c>
      <c r="C50" s="5">
        <f t="shared" si="0"/>
        <v>72</v>
      </c>
      <c r="D50" s="5">
        <f t="shared" si="1"/>
        <v>34</v>
      </c>
      <c r="E50" s="5">
        <f t="shared" si="2"/>
        <v>23</v>
      </c>
      <c r="F50" s="5">
        <f t="shared" si="3"/>
        <v>0</v>
      </c>
      <c r="G50" s="5">
        <f t="shared" si="4"/>
        <v>240344</v>
      </c>
      <c r="H50" s="5">
        <f t="shared" si="5"/>
        <v>23</v>
      </c>
      <c r="I50" s="5">
        <f t="shared" si="6"/>
        <v>8776</v>
      </c>
      <c r="J50" s="10">
        <f t="shared" si="10"/>
        <v>1542210.8254079407</v>
      </c>
      <c r="K50" s="6">
        <f t="shared" si="7"/>
        <v>-0.62499999999999978</v>
      </c>
    </row>
    <row r="51" spans="1:19">
      <c r="A51" s="46">
        <v>39</v>
      </c>
      <c r="B51" s="45">
        <f t="shared" si="8"/>
        <v>-8</v>
      </c>
      <c r="C51" s="5">
        <f t="shared" si="0"/>
        <v>138</v>
      </c>
      <c r="D51" s="5">
        <f t="shared" si="1"/>
        <v>33</v>
      </c>
      <c r="E51" s="5">
        <f t="shared" si="2"/>
        <v>22</v>
      </c>
      <c r="F51" s="5">
        <f t="shared" si="3"/>
        <v>0</v>
      </c>
      <c r="G51" s="5">
        <f t="shared" si="4"/>
        <v>230154</v>
      </c>
      <c r="H51" s="5">
        <f t="shared" si="5"/>
        <v>22</v>
      </c>
      <c r="I51" s="5">
        <f t="shared" si="6"/>
        <v>8586</v>
      </c>
      <c r="J51" s="10">
        <f t="shared" si="10"/>
        <v>1476826.1459394994</v>
      </c>
      <c r="K51" s="6">
        <f t="shared" si="7"/>
        <v>-0.56250000000000011</v>
      </c>
    </row>
    <row r="52" spans="1:19">
      <c r="A52" s="46">
        <v>40</v>
      </c>
      <c r="B52" s="45">
        <f t="shared" si="8"/>
        <v>-7</v>
      </c>
      <c r="C52" s="5">
        <f t="shared" si="0"/>
        <v>28</v>
      </c>
      <c r="D52" s="5">
        <f t="shared" si="1"/>
        <v>31</v>
      </c>
      <c r="E52" s="5">
        <f t="shared" si="2"/>
        <v>21</v>
      </c>
      <c r="F52" s="5">
        <f t="shared" si="3"/>
        <v>0</v>
      </c>
      <c r="G52" s="5">
        <f t="shared" si="4"/>
        <v>220396</v>
      </c>
      <c r="H52" s="5">
        <f t="shared" si="5"/>
        <v>21</v>
      </c>
      <c r="I52" s="5">
        <f t="shared" si="6"/>
        <v>7964</v>
      </c>
      <c r="J52" s="10">
        <f t="shared" si="10"/>
        <v>1414213.5623730952</v>
      </c>
      <c r="K52" s="6">
        <f t="shared" si="7"/>
        <v>-0.50000000000000011</v>
      </c>
    </row>
    <row r="53" spans="1:19">
      <c r="A53" s="46">
        <v>41</v>
      </c>
      <c r="B53" s="45">
        <f t="shared" si="8"/>
        <v>-6</v>
      </c>
      <c r="C53" s="5">
        <f t="shared" si="0"/>
        <v>16</v>
      </c>
      <c r="D53" s="5">
        <f t="shared" si="1"/>
        <v>27</v>
      </c>
      <c r="E53" s="5">
        <f t="shared" si="2"/>
        <v>20</v>
      </c>
      <c r="F53" s="5">
        <f t="shared" si="3"/>
        <v>0</v>
      </c>
      <c r="G53" s="5">
        <f t="shared" si="4"/>
        <v>211052</v>
      </c>
      <c r="H53" s="5">
        <f t="shared" si="5"/>
        <v>20</v>
      </c>
      <c r="I53" s="5">
        <f t="shared" si="6"/>
        <v>6928</v>
      </c>
      <c r="J53" s="10">
        <f t="shared" si="10"/>
        <v>1354255.5469368927</v>
      </c>
      <c r="K53" s="6">
        <f t="shared" si="7"/>
        <v>-0.4375</v>
      </c>
    </row>
    <row r="54" spans="1:19">
      <c r="A54" s="46">
        <v>42</v>
      </c>
      <c r="B54" s="45">
        <f t="shared" si="8"/>
        <v>-5</v>
      </c>
      <c r="C54" s="5">
        <f t="shared" si="0"/>
        <v>120</v>
      </c>
      <c r="D54" s="5">
        <f t="shared" si="1"/>
        <v>21</v>
      </c>
      <c r="E54" s="5">
        <f t="shared" si="2"/>
        <v>19</v>
      </c>
      <c r="F54" s="5">
        <f t="shared" si="3"/>
        <v>0</v>
      </c>
      <c r="G54" s="5">
        <f t="shared" si="4"/>
        <v>202104</v>
      </c>
      <c r="H54" s="5">
        <f t="shared" si="5"/>
        <v>19</v>
      </c>
      <c r="I54" s="5">
        <f t="shared" si="6"/>
        <v>5496</v>
      </c>
      <c r="J54" s="10">
        <f t="shared" si="10"/>
        <v>1296839.5546510096</v>
      </c>
      <c r="K54" s="6">
        <f t="shared" si="7"/>
        <v>-0.37499999999999989</v>
      </c>
    </row>
    <row r="55" spans="1:19">
      <c r="A55" s="46">
        <v>43</v>
      </c>
      <c r="B55" s="45">
        <f t="shared" si="8"/>
        <v>-4</v>
      </c>
      <c r="C55" s="5">
        <f t="shared" si="0"/>
        <v>100</v>
      </c>
      <c r="D55" s="5">
        <f t="shared" si="1"/>
        <v>14</v>
      </c>
      <c r="E55" s="5">
        <f t="shared" si="2"/>
        <v>18</v>
      </c>
      <c r="F55" s="5">
        <f t="shared" si="3"/>
        <v>0</v>
      </c>
      <c r="G55" s="5">
        <f t="shared" si="4"/>
        <v>193536</v>
      </c>
      <c r="H55" s="5">
        <f t="shared" si="5"/>
        <v>18</v>
      </c>
      <c r="I55" s="5">
        <f t="shared" si="6"/>
        <v>3684</v>
      </c>
      <c r="J55" s="10">
        <f t="shared" si="10"/>
        <v>1241857.8120734841</v>
      </c>
      <c r="K55" s="6">
        <f t="shared" si="7"/>
        <v>-0.31250000000000006</v>
      </c>
    </row>
    <row r="56" spans="1:19">
      <c r="A56" s="46">
        <v>44</v>
      </c>
      <c r="B56" s="45">
        <f t="shared" si="8"/>
        <v>-3</v>
      </c>
      <c r="C56" s="5">
        <f t="shared" si="0"/>
        <v>230</v>
      </c>
      <c r="D56" s="5">
        <f t="shared" si="1"/>
        <v>5</v>
      </c>
      <c r="E56" s="5">
        <f t="shared" si="2"/>
        <v>17</v>
      </c>
      <c r="F56" s="5">
        <f t="shared" si="3"/>
        <v>0</v>
      </c>
      <c r="G56" s="5">
        <f t="shared" si="4"/>
        <v>185330</v>
      </c>
      <c r="H56" s="5">
        <f t="shared" si="5"/>
        <v>17</v>
      </c>
      <c r="I56" s="5">
        <f t="shared" si="6"/>
        <v>1510</v>
      </c>
      <c r="J56" s="10">
        <f t="shared" si="10"/>
        <v>1189207.1150027211</v>
      </c>
      <c r="K56" s="6">
        <f t="shared" si="7"/>
        <v>-0.25000000000000006</v>
      </c>
    </row>
    <row r="57" spans="1:19">
      <c r="A57" s="46">
        <v>45</v>
      </c>
      <c r="B57" s="45">
        <f t="shared" si="8"/>
        <v>-2</v>
      </c>
      <c r="C57" s="5">
        <f t="shared" si="0"/>
        <v>151</v>
      </c>
      <c r="D57" s="5">
        <f t="shared" si="1"/>
        <v>36</v>
      </c>
      <c r="E57" s="5">
        <f t="shared" si="2"/>
        <v>17</v>
      </c>
      <c r="F57" s="5">
        <f t="shared" si="3"/>
        <v>0</v>
      </c>
      <c r="G57" s="5">
        <f t="shared" si="4"/>
        <v>177473</v>
      </c>
      <c r="H57" s="5">
        <f t="shared" si="5"/>
        <v>17</v>
      </c>
      <c r="I57" s="5">
        <f t="shared" si="6"/>
        <v>9367</v>
      </c>
      <c r="J57" s="10">
        <f t="shared" si="10"/>
        <v>1138788.6347566915</v>
      </c>
      <c r="K57" s="6">
        <f t="shared" si="7"/>
        <v>-0.18749999999999983</v>
      </c>
    </row>
    <row r="58" spans="1:19">
      <c r="A58" s="46">
        <v>46</v>
      </c>
      <c r="B58" s="45">
        <f t="shared" si="8"/>
        <v>-1</v>
      </c>
      <c r="C58" s="5">
        <f t="shared" si="0"/>
        <v>111</v>
      </c>
      <c r="D58" s="5">
        <f t="shared" si="1"/>
        <v>25</v>
      </c>
      <c r="E58" s="5">
        <f t="shared" si="2"/>
        <v>16</v>
      </c>
      <c r="F58" s="5">
        <f t="shared" si="3"/>
        <v>0</v>
      </c>
      <c r="G58" s="5">
        <f t="shared" si="4"/>
        <v>169949</v>
      </c>
      <c r="H58" s="5">
        <f t="shared" si="5"/>
        <v>16</v>
      </c>
      <c r="I58" s="5">
        <f t="shared" si="6"/>
        <v>6511</v>
      </c>
      <c r="J58" s="10">
        <f t="shared" si="10"/>
        <v>1090507.7326652578</v>
      </c>
      <c r="K58" s="6">
        <f t="shared" si="7"/>
        <v>-0.12500000000000019</v>
      </c>
    </row>
    <row r="59" spans="1:19">
      <c r="A59" s="46">
        <v>47</v>
      </c>
      <c r="B59" s="45">
        <f t="shared" si="8"/>
        <v>0</v>
      </c>
      <c r="C59" s="5">
        <f t="shared" si="0"/>
        <v>9</v>
      </c>
      <c r="D59" s="5">
        <f t="shared" si="1"/>
        <v>13</v>
      </c>
      <c r="E59" s="5">
        <f t="shared" si="2"/>
        <v>15</v>
      </c>
      <c r="F59" s="5">
        <f t="shared" si="3"/>
        <v>0</v>
      </c>
      <c r="G59" s="5">
        <f t="shared" si="4"/>
        <v>162743</v>
      </c>
      <c r="H59" s="5">
        <f t="shared" si="5"/>
        <v>15</v>
      </c>
      <c r="I59" s="5">
        <f t="shared" si="6"/>
        <v>3337</v>
      </c>
      <c r="J59" s="10">
        <f t="shared" si="10"/>
        <v>1044273.7824274137</v>
      </c>
      <c r="K59" s="6">
        <f t="shared" si="7"/>
        <v>-6.2499999999999917E-2</v>
      </c>
    </row>
    <row r="60" spans="1:19">
      <c r="A60" s="46">
        <v>48</v>
      </c>
      <c r="B60" s="45">
        <f t="shared" si="8"/>
        <v>1</v>
      </c>
      <c r="C60" s="5">
        <f>MOD(I60,256)</f>
        <v>252</v>
      </c>
      <c r="D60" s="5">
        <f>ROUNDDOWN(I60/256,0)</f>
        <v>39</v>
      </c>
      <c r="E60" s="5">
        <f>MOD(H60,256)</f>
        <v>15</v>
      </c>
      <c r="F60" s="5">
        <f>ROUNDDOWN(H60/256,0)</f>
        <v>0</v>
      </c>
      <c r="G60" s="5">
        <f>INT(J60/$G$2)</f>
        <v>155844</v>
      </c>
      <c r="H60" s="5">
        <f>ROUNDUP(G60/$D$3,0)-1</f>
        <v>15</v>
      </c>
      <c r="I60" s="5">
        <f>MAX(MIN($D$3*(H60+1)-G60,$D$3*(H60+1)-$D$4),$D$5)</f>
        <v>10236</v>
      </c>
      <c r="J60" s="10">
        <f t="shared" si="10"/>
        <v>1000000</v>
      </c>
      <c r="K60" s="6">
        <f>LOG(1000000/J60,2)</f>
        <v>0</v>
      </c>
      <c r="L60" s="1">
        <f>(H60+1)*$D$3-I60</f>
        <v>155844</v>
      </c>
      <c r="M60" s="7">
        <f>(G60-L60)/G60</f>
        <v>0</v>
      </c>
      <c r="O60" s="1" t="str">
        <f>DEC2HEX(C60)</f>
        <v>FC</v>
      </c>
      <c r="P60" s="1" t="s">
        <v>151</v>
      </c>
      <c r="Q60" s="1" t="str">
        <f>DEC2HEX(D60)</f>
        <v>27</v>
      </c>
      <c r="R60" s="1" t="str">
        <f t="shared" ref="R60:S75" si="11">DEC2HEX(E60)</f>
        <v>F</v>
      </c>
      <c r="S60" s="1" t="str">
        <f t="shared" si="11"/>
        <v>0</v>
      </c>
    </row>
    <row r="61" spans="1:19">
      <c r="A61" s="46">
        <v>49</v>
      </c>
      <c r="B61" s="45">
        <f t="shared" si="8"/>
        <v>2</v>
      </c>
      <c r="C61" s="5">
        <f t="shared" ref="C61:C124" si="12">MOD(I61,256)</f>
        <v>64</v>
      </c>
      <c r="D61" s="5">
        <f t="shared" ref="D61:D124" si="13">ROUNDDOWN(I61/256,0)</f>
        <v>25</v>
      </c>
      <c r="E61" s="5">
        <f t="shared" ref="E61:E124" si="14">MOD(H61,256)</f>
        <v>14</v>
      </c>
      <c r="F61" s="5">
        <f t="shared" ref="F61:F124" si="15">ROUNDDOWN(H61/256,0)</f>
        <v>0</v>
      </c>
      <c r="G61" s="5">
        <f t="shared" ref="G61:G124" si="16">INT(J61/$G$2)</f>
        <v>149236</v>
      </c>
      <c r="H61" s="5">
        <f t="shared" ref="H61:H124" si="17">ROUNDUP(G61/$D$3,0)-1</f>
        <v>14</v>
      </c>
      <c r="I61" s="5">
        <f t="shared" ref="I61:I124" si="18">MAX(MIN($D$3*(H61+1)-G61,$D$3*(H61+1)-$D$4),$D$5)</f>
        <v>6464</v>
      </c>
      <c r="J61" s="10">
        <f t="shared" si="10"/>
        <v>957603.28069857368</v>
      </c>
      <c r="K61" s="6">
        <f t="shared" ref="K61:K124" si="19">LOG(1000000/J61,2)</f>
        <v>6.2499999999999882E-2</v>
      </c>
      <c r="L61" s="1">
        <f t="shared" ref="L61:L124" si="20">(H61+1)*$D$3-I61</f>
        <v>149236</v>
      </c>
      <c r="M61" s="7">
        <f t="shared" ref="M61:M124" si="21">(G61-L61)/G61</f>
        <v>0</v>
      </c>
      <c r="O61" s="1" t="str">
        <f t="shared" ref="O61:O124" si="22">DEC2HEX(C61)</f>
        <v>40</v>
      </c>
      <c r="P61" s="1" t="s">
        <v>152</v>
      </c>
      <c r="Q61" s="1" t="str">
        <f t="shared" ref="Q61:S124" si="23">DEC2HEX(D61)</f>
        <v>19</v>
      </c>
      <c r="R61" s="1" t="str">
        <f t="shared" si="11"/>
        <v>E</v>
      </c>
      <c r="S61" s="1" t="str">
        <f t="shared" si="11"/>
        <v>0</v>
      </c>
    </row>
    <row r="62" spans="1:19">
      <c r="A62" s="46">
        <v>50</v>
      </c>
      <c r="B62" s="45">
        <f t="shared" si="8"/>
        <v>3</v>
      </c>
      <c r="C62" s="5">
        <f t="shared" si="12"/>
        <v>107</v>
      </c>
      <c r="D62" s="5">
        <f t="shared" si="13"/>
        <v>9</v>
      </c>
      <c r="E62" s="5">
        <f t="shared" si="14"/>
        <v>13</v>
      </c>
      <c r="F62" s="5">
        <f t="shared" si="15"/>
        <v>0</v>
      </c>
      <c r="G62" s="5">
        <f t="shared" si="16"/>
        <v>142909</v>
      </c>
      <c r="H62" s="5">
        <f t="shared" si="17"/>
        <v>13</v>
      </c>
      <c r="I62" s="5">
        <f t="shared" si="18"/>
        <v>2411</v>
      </c>
      <c r="J62" s="10">
        <f t="shared" si="10"/>
        <v>917004.04320467124</v>
      </c>
      <c r="K62" s="6">
        <f t="shared" si="19"/>
        <v>0.12500000000000003</v>
      </c>
      <c r="L62" s="1">
        <f t="shared" si="20"/>
        <v>142909</v>
      </c>
      <c r="M62" s="7">
        <f t="shared" si="21"/>
        <v>0</v>
      </c>
      <c r="O62" s="1" t="str">
        <f t="shared" si="22"/>
        <v>6B</v>
      </c>
      <c r="P62" s="1" t="s">
        <v>153</v>
      </c>
      <c r="Q62" s="1" t="str">
        <f t="shared" si="23"/>
        <v>9</v>
      </c>
      <c r="R62" s="1" t="str">
        <f t="shared" si="11"/>
        <v>D</v>
      </c>
      <c r="S62" s="1" t="str">
        <f t="shared" si="11"/>
        <v>0</v>
      </c>
    </row>
    <row r="63" spans="1:19">
      <c r="A63" s="46">
        <v>51</v>
      </c>
      <c r="B63" s="45">
        <f t="shared" si="8"/>
        <v>4</v>
      </c>
      <c r="C63" s="5">
        <f t="shared" si="12"/>
        <v>22</v>
      </c>
      <c r="D63" s="5">
        <f t="shared" si="13"/>
        <v>33</v>
      </c>
      <c r="E63" s="5">
        <f t="shared" si="14"/>
        <v>13</v>
      </c>
      <c r="F63" s="5">
        <f t="shared" si="15"/>
        <v>0</v>
      </c>
      <c r="G63" s="5">
        <f t="shared" si="16"/>
        <v>136850</v>
      </c>
      <c r="H63" s="5">
        <f t="shared" si="17"/>
        <v>13</v>
      </c>
      <c r="I63" s="5">
        <f t="shared" si="18"/>
        <v>8470</v>
      </c>
      <c r="J63" s="10">
        <f t="shared" si="10"/>
        <v>878126.08018664981</v>
      </c>
      <c r="K63" s="6">
        <f t="shared" si="19"/>
        <v>0.18749999999999992</v>
      </c>
      <c r="L63" s="1">
        <f t="shared" si="20"/>
        <v>136850</v>
      </c>
      <c r="M63" s="7">
        <f t="shared" si="21"/>
        <v>0</v>
      </c>
      <c r="O63" s="1" t="str">
        <f t="shared" si="22"/>
        <v>16</v>
      </c>
      <c r="P63" s="1" t="s">
        <v>154</v>
      </c>
      <c r="Q63" s="1" t="str">
        <f t="shared" si="23"/>
        <v>21</v>
      </c>
      <c r="R63" s="1" t="str">
        <f t="shared" si="11"/>
        <v>D</v>
      </c>
      <c r="S63" s="1" t="str">
        <f t="shared" si="11"/>
        <v>0</v>
      </c>
    </row>
    <row r="64" spans="1:19">
      <c r="A64" s="46">
        <v>52</v>
      </c>
      <c r="B64" s="45">
        <f t="shared" si="8"/>
        <v>5</v>
      </c>
      <c r="C64" s="5">
        <f t="shared" si="12"/>
        <v>52</v>
      </c>
      <c r="D64" s="5">
        <f t="shared" si="13"/>
        <v>15</v>
      </c>
      <c r="E64" s="5">
        <f t="shared" si="14"/>
        <v>12</v>
      </c>
      <c r="F64" s="5">
        <f t="shared" si="15"/>
        <v>0</v>
      </c>
      <c r="G64" s="5">
        <f t="shared" si="16"/>
        <v>131048</v>
      </c>
      <c r="H64" s="5">
        <f t="shared" si="17"/>
        <v>12</v>
      </c>
      <c r="I64" s="5">
        <f t="shared" si="18"/>
        <v>3892</v>
      </c>
      <c r="J64" s="10">
        <f t="shared" si="10"/>
        <v>840896.41525371466</v>
      </c>
      <c r="K64" s="6">
        <f t="shared" si="19"/>
        <v>0.24999999999999967</v>
      </c>
      <c r="L64" s="1">
        <f t="shared" si="20"/>
        <v>131048</v>
      </c>
      <c r="M64" s="7">
        <f t="shared" si="21"/>
        <v>0</v>
      </c>
      <c r="O64" s="1" t="str">
        <f t="shared" si="22"/>
        <v>34</v>
      </c>
      <c r="P64" s="1" t="s">
        <v>155</v>
      </c>
      <c r="Q64" s="1" t="str">
        <f t="shared" si="23"/>
        <v>F</v>
      </c>
      <c r="R64" s="1" t="str">
        <f t="shared" si="11"/>
        <v>C</v>
      </c>
      <c r="S64" s="1" t="str">
        <f t="shared" si="11"/>
        <v>0</v>
      </c>
    </row>
    <row r="65" spans="1:19">
      <c r="A65" s="46">
        <v>53</v>
      </c>
      <c r="B65" s="45">
        <f t="shared" si="8"/>
        <v>6</v>
      </c>
      <c r="C65" s="5">
        <f t="shared" si="12"/>
        <v>232</v>
      </c>
      <c r="D65" s="5">
        <f t="shared" si="13"/>
        <v>36</v>
      </c>
      <c r="E65" s="5">
        <f t="shared" si="14"/>
        <v>12</v>
      </c>
      <c r="F65" s="5">
        <f t="shared" si="15"/>
        <v>0</v>
      </c>
      <c r="G65" s="5">
        <f t="shared" si="16"/>
        <v>125492</v>
      </c>
      <c r="H65" s="5">
        <f t="shared" si="17"/>
        <v>12</v>
      </c>
      <c r="I65" s="5">
        <f t="shared" si="18"/>
        <v>9448</v>
      </c>
      <c r="J65" s="10">
        <f t="shared" si="10"/>
        <v>805245.16597462713</v>
      </c>
      <c r="K65" s="6">
        <f t="shared" si="19"/>
        <v>0.31249999999999994</v>
      </c>
      <c r="L65" s="1">
        <f t="shared" si="20"/>
        <v>125492</v>
      </c>
      <c r="M65" s="7">
        <f t="shared" si="21"/>
        <v>0</v>
      </c>
      <c r="O65" s="1" t="str">
        <f t="shared" si="22"/>
        <v>E8</v>
      </c>
      <c r="P65" s="1" t="s">
        <v>156</v>
      </c>
      <c r="Q65" s="1" t="str">
        <f t="shared" si="23"/>
        <v>24</v>
      </c>
      <c r="R65" s="1" t="str">
        <f t="shared" si="11"/>
        <v>C</v>
      </c>
      <c r="S65" s="1" t="str">
        <f t="shared" si="11"/>
        <v>0</v>
      </c>
    </row>
    <row r="66" spans="1:19">
      <c r="A66" s="46">
        <v>54</v>
      </c>
      <c r="B66" s="45">
        <f t="shared" si="8"/>
        <v>7</v>
      </c>
      <c r="C66" s="5">
        <f t="shared" si="12"/>
        <v>36</v>
      </c>
      <c r="D66" s="5">
        <f t="shared" si="13"/>
        <v>17</v>
      </c>
      <c r="E66" s="5">
        <f t="shared" si="14"/>
        <v>11</v>
      </c>
      <c r="F66" s="5">
        <f t="shared" si="15"/>
        <v>0</v>
      </c>
      <c r="G66" s="5">
        <f t="shared" si="16"/>
        <v>120172</v>
      </c>
      <c r="H66" s="5">
        <f t="shared" si="17"/>
        <v>11</v>
      </c>
      <c r="I66" s="5">
        <f t="shared" si="18"/>
        <v>4388</v>
      </c>
      <c r="J66" s="10">
        <f t="shared" si="10"/>
        <v>771105.41270397033</v>
      </c>
      <c r="K66" s="6">
        <f t="shared" si="19"/>
        <v>0.37500000000000022</v>
      </c>
      <c r="L66" s="1">
        <f t="shared" si="20"/>
        <v>120172</v>
      </c>
      <c r="M66" s="7">
        <f t="shared" si="21"/>
        <v>0</v>
      </c>
      <c r="O66" s="1" t="str">
        <f t="shared" si="22"/>
        <v>24</v>
      </c>
      <c r="P66" s="1" t="s">
        <v>157</v>
      </c>
      <c r="Q66" s="1" t="str">
        <f t="shared" si="23"/>
        <v>11</v>
      </c>
      <c r="R66" s="1" t="str">
        <f t="shared" si="11"/>
        <v>B</v>
      </c>
      <c r="S66" s="1" t="str">
        <f t="shared" si="11"/>
        <v>0</v>
      </c>
    </row>
    <row r="67" spans="1:19">
      <c r="A67" s="46">
        <v>55</v>
      </c>
      <c r="B67" s="45">
        <f t="shared" si="8"/>
        <v>8</v>
      </c>
      <c r="C67" s="5">
        <f t="shared" si="12"/>
        <v>11</v>
      </c>
      <c r="D67" s="5">
        <f t="shared" si="13"/>
        <v>37</v>
      </c>
      <c r="E67" s="5">
        <f t="shared" si="14"/>
        <v>11</v>
      </c>
      <c r="F67" s="5">
        <f t="shared" si="15"/>
        <v>0</v>
      </c>
      <c r="G67" s="5">
        <f t="shared" si="16"/>
        <v>115077</v>
      </c>
      <c r="H67" s="5">
        <f t="shared" si="17"/>
        <v>11</v>
      </c>
      <c r="I67" s="5">
        <f t="shared" si="18"/>
        <v>9483</v>
      </c>
      <c r="J67" s="10">
        <f t="shared" si="10"/>
        <v>738413.07296974969</v>
      </c>
      <c r="K67" s="6">
        <f t="shared" si="19"/>
        <v>0.43749999999999989</v>
      </c>
      <c r="L67" s="1">
        <f t="shared" si="20"/>
        <v>115077</v>
      </c>
      <c r="M67" s="7">
        <f t="shared" si="21"/>
        <v>0</v>
      </c>
      <c r="O67" s="1" t="str">
        <f t="shared" si="22"/>
        <v>B</v>
      </c>
      <c r="P67" s="1" t="s">
        <v>158</v>
      </c>
      <c r="Q67" s="1" t="str">
        <f t="shared" si="23"/>
        <v>25</v>
      </c>
      <c r="R67" s="1" t="str">
        <f t="shared" si="11"/>
        <v>B</v>
      </c>
      <c r="S67" s="1" t="str">
        <f t="shared" si="11"/>
        <v>0</v>
      </c>
    </row>
    <row r="68" spans="1:19">
      <c r="A68" s="46">
        <v>56</v>
      </c>
      <c r="B68" s="45">
        <f t="shared" si="8"/>
        <v>9</v>
      </c>
      <c r="C68" s="5">
        <f t="shared" si="12"/>
        <v>142</v>
      </c>
      <c r="D68" s="5">
        <f t="shared" si="13"/>
        <v>15</v>
      </c>
      <c r="E68" s="5">
        <f t="shared" si="14"/>
        <v>10</v>
      </c>
      <c r="F68" s="5">
        <f t="shared" si="15"/>
        <v>0</v>
      </c>
      <c r="G68" s="5">
        <f t="shared" si="16"/>
        <v>110198</v>
      </c>
      <c r="H68" s="5">
        <f t="shared" si="17"/>
        <v>10</v>
      </c>
      <c r="I68" s="5">
        <f t="shared" si="18"/>
        <v>3982</v>
      </c>
      <c r="J68" s="10">
        <f t="shared" si="10"/>
        <v>707106.78118654748</v>
      </c>
      <c r="K68" s="6">
        <f t="shared" si="19"/>
        <v>0.50000000000000011</v>
      </c>
      <c r="L68" s="1">
        <f t="shared" si="20"/>
        <v>110198</v>
      </c>
      <c r="M68" s="7">
        <f t="shared" si="21"/>
        <v>0</v>
      </c>
      <c r="O68" s="1" t="str">
        <f t="shared" si="22"/>
        <v>8E</v>
      </c>
      <c r="P68" s="1" t="s">
        <v>159</v>
      </c>
      <c r="Q68" s="1" t="str">
        <f t="shared" si="23"/>
        <v>F</v>
      </c>
      <c r="R68" s="1" t="str">
        <f t="shared" si="11"/>
        <v>A</v>
      </c>
      <c r="S68" s="1" t="str">
        <f t="shared" si="11"/>
        <v>0</v>
      </c>
    </row>
    <row r="69" spans="1:19">
      <c r="A69" s="46">
        <v>57</v>
      </c>
      <c r="B69" s="45">
        <f t="shared" si="8"/>
        <v>10</v>
      </c>
      <c r="C69" s="5">
        <f t="shared" si="12"/>
        <v>206</v>
      </c>
      <c r="D69" s="5">
        <f t="shared" si="13"/>
        <v>33</v>
      </c>
      <c r="E69" s="5">
        <f t="shared" si="14"/>
        <v>10</v>
      </c>
      <c r="F69" s="5">
        <f t="shared" si="15"/>
        <v>0</v>
      </c>
      <c r="G69" s="5">
        <f t="shared" si="16"/>
        <v>105526</v>
      </c>
      <c r="H69" s="5">
        <f t="shared" si="17"/>
        <v>10</v>
      </c>
      <c r="I69" s="5">
        <f t="shared" si="18"/>
        <v>8654</v>
      </c>
      <c r="J69" s="10">
        <f t="shared" si="10"/>
        <v>677127.77346844634</v>
      </c>
      <c r="K69" s="6">
        <f t="shared" si="19"/>
        <v>0.56250000000000011</v>
      </c>
      <c r="L69" s="1">
        <f t="shared" si="20"/>
        <v>105526</v>
      </c>
      <c r="M69" s="7">
        <f t="shared" si="21"/>
        <v>0</v>
      </c>
      <c r="O69" s="1" t="str">
        <f t="shared" si="22"/>
        <v>CE</v>
      </c>
      <c r="P69" s="1" t="s">
        <v>160</v>
      </c>
      <c r="Q69" s="1" t="str">
        <f t="shared" si="23"/>
        <v>21</v>
      </c>
      <c r="R69" s="1" t="str">
        <f t="shared" si="11"/>
        <v>A</v>
      </c>
      <c r="S69" s="1" t="str">
        <f t="shared" si="11"/>
        <v>0</v>
      </c>
    </row>
    <row r="70" spans="1:19">
      <c r="A70" s="46">
        <v>58</v>
      </c>
      <c r="B70" s="45">
        <f t="shared" si="8"/>
        <v>11</v>
      </c>
      <c r="C70" s="5">
        <f t="shared" si="12"/>
        <v>188</v>
      </c>
      <c r="D70" s="5">
        <f t="shared" si="13"/>
        <v>10</v>
      </c>
      <c r="E70" s="5">
        <f t="shared" si="14"/>
        <v>9</v>
      </c>
      <c r="F70" s="5">
        <f t="shared" si="15"/>
        <v>0</v>
      </c>
      <c r="G70" s="5">
        <f t="shared" si="16"/>
        <v>101052</v>
      </c>
      <c r="H70" s="5">
        <f t="shared" si="17"/>
        <v>9</v>
      </c>
      <c r="I70" s="5">
        <f t="shared" si="18"/>
        <v>2748</v>
      </c>
      <c r="J70" s="10">
        <f t="shared" si="10"/>
        <v>648419.77732550481</v>
      </c>
      <c r="K70" s="6">
        <f t="shared" si="19"/>
        <v>0.62500000000000022</v>
      </c>
      <c r="L70" s="1">
        <f t="shared" si="20"/>
        <v>101052</v>
      </c>
      <c r="M70" s="7">
        <f t="shared" si="21"/>
        <v>0</v>
      </c>
      <c r="O70" s="1" t="str">
        <f t="shared" si="22"/>
        <v>BC</v>
      </c>
      <c r="P70" s="1" t="s">
        <v>161</v>
      </c>
      <c r="Q70" s="1" t="str">
        <f t="shared" si="23"/>
        <v>A</v>
      </c>
      <c r="R70" s="1" t="str">
        <f t="shared" si="11"/>
        <v>9</v>
      </c>
      <c r="S70" s="1" t="str">
        <f t="shared" si="11"/>
        <v>0</v>
      </c>
    </row>
    <row r="71" spans="1:19">
      <c r="A71" s="46">
        <v>59</v>
      </c>
      <c r="B71" s="45">
        <f t="shared" si="8"/>
        <v>12</v>
      </c>
      <c r="C71" s="5">
        <f t="shared" si="12"/>
        <v>120</v>
      </c>
      <c r="D71" s="5">
        <f t="shared" si="13"/>
        <v>27</v>
      </c>
      <c r="E71" s="5">
        <f t="shared" si="14"/>
        <v>9</v>
      </c>
      <c r="F71" s="5">
        <f t="shared" si="15"/>
        <v>0</v>
      </c>
      <c r="G71" s="5">
        <f t="shared" si="16"/>
        <v>96768</v>
      </c>
      <c r="H71" s="5">
        <f t="shared" si="17"/>
        <v>9</v>
      </c>
      <c r="I71" s="5">
        <f t="shared" si="18"/>
        <v>7032</v>
      </c>
      <c r="J71" s="10">
        <f t="shared" si="10"/>
        <v>620928.90603674203</v>
      </c>
      <c r="K71" s="6">
        <f t="shared" si="19"/>
        <v>0.6875</v>
      </c>
      <c r="L71" s="1">
        <f t="shared" si="20"/>
        <v>96768</v>
      </c>
      <c r="M71" s="7">
        <f t="shared" si="21"/>
        <v>0</v>
      </c>
      <c r="O71" s="1" t="str">
        <f t="shared" si="22"/>
        <v>78</v>
      </c>
      <c r="P71" s="1" t="s">
        <v>162</v>
      </c>
      <c r="Q71" s="1" t="str">
        <f t="shared" si="23"/>
        <v>1B</v>
      </c>
      <c r="R71" s="1" t="str">
        <f t="shared" si="11"/>
        <v>9</v>
      </c>
      <c r="S71" s="1" t="str">
        <f t="shared" si="11"/>
        <v>0</v>
      </c>
    </row>
    <row r="72" spans="1:19">
      <c r="A72" s="46">
        <v>60</v>
      </c>
      <c r="B72" s="45">
        <f t="shared" si="8"/>
        <v>13</v>
      </c>
      <c r="C72" s="5">
        <f t="shared" si="12"/>
        <v>243</v>
      </c>
      <c r="D72" s="5">
        <f t="shared" si="13"/>
        <v>2</v>
      </c>
      <c r="E72" s="5">
        <f t="shared" si="14"/>
        <v>8</v>
      </c>
      <c r="F72" s="5">
        <f t="shared" si="15"/>
        <v>0</v>
      </c>
      <c r="G72" s="5">
        <f t="shared" si="16"/>
        <v>92665</v>
      </c>
      <c r="H72" s="5">
        <f t="shared" si="17"/>
        <v>8</v>
      </c>
      <c r="I72" s="5">
        <f t="shared" si="18"/>
        <v>755</v>
      </c>
      <c r="J72" s="10">
        <f t="shared" si="10"/>
        <v>594603.55750136054</v>
      </c>
      <c r="K72" s="6">
        <f t="shared" si="19"/>
        <v>0.75</v>
      </c>
      <c r="L72" s="1">
        <f t="shared" si="20"/>
        <v>92665</v>
      </c>
      <c r="M72" s="7">
        <f t="shared" si="21"/>
        <v>0</v>
      </c>
      <c r="O72" s="1" t="str">
        <f t="shared" si="22"/>
        <v>F3</v>
      </c>
      <c r="P72" s="1" t="s">
        <v>163</v>
      </c>
      <c r="Q72" s="1" t="str">
        <f t="shared" si="23"/>
        <v>2</v>
      </c>
      <c r="R72" s="1" t="str">
        <f t="shared" si="11"/>
        <v>8</v>
      </c>
      <c r="S72" s="1" t="str">
        <f t="shared" si="11"/>
        <v>0</v>
      </c>
    </row>
    <row r="73" spans="1:19">
      <c r="A73" s="46">
        <v>61</v>
      </c>
      <c r="B73" s="45">
        <f t="shared" si="8"/>
        <v>14</v>
      </c>
      <c r="C73" s="5">
        <f t="shared" si="12"/>
        <v>76</v>
      </c>
      <c r="D73" s="5">
        <f t="shared" si="13"/>
        <v>18</v>
      </c>
      <c r="E73" s="5">
        <f t="shared" si="14"/>
        <v>8</v>
      </c>
      <c r="F73" s="5">
        <f t="shared" si="15"/>
        <v>0</v>
      </c>
      <c r="G73" s="5">
        <f t="shared" si="16"/>
        <v>88736</v>
      </c>
      <c r="H73" s="5">
        <f t="shared" si="17"/>
        <v>8</v>
      </c>
      <c r="I73" s="5">
        <f t="shared" si="18"/>
        <v>4684</v>
      </c>
      <c r="J73" s="10">
        <f t="shared" si="10"/>
        <v>569394.31737834576</v>
      </c>
      <c r="K73" s="6">
        <f t="shared" si="19"/>
        <v>0.81250000000000011</v>
      </c>
      <c r="L73" s="1">
        <f t="shared" si="20"/>
        <v>88736</v>
      </c>
      <c r="M73" s="7">
        <f t="shared" si="21"/>
        <v>0</v>
      </c>
      <c r="O73" s="1" t="str">
        <f t="shared" si="22"/>
        <v>4C</v>
      </c>
      <c r="P73" s="1" t="s">
        <v>164</v>
      </c>
      <c r="Q73" s="1" t="str">
        <f t="shared" si="23"/>
        <v>12</v>
      </c>
      <c r="R73" s="1" t="str">
        <f t="shared" si="11"/>
        <v>8</v>
      </c>
      <c r="S73" s="1" t="str">
        <f t="shared" si="11"/>
        <v>0</v>
      </c>
    </row>
    <row r="74" spans="1:19">
      <c r="A74" s="46">
        <v>62</v>
      </c>
      <c r="B74" s="45">
        <f t="shared" si="8"/>
        <v>15</v>
      </c>
      <c r="C74" s="5">
        <f t="shared" si="12"/>
        <v>254</v>
      </c>
      <c r="D74" s="5">
        <f t="shared" si="13"/>
        <v>32</v>
      </c>
      <c r="E74" s="5">
        <f t="shared" si="14"/>
        <v>8</v>
      </c>
      <c r="F74" s="5">
        <f t="shared" si="15"/>
        <v>0</v>
      </c>
      <c r="G74" s="5">
        <f t="shared" si="16"/>
        <v>84974</v>
      </c>
      <c r="H74" s="5">
        <f t="shared" si="17"/>
        <v>8</v>
      </c>
      <c r="I74" s="5">
        <f t="shared" si="18"/>
        <v>8446</v>
      </c>
      <c r="J74" s="10">
        <f t="shared" si="10"/>
        <v>545253.86633262888</v>
      </c>
      <c r="K74" s="6">
        <f t="shared" si="19"/>
        <v>0.87499999999999978</v>
      </c>
      <c r="L74" s="1">
        <f t="shared" si="20"/>
        <v>84974</v>
      </c>
      <c r="M74" s="7">
        <f t="shared" si="21"/>
        <v>0</v>
      </c>
      <c r="O74" s="1" t="str">
        <f t="shared" si="22"/>
        <v>FE</v>
      </c>
      <c r="P74" s="1" t="s">
        <v>165</v>
      </c>
      <c r="Q74" s="1" t="str">
        <f t="shared" si="23"/>
        <v>20</v>
      </c>
      <c r="R74" s="1" t="str">
        <f t="shared" si="11"/>
        <v>8</v>
      </c>
      <c r="S74" s="1" t="str">
        <f t="shared" si="11"/>
        <v>0</v>
      </c>
    </row>
    <row r="75" spans="1:19">
      <c r="A75" s="46">
        <v>63</v>
      </c>
      <c r="B75" s="45">
        <f t="shared" si="8"/>
        <v>16</v>
      </c>
      <c r="C75" s="5">
        <f t="shared" si="12"/>
        <v>133</v>
      </c>
      <c r="D75" s="5">
        <f t="shared" si="13"/>
        <v>6</v>
      </c>
      <c r="E75" s="5">
        <f t="shared" si="14"/>
        <v>7</v>
      </c>
      <c r="F75" s="5">
        <f t="shared" si="15"/>
        <v>0</v>
      </c>
      <c r="G75" s="5">
        <f t="shared" si="16"/>
        <v>81371</v>
      </c>
      <c r="H75" s="5">
        <f t="shared" si="17"/>
        <v>7</v>
      </c>
      <c r="I75" s="5">
        <f t="shared" si="18"/>
        <v>1669</v>
      </c>
      <c r="J75" s="10">
        <f t="shared" si="10"/>
        <v>522136.89121370699</v>
      </c>
      <c r="K75" s="6">
        <f t="shared" si="19"/>
        <v>0.93749999999999978</v>
      </c>
      <c r="L75" s="1">
        <f t="shared" si="20"/>
        <v>81371</v>
      </c>
      <c r="M75" s="7">
        <f t="shared" si="21"/>
        <v>0</v>
      </c>
      <c r="O75" s="1" t="str">
        <f t="shared" si="22"/>
        <v>85</v>
      </c>
      <c r="P75" s="1" t="s">
        <v>166</v>
      </c>
      <c r="Q75" s="1" t="str">
        <f t="shared" si="23"/>
        <v>6</v>
      </c>
      <c r="R75" s="1" t="str">
        <f t="shared" si="11"/>
        <v>7</v>
      </c>
      <c r="S75" s="1" t="str">
        <f t="shared" si="11"/>
        <v>0</v>
      </c>
    </row>
    <row r="76" spans="1:19">
      <c r="A76" s="46">
        <v>64</v>
      </c>
      <c r="B76" s="45">
        <f t="shared" si="8"/>
        <v>17</v>
      </c>
      <c r="C76" s="5">
        <f t="shared" si="12"/>
        <v>254</v>
      </c>
      <c r="D76" s="5">
        <f t="shared" si="13"/>
        <v>19</v>
      </c>
      <c r="E76" s="5">
        <f t="shared" si="14"/>
        <v>7</v>
      </c>
      <c r="F76" s="5">
        <f t="shared" si="15"/>
        <v>0</v>
      </c>
      <c r="G76" s="5">
        <f t="shared" si="16"/>
        <v>77922</v>
      </c>
      <c r="H76" s="5">
        <f t="shared" si="17"/>
        <v>7</v>
      </c>
      <c r="I76" s="5">
        <f t="shared" si="18"/>
        <v>5118</v>
      </c>
      <c r="J76" s="10">
        <f t="shared" si="10"/>
        <v>500000</v>
      </c>
      <c r="K76" s="6">
        <f t="shared" si="19"/>
        <v>1</v>
      </c>
      <c r="L76" s="1">
        <f t="shared" si="20"/>
        <v>77922</v>
      </c>
      <c r="M76" s="7">
        <f t="shared" si="21"/>
        <v>0</v>
      </c>
      <c r="O76" s="1" t="str">
        <f t="shared" si="22"/>
        <v>FE</v>
      </c>
      <c r="P76" s="1" t="s">
        <v>167</v>
      </c>
      <c r="Q76" s="1" t="str">
        <f t="shared" si="23"/>
        <v>13</v>
      </c>
      <c r="R76" s="1" t="str">
        <f t="shared" si="23"/>
        <v>7</v>
      </c>
      <c r="S76" s="1" t="str">
        <f t="shared" si="23"/>
        <v>0</v>
      </c>
    </row>
    <row r="77" spans="1:19">
      <c r="A77" s="46">
        <v>65</v>
      </c>
      <c r="B77" s="45">
        <f t="shared" ref="B77:B140" si="24">A77+D$6</f>
        <v>18</v>
      </c>
      <c r="C77" s="5">
        <f t="shared" si="12"/>
        <v>230</v>
      </c>
      <c r="D77" s="5">
        <f t="shared" si="13"/>
        <v>32</v>
      </c>
      <c r="E77" s="5">
        <f t="shared" si="14"/>
        <v>7</v>
      </c>
      <c r="F77" s="5">
        <f t="shared" si="15"/>
        <v>0</v>
      </c>
      <c r="G77" s="5">
        <f t="shared" si="16"/>
        <v>74618</v>
      </c>
      <c r="H77" s="5">
        <f t="shared" si="17"/>
        <v>7</v>
      </c>
      <c r="I77" s="5">
        <f t="shared" si="18"/>
        <v>8422</v>
      </c>
      <c r="J77" s="10">
        <f t="shared" si="10"/>
        <v>478801.64034928684</v>
      </c>
      <c r="K77" s="6">
        <f t="shared" si="19"/>
        <v>1.0624999999999998</v>
      </c>
      <c r="L77" s="1">
        <f t="shared" si="20"/>
        <v>74618</v>
      </c>
      <c r="M77" s="7">
        <f t="shared" si="21"/>
        <v>0</v>
      </c>
      <c r="O77" s="1" t="str">
        <f t="shared" si="22"/>
        <v>E6</v>
      </c>
      <c r="P77" s="1" t="s">
        <v>168</v>
      </c>
      <c r="Q77" s="1" t="str">
        <f t="shared" si="23"/>
        <v>20</v>
      </c>
      <c r="R77" s="1" t="str">
        <f t="shared" si="23"/>
        <v>7</v>
      </c>
      <c r="S77" s="1" t="str">
        <f t="shared" si="23"/>
        <v>0</v>
      </c>
    </row>
    <row r="78" spans="1:19">
      <c r="A78" s="46">
        <v>66</v>
      </c>
      <c r="B78" s="45">
        <f t="shared" si="24"/>
        <v>19</v>
      </c>
      <c r="C78" s="5">
        <f t="shared" si="12"/>
        <v>182</v>
      </c>
      <c r="D78" s="5">
        <f t="shared" si="13"/>
        <v>4</v>
      </c>
      <c r="E78" s="5">
        <f t="shared" si="14"/>
        <v>6</v>
      </c>
      <c r="F78" s="5">
        <f t="shared" si="15"/>
        <v>0</v>
      </c>
      <c r="G78" s="5">
        <f t="shared" si="16"/>
        <v>71454</v>
      </c>
      <c r="H78" s="5">
        <f t="shared" si="17"/>
        <v>6</v>
      </c>
      <c r="I78" s="5">
        <f t="shared" si="18"/>
        <v>1206</v>
      </c>
      <c r="J78" s="10">
        <f t="shared" si="10"/>
        <v>458502.02160233562</v>
      </c>
      <c r="K78" s="6">
        <f t="shared" si="19"/>
        <v>1.125</v>
      </c>
      <c r="L78" s="1">
        <f t="shared" si="20"/>
        <v>71454</v>
      </c>
      <c r="M78" s="7">
        <f t="shared" si="21"/>
        <v>0</v>
      </c>
      <c r="O78" s="1" t="str">
        <f t="shared" si="22"/>
        <v>B6</v>
      </c>
      <c r="P78" s="1" t="s">
        <v>169</v>
      </c>
      <c r="Q78" s="1" t="str">
        <f t="shared" si="23"/>
        <v>4</v>
      </c>
      <c r="R78" s="1" t="str">
        <f t="shared" si="23"/>
        <v>6</v>
      </c>
      <c r="S78" s="1" t="str">
        <f t="shared" si="23"/>
        <v>0</v>
      </c>
    </row>
    <row r="79" spans="1:19">
      <c r="A79" s="46">
        <v>67</v>
      </c>
      <c r="B79" s="45">
        <f t="shared" si="24"/>
        <v>20</v>
      </c>
      <c r="C79" s="5">
        <f t="shared" si="12"/>
        <v>139</v>
      </c>
      <c r="D79" s="5">
        <f t="shared" si="13"/>
        <v>16</v>
      </c>
      <c r="E79" s="5">
        <f t="shared" si="14"/>
        <v>6</v>
      </c>
      <c r="F79" s="5">
        <f t="shared" si="15"/>
        <v>0</v>
      </c>
      <c r="G79" s="5">
        <f t="shared" si="16"/>
        <v>68425</v>
      </c>
      <c r="H79" s="5">
        <f t="shared" si="17"/>
        <v>6</v>
      </c>
      <c r="I79" s="5">
        <f t="shared" si="18"/>
        <v>4235</v>
      </c>
      <c r="J79" s="10">
        <f t="shared" si="10"/>
        <v>439063.0400933249</v>
      </c>
      <c r="K79" s="6">
        <f t="shared" si="19"/>
        <v>1.1874999999999998</v>
      </c>
      <c r="L79" s="1">
        <f t="shared" si="20"/>
        <v>68425</v>
      </c>
      <c r="M79" s="7">
        <f t="shared" si="21"/>
        <v>0</v>
      </c>
      <c r="O79" s="1" t="str">
        <f t="shared" si="22"/>
        <v>8B</v>
      </c>
      <c r="P79" s="1" t="s">
        <v>170</v>
      </c>
      <c r="Q79" s="1" t="str">
        <f t="shared" si="23"/>
        <v>10</v>
      </c>
      <c r="R79" s="1" t="str">
        <f t="shared" si="23"/>
        <v>6</v>
      </c>
      <c r="S79" s="1" t="str">
        <f t="shared" si="23"/>
        <v>0</v>
      </c>
    </row>
    <row r="80" spans="1:19">
      <c r="A80" s="46">
        <v>68</v>
      </c>
      <c r="B80" s="45">
        <f t="shared" si="24"/>
        <v>21</v>
      </c>
      <c r="C80" s="5">
        <f t="shared" si="12"/>
        <v>224</v>
      </c>
      <c r="D80" s="5">
        <f t="shared" si="13"/>
        <v>27</v>
      </c>
      <c r="E80" s="5">
        <f t="shared" si="14"/>
        <v>6</v>
      </c>
      <c r="F80" s="5">
        <f t="shared" si="15"/>
        <v>0</v>
      </c>
      <c r="G80" s="5">
        <f t="shared" si="16"/>
        <v>65524</v>
      </c>
      <c r="H80" s="5">
        <f t="shared" si="17"/>
        <v>6</v>
      </c>
      <c r="I80" s="5">
        <f t="shared" si="18"/>
        <v>7136</v>
      </c>
      <c r="J80" s="10">
        <f t="shared" si="10"/>
        <v>420448.20762685733</v>
      </c>
      <c r="K80" s="6">
        <f t="shared" si="19"/>
        <v>1.2499999999999998</v>
      </c>
      <c r="L80" s="1">
        <f t="shared" si="20"/>
        <v>65524</v>
      </c>
      <c r="M80" s="7">
        <f t="shared" si="21"/>
        <v>0</v>
      </c>
      <c r="O80" s="1" t="str">
        <f t="shared" si="22"/>
        <v>E0</v>
      </c>
      <c r="P80" s="1" t="s">
        <v>171</v>
      </c>
      <c r="Q80" s="1" t="str">
        <f t="shared" si="23"/>
        <v>1B</v>
      </c>
      <c r="R80" s="1" t="str">
        <f t="shared" si="23"/>
        <v>6</v>
      </c>
      <c r="S80" s="1" t="str">
        <f t="shared" si="23"/>
        <v>0</v>
      </c>
    </row>
    <row r="81" spans="1:19">
      <c r="A81" s="46">
        <v>69</v>
      </c>
      <c r="B81" s="45">
        <f t="shared" si="24"/>
        <v>22</v>
      </c>
      <c r="C81" s="5">
        <f t="shared" si="12"/>
        <v>186</v>
      </c>
      <c r="D81" s="5">
        <f t="shared" si="13"/>
        <v>38</v>
      </c>
      <c r="E81" s="5">
        <f t="shared" si="14"/>
        <v>6</v>
      </c>
      <c r="F81" s="5">
        <f t="shared" si="15"/>
        <v>0</v>
      </c>
      <c r="G81" s="5">
        <f t="shared" si="16"/>
        <v>62746</v>
      </c>
      <c r="H81" s="5">
        <f t="shared" si="17"/>
        <v>6</v>
      </c>
      <c r="I81" s="5">
        <f t="shared" si="18"/>
        <v>9914</v>
      </c>
      <c r="J81" s="10">
        <f t="shared" si="10"/>
        <v>402622.58298731357</v>
      </c>
      <c r="K81" s="6">
        <f t="shared" si="19"/>
        <v>1.3125</v>
      </c>
      <c r="L81" s="1">
        <f t="shared" si="20"/>
        <v>62746</v>
      </c>
      <c r="M81" s="7">
        <f t="shared" si="21"/>
        <v>0</v>
      </c>
      <c r="O81" s="1" t="str">
        <f t="shared" si="22"/>
        <v>BA</v>
      </c>
      <c r="P81" s="1" t="s">
        <v>172</v>
      </c>
      <c r="Q81" s="1" t="str">
        <f t="shared" si="23"/>
        <v>26</v>
      </c>
      <c r="R81" s="1" t="str">
        <f t="shared" si="23"/>
        <v>6</v>
      </c>
      <c r="S81" s="1" t="str">
        <f t="shared" si="23"/>
        <v>0</v>
      </c>
    </row>
    <row r="82" spans="1:19">
      <c r="A82" s="46">
        <v>70</v>
      </c>
      <c r="B82" s="45">
        <f t="shared" si="24"/>
        <v>23</v>
      </c>
      <c r="C82" s="5">
        <f t="shared" si="12"/>
        <v>146</v>
      </c>
      <c r="D82" s="5">
        <f t="shared" si="13"/>
        <v>8</v>
      </c>
      <c r="E82" s="5">
        <f t="shared" si="14"/>
        <v>5</v>
      </c>
      <c r="F82" s="5">
        <f t="shared" si="15"/>
        <v>0</v>
      </c>
      <c r="G82" s="5">
        <f t="shared" si="16"/>
        <v>60086</v>
      </c>
      <c r="H82" s="5">
        <f t="shared" si="17"/>
        <v>5</v>
      </c>
      <c r="I82" s="5">
        <f t="shared" si="18"/>
        <v>2194</v>
      </c>
      <c r="J82" s="10">
        <f t="shared" si="10"/>
        <v>385552.70635198517</v>
      </c>
      <c r="K82" s="6">
        <f t="shared" si="19"/>
        <v>1.3750000000000002</v>
      </c>
      <c r="L82" s="1">
        <f t="shared" si="20"/>
        <v>60086</v>
      </c>
      <c r="M82" s="7">
        <f t="shared" si="21"/>
        <v>0</v>
      </c>
      <c r="O82" s="1" t="str">
        <f t="shared" si="22"/>
        <v>92</v>
      </c>
      <c r="P82" s="1" t="s">
        <v>173</v>
      </c>
      <c r="Q82" s="1" t="str">
        <f t="shared" si="23"/>
        <v>8</v>
      </c>
      <c r="R82" s="1" t="str">
        <f t="shared" si="23"/>
        <v>5</v>
      </c>
      <c r="S82" s="1" t="str">
        <f t="shared" si="23"/>
        <v>0</v>
      </c>
    </row>
    <row r="83" spans="1:19">
      <c r="A83" s="46">
        <v>71</v>
      </c>
      <c r="B83" s="45">
        <f t="shared" si="24"/>
        <v>24</v>
      </c>
      <c r="C83" s="5">
        <f t="shared" si="12"/>
        <v>134</v>
      </c>
      <c r="D83" s="5">
        <f t="shared" si="13"/>
        <v>18</v>
      </c>
      <c r="E83" s="5">
        <f t="shared" si="14"/>
        <v>5</v>
      </c>
      <c r="F83" s="5">
        <f t="shared" si="15"/>
        <v>0</v>
      </c>
      <c r="G83" s="5">
        <f t="shared" si="16"/>
        <v>57538</v>
      </c>
      <c r="H83" s="5">
        <f t="shared" si="17"/>
        <v>5</v>
      </c>
      <c r="I83" s="5">
        <f t="shared" si="18"/>
        <v>4742</v>
      </c>
      <c r="J83" s="10">
        <f t="shared" si="10"/>
        <v>369206.53648487484</v>
      </c>
      <c r="K83" s="6">
        <f t="shared" si="19"/>
        <v>1.4375</v>
      </c>
      <c r="L83" s="1">
        <f t="shared" si="20"/>
        <v>57538</v>
      </c>
      <c r="M83" s="7">
        <f t="shared" si="21"/>
        <v>0</v>
      </c>
      <c r="O83" s="1" t="str">
        <f t="shared" si="22"/>
        <v>86</v>
      </c>
      <c r="P83" s="1" t="s">
        <v>174</v>
      </c>
      <c r="Q83" s="1" t="str">
        <f t="shared" si="23"/>
        <v>12</v>
      </c>
      <c r="R83" s="1" t="str">
        <f t="shared" si="23"/>
        <v>5</v>
      </c>
      <c r="S83" s="1" t="str">
        <f t="shared" si="23"/>
        <v>0</v>
      </c>
    </row>
    <row r="84" spans="1:19">
      <c r="A84" s="46">
        <v>72</v>
      </c>
      <c r="B84" s="45">
        <f t="shared" si="24"/>
        <v>25</v>
      </c>
      <c r="C84" s="5">
        <f t="shared" si="12"/>
        <v>13</v>
      </c>
      <c r="D84" s="5">
        <f t="shared" si="13"/>
        <v>28</v>
      </c>
      <c r="E84" s="5">
        <f t="shared" si="14"/>
        <v>5</v>
      </c>
      <c r="F84" s="5">
        <f t="shared" si="15"/>
        <v>0</v>
      </c>
      <c r="G84" s="5">
        <f t="shared" si="16"/>
        <v>55099</v>
      </c>
      <c r="H84" s="5">
        <f t="shared" si="17"/>
        <v>5</v>
      </c>
      <c r="I84" s="5">
        <f t="shared" si="18"/>
        <v>7181</v>
      </c>
      <c r="J84" s="10">
        <f t="shared" si="10"/>
        <v>353553.3905932738</v>
      </c>
      <c r="K84" s="6">
        <f t="shared" si="19"/>
        <v>1.5</v>
      </c>
      <c r="L84" s="1">
        <f t="shared" si="20"/>
        <v>55099</v>
      </c>
      <c r="M84" s="7">
        <f t="shared" si="21"/>
        <v>0</v>
      </c>
      <c r="O84" s="1" t="str">
        <f t="shared" si="22"/>
        <v>D</v>
      </c>
      <c r="P84" s="1" t="s">
        <v>175</v>
      </c>
      <c r="Q84" s="1" t="str">
        <f t="shared" si="23"/>
        <v>1C</v>
      </c>
      <c r="R84" s="1" t="str">
        <f t="shared" si="23"/>
        <v>5</v>
      </c>
      <c r="S84" s="1" t="str">
        <f t="shared" si="23"/>
        <v>0</v>
      </c>
    </row>
    <row r="85" spans="1:19">
      <c r="A85" s="46">
        <v>73</v>
      </c>
      <c r="B85" s="45">
        <f t="shared" si="24"/>
        <v>26</v>
      </c>
      <c r="C85" s="5">
        <f t="shared" si="12"/>
        <v>45</v>
      </c>
      <c r="D85" s="5">
        <f t="shared" si="13"/>
        <v>37</v>
      </c>
      <c r="E85" s="5">
        <f t="shared" si="14"/>
        <v>5</v>
      </c>
      <c r="F85" s="5">
        <f t="shared" si="15"/>
        <v>0</v>
      </c>
      <c r="G85" s="5">
        <f t="shared" si="16"/>
        <v>52763</v>
      </c>
      <c r="H85" s="5">
        <f t="shared" si="17"/>
        <v>5</v>
      </c>
      <c r="I85" s="5">
        <f t="shared" si="18"/>
        <v>9517</v>
      </c>
      <c r="J85" s="10">
        <f t="shared" si="10"/>
        <v>338563.88673422317</v>
      </c>
      <c r="K85" s="6">
        <f t="shared" si="19"/>
        <v>1.5625</v>
      </c>
      <c r="L85" s="1">
        <f t="shared" si="20"/>
        <v>52763</v>
      </c>
      <c r="M85" s="7">
        <f t="shared" si="21"/>
        <v>0</v>
      </c>
      <c r="O85" s="1" t="str">
        <f t="shared" si="22"/>
        <v>2D</v>
      </c>
      <c r="P85" s="1" t="s">
        <v>176</v>
      </c>
      <c r="Q85" s="1" t="str">
        <f t="shared" si="23"/>
        <v>25</v>
      </c>
      <c r="R85" s="1" t="str">
        <f t="shared" si="23"/>
        <v>5</v>
      </c>
      <c r="S85" s="1" t="str">
        <f t="shared" si="23"/>
        <v>0</v>
      </c>
    </row>
    <row r="86" spans="1:19">
      <c r="A86" s="46">
        <v>74</v>
      </c>
      <c r="B86" s="45">
        <f t="shared" si="24"/>
        <v>27</v>
      </c>
      <c r="C86" s="5">
        <f t="shared" si="12"/>
        <v>94</v>
      </c>
      <c r="D86" s="5">
        <f t="shared" si="13"/>
        <v>5</v>
      </c>
      <c r="E86" s="5">
        <f t="shared" si="14"/>
        <v>4</v>
      </c>
      <c r="F86" s="5">
        <f t="shared" si="15"/>
        <v>0</v>
      </c>
      <c r="G86" s="5">
        <f t="shared" si="16"/>
        <v>50526</v>
      </c>
      <c r="H86" s="5">
        <f t="shared" si="17"/>
        <v>4</v>
      </c>
      <c r="I86" s="5">
        <f t="shared" si="18"/>
        <v>1374</v>
      </c>
      <c r="J86" s="10">
        <f t="shared" si="10"/>
        <v>324209.8886627524</v>
      </c>
      <c r="K86" s="6">
        <f t="shared" si="19"/>
        <v>1.6250000000000002</v>
      </c>
      <c r="L86" s="1">
        <f t="shared" si="20"/>
        <v>50526</v>
      </c>
      <c r="M86" s="7">
        <f t="shared" si="21"/>
        <v>0</v>
      </c>
      <c r="O86" s="1" t="str">
        <f t="shared" si="22"/>
        <v>5E</v>
      </c>
      <c r="P86" s="1" t="s">
        <v>177</v>
      </c>
      <c r="Q86" s="1" t="str">
        <f t="shared" si="23"/>
        <v>5</v>
      </c>
      <c r="R86" s="1" t="str">
        <f t="shared" si="23"/>
        <v>4</v>
      </c>
      <c r="S86" s="1" t="str">
        <f t="shared" si="23"/>
        <v>0</v>
      </c>
    </row>
    <row r="87" spans="1:19">
      <c r="A87" s="46">
        <v>75</v>
      </c>
      <c r="B87" s="45">
        <f t="shared" si="24"/>
        <v>28</v>
      </c>
      <c r="C87" s="5">
        <f t="shared" si="12"/>
        <v>188</v>
      </c>
      <c r="D87" s="5">
        <f t="shared" si="13"/>
        <v>13</v>
      </c>
      <c r="E87" s="5">
        <f t="shared" si="14"/>
        <v>4</v>
      </c>
      <c r="F87" s="5">
        <f t="shared" si="15"/>
        <v>0</v>
      </c>
      <c r="G87" s="5">
        <f t="shared" si="16"/>
        <v>48384</v>
      </c>
      <c r="H87" s="5">
        <f t="shared" si="17"/>
        <v>4</v>
      </c>
      <c r="I87" s="5">
        <f t="shared" si="18"/>
        <v>3516</v>
      </c>
      <c r="J87" s="10">
        <f t="shared" si="10"/>
        <v>310464.45301837102</v>
      </c>
      <c r="K87" s="6">
        <f t="shared" si="19"/>
        <v>1.6875</v>
      </c>
      <c r="L87" s="1">
        <f t="shared" si="20"/>
        <v>48384</v>
      </c>
      <c r="M87" s="7">
        <f t="shared" si="21"/>
        <v>0</v>
      </c>
      <c r="O87" s="1" t="str">
        <f t="shared" si="22"/>
        <v>BC</v>
      </c>
      <c r="P87" s="1" t="s">
        <v>178</v>
      </c>
      <c r="Q87" s="1" t="str">
        <f t="shared" si="23"/>
        <v>D</v>
      </c>
      <c r="R87" s="1" t="str">
        <f t="shared" si="23"/>
        <v>4</v>
      </c>
      <c r="S87" s="1" t="str">
        <f t="shared" si="23"/>
        <v>0</v>
      </c>
    </row>
    <row r="88" spans="1:19">
      <c r="A88" s="46">
        <v>76</v>
      </c>
      <c r="B88" s="45">
        <f t="shared" si="24"/>
        <v>29</v>
      </c>
      <c r="C88" s="5">
        <f t="shared" si="12"/>
        <v>192</v>
      </c>
      <c r="D88" s="5">
        <f t="shared" si="13"/>
        <v>21</v>
      </c>
      <c r="E88" s="5">
        <f t="shared" si="14"/>
        <v>4</v>
      </c>
      <c r="F88" s="5">
        <f t="shared" si="15"/>
        <v>0</v>
      </c>
      <c r="G88" s="5">
        <f t="shared" si="16"/>
        <v>46332</v>
      </c>
      <c r="H88" s="5">
        <f t="shared" si="17"/>
        <v>4</v>
      </c>
      <c r="I88" s="5">
        <f t="shared" si="18"/>
        <v>5568</v>
      </c>
      <c r="J88" s="10">
        <f t="shared" si="10"/>
        <v>297301.77875068027</v>
      </c>
      <c r="K88" s="6">
        <f t="shared" si="19"/>
        <v>1.75</v>
      </c>
      <c r="L88" s="1">
        <f t="shared" si="20"/>
        <v>46332</v>
      </c>
      <c r="M88" s="7">
        <f t="shared" si="21"/>
        <v>0</v>
      </c>
      <c r="O88" s="1" t="str">
        <f t="shared" si="22"/>
        <v>C0</v>
      </c>
      <c r="P88" s="1" t="s">
        <v>179</v>
      </c>
      <c r="Q88" s="1" t="str">
        <f t="shared" si="23"/>
        <v>15</v>
      </c>
      <c r="R88" s="1" t="str">
        <f t="shared" si="23"/>
        <v>4</v>
      </c>
      <c r="S88" s="1" t="str">
        <f t="shared" si="23"/>
        <v>0</v>
      </c>
    </row>
    <row r="89" spans="1:19">
      <c r="A89" s="46">
        <v>77</v>
      </c>
      <c r="B89" s="45">
        <f t="shared" si="24"/>
        <v>30</v>
      </c>
      <c r="C89" s="5">
        <f t="shared" si="12"/>
        <v>108</v>
      </c>
      <c r="D89" s="5">
        <f t="shared" si="13"/>
        <v>29</v>
      </c>
      <c r="E89" s="5">
        <f t="shared" si="14"/>
        <v>4</v>
      </c>
      <c r="F89" s="5">
        <f t="shared" si="15"/>
        <v>0</v>
      </c>
      <c r="G89" s="5">
        <f t="shared" si="16"/>
        <v>44368</v>
      </c>
      <c r="H89" s="5">
        <f t="shared" si="17"/>
        <v>4</v>
      </c>
      <c r="I89" s="5">
        <f t="shared" si="18"/>
        <v>7532</v>
      </c>
      <c r="J89" s="10">
        <f t="shared" si="10"/>
        <v>284697.15868917288</v>
      </c>
      <c r="K89" s="6">
        <f t="shared" si="19"/>
        <v>1.8125000000000002</v>
      </c>
      <c r="L89" s="1">
        <f t="shared" si="20"/>
        <v>44368</v>
      </c>
      <c r="M89" s="7">
        <f t="shared" si="21"/>
        <v>0</v>
      </c>
      <c r="O89" s="1" t="str">
        <f t="shared" si="22"/>
        <v>6C</v>
      </c>
      <c r="P89" s="1" t="s">
        <v>180</v>
      </c>
      <c r="Q89" s="1" t="str">
        <f t="shared" si="23"/>
        <v>1D</v>
      </c>
      <c r="R89" s="1" t="str">
        <f t="shared" si="23"/>
        <v>4</v>
      </c>
      <c r="S89" s="1" t="str">
        <f t="shared" si="23"/>
        <v>0</v>
      </c>
    </row>
    <row r="90" spans="1:19">
      <c r="A90" s="46">
        <v>78</v>
      </c>
      <c r="B90" s="45">
        <f t="shared" si="24"/>
        <v>31</v>
      </c>
      <c r="C90" s="5">
        <f t="shared" si="12"/>
        <v>197</v>
      </c>
      <c r="D90" s="5">
        <f t="shared" si="13"/>
        <v>36</v>
      </c>
      <c r="E90" s="5">
        <f t="shared" si="14"/>
        <v>4</v>
      </c>
      <c r="F90" s="5">
        <f t="shared" si="15"/>
        <v>0</v>
      </c>
      <c r="G90" s="5">
        <f t="shared" si="16"/>
        <v>42487</v>
      </c>
      <c r="H90" s="5">
        <f t="shared" si="17"/>
        <v>4</v>
      </c>
      <c r="I90" s="5">
        <f t="shared" si="18"/>
        <v>9413</v>
      </c>
      <c r="J90" s="10">
        <f t="shared" si="10"/>
        <v>272626.93316631444</v>
      </c>
      <c r="K90" s="6">
        <f t="shared" si="19"/>
        <v>1.875</v>
      </c>
      <c r="L90" s="1">
        <f t="shared" si="20"/>
        <v>42487</v>
      </c>
      <c r="M90" s="7">
        <f t="shared" si="21"/>
        <v>0</v>
      </c>
      <c r="O90" s="1" t="str">
        <f t="shared" si="22"/>
        <v>C5</v>
      </c>
      <c r="P90" s="1" t="s">
        <v>181</v>
      </c>
      <c r="Q90" s="1" t="str">
        <f t="shared" si="23"/>
        <v>24</v>
      </c>
      <c r="R90" s="1" t="str">
        <f t="shared" si="23"/>
        <v>4</v>
      </c>
      <c r="S90" s="1" t="str">
        <f t="shared" si="23"/>
        <v>0</v>
      </c>
    </row>
    <row r="91" spans="1:19">
      <c r="A91" s="46">
        <v>79</v>
      </c>
      <c r="B91" s="45">
        <f t="shared" si="24"/>
        <v>32</v>
      </c>
      <c r="C91" s="5">
        <f t="shared" si="12"/>
        <v>67</v>
      </c>
      <c r="D91" s="5">
        <f t="shared" si="13"/>
        <v>3</v>
      </c>
      <c r="E91" s="5">
        <f t="shared" si="14"/>
        <v>3</v>
      </c>
      <c r="F91" s="5">
        <f t="shared" si="15"/>
        <v>0</v>
      </c>
      <c r="G91" s="5">
        <f t="shared" si="16"/>
        <v>40685</v>
      </c>
      <c r="H91" s="5">
        <f t="shared" si="17"/>
        <v>3</v>
      </c>
      <c r="I91" s="5">
        <f t="shared" si="18"/>
        <v>835</v>
      </c>
      <c r="J91" s="10">
        <f t="shared" si="10"/>
        <v>261068.44560685343</v>
      </c>
      <c r="K91" s="6">
        <f t="shared" si="19"/>
        <v>1.9375000000000002</v>
      </c>
      <c r="L91" s="1">
        <f t="shared" si="20"/>
        <v>40685</v>
      </c>
      <c r="M91" s="7">
        <f t="shared" si="21"/>
        <v>0</v>
      </c>
      <c r="O91" s="1" t="str">
        <f t="shared" si="22"/>
        <v>43</v>
      </c>
      <c r="P91" s="1" t="s">
        <v>182</v>
      </c>
      <c r="Q91" s="1" t="str">
        <f t="shared" si="23"/>
        <v>3</v>
      </c>
      <c r="R91" s="1" t="str">
        <f t="shared" si="23"/>
        <v>3</v>
      </c>
      <c r="S91" s="1" t="str">
        <f t="shared" si="23"/>
        <v>0</v>
      </c>
    </row>
    <row r="92" spans="1:19">
      <c r="A92" s="46">
        <v>80</v>
      </c>
      <c r="B92" s="45">
        <f t="shared" si="24"/>
        <v>33</v>
      </c>
      <c r="C92" s="5">
        <f t="shared" si="12"/>
        <v>255</v>
      </c>
      <c r="D92" s="5">
        <f t="shared" si="13"/>
        <v>9</v>
      </c>
      <c r="E92" s="5">
        <f t="shared" si="14"/>
        <v>3</v>
      </c>
      <c r="F92" s="5">
        <f t="shared" si="15"/>
        <v>0</v>
      </c>
      <c r="G92" s="5">
        <f t="shared" si="16"/>
        <v>38961</v>
      </c>
      <c r="H92" s="5">
        <f t="shared" si="17"/>
        <v>3</v>
      </c>
      <c r="I92" s="5">
        <f t="shared" si="18"/>
        <v>2559</v>
      </c>
      <c r="J92" s="10">
        <f t="shared" si="10"/>
        <v>250000</v>
      </c>
      <c r="K92" s="6">
        <f t="shared" si="19"/>
        <v>2</v>
      </c>
      <c r="L92" s="1">
        <f t="shared" si="20"/>
        <v>38961</v>
      </c>
      <c r="M92" s="7">
        <f t="shared" si="21"/>
        <v>0</v>
      </c>
      <c r="O92" s="1" t="str">
        <f t="shared" si="22"/>
        <v>FF</v>
      </c>
      <c r="P92" s="1" t="s">
        <v>183</v>
      </c>
      <c r="Q92" s="1" t="str">
        <f t="shared" si="23"/>
        <v>9</v>
      </c>
      <c r="R92" s="1" t="str">
        <f t="shared" si="23"/>
        <v>3</v>
      </c>
      <c r="S92" s="1" t="str">
        <f t="shared" si="23"/>
        <v>0</v>
      </c>
    </row>
    <row r="93" spans="1:19">
      <c r="A93" s="46">
        <v>81</v>
      </c>
      <c r="B93" s="45">
        <f t="shared" si="24"/>
        <v>34</v>
      </c>
      <c r="C93" s="5">
        <f t="shared" si="12"/>
        <v>115</v>
      </c>
      <c r="D93" s="5">
        <f t="shared" si="13"/>
        <v>16</v>
      </c>
      <c r="E93" s="5">
        <f t="shared" si="14"/>
        <v>3</v>
      </c>
      <c r="F93" s="5">
        <f t="shared" si="15"/>
        <v>0</v>
      </c>
      <c r="G93" s="5">
        <f t="shared" si="16"/>
        <v>37309</v>
      </c>
      <c r="H93" s="5">
        <f t="shared" si="17"/>
        <v>3</v>
      </c>
      <c r="I93" s="5">
        <f t="shared" si="18"/>
        <v>4211</v>
      </c>
      <c r="J93" s="10">
        <f t="shared" si="10"/>
        <v>239400.82017464342</v>
      </c>
      <c r="K93" s="6">
        <f t="shared" si="19"/>
        <v>2.0625</v>
      </c>
      <c r="L93" s="1">
        <f t="shared" si="20"/>
        <v>37309</v>
      </c>
      <c r="M93" s="7">
        <f t="shared" si="21"/>
        <v>0</v>
      </c>
      <c r="O93" s="1" t="str">
        <f t="shared" si="22"/>
        <v>73</v>
      </c>
      <c r="P93" s="1" t="s">
        <v>184</v>
      </c>
      <c r="Q93" s="1" t="str">
        <f t="shared" si="23"/>
        <v>10</v>
      </c>
      <c r="R93" s="1" t="str">
        <f t="shared" si="23"/>
        <v>3</v>
      </c>
      <c r="S93" s="1" t="str">
        <f t="shared" si="23"/>
        <v>0</v>
      </c>
    </row>
    <row r="94" spans="1:19">
      <c r="A94" s="46">
        <v>82</v>
      </c>
      <c r="B94" s="45">
        <f t="shared" si="24"/>
        <v>35</v>
      </c>
      <c r="C94" s="5">
        <f t="shared" si="12"/>
        <v>161</v>
      </c>
      <c r="D94" s="5">
        <f t="shared" si="13"/>
        <v>22</v>
      </c>
      <c r="E94" s="5">
        <f t="shared" si="14"/>
        <v>3</v>
      </c>
      <c r="F94" s="5">
        <f t="shared" si="15"/>
        <v>0</v>
      </c>
      <c r="G94" s="5">
        <f t="shared" si="16"/>
        <v>35727</v>
      </c>
      <c r="H94" s="5">
        <f t="shared" si="17"/>
        <v>3</v>
      </c>
      <c r="I94" s="5">
        <f t="shared" si="18"/>
        <v>5793</v>
      </c>
      <c r="J94" s="10">
        <f t="shared" ref="J94:J157" si="25">2^(3 - A94/16)*1000000</f>
        <v>229251.01080116781</v>
      </c>
      <c r="K94" s="6">
        <f t="shared" si="19"/>
        <v>2.125</v>
      </c>
      <c r="L94" s="1">
        <f t="shared" si="20"/>
        <v>35727</v>
      </c>
      <c r="M94" s="7">
        <f t="shared" si="21"/>
        <v>0</v>
      </c>
      <c r="O94" s="1" t="str">
        <f t="shared" si="22"/>
        <v>A1</v>
      </c>
      <c r="P94" s="1" t="s">
        <v>185</v>
      </c>
      <c r="Q94" s="1" t="str">
        <f t="shared" si="23"/>
        <v>16</v>
      </c>
      <c r="R94" s="1" t="str">
        <f t="shared" si="23"/>
        <v>3</v>
      </c>
      <c r="S94" s="1" t="str">
        <f t="shared" si="23"/>
        <v>0</v>
      </c>
    </row>
    <row r="95" spans="1:19">
      <c r="A95" s="46">
        <v>83</v>
      </c>
      <c r="B95" s="45">
        <f t="shared" si="24"/>
        <v>36</v>
      </c>
      <c r="C95" s="5">
        <f t="shared" si="12"/>
        <v>140</v>
      </c>
      <c r="D95" s="5">
        <f t="shared" si="13"/>
        <v>28</v>
      </c>
      <c r="E95" s="5">
        <f t="shared" si="14"/>
        <v>3</v>
      </c>
      <c r="F95" s="5">
        <f t="shared" si="15"/>
        <v>0</v>
      </c>
      <c r="G95" s="5">
        <f t="shared" si="16"/>
        <v>34212</v>
      </c>
      <c r="H95" s="5">
        <f t="shared" si="17"/>
        <v>3</v>
      </c>
      <c r="I95" s="5">
        <f t="shared" si="18"/>
        <v>7308</v>
      </c>
      <c r="J95" s="10">
        <f t="shared" si="25"/>
        <v>219531.52004666245</v>
      </c>
      <c r="K95" s="6">
        <f t="shared" si="19"/>
        <v>2.1875</v>
      </c>
      <c r="L95" s="1">
        <f t="shared" si="20"/>
        <v>34212</v>
      </c>
      <c r="M95" s="7">
        <f t="shared" si="21"/>
        <v>0</v>
      </c>
      <c r="O95" s="1" t="str">
        <f t="shared" si="22"/>
        <v>8C</v>
      </c>
      <c r="P95" s="1" t="s">
        <v>186</v>
      </c>
      <c r="Q95" s="1" t="str">
        <f t="shared" si="23"/>
        <v>1C</v>
      </c>
      <c r="R95" s="1" t="str">
        <f t="shared" si="23"/>
        <v>3</v>
      </c>
      <c r="S95" s="1" t="str">
        <f t="shared" si="23"/>
        <v>0</v>
      </c>
    </row>
    <row r="96" spans="1:19">
      <c r="A96" s="46">
        <v>84</v>
      </c>
      <c r="B96" s="45">
        <f t="shared" si="24"/>
        <v>37</v>
      </c>
      <c r="C96" s="5">
        <f t="shared" si="12"/>
        <v>54</v>
      </c>
      <c r="D96" s="5">
        <f t="shared" si="13"/>
        <v>34</v>
      </c>
      <c r="E96" s="5">
        <f t="shared" si="14"/>
        <v>3</v>
      </c>
      <c r="F96" s="5">
        <f t="shared" si="15"/>
        <v>0</v>
      </c>
      <c r="G96" s="5">
        <f t="shared" si="16"/>
        <v>32762</v>
      </c>
      <c r="H96" s="5">
        <f t="shared" si="17"/>
        <v>3</v>
      </c>
      <c r="I96" s="5">
        <f t="shared" si="18"/>
        <v>8758</v>
      </c>
      <c r="J96" s="10">
        <f t="shared" si="25"/>
        <v>210224.10381342866</v>
      </c>
      <c r="K96" s="6">
        <f t="shared" si="19"/>
        <v>2.2499999999999996</v>
      </c>
      <c r="L96" s="1">
        <f t="shared" si="20"/>
        <v>32762</v>
      </c>
      <c r="M96" s="7">
        <f t="shared" si="21"/>
        <v>0</v>
      </c>
      <c r="O96" s="1" t="str">
        <f t="shared" si="22"/>
        <v>36</v>
      </c>
      <c r="P96" s="1" t="s">
        <v>187</v>
      </c>
      <c r="Q96" s="1" t="str">
        <f t="shared" si="23"/>
        <v>22</v>
      </c>
      <c r="R96" s="1" t="str">
        <f t="shared" si="23"/>
        <v>3</v>
      </c>
      <c r="S96" s="1" t="str">
        <f t="shared" si="23"/>
        <v>0</v>
      </c>
    </row>
    <row r="97" spans="1:19">
      <c r="A97" s="46">
        <v>85</v>
      </c>
      <c r="B97" s="45">
        <f t="shared" si="24"/>
        <v>38</v>
      </c>
      <c r="C97" s="5">
        <f t="shared" si="12"/>
        <v>163</v>
      </c>
      <c r="D97" s="5">
        <f t="shared" si="13"/>
        <v>39</v>
      </c>
      <c r="E97" s="5">
        <f t="shared" si="14"/>
        <v>3</v>
      </c>
      <c r="F97" s="5">
        <f t="shared" si="15"/>
        <v>0</v>
      </c>
      <c r="G97" s="5">
        <f t="shared" si="16"/>
        <v>31373</v>
      </c>
      <c r="H97" s="5">
        <f t="shared" si="17"/>
        <v>3</v>
      </c>
      <c r="I97" s="5">
        <f t="shared" si="18"/>
        <v>10147</v>
      </c>
      <c r="J97" s="10">
        <f t="shared" si="25"/>
        <v>201311.29149365684</v>
      </c>
      <c r="K97" s="6">
        <f t="shared" si="19"/>
        <v>2.3125</v>
      </c>
      <c r="L97" s="1">
        <f t="shared" si="20"/>
        <v>31373</v>
      </c>
      <c r="M97" s="7">
        <f t="shared" si="21"/>
        <v>0</v>
      </c>
      <c r="O97" s="1" t="str">
        <f t="shared" si="22"/>
        <v>A3</v>
      </c>
      <c r="P97" s="1" t="s">
        <v>188</v>
      </c>
      <c r="Q97" s="1" t="str">
        <f t="shared" si="23"/>
        <v>27</v>
      </c>
      <c r="R97" s="1" t="str">
        <f t="shared" si="23"/>
        <v>3</v>
      </c>
      <c r="S97" s="1" t="str">
        <f t="shared" si="23"/>
        <v>0</v>
      </c>
    </row>
    <row r="98" spans="1:19">
      <c r="A98" s="46">
        <v>86</v>
      </c>
      <c r="B98" s="45">
        <f t="shared" si="24"/>
        <v>39</v>
      </c>
      <c r="C98" s="5">
        <f t="shared" si="12"/>
        <v>73</v>
      </c>
      <c r="D98" s="5">
        <f t="shared" si="13"/>
        <v>4</v>
      </c>
      <c r="E98" s="5">
        <f t="shared" si="14"/>
        <v>2</v>
      </c>
      <c r="F98" s="5">
        <f t="shared" si="15"/>
        <v>0</v>
      </c>
      <c r="G98" s="5">
        <f t="shared" si="16"/>
        <v>30043</v>
      </c>
      <c r="H98" s="5">
        <f t="shared" si="17"/>
        <v>2</v>
      </c>
      <c r="I98" s="5">
        <f t="shared" si="18"/>
        <v>1097</v>
      </c>
      <c r="J98" s="10">
        <f t="shared" si="25"/>
        <v>192776.35317599258</v>
      </c>
      <c r="K98" s="6">
        <f t="shared" si="19"/>
        <v>2.3750000000000004</v>
      </c>
      <c r="L98" s="1">
        <f t="shared" si="20"/>
        <v>30043</v>
      </c>
      <c r="M98" s="7">
        <f t="shared" si="21"/>
        <v>0</v>
      </c>
      <c r="O98" s="1" t="str">
        <f t="shared" si="22"/>
        <v>49</v>
      </c>
      <c r="P98" s="1" t="s">
        <v>189</v>
      </c>
      <c r="Q98" s="1" t="str">
        <f t="shared" si="23"/>
        <v>4</v>
      </c>
      <c r="R98" s="1" t="str">
        <f t="shared" si="23"/>
        <v>2</v>
      </c>
      <c r="S98" s="1" t="str">
        <f t="shared" si="23"/>
        <v>0</v>
      </c>
    </row>
    <row r="99" spans="1:19">
      <c r="A99" s="46">
        <v>87</v>
      </c>
      <c r="B99" s="45">
        <f t="shared" si="24"/>
        <v>40</v>
      </c>
      <c r="C99" s="5">
        <f t="shared" si="12"/>
        <v>67</v>
      </c>
      <c r="D99" s="5">
        <f t="shared" si="13"/>
        <v>9</v>
      </c>
      <c r="E99" s="5">
        <f t="shared" si="14"/>
        <v>2</v>
      </c>
      <c r="F99" s="5">
        <f t="shared" si="15"/>
        <v>0</v>
      </c>
      <c r="G99" s="5">
        <f t="shared" si="16"/>
        <v>28769</v>
      </c>
      <c r="H99" s="5">
        <f t="shared" si="17"/>
        <v>2</v>
      </c>
      <c r="I99" s="5">
        <f t="shared" si="18"/>
        <v>2371</v>
      </c>
      <c r="J99" s="10">
        <f t="shared" si="25"/>
        <v>184603.26824243742</v>
      </c>
      <c r="K99" s="6">
        <f t="shared" si="19"/>
        <v>2.4375</v>
      </c>
      <c r="L99" s="1">
        <f t="shared" si="20"/>
        <v>28769</v>
      </c>
      <c r="M99" s="7">
        <f t="shared" si="21"/>
        <v>0</v>
      </c>
      <c r="O99" s="1" t="str">
        <f t="shared" si="22"/>
        <v>43</v>
      </c>
      <c r="P99" s="1" t="s">
        <v>190</v>
      </c>
      <c r="Q99" s="1" t="str">
        <f t="shared" si="23"/>
        <v>9</v>
      </c>
      <c r="R99" s="1" t="str">
        <f t="shared" si="23"/>
        <v>2</v>
      </c>
      <c r="S99" s="1" t="str">
        <f t="shared" si="23"/>
        <v>0</v>
      </c>
    </row>
    <row r="100" spans="1:19">
      <c r="A100" s="46">
        <v>88</v>
      </c>
      <c r="B100" s="45">
        <f t="shared" si="24"/>
        <v>41</v>
      </c>
      <c r="C100" s="5">
        <f t="shared" si="12"/>
        <v>7</v>
      </c>
      <c r="D100" s="5">
        <f t="shared" si="13"/>
        <v>14</v>
      </c>
      <c r="E100" s="5">
        <f t="shared" si="14"/>
        <v>2</v>
      </c>
      <c r="F100" s="5">
        <f t="shared" si="15"/>
        <v>0</v>
      </c>
      <c r="G100" s="5">
        <f t="shared" si="16"/>
        <v>27549</v>
      </c>
      <c r="H100" s="5">
        <f t="shared" si="17"/>
        <v>2</v>
      </c>
      <c r="I100" s="5">
        <f t="shared" si="18"/>
        <v>3591</v>
      </c>
      <c r="J100" s="10">
        <f t="shared" si="25"/>
        <v>176776.69529663687</v>
      </c>
      <c r="K100" s="6">
        <f t="shared" si="19"/>
        <v>2.5</v>
      </c>
      <c r="L100" s="1">
        <f t="shared" si="20"/>
        <v>27549</v>
      </c>
      <c r="M100" s="7">
        <f t="shared" si="21"/>
        <v>0</v>
      </c>
      <c r="O100" s="1" t="str">
        <f t="shared" si="22"/>
        <v>7</v>
      </c>
      <c r="P100" s="1" t="s">
        <v>191</v>
      </c>
      <c r="Q100" s="1" t="str">
        <f t="shared" si="23"/>
        <v>E</v>
      </c>
      <c r="R100" s="1" t="str">
        <f t="shared" si="23"/>
        <v>2</v>
      </c>
      <c r="S100" s="1" t="str">
        <f t="shared" si="23"/>
        <v>0</v>
      </c>
    </row>
    <row r="101" spans="1:19">
      <c r="A101" s="46">
        <v>89</v>
      </c>
      <c r="B101" s="45">
        <f t="shared" si="24"/>
        <v>42</v>
      </c>
      <c r="C101" s="5">
        <f t="shared" si="12"/>
        <v>151</v>
      </c>
      <c r="D101" s="5">
        <f t="shared" si="13"/>
        <v>18</v>
      </c>
      <c r="E101" s="5">
        <f t="shared" si="14"/>
        <v>2</v>
      </c>
      <c r="F101" s="5">
        <f t="shared" si="15"/>
        <v>0</v>
      </c>
      <c r="G101" s="5">
        <f t="shared" si="16"/>
        <v>26381</v>
      </c>
      <c r="H101" s="5">
        <f t="shared" si="17"/>
        <v>2</v>
      </c>
      <c r="I101" s="5">
        <f t="shared" si="18"/>
        <v>4759</v>
      </c>
      <c r="J101" s="10">
        <f t="shared" si="25"/>
        <v>169281.94336711161</v>
      </c>
      <c r="K101" s="6">
        <f t="shared" si="19"/>
        <v>2.5625</v>
      </c>
      <c r="L101" s="1">
        <f t="shared" si="20"/>
        <v>26381</v>
      </c>
      <c r="M101" s="7">
        <f t="shared" si="21"/>
        <v>0</v>
      </c>
      <c r="O101" s="1" t="str">
        <f t="shared" si="22"/>
        <v>97</v>
      </c>
      <c r="P101" s="1" t="s">
        <v>192</v>
      </c>
      <c r="Q101" s="1" t="str">
        <f t="shared" si="23"/>
        <v>12</v>
      </c>
      <c r="R101" s="1" t="str">
        <f t="shared" si="23"/>
        <v>2</v>
      </c>
      <c r="S101" s="1" t="str">
        <f t="shared" si="23"/>
        <v>0</v>
      </c>
    </row>
    <row r="102" spans="1:19">
      <c r="A102" s="46">
        <v>90</v>
      </c>
      <c r="B102" s="45">
        <f t="shared" si="24"/>
        <v>43</v>
      </c>
      <c r="C102" s="5">
        <f t="shared" si="12"/>
        <v>245</v>
      </c>
      <c r="D102" s="5">
        <f t="shared" si="13"/>
        <v>22</v>
      </c>
      <c r="E102" s="5">
        <f t="shared" si="14"/>
        <v>2</v>
      </c>
      <c r="F102" s="5">
        <f t="shared" si="15"/>
        <v>0</v>
      </c>
      <c r="G102" s="5">
        <f t="shared" si="16"/>
        <v>25263</v>
      </c>
      <c r="H102" s="5">
        <f t="shared" si="17"/>
        <v>2</v>
      </c>
      <c r="I102" s="5">
        <f t="shared" si="18"/>
        <v>5877</v>
      </c>
      <c r="J102" s="10">
        <f t="shared" si="25"/>
        <v>162104.9443313762</v>
      </c>
      <c r="K102" s="6">
        <f t="shared" si="19"/>
        <v>2.625</v>
      </c>
      <c r="L102" s="1">
        <f t="shared" si="20"/>
        <v>25263</v>
      </c>
      <c r="M102" s="7">
        <f t="shared" si="21"/>
        <v>0</v>
      </c>
      <c r="O102" s="1" t="str">
        <f t="shared" si="22"/>
        <v>F5</v>
      </c>
      <c r="P102" s="1" t="s">
        <v>193</v>
      </c>
      <c r="Q102" s="1" t="str">
        <f t="shared" si="23"/>
        <v>16</v>
      </c>
      <c r="R102" s="1" t="str">
        <f t="shared" si="23"/>
        <v>2</v>
      </c>
      <c r="S102" s="1" t="str">
        <f t="shared" si="23"/>
        <v>0</v>
      </c>
    </row>
    <row r="103" spans="1:19">
      <c r="A103" s="46">
        <v>91</v>
      </c>
      <c r="B103" s="45">
        <f t="shared" si="24"/>
        <v>44</v>
      </c>
      <c r="C103" s="5">
        <f t="shared" si="12"/>
        <v>36</v>
      </c>
      <c r="D103" s="5">
        <f t="shared" si="13"/>
        <v>27</v>
      </c>
      <c r="E103" s="5">
        <f t="shared" si="14"/>
        <v>2</v>
      </c>
      <c r="F103" s="5">
        <f t="shared" si="15"/>
        <v>0</v>
      </c>
      <c r="G103" s="5">
        <f t="shared" si="16"/>
        <v>24192</v>
      </c>
      <c r="H103" s="5">
        <f t="shared" si="17"/>
        <v>2</v>
      </c>
      <c r="I103" s="5">
        <f t="shared" si="18"/>
        <v>6948</v>
      </c>
      <c r="J103" s="10">
        <f t="shared" si="25"/>
        <v>155232.22650918554</v>
      </c>
      <c r="K103" s="6">
        <f t="shared" si="19"/>
        <v>2.6875</v>
      </c>
      <c r="L103" s="1">
        <f t="shared" si="20"/>
        <v>24192</v>
      </c>
      <c r="M103" s="7">
        <f t="shared" si="21"/>
        <v>0</v>
      </c>
      <c r="O103" s="1" t="str">
        <f t="shared" si="22"/>
        <v>24</v>
      </c>
      <c r="P103" s="1" t="s">
        <v>194</v>
      </c>
      <c r="Q103" s="1" t="str">
        <f t="shared" si="23"/>
        <v>1B</v>
      </c>
      <c r="R103" s="1" t="str">
        <f t="shared" si="23"/>
        <v>2</v>
      </c>
      <c r="S103" s="1" t="str">
        <f t="shared" si="23"/>
        <v>0</v>
      </c>
    </row>
    <row r="104" spans="1:19">
      <c r="A104" s="46">
        <v>92</v>
      </c>
      <c r="B104" s="45">
        <f t="shared" si="24"/>
        <v>45</v>
      </c>
      <c r="C104" s="5">
        <f t="shared" si="12"/>
        <v>38</v>
      </c>
      <c r="D104" s="5">
        <f t="shared" si="13"/>
        <v>31</v>
      </c>
      <c r="E104" s="5">
        <f t="shared" si="14"/>
        <v>2</v>
      </c>
      <c r="F104" s="5">
        <f t="shared" si="15"/>
        <v>0</v>
      </c>
      <c r="G104" s="5">
        <f t="shared" si="16"/>
        <v>23166</v>
      </c>
      <c r="H104" s="5">
        <f t="shared" si="17"/>
        <v>2</v>
      </c>
      <c r="I104" s="5">
        <f t="shared" si="18"/>
        <v>7974</v>
      </c>
      <c r="J104" s="10">
        <f t="shared" si="25"/>
        <v>148650.88937534014</v>
      </c>
      <c r="K104" s="6">
        <f t="shared" si="19"/>
        <v>2.75</v>
      </c>
      <c r="L104" s="1">
        <f t="shared" si="20"/>
        <v>23166</v>
      </c>
      <c r="M104" s="7">
        <f t="shared" si="21"/>
        <v>0</v>
      </c>
      <c r="O104" s="1" t="str">
        <f t="shared" si="22"/>
        <v>26</v>
      </c>
      <c r="P104" s="1" t="s">
        <v>195</v>
      </c>
      <c r="Q104" s="1" t="str">
        <f t="shared" si="23"/>
        <v>1F</v>
      </c>
      <c r="R104" s="1" t="str">
        <f t="shared" si="23"/>
        <v>2</v>
      </c>
      <c r="S104" s="1" t="str">
        <f t="shared" si="23"/>
        <v>0</v>
      </c>
    </row>
    <row r="105" spans="1:19">
      <c r="A105" s="46">
        <v>93</v>
      </c>
      <c r="B105" s="45">
        <f t="shared" si="24"/>
        <v>46</v>
      </c>
      <c r="C105" s="5">
        <f t="shared" si="12"/>
        <v>252</v>
      </c>
      <c r="D105" s="5">
        <f t="shared" si="13"/>
        <v>34</v>
      </c>
      <c r="E105" s="5">
        <f t="shared" si="14"/>
        <v>2</v>
      </c>
      <c r="F105" s="5">
        <f t="shared" si="15"/>
        <v>0</v>
      </c>
      <c r="G105" s="5">
        <f t="shared" si="16"/>
        <v>22184</v>
      </c>
      <c r="H105" s="5">
        <f t="shared" si="17"/>
        <v>2</v>
      </c>
      <c r="I105" s="5">
        <f t="shared" si="18"/>
        <v>8956</v>
      </c>
      <c r="J105" s="10">
        <f t="shared" si="25"/>
        <v>142348.57934458647</v>
      </c>
      <c r="K105" s="6">
        <f t="shared" si="19"/>
        <v>2.8125</v>
      </c>
      <c r="L105" s="1">
        <f t="shared" si="20"/>
        <v>22184</v>
      </c>
      <c r="M105" s="7">
        <f t="shared" si="21"/>
        <v>0</v>
      </c>
      <c r="O105" s="1" t="str">
        <f t="shared" si="22"/>
        <v>FC</v>
      </c>
      <c r="P105" s="1" t="s">
        <v>196</v>
      </c>
      <c r="Q105" s="1" t="str">
        <f t="shared" si="23"/>
        <v>22</v>
      </c>
      <c r="R105" s="1" t="str">
        <f t="shared" si="23"/>
        <v>2</v>
      </c>
      <c r="S105" s="1" t="str">
        <f t="shared" si="23"/>
        <v>0</v>
      </c>
    </row>
    <row r="106" spans="1:19">
      <c r="A106" s="46">
        <v>94</v>
      </c>
      <c r="B106" s="45">
        <f t="shared" si="24"/>
        <v>47</v>
      </c>
      <c r="C106" s="5">
        <f t="shared" si="12"/>
        <v>169</v>
      </c>
      <c r="D106" s="5">
        <f t="shared" si="13"/>
        <v>38</v>
      </c>
      <c r="E106" s="5">
        <f t="shared" si="14"/>
        <v>2</v>
      </c>
      <c r="F106" s="5">
        <f t="shared" si="15"/>
        <v>0</v>
      </c>
      <c r="G106" s="5">
        <f t="shared" si="16"/>
        <v>21243</v>
      </c>
      <c r="H106" s="5">
        <f t="shared" si="17"/>
        <v>2</v>
      </c>
      <c r="I106" s="5">
        <f t="shared" si="18"/>
        <v>9897</v>
      </c>
      <c r="J106" s="10">
        <f t="shared" si="25"/>
        <v>136313.46658315722</v>
      </c>
      <c r="K106" s="6">
        <f t="shared" si="19"/>
        <v>2.875</v>
      </c>
      <c r="L106" s="1">
        <f t="shared" si="20"/>
        <v>21243</v>
      </c>
      <c r="M106" s="7">
        <f t="shared" si="21"/>
        <v>0</v>
      </c>
      <c r="O106" s="1" t="str">
        <f t="shared" si="22"/>
        <v>A9</v>
      </c>
      <c r="P106" s="1" t="s">
        <v>197</v>
      </c>
      <c r="Q106" s="1" t="str">
        <f t="shared" si="23"/>
        <v>26</v>
      </c>
      <c r="R106" s="1" t="str">
        <f t="shared" si="23"/>
        <v>2</v>
      </c>
      <c r="S106" s="1" t="str">
        <f t="shared" si="23"/>
        <v>0</v>
      </c>
    </row>
    <row r="107" spans="1:19">
      <c r="A107" s="46">
        <v>95</v>
      </c>
      <c r="B107" s="45">
        <f t="shared" si="24"/>
        <v>48</v>
      </c>
      <c r="C107" s="5">
        <f t="shared" si="12"/>
        <v>162</v>
      </c>
      <c r="D107" s="5">
        <f t="shared" si="13"/>
        <v>1</v>
      </c>
      <c r="E107" s="5">
        <f t="shared" si="14"/>
        <v>1</v>
      </c>
      <c r="F107" s="5">
        <f t="shared" si="15"/>
        <v>0</v>
      </c>
      <c r="G107" s="5">
        <f t="shared" si="16"/>
        <v>20342</v>
      </c>
      <c r="H107" s="5">
        <f t="shared" si="17"/>
        <v>1</v>
      </c>
      <c r="I107" s="5">
        <f t="shared" si="18"/>
        <v>418</v>
      </c>
      <c r="J107" s="10">
        <f t="shared" si="25"/>
        <v>130534.22280342672</v>
      </c>
      <c r="K107" s="6">
        <f t="shared" si="19"/>
        <v>2.9375000000000004</v>
      </c>
      <c r="L107" s="1">
        <f t="shared" si="20"/>
        <v>20342</v>
      </c>
      <c r="M107" s="7">
        <f t="shared" si="21"/>
        <v>0</v>
      </c>
      <c r="O107" s="1" t="str">
        <f t="shared" si="22"/>
        <v>A2</v>
      </c>
      <c r="P107" s="1" t="s">
        <v>198</v>
      </c>
      <c r="Q107" s="1" t="str">
        <f t="shared" si="23"/>
        <v>1</v>
      </c>
      <c r="R107" s="1" t="str">
        <f t="shared" si="23"/>
        <v>1</v>
      </c>
      <c r="S107" s="1" t="str">
        <f t="shared" si="23"/>
        <v>0</v>
      </c>
    </row>
    <row r="108" spans="1:19">
      <c r="A108" s="46">
        <v>96</v>
      </c>
      <c r="B108" s="45">
        <f t="shared" si="24"/>
        <v>49</v>
      </c>
      <c r="C108" s="5">
        <f t="shared" si="12"/>
        <v>0</v>
      </c>
      <c r="D108" s="5">
        <f t="shared" si="13"/>
        <v>5</v>
      </c>
      <c r="E108" s="5">
        <f t="shared" si="14"/>
        <v>1</v>
      </c>
      <c r="F108" s="5">
        <f t="shared" si="15"/>
        <v>0</v>
      </c>
      <c r="G108" s="5">
        <f t="shared" si="16"/>
        <v>19480</v>
      </c>
      <c r="H108" s="5">
        <f t="shared" si="17"/>
        <v>1</v>
      </c>
      <c r="I108" s="5">
        <f t="shared" si="18"/>
        <v>1280</v>
      </c>
      <c r="J108" s="10">
        <f t="shared" si="25"/>
        <v>125000</v>
      </c>
      <c r="K108" s="6">
        <f t="shared" si="19"/>
        <v>3</v>
      </c>
      <c r="L108" s="1">
        <f t="shared" si="20"/>
        <v>19480</v>
      </c>
      <c r="M108" s="7">
        <f t="shared" si="21"/>
        <v>0</v>
      </c>
      <c r="O108" s="1" t="str">
        <f t="shared" si="22"/>
        <v>0</v>
      </c>
      <c r="P108" s="1" t="s">
        <v>199</v>
      </c>
      <c r="Q108" s="1" t="str">
        <f t="shared" si="23"/>
        <v>5</v>
      </c>
      <c r="R108" s="1" t="str">
        <f t="shared" si="23"/>
        <v>1</v>
      </c>
      <c r="S108" s="1" t="str">
        <f t="shared" si="23"/>
        <v>0</v>
      </c>
    </row>
    <row r="109" spans="1:19">
      <c r="A109" s="46">
        <v>97</v>
      </c>
      <c r="B109" s="45">
        <f t="shared" si="24"/>
        <v>50</v>
      </c>
      <c r="C109" s="5">
        <f t="shared" si="12"/>
        <v>58</v>
      </c>
      <c r="D109" s="5">
        <f t="shared" si="13"/>
        <v>8</v>
      </c>
      <c r="E109" s="5">
        <f t="shared" si="14"/>
        <v>1</v>
      </c>
      <c r="F109" s="5">
        <f t="shared" si="15"/>
        <v>0</v>
      </c>
      <c r="G109" s="5">
        <f t="shared" si="16"/>
        <v>18654</v>
      </c>
      <c r="H109" s="5">
        <f t="shared" si="17"/>
        <v>1</v>
      </c>
      <c r="I109" s="5">
        <f t="shared" si="18"/>
        <v>2106</v>
      </c>
      <c r="J109" s="10">
        <f t="shared" si="25"/>
        <v>119700.41008732171</v>
      </c>
      <c r="K109" s="6">
        <f t="shared" si="19"/>
        <v>3.0625</v>
      </c>
      <c r="L109" s="1">
        <f t="shared" si="20"/>
        <v>18654</v>
      </c>
      <c r="M109" s="7">
        <f t="shared" si="21"/>
        <v>0</v>
      </c>
      <c r="O109" s="1" t="str">
        <f t="shared" si="22"/>
        <v>3A</v>
      </c>
      <c r="P109" s="1" t="s">
        <v>200</v>
      </c>
      <c r="Q109" s="1" t="str">
        <f t="shared" si="23"/>
        <v>8</v>
      </c>
      <c r="R109" s="1" t="str">
        <f t="shared" si="23"/>
        <v>1</v>
      </c>
      <c r="S109" s="1" t="str">
        <f t="shared" si="23"/>
        <v>0</v>
      </c>
    </row>
    <row r="110" spans="1:19">
      <c r="A110" s="46">
        <v>98</v>
      </c>
      <c r="B110" s="45">
        <f t="shared" si="24"/>
        <v>51</v>
      </c>
      <c r="C110" s="5">
        <f t="shared" si="12"/>
        <v>81</v>
      </c>
      <c r="D110" s="5">
        <f t="shared" si="13"/>
        <v>11</v>
      </c>
      <c r="E110" s="5">
        <f t="shared" si="14"/>
        <v>1</v>
      </c>
      <c r="F110" s="5">
        <f t="shared" si="15"/>
        <v>0</v>
      </c>
      <c r="G110" s="5">
        <f t="shared" si="16"/>
        <v>17863</v>
      </c>
      <c r="H110" s="5">
        <f t="shared" si="17"/>
        <v>1</v>
      </c>
      <c r="I110" s="5">
        <f t="shared" si="18"/>
        <v>2897</v>
      </c>
      <c r="J110" s="10">
        <f t="shared" si="25"/>
        <v>114625.5054005839</v>
      </c>
      <c r="K110" s="6">
        <f t="shared" si="19"/>
        <v>3.125</v>
      </c>
      <c r="L110" s="1">
        <f t="shared" si="20"/>
        <v>17863</v>
      </c>
      <c r="M110" s="7">
        <f t="shared" si="21"/>
        <v>0</v>
      </c>
      <c r="O110" s="1" t="str">
        <f t="shared" si="22"/>
        <v>51</v>
      </c>
      <c r="P110" s="1" t="s">
        <v>201</v>
      </c>
      <c r="Q110" s="1" t="str">
        <f t="shared" si="23"/>
        <v>B</v>
      </c>
      <c r="R110" s="1" t="str">
        <f t="shared" si="23"/>
        <v>1</v>
      </c>
      <c r="S110" s="1" t="str">
        <f t="shared" si="23"/>
        <v>0</v>
      </c>
    </row>
    <row r="111" spans="1:19">
      <c r="A111" s="46">
        <v>99</v>
      </c>
      <c r="B111" s="45">
        <f t="shared" si="24"/>
        <v>52</v>
      </c>
      <c r="C111" s="5">
        <f t="shared" si="12"/>
        <v>70</v>
      </c>
      <c r="D111" s="5">
        <f t="shared" si="13"/>
        <v>14</v>
      </c>
      <c r="E111" s="5">
        <f t="shared" si="14"/>
        <v>1</v>
      </c>
      <c r="F111" s="5">
        <f t="shared" si="15"/>
        <v>0</v>
      </c>
      <c r="G111" s="5">
        <f t="shared" si="16"/>
        <v>17106</v>
      </c>
      <c r="H111" s="5">
        <f t="shared" si="17"/>
        <v>1</v>
      </c>
      <c r="I111" s="5">
        <f t="shared" si="18"/>
        <v>3654</v>
      </c>
      <c r="J111" s="10">
        <f t="shared" si="25"/>
        <v>109765.76002333124</v>
      </c>
      <c r="K111" s="6">
        <f t="shared" si="19"/>
        <v>3.1874999999999996</v>
      </c>
      <c r="L111" s="1">
        <f t="shared" si="20"/>
        <v>17106</v>
      </c>
      <c r="M111" s="7">
        <f t="shared" si="21"/>
        <v>0</v>
      </c>
      <c r="O111" s="1" t="str">
        <f t="shared" si="22"/>
        <v>46</v>
      </c>
      <c r="P111" s="1" t="s">
        <v>202</v>
      </c>
      <c r="Q111" s="1" t="str">
        <f t="shared" si="23"/>
        <v>E</v>
      </c>
      <c r="R111" s="1" t="str">
        <f t="shared" si="23"/>
        <v>1</v>
      </c>
      <c r="S111" s="1" t="str">
        <f t="shared" si="23"/>
        <v>0</v>
      </c>
    </row>
    <row r="112" spans="1:19">
      <c r="A112" s="46">
        <v>100</v>
      </c>
      <c r="B112" s="45">
        <f t="shared" si="24"/>
        <v>53</v>
      </c>
      <c r="C112" s="5">
        <f t="shared" si="12"/>
        <v>27</v>
      </c>
      <c r="D112" s="5">
        <f t="shared" si="13"/>
        <v>17</v>
      </c>
      <c r="E112" s="5">
        <f t="shared" si="14"/>
        <v>1</v>
      </c>
      <c r="F112" s="5">
        <f t="shared" si="15"/>
        <v>0</v>
      </c>
      <c r="G112" s="5">
        <f t="shared" si="16"/>
        <v>16381</v>
      </c>
      <c r="H112" s="5">
        <f t="shared" si="17"/>
        <v>1</v>
      </c>
      <c r="I112" s="5">
        <f t="shared" si="18"/>
        <v>4379</v>
      </c>
      <c r="J112" s="10">
        <f t="shared" si="25"/>
        <v>105112.05190671435</v>
      </c>
      <c r="K112" s="6">
        <f t="shared" si="19"/>
        <v>3.25</v>
      </c>
      <c r="L112" s="1">
        <f t="shared" si="20"/>
        <v>16381</v>
      </c>
      <c r="M112" s="7">
        <f t="shared" si="21"/>
        <v>0</v>
      </c>
      <c r="O112" s="1" t="str">
        <f t="shared" si="22"/>
        <v>1B</v>
      </c>
      <c r="P112" s="1" t="s">
        <v>203</v>
      </c>
      <c r="Q112" s="1" t="str">
        <f t="shared" si="23"/>
        <v>11</v>
      </c>
      <c r="R112" s="1" t="str">
        <f t="shared" si="23"/>
        <v>1</v>
      </c>
      <c r="S112" s="1" t="str">
        <f t="shared" si="23"/>
        <v>0</v>
      </c>
    </row>
    <row r="113" spans="1:19">
      <c r="A113" s="46">
        <v>101</v>
      </c>
      <c r="B113" s="45">
        <f t="shared" si="24"/>
        <v>54</v>
      </c>
      <c r="C113" s="5">
        <f t="shared" si="12"/>
        <v>210</v>
      </c>
      <c r="D113" s="5">
        <f t="shared" si="13"/>
        <v>19</v>
      </c>
      <c r="E113" s="5">
        <f t="shared" si="14"/>
        <v>1</v>
      </c>
      <c r="F113" s="5">
        <f t="shared" si="15"/>
        <v>0</v>
      </c>
      <c r="G113" s="5">
        <f t="shared" si="16"/>
        <v>15686</v>
      </c>
      <c r="H113" s="5">
        <f t="shared" si="17"/>
        <v>1</v>
      </c>
      <c r="I113" s="5">
        <f t="shared" si="18"/>
        <v>5074</v>
      </c>
      <c r="J113" s="10">
        <f t="shared" si="25"/>
        <v>100655.64574682839</v>
      </c>
      <c r="K113" s="6">
        <f t="shared" si="19"/>
        <v>3.3125</v>
      </c>
      <c r="L113" s="1">
        <f t="shared" si="20"/>
        <v>15686</v>
      </c>
      <c r="M113" s="7">
        <f t="shared" si="21"/>
        <v>0</v>
      </c>
      <c r="O113" s="1" t="str">
        <f t="shared" si="22"/>
        <v>D2</v>
      </c>
      <c r="P113" s="1" t="s">
        <v>204</v>
      </c>
      <c r="Q113" s="1" t="str">
        <f t="shared" si="23"/>
        <v>13</v>
      </c>
      <c r="R113" s="1" t="str">
        <f t="shared" si="23"/>
        <v>1</v>
      </c>
      <c r="S113" s="1" t="str">
        <f t="shared" si="23"/>
        <v>0</v>
      </c>
    </row>
    <row r="114" spans="1:19">
      <c r="A114" s="46">
        <v>102</v>
      </c>
      <c r="B114" s="45">
        <f t="shared" si="24"/>
        <v>55</v>
      </c>
      <c r="C114" s="5">
        <f t="shared" si="12"/>
        <v>107</v>
      </c>
      <c r="D114" s="5">
        <f t="shared" si="13"/>
        <v>22</v>
      </c>
      <c r="E114" s="5">
        <f t="shared" si="14"/>
        <v>1</v>
      </c>
      <c r="F114" s="5">
        <f t="shared" si="15"/>
        <v>0</v>
      </c>
      <c r="G114" s="5">
        <f t="shared" si="16"/>
        <v>15021</v>
      </c>
      <c r="H114" s="5">
        <f t="shared" si="17"/>
        <v>1</v>
      </c>
      <c r="I114" s="5">
        <f t="shared" si="18"/>
        <v>5739</v>
      </c>
      <c r="J114" s="10">
        <f t="shared" si="25"/>
        <v>96388.176587996277</v>
      </c>
      <c r="K114" s="6">
        <f t="shared" si="19"/>
        <v>3.3750000000000009</v>
      </c>
      <c r="L114" s="1">
        <f t="shared" si="20"/>
        <v>15021</v>
      </c>
      <c r="M114" s="7">
        <f t="shared" si="21"/>
        <v>0</v>
      </c>
      <c r="O114" s="1" t="str">
        <f t="shared" si="22"/>
        <v>6B</v>
      </c>
      <c r="P114" s="1" t="s">
        <v>205</v>
      </c>
      <c r="Q114" s="1" t="str">
        <f t="shared" si="23"/>
        <v>16</v>
      </c>
      <c r="R114" s="1" t="str">
        <f t="shared" si="23"/>
        <v>1</v>
      </c>
      <c r="S114" s="1" t="str">
        <f t="shared" si="23"/>
        <v>0</v>
      </c>
    </row>
    <row r="115" spans="1:19">
      <c r="A115" s="46">
        <v>103</v>
      </c>
      <c r="B115" s="45">
        <f t="shared" si="24"/>
        <v>56</v>
      </c>
      <c r="C115" s="5">
        <f t="shared" si="12"/>
        <v>232</v>
      </c>
      <c r="D115" s="5">
        <f t="shared" si="13"/>
        <v>24</v>
      </c>
      <c r="E115" s="5">
        <f t="shared" si="14"/>
        <v>1</v>
      </c>
      <c r="F115" s="5">
        <f t="shared" si="15"/>
        <v>0</v>
      </c>
      <c r="G115" s="5">
        <f t="shared" si="16"/>
        <v>14384</v>
      </c>
      <c r="H115" s="5">
        <f t="shared" si="17"/>
        <v>1</v>
      </c>
      <c r="I115" s="5">
        <f t="shared" si="18"/>
        <v>6376</v>
      </c>
      <c r="J115" s="10">
        <f t="shared" si="25"/>
        <v>92301.634121218725</v>
      </c>
      <c r="K115" s="6">
        <f t="shared" si="19"/>
        <v>3.4374999999999996</v>
      </c>
      <c r="L115" s="1">
        <f t="shared" si="20"/>
        <v>14384</v>
      </c>
      <c r="M115" s="7">
        <f t="shared" si="21"/>
        <v>0</v>
      </c>
      <c r="O115" s="1" t="str">
        <f t="shared" si="22"/>
        <v>E8</v>
      </c>
      <c r="P115" s="1" t="s">
        <v>206</v>
      </c>
      <c r="Q115" s="1" t="str">
        <f t="shared" si="23"/>
        <v>18</v>
      </c>
      <c r="R115" s="1" t="str">
        <f t="shared" si="23"/>
        <v>1</v>
      </c>
      <c r="S115" s="1" t="str">
        <f t="shared" si="23"/>
        <v>0</v>
      </c>
    </row>
    <row r="116" spans="1:19">
      <c r="A116" s="46">
        <v>104</v>
      </c>
      <c r="B116" s="45">
        <f t="shared" si="24"/>
        <v>57</v>
      </c>
      <c r="C116" s="5">
        <f t="shared" si="12"/>
        <v>74</v>
      </c>
      <c r="D116" s="5">
        <f t="shared" si="13"/>
        <v>27</v>
      </c>
      <c r="E116" s="5">
        <f t="shared" si="14"/>
        <v>1</v>
      </c>
      <c r="F116" s="5">
        <f t="shared" si="15"/>
        <v>0</v>
      </c>
      <c r="G116" s="5">
        <f t="shared" si="16"/>
        <v>13774</v>
      </c>
      <c r="H116" s="5">
        <f t="shared" si="17"/>
        <v>1</v>
      </c>
      <c r="I116" s="5">
        <f t="shared" si="18"/>
        <v>6986</v>
      </c>
      <c r="J116" s="10">
        <f t="shared" si="25"/>
        <v>88388.34764831845</v>
      </c>
      <c r="K116" s="6">
        <f t="shared" si="19"/>
        <v>3.5</v>
      </c>
      <c r="L116" s="1">
        <f t="shared" si="20"/>
        <v>13774</v>
      </c>
      <c r="M116" s="7">
        <f t="shared" si="21"/>
        <v>0</v>
      </c>
      <c r="O116" s="1" t="str">
        <f t="shared" si="22"/>
        <v>4A</v>
      </c>
      <c r="P116" s="1" t="s">
        <v>207</v>
      </c>
      <c r="Q116" s="1" t="str">
        <f t="shared" si="23"/>
        <v>1B</v>
      </c>
      <c r="R116" s="1" t="str">
        <f t="shared" si="23"/>
        <v>1</v>
      </c>
      <c r="S116" s="1" t="str">
        <f t="shared" si="23"/>
        <v>0</v>
      </c>
    </row>
    <row r="117" spans="1:19">
      <c r="A117" s="46">
        <v>105</v>
      </c>
      <c r="B117" s="45">
        <f t="shared" si="24"/>
        <v>58</v>
      </c>
      <c r="C117" s="5">
        <f t="shared" si="12"/>
        <v>146</v>
      </c>
      <c r="D117" s="5">
        <f t="shared" si="13"/>
        <v>29</v>
      </c>
      <c r="E117" s="5">
        <f t="shared" si="14"/>
        <v>1</v>
      </c>
      <c r="F117" s="5">
        <f t="shared" si="15"/>
        <v>0</v>
      </c>
      <c r="G117" s="5">
        <f t="shared" si="16"/>
        <v>13190</v>
      </c>
      <c r="H117" s="5">
        <f t="shared" si="17"/>
        <v>1</v>
      </c>
      <c r="I117" s="5">
        <f t="shared" si="18"/>
        <v>7570</v>
      </c>
      <c r="J117" s="10">
        <f t="shared" si="25"/>
        <v>84640.971683555792</v>
      </c>
      <c r="K117" s="6">
        <f t="shared" si="19"/>
        <v>3.5625</v>
      </c>
      <c r="L117" s="1">
        <f t="shared" si="20"/>
        <v>13190</v>
      </c>
      <c r="M117" s="7">
        <f t="shared" si="21"/>
        <v>0</v>
      </c>
      <c r="O117" s="1" t="str">
        <f t="shared" si="22"/>
        <v>92</v>
      </c>
      <c r="P117" s="1" t="s">
        <v>208</v>
      </c>
      <c r="Q117" s="1" t="str">
        <f t="shared" si="23"/>
        <v>1D</v>
      </c>
      <c r="R117" s="1" t="str">
        <f t="shared" si="23"/>
        <v>1</v>
      </c>
      <c r="S117" s="1" t="str">
        <f t="shared" si="23"/>
        <v>0</v>
      </c>
    </row>
    <row r="118" spans="1:19">
      <c r="A118" s="46">
        <v>106</v>
      </c>
      <c r="B118" s="45">
        <f t="shared" si="24"/>
        <v>59</v>
      </c>
      <c r="C118" s="5">
        <f t="shared" si="12"/>
        <v>193</v>
      </c>
      <c r="D118" s="5">
        <f t="shared" si="13"/>
        <v>31</v>
      </c>
      <c r="E118" s="5">
        <f t="shared" si="14"/>
        <v>1</v>
      </c>
      <c r="F118" s="5">
        <f t="shared" si="15"/>
        <v>0</v>
      </c>
      <c r="G118" s="5">
        <f t="shared" si="16"/>
        <v>12631</v>
      </c>
      <c r="H118" s="5">
        <f t="shared" si="17"/>
        <v>1</v>
      </c>
      <c r="I118" s="5">
        <f t="shared" si="18"/>
        <v>8129</v>
      </c>
      <c r="J118" s="10">
        <f t="shared" si="25"/>
        <v>81052.472165688101</v>
      </c>
      <c r="K118" s="6">
        <f t="shared" si="19"/>
        <v>3.6250000000000004</v>
      </c>
      <c r="L118" s="1">
        <f t="shared" si="20"/>
        <v>12631</v>
      </c>
      <c r="M118" s="7">
        <f t="shared" si="21"/>
        <v>0</v>
      </c>
      <c r="O118" s="1" t="str">
        <f t="shared" si="22"/>
        <v>C1</v>
      </c>
      <c r="P118" s="1" t="s">
        <v>209</v>
      </c>
      <c r="Q118" s="1" t="str">
        <f t="shared" si="23"/>
        <v>1F</v>
      </c>
      <c r="R118" s="1" t="str">
        <f t="shared" si="23"/>
        <v>1</v>
      </c>
      <c r="S118" s="1" t="str">
        <f t="shared" si="23"/>
        <v>0</v>
      </c>
    </row>
    <row r="119" spans="1:19">
      <c r="A119" s="46">
        <v>107</v>
      </c>
      <c r="B119" s="45">
        <f t="shared" si="24"/>
        <v>60</v>
      </c>
      <c r="C119" s="5">
        <f t="shared" si="12"/>
        <v>216</v>
      </c>
      <c r="D119" s="5">
        <f t="shared" si="13"/>
        <v>33</v>
      </c>
      <c r="E119" s="5">
        <f t="shared" si="14"/>
        <v>1</v>
      </c>
      <c r="F119" s="5">
        <f t="shared" si="15"/>
        <v>0</v>
      </c>
      <c r="G119" s="5">
        <f t="shared" si="16"/>
        <v>12096</v>
      </c>
      <c r="H119" s="5">
        <f t="shared" si="17"/>
        <v>1</v>
      </c>
      <c r="I119" s="5">
        <f t="shared" si="18"/>
        <v>8664</v>
      </c>
      <c r="J119" s="10">
        <f t="shared" si="25"/>
        <v>77616.113254592783</v>
      </c>
      <c r="K119" s="6">
        <f t="shared" si="19"/>
        <v>3.6875</v>
      </c>
      <c r="L119" s="1">
        <f t="shared" si="20"/>
        <v>12096</v>
      </c>
      <c r="M119" s="7">
        <f t="shared" si="21"/>
        <v>0</v>
      </c>
      <c r="O119" s="1" t="str">
        <f t="shared" si="22"/>
        <v>D8</v>
      </c>
      <c r="P119" s="1" t="s">
        <v>210</v>
      </c>
      <c r="Q119" s="1" t="str">
        <f t="shared" si="23"/>
        <v>21</v>
      </c>
      <c r="R119" s="1" t="str">
        <f t="shared" si="23"/>
        <v>1</v>
      </c>
      <c r="S119" s="1" t="str">
        <f t="shared" si="23"/>
        <v>0</v>
      </c>
    </row>
    <row r="120" spans="1:19">
      <c r="A120" s="46">
        <v>108</v>
      </c>
      <c r="B120" s="45">
        <f t="shared" si="24"/>
        <v>61</v>
      </c>
      <c r="C120" s="5">
        <f t="shared" si="12"/>
        <v>217</v>
      </c>
      <c r="D120" s="5">
        <f t="shared" si="13"/>
        <v>35</v>
      </c>
      <c r="E120" s="5">
        <f t="shared" si="14"/>
        <v>1</v>
      </c>
      <c r="F120" s="5">
        <f t="shared" si="15"/>
        <v>0</v>
      </c>
      <c r="G120" s="5">
        <f t="shared" si="16"/>
        <v>11583</v>
      </c>
      <c r="H120" s="5">
        <f t="shared" si="17"/>
        <v>1</v>
      </c>
      <c r="I120" s="5">
        <f t="shared" si="18"/>
        <v>9177</v>
      </c>
      <c r="J120" s="10">
        <f t="shared" si="25"/>
        <v>74325.444687670068</v>
      </c>
      <c r="K120" s="6">
        <f t="shared" si="19"/>
        <v>3.75</v>
      </c>
      <c r="L120" s="1">
        <f t="shared" si="20"/>
        <v>11583</v>
      </c>
      <c r="M120" s="7">
        <f t="shared" si="21"/>
        <v>0</v>
      </c>
      <c r="O120" s="1" t="str">
        <f t="shared" si="22"/>
        <v>D9</v>
      </c>
      <c r="P120" s="1" t="s">
        <v>211</v>
      </c>
      <c r="Q120" s="1" t="str">
        <f t="shared" si="23"/>
        <v>23</v>
      </c>
      <c r="R120" s="1" t="str">
        <f t="shared" si="23"/>
        <v>1</v>
      </c>
      <c r="S120" s="1" t="str">
        <f t="shared" si="23"/>
        <v>0</v>
      </c>
    </row>
    <row r="121" spans="1:19">
      <c r="A121" s="46">
        <v>109</v>
      </c>
      <c r="B121" s="45">
        <f t="shared" si="24"/>
        <v>62</v>
      </c>
      <c r="C121" s="5">
        <f t="shared" si="12"/>
        <v>196</v>
      </c>
      <c r="D121" s="5">
        <f t="shared" si="13"/>
        <v>37</v>
      </c>
      <c r="E121" s="5">
        <f t="shared" si="14"/>
        <v>1</v>
      </c>
      <c r="F121" s="5">
        <f t="shared" si="15"/>
        <v>0</v>
      </c>
      <c r="G121" s="5">
        <f t="shared" si="16"/>
        <v>11092</v>
      </c>
      <c r="H121" s="5">
        <f t="shared" si="17"/>
        <v>1</v>
      </c>
      <c r="I121" s="5">
        <f t="shared" si="18"/>
        <v>9668</v>
      </c>
      <c r="J121" s="10">
        <f t="shared" si="25"/>
        <v>71174.28967229322</v>
      </c>
      <c r="K121" s="6">
        <f t="shared" si="19"/>
        <v>3.8125</v>
      </c>
      <c r="L121" s="1">
        <f t="shared" si="20"/>
        <v>11092</v>
      </c>
      <c r="M121" s="7">
        <f t="shared" si="21"/>
        <v>0</v>
      </c>
      <c r="O121" s="1" t="str">
        <f t="shared" si="22"/>
        <v>C4</v>
      </c>
      <c r="P121" s="1" t="s">
        <v>212</v>
      </c>
      <c r="Q121" s="1" t="str">
        <f t="shared" si="23"/>
        <v>25</v>
      </c>
      <c r="R121" s="1" t="str">
        <f t="shared" si="23"/>
        <v>1</v>
      </c>
      <c r="S121" s="1" t="str">
        <f t="shared" si="23"/>
        <v>0</v>
      </c>
    </row>
    <row r="122" spans="1:19">
      <c r="A122" s="46">
        <v>110</v>
      </c>
      <c r="B122" s="45">
        <f t="shared" si="24"/>
        <v>63</v>
      </c>
      <c r="C122" s="5">
        <f t="shared" si="12"/>
        <v>155</v>
      </c>
      <c r="D122" s="5">
        <f t="shared" si="13"/>
        <v>39</v>
      </c>
      <c r="E122" s="5">
        <f t="shared" si="14"/>
        <v>1</v>
      </c>
      <c r="F122" s="5">
        <f t="shared" si="15"/>
        <v>0</v>
      </c>
      <c r="G122" s="5">
        <f t="shared" si="16"/>
        <v>10621</v>
      </c>
      <c r="H122" s="5">
        <f t="shared" si="17"/>
        <v>1</v>
      </c>
      <c r="I122" s="5">
        <f t="shared" si="18"/>
        <v>10139</v>
      </c>
      <c r="J122" s="10">
        <f t="shared" si="25"/>
        <v>68156.733291578596</v>
      </c>
      <c r="K122" s="6">
        <f t="shared" si="19"/>
        <v>3.8750000000000004</v>
      </c>
      <c r="L122" s="1">
        <f t="shared" si="20"/>
        <v>10621</v>
      </c>
      <c r="M122" s="7">
        <f t="shared" si="21"/>
        <v>0</v>
      </c>
      <c r="O122" s="1" t="str">
        <f t="shared" si="22"/>
        <v>9B</v>
      </c>
      <c r="P122" s="1" t="s">
        <v>213</v>
      </c>
      <c r="Q122" s="1" t="str">
        <f t="shared" si="23"/>
        <v>27</v>
      </c>
      <c r="R122" s="1" t="str">
        <f t="shared" si="23"/>
        <v>1</v>
      </c>
      <c r="S122" s="1" t="str">
        <f t="shared" si="23"/>
        <v>0</v>
      </c>
    </row>
    <row r="123" spans="1:19">
      <c r="A123" s="46">
        <v>111</v>
      </c>
      <c r="B123" s="45">
        <f t="shared" si="24"/>
        <v>64</v>
      </c>
      <c r="C123" s="5">
        <f t="shared" si="12"/>
        <v>209</v>
      </c>
      <c r="D123" s="5">
        <f t="shared" si="13"/>
        <v>0</v>
      </c>
      <c r="E123" s="5">
        <f t="shared" si="14"/>
        <v>0</v>
      </c>
      <c r="F123" s="5">
        <f t="shared" si="15"/>
        <v>0</v>
      </c>
      <c r="G123" s="5">
        <f t="shared" si="16"/>
        <v>10171</v>
      </c>
      <c r="H123" s="5">
        <f t="shared" si="17"/>
        <v>0</v>
      </c>
      <c r="I123" s="5">
        <f t="shared" si="18"/>
        <v>209</v>
      </c>
      <c r="J123" s="10">
        <f t="shared" si="25"/>
        <v>65267.111401713373</v>
      </c>
      <c r="K123" s="6">
        <f t="shared" si="19"/>
        <v>3.9375</v>
      </c>
      <c r="L123" s="1">
        <f t="shared" si="20"/>
        <v>10171</v>
      </c>
      <c r="M123" s="7">
        <f t="shared" si="21"/>
        <v>0</v>
      </c>
      <c r="O123" s="1" t="str">
        <f t="shared" si="22"/>
        <v>D1</v>
      </c>
      <c r="P123" s="1" t="s">
        <v>214</v>
      </c>
      <c r="Q123" s="1" t="str">
        <f t="shared" si="23"/>
        <v>0</v>
      </c>
      <c r="R123" s="1" t="str">
        <f t="shared" si="23"/>
        <v>0</v>
      </c>
      <c r="S123" s="1" t="str">
        <f t="shared" si="23"/>
        <v>0</v>
      </c>
    </row>
    <row r="124" spans="1:19">
      <c r="A124" s="46">
        <v>112</v>
      </c>
      <c r="B124" s="45">
        <f t="shared" si="24"/>
        <v>65</v>
      </c>
      <c r="C124" s="5">
        <f t="shared" si="12"/>
        <v>128</v>
      </c>
      <c r="D124" s="5">
        <f t="shared" si="13"/>
        <v>2</v>
      </c>
      <c r="E124" s="5">
        <f t="shared" si="14"/>
        <v>0</v>
      </c>
      <c r="F124" s="5">
        <f t="shared" si="15"/>
        <v>0</v>
      </c>
      <c r="G124" s="5">
        <f t="shared" si="16"/>
        <v>9740</v>
      </c>
      <c r="H124" s="5">
        <f t="shared" si="17"/>
        <v>0</v>
      </c>
      <c r="I124" s="5">
        <f t="shared" si="18"/>
        <v>640</v>
      </c>
      <c r="J124" s="10">
        <f t="shared" si="25"/>
        <v>62500</v>
      </c>
      <c r="K124" s="6">
        <f t="shared" si="19"/>
        <v>4</v>
      </c>
      <c r="L124" s="1">
        <f t="shared" si="20"/>
        <v>9740</v>
      </c>
      <c r="M124" s="7">
        <f t="shared" si="21"/>
        <v>0</v>
      </c>
      <c r="O124" s="1" t="str">
        <f t="shared" si="22"/>
        <v>80</v>
      </c>
      <c r="P124" s="1" t="s">
        <v>215</v>
      </c>
      <c r="Q124" s="1" t="str">
        <f t="shared" si="23"/>
        <v>2</v>
      </c>
      <c r="R124" s="1" t="str">
        <f t="shared" si="23"/>
        <v>0</v>
      </c>
      <c r="S124" s="1" t="str">
        <f t="shared" si="23"/>
        <v>0</v>
      </c>
    </row>
    <row r="125" spans="1:19">
      <c r="A125" s="46">
        <v>113</v>
      </c>
      <c r="B125" s="45">
        <f t="shared" si="24"/>
        <v>66</v>
      </c>
      <c r="C125" s="5">
        <f t="shared" ref="C125:C188" si="26">MOD(I125,256)</f>
        <v>29</v>
      </c>
      <c r="D125" s="5">
        <f t="shared" ref="D125:D188" si="27">ROUNDDOWN(I125/256,0)</f>
        <v>4</v>
      </c>
      <c r="E125" s="5">
        <f t="shared" ref="E125:E188" si="28">MOD(H125,256)</f>
        <v>0</v>
      </c>
      <c r="F125" s="5">
        <f t="shared" ref="F125:F188" si="29">ROUNDDOWN(H125/256,0)</f>
        <v>0</v>
      </c>
      <c r="G125" s="5">
        <f t="shared" ref="G125:G188" si="30">INT(J125/$G$2)</f>
        <v>9327</v>
      </c>
      <c r="H125" s="5">
        <f t="shared" ref="H125:H188" si="31">ROUNDUP(G125/$D$3,0)-1</f>
        <v>0</v>
      </c>
      <c r="I125" s="5">
        <f t="shared" ref="I125:I188" si="32">MAX(MIN($D$3*(H125+1)-G125,$D$3*(H125+1)-$D$4),$D$5)</f>
        <v>1053</v>
      </c>
      <c r="J125" s="10">
        <f t="shared" si="25"/>
        <v>59850.205043660855</v>
      </c>
      <c r="K125" s="6">
        <f t="shared" ref="K125:K188" si="33">LOG(1000000/J125,2)</f>
        <v>4.0625</v>
      </c>
      <c r="L125" s="1">
        <f t="shared" ref="L125:L188" si="34">(H125+1)*$D$3-I125</f>
        <v>9327</v>
      </c>
      <c r="M125" s="7">
        <f t="shared" ref="M125:M188" si="35">(G125-L125)/G125</f>
        <v>0</v>
      </c>
      <c r="O125" s="1" t="str">
        <f t="shared" ref="O125:O188" si="36">DEC2HEX(C125)</f>
        <v>1D</v>
      </c>
      <c r="P125" s="1" t="s">
        <v>216</v>
      </c>
      <c r="Q125" s="1" t="str">
        <f t="shared" ref="Q125:S188" si="37">DEC2HEX(D125)</f>
        <v>4</v>
      </c>
      <c r="R125" s="1" t="str">
        <f t="shared" si="37"/>
        <v>0</v>
      </c>
      <c r="S125" s="1" t="str">
        <f t="shared" si="37"/>
        <v>0</v>
      </c>
    </row>
    <row r="126" spans="1:19">
      <c r="A126" s="46">
        <v>114</v>
      </c>
      <c r="B126" s="45">
        <f t="shared" si="24"/>
        <v>67</v>
      </c>
      <c r="C126" s="5">
        <f t="shared" si="26"/>
        <v>169</v>
      </c>
      <c r="D126" s="5">
        <f t="shared" si="27"/>
        <v>5</v>
      </c>
      <c r="E126" s="5">
        <f t="shared" si="28"/>
        <v>0</v>
      </c>
      <c r="F126" s="5">
        <f t="shared" si="29"/>
        <v>0</v>
      </c>
      <c r="G126" s="5">
        <f t="shared" si="30"/>
        <v>8931</v>
      </c>
      <c r="H126" s="5">
        <f t="shared" si="31"/>
        <v>0</v>
      </c>
      <c r="I126" s="5">
        <f t="shared" si="32"/>
        <v>1449</v>
      </c>
      <c r="J126" s="10">
        <f t="shared" si="25"/>
        <v>57312.752700291974</v>
      </c>
      <c r="K126" s="6">
        <f t="shared" si="33"/>
        <v>4.125</v>
      </c>
      <c r="L126" s="1">
        <f t="shared" si="34"/>
        <v>8931</v>
      </c>
      <c r="M126" s="7">
        <f t="shared" si="35"/>
        <v>0</v>
      </c>
      <c r="O126" s="1" t="str">
        <f t="shared" si="36"/>
        <v>A9</v>
      </c>
      <c r="P126" s="1" t="s">
        <v>217</v>
      </c>
      <c r="Q126" s="1" t="str">
        <f t="shared" si="37"/>
        <v>5</v>
      </c>
      <c r="R126" s="1" t="str">
        <f t="shared" si="37"/>
        <v>0</v>
      </c>
      <c r="S126" s="1" t="str">
        <f t="shared" si="37"/>
        <v>0</v>
      </c>
    </row>
    <row r="127" spans="1:19">
      <c r="A127" s="46">
        <v>115</v>
      </c>
      <c r="B127" s="45">
        <f t="shared" si="24"/>
        <v>68</v>
      </c>
      <c r="C127" s="5">
        <f t="shared" si="26"/>
        <v>35</v>
      </c>
      <c r="D127" s="5">
        <f t="shared" si="27"/>
        <v>7</v>
      </c>
      <c r="E127" s="5">
        <f t="shared" si="28"/>
        <v>0</v>
      </c>
      <c r="F127" s="5">
        <f t="shared" si="29"/>
        <v>0</v>
      </c>
      <c r="G127" s="5">
        <f t="shared" si="30"/>
        <v>8553</v>
      </c>
      <c r="H127" s="5">
        <f t="shared" si="31"/>
        <v>0</v>
      </c>
      <c r="I127" s="5">
        <f t="shared" si="32"/>
        <v>1827</v>
      </c>
      <c r="J127" s="10">
        <f t="shared" si="25"/>
        <v>54882.88001166562</v>
      </c>
      <c r="K127" s="6">
        <f t="shared" si="33"/>
        <v>4.1875</v>
      </c>
      <c r="L127" s="1">
        <f t="shared" si="34"/>
        <v>8553</v>
      </c>
      <c r="M127" s="7">
        <f t="shared" si="35"/>
        <v>0</v>
      </c>
      <c r="O127" s="1" t="str">
        <f t="shared" si="36"/>
        <v>23</v>
      </c>
      <c r="P127" s="1" t="s">
        <v>218</v>
      </c>
      <c r="Q127" s="1" t="str">
        <f t="shared" si="37"/>
        <v>7</v>
      </c>
      <c r="R127" s="1" t="str">
        <f t="shared" si="37"/>
        <v>0</v>
      </c>
      <c r="S127" s="1" t="str">
        <f t="shared" si="37"/>
        <v>0</v>
      </c>
    </row>
    <row r="128" spans="1:19">
      <c r="A128" s="46">
        <v>116</v>
      </c>
      <c r="B128" s="45">
        <f t="shared" si="24"/>
        <v>69</v>
      </c>
      <c r="C128" s="5">
        <f t="shared" si="26"/>
        <v>142</v>
      </c>
      <c r="D128" s="5">
        <f t="shared" si="27"/>
        <v>8</v>
      </c>
      <c r="E128" s="5">
        <f t="shared" si="28"/>
        <v>0</v>
      </c>
      <c r="F128" s="5">
        <f t="shared" si="29"/>
        <v>0</v>
      </c>
      <c r="G128" s="5">
        <f t="shared" si="30"/>
        <v>8190</v>
      </c>
      <c r="H128" s="5">
        <f t="shared" si="31"/>
        <v>0</v>
      </c>
      <c r="I128" s="5">
        <f t="shared" si="32"/>
        <v>2190</v>
      </c>
      <c r="J128" s="10">
        <f t="shared" si="25"/>
        <v>52556.025953357166</v>
      </c>
      <c r="K128" s="6">
        <f t="shared" si="33"/>
        <v>4.25</v>
      </c>
      <c r="L128" s="1">
        <f t="shared" si="34"/>
        <v>8190</v>
      </c>
      <c r="M128" s="7">
        <f t="shared" si="35"/>
        <v>0</v>
      </c>
      <c r="O128" s="1" t="str">
        <f t="shared" si="36"/>
        <v>8E</v>
      </c>
      <c r="P128" s="1" t="s">
        <v>219</v>
      </c>
      <c r="Q128" s="1" t="str">
        <f t="shared" si="37"/>
        <v>8</v>
      </c>
      <c r="R128" s="1" t="str">
        <f t="shared" si="37"/>
        <v>0</v>
      </c>
      <c r="S128" s="1" t="str">
        <f t="shared" si="37"/>
        <v>0</v>
      </c>
    </row>
    <row r="129" spans="1:19">
      <c r="A129" s="46">
        <v>117</v>
      </c>
      <c r="B129" s="45">
        <f t="shared" si="24"/>
        <v>70</v>
      </c>
      <c r="C129" s="5">
        <f t="shared" si="26"/>
        <v>233</v>
      </c>
      <c r="D129" s="5">
        <f t="shared" si="27"/>
        <v>9</v>
      </c>
      <c r="E129" s="5">
        <f t="shared" si="28"/>
        <v>0</v>
      </c>
      <c r="F129" s="5">
        <f t="shared" si="29"/>
        <v>0</v>
      </c>
      <c r="G129" s="5">
        <f t="shared" si="30"/>
        <v>7843</v>
      </c>
      <c r="H129" s="5">
        <f t="shared" si="31"/>
        <v>0</v>
      </c>
      <c r="I129" s="5">
        <f t="shared" si="32"/>
        <v>2537</v>
      </c>
      <c r="J129" s="10">
        <f t="shared" si="25"/>
        <v>50327.822873414196</v>
      </c>
      <c r="K129" s="6">
        <f t="shared" si="33"/>
        <v>4.3125</v>
      </c>
      <c r="L129" s="1">
        <f t="shared" si="34"/>
        <v>7843</v>
      </c>
      <c r="M129" s="7">
        <f t="shared" si="35"/>
        <v>0</v>
      </c>
      <c r="O129" s="1" t="str">
        <f t="shared" si="36"/>
        <v>E9</v>
      </c>
      <c r="P129" s="1" t="s">
        <v>220</v>
      </c>
      <c r="Q129" s="1" t="str">
        <f t="shared" si="37"/>
        <v>9</v>
      </c>
      <c r="R129" s="1" t="str">
        <f t="shared" si="37"/>
        <v>0</v>
      </c>
      <c r="S129" s="1" t="str">
        <f t="shared" si="37"/>
        <v>0</v>
      </c>
    </row>
    <row r="130" spans="1:19">
      <c r="A130" s="46">
        <v>118</v>
      </c>
      <c r="B130" s="45">
        <f t="shared" si="24"/>
        <v>71</v>
      </c>
      <c r="C130" s="5">
        <f t="shared" si="26"/>
        <v>54</v>
      </c>
      <c r="D130" s="5">
        <f t="shared" si="27"/>
        <v>11</v>
      </c>
      <c r="E130" s="5">
        <f t="shared" si="28"/>
        <v>0</v>
      </c>
      <c r="F130" s="5">
        <f t="shared" si="29"/>
        <v>0</v>
      </c>
      <c r="G130" s="5">
        <f t="shared" si="30"/>
        <v>7510</v>
      </c>
      <c r="H130" s="5">
        <f t="shared" si="31"/>
        <v>0</v>
      </c>
      <c r="I130" s="5">
        <f t="shared" si="32"/>
        <v>2870</v>
      </c>
      <c r="J130" s="10">
        <f t="shared" si="25"/>
        <v>48194.088293998168</v>
      </c>
      <c r="K130" s="6">
        <f t="shared" si="33"/>
        <v>4.375</v>
      </c>
      <c r="L130" s="1">
        <f t="shared" si="34"/>
        <v>7510</v>
      </c>
      <c r="M130" s="7">
        <f t="shared" si="35"/>
        <v>0</v>
      </c>
      <c r="O130" s="1" t="str">
        <f t="shared" si="36"/>
        <v>36</v>
      </c>
      <c r="P130" s="1" t="s">
        <v>221</v>
      </c>
      <c r="Q130" s="1" t="str">
        <f t="shared" si="37"/>
        <v>B</v>
      </c>
      <c r="R130" s="1" t="str">
        <f t="shared" si="37"/>
        <v>0</v>
      </c>
      <c r="S130" s="1" t="str">
        <f t="shared" si="37"/>
        <v>0</v>
      </c>
    </row>
    <row r="131" spans="1:19">
      <c r="A131" s="46">
        <v>119</v>
      </c>
      <c r="B131" s="45">
        <f t="shared" si="24"/>
        <v>72</v>
      </c>
      <c r="C131" s="5">
        <f t="shared" si="26"/>
        <v>116</v>
      </c>
      <c r="D131" s="5">
        <f t="shared" si="27"/>
        <v>12</v>
      </c>
      <c r="E131" s="5">
        <f t="shared" si="28"/>
        <v>0</v>
      </c>
      <c r="F131" s="5">
        <f t="shared" si="29"/>
        <v>0</v>
      </c>
      <c r="G131" s="5">
        <f t="shared" si="30"/>
        <v>7192</v>
      </c>
      <c r="H131" s="5">
        <f t="shared" si="31"/>
        <v>0</v>
      </c>
      <c r="I131" s="5">
        <f t="shared" si="32"/>
        <v>3188</v>
      </c>
      <c r="J131" s="10">
        <f t="shared" si="25"/>
        <v>46150.817060609363</v>
      </c>
      <c r="K131" s="6">
        <f t="shared" si="33"/>
        <v>4.4375</v>
      </c>
      <c r="L131" s="1">
        <f t="shared" si="34"/>
        <v>7192</v>
      </c>
      <c r="M131" s="7">
        <f t="shared" si="35"/>
        <v>0</v>
      </c>
      <c r="O131" s="1" t="str">
        <f t="shared" si="36"/>
        <v>74</v>
      </c>
      <c r="P131" s="1" t="s">
        <v>222</v>
      </c>
      <c r="Q131" s="1" t="str">
        <f t="shared" si="37"/>
        <v>C</v>
      </c>
      <c r="R131" s="1" t="str">
        <f t="shared" si="37"/>
        <v>0</v>
      </c>
      <c r="S131" s="1" t="str">
        <f t="shared" si="37"/>
        <v>0</v>
      </c>
    </row>
    <row r="132" spans="1:19">
      <c r="A132" s="46">
        <v>120</v>
      </c>
      <c r="B132" s="45">
        <f t="shared" si="24"/>
        <v>73</v>
      </c>
      <c r="C132" s="5">
        <f t="shared" si="26"/>
        <v>165</v>
      </c>
      <c r="D132" s="5">
        <f t="shared" si="27"/>
        <v>13</v>
      </c>
      <c r="E132" s="5">
        <f t="shared" si="28"/>
        <v>0</v>
      </c>
      <c r="F132" s="5">
        <f t="shared" si="29"/>
        <v>0</v>
      </c>
      <c r="G132" s="5">
        <f t="shared" si="30"/>
        <v>6887</v>
      </c>
      <c r="H132" s="5">
        <f t="shared" si="31"/>
        <v>0</v>
      </c>
      <c r="I132" s="5">
        <f t="shared" si="32"/>
        <v>3493</v>
      </c>
      <c r="J132" s="10">
        <f t="shared" si="25"/>
        <v>44194.173824159225</v>
      </c>
      <c r="K132" s="6">
        <f t="shared" si="33"/>
        <v>4.5</v>
      </c>
      <c r="L132" s="1">
        <f t="shared" si="34"/>
        <v>6887</v>
      </c>
      <c r="M132" s="7">
        <f t="shared" si="35"/>
        <v>0</v>
      </c>
      <c r="O132" s="1" t="str">
        <f t="shared" si="36"/>
        <v>A5</v>
      </c>
      <c r="P132" s="1" t="s">
        <v>223</v>
      </c>
      <c r="Q132" s="1" t="str">
        <f t="shared" si="37"/>
        <v>D</v>
      </c>
      <c r="R132" s="1" t="str">
        <f t="shared" si="37"/>
        <v>0</v>
      </c>
      <c r="S132" s="1" t="str">
        <f t="shared" si="37"/>
        <v>0</v>
      </c>
    </row>
    <row r="133" spans="1:19">
      <c r="A133" s="46">
        <v>121</v>
      </c>
      <c r="B133" s="45">
        <f t="shared" si="24"/>
        <v>74</v>
      </c>
      <c r="C133" s="5">
        <f t="shared" si="26"/>
        <v>201</v>
      </c>
      <c r="D133" s="5">
        <f t="shared" si="27"/>
        <v>14</v>
      </c>
      <c r="E133" s="5">
        <f t="shared" si="28"/>
        <v>0</v>
      </c>
      <c r="F133" s="5">
        <f t="shared" si="29"/>
        <v>0</v>
      </c>
      <c r="G133" s="5">
        <f t="shared" si="30"/>
        <v>6595</v>
      </c>
      <c r="H133" s="5">
        <f t="shared" si="31"/>
        <v>0</v>
      </c>
      <c r="I133" s="5">
        <f t="shared" si="32"/>
        <v>3785</v>
      </c>
      <c r="J133" s="10">
        <f t="shared" si="25"/>
        <v>42320.485841777896</v>
      </c>
      <c r="K133" s="6">
        <f t="shared" si="33"/>
        <v>4.5625</v>
      </c>
      <c r="L133" s="1">
        <f t="shared" si="34"/>
        <v>6595</v>
      </c>
      <c r="M133" s="7">
        <f t="shared" si="35"/>
        <v>0</v>
      </c>
      <c r="O133" s="1" t="str">
        <f t="shared" si="36"/>
        <v>C9</v>
      </c>
      <c r="P133" s="1" t="s">
        <v>224</v>
      </c>
      <c r="Q133" s="1" t="str">
        <f t="shared" si="37"/>
        <v>E</v>
      </c>
      <c r="R133" s="1" t="str">
        <f t="shared" si="37"/>
        <v>0</v>
      </c>
      <c r="S133" s="1" t="str">
        <f t="shared" si="37"/>
        <v>0</v>
      </c>
    </row>
    <row r="134" spans="1:19">
      <c r="A134" s="46">
        <v>122</v>
      </c>
      <c r="B134" s="45">
        <f t="shared" si="24"/>
        <v>75</v>
      </c>
      <c r="C134" s="5">
        <f t="shared" si="26"/>
        <v>225</v>
      </c>
      <c r="D134" s="5">
        <f t="shared" si="27"/>
        <v>15</v>
      </c>
      <c r="E134" s="5">
        <f t="shared" si="28"/>
        <v>0</v>
      </c>
      <c r="F134" s="5">
        <f t="shared" si="29"/>
        <v>0</v>
      </c>
      <c r="G134" s="5">
        <f t="shared" si="30"/>
        <v>6315</v>
      </c>
      <c r="H134" s="5">
        <f t="shared" si="31"/>
        <v>0</v>
      </c>
      <c r="I134" s="5">
        <f t="shared" si="32"/>
        <v>4065</v>
      </c>
      <c r="J134" s="10">
        <f t="shared" si="25"/>
        <v>40526.236082844058</v>
      </c>
      <c r="K134" s="6">
        <f t="shared" si="33"/>
        <v>4.625</v>
      </c>
      <c r="L134" s="1">
        <f t="shared" si="34"/>
        <v>6315</v>
      </c>
      <c r="M134" s="7">
        <f t="shared" si="35"/>
        <v>0</v>
      </c>
      <c r="O134" s="1" t="str">
        <f t="shared" si="36"/>
        <v>E1</v>
      </c>
      <c r="P134" s="1" t="s">
        <v>225</v>
      </c>
      <c r="Q134" s="1" t="str">
        <f t="shared" si="37"/>
        <v>F</v>
      </c>
      <c r="R134" s="1" t="str">
        <f t="shared" si="37"/>
        <v>0</v>
      </c>
      <c r="S134" s="1" t="str">
        <f t="shared" si="37"/>
        <v>0</v>
      </c>
    </row>
    <row r="135" spans="1:19">
      <c r="A135" s="46">
        <v>123</v>
      </c>
      <c r="B135" s="45">
        <f t="shared" si="24"/>
        <v>76</v>
      </c>
      <c r="C135" s="5">
        <f t="shared" si="26"/>
        <v>236</v>
      </c>
      <c r="D135" s="5">
        <f t="shared" si="27"/>
        <v>16</v>
      </c>
      <c r="E135" s="5">
        <f t="shared" si="28"/>
        <v>0</v>
      </c>
      <c r="F135" s="5">
        <f t="shared" si="29"/>
        <v>0</v>
      </c>
      <c r="G135" s="5">
        <f t="shared" si="30"/>
        <v>6048</v>
      </c>
      <c r="H135" s="5">
        <f t="shared" si="31"/>
        <v>0</v>
      </c>
      <c r="I135" s="5">
        <f t="shared" si="32"/>
        <v>4332</v>
      </c>
      <c r="J135" s="10">
        <f t="shared" si="25"/>
        <v>38808.056627296384</v>
      </c>
      <c r="K135" s="6">
        <f t="shared" si="33"/>
        <v>4.6875</v>
      </c>
      <c r="L135" s="1">
        <f t="shared" si="34"/>
        <v>6048</v>
      </c>
      <c r="M135" s="7">
        <f t="shared" si="35"/>
        <v>0</v>
      </c>
      <c r="O135" s="1" t="str">
        <f t="shared" si="36"/>
        <v>EC</v>
      </c>
      <c r="P135" s="1" t="s">
        <v>226</v>
      </c>
      <c r="Q135" s="1" t="str">
        <f t="shared" si="37"/>
        <v>10</v>
      </c>
      <c r="R135" s="1" t="str">
        <f t="shared" si="37"/>
        <v>0</v>
      </c>
      <c r="S135" s="1" t="str">
        <f t="shared" si="37"/>
        <v>0</v>
      </c>
    </row>
    <row r="136" spans="1:19">
      <c r="A136" s="46">
        <v>124</v>
      </c>
      <c r="B136" s="45">
        <f t="shared" si="24"/>
        <v>77</v>
      </c>
      <c r="C136" s="5">
        <f t="shared" si="26"/>
        <v>237</v>
      </c>
      <c r="D136" s="5">
        <f t="shared" si="27"/>
        <v>17</v>
      </c>
      <c r="E136" s="5">
        <f t="shared" si="28"/>
        <v>0</v>
      </c>
      <c r="F136" s="5">
        <f t="shared" si="29"/>
        <v>0</v>
      </c>
      <c r="G136" s="5">
        <f t="shared" si="30"/>
        <v>5791</v>
      </c>
      <c r="H136" s="5">
        <f t="shared" si="31"/>
        <v>0</v>
      </c>
      <c r="I136" s="5">
        <f t="shared" si="32"/>
        <v>4589</v>
      </c>
      <c r="J136" s="10">
        <f t="shared" si="25"/>
        <v>37162.722343835034</v>
      </c>
      <c r="K136" s="6">
        <f t="shared" si="33"/>
        <v>4.75</v>
      </c>
      <c r="L136" s="1">
        <f t="shared" si="34"/>
        <v>5791</v>
      </c>
      <c r="M136" s="7">
        <f t="shared" si="35"/>
        <v>0</v>
      </c>
      <c r="O136" s="1" t="str">
        <f t="shared" si="36"/>
        <v>ED</v>
      </c>
      <c r="P136" s="1" t="s">
        <v>227</v>
      </c>
      <c r="Q136" s="1" t="str">
        <f t="shared" si="37"/>
        <v>11</v>
      </c>
      <c r="R136" s="1" t="str">
        <f t="shared" si="37"/>
        <v>0</v>
      </c>
      <c r="S136" s="1" t="str">
        <f t="shared" si="37"/>
        <v>0</v>
      </c>
    </row>
    <row r="137" spans="1:19">
      <c r="A137" s="46">
        <v>125</v>
      </c>
      <c r="B137" s="45">
        <f t="shared" si="24"/>
        <v>78</v>
      </c>
      <c r="C137" s="5">
        <f t="shared" si="26"/>
        <v>226</v>
      </c>
      <c r="D137" s="5">
        <f t="shared" si="27"/>
        <v>18</v>
      </c>
      <c r="E137" s="5">
        <f t="shared" si="28"/>
        <v>0</v>
      </c>
      <c r="F137" s="5">
        <f t="shared" si="29"/>
        <v>0</v>
      </c>
      <c r="G137" s="5">
        <f t="shared" si="30"/>
        <v>5546</v>
      </c>
      <c r="H137" s="5">
        <f t="shared" si="31"/>
        <v>0</v>
      </c>
      <c r="I137" s="5">
        <f t="shared" si="32"/>
        <v>4834</v>
      </c>
      <c r="J137" s="10">
        <f t="shared" si="25"/>
        <v>35587.14483614661</v>
      </c>
      <c r="K137" s="6">
        <f t="shared" si="33"/>
        <v>4.8125</v>
      </c>
      <c r="L137" s="1">
        <f t="shared" si="34"/>
        <v>5546</v>
      </c>
      <c r="M137" s="7">
        <f t="shared" si="35"/>
        <v>0</v>
      </c>
      <c r="O137" s="1" t="str">
        <f t="shared" si="36"/>
        <v>E2</v>
      </c>
      <c r="P137" s="1" t="s">
        <v>228</v>
      </c>
      <c r="Q137" s="1" t="str">
        <f t="shared" si="37"/>
        <v>12</v>
      </c>
      <c r="R137" s="1" t="str">
        <f t="shared" si="37"/>
        <v>0</v>
      </c>
      <c r="S137" s="1" t="str">
        <f t="shared" si="37"/>
        <v>0</v>
      </c>
    </row>
    <row r="138" spans="1:19">
      <c r="A138" s="46">
        <v>126</v>
      </c>
      <c r="B138" s="45">
        <f t="shared" si="24"/>
        <v>79</v>
      </c>
      <c r="C138" s="5">
        <f t="shared" si="26"/>
        <v>206</v>
      </c>
      <c r="D138" s="5">
        <f t="shared" si="27"/>
        <v>19</v>
      </c>
      <c r="E138" s="5">
        <f t="shared" si="28"/>
        <v>0</v>
      </c>
      <c r="F138" s="5">
        <f t="shared" si="29"/>
        <v>0</v>
      </c>
      <c r="G138" s="5">
        <f t="shared" si="30"/>
        <v>5310</v>
      </c>
      <c r="H138" s="5">
        <f t="shared" si="31"/>
        <v>0</v>
      </c>
      <c r="I138" s="5">
        <f t="shared" si="32"/>
        <v>5070</v>
      </c>
      <c r="J138" s="10">
        <f t="shared" si="25"/>
        <v>34078.366645789312</v>
      </c>
      <c r="K138" s="6">
        <f t="shared" si="33"/>
        <v>4.875</v>
      </c>
      <c r="L138" s="1">
        <f t="shared" si="34"/>
        <v>5310</v>
      </c>
      <c r="M138" s="7">
        <f t="shared" si="35"/>
        <v>0</v>
      </c>
      <c r="O138" s="1" t="str">
        <f t="shared" si="36"/>
        <v>CE</v>
      </c>
      <c r="P138" s="1" t="s">
        <v>229</v>
      </c>
      <c r="Q138" s="1" t="str">
        <f t="shared" si="37"/>
        <v>13</v>
      </c>
      <c r="R138" s="1" t="str">
        <f t="shared" si="37"/>
        <v>0</v>
      </c>
      <c r="S138" s="1" t="str">
        <f t="shared" si="37"/>
        <v>0</v>
      </c>
    </row>
    <row r="139" spans="1:19">
      <c r="A139" s="46">
        <v>127</v>
      </c>
      <c r="B139" s="45">
        <f t="shared" si="24"/>
        <v>80</v>
      </c>
      <c r="C139" s="5">
        <f t="shared" si="26"/>
        <v>175</v>
      </c>
      <c r="D139" s="5">
        <f t="shared" si="27"/>
        <v>20</v>
      </c>
      <c r="E139" s="5">
        <f t="shared" si="28"/>
        <v>0</v>
      </c>
      <c r="F139" s="5">
        <f t="shared" si="29"/>
        <v>0</v>
      </c>
      <c r="G139" s="5">
        <f t="shared" si="30"/>
        <v>5085</v>
      </c>
      <c r="H139" s="5">
        <f t="shared" si="31"/>
        <v>0</v>
      </c>
      <c r="I139" s="5">
        <f t="shared" si="32"/>
        <v>5295</v>
      </c>
      <c r="J139" s="10">
        <f t="shared" si="25"/>
        <v>32633.555700856687</v>
      </c>
      <c r="K139" s="6">
        <f t="shared" si="33"/>
        <v>4.9375</v>
      </c>
      <c r="L139" s="1">
        <f t="shared" si="34"/>
        <v>5085</v>
      </c>
      <c r="M139" s="7">
        <f t="shared" si="35"/>
        <v>0</v>
      </c>
      <c r="O139" s="1" t="str">
        <f t="shared" si="36"/>
        <v>AF</v>
      </c>
      <c r="P139" s="1" t="s">
        <v>230</v>
      </c>
      <c r="Q139" s="1" t="str">
        <f t="shared" si="37"/>
        <v>14</v>
      </c>
      <c r="R139" s="1" t="str">
        <f t="shared" si="37"/>
        <v>0</v>
      </c>
      <c r="S139" s="1" t="str">
        <f t="shared" si="37"/>
        <v>0</v>
      </c>
    </row>
    <row r="140" spans="1:19">
      <c r="A140" s="46">
        <v>128</v>
      </c>
      <c r="B140" s="45">
        <f t="shared" si="24"/>
        <v>81</v>
      </c>
      <c r="C140" s="5">
        <f t="shared" si="26"/>
        <v>134</v>
      </c>
      <c r="D140" s="5">
        <f t="shared" si="27"/>
        <v>21</v>
      </c>
      <c r="E140" s="5">
        <f t="shared" si="28"/>
        <v>0</v>
      </c>
      <c r="F140" s="5">
        <f t="shared" si="29"/>
        <v>0</v>
      </c>
      <c r="G140" s="5">
        <f t="shared" si="30"/>
        <v>4870</v>
      </c>
      <c r="H140" s="5">
        <f t="shared" si="31"/>
        <v>0</v>
      </c>
      <c r="I140" s="5">
        <f t="shared" si="32"/>
        <v>5510</v>
      </c>
      <c r="J140" s="10">
        <f t="shared" si="25"/>
        <v>31250</v>
      </c>
      <c r="K140" s="6">
        <f t="shared" si="33"/>
        <v>5</v>
      </c>
      <c r="L140" s="1">
        <f t="shared" si="34"/>
        <v>4870</v>
      </c>
      <c r="M140" s="7">
        <f t="shared" si="35"/>
        <v>0</v>
      </c>
      <c r="O140" s="1" t="str">
        <f t="shared" si="36"/>
        <v>86</v>
      </c>
      <c r="P140" s="1" t="s">
        <v>231</v>
      </c>
      <c r="Q140" s="1" t="str">
        <f t="shared" si="37"/>
        <v>15</v>
      </c>
      <c r="R140" s="1" t="str">
        <f t="shared" si="37"/>
        <v>0</v>
      </c>
      <c r="S140" s="1" t="str">
        <f t="shared" si="37"/>
        <v>0</v>
      </c>
    </row>
    <row r="141" spans="1:19">
      <c r="A141" s="46">
        <v>129</v>
      </c>
      <c r="B141" s="45">
        <f t="shared" ref="B141:B204" si="38">A141+D$6</f>
        <v>82</v>
      </c>
      <c r="C141" s="5">
        <f t="shared" si="26"/>
        <v>85</v>
      </c>
      <c r="D141" s="5">
        <f t="shared" si="27"/>
        <v>22</v>
      </c>
      <c r="E141" s="5">
        <f t="shared" si="28"/>
        <v>0</v>
      </c>
      <c r="F141" s="5">
        <f t="shared" si="29"/>
        <v>0</v>
      </c>
      <c r="G141" s="5">
        <f t="shared" si="30"/>
        <v>4663</v>
      </c>
      <c r="H141" s="5">
        <f t="shared" si="31"/>
        <v>0</v>
      </c>
      <c r="I141" s="5">
        <f t="shared" si="32"/>
        <v>5717</v>
      </c>
      <c r="J141" s="10">
        <f t="shared" si="25"/>
        <v>29925.102521830435</v>
      </c>
      <c r="K141" s="6">
        <f t="shared" si="33"/>
        <v>5.0625</v>
      </c>
      <c r="L141" s="1">
        <f t="shared" si="34"/>
        <v>4663</v>
      </c>
      <c r="M141" s="7">
        <f t="shared" si="35"/>
        <v>0</v>
      </c>
      <c r="O141" s="1" t="str">
        <f t="shared" si="36"/>
        <v>55</v>
      </c>
      <c r="P141" s="1" t="s">
        <v>232</v>
      </c>
      <c r="Q141" s="1" t="str">
        <f t="shared" si="37"/>
        <v>16</v>
      </c>
      <c r="R141" s="1" t="str">
        <f t="shared" si="37"/>
        <v>0</v>
      </c>
      <c r="S141" s="1" t="str">
        <f t="shared" si="37"/>
        <v>0</v>
      </c>
    </row>
    <row r="142" spans="1:19">
      <c r="A142" s="46">
        <v>130</v>
      </c>
      <c r="B142" s="45">
        <f t="shared" si="38"/>
        <v>83</v>
      </c>
      <c r="C142" s="5">
        <f t="shared" si="26"/>
        <v>27</v>
      </c>
      <c r="D142" s="5">
        <f t="shared" si="27"/>
        <v>23</v>
      </c>
      <c r="E142" s="5">
        <f t="shared" si="28"/>
        <v>0</v>
      </c>
      <c r="F142" s="5">
        <f t="shared" si="29"/>
        <v>0</v>
      </c>
      <c r="G142" s="5">
        <f t="shared" si="30"/>
        <v>4465</v>
      </c>
      <c r="H142" s="5">
        <f t="shared" si="31"/>
        <v>0</v>
      </c>
      <c r="I142" s="5">
        <f t="shared" si="32"/>
        <v>5915</v>
      </c>
      <c r="J142" s="10">
        <f t="shared" si="25"/>
        <v>28656.376350145983</v>
      </c>
      <c r="K142" s="6">
        <f t="shared" si="33"/>
        <v>5.125</v>
      </c>
      <c r="L142" s="1">
        <f t="shared" si="34"/>
        <v>4465</v>
      </c>
      <c r="M142" s="7">
        <f t="shared" si="35"/>
        <v>0</v>
      </c>
      <c r="O142" s="1" t="str">
        <f t="shared" si="36"/>
        <v>1B</v>
      </c>
      <c r="P142" s="1" t="s">
        <v>233</v>
      </c>
      <c r="Q142" s="1" t="str">
        <f t="shared" si="37"/>
        <v>17</v>
      </c>
      <c r="R142" s="1" t="str">
        <f t="shared" si="37"/>
        <v>0</v>
      </c>
      <c r="S142" s="1" t="str">
        <f t="shared" si="37"/>
        <v>0</v>
      </c>
    </row>
    <row r="143" spans="1:19">
      <c r="A143" s="46">
        <v>131</v>
      </c>
      <c r="B143" s="45">
        <f t="shared" si="38"/>
        <v>84</v>
      </c>
      <c r="C143" s="5">
        <f t="shared" si="26"/>
        <v>216</v>
      </c>
      <c r="D143" s="5">
        <f t="shared" si="27"/>
        <v>23</v>
      </c>
      <c r="E143" s="5">
        <f t="shared" si="28"/>
        <v>0</v>
      </c>
      <c r="F143" s="5">
        <f t="shared" si="29"/>
        <v>0</v>
      </c>
      <c r="G143" s="5">
        <f t="shared" si="30"/>
        <v>4276</v>
      </c>
      <c r="H143" s="5">
        <f t="shared" si="31"/>
        <v>0</v>
      </c>
      <c r="I143" s="5">
        <f t="shared" si="32"/>
        <v>6104</v>
      </c>
      <c r="J143" s="10">
        <f t="shared" si="25"/>
        <v>27441.440005832806</v>
      </c>
      <c r="K143" s="6">
        <f t="shared" si="33"/>
        <v>5.1875</v>
      </c>
      <c r="L143" s="1">
        <f t="shared" si="34"/>
        <v>4276</v>
      </c>
      <c r="M143" s="7">
        <f t="shared" si="35"/>
        <v>0</v>
      </c>
      <c r="O143" s="1" t="str">
        <f t="shared" si="36"/>
        <v>D8</v>
      </c>
      <c r="P143" s="1" t="s">
        <v>234</v>
      </c>
      <c r="Q143" s="1" t="str">
        <f t="shared" si="37"/>
        <v>17</v>
      </c>
      <c r="R143" s="1" t="str">
        <f t="shared" si="37"/>
        <v>0</v>
      </c>
      <c r="S143" s="1" t="str">
        <f t="shared" si="37"/>
        <v>0</v>
      </c>
    </row>
    <row r="144" spans="1:19">
      <c r="A144" s="46">
        <v>132</v>
      </c>
      <c r="B144" s="45">
        <f t="shared" si="38"/>
        <v>85</v>
      </c>
      <c r="C144" s="5">
        <f t="shared" si="26"/>
        <v>141</v>
      </c>
      <c r="D144" s="5">
        <f t="shared" si="27"/>
        <v>24</v>
      </c>
      <c r="E144" s="5">
        <f t="shared" si="28"/>
        <v>0</v>
      </c>
      <c r="F144" s="5">
        <f t="shared" si="29"/>
        <v>0</v>
      </c>
      <c r="G144" s="5">
        <f t="shared" si="30"/>
        <v>4095</v>
      </c>
      <c r="H144" s="5">
        <f t="shared" si="31"/>
        <v>0</v>
      </c>
      <c r="I144" s="5">
        <f t="shared" si="32"/>
        <v>6285</v>
      </c>
      <c r="J144" s="10">
        <f t="shared" si="25"/>
        <v>26278.012976678583</v>
      </c>
      <c r="K144" s="6">
        <f t="shared" si="33"/>
        <v>5.25</v>
      </c>
      <c r="L144" s="1">
        <f t="shared" si="34"/>
        <v>4095</v>
      </c>
      <c r="M144" s="7">
        <f t="shared" si="35"/>
        <v>0</v>
      </c>
      <c r="O144" s="1" t="str">
        <f t="shared" si="36"/>
        <v>8D</v>
      </c>
      <c r="P144" s="1" t="s">
        <v>235</v>
      </c>
      <c r="Q144" s="1" t="str">
        <f t="shared" si="37"/>
        <v>18</v>
      </c>
      <c r="R144" s="1" t="str">
        <f t="shared" si="37"/>
        <v>0</v>
      </c>
      <c r="S144" s="1" t="str">
        <f t="shared" si="37"/>
        <v>0</v>
      </c>
    </row>
    <row r="145" spans="1:19">
      <c r="A145" s="46">
        <v>133</v>
      </c>
      <c r="B145" s="45">
        <f t="shared" si="38"/>
        <v>86</v>
      </c>
      <c r="C145" s="5">
        <f t="shared" si="26"/>
        <v>59</v>
      </c>
      <c r="D145" s="5">
        <f t="shared" si="27"/>
        <v>25</v>
      </c>
      <c r="E145" s="5">
        <f t="shared" si="28"/>
        <v>0</v>
      </c>
      <c r="F145" s="5">
        <f t="shared" si="29"/>
        <v>0</v>
      </c>
      <c r="G145" s="5">
        <f t="shared" si="30"/>
        <v>3921</v>
      </c>
      <c r="H145" s="5">
        <f t="shared" si="31"/>
        <v>0</v>
      </c>
      <c r="I145" s="5">
        <f t="shared" si="32"/>
        <v>6459</v>
      </c>
      <c r="J145" s="10">
        <f t="shared" si="25"/>
        <v>25163.911436707109</v>
      </c>
      <c r="K145" s="6">
        <f t="shared" si="33"/>
        <v>5.3125</v>
      </c>
      <c r="L145" s="1">
        <f t="shared" si="34"/>
        <v>3921</v>
      </c>
      <c r="M145" s="7">
        <f t="shared" si="35"/>
        <v>0</v>
      </c>
      <c r="O145" s="1" t="str">
        <f t="shared" si="36"/>
        <v>3B</v>
      </c>
      <c r="P145" s="1" t="s">
        <v>236</v>
      </c>
      <c r="Q145" s="1" t="str">
        <f t="shared" si="37"/>
        <v>19</v>
      </c>
      <c r="R145" s="1" t="str">
        <f t="shared" si="37"/>
        <v>0</v>
      </c>
      <c r="S145" s="1" t="str">
        <f t="shared" si="37"/>
        <v>0</v>
      </c>
    </row>
    <row r="146" spans="1:19">
      <c r="A146" s="46">
        <v>134</v>
      </c>
      <c r="B146" s="45">
        <f t="shared" si="38"/>
        <v>87</v>
      </c>
      <c r="C146" s="5">
        <f t="shared" si="26"/>
        <v>225</v>
      </c>
      <c r="D146" s="5">
        <f t="shared" si="27"/>
        <v>25</v>
      </c>
      <c r="E146" s="5">
        <f t="shared" si="28"/>
        <v>0</v>
      </c>
      <c r="F146" s="5">
        <f t="shared" si="29"/>
        <v>0</v>
      </c>
      <c r="G146" s="5">
        <f t="shared" si="30"/>
        <v>3755</v>
      </c>
      <c r="H146" s="5">
        <f t="shared" si="31"/>
        <v>0</v>
      </c>
      <c r="I146" s="5">
        <f t="shared" si="32"/>
        <v>6625</v>
      </c>
      <c r="J146" s="10">
        <f t="shared" si="25"/>
        <v>24097.04414699908</v>
      </c>
      <c r="K146" s="6">
        <f t="shared" si="33"/>
        <v>5.375</v>
      </c>
      <c r="L146" s="1">
        <f t="shared" si="34"/>
        <v>3755</v>
      </c>
      <c r="M146" s="7">
        <f t="shared" si="35"/>
        <v>0</v>
      </c>
      <c r="O146" s="1" t="str">
        <f t="shared" si="36"/>
        <v>E1</v>
      </c>
      <c r="P146" s="1" t="s">
        <v>237</v>
      </c>
      <c r="Q146" s="1" t="str">
        <f t="shared" si="37"/>
        <v>19</v>
      </c>
      <c r="R146" s="1" t="str">
        <f t="shared" si="37"/>
        <v>0</v>
      </c>
      <c r="S146" s="1" t="str">
        <f t="shared" si="37"/>
        <v>0</v>
      </c>
    </row>
    <row r="147" spans="1:19">
      <c r="A147" s="46">
        <v>135</v>
      </c>
      <c r="B147" s="45">
        <f t="shared" si="38"/>
        <v>88</v>
      </c>
      <c r="C147" s="5">
        <f t="shared" si="26"/>
        <v>128</v>
      </c>
      <c r="D147" s="5">
        <f t="shared" si="27"/>
        <v>26</v>
      </c>
      <c r="E147" s="5">
        <f t="shared" si="28"/>
        <v>0</v>
      </c>
      <c r="F147" s="5">
        <f t="shared" si="29"/>
        <v>0</v>
      </c>
      <c r="G147" s="5">
        <f t="shared" si="30"/>
        <v>3596</v>
      </c>
      <c r="H147" s="5">
        <f t="shared" si="31"/>
        <v>0</v>
      </c>
      <c r="I147" s="5">
        <f t="shared" si="32"/>
        <v>6784</v>
      </c>
      <c r="J147" s="10">
        <f t="shared" si="25"/>
        <v>23075.408530304678</v>
      </c>
      <c r="K147" s="6">
        <f t="shared" si="33"/>
        <v>5.4375</v>
      </c>
      <c r="L147" s="1">
        <f t="shared" si="34"/>
        <v>3596</v>
      </c>
      <c r="M147" s="7">
        <f t="shared" si="35"/>
        <v>0</v>
      </c>
      <c r="O147" s="1" t="str">
        <f t="shared" si="36"/>
        <v>80</v>
      </c>
      <c r="P147" s="1" t="s">
        <v>238</v>
      </c>
      <c r="Q147" s="1" t="str">
        <f t="shared" si="37"/>
        <v>1A</v>
      </c>
      <c r="R147" s="1" t="str">
        <f t="shared" si="37"/>
        <v>0</v>
      </c>
      <c r="S147" s="1" t="str">
        <f t="shared" si="37"/>
        <v>0</v>
      </c>
    </row>
    <row r="148" spans="1:19">
      <c r="A148" s="46">
        <v>136</v>
      </c>
      <c r="B148" s="45">
        <f t="shared" si="38"/>
        <v>89</v>
      </c>
      <c r="C148" s="5">
        <f t="shared" si="26"/>
        <v>25</v>
      </c>
      <c r="D148" s="5">
        <f t="shared" si="27"/>
        <v>27</v>
      </c>
      <c r="E148" s="5">
        <f t="shared" si="28"/>
        <v>0</v>
      </c>
      <c r="F148" s="5">
        <f t="shared" si="29"/>
        <v>0</v>
      </c>
      <c r="G148" s="5">
        <f t="shared" si="30"/>
        <v>3443</v>
      </c>
      <c r="H148" s="5">
        <f t="shared" si="31"/>
        <v>0</v>
      </c>
      <c r="I148" s="5">
        <f t="shared" si="32"/>
        <v>6937</v>
      </c>
      <c r="J148" s="10">
        <f t="shared" si="25"/>
        <v>22097.086912079609</v>
      </c>
      <c r="K148" s="6">
        <f t="shared" si="33"/>
        <v>5.5</v>
      </c>
      <c r="L148" s="1">
        <f t="shared" si="34"/>
        <v>3443</v>
      </c>
      <c r="M148" s="7">
        <f t="shared" si="35"/>
        <v>0</v>
      </c>
      <c r="O148" s="1" t="str">
        <f t="shared" si="36"/>
        <v>19</v>
      </c>
      <c r="P148" s="1" t="s">
        <v>239</v>
      </c>
      <c r="Q148" s="1" t="str">
        <f t="shared" si="37"/>
        <v>1B</v>
      </c>
      <c r="R148" s="1" t="str">
        <f t="shared" si="37"/>
        <v>0</v>
      </c>
      <c r="S148" s="1" t="str">
        <f t="shared" si="37"/>
        <v>0</v>
      </c>
    </row>
    <row r="149" spans="1:19">
      <c r="A149" s="46">
        <v>137</v>
      </c>
      <c r="B149" s="45">
        <f t="shared" si="38"/>
        <v>90</v>
      </c>
      <c r="C149" s="5">
        <f t="shared" si="26"/>
        <v>171</v>
      </c>
      <c r="D149" s="5">
        <f t="shared" si="27"/>
        <v>27</v>
      </c>
      <c r="E149" s="5">
        <f t="shared" si="28"/>
        <v>0</v>
      </c>
      <c r="F149" s="5">
        <f t="shared" si="29"/>
        <v>0</v>
      </c>
      <c r="G149" s="5">
        <f t="shared" si="30"/>
        <v>3297</v>
      </c>
      <c r="H149" s="5">
        <f t="shared" si="31"/>
        <v>0</v>
      </c>
      <c r="I149" s="5">
        <f t="shared" si="32"/>
        <v>7083</v>
      </c>
      <c r="J149" s="10">
        <f t="shared" si="25"/>
        <v>21160.242920888955</v>
      </c>
      <c r="K149" s="6">
        <f t="shared" si="33"/>
        <v>5.5625</v>
      </c>
      <c r="L149" s="1">
        <f t="shared" si="34"/>
        <v>3297</v>
      </c>
      <c r="M149" s="7">
        <f t="shared" si="35"/>
        <v>0</v>
      </c>
      <c r="O149" s="1" t="str">
        <f t="shared" si="36"/>
        <v>AB</v>
      </c>
      <c r="P149" s="1" t="s">
        <v>240</v>
      </c>
      <c r="Q149" s="1" t="str">
        <f t="shared" si="37"/>
        <v>1B</v>
      </c>
      <c r="R149" s="1" t="str">
        <f t="shared" si="37"/>
        <v>0</v>
      </c>
      <c r="S149" s="1" t="str">
        <f t="shared" si="37"/>
        <v>0</v>
      </c>
    </row>
    <row r="150" spans="1:19">
      <c r="A150" s="46">
        <v>138</v>
      </c>
      <c r="B150" s="45">
        <f t="shared" si="38"/>
        <v>91</v>
      </c>
      <c r="C150" s="5">
        <f t="shared" si="26"/>
        <v>55</v>
      </c>
      <c r="D150" s="5">
        <f t="shared" si="27"/>
        <v>28</v>
      </c>
      <c r="E150" s="5">
        <f t="shared" si="28"/>
        <v>0</v>
      </c>
      <c r="F150" s="5">
        <f t="shared" si="29"/>
        <v>0</v>
      </c>
      <c r="G150" s="5">
        <f t="shared" si="30"/>
        <v>3157</v>
      </c>
      <c r="H150" s="5">
        <f t="shared" si="31"/>
        <v>0</v>
      </c>
      <c r="I150" s="5">
        <f t="shared" si="32"/>
        <v>7223</v>
      </c>
      <c r="J150" s="10">
        <f t="shared" si="25"/>
        <v>20263.118041422029</v>
      </c>
      <c r="K150" s="6">
        <f t="shared" si="33"/>
        <v>5.625</v>
      </c>
      <c r="L150" s="1">
        <f t="shared" si="34"/>
        <v>3157</v>
      </c>
      <c r="M150" s="7">
        <f t="shared" si="35"/>
        <v>0</v>
      </c>
      <c r="O150" s="1" t="str">
        <f t="shared" si="36"/>
        <v>37</v>
      </c>
      <c r="P150" s="1" t="s">
        <v>241</v>
      </c>
      <c r="Q150" s="1" t="str">
        <f t="shared" si="37"/>
        <v>1C</v>
      </c>
      <c r="R150" s="1" t="str">
        <f t="shared" si="37"/>
        <v>0</v>
      </c>
      <c r="S150" s="1" t="str">
        <f t="shared" si="37"/>
        <v>0</v>
      </c>
    </row>
    <row r="151" spans="1:19">
      <c r="A151" s="46">
        <v>139</v>
      </c>
      <c r="B151" s="45">
        <f t="shared" si="38"/>
        <v>92</v>
      </c>
      <c r="C151" s="5">
        <f t="shared" si="26"/>
        <v>188</v>
      </c>
      <c r="D151" s="5">
        <f t="shared" si="27"/>
        <v>28</v>
      </c>
      <c r="E151" s="5">
        <f t="shared" si="28"/>
        <v>0</v>
      </c>
      <c r="F151" s="5">
        <f t="shared" si="29"/>
        <v>0</v>
      </c>
      <c r="G151" s="5">
        <f t="shared" si="30"/>
        <v>3024</v>
      </c>
      <c r="H151" s="5">
        <f t="shared" si="31"/>
        <v>0</v>
      </c>
      <c r="I151" s="5">
        <f t="shared" si="32"/>
        <v>7356</v>
      </c>
      <c r="J151" s="10">
        <f t="shared" si="25"/>
        <v>19404.028313648188</v>
      </c>
      <c r="K151" s="6">
        <f t="shared" si="33"/>
        <v>5.6875</v>
      </c>
      <c r="L151" s="1">
        <f t="shared" si="34"/>
        <v>3024</v>
      </c>
      <c r="M151" s="7">
        <f t="shared" si="35"/>
        <v>0</v>
      </c>
      <c r="O151" s="1" t="str">
        <f t="shared" si="36"/>
        <v>BC</v>
      </c>
      <c r="P151" s="1" t="s">
        <v>242</v>
      </c>
      <c r="Q151" s="1" t="str">
        <f t="shared" si="37"/>
        <v>1C</v>
      </c>
      <c r="R151" s="1" t="str">
        <f t="shared" si="37"/>
        <v>0</v>
      </c>
      <c r="S151" s="1" t="str">
        <f t="shared" si="37"/>
        <v>0</v>
      </c>
    </row>
    <row r="152" spans="1:19">
      <c r="A152" s="46">
        <v>140</v>
      </c>
      <c r="B152" s="45">
        <f t="shared" si="38"/>
        <v>93</v>
      </c>
      <c r="C152" s="5">
        <f t="shared" si="26"/>
        <v>61</v>
      </c>
      <c r="D152" s="5">
        <f t="shared" si="27"/>
        <v>29</v>
      </c>
      <c r="E152" s="5">
        <f t="shared" si="28"/>
        <v>0</v>
      </c>
      <c r="F152" s="5">
        <f t="shared" si="29"/>
        <v>0</v>
      </c>
      <c r="G152" s="5">
        <f t="shared" si="30"/>
        <v>2895</v>
      </c>
      <c r="H152" s="5">
        <f t="shared" si="31"/>
        <v>0</v>
      </c>
      <c r="I152" s="5">
        <f t="shared" si="32"/>
        <v>7485</v>
      </c>
      <c r="J152" s="10">
        <f t="shared" si="25"/>
        <v>18581.361171917517</v>
      </c>
      <c r="K152" s="6">
        <f t="shared" si="33"/>
        <v>5.75</v>
      </c>
      <c r="L152" s="1">
        <f t="shared" si="34"/>
        <v>2895</v>
      </c>
      <c r="M152" s="7">
        <f t="shared" si="35"/>
        <v>0</v>
      </c>
      <c r="O152" s="1" t="str">
        <f t="shared" si="36"/>
        <v>3D</v>
      </c>
      <c r="P152" s="1" t="s">
        <v>243</v>
      </c>
      <c r="Q152" s="1" t="str">
        <f t="shared" si="37"/>
        <v>1D</v>
      </c>
      <c r="R152" s="1" t="str">
        <f t="shared" si="37"/>
        <v>0</v>
      </c>
      <c r="S152" s="1" t="str">
        <f t="shared" si="37"/>
        <v>0</v>
      </c>
    </row>
    <row r="153" spans="1:19">
      <c r="A153" s="46">
        <v>141</v>
      </c>
      <c r="B153" s="45">
        <f t="shared" si="38"/>
        <v>94</v>
      </c>
      <c r="C153" s="5">
        <f t="shared" si="26"/>
        <v>183</v>
      </c>
      <c r="D153" s="5">
        <f t="shared" si="27"/>
        <v>29</v>
      </c>
      <c r="E153" s="5">
        <f t="shared" si="28"/>
        <v>0</v>
      </c>
      <c r="F153" s="5">
        <f t="shared" si="29"/>
        <v>0</v>
      </c>
      <c r="G153" s="5">
        <f t="shared" si="30"/>
        <v>2773</v>
      </c>
      <c r="H153" s="5">
        <f t="shared" si="31"/>
        <v>0</v>
      </c>
      <c r="I153" s="5">
        <f t="shared" si="32"/>
        <v>7607</v>
      </c>
      <c r="J153" s="10">
        <f t="shared" si="25"/>
        <v>17793.572418073301</v>
      </c>
      <c r="K153" s="6">
        <f t="shared" si="33"/>
        <v>5.8125000000000009</v>
      </c>
      <c r="L153" s="1">
        <f t="shared" si="34"/>
        <v>2773</v>
      </c>
      <c r="M153" s="7">
        <f t="shared" si="35"/>
        <v>0</v>
      </c>
      <c r="O153" s="1" t="str">
        <f t="shared" si="36"/>
        <v>B7</v>
      </c>
      <c r="P153" s="1" t="s">
        <v>244</v>
      </c>
      <c r="Q153" s="1" t="str">
        <f t="shared" si="37"/>
        <v>1D</v>
      </c>
      <c r="R153" s="1" t="str">
        <f t="shared" si="37"/>
        <v>0</v>
      </c>
      <c r="S153" s="1" t="str">
        <f t="shared" si="37"/>
        <v>0</v>
      </c>
    </row>
    <row r="154" spans="1:19">
      <c r="A154" s="46">
        <v>142</v>
      </c>
      <c r="B154" s="45">
        <f t="shared" si="38"/>
        <v>95</v>
      </c>
      <c r="C154" s="5">
        <f t="shared" si="26"/>
        <v>45</v>
      </c>
      <c r="D154" s="5">
        <f t="shared" si="27"/>
        <v>30</v>
      </c>
      <c r="E154" s="5">
        <f t="shared" si="28"/>
        <v>0</v>
      </c>
      <c r="F154" s="5">
        <f t="shared" si="29"/>
        <v>0</v>
      </c>
      <c r="G154" s="5">
        <f t="shared" si="30"/>
        <v>2655</v>
      </c>
      <c r="H154" s="5">
        <f t="shared" si="31"/>
        <v>0</v>
      </c>
      <c r="I154" s="5">
        <f t="shared" si="32"/>
        <v>7725</v>
      </c>
      <c r="J154" s="10">
        <f t="shared" si="25"/>
        <v>17039.183322894645</v>
      </c>
      <c r="K154" s="6">
        <f t="shared" si="33"/>
        <v>5.8750000000000009</v>
      </c>
      <c r="L154" s="1">
        <f t="shared" si="34"/>
        <v>2655</v>
      </c>
      <c r="M154" s="7">
        <f t="shared" si="35"/>
        <v>0</v>
      </c>
      <c r="O154" s="1" t="str">
        <f t="shared" si="36"/>
        <v>2D</v>
      </c>
      <c r="P154" s="1" t="s">
        <v>245</v>
      </c>
      <c r="Q154" s="1" t="str">
        <f t="shared" si="37"/>
        <v>1E</v>
      </c>
      <c r="R154" s="1" t="str">
        <f t="shared" si="37"/>
        <v>0</v>
      </c>
      <c r="S154" s="1" t="str">
        <f t="shared" si="37"/>
        <v>0</v>
      </c>
    </row>
    <row r="155" spans="1:19">
      <c r="A155" s="46">
        <v>143</v>
      </c>
      <c r="B155" s="45">
        <f t="shared" si="38"/>
        <v>96</v>
      </c>
      <c r="C155" s="5">
        <f t="shared" si="26"/>
        <v>158</v>
      </c>
      <c r="D155" s="5">
        <f t="shared" si="27"/>
        <v>30</v>
      </c>
      <c r="E155" s="5">
        <f t="shared" si="28"/>
        <v>0</v>
      </c>
      <c r="F155" s="5">
        <f t="shared" si="29"/>
        <v>0</v>
      </c>
      <c r="G155" s="5">
        <f t="shared" si="30"/>
        <v>2542</v>
      </c>
      <c r="H155" s="5">
        <f t="shared" si="31"/>
        <v>0</v>
      </c>
      <c r="I155" s="5">
        <f t="shared" si="32"/>
        <v>7838</v>
      </c>
      <c r="J155" s="10">
        <f t="shared" si="25"/>
        <v>16316.777850428351</v>
      </c>
      <c r="K155" s="6">
        <f t="shared" si="33"/>
        <v>5.9374999999999991</v>
      </c>
      <c r="L155" s="1">
        <f t="shared" si="34"/>
        <v>2542</v>
      </c>
      <c r="M155" s="7">
        <f t="shared" si="35"/>
        <v>0</v>
      </c>
      <c r="O155" s="1" t="str">
        <f t="shared" si="36"/>
        <v>9E</v>
      </c>
      <c r="P155" s="1" t="s">
        <v>246</v>
      </c>
      <c r="Q155" s="1" t="str">
        <f t="shared" si="37"/>
        <v>1E</v>
      </c>
      <c r="R155" s="1" t="str">
        <f t="shared" si="37"/>
        <v>0</v>
      </c>
      <c r="S155" s="1" t="str">
        <f t="shared" si="37"/>
        <v>0</v>
      </c>
    </row>
    <row r="156" spans="1:19">
      <c r="A156" s="46">
        <v>144</v>
      </c>
      <c r="B156" s="45">
        <f t="shared" si="38"/>
        <v>97</v>
      </c>
      <c r="C156" s="5">
        <f t="shared" si="26"/>
        <v>9</v>
      </c>
      <c r="D156" s="5">
        <f t="shared" si="27"/>
        <v>31</v>
      </c>
      <c r="E156" s="5">
        <f t="shared" si="28"/>
        <v>0</v>
      </c>
      <c r="F156" s="5">
        <f t="shared" si="29"/>
        <v>0</v>
      </c>
      <c r="G156" s="5">
        <f t="shared" si="30"/>
        <v>2435</v>
      </c>
      <c r="H156" s="5">
        <f t="shared" si="31"/>
        <v>0</v>
      </c>
      <c r="I156" s="5">
        <f t="shared" si="32"/>
        <v>7945</v>
      </c>
      <c r="J156" s="10">
        <f t="shared" si="25"/>
        <v>15625</v>
      </c>
      <c r="K156" s="6">
        <f t="shared" si="33"/>
        <v>6</v>
      </c>
      <c r="L156" s="1">
        <f t="shared" si="34"/>
        <v>2435</v>
      </c>
      <c r="M156" s="7">
        <f t="shared" si="35"/>
        <v>0</v>
      </c>
      <c r="O156" s="1" t="str">
        <f t="shared" si="36"/>
        <v>9</v>
      </c>
      <c r="P156" s="1" t="s">
        <v>247</v>
      </c>
      <c r="Q156" s="1" t="str">
        <f t="shared" si="37"/>
        <v>1F</v>
      </c>
      <c r="R156" s="1" t="str">
        <f t="shared" si="37"/>
        <v>0</v>
      </c>
      <c r="S156" s="1" t="str">
        <f t="shared" si="37"/>
        <v>0</v>
      </c>
    </row>
    <row r="157" spans="1:19">
      <c r="A157" s="46">
        <v>145</v>
      </c>
      <c r="B157" s="45">
        <f t="shared" si="38"/>
        <v>98</v>
      </c>
      <c r="C157" s="5">
        <f t="shared" si="26"/>
        <v>113</v>
      </c>
      <c r="D157" s="5">
        <f t="shared" si="27"/>
        <v>31</v>
      </c>
      <c r="E157" s="5">
        <f t="shared" si="28"/>
        <v>0</v>
      </c>
      <c r="F157" s="5">
        <f t="shared" si="29"/>
        <v>0</v>
      </c>
      <c r="G157" s="5">
        <f t="shared" si="30"/>
        <v>2331</v>
      </c>
      <c r="H157" s="5">
        <f t="shared" si="31"/>
        <v>0</v>
      </c>
      <c r="I157" s="5">
        <f t="shared" si="32"/>
        <v>8049</v>
      </c>
      <c r="J157" s="10">
        <f t="shared" si="25"/>
        <v>14962.551260915217</v>
      </c>
      <c r="K157" s="6">
        <f t="shared" si="33"/>
        <v>6.0625</v>
      </c>
      <c r="L157" s="1">
        <f t="shared" si="34"/>
        <v>2331</v>
      </c>
      <c r="M157" s="7">
        <f t="shared" si="35"/>
        <v>0</v>
      </c>
      <c r="O157" s="1" t="str">
        <f t="shared" si="36"/>
        <v>71</v>
      </c>
      <c r="P157" s="1" t="s">
        <v>248</v>
      </c>
      <c r="Q157" s="1" t="str">
        <f t="shared" si="37"/>
        <v>1F</v>
      </c>
      <c r="R157" s="1" t="str">
        <f t="shared" si="37"/>
        <v>0</v>
      </c>
      <c r="S157" s="1" t="str">
        <f t="shared" si="37"/>
        <v>0</v>
      </c>
    </row>
    <row r="158" spans="1:19">
      <c r="A158" s="46">
        <v>146</v>
      </c>
      <c r="B158" s="45">
        <f t="shared" si="38"/>
        <v>99</v>
      </c>
      <c r="C158" s="5">
        <f t="shared" si="26"/>
        <v>212</v>
      </c>
      <c r="D158" s="5">
        <f t="shared" si="27"/>
        <v>31</v>
      </c>
      <c r="E158" s="5">
        <f t="shared" si="28"/>
        <v>0</v>
      </c>
      <c r="F158" s="5">
        <f t="shared" si="29"/>
        <v>0</v>
      </c>
      <c r="G158" s="5">
        <f t="shared" si="30"/>
        <v>2232</v>
      </c>
      <c r="H158" s="5">
        <f t="shared" si="31"/>
        <v>0</v>
      </c>
      <c r="I158" s="5">
        <f t="shared" si="32"/>
        <v>8148</v>
      </c>
      <c r="J158" s="10">
        <f t="shared" ref="J158:J221" si="39">2^(3 - A158/16)*1000000</f>
        <v>14328.188175072992</v>
      </c>
      <c r="K158" s="6">
        <f t="shared" si="33"/>
        <v>6.125</v>
      </c>
      <c r="L158" s="1">
        <f t="shared" si="34"/>
        <v>2232</v>
      </c>
      <c r="M158" s="7">
        <f t="shared" si="35"/>
        <v>0</v>
      </c>
      <c r="O158" s="1" t="str">
        <f t="shared" si="36"/>
        <v>D4</v>
      </c>
      <c r="P158" s="1" t="s">
        <v>249</v>
      </c>
      <c r="Q158" s="1" t="str">
        <f t="shared" si="37"/>
        <v>1F</v>
      </c>
      <c r="R158" s="1" t="str">
        <f t="shared" si="37"/>
        <v>0</v>
      </c>
      <c r="S158" s="1" t="str">
        <f t="shared" si="37"/>
        <v>0</v>
      </c>
    </row>
    <row r="159" spans="1:19">
      <c r="A159" s="46">
        <v>147</v>
      </c>
      <c r="B159" s="45">
        <f t="shared" si="38"/>
        <v>100</v>
      </c>
      <c r="C159" s="5">
        <f t="shared" si="26"/>
        <v>50</v>
      </c>
      <c r="D159" s="5">
        <f t="shared" si="27"/>
        <v>32</v>
      </c>
      <c r="E159" s="5">
        <f t="shared" si="28"/>
        <v>0</v>
      </c>
      <c r="F159" s="5">
        <f t="shared" si="29"/>
        <v>0</v>
      </c>
      <c r="G159" s="5">
        <f t="shared" si="30"/>
        <v>2138</v>
      </c>
      <c r="H159" s="5">
        <f t="shared" si="31"/>
        <v>0</v>
      </c>
      <c r="I159" s="5">
        <f t="shared" si="32"/>
        <v>8242</v>
      </c>
      <c r="J159" s="10">
        <f t="shared" si="39"/>
        <v>13720.720002916403</v>
      </c>
      <c r="K159" s="6">
        <f t="shared" si="33"/>
        <v>6.1875</v>
      </c>
      <c r="L159" s="1">
        <f t="shared" si="34"/>
        <v>2138</v>
      </c>
      <c r="M159" s="7">
        <f t="shared" si="35"/>
        <v>0</v>
      </c>
      <c r="O159" s="1" t="str">
        <f t="shared" si="36"/>
        <v>32</v>
      </c>
      <c r="P159" s="1" t="s">
        <v>250</v>
      </c>
      <c r="Q159" s="1" t="str">
        <f t="shared" si="37"/>
        <v>20</v>
      </c>
      <c r="R159" s="1" t="str">
        <f t="shared" si="37"/>
        <v>0</v>
      </c>
      <c r="S159" s="1" t="str">
        <f t="shared" si="37"/>
        <v>0</v>
      </c>
    </row>
    <row r="160" spans="1:19">
      <c r="A160" s="46">
        <v>148</v>
      </c>
      <c r="B160" s="45">
        <f t="shared" si="38"/>
        <v>101</v>
      </c>
      <c r="C160" s="5">
        <f t="shared" si="26"/>
        <v>141</v>
      </c>
      <c r="D160" s="5">
        <f t="shared" si="27"/>
        <v>32</v>
      </c>
      <c r="E160" s="5">
        <f t="shared" si="28"/>
        <v>0</v>
      </c>
      <c r="F160" s="5">
        <f t="shared" si="29"/>
        <v>0</v>
      </c>
      <c r="G160" s="5">
        <f t="shared" si="30"/>
        <v>2047</v>
      </c>
      <c r="H160" s="5">
        <f t="shared" si="31"/>
        <v>0</v>
      </c>
      <c r="I160" s="5">
        <f t="shared" si="32"/>
        <v>8333</v>
      </c>
      <c r="J160" s="10">
        <f t="shared" si="39"/>
        <v>13139.006488339288</v>
      </c>
      <c r="K160" s="6">
        <f t="shared" si="33"/>
        <v>6.25</v>
      </c>
      <c r="L160" s="1">
        <f t="shared" si="34"/>
        <v>2047</v>
      </c>
      <c r="M160" s="7">
        <f t="shared" si="35"/>
        <v>0</v>
      </c>
      <c r="O160" s="1" t="str">
        <f t="shared" si="36"/>
        <v>8D</v>
      </c>
      <c r="P160" s="1" t="s">
        <v>251</v>
      </c>
      <c r="Q160" s="1" t="str">
        <f t="shared" si="37"/>
        <v>20</v>
      </c>
      <c r="R160" s="1" t="str">
        <f t="shared" si="37"/>
        <v>0</v>
      </c>
      <c r="S160" s="1" t="str">
        <f t="shared" si="37"/>
        <v>0</v>
      </c>
    </row>
    <row r="161" spans="1:19">
      <c r="A161" s="46">
        <v>149</v>
      </c>
      <c r="B161" s="45">
        <f t="shared" si="38"/>
        <v>102</v>
      </c>
      <c r="C161" s="5">
        <f t="shared" si="26"/>
        <v>228</v>
      </c>
      <c r="D161" s="5">
        <f t="shared" si="27"/>
        <v>32</v>
      </c>
      <c r="E161" s="5">
        <f t="shared" si="28"/>
        <v>0</v>
      </c>
      <c r="F161" s="5">
        <f t="shared" si="29"/>
        <v>0</v>
      </c>
      <c r="G161" s="5">
        <f t="shared" si="30"/>
        <v>1960</v>
      </c>
      <c r="H161" s="5">
        <f t="shared" si="31"/>
        <v>0</v>
      </c>
      <c r="I161" s="5">
        <f t="shared" si="32"/>
        <v>8420</v>
      </c>
      <c r="J161" s="10">
        <f t="shared" si="39"/>
        <v>12581.955718353547</v>
      </c>
      <c r="K161" s="6">
        <f t="shared" si="33"/>
        <v>6.3125000000000009</v>
      </c>
      <c r="L161" s="1">
        <f t="shared" si="34"/>
        <v>1960</v>
      </c>
      <c r="M161" s="7">
        <f t="shared" si="35"/>
        <v>0</v>
      </c>
      <c r="O161" s="1" t="str">
        <f t="shared" si="36"/>
        <v>E4</v>
      </c>
      <c r="P161" s="1" t="s">
        <v>252</v>
      </c>
      <c r="Q161" s="1" t="str">
        <f t="shared" si="37"/>
        <v>20</v>
      </c>
      <c r="R161" s="1" t="str">
        <f t="shared" si="37"/>
        <v>0</v>
      </c>
      <c r="S161" s="1" t="str">
        <f t="shared" si="37"/>
        <v>0</v>
      </c>
    </row>
    <row r="162" spans="1:19">
      <c r="A162" s="46">
        <v>150</v>
      </c>
      <c r="B162" s="45">
        <f t="shared" si="38"/>
        <v>103</v>
      </c>
      <c r="C162" s="5">
        <f t="shared" si="26"/>
        <v>55</v>
      </c>
      <c r="D162" s="5">
        <f t="shared" si="27"/>
        <v>33</v>
      </c>
      <c r="E162" s="5">
        <f t="shared" si="28"/>
        <v>0</v>
      </c>
      <c r="F162" s="5">
        <f t="shared" si="29"/>
        <v>0</v>
      </c>
      <c r="G162" s="5">
        <f t="shared" si="30"/>
        <v>1877</v>
      </c>
      <c r="H162" s="5">
        <f t="shared" si="31"/>
        <v>0</v>
      </c>
      <c r="I162" s="5">
        <f t="shared" si="32"/>
        <v>8503</v>
      </c>
      <c r="J162" s="10">
        <f t="shared" si="39"/>
        <v>12048.522073499544</v>
      </c>
      <c r="K162" s="6">
        <f t="shared" si="33"/>
        <v>6.3749999999999991</v>
      </c>
      <c r="L162" s="1">
        <f t="shared" si="34"/>
        <v>1877</v>
      </c>
      <c r="M162" s="7">
        <f t="shared" si="35"/>
        <v>0</v>
      </c>
      <c r="O162" s="1" t="str">
        <f t="shared" si="36"/>
        <v>37</v>
      </c>
      <c r="P162" s="1" t="s">
        <v>253</v>
      </c>
      <c r="Q162" s="1" t="str">
        <f t="shared" si="37"/>
        <v>21</v>
      </c>
      <c r="R162" s="1" t="str">
        <f t="shared" si="37"/>
        <v>0</v>
      </c>
      <c r="S162" s="1" t="str">
        <f t="shared" si="37"/>
        <v>0</v>
      </c>
    </row>
    <row r="163" spans="1:19">
      <c r="A163" s="46">
        <v>151</v>
      </c>
      <c r="B163" s="45">
        <f t="shared" si="38"/>
        <v>104</v>
      </c>
      <c r="C163" s="5">
        <f t="shared" si="26"/>
        <v>134</v>
      </c>
      <c r="D163" s="5">
        <f t="shared" si="27"/>
        <v>33</v>
      </c>
      <c r="E163" s="5">
        <f t="shared" si="28"/>
        <v>0</v>
      </c>
      <c r="F163" s="5">
        <f t="shared" si="29"/>
        <v>0</v>
      </c>
      <c r="G163" s="5">
        <f t="shared" si="30"/>
        <v>1798</v>
      </c>
      <c r="H163" s="5">
        <f t="shared" si="31"/>
        <v>0</v>
      </c>
      <c r="I163" s="5">
        <f t="shared" si="32"/>
        <v>8582</v>
      </c>
      <c r="J163" s="10">
        <f t="shared" si="39"/>
        <v>11537.704265152342</v>
      </c>
      <c r="K163" s="6">
        <f t="shared" si="33"/>
        <v>6.4375</v>
      </c>
      <c r="L163" s="1">
        <f t="shared" si="34"/>
        <v>1798</v>
      </c>
      <c r="M163" s="7">
        <f t="shared" si="35"/>
        <v>0</v>
      </c>
      <c r="O163" s="1" t="str">
        <f t="shared" si="36"/>
        <v>86</v>
      </c>
      <c r="P163" s="1" t="s">
        <v>254</v>
      </c>
      <c r="Q163" s="1" t="str">
        <f t="shared" si="37"/>
        <v>21</v>
      </c>
      <c r="R163" s="1" t="str">
        <f t="shared" si="37"/>
        <v>0</v>
      </c>
      <c r="S163" s="1" t="str">
        <f t="shared" si="37"/>
        <v>0</v>
      </c>
    </row>
    <row r="164" spans="1:19">
      <c r="A164" s="46">
        <v>152</v>
      </c>
      <c r="B164" s="45">
        <f t="shared" si="38"/>
        <v>105</v>
      </c>
      <c r="C164" s="5">
        <f t="shared" si="26"/>
        <v>211</v>
      </c>
      <c r="D164" s="5">
        <f t="shared" si="27"/>
        <v>33</v>
      </c>
      <c r="E164" s="5">
        <f t="shared" si="28"/>
        <v>0</v>
      </c>
      <c r="F164" s="5">
        <f t="shared" si="29"/>
        <v>0</v>
      </c>
      <c r="G164" s="5">
        <f t="shared" si="30"/>
        <v>1721</v>
      </c>
      <c r="H164" s="5">
        <f t="shared" si="31"/>
        <v>0</v>
      </c>
      <c r="I164" s="5">
        <f t="shared" si="32"/>
        <v>8659</v>
      </c>
      <c r="J164" s="10">
        <f t="shared" si="39"/>
        <v>11048.543456039808</v>
      </c>
      <c r="K164" s="6">
        <f t="shared" si="33"/>
        <v>6.5</v>
      </c>
      <c r="L164" s="1">
        <f t="shared" si="34"/>
        <v>1721</v>
      </c>
      <c r="M164" s="7">
        <f t="shared" si="35"/>
        <v>0</v>
      </c>
      <c r="O164" s="1" t="str">
        <f t="shared" si="36"/>
        <v>D3</v>
      </c>
      <c r="P164" s="1" t="s">
        <v>255</v>
      </c>
      <c r="Q164" s="1" t="str">
        <f t="shared" si="37"/>
        <v>21</v>
      </c>
      <c r="R164" s="1" t="str">
        <f t="shared" si="37"/>
        <v>0</v>
      </c>
      <c r="S164" s="1" t="str">
        <f t="shared" si="37"/>
        <v>0</v>
      </c>
    </row>
    <row r="165" spans="1:19">
      <c r="A165" s="46">
        <v>153</v>
      </c>
      <c r="B165" s="45">
        <f t="shared" si="38"/>
        <v>106</v>
      </c>
      <c r="C165" s="5">
        <f t="shared" si="26"/>
        <v>28</v>
      </c>
      <c r="D165" s="5">
        <f t="shared" si="27"/>
        <v>34</v>
      </c>
      <c r="E165" s="5">
        <f t="shared" si="28"/>
        <v>0</v>
      </c>
      <c r="F165" s="5">
        <f t="shared" si="29"/>
        <v>0</v>
      </c>
      <c r="G165" s="5">
        <f t="shared" si="30"/>
        <v>1648</v>
      </c>
      <c r="H165" s="5">
        <f t="shared" si="31"/>
        <v>0</v>
      </c>
      <c r="I165" s="5">
        <f t="shared" si="32"/>
        <v>8732</v>
      </c>
      <c r="J165" s="10">
        <f t="shared" si="39"/>
        <v>10580.121460444476</v>
      </c>
      <c r="K165" s="6">
        <f t="shared" si="33"/>
        <v>6.5625</v>
      </c>
      <c r="L165" s="1">
        <f t="shared" si="34"/>
        <v>1648</v>
      </c>
      <c r="M165" s="7">
        <f t="shared" si="35"/>
        <v>0</v>
      </c>
      <c r="O165" s="1" t="str">
        <f t="shared" si="36"/>
        <v>1C</v>
      </c>
      <c r="P165" s="1" t="s">
        <v>256</v>
      </c>
      <c r="Q165" s="1" t="str">
        <f t="shared" si="37"/>
        <v>22</v>
      </c>
      <c r="R165" s="1" t="str">
        <f t="shared" si="37"/>
        <v>0</v>
      </c>
      <c r="S165" s="1" t="str">
        <f t="shared" si="37"/>
        <v>0</v>
      </c>
    </row>
    <row r="166" spans="1:19">
      <c r="A166" s="46">
        <v>154</v>
      </c>
      <c r="B166" s="45">
        <f t="shared" si="38"/>
        <v>107</v>
      </c>
      <c r="C166" s="5">
        <f t="shared" si="26"/>
        <v>98</v>
      </c>
      <c r="D166" s="5">
        <f t="shared" si="27"/>
        <v>34</v>
      </c>
      <c r="E166" s="5">
        <f t="shared" si="28"/>
        <v>0</v>
      </c>
      <c r="F166" s="5">
        <f t="shared" si="29"/>
        <v>0</v>
      </c>
      <c r="G166" s="5">
        <f t="shared" si="30"/>
        <v>1578</v>
      </c>
      <c r="H166" s="5">
        <f t="shared" si="31"/>
        <v>0</v>
      </c>
      <c r="I166" s="5">
        <f t="shared" si="32"/>
        <v>8802</v>
      </c>
      <c r="J166" s="10">
        <f t="shared" si="39"/>
        <v>10131.559020711013</v>
      </c>
      <c r="K166" s="6">
        <f t="shared" si="33"/>
        <v>6.625</v>
      </c>
      <c r="L166" s="1">
        <f t="shared" si="34"/>
        <v>1578</v>
      </c>
      <c r="M166" s="7">
        <f t="shared" si="35"/>
        <v>0</v>
      </c>
      <c r="O166" s="1" t="str">
        <f t="shared" si="36"/>
        <v>62</v>
      </c>
      <c r="P166" s="1" t="s">
        <v>257</v>
      </c>
      <c r="Q166" s="1" t="str">
        <f t="shared" si="37"/>
        <v>22</v>
      </c>
      <c r="R166" s="1" t="str">
        <f t="shared" si="37"/>
        <v>0</v>
      </c>
      <c r="S166" s="1" t="str">
        <f t="shared" si="37"/>
        <v>0</v>
      </c>
    </row>
    <row r="167" spans="1:19">
      <c r="A167" s="46">
        <v>155</v>
      </c>
      <c r="B167" s="45">
        <f t="shared" si="38"/>
        <v>108</v>
      </c>
      <c r="C167" s="5">
        <f t="shared" si="26"/>
        <v>164</v>
      </c>
      <c r="D167" s="5">
        <f t="shared" si="27"/>
        <v>34</v>
      </c>
      <c r="E167" s="5">
        <f t="shared" si="28"/>
        <v>0</v>
      </c>
      <c r="F167" s="5">
        <f t="shared" si="29"/>
        <v>0</v>
      </c>
      <c r="G167" s="5">
        <f t="shared" si="30"/>
        <v>1512</v>
      </c>
      <c r="H167" s="5">
        <f t="shared" si="31"/>
        <v>0</v>
      </c>
      <c r="I167" s="5">
        <f t="shared" si="32"/>
        <v>8868</v>
      </c>
      <c r="J167" s="10">
        <f t="shared" si="39"/>
        <v>9702.0141568240942</v>
      </c>
      <c r="K167" s="6">
        <f t="shared" si="33"/>
        <v>6.6875</v>
      </c>
      <c r="L167" s="1">
        <f t="shared" si="34"/>
        <v>1512</v>
      </c>
      <c r="M167" s="7">
        <f t="shared" si="35"/>
        <v>0</v>
      </c>
      <c r="O167" s="1" t="str">
        <f t="shared" si="36"/>
        <v>A4</v>
      </c>
      <c r="P167" s="1" t="s">
        <v>258</v>
      </c>
      <c r="Q167" s="1" t="str">
        <f t="shared" si="37"/>
        <v>22</v>
      </c>
      <c r="R167" s="1" t="str">
        <f t="shared" si="37"/>
        <v>0</v>
      </c>
      <c r="S167" s="1" t="str">
        <f t="shared" si="37"/>
        <v>0</v>
      </c>
    </row>
    <row r="168" spans="1:19">
      <c r="A168" s="46">
        <v>156</v>
      </c>
      <c r="B168" s="45">
        <f t="shared" si="38"/>
        <v>109</v>
      </c>
      <c r="C168" s="5">
        <f t="shared" si="26"/>
        <v>229</v>
      </c>
      <c r="D168" s="5">
        <f t="shared" si="27"/>
        <v>34</v>
      </c>
      <c r="E168" s="5">
        <f t="shared" si="28"/>
        <v>0</v>
      </c>
      <c r="F168" s="5">
        <f t="shared" si="29"/>
        <v>0</v>
      </c>
      <c r="G168" s="5">
        <f t="shared" si="30"/>
        <v>1447</v>
      </c>
      <c r="H168" s="5">
        <f t="shared" si="31"/>
        <v>0</v>
      </c>
      <c r="I168" s="5">
        <f t="shared" si="32"/>
        <v>8933</v>
      </c>
      <c r="J168" s="10">
        <f t="shared" si="39"/>
        <v>9290.6805859587585</v>
      </c>
      <c r="K168" s="6">
        <f t="shared" si="33"/>
        <v>6.75</v>
      </c>
      <c r="L168" s="1">
        <f t="shared" si="34"/>
        <v>1447</v>
      </c>
      <c r="M168" s="7">
        <f t="shared" si="35"/>
        <v>0</v>
      </c>
      <c r="O168" s="1" t="str">
        <f t="shared" si="36"/>
        <v>E5</v>
      </c>
      <c r="P168" s="1" t="s">
        <v>259</v>
      </c>
      <c r="Q168" s="1" t="str">
        <f t="shared" si="37"/>
        <v>22</v>
      </c>
      <c r="R168" s="1" t="str">
        <f t="shared" si="37"/>
        <v>0</v>
      </c>
      <c r="S168" s="1" t="str">
        <f t="shared" si="37"/>
        <v>0</v>
      </c>
    </row>
    <row r="169" spans="1:19">
      <c r="A169" s="46">
        <v>157</v>
      </c>
      <c r="B169" s="45">
        <f t="shared" si="38"/>
        <v>110</v>
      </c>
      <c r="C169" s="5">
        <f t="shared" si="26"/>
        <v>34</v>
      </c>
      <c r="D169" s="5">
        <f t="shared" si="27"/>
        <v>35</v>
      </c>
      <c r="E169" s="5">
        <f t="shared" si="28"/>
        <v>0</v>
      </c>
      <c r="F169" s="5">
        <f t="shared" si="29"/>
        <v>0</v>
      </c>
      <c r="G169" s="5">
        <f t="shared" si="30"/>
        <v>1386</v>
      </c>
      <c r="H169" s="5">
        <f t="shared" si="31"/>
        <v>0</v>
      </c>
      <c r="I169" s="5">
        <f t="shared" si="32"/>
        <v>8994</v>
      </c>
      <c r="J169" s="10">
        <f t="shared" si="39"/>
        <v>8896.7862090366507</v>
      </c>
      <c r="K169" s="6">
        <f t="shared" si="33"/>
        <v>6.8125000000000009</v>
      </c>
      <c r="L169" s="1">
        <f t="shared" si="34"/>
        <v>1386</v>
      </c>
      <c r="M169" s="7">
        <f t="shared" si="35"/>
        <v>0</v>
      </c>
      <c r="O169" s="1" t="str">
        <f t="shared" si="36"/>
        <v>22</v>
      </c>
      <c r="P169" s="1" t="s">
        <v>260</v>
      </c>
      <c r="Q169" s="1" t="str">
        <f t="shared" si="37"/>
        <v>23</v>
      </c>
      <c r="R169" s="1" t="str">
        <f t="shared" si="37"/>
        <v>0</v>
      </c>
      <c r="S169" s="1" t="str">
        <f t="shared" si="37"/>
        <v>0</v>
      </c>
    </row>
    <row r="170" spans="1:19">
      <c r="A170" s="46">
        <v>158</v>
      </c>
      <c r="B170" s="45">
        <f t="shared" si="38"/>
        <v>111</v>
      </c>
      <c r="C170" s="5">
        <f t="shared" si="26"/>
        <v>93</v>
      </c>
      <c r="D170" s="5">
        <f t="shared" si="27"/>
        <v>35</v>
      </c>
      <c r="E170" s="5">
        <f t="shared" si="28"/>
        <v>0</v>
      </c>
      <c r="F170" s="5">
        <f t="shared" si="29"/>
        <v>0</v>
      </c>
      <c r="G170" s="5">
        <f t="shared" si="30"/>
        <v>1327</v>
      </c>
      <c r="H170" s="5">
        <f t="shared" si="31"/>
        <v>0</v>
      </c>
      <c r="I170" s="5">
        <f t="shared" si="32"/>
        <v>9053</v>
      </c>
      <c r="J170" s="10">
        <f t="shared" si="39"/>
        <v>8519.5916614473299</v>
      </c>
      <c r="K170" s="6">
        <f t="shared" si="33"/>
        <v>6.8749999999999991</v>
      </c>
      <c r="L170" s="1">
        <f t="shared" si="34"/>
        <v>1327</v>
      </c>
      <c r="M170" s="7">
        <f t="shared" si="35"/>
        <v>0</v>
      </c>
      <c r="O170" s="1" t="str">
        <f t="shared" si="36"/>
        <v>5D</v>
      </c>
      <c r="P170" s="1" t="s">
        <v>261</v>
      </c>
      <c r="Q170" s="1" t="str">
        <f t="shared" si="37"/>
        <v>23</v>
      </c>
      <c r="R170" s="1" t="str">
        <f t="shared" si="37"/>
        <v>0</v>
      </c>
      <c r="S170" s="1" t="str">
        <f t="shared" si="37"/>
        <v>0</v>
      </c>
    </row>
    <row r="171" spans="1:19">
      <c r="A171" s="46">
        <v>159</v>
      </c>
      <c r="B171" s="45">
        <f t="shared" si="38"/>
        <v>112</v>
      </c>
      <c r="C171" s="5">
        <f t="shared" si="26"/>
        <v>149</v>
      </c>
      <c r="D171" s="5">
        <f t="shared" si="27"/>
        <v>35</v>
      </c>
      <c r="E171" s="5">
        <f t="shared" si="28"/>
        <v>0</v>
      </c>
      <c r="F171" s="5">
        <f t="shared" si="29"/>
        <v>0</v>
      </c>
      <c r="G171" s="5">
        <f t="shared" si="30"/>
        <v>1271</v>
      </c>
      <c r="H171" s="5">
        <f t="shared" si="31"/>
        <v>0</v>
      </c>
      <c r="I171" s="5">
        <f t="shared" si="32"/>
        <v>9109</v>
      </c>
      <c r="J171" s="10">
        <f t="shared" si="39"/>
        <v>8158.3889252141735</v>
      </c>
      <c r="K171" s="6">
        <f t="shared" si="33"/>
        <v>6.9375</v>
      </c>
      <c r="L171" s="1">
        <f t="shared" si="34"/>
        <v>1271</v>
      </c>
      <c r="M171" s="7">
        <f t="shared" si="35"/>
        <v>0</v>
      </c>
      <c r="O171" s="1" t="str">
        <f t="shared" si="36"/>
        <v>95</v>
      </c>
      <c r="P171" s="1" t="s">
        <v>262</v>
      </c>
      <c r="Q171" s="1" t="str">
        <f t="shared" si="37"/>
        <v>23</v>
      </c>
      <c r="R171" s="1" t="str">
        <f t="shared" si="37"/>
        <v>0</v>
      </c>
      <c r="S171" s="1" t="str">
        <f t="shared" si="37"/>
        <v>0</v>
      </c>
    </row>
    <row r="172" spans="1:19">
      <c r="A172" s="46">
        <v>160</v>
      </c>
      <c r="B172" s="45">
        <f t="shared" si="38"/>
        <v>113</v>
      </c>
      <c r="C172" s="5">
        <f t="shared" si="26"/>
        <v>203</v>
      </c>
      <c r="D172" s="5">
        <f t="shared" si="27"/>
        <v>35</v>
      </c>
      <c r="E172" s="5">
        <f t="shared" si="28"/>
        <v>0</v>
      </c>
      <c r="F172" s="5">
        <f t="shared" si="29"/>
        <v>0</v>
      </c>
      <c r="G172" s="5">
        <f t="shared" si="30"/>
        <v>1217</v>
      </c>
      <c r="H172" s="5">
        <f t="shared" si="31"/>
        <v>0</v>
      </c>
      <c r="I172" s="5">
        <f t="shared" si="32"/>
        <v>9163</v>
      </c>
      <c r="J172" s="10">
        <f t="shared" si="39"/>
        <v>7812.5</v>
      </c>
      <c r="K172" s="6">
        <f t="shared" si="33"/>
        <v>7</v>
      </c>
      <c r="L172" s="1">
        <f t="shared" si="34"/>
        <v>1217</v>
      </c>
      <c r="M172" s="7">
        <f t="shared" si="35"/>
        <v>0</v>
      </c>
      <c r="O172" s="1" t="str">
        <f t="shared" si="36"/>
        <v>CB</v>
      </c>
      <c r="P172" s="1" t="s">
        <v>263</v>
      </c>
      <c r="Q172" s="1" t="str">
        <f t="shared" si="37"/>
        <v>23</v>
      </c>
      <c r="R172" s="1" t="str">
        <f t="shared" si="37"/>
        <v>0</v>
      </c>
      <c r="S172" s="1" t="str">
        <f t="shared" si="37"/>
        <v>0</v>
      </c>
    </row>
    <row r="173" spans="1:19">
      <c r="A173" s="46">
        <v>161</v>
      </c>
      <c r="B173" s="45">
        <f t="shared" si="38"/>
        <v>114</v>
      </c>
      <c r="C173" s="5">
        <f t="shared" si="26"/>
        <v>255</v>
      </c>
      <c r="D173" s="5">
        <f t="shared" si="27"/>
        <v>35</v>
      </c>
      <c r="E173" s="5">
        <f t="shared" si="28"/>
        <v>0</v>
      </c>
      <c r="F173" s="5">
        <f t="shared" si="29"/>
        <v>0</v>
      </c>
      <c r="G173" s="5">
        <f t="shared" si="30"/>
        <v>1165</v>
      </c>
      <c r="H173" s="5">
        <f t="shared" si="31"/>
        <v>0</v>
      </c>
      <c r="I173" s="5">
        <f t="shared" si="32"/>
        <v>9215</v>
      </c>
      <c r="J173" s="10">
        <f t="shared" si="39"/>
        <v>7481.2756304576069</v>
      </c>
      <c r="K173" s="6">
        <f t="shared" si="33"/>
        <v>7.0625</v>
      </c>
      <c r="L173" s="1">
        <f t="shared" si="34"/>
        <v>1165</v>
      </c>
      <c r="M173" s="7">
        <f t="shared" si="35"/>
        <v>0</v>
      </c>
      <c r="O173" s="1" t="str">
        <f t="shared" si="36"/>
        <v>FF</v>
      </c>
      <c r="P173" s="1" t="s">
        <v>264</v>
      </c>
      <c r="Q173" s="1" t="str">
        <f t="shared" si="37"/>
        <v>23</v>
      </c>
      <c r="R173" s="1" t="str">
        <f t="shared" si="37"/>
        <v>0</v>
      </c>
      <c r="S173" s="1" t="str">
        <f t="shared" si="37"/>
        <v>0</v>
      </c>
    </row>
    <row r="174" spans="1:19">
      <c r="A174" s="46">
        <v>162</v>
      </c>
      <c r="B174" s="45">
        <f t="shared" si="38"/>
        <v>115</v>
      </c>
      <c r="C174" s="5">
        <f t="shared" si="26"/>
        <v>48</v>
      </c>
      <c r="D174" s="5">
        <f t="shared" si="27"/>
        <v>36</v>
      </c>
      <c r="E174" s="5">
        <f t="shared" si="28"/>
        <v>0</v>
      </c>
      <c r="F174" s="5">
        <f t="shared" si="29"/>
        <v>0</v>
      </c>
      <c r="G174" s="5">
        <f t="shared" si="30"/>
        <v>1116</v>
      </c>
      <c r="H174" s="5">
        <f t="shared" si="31"/>
        <v>0</v>
      </c>
      <c r="I174" s="5">
        <f t="shared" si="32"/>
        <v>9264</v>
      </c>
      <c r="J174" s="10">
        <f t="shared" si="39"/>
        <v>7164.094087536494</v>
      </c>
      <c r="K174" s="6">
        <f t="shared" si="33"/>
        <v>7.125</v>
      </c>
      <c r="L174" s="1">
        <f t="shared" si="34"/>
        <v>1116</v>
      </c>
      <c r="M174" s="7">
        <f t="shared" si="35"/>
        <v>0</v>
      </c>
      <c r="O174" s="1" t="str">
        <f t="shared" si="36"/>
        <v>30</v>
      </c>
      <c r="P174" s="1" t="s">
        <v>265</v>
      </c>
      <c r="Q174" s="1" t="str">
        <f t="shared" si="37"/>
        <v>24</v>
      </c>
      <c r="R174" s="1" t="str">
        <f t="shared" si="37"/>
        <v>0</v>
      </c>
      <c r="S174" s="1" t="str">
        <f t="shared" si="37"/>
        <v>0</v>
      </c>
    </row>
    <row r="175" spans="1:19">
      <c r="A175" s="46">
        <v>163</v>
      </c>
      <c r="B175" s="45">
        <f t="shared" si="38"/>
        <v>116</v>
      </c>
      <c r="C175" s="5">
        <f t="shared" si="26"/>
        <v>95</v>
      </c>
      <c r="D175" s="5">
        <f t="shared" si="27"/>
        <v>36</v>
      </c>
      <c r="E175" s="5">
        <f t="shared" si="28"/>
        <v>0</v>
      </c>
      <c r="F175" s="5">
        <f t="shared" si="29"/>
        <v>0</v>
      </c>
      <c r="G175" s="5">
        <f t="shared" si="30"/>
        <v>1069</v>
      </c>
      <c r="H175" s="5">
        <f t="shared" si="31"/>
        <v>0</v>
      </c>
      <c r="I175" s="5">
        <f t="shared" si="32"/>
        <v>9311</v>
      </c>
      <c r="J175" s="10">
        <f t="shared" si="39"/>
        <v>6860.3600014581998</v>
      </c>
      <c r="K175" s="6">
        <f t="shared" si="33"/>
        <v>7.1875</v>
      </c>
      <c r="L175" s="1">
        <f t="shared" si="34"/>
        <v>1069</v>
      </c>
      <c r="M175" s="7">
        <f t="shared" si="35"/>
        <v>0</v>
      </c>
      <c r="O175" s="1" t="str">
        <f t="shared" si="36"/>
        <v>5F</v>
      </c>
      <c r="P175" s="1" t="s">
        <v>266</v>
      </c>
      <c r="Q175" s="1" t="str">
        <f t="shared" si="37"/>
        <v>24</v>
      </c>
      <c r="R175" s="1" t="str">
        <f t="shared" si="37"/>
        <v>0</v>
      </c>
      <c r="S175" s="1" t="str">
        <f t="shared" si="37"/>
        <v>0</v>
      </c>
    </row>
    <row r="176" spans="1:19">
      <c r="A176" s="46">
        <v>164</v>
      </c>
      <c r="B176" s="45">
        <f t="shared" si="38"/>
        <v>117</v>
      </c>
      <c r="C176" s="5">
        <f t="shared" si="26"/>
        <v>141</v>
      </c>
      <c r="D176" s="5">
        <f t="shared" si="27"/>
        <v>36</v>
      </c>
      <c r="E176" s="5">
        <f t="shared" si="28"/>
        <v>0</v>
      </c>
      <c r="F176" s="5">
        <f t="shared" si="29"/>
        <v>0</v>
      </c>
      <c r="G176" s="5">
        <f t="shared" si="30"/>
        <v>1023</v>
      </c>
      <c r="H176" s="5">
        <f t="shared" si="31"/>
        <v>0</v>
      </c>
      <c r="I176" s="5">
        <f t="shared" si="32"/>
        <v>9357</v>
      </c>
      <c r="J176" s="10">
        <f t="shared" si="39"/>
        <v>6569.5032441696439</v>
      </c>
      <c r="K176" s="6">
        <f t="shared" si="33"/>
        <v>7.2500000000000009</v>
      </c>
      <c r="L176" s="1">
        <f t="shared" si="34"/>
        <v>1023</v>
      </c>
      <c r="M176" s="7">
        <f t="shared" si="35"/>
        <v>0</v>
      </c>
      <c r="O176" s="1" t="str">
        <f t="shared" si="36"/>
        <v>8D</v>
      </c>
      <c r="P176" s="1" t="s">
        <v>267</v>
      </c>
      <c r="Q176" s="1" t="str">
        <f t="shared" si="37"/>
        <v>24</v>
      </c>
      <c r="R176" s="1" t="str">
        <f t="shared" si="37"/>
        <v>0</v>
      </c>
      <c r="S176" s="1" t="str">
        <f t="shared" si="37"/>
        <v>0</v>
      </c>
    </row>
    <row r="177" spans="1:19">
      <c r="A177" s="46">
        <v>165</v>
      </c>
      <c r="B177" s="45">
        <f t="shared" si="38"/>
        <v>118</v>
      </c>
      <c r="C177" s="5">
        <f t="shared" si="26"/>
        <v>184</v>
      </c>
      <c r="D177" s="5">
        <f t="shared" si="27"/>
        <v>36</v>
      </c>
      <c r="E177" s="5">
        <f t="shared" si="28"/>
        <v>0</v>
      </c>
      <c r="F177" s="5">
        <f t="shared" si="29"/>
        <v>0</v>
      </c>
      <c r="G177" s="5">
        <f t="shared" si="30"/>
        <v>980</v>
      </c>
      <c r="H177" s="5">
        <f t="shared" si="31"/>
        <v>0</v>
      </c>
      <c r="I177" s="5">
        <f t="shared" si="32"/>
        <v>9400</v>
      </c>
      <c r="J177" s="10">
        <f t="shared" si="39"/>
        <v>6290.9778591767781</v>
      </c>
      <c r="K177" s="6">
        <f t="shared" si="33"/>
        <v>7.3124999999999991</v>
      </c>
      <c r="L177" s="1">
        <f t="shared" si="34"/>
        <v>980</v>
      </c>
      <c r="M177" s="7">
        <f t="shared" si="35"/>
        <v>0</v>
      </c>
      <c r="O177" s="1" t="str">
        <f t="shared" si="36"/>
        <v>B8</v>
      </c>
      <c r="P177" s="1" t="s">
        <v>268</v>
      </c>
      <c r="Q177" s="1" t="str">
        <f t="shared" si="37"/>
        <v>24</v>
      </c>
      <c r="R177" s="1" t="str">
        <f t="shared" si="37"/>
        <v>0</v>
      </c>
      <c r="S177" s="1" t="str">
        <f t="shared" si="37"/>
        <v>0</v>
      </c>
    </row>
    <row r="178" spans="1:19">
      <c r="A178" s="46">
        <v>166</v>
      </c>
      <c r="B178" s="45">
        <f t="shared" si="38"/>
        <v>119</v>
      </c>
      <c r="C178" s="5">
        <f t="shared" si="26"/>
        <v>226</v>
      </c>
      <c r="D178" s="5">
        <f t="shared" si="27"/>
        <v>36</v>
      </c>
      <c r="E178" s="5">
        <f t="shared" si="28"/>
        <v>0</v>
      </c>
      <c r="F178" s="5">
        <f t="shared" si="29"/>
        <v>0</v>
      </c>
      <c r="G178" s="5">
        <f t="shared" si="30"/>
        <v>938</v>
      </c>
      <c r="H178" s="5">
        <f t="shared" si="31"/>
        <v>0</v>
      </c>
      <c r="I178" s="5">
        <f t="shared" si="32"/>
        <v>9442</v>
      </c>
      <c r="J178" s="10">
        <f t="shared" si="39"/>
        <v>6024.2610367497718</v>
      </c>
      <c r="K178" s="6">
        <f t="shared" si="33"/>
        <v>7.375</v>
      </c>
      <c r="L178" s="1">
        <f t="shared" si="34"/>
        <v>938</v>
      </c>
      <c r="M178" s="7">
        <f t="shared" si="35"/>
        <v>0</v>
      </c>
      <c r="O178" s="1" t="str">
        <f t="shared" si="36"/>
        <v>E2</v>
      </c>
      <c r="P178" s="1" t="s">
        <v>269</v>
      </c>
      <c r="Q178" s="1" t="str">
        <f t="shared" si="37"/>
        <v>24</v>
      </c>
      <c r="R178" s="1" t="str">
        <f t="shared" si="37"/>
        <v>0</v>
      </c>
      <c r="S178" s="1" t="str">
        <f t="shared" si="37"/>
        <v>0</v>
      </c>
    </row>
    <row r="179" spans="1:19">
      <c r="A179" s="46">
        <v>167</v>
      </c>
      <c r="B179" s="45">
        <f t="shared" si="38"/>
        <v>120</v>
      </c>
      <c r="C179" s="5">
        <f t="shared" si="26"/>
        <v>9</v>
      </c>
      <c r="D179" s="5">
        <f t="shared" si="27"/>
        <v>37</v>
      </c>
      <c r="E179" s="5">
        <f t="shared" si="28"/>
        <v>0</v>
      </c>
      <c r="F179" s="5">
        <f t="shared" si="29"/>
        <v>0</v>
      </c>
      <c r="G179" s="5">
        <f t="shared" si="30"/>
        <v>899</v>
      </c>
      <c r="H179" s="5">
        <f t="shared" si="31"/>
        <v>0</v>
      </c>
      <c r="I179" s="5">
        <f t="shared" si="32"/>
        <v>9481</v>
      </c>
      <c r="J179" s="10">
        <f t="shared" si="39"/>
        <v>5768.8521325761712</v>
      </c>
      <c r="K179" s="6">
        <f t="shared" si="33"/>
        <v>7.4375</v>
      </c>
      <c r="L179" s="1">
        <f t="shared" si="34"/>
        <v>899</v>
      </c>
      <c r="M179" s="7">
        <f t="shared" si="35"/>
        <v>0</v>
      </c>
      <c r="O179" s="1" t="str">
        <f t="shared" si="36"/>
        <v>9</v>
      </c>
      <c r="P179" s="1" t="s">
        <v>270</v>
      </c>
      <c r="Q179" s="1" t="str">
        <f t="shared" si="37"/>
        <v>25</v>
      </c>
      <c r="R179" s="1" t="str">
        <f t="shared" si="37"/>
        <v>0</v>
      </c>
      <c r="S179" s="1" t="str">
        <f t="shared" si="37"/>
        <v>0</v>
      </c>
    </row>
    <row r="180" spans="1:19">
      <c r="A180" s="46">
        <v>168</v>
      </c>
      <c r="B180" s="45">
        <f t="shared" si="38"/>
        <v>121</v>
      </c>
      <c r="C180" s="5">
        <f t="shared" si="26"/>
        <v>48</v>
      </c>
      <c r="D180" s="5">
        <f t="shared" si="27"/>
        <v>37</v>
      </c>
      <c r="E180" s="5">
        <f t="shared" si="28"/>
        <v>0</v>
      </c>
      <c r="F180" s="5">
        <f t="shared" si="29"/>
        <v>0</v>
      </c>
      <c r="G180" s="5">
        <f t="shared" si="30"/>
        <v>860</v>
      </c>
      <c r="H180" s="5">
        <f t="shared" si="31"/>
        <v>0</v>
      </c>
      <c r="I180" s="5">
        <f t="shared" si="32"/>
        <v>9520</v>
      </c>
      <c r="J180" s="10">
        <f t="shared" si="39"/>
        <v>5524.271728019904</v>
      </c>
      <c r="K180" s="6">
        <f t="shared" si="33"/>
        <v>7.5</v>
      </c>
      <c r="L180" s="1">
        <f t="shared" si="34"/>
        <v>860</v>
      </c>
      <c r="M180" s="7">
        <f t="shared" si="35"/>
        <v>0</v>
      </c>
      <c r="O180" s="1" t="str">
        <f t="shared" si="36"/>
        <v>30</v>
      </c>
      <c r="P180" s="1" t="s">
        <v>271</v>
      </c>
      <c r="Q180" s="1" t="str">
        <f t="shared" si="37"/>
        <v>25</v>
      </c>
      <c r="R180" s="1" t="str">
        <f t="shared" si="37"/>
        <v>0</v>
      </c>
      <c r="S180" s="1" t="str">
        <f t="shared" si="37"/>
        <v>0</v>
      </c>
    </row>
    <row r="181" spans="1:19">
      <c r="A181" s="46">
        <v>169</v>
      </c>
      <c r="B181" s="45">
        <f t="shared" si="38"/>
        <v>122</v>
      </c>
      <c r="C181" s="5">
        <f t="shared" si="26"/>
        <v>84</v>
      </c>
      <c r="D181" s="5">
        <f t="shared" si="27"/>
        <v>37</v>
      </c>
      <c r="E181" s="5">
        <f t="shared" si="28"/>
        <v>0</v>
      </c>
      <c r="F181" s="5">
        <f t="shared" si="29"/>
        <v>0</v>
      </c>
      <c r="G181" s="5">
        <f t="shared" si="30"/>
        <v>824</v>
      </c>
      <c r="H181" s="5">
        <f t="shared" si="31"/>
        <v>0</v>
      </c>
      <c r="I181" s="5">
        <f t="shared" si="32"/>
        <v>9556</v>
      </c>
      <c r="J181" s="10">
        <f t="shared" si="39"/>
        <v>5290.0607302222379</v>
      </c>
      <c r="K181" s="6">
        <f t="shared" si="33"/>
        <v>7.5625</v>
      </c>
      <c r="L181" s="1">
        <f t="shared" si="34"/>
        <v>824</v>
      </c>
      <c r="M181" s="7">
        <f t="shared" si="35"/>
        <v>0</v>
      </c>
      <c r="O181" s="1" t="str">
        <f t="shared" si="36"/>
        <v>54</v>
      </c>
      <c r="P181" s="1" t="s">
        <v>272</v>
      </c>
      <c r="Q181" s="1" t="str">
        <f t="shared" si="37"/>
        <v>25</v>
      </c>
      <c r="R181" s="1" t="str">
        <f t="shared" si="37"/>
        <v>0</v>
      </c>
      <c r="S181" s="1" t="str">
        <f t="shared" si="37"/>
        <v>0</v>
      </c>
    </row>
    <row r="182" spans="1:19">
      <c r="A182" s="46">
        <v>170</v>
      </c>
      <c r="B182" s="45">
        <f t="shared" si="38"/>
        <v>123</v>
      </c>
      <c r="C182" s="5">
        <f t="shared" si="26"/>
        <v>119</v>
      </c>
      <c r="D182" s="5">
        <f t="shared" si="27"/>
        <v>37</v>
      </c>
      <c r="E182" s="5">
        <f t="shared" si="28"/>
        <v>0</v>
      </c>
      <c r="F182" s="5">
        <f t="shared" si="29"/>
        <v>0</v>
      </c>
      <c r="G182" s="5">
        <f t="shared" si="30"/>
        <v>789</v>
      </c>
      <c r="H182" s="5">
        <f t="shared" si="31"/>
        <v>0</v>
      </c>
      <c r="I182" s="5">
        <f t="shared" si="32"/>
        <v>9591</v>
      </c>
      <c r="J182" s="10">
        <f t="shared" si="39"/>
        <v>5065.7795103555063</v>
      </c>
      <c r="K182" s="6">
        <f t="shared" si="33"/>
        <v>7.625</v>
      </c>
      <c r="L182" s="1">
        <f t="shared" si="34"/>
        <v>789</v>
      </c>
      <c r="M182" s="7">
        <f t="shared" si="35"/>
        <v>0</v>
      </c>
      <c r="O182" s="1" t="str">
        <f t="shared" si="36"/>
        <v>77</v>
      </c>
      <c r="P182" s="1" t="s">
        <v>273</v>
      </c>
      <c r="Q182" s="1" t="str">
        <f t="shared" si="37"/>
        <v>25</v>
      </c>
      <c r="R182" s="1" t="str">
        <f t="shared" si="37"/>
        <v>0</v>
      </c>
      <c r="S182" s="1" t="str">
        <f t="shared" si="37"/>
        <v>0</v>
      </c>
    </row>
    <row r="183" spans="1:19">
      <c r="A183" s="46">
        <v>171</v>
      </c>
      <c r="B183" s="45">
        <f t="shared" si="38"/>
        <v>124</v>
      </c>
      <c r="C183" s="5">
        <f t="shared" si="26"/>
        <v>152</v>
      </c>
      <c r="D183" s="5">
        <f t="shared" si="27"/>
        <v>37</v>
      </c>
      <c r="E183" s="5">
        <f t="shared" si="28"/>
        <v>0</v>
      </c>
      <c r="F183" s="5">
        <f t="shared" si="29"/>
        <v>0</v>
      </c>
      <c r="G183" s="5">
        <f t="shared" si="30"/>
        <v>756</v>
      </c>
      <c r="H183" s="5">
        <f t="shared" si="31"/>
        <v>0</v>
      </c>
      <c r="I183" s="5">
        <f t="shared" si="32"/>
        <v>9624</v>
      </c>
      <c r="J183" s="10">
        <f t="shared" si="39"/>
        <v>4851.0070784120471</v>
      </c>
      <c r="K183" s="6">
        <f t="shared" si="33"/>
        <v>7.6875</v>
      </c>
      <c r="L183" s="1">
        <f t="shared" si="34"/>
        <v>756</v>
      </c>
      <c r="M183" s="7">
        <f t="shared" si="35"/>
        <v>0</v>
      </c>
      <c r="O183" s="1" t="str">
        <f t="shared" si="36"/>
        <v>98</v>
      </c>
      <c r="P183" s="1" t="s">
        <v>274</v>
      </c>
      <c r="Q183" s="1" t="str">
        <f t="shared" si="37"/>
        <v>25</v>
      </c>
      <c r="R183" s="1" t="str">
        <f t="shared" si="37"/>
        <v>0</v>
      </c>
      <c r="S183" s="1" t="str">
        <f t="shared" si="37"/>
        <v>0</v>
      </c>
    </row>
    <row r="184" spans="1:19">
      <c r="A184" s="46">
        <v>172</v>
      </c>
      <c r="B184" s="45">
        <f t="shared" si="38"/>
        <v>125</v>
      </c>
      <c r="C184" s="5">
        <f t="shared" si="26"/>
        <v>185</v>
      </c>
      <c r="D184" s="5">
        <f t="shared" si="27"/>
        <v>37</v>
      </c>
      <c r="E184" s="5">
        <f t="shared" si="28"/>
        <v>0</v>
      </c>
      <c r="F184" s="5">
        <f t="shared" si="29"/>
        <v>0</v>
      </c>
      <c r="G184" s="5">
        <f t="shared" si="30"/>
        <v>723</v>
      </c>
      <c r="H184" s="5">
        <f t="shared" si="31"/>
        <v>0</v>
      </c>
      <c r="I184" s="5">
        <f t="shared" si="32"/>
        <v>9657</v>
      </c>
      <c r="J184" s="10">
        <f t="shared" si="39"/>
        <v>4645.3402929793783</v>
      </c>
      <c r="K184" s="6">
        <f t="shared" si="33"/>
        <v>7.7500000000000009</v>
      </c>
      <c r="L184" s="1">
        <f t="shared" si="34"/>
        <v>723</v>
      </c>
      <c r="M184" s="7">
        <f t="shared" si="35"/>
        <v>0</v>
      </c>
      <c r="O184" s="1" t="str">
        <f t="shared" si="36"/>
        <v>B9</v>
      </c>
      <c r="P184" s="1" t="s">
        <v>275</v>
      </c>
      <c r="Q184" s="1" t="str">
        <f t="shared" si="37"/>
        <v>25</v>
      </c>
      <c r="R184" s="1" t="str">
        <f t="shared" si="37"/>
        <v>0</v>
      </c>
      <c r="S184" s="1" t="str">
        <f t="shared" si="37"/>
        <v>0</v>
      </c>
    </row>
    <row r="185" spans="1:19">
      <c r="A185" s="46">
        <v>173</v>
      </c>
      <c r="B185" s="45">
        <f t="shared" si="38"/>
        <v>126</v>
      </c>
      <c r="C185" s="5">
        <f t="shared" si="26"/>
        <v>215</v>
      </c>
      <c r="D185" s="5">
        <f t="shared" si="27"/>
        <v>37</v>
      </c>
      <c r="E185" s="5">
        <f t="shared" si="28"/>
        <v>0</v>
      </c>
      <c r="F185" s="5">
        <f t="shared" si="29"/>
        <v>0</v>
      </c>
      <c r="G185" s="5">
        <f t="shared" si="30"/>
        <v>693</v>
      </c>
      <c r="H185" s="5">
        <f t="shared" si="31"/>
        <v>0</v>
      </c>
      <c r="I185" s="5">
        <f t="shared" si="32"/>
        <v>9687</v>
      </c>
      <c r="J185" s="10">
        <f t="shared" si="39"/>
        <v>4448.393104518329</v>
      </c>
      <c r="K185" s="6">
        <f t="shared" si="33"/>
        <v>7.8124999999999991</v>
      </c>
      <c r="L185" s="1">
        <f t="shared" si="34"/>
        <v>693</v>
      </c>
      <c r="M185" s="7">
        <f t="shared" si="35"/>
        <v>0</v>
      </c>
      <c r="O185" s="1" t="str">
        <f t="shared" si="36"/>
        <v>D7</v>
      </c>
      <c r="P185" s="1" t="s">
        <v>276</v>
      </c>
      <c r="Q185" s="1" t="str">
        <f t="shared" si="37"/>
        <v>25</v>
      </c>
      <c r="R185" s="1" t="str">
        <f t="shared" si="37"/>
        <v>0</v>
      </c>
      <c r="S185" s="1" t="str">
        <f t="shared" si="37"/>
        <v>0</v>
      </c>
    </row>
    <row r="186" spans="1:19">
      <c r="A186" s="46">
        <v>174</v>
      </c>
      <c r="B186" s="45">
        <f t="shared" si="38"/>
        <v>127</v>
      </c>
      <c r="C186" s="5">
        <f t="shared" si="26"/>
        <v>245</v>
      </c>
      <c r="D186" s="5">
        <f t="shared" si="27"/>
        <v>37</v>
      </c>
      <c r="E186" s="5">
        <f t="shared" si="28"/>
        <v>0</v>
      </c>
      <c r="F186" s="5">
        <f t="shared" si="29"/>
        <v>0</v>
      </c>
      <c r="G186" s="5">
        <f t="shared" si="30"/>
        <v>663</v>
      </c>
      <c r="H186" s="5">
        <f t="shared" si="31"/>
        <v>0</v>
      </c>
      <c r="I186" s="5">
        <f t="shared" si="32"/>
        <v>9717</v>
      </c>
      <c r="J186" s="10">
        <f t="shared" si="39"/>
        <v>4259.7958307236649</v>
      </c>
      <c r="K186" s="6">
        <f t="shared" si="33"/>
        <v>7.875</v>
      </c>
      <c r="L186" s="1">
        <f t="shared" si="34"/>
        <v>663</v>
      </c>
      <c r="M186" s="7">
        <f t="shared" si="35"/>
        <v>0</v>
      </c>
      <c r="O186" s="1" t="str">
        <f t="shared" si="36"/>
        <v>F5</v>
      </c>
      <c r="P186" s="1" t="s">
        <v>277</v>
      </c>
      <c r="Q186" s="1" t="str">
        <f t="shared" si="37"/>
        <v>25</v>
      </c>
      <c r="R186" s="1" t="str">
        <f t="shared" si="37"/>
        <v>0</v>
      </c>
      <c r="S186" s="1" t="str">
        <f t="shared" si="37"/>
        <v>0</v>
      </c>
    </row>
    <row r="187" spans="1:19">
      <c r="A187" s="46">
        <v>175</v>
      </c>
      <c r="B187" s="45">
        <f t="shared" si="38"/>
        <v>128</v>
      </c>
      <c r="C187" s="5">
        <f t="shared" si="26"/>
        <v>17</v>
      </c>
      <c r="D187" s="5">
        <f t="shared" si="27"/>
        <v>38</v>
      </c>
      <c r="E187" s="5">
        <f t="shared" si="28"/>
        <v>0</v>
      </c>
      <c r="F187" s="5">
        <f t="shared" si="29"/>
        <v>0</v>
      </c>
      <c r="G187" s="5">
        <f t="shared" si="30"/>
        <v>635</v>
      </c>
      <c r="H187" s="5">
        <f t="shared" si="31"/>
        <v>0</v>
      </c>
      <c r="I187" s="5">
        <f t="shared" si="32"/>
        <v>9745</v>
      </c>
      <c r="J187" s="10">
        <f t="shared" si="39"/>
        <v>4079.1944626070867</v>
      </c>
      <c r="K187" s="6">
        <f t="shared" si="33"/>
        <v>7.9375</v>
      </c>
      <c r="L187" s="1">
        <f t="shared" si="34"/>
        <v>635</v>
      </c>
      <c r="M187" s="7">
        <f t="shared" si="35"/>
        <v>0</v>
      </c>
      <c r="O187" s="1" t="str">
        <f t="shared" si="36"/>
        <v>11</v>
      </c>
      <c r="P187" s="1" t="s">
        <v>278</v>
      </c>
      <c r="Q187" s="1" t="str">
        <f t="shared" si="37"/>
        <v>26</v>
      </c>
      <c r="R187" s="1" t="str">
        <f t="shared" si="37"/>
        <v>0</v>
      </c>
      <c r="S187" s="1" t="str">
        <f t="shared" si="37"/>
        <v>0</v>
      </c>
    </row>
    <row r="188" spans="1:19">
      <c r="A188" s="46">
        <v>176</v>
      </c>
      <c r="B188" s="45">
        <f t="shared" si="38"/>
        <v>129</v>
      </c>
      <c r="C188" s="5">
        <f t="shared" si="26"/>
        <v>44</v>
      </c>
      <c r="D188" s="5">
        <f t="shared" si="27"/>
        <v>38</v>
      </c>
      <c r="E188" s="5">
        <f t="shared" si="28"/>
        <v>0</v>
      </c>
      <c r="F188" s="5">
        <f t="shared" si="29"/>
        <v>0</v>
      </c>
      <c r="G188" s="5">
        <f t="shared" si="30"/>
        <v>608</v>
      </c>
      <c r="H188" s="5">
        <f t="shared" si="31"/>
        <v>0</v>
      </c>
      <c r="I188" s="5">
        <f t="shared" si="32"/>
        <v>9772</v>
      </c>
      <c r="J188" s="10">
        <f t="shared" si="39"/>
        <v>3906.25</v>
      </c>
      <c r="K188" s="6">
        <f t="shared" si="33"/>
        <v>8</v>
      </c>
      <c r="L188" s="1">
        <f t="shared" si="34"/>
        <v>608</v>
      </c>
      <c r="M188" s="7">
        <f t="shared" si="35"/>
        <v>0</v>
      </c>
      <c r="O188" s="1" t="str">
        <f t="shared" si="36"/>
        <v>2C</v>
      </c>
      <c r="P188" s="1" t="s">
        <v>279</v>
      </c>
      <c r="Q188" s="1" t="str">
        <f t="shared" si="37"/>
        <v>26</v>
      </c>
      <c r="R188" s="1" t="str">
        <f t="shared" si="37"/>
        <v>0</v>
      </c>
      <c r="S188" s="1" t="str">
        <f t="shared" si="37"/>
        <v>0</v>
      </c>
    </row>
    <row r="189" spans="1:19">
      <c r="A189" s="46">
        <v>177</v>
      </c>
      <c r="B189" s="45">
        <f t="shared" si="38"/>
        <v>130</v>
      </c>
      <c r="C189" s="5">
        <f t="shared" ref="C189:C252" si="40">MOD(I189,256)</f>
        <v>70</v>
      </c>
      <c r="D189" s="5">
        <f t="shared" ref="D189:D252" si="41">ROUNDDOWN(I189/256,0)</f>
        <v>38</v>
      </c>
      <c r="E189" s="5">
        <f t="shared" ref="E189:E252" si="42">MOD(H189,256)</f>
        <v>0</v>
      </c>
      <c r="F189" s="5">
        <f t="shared" ref="F189:F252" si="43">ROUNDDOWN(H189/256,0)</f>
        <v>0</v>
      </c>
      <c r="G189" s="5">
        <f t="shared" ref="G189:G252" si="44">INT(J189/$G$2)</f>
        <v>582</v>
      </c>
      <c r="H189" s="5">
        <f t="shared" ref="H189:H252" si="45">ROUNDUP(G189/$D$3,0)-1</f>
        <v>0</v>
      </c>
      <c r="I189" s="5">
        <f t="shared" ref="I189:I252" si="46">MAX(MIN($D$3*(H189+1)-G189,$D$3*(H189+1)-$D$4),$D$5)</f>
        <v>9798</v>
      </c>
      <c r="J189" s="10">
        <f t="shared" si="39"/>
        <v>3740.6378152288034</v>
      </c>
      <c r="K189" s="6">
        <f t="shared" ref="K189:K252" si="47">LOG(1000000/J189,2)</f>
        <v>8.0625</v>
      </c>
      <c r="L189" s="1">
        <f t="shared" ref="L189:L252" si="48">(H189+1)*$D$3-I189</f>
        <v>582</v>
      </c>
      <c r="M189" s="7">
        <f t="shared" ref="M189:M252" si="49">(G189-L189)/G189</f>
        <v>0</v>
      </c>
      <c r="O189" s="1" t="str">
        <f t="shared" ref="O189:O252" si="50">DEC2HEX(C189)</f>
        <v>46</v>
      </c>
      <c r="P189" s="1" t="s">
        <v>280</v>
      </c>
      <c r="Q189" s="1" t="str">
        <f t="shared" ref="Q189:S252" si="51">DEC2HEX(D189)</f>
        <v>26</v>
      </c>
      <c r="R189" s="1" t="str">
        <f t="shared" si="51"/>
        <v>0</v>
      </c>
      <c r="S189" s="1" t="str">
        <f t="shared" si="51"/>
        <v>0</v>
      </c>
    </row>
    <row r="190" spans="1:19">
      <c r="A190" s="46">
        <v>178</v>
      </c>
      <c r="B190" s="45">
        <f t="shared" si="38"/>
        <v>131</v>
      </c>
      <c r="C190" s="5">
        <f t="shared" si="40"/>
        <v>94</v>
      </c>
      <c r="D190" s="5">
        <f t="shared" si="41"/>
        <v>38</v>
      </c>
      <c r="E190" s="5">
        <f t="shared" si="42"/>
        <v>0</v>
      </c>
      <c r="F190" s="5">
        <f t="shared" si="43"/>
        <v>0</v>
      </c>
      <c r="G190" s="5">
        <f t="shared" si="44"/>
        <v>558</v>
      </c>
      <c r="H190" s="5">
        <f t="shared" si="45"/>
        <v>0</v>
      </c>
      <c r="I190" s="5">
        <f t="shared" si="46"/>
        <v>9822</v>
      </c>
      <c r="J190" s="10">
        <f t="shared" si="39"/>
        <v>3582.047043768247</v>
      </c>
      <c r="K190" s="6">
        <f t="shared" si="47"/>
        <v>8.125</v>
      </c>
      <c r="L190" s="1">
        <f t="shared" si="48"/>
        <v>558</v>
      </c>
      <c r="M190" s="7">
        <f t="shared" si="49"/>
        <v>0</v>
      </c>
      <c r="O190" s="1" t="str">
        <f t="shared" si="50"/>
        <v>5E</v>
      </c>
      <c r="P190" s="1" t="s">
        <v>281</v>
      </c>
      <c r="Q190" s="1" t="str">
        <f t="shared" si="51"/>
        <v>26</v>
      </c>
      <c r="R190" s="1" t="str">
        <f t="shared" si="51"/>
        <v>0</v>
      </c>
      <c r="S190" s="1" t="str">
        <f t="shared" si="51"/>
        <v>0</v>
      </c>
    </row>
    <row r="191" spans="1:19">
      <c r="A191" s="46">
        <v>179</v>
      </c>
      <c r="B191" s="45">
        <f t="shared" si="38"/>
        <v>132</v>
      </c>
      <c r="C191" s="5">
        <f t="shared" si="40"/>
        <v>118</v>
      </c>
      <c r="D191" s="5">
        <f t="shared" si="41"/>
        <v>38</v>
      </c>
      <c r="E191" s="5">
        <f t="shared" si="42"/>
        <v>0</v>
      </c>
      <c r="F191" s="5">
        <f t="shared" si="43"/>
        <v>0</v>
      </c>
      <c r="G191" s="5">
        <f t="shared" si="44"/>
        <v>534</v>
      </c>
      <c r="H191" s="5">
        <f t="shared" si="45"/>
        <v>0</v>
      </c>
      <c r="I191" s="5">
        <f t="shared" si="46"/>
        <v>9846</v>
      </c>
      <c r="J191" s="10">
        <f t="shared" si="39"/>
        <v>3430.1800007290999</v>
      </c>
      <c r="K191" s="6">
        <f t="shared" si="47"/>
        <v>8.1875</v>
      </c>
      <c r="L191" s="1">
        <f t="shared" si="48"/>
        <v>534</v>
      </c>
      <c r="M191" s="7">
        <f t="shared" si="49"/>
        <v>0</v>
      </c>
      <c r="O191" s="1" t="str">
        <f t="shared" si="50"/>
        <v>76</v>
      </c>
      <c r="P191" s="1" t="s">
        <v>282</v>
      </c>
      <c r="Q191" s="1" t="str">
        <f t="shared" si="51"/>
        <v>26</v>
      </c>
      <c r="R191" s="1" t="str">
        <f t="shared" si="51"/>
        <v>0</v>
      </c>
      <c r="S191" s="1" t="str">
        <f t="shared" si="51"/>
        <v>0</v>
      </c>
    </row>
    <row r="192" spans="1:19">
      <c r="A192" s="46">
        <v>180</v>
      </c>
      <c r="B192" s="45">
        <f t="shared" si="38"/>
        <v>133</v>
      </c>
      <c r="C192" s="5">
        <f t="shared" si="40"/>
        <v>141</v>
      </c>
      <c r="D192" s="5">
        <f t="shared" si="41"/>
        <v>38</v>
      </c>
      <c r="E192" s="5">
        <f t="shared" si="42"/>
        <v>0</v>
      </c>
      <c r="F192" s="5">
        <f t="shared" si="43"/>
        <v>0</v>
      </c>
      <c r="G192" s="5">
        <f t="shared" si="44"/>
        <v>511</v>
      </c>
      <c r="H192" s="5">
        <f t="shared" si="45"/>
        <v>0</v>
      </c>
      <c r="I192" s="5">
        <f t="shared" si="46"/>
        <v>9869</v>
      </c>
      <c r="J192" s="10">
        <f t="shared" si="39"/>
        <v>3284.7516220848242</v>
      </c>
      <c r="K192" s="6">
        <f t="shared" si="47"/>
        <v>8.25</v>
      </c>
      <c r="L192" s="1">
        <f t="shared" si="48"/>
        <v>511</v>
      </c>
      <c r="M192" s="7">
        <f t="shared" si="49"/>
        <v>0</v>
      </c>
      <c r="O192" s="1" t="str">
        <f t="shared" si="50"/>
        <v>8D</v>
      </c>
      <c r="P192" s="1" t="s">
        <v>283</v>
      </c>
      <c r="Q192" s="1" t="str">
        <f t="shared" si="51"/>
        <v>26</v>
      </c>
      <c r="R192" s="1" t="str">
        <f t="shared" si="51"/>
        <v>0</v>
      </c>
      <c r="S192" s="1" t="str">
        <f t="shared" si="51"/>
        <v>0</v>
      </c>
    </row>
    <row r="193" spans="1:19">
      <c r="A193" s="46">
        <v>181</v>
      </c>
      <c r="B193" s="45">
        <f t="shared" si="38"/>
        <v>134</v>
      </c>
      <c r="C193" s="5">
        <f t="shared" si="40"/>
        <v>162</v>
      </c>
      <c r="D193" s="5">
        <f t="shared" si="41"/>
        <v>38</v>
      </c>
      <c r="E193" s="5">
        <f t="shared" si="42"/>
        <v>0</v>
      </c>
      <c r="F193" s="5">
        <f t="shared" si="43"/>
        <v>0</v>
      </c>
      <c r="G193" s="5">
        <f t="shared" si="44"/>
        <v>490</v>
      </c>
      <c r="H193" s="5">
        <f t="shared" si="45"/>
        <v>0</v>
      </c>
      <c r="I193" s="5">
        <f t="shared" si="46"/>
        <v>9890</v>
      </c>
      <c r="J193" s="10">
        <f t="shared" si="39"/>
        <v>3145.4889295883891</v>
      </c>
      <c r="K193" s="6">
        <f t="shared" si="47"/>
        <v>8.3125</v>
      </c>
      <c r="L193" s="1">
        <f t="shared" si="48"/>
        <v>490</v>
      </c>
      <c r="M193" s="7">
        <f t="shared" si="49"/>
        <v>0</v>
      </c>
      <c r="O193" s="1" t="str">
        <f t="shared" si="50"/>
        <v>A2</v>
      </c>
      <c r="P193" s="1" t="s">
        <v>284</v>
      </c>
      <c r="Q193" s="1" t="str">
        <f t="shared" si="51"/>
        <v>26</v>
      </c>
      <c r="R193" s="1" t="str">
        <f t="shared" si="51"/>
        <v>0</v>
      </c>
      <c r="S193" s="1" t="str">
        <f t="shared" si="51"/>
        <v>0</v>
      </c>
    </row>
    <row r="194" spans="1:19">
      <c r="A194" s="46">
        <v>182</v>
      </c>
      <c r="B194" s="45">
        <f t="shared" si="38"/>
        <v>135</v>
      </c>
      <c r="C194" s="5">
        <f t="shared" si="40"/>
        <v>183</v>
      </c>
      <c r="D194" s="5">
        <f t="shared" si="41"/>
        <v>38</v>
      </c>
      <c r="E194" s="5">
        <f t="shared" si="42"/>
        <v>0</v>
      </c>
      <c r="F194" s="5">
        <f t="shared" si="43"/>
        <v>0</v>
      </c>
      <c r="G194" s="5">
        <f t="shared" si="44"/>
        <v>469</v>
      </c>
      <c r="H194" s="5">
        <f t="shared" si="45"/>
        <v>0</v>
      </c>
      <c r="I194" s="5">
        <f t="shared" si="46"/>
        <v>9911</v>
      </c>
      <c r="J194" s="10">
        <f t="shared" si="39"/>
        <v>3012.1305183748855</v>
      </c>
      <c r="K194" s="6">
        <f t="shared" si="47"/>
        <v>8.375</v>
      </c>
      <c r="L194" s="1">
        <f t="shared" si="48"/>
        <v>469</v>
      </c>
      <c r="M194" s="7">
        <f t="shared" si="49"/>
        <v>0</v>
      </c>
      <c r="O194" s="1" t="str">
        <f t="shared" si="50"/>
        <v>B7</v>
      </c>
      <c r="P194" s="1" t="s">
        <v>285</v>
      </c>
      <c r="Q194" s="1" t="str">
        <f t="shared" si="51"/>
        <v>26</v>
      </c>
      <c r="R194" s="1" t="str">
        <f t="shared" si="51"/>
        <v>0</v>
      </c>
      <c r="S194" s="1" t="str">
        <f t="shared" si="51"/>
        <v>0</v>
      </c>
    </row>
    <row r="195" spans="1:19">
      <c r="A195" s="46">
        <v>183</v>
      </c>
      <c r="B195" s="45">
        <f t="shared" si="38"/>
        <v>136</v>
      </c>
      <c r="C195" s="5">
        <f t="shared" si="40"/>
        <v>203</v>
      </c>
      <c r="D195" s="5">
        <f t="shared" si="41"/>
        <v>38</v>
      </c>
      <c r="E195" s="5">
        <f t="shared" si="42"/>
        <v>0</v>
      </c>
      <c r="F195" s="5">
        <f t="shared" si="43"/>
        <v>0</v>
      </c>
      <c r="G195" s="5">
        <f t="shared" si="44"/>
        <v>449</v>
      </c>
      <c r="H195" s="5">
        <f t="shared" si="45"/>
        <v>0</v>
      </c>
      <c r="I195" s="5">
        <f t="shared" si="46"/>
        <v>9931</v>
      </c>
      <c r="J195" s="10">
        <f t="shared" si="39"/>
        <v>2884.4260662880852</v>
      </c>
      <c r="K195" s="6">
        <f t="shared" si="47"/>
        <v>8.4375</v>
      </c>
      <c r="L195" s="1">
        <f t="shared" si="48"/>
        <v>449</v>
      </c>
      <c r="M195" s="7">
        <f t="shared" si="49"/>
        <v>0</v>
      </c>
      <c r="O195" s="1" t="str">
        <f t="shared" si="50"/>
        <v>CB</v>
      </c>
      <c r="P195" s="1" t="s">
        <v>286</v>
      </c>
      <c r="Q195" s="1" t="str">
        <f t="shared" si="51"/>
        <v>26</v>
      </c>
      <c r="R195" s="1" t="str">
        <f t="shared" si="51"/>
        <v>0</v>
      </c>
      <c r="S195" s="1" t="str">
        <f t="shared" si="51"/>
        <v>0</v>
      </c>
    </row>
    <row r="196" spans="1:19">
      <c r="A196" s="46">
        <v>184</v>
      </c>
      <c r="B196" s="45">
        <f t="shared" si="38"/>
        <v>137</v>
      </c>
      <c r="C196" s="5">
        <f t="shared" si="40"/>
        <v>222</v>
      </c>
      <c r="D196" s="5">
        <f t="shared" si="41"/>
        <v>38</v>
      </c>
      <c r="E196" s="5">
        <f t="shared" si="42"/>
        <v>0</v>
      </c>
      <c r="F196" s="5">
        <f t="shared" si="43"/>
        <v>0</v>
      </c>
      <c r="G196" s="5">
        <f t="shared" si="44"/>
        <v>430</v>
      </c>
      <c r="H196" s="5">
        <f t="shared" si="45"/>
        <v>0</v>
      </c>
      <c r="I196" s="5">
        <f t="shared" si="46"/>
        <v>9950</v>
      </c>
      <c r="J196" s="10">
        <f t="shared" si="39"/>
        <v>2762.1358640099515</v>
      </c>
      <c r="K196" s="6">
        <f t="shared" si="47"/>
        <v>8.5</v>
      </c>
      <c r="L196" s="1">
        <f t="shared" si="48"/>
        <v>430</v>
      </c>
      <c r="M196" s="7">
        <f t="shared" si="49"/>
        <v>0</v>
      </c>
      <c r="O196" s="1" t="str">
        <f t="shared" si="50"/>
        <v>DE</v>
      </c>
      <c r="P196" s="1" t="s">
        <v>287</v>
      </c>
      <c r="Q196" s="1" t="str">
        <f t="shared" si="51"/>
        <v>26</v>
      </c>
      <c r="R196" s="1" t="str">
        <f t="shared" si="51"/>
        <v>0</v>
      </c>
      <c r="S196" s="1" t="str">
        <f t="shared" si="51"/>
        <v>0</v>
      </c>
    </row>
    <row r="197" spans="1:19">
      <c r="A197" s="46">
        <v>185</v>
      </c>
      <c r="B197" s="45">
        <f t="shared" si="38"/>
        <v>138</v>
      </c>
      <c r="C197" s="5">
        <f t="shared" si="40"/>
        <v>240</v>
      </c>
      <c r="D197" s="5">
        <f t="shared" si="41"/>
        <v>38</v>
      </c>
      <c r="E197" s="5">
        <f t="shared" si="42"/>
        <v>0</v>
      </c>
      <c r="F197" s="5">
        <f t="shared" si="43"/>
        <v>0</v>
      </c>
      <c r="G197" s="5">
        <f t="shared" si="44"/>
        <v>412</v>
      </c>
      <c r="H197" s="5">
        <f t="shared" si="45"/>
        <v>0</v>
      </c>
      <c r="I197" s="5">
        <f t="shared" si="46"/>
        <v>9968</v>
      </c>
      <c r="J197" s="10">
        <f t="shared" si="39"/>
        <v>2645.0303651111185</v>
      </c>
      <c r="K197" s="6">
        <f t="shared" si="47"/>
        <v>8.5625</v>
      </c>
      <c r="L197" s="1">
        <f t="shared" si="48"/>
        <v>412</v>
      </c>
      <c r="M197" s="7">
        <f t="shared" si="49"/>
        <v>0</v>
      </c>
      <c r="O197" s="1" t="str">
        <f t="shared" si="50"/>
        <v>F0</v>
      </c>
      <c r="P197" s="1" t="s">
        <v>288</v>
      </c>
      <c r="Q197" s="1" t="str">
        <f t="shared" si="51"/>
        <v>26</v>
      </c>
      <c r="R197" s="1" t="str">
        <f t="shared" si="51"/>
        <v>0</v>
      </c>
      <c r="S197" s="1" t="str">
        <f t="shared" si="51"/>
        <v>0</v>
      </c>
    </row>
    <row r="198" spans="1:19">
      <c r="A198" s="46">
        <v>186</v>
      </c>
      <c r="B198" s="45">
        <f t="shared" si="38"/>
        <v>139</v>
      </c>
      <c r="C198" s="5">
        <f t="shared" si="40"/>
        <v>2</v>
      </c>
      <c r="D198" s="5">
        <f t="shared" si="41"/>
        <v>39</v>
      </c>
      <c r="E198" s="5">
        <f t="shared" si="42"/>
        <v>0</v>
      </c>
      <c r="F198" s="5">
        <f t="shared" si="43"/>
        <v>0</v>
      </c>
      <c r="G198" s="5">
        <f t="shared" si="44"/>
        <v>394</v>
      </c>
      <c r="H198" s="5">
        <f t="shared" si="45"/>
        <v>0</v>
      </c>
      <c r="I198" s="5">
        <f t="shared" si="46"/>
        <v>9986</v>
      </c>
      <c r="J198" s="10">
        <f t="shared" si="39"/>
        <v>2532.8897551777532</v>
      </c>
      <c r="K198" s="6">
        <f t="shared" si="47"/>
        <v>8.625</v>
      </c>
      <c r="L198" s="1">
        <f t="shared" si="48"/>
        <v>394</v>
      </c>
      <c r="M198" s="7">
        <f t="shared" si="49"/>
        <v>0</v>
      </c>
      <c r="O198" s="1" t="str">
        <f t="shared" si="50"/>
        <v>2</v>
      </c>
      <c r="P198" s="1" t="s">
        <v>289</v>
      </c>
      <c r="Q198" s="1" t="str">
        <f t="shared" si="51"/>
        <v>27</v>
      </c>
      <c r="R198" s="1" t="str">
        <f t="shared" si="51"/>
        <v>0</v>
      </c>
      <c r="S198" s="1" t="str">
        <f t="shared" si="51"/>
        <v>0</v>
      </c>
    </row>
    <row r="199" spans="1:19">
      <c r="A199" s="46">
        <v>187</v>
      </c>
      <c r="B199" s="45">
        <f t="shared" si="38"/>
        <v>140</v>
      </c>
      <c r="C199" s="5">
        <f t="shared" si="40"/>
        <v>18</v>
      </c>
      <c r="D199" s="5">
        <f t="shared" si="41"/>
        <v>39</v>
      </c>
      <c r="E199" s="5">
        <f t="shared" si="42"/>
        <v>0</v>
      </c>
      <c r="F199" s="5">
        <f t="shared" si="43"/>
        <v>0</v>
      </c>
      <c r="G199" s="5">
        <f t="shared" si="44"/>
        <v>378</v>
      </c>
      <c r="H199" s="5">
        <f t="shared" si="45"/>
        <v>0</v>
      </c>
      <c r="I199" s="5">
        <f t="shared" si="46"/>
        <v>10002</v>
      </c>
      <c r="J199" s="10">
        <f t="shared" si="39"/>
        <v>2425.5035392060231</v>
      </c>
      <c r="K199" s="6">
        <f t="shared" si="47"/>
        <v>8.6875</v>
      </c>
      <c r="L199" s="1">
        <f t="shared" si="48"/>
        <v>378</v>
      </c>
      <c r="M199" s="7">
        <f t="shared" si="49"/>
        <v>0</v>
      </c>
      <c r="O199" s="1" t="str">
        <f t="shared" si="50"/>
        <v>12</v>
      </c>
      <c r="P199" s="1" t="s">
        <v>290</v>
      </c>
      <c r="Q199" s="1" t="str">
        <f t="shared" si="51"/>
        <v>27</v>
      </c>
      <c r="R199" s="1" t="str">
        <f t="shared" si="51"/>
        <v>0</v>
      </c>
      <c r="S199" s="1" t="str">
        <f t="shared" si="51"/>
        <v>0</v>
      </c>
    </row>
    <row r="200" spans="1:19">
      <c r="A200" s="46">
        <v>188</v>
      </c>
      <c r="B200" s="45">
        <f t="shared" si="38"/>
        <v>141</v>
      </c>
      <c r="C200" s="5">
        <f t="shared" si="40"/>
        <v>35</v>
      </c>
      <c r="D200" s="5">
        <f t="shared" si="41"/>
        <v>39</v>
      </c>
      <c r="E200" s="5">
        <f t="shared" si="42"/>
        <v>0</v>
      </c>
      <c r="F200" s="5">
        <f t="shared" si="43"/>
        <v>0</v>
      </c>
      <c r="G200" s="5">
        <f t="shared" si="44"/>
        <v>361</v>
      </c>
      <c r="H200" s="5">
        <f t="shared" si="45"/>
        <v>0</v>
      </c>
      <c r="I200" s="5">
        <f t="shared" si="46"/>
        <v>10019</v>
      </c>
      <c r="J200" s="10">
        <f t="shared" si="39"/>
        <v>2322.670146489691</v>
      </c>
      <c r="K200" s="6">
        <f t="shared" si="47"/>
        <v>8.75</v>
      </c>
      <c r="L200" s="1">
        <f t="shared" si="48"/>
        <v>361</v>
      </c>
      <c r="M200" s="7">
        <f t="shared" si="49"/>
        <v>0</v>
      </c>
      <c r="O200" s="1" t="str">
        <f t="shared" si="50"/>
        <v>23</v>
      </c>
      <c r="P200" s="1" t="s">
        <v>291</v>
      </c>
      <c r="Q200" s="1" t="str">
        <f t="shared" si="51"/>
        <v>27</v>
      </c>
      <c r="R200" s="1" t="str">
        <f t="shared" si="51"/>
        <v>0</v>
      </c>
      <c r="S200" s="1" t="str">
        <f t="shared" si="51"/>
        <v>0</v>
      </c>
    </row>
    <row r="201" spans="1:19">
      <c r="A201" s="46">
        <v>189</v>
      </c>
      <c r="B201" s="45">
        <f t="shared" si="38"/>
        <v>142</v>
      </c>
      <c r="C201" s="5">
        <f t="shared" si="40"/>
        <v>50</v>
      </c>
      <c r="D201" s="5">
        <f t="shared" si="41"/>
        <v>39</v>
      </c>
      <c r="E201" s="5">
        <f t="shared" si="42"/>
        <v>0</v>
      </c>
      <c r="F201" s="5">
        <f t="shared" si="43"/>
        <v>0</v>
      </c>
      <c r="G201" s="5">
        <f t="shared" si="44"/>
        <v>346</v>
      </c>
      <c r="H201" s="5">
        <f t="shared" si="45"/>
        <v>0</v>
      </c>
      <c r="I201" s="5">
        <f t="shared" si="46"/>
        <v>10034</v>
      </c>
      <c r="J201" s="10">
        <f t="shared" si="39"/>
        <v>2224.196552259164</v>
      </c>
      <c r="K201" s="6">
        <f t="shared" si="47"/>
        <v>8.8125</v>
      </c>
      <c r="L201" s="1">
        <f t="shared" si="48"/>
        <v>346</v>
      </c>
      <c r="M201" s="7">
        <f t="shared" si="49"/>
        <v>0</v>
      </c>
      <c r="O201" s="1" t="str">
        <f t="shared" si="50"/>
        <v>32</v>
      </c>
      <c r="P201" s="1" t="s">
        <v>292</v>
      </c>
      <c r="Q201" s="1" t="str">
        <f t="shared" si="51"/>
        <v>27</v>
      </c>
      <c r="R201" s="1" t="str">
        <f t="shared" si="51"/>
        <v>0</v>
      </c>
      <c r="S201" s="1" t="str">
        <f t="shared" si="51"/>
        <v>0</v>
      </c>
    </row>
    <row r="202" spans="1:19">
      <c r="A202" s="46">
        <v>190</v>
      </c>
      <c r="B202" s="45">
        <f t="shared" si="38"/>
        <v>143</v>
      </c>
      <c r="C202" s="5">
        <f t="shared" si="40"/>
        <v>65</v>
      </c>
      <c r="D202" s="5">
        <f t="shared" si="41"/>
        <v>39</v>
      </c>
      <c r="E202" s="5">
        <f t="shared" si="42"/>
        <v>0</v>
      </c>
      <c r="F202" s="5">
        <f t="shared" si="43"/>
        <v>0</v>
      </c>
      <c r="G202" s="5">
        <f t="shared" si="44"/>
        <v>331</v>
      </c>
      <c r="H202" s="5">
        <f t="shared" si="45"/>
        <v>0</v>
      </c>
      <c r="I202" s="5">
        <f t="shared" si="46"/>
        <v>10049</v>
      </c>
      <c r="J202" s="10">
        <f t="shared" si="39"/>
        <v>2129.8979153618325</v>
      </c>
      <c r="K202" s="6">
        <f t="shared" si="47"/>
        <v>8.875</v>
      </c>
      <c r="L202" s="1">
        <f t="shared" si="48"/>
        <v>331</v>
      </c>
      <c r="M202" s="7">
        <f t="shared" si="49"/>
        <v>0</v>
      </c>
      <c r="O202" s="1" t="str">
        <f t="shared" si="50"/>
        <v>41</v>
      </c>
      <c r="P202" s="1" t="s">
        <v>293</v>
      </c>
      <c r="Q202" s="1" t="str">
        <f t="shared" si="51"/>
        <v>27</v>
      </c>
      <c r="R202" s="1" t="str">
        <f t="shared" si="51"/>
        <v>0</v>
      </c>
      <c r="S202" s="1" t="str">
        <f t="shared" si="51"/>
        <v>0</v>
      </c>
    </row>
    <row r="203" spans="1:19">
      <c r="A203" s="46">
        <v>191</v>
      </c>
      <c r="B203" s="45">
        <f t="shared" si="38"/>
        <v>144</v>
      </c>
      <c r="C203" s="5">
        <f t="shared" si="40"/>
        <v>79</v>
      </c>
      <c r="D203" s="5">
        <f t="shared" si="41"/>
        <v>39</v>
      </c>
      <c r="E203" s="5">
        <f t="shared" si="42"/>
        <v>0</v>
      </c>
      <c r="F203" s="5">
        <f t="shared" si="43"/>
        <v>0</v>
      </c>
      <c r="G203" s="5">
        <f t="shared" si="44"/>
        <v>317</v>
      </c>
      <c r="H203" s="5">
        <f t="shared" si="45"/>
        <v>0</v>
      </c>
      <c r="I203" s="5">
        <f t="shared" si="46"/>
        <v>10063</v>
      </c>
      <c r="J203" s="10">
        <f t="shared" si="39"/>
        <v>2039.5972313035429</v>
      </c>
      <c r="K203" s="6">
        <f t="shared" si="47"/>
        <v>8.9375</v>
      </c>
      <c r="L203" s="1">
        <f t="shared" si="48"/>
        <v>317</v>
      </c>
      <c r="M203" s="7">
        <f t="shared" si="49"/>
        <v>0</v>
      </c>
      <c r="O203" s="1" t="str">
        <f t="shared" si="50"/>
        <v>4F</v>
      </c>
      <c r="P203" s="1" t="s">
        <v>294</v>
      </c>
      <c r="Q203" s="1" t="str">
        <f t="shared" si="51"/>
        <v>27</v>
      </c>
      <c r="R203" s="1" t="str">
        <f t="shared" si="51"/>
        <v>0</v>
      </c>
      <c r="S203" s="1" t="str">
        <f t="shared" si="51"/>
        <v>0</v>
      </c>
    </row>
    <row r="204" spans="1:19">
      <c r="A204" s="46">
        <v>192</v>
      </c>
      <c r="B204" s="45">
        <f t="shared" si="38"/>
        <v>145</v>
      </c>
      <c r="C204" s="5">
        <f t="shared" si="40"/>
        <v>92</v>
      </c>
      <c r="D204" s="5">
        <f t="shared" si="41"/>
        <v>39</v>
      </c>
      <c r="E204" s="5">
        <f t="shared" si="42"/>
        <v>0</v>
      </c>
      <c r="F204" s="5">
        <f t="shared" si="43"/>
        <v>0</v>
      </c>
      <c r="G204" s="5">
        <f t="shared" si="44"/>
        <v>304</v>
      </c>
      <c r="H204" s="5">
        <f t="shared" si="45"/>
        <v>0</v>
      </c>
      <c r="I204" s="5">
        <f t="shared" si="46"/>
        <v>10076</v>
      </c>
      <c r="J204" s="10">
        <f t="shared" si="39"/>
        <v>1953.125</v>
      </c>
      <c r="K204" s="6">
        <f t="shared" si="47"/>
        <v>9</v>
      </c>
      <c r="L204" s="1">
        <f t="shared" si="48"/>
        <v>304</v>
      </c>
      <c r="M204" s="7">
        <f t="shared" si="49"/>
        <v>0</v>
      </c>
      <c r="O204" s="1" t="str">
        <f t="shared" si="50"/>
        <v>5C</v>
      </c>
      <c r="P204" s="1" t="s">
        <v>295</v>
      </c>
      <c r="Q204" s="1" t="str">
        <f t="shared" si="51"/>
        <v>27</v>
      </c>
      <c r="R204" s="1" t="str">
        <f t="shared" si="51"/>
        <v>0</v>
      </c>
      <c r="S204" s="1" t="str">
        <f t="shared" si="51"/>
        <v>0</v>
      </c>
    </row>
    <row r="205" spans="1:19">
      <c r="A205" s="46">
        <v>193</v>
      </c>
      <c r="B205" s="45">
        <f t="shared" ref="B205:B266" si="52">A205+D$6</f>
        <v>146</v>
      </c>
      <c r="C205" s="5">
        <f t="shared" si="40"/>
        <v>105</v>
      </c>
      <c r="D205" s="5">
        <f t="shared" si="41"/>
        <v>39</v>
      </c>
      <c r="E205" s="5">
        <f t="shared" si="42"/>
        <v>0</v>
      </c>
      <c r="F205" s="5">
        <f t="shared" si="43"/>
        <v>0</v>
      </c>
      <c r="G205" s="5">
        <f t="shared" si="44"/>
        <v>291</v>
      </c>
      <c r="H205" s="5">
        <f t="shared" si="45"/>
        <v>0</v>
      </c>
      <c r="I205" s="5">
        <f t="shared" si="46"/>
        <v>10089</v>
      </c>
      <c r="J205" s="10">
        <f t="shared" si="39"/>
        <v>1870.3189076144017</v>
      </c>
      <c r="K205" s="6">
        <f t="shared" si="47"/>
        <v>9.0625</v>
      </c>
      <c r="L205" s="1">
        <f t="shared" si="48"/>
        <v>291</v>
      </c>
      <c r="M205" s="7">
        <f t="shared" si="49"/>
        <v>0</v>
      </c>
      <c r="O205" s="1" t="str">
        <f t="shared" si="50"/>
        <v>69</v>
      </c>
      <c r="P205" s="1" t="s">
        <v>296</v>
      </c>
      <c r="Q205" s="1" t="str">
        <f t="shared" si="51"/>
        <v>27</v>
      </c>
      <c r="R205" s="1" t="str">
        <f t="shared" si="51"/>
        <v>0</v>
      </c>
      <c r="S205" s="1" t="str">
        <f t="shared" si="51"/>
        <v>0</v>
      </c>
    </row>
    <row r="206" spans="1:19">
      <c r="A206" s="46">
        <v>194</v>
      </c>
      <c r="B206" s="45">
        <f t="shared" si="52"/>
        <v>147</v>
      </c>
      <c r="C206" s="5">
        <f t="shared" si="40"/>
        <v>117</v>
      </c>
      <c r="D206" s="5">
        <f t="shared" si="41"/>
        <v>39</v>
      </c>
      <c r="E206" s="5">
        <f t="shared" si="42"/>
        <v>0</v>
      </c>
      <c r="F206" s="5">
        <f t="shared" si="43"/>
        <v>0</v>
      </c>
      <c r="G206" s="5">
        <f t="shared" si="44"/>
        <v>279</v>
      </c>
      <c r="H206" s="5">
        <f t="shared" si="45"/>
        <v>0</v>
      </c>
      <c r="I206" s="5">
        <f t="shared" si="46"/>
        <v>10101</v>
      </c>
      <c r="J206" s="10">
        <f t="shared" si="39"/>
        <v>1791.0235218841231</v>
      </c>
      <c r="K206" s="6">
        <f t="shared" si="47"/>
        <v>9.125</v>
      </c>
      <c r="L206" s="1">
        <f t="shared" si="48"/>
        <v>279</v>
      </c>
      <c r="M206" s="7">
        <f t="shared" si="49"/>
        <v>0</v>
      </c>
      <c r="O206" s="1" t="str">
        <f t="shared" si="50"/>
        <v>75</v>
      </c>
      <c r="P206" s="1" t="s">
        <v>297</v>
      </c>
      <c r="Q206" s="1" t="str">
        <f t="shared" si="51"/>
        <v>27</v>
      </c>
      <c r="R206" s="1" t="str">
        <f t="shared" si="51"/>
        <v>0</v>
      </c>
      <c r="S206" s="1" t="str">
        <f t="shared" si="51"/>
        <v>0</v>
      </c>
    </row>
    <row r="207" spans="1:19">
      <c r="A207" s="46">
        <v>195</v>
      </c>
      <c r="B207" s="45">
        <f t="shared" si="52"/>
        <v>148</v>
      </c>
      <c r="C207" s="5">
        <f t="shared" si="40"/>
        <v>129</v>
      </c>
      <c r="D207" s="5">
        <f t="shared" si="41"/>
        <v>39</v>
      </c>
      <c r="E207" s="5">
        <f t="shared" si="42"/>
        <v>0</v>
      </c>
      <c r="F207" s="5">
        <f t="shared" si="43"/>
        <v>0</v>
      </c>
      <c r="G207" s="5">
        <f t="shared" si="44"/>
        <v>267</v>
      </c>
      <c r="H207" s="5">
        <f t="shared" si="45"/>
        <v>0</v>
      </c>
      <c r="I207" s="5">
        <f t="shared" si="46"/>
        <v>10113</v>
      </c>
      <c r="J207" s="10">
        <f t="shared" si="39"/>
        <v>1715.0900003645513</v>
      </c>
      <c r="K207" s="6">
        <f t="shared" si="47"/>
        <v>9.1875</v>
      </c>
      <c r="L207" s="1">
        <f t="shared" si="48"/>
        <v>267</v>
      </c>
      <c r="M207" s="7">
        <f t="shared" si="49"/>
        <v>0</v>
      </c>
      <c r="O207" s="1" t="str">
        <f t="shared" si="50"/>
        <v>81</v>
      </c>
      <c r="P207" s="1" t="s">
        <v>298</v>
      </c>
      <c r="Q207" s="1" t="str">
        <f t="shared" si="51"/>
        <v>27</v>
      </c>
      <c r="R207" s="1" t="str">
        <f t="shared" si="51"/>
        <v>0</v>
      </c>
      <c r="S207" s="1" t="str">
        <f t="shared" si="51"/>
        <v>0</v>
      </c>
    </row>
    <row r="208" spans="1:19">
      <c r="A208" s="46">
        <v>196</v>
      </c>
      <c r="B208" s="45">
        <f t="shared" si="52"/>
        <v>149</v>
      </c>
      <c r="C208" s="5">
        <f t="shared" si="40"/>
        <v>141</v>
      </c>
      <c r="D208" s="5">
        <f t="shared" si="41"/>
        <v>39</v>
      </c>
      <c r="E208" s="5">
        <f t="shared" si="42"/>
        <v>0</v>
      </c>
      <c r="F208" s="5">
        <f t="shared" si="43"/>
        <v>0</v>
      </c>
      <c r="G208" s="5">
        <f t="shared" si="44"/>
        <v>255</v>
      </c>
      <c r="H208" s="5">
        <f t="shared" si="45"/>
        <v>0</v>
      </c>
      <c r="I208" s="5">
        <f t="shared" si="46"/>
        <v>10125</v>
      </c>
      <c r="J208" s="10">
        <f t="shared" si="39"/>
        <v>1642.3758110424121</v>
      </c>
      <c r="K208" s="6">
        <f t="shared" si="47"/>
        <v>9.25</v>
      </c>
      <c r="L208" s="1">
        <f t="shared" si="48"/>
        <v>255</v>
      </c>
      <c r="M208" s="7">
        <f t="shared" si="49"/>
        <v>0</v>
      </c>
      <c r="O208" s="1" t="str">
        <f t="shared" si="50"/>
        <v>8D</v>
      </c>
      <c r="P208" s="1" t="s">
        <v>299</v>
      </c>
      <c r="Q208" s="1" t="str">
        <f t="shared" si="51"/>
        <v>27</v>
      </c>
      <c r="R208" s="1" t="str">
        <f t="shared" si="51"/>
        <v>0</v>
      </c>
      <c r="S208" s="1" t="str">
        <f t="shared" si="51"/>
        <v>0</v>
      </c>
    </row>
    <row r="209" spans="1:19">
      <c r="A209" s="46">
        <v>197</v>
      </c>
      <c r="B209" s="45">
        <f t="shared" si="52"/>
        <v>150</v>
      </c>
      <c r="C209" s="5">
        <f t="shared" si="40"/>
        <v>151</v>
      </c>
      <c r="D209" s="5">
        <f t="shared" si="41"/>
        <v>39</v>
      </c>
      <c r="E209" s="5">
        <f t="shared" si="42"/>
        <v>0</v>
      </c>
      <c r="F209" s="5">
        <f t="shared" si="43"/>
        <v>0</v>
      </c>
      <c r="G209" s="5">
        <f t="shared" si="44"/>
        <v>245</v>
      </c>
      <c r="H209" s="5">
        <f t="shared" si="45"/>
        <v>0</v>
      </c>
      <c r="I209" s="5">
        <f t="shared" si="46"/>
        <v>10135</v>
      </c>
      <c r="J209" s="10">
        <f t="shared" si="39"/>
        <v>1572.7444647941943</v>
      </c>
      <c r="K209" s="6">
        <f t="shared" si="47"/>
        <v>9.3125</v>
      </c>
      <c r="L209" s="1">
        <f t="shared" si="48"/>
        <v>245</v>
      </c>
      <c r="M209" s="7">
        <f t="shared" si="49"/>
        <v>0</v>
      </c>
      <c r="O209" s="1" t="str">
        <f t="shared" si="50"/>
        <v>97</v>
      </c>
      <c r="P209" s="1" t="s">
        <v>300</v>
      </c>
      <c r="Q209" s="1" t="str">
        <f t="shared" si="51"/>
        <v>27</v>
      </c>
      <c r="R209" s="1" t="str">
        <f t="shared" si="51"/>
        <v>0</v>
      </c>
      <c r="S209" s="1" t="str">
        <f t="shared" si="51"/>
        <v>0</v>
      </c>
    </row>
    <row r="210" spans="1:19">
      <c r="A210" s="46">
        <v>198</v>
      </c>
      <c r="B210" s="45">
        <f t="shared" si="52"/>
        <v>151</v>
      </c>
      <c r="C210" s="5">
        <f t="shared" si="40"/>
        <v>162</v>
      </c>
      <c r="D210" s="5">
        <f t="shared" si="41"/>
        <v>39</v>
      </c>
      <c r="E210" s="5">
        <f t="shared" si="42"/>
        <v>0</v>
      </c>
      <c r="F210" s="5">
        <f t="shared" si="43"/>
        <v>0</v>
      </c>
      <c r="G210" s="5">
        <f t="shared" si="44"/>
        <v>234</v>
      </c>
      <c r="H210" s="5">
        <f t="shared" si="45"/>
        <v>0</v>
      </c>
      <c r="I210" s="5">
        <f t="shared" si="46"/>
        <v>10146</v>
      </c>
      <c r="J210" s="10">
        <f t="shared" si="39"/>
        <v>1506.0652591874427</v>
      </c>
      <c r="K210" s="6">
        <f t="shared" si="47"/>
        <v>9.375</v>
      </c>
      <c r="L210" s="1">
        <f t="shared" si="48"/>
        <v>234</v>
      </c>
      <c r="M210" s="7">
        <f t="shared" si="49"/>
        <v>0</v>
      </c>
      <c r="O210" s="1" t="str">
        <f t="shared" si="50"/>
        <v>A2</v>
      </c>
      <c r="P210" s="1" t="s">
        <v>301</v>
      </c>
      <c r="Q210" s="1" t="str">
        <f t="shared" si="51"/>
        <v>27</v>
      </c>
      <c r="R210" s="1" t="str">
        <f t="shared" si="51"/>
        <v>0</v>
      </c>
      <c r="S210" s="1" t="str">
        <f t="shared" si="51"/>
        <v>0</v>
      </c>
    </row>
    <row r="211" spans="1:19">
      <c r="A211" s="46">
        <v>199</v>
      </c>
      <c r="B211" s="45">
        <f t="shared" si="52"/>
        <v>152</v>
      </c>
      <c r="C211" s="5">
        <f t="shared" si="40"/>
        <v>172</v>
      </c>
      <c r="D211" s="5">
        <f t="shared" si="41"/>
        <v>39</v>
      </c>
      <c r="E211" s="5">
        <f t="shared" si="42"/>
        <v>0</v>
      </c>
      <c r="F211" s="5">
        <f t="shared" si="43"/>
        <v>0</v>
      </c>
      <c r="G211" s="5">
        <f t="shared" si="44"/>
        <v>224</v>
      </c>
      <c r="H211" s="5">
        <f t="shared" si="45"/>
        <v>0</v>
      </c>
      <c r="I211" s="5">
        <f t="shared" si="46"/>
        <v>10156</v>
      </c>
      <c r="J211" s="10">
        <f t="shared" si="39"/>
        <v>1442.2130331440426</v>
      </c>
      <c r="K211" s="6">
        <f t="shared" si="47"/>
        <v>9.4375</v>
      </c>
      <c r="L211" s="1">
        <f t="shared" si="48"/>
        <v>224</v>
      </c>
      <c r="M211" s="7">
        <f t="shared" si="49"/>
        <v>0</v>
      </c>
      <c r="O211" s="1" t="str">
        <f t="shared" si="50"/>
        <v>AC</v>
      </c>
      <c r="P211" s="1" t="s">
        <v>302</v>
      </c>
      <c r="Q211" s="1" t="str">
        <f t="shared" si="51"/>
        <v>27</v>
      </c>
      <c r="R211" s="1" t="str">
        <f t="shared" si="51"/>
        <v>0</v>
      </c>
      <c r="S211" s="1" t="str">
        <f t="shared" si="51"/>
        <v>0</v>
      </c>
    </row>
    <row r="212" spans="1:19">
      <c r="A212" s="46">
        <v>200</v>
      </c>
      <c r="B212" s="45">
        <f t="shared" si="52"/>
        <v>153</v>
      </c>
      <c r="C212" s="5">
        <f t="shared" si="40"/>
        <v>181</v>
      </c>
      <c r="D212" s="5">
        <f t="shared" si="41"/>
        <v>39</v>
      </c>
      <c r="E212" s="5">
        <f t="shared" si="42"/>
        <v>0</v>
      </c>
      <c r="F212" s="5">
        <f t="shared" si="43"/>
        <v>0</v>
      </c>
      <c r="G212" s="5">
        <f t="shared" si="44"/>
        <v>215</v>
      </c>
      <c r="H212" s="5">
        <f t="shared" si="45"/>
        <v>0</v>
      </c>
      <c r="I212" s="5">
        <f t="shared" si="46"/>
        <v>10165</v>
      </c>
      <c r="J212" s="10">
        <f t="shared" si="39"/>
        <v>1381.0679320049758</v>
      </c>
      <c r="K212" s="6">
        <f t="shared" si="47"/>
        <v>9.5</v>
      </c>
      <c r="L212" s="1">
        <f t="shared" si="48"/>
        <v>215</v>
      </c>
      <c r="M212" s="7">
        <f t="shared" si="49"/>
        <v>0</v>
      </c>
      <c r="O212" s="1" t="str">
        <f t="shared" si="50"/>
        <v>B5</v>
      </c>
      <c r="P212" s="1" t="s">
        <v>303</v>
      </c>
      <c r="Q212" s="1" t="str">
        <f t="shared" si="51"/>
        <v>27</v>
      </c>
      <c r="R212" s="1" t="str">
        <f t="shared" si="51"/>
        <v>0</v>
      </c>
      <c r="S212" s="1" t="str">
        <f t="shared" si="51"/>
        <v>0</v>
      </c>
    </row>
    <row r="213" spans="1:19">
      <c r="A213" s="46">
        <v>201</v>
      </c>
      <c r="B213" s="45">
        <f t="shared" si="52"/>
        <v>154</v>
      </c>
      <c r="C213" s="5">
        <f t="shared" si="40"/>
        <v>190</v>
      </c>
      <c r="D213" s="5">
        <f t="shared" si="41"/>
        <v>39</v>
      </c>
      <c r="E213" s="5">
        <f t="shared" si="42"/>
        <v>0</v>
      </c>
      <c r="F213" s="5">
        <f t="shared" si="43"/>
        <v>0</v>
      </c>
      <c r="G213" s="5">
        <f t="shared" si="44"/>
        <v>206</v>
      </c>
      <c r="H213" s="5">
        <f t="shared" si="45"/>
        <v>0</v>
      </c>
      <c r="I213" s="5">
        <f t="shared" si="46"/>
        <v>10174</v>
      </c>
      <c r="J213" s="10">
        <f t="shared" si="39"/>
        <v>1322.5151825555592</v>
      </c>
      <c r="K213" s="6">
        <f t="shared" si="47"/>
        <v>9.5625</v>
      </c>
      <c r="L213" s="1">
        <f t="shared" si="48"/>
        <v>206</v>
      </c>
      <c r="M213" s="7">
        <f t="shared" si="49"/>
        <v>0</v>
      </c>
      <c r="O213" s="1" t="str">
        <f t="shared" si="50"/>
        <v>BE</v>
      </c>
      <c r="P213" s="1" t="s">
        <v>304</v>
      </c>
      <c r="Q213" s="1" t="str">
        <f t="shared" si="51"/>
        <v>27</v>
      </c>
      <c r="R213" s="1" t="str">
        <f t="shared" si="51"/>
        <v>0</v>
      </c>
      <c r="S213" s="1" t="str">
        <f t="shared" si="51"/>
        <v>0</v>
      </c>
    </row>
    <row r="214" spans="1:19">
      <c r="A214" s="46">
        <v>202</v>
      </c>
      <c r="B214" s="45">
        <f t="shared" si="52"/>
        <v>155</v>
      </c>
      <c r="C214" s="5">
        <f t="shared" si="40"/>
        <v>199</v>
      </c>
      <c r="D214" s="5">
        <f t="shared" si="41"/>
        <v>39</v>
      </c>
      <c r="E214" s="5">
        <f t="shared" si="42"/>
        <v>0</v>
      </c>
      <c r="F214" s="5">
        <f t="shared" si="43"/>
        <v>0</v>
      </c>
      <c r="G214" s="5">
        <f t="shared" si="44"/>
        <v>197</v>
      </c>
      <c r="H214" s="5">
        <f t="shared" si="45"/>
        <v>0</v>
      </c>
      <c r="I214" s="5">
        <f t="shared" si="46"/>
        <v>10183</v>
      </c>
      <c r="J214" s="10">
        <f t="shared" si="39"/>
        <v>1266.4448775888764</v>
      </c>
      <c r="K214" s="6">
        <f t="shared" si="47"/>
        <v>9.625</v>
      </c>
      <c r="L214" s="1">
        <f t="shared" si="48"/>
        <v>197</v>
      </c>
      <c r="M214" s="7">
        <f t="shared" si="49"/>
        <v>0</v>
      </c>
      <c r="O214" s="1" t="str">
        <f t="shared" si="50"/>
        <v>C7</v>
      </c>
      <c r="P214" s="1" t="s">
        <v>305</v>
      </c>
      <c r="Q214" s="1" t="str">
        <f t="shared" si="51"/>
        <v>27</v>
      </c>
      <c r="R214" s="1" t="str">
        <f t="shared" si="51"/>
        <v>0</v>
      </c>
      <c r="S214" s="1" t="str">
        <f t="shared" si="51"/>
        <v>0</v>
      </c>
    </row>
    <row r="215" spans="1:19">
      <c r="A215" s="46">
        <v>203</v>
      </c>
      <c r="B215" s="45">
        <f t="shared" si="52"/>
        <v>156</v>
      </c>
      <c r="C215" s="5">
        <f t="shared" si="40"/>
        <v>207</v>
      </c>
      <c r="D215" s="5">
        <f t="shared" si="41"/>
        <v>39</v>
      </c>
      <c r="E215" s="5">
        <f t="shared" si="42"/>
        <v>0</v>
      </c>
      <c r="F215" s="5">
        <f t="shared" si="43"/>
        <v>0</v>
      </c>
      <c r="G215" s="5">
        <f t="shared" si="44"/>
        <v>189</v>
      </c>
      <c r="H215" s="5">
        <f t="shared" si="45"/>
        <v>0</v>
      </c>
      <c r="I215" s="5">
        <f t="shared" si="46"/>
        <v>10191</v>
      </c>
      <c r="J215" s="10">
        <f t="shared" si="39"/>
        <v>1212.7517696030125</v>
      </c>
      <c r="K215" s="6">
        <f t="shared" si="47"/>
        <v>9.6875</v>
      </c>
      <c r="L215" s="1">
        <f t="shared" si="48"/>
        <v>189</v>
      </c>
      <c r="M215" s="7">
        <f t="shared" si="49"/>
        <v>0</v>
      </c>
      <c r="O215" s="1" t="str">
        <f t="shared" si="50"/>
        <v>CF</v>
      </c>
      <c r="P215" s="1" t="s">
        <v>306</v>
      </c>
      <c r="Q215" s="1" t="str">
        <f t="shared" si="51"/>
        <v>27</v>
      </c>
      <c r="R215" s="1" t="str">
        <f t="shared" si="51"/>
        <v>0</v>
      </c>
      <c r="S215" s="1" t="str">
        <f t="shared" si="51"/>
        <v>0</v>
      </c>
    </row>
    <row r="216" spans="1:19">
      <c r="A216" s="46">
        <v>204</v>
      </c>
      <c r="B216" s="45">
        <f t="shared" si="52"/>
        <v>157</v>
      </c>
      <c r="C216" s="5">
        <f t="shared" si="40"/>
        <v>216</v>
      </c>
      <c r="D216" s="5">
        <f t="shared" si="41"/>
        <v>39</v>
      </c>
      <c r="E216" s="5">
        <f t="shared" si="42"/>
        <v>0</v>
      </c>
      <c r="F216" s="5">
        <f t="shared" si="43"/>
        <v>0</v>
      </c>
      <c r="G216" s="5">
        <f t="shared" si="44"/>
        <v>180</v>
      </c>
      <c r="H216" s="5">
        <f t="shared" si="45"/>
        <v>0</v>
      </c>
      <c r="I216" s="5">
        <f t="shared" si="46"/>
        <v>10200</v>
      </c>
      <c r="J216" s="10">
        <f t="shared" si="39"/>
        <v>1161.3350732448455</v>
      </c>
      <c r="K216" s="6">
        <f t="shared" si="47"/>
        <v>9.75</v>
      </c>
      <c r="L216" s="1">
        <f t="shared" si="48"/>
        <v>180</v>
      </c>
      <c r="M216" s="7">
        <f t="shared" si="49"/>
        <v>0</v>
      </c>
      <c r="O216" s="1" t="str">
        <f t="shared" si="50"/>
        <v>D8</v>
      </c>
      <c r="P216" s="1" t="s">
        <v>307</v>
      </c>
      <c r="Q216" s="1" t="str">
        <f t="shared" si="51"/>
        <v>27</v>
      </c>
      <c r="R216" s="1" t="str">
        <f t="shared" si="51"/>
        <v>0</v>
      </c>
      <c r="S216" s="1" t="str">
        <f t="shared" si="51"/>
        <v>0</v>
      </c>
    </row>
    <row r="217" spans="1:19">
      <c r="A217" s="46">
        <v>205</v>
      </c>
      <c r="B217" s="45">
        <f t="shared" si="52"/>
        <v>158</v>
      </c>
      <c r="C217" s="5">
        <f t="shared" si="40"/>
        <v>223</v>
      </c>
      <c r="D217" s="5">
        <f t="shared" si="41"/>
        <v>39</v>
      </c>
      <c r="E217" s="5">
        <f t="shared" si="42"/>
        <v>0</v>
      </c>
      <c r="F217" s="5">
        <f t="shared" si="43"/>
        <v>0</v>
      </c>
      <c r="G217" s="5">
        <f t="shared" si="44"/>
        <v>173</v>
      </c>
      <c r="H217" s="5">
        <f t="shared" si="45"/>
        <v>0</v>
      </c>
      <c r="I217" s="5">
        <f t="shared" si="46"/>
        <v>10207</v>
      </c>
      <c r="J217" s="10">
        <f t="shared" si="39"/>
        <v>1112.098276129582</v>
      </c>
      <c r="K217" s="6">
        <f t="shared" si="47"/>
        <v>9.8125</v>
      </c>
      <c r="L217" s="1">
        <f t="shared" si="48"/>
        <v>173</v>
      </c>
      <c r="M217" s="7">
        <f t="shared" si="49"/>
        <v>0</v>
      </c>
      <c r="O217" s="1" t="str">
        <f t="shared" si="50"/>
        <v>DF</v>
      </c>
      <c r="P217" s="1" t="s">
        <v>308</v>
      </c>
      <c r="Q217" s="1" t="str">
        <f t="shared" si="51"/>
        <v>27</v>
      </c>
      <c r="R217" s="1" t="str">
        <f t="shared" si="51"/>
        <v>0</v>
      </c>
      <c r="S217" s="1" t="str">
        <f t="shared" si="51"/>
        <v>0</v>
      </c>
    </row>
    <row r="218" spans="1:19">
      <c r="A218" s="46">
        <v>206</v>
      </c>
      <c r="B218" s="45">
        <f t="shared" si="52"/>
        <v>159</v>
      </c>
      <c r="C218" s="5">
        <f t="shared" si="40"/>
        <v>231</v>
      </c>
      <c r="D218" s="5">
        <f t="shared" si="41"/>
        <v>39</v>
      </c>
      <c r="E218" s="5">
        <f t="shared" si="42"/>
        <v>0</v>
      </c>
      <c r="F218" s="5">
        <f t="shared" si="43"/>
        <v>0</v>
      </c>
      <c r="G218" s="5">
        <f t="shared" si="44"/>
        <v>165</v>
      </c>
      <c r="H218" s="5">
        <f t="shared" si="45"/>
        <v>0</v>
      </c>
      <c r="I218" s="5">
        <f t="shared" si="46"/>
        <v>10215</v>
      </c>
      <c r="J218" s="10">
        <f t="shared" si="39"/>
        <v>1064.948957680916</v>
      </c>
      <c r="K218" s="6">
        <f t="shared" si="47"/>
        <v>9.875</v>
      </c>
      <c r="L218" s="1">
        <f t="shared" si="48"/>
        <v>165</v>
      </c>
      <c r="M218" s="7">
        <f t="shared" si="49"/>
        <v>0</v>
      </c>
      <c r="O218" s="1" t="str">
        <f t="shared" si="50"/>
        <v>E7</v>
      </c>
      <c r="P218" s="1" t="s">
        <v>309</v>
      </c>
      <c r="Q218" s="1" t="str">
        <f t="shared" si="51"/>
        <v>27</v>
      </c>
      <c r="R218" s="1" t="str">
        <f t="shared" si="51"/>
        <v>0</v>
      </c>
      <c r="S218" s="1" t="str">
        <f t="shared" si="51"/>
        <v>0</v>
      </c>
    </row>
    <row r="219" spans="1:19">
      <c r="A219" s="46">
        <v>207</v>
      </c>
      <c r="B219" s="45">
        <f t="shared" si="52"/>
        <v>160</v>
      </c>
      <c r="C219" s="5">
        <f t="shared" si="40"/>
        <v>238</v>
      </c>
      <c r="D219" s="5">
        <f t="shared" si="41"/>
        <v>39</v>
      </c>
      <c r="E219" s="5">
        <f t="shared" si="42"/>
        <v>0</v>
      </c>
      <c r="F219" s="5">
        <f t="shared" si="43"/>
        <v>0</v>
      </c>
      <c r="G219" s="5">
        <f t="shared" si="44"/>
        <v>158</v>
      </c>
      <c r="H219" s="5">
        <f t="shared" si="45"/>
        <v>0</v>
      </c>
      <c r="I219" s="5">
        <f t="shared" si="46"/>
        <v>10222</v>
      </c>
      <c r="J219" s="10">
        <f t="shared" si="39"/>
        <v>1019.7986156517715</v>
      </c>
      <c r="K219" s="6">
        <f t="shared" si="47"/>
        <v>9.9375</v>
      </c>
      <c r="L219" s="1">
        <f t="shared" si="48"/>
        <v>158</v>
      </c>
      <c r="M219" s="7">
        <f t="shared" si="49"/>
        <v>0</v>
      </c>
      <c r="O219" s="1" t="str">
        <f t="shared" si="50"/>
        <v>EE</v>
      </c>
      <c r="P219" s="1" t="s">
        <v>310</v>
      </c>
      <c r="Q219" s="1" t="str">
        <f t="shared" si="51"/>
        <v>27</v>
      </c>
      <c r="R219" s="1" t="str">
        <f t="shared" si="51"/>
        <v>0</v>
      </c>
      <c r="S219" s="1" t="str">
        <f t="shared" si="51"/>
        <v>0</v>
      </c>
    </row>
    <row r="220" spans="1:19">
      <c r="A220" s="46">
        <v>208</v>
      </c>
      <c r="B220" s="45">
        <f t="shared" si="52"/>
        <v>161</v>
      </c>
      <c r="C220" s="5">
        <f t="shared" si="40"/>
        <v>244</v>
      </c>
      <c r="D220" s="5">
        <f t="shared" si="41"/>
        <v>39</v>
      </c>
      <c r="E220" s="5">
        <f t="shared" si="42"/>
        <v>0</v>
      </c>
      <c r="F220" s="5">
        <f t="shared" si="43"/>
        <v>0</v>
      </c>
      <c r="G220" s="5">
        <f t="shared" si="44"/>
        <v>152</v>
      </c>
      <c r="H220" s="5">
        <f t="shared" si="45"/>
        <v>0</v>
      </c>
      <c r="I220" s="5">
        <f t="shared" si="46"/>
        <v>10228</v>
      </c>
      <c r="J220" s="10">
        <f t="shared" si="39"/>
        <v>976.5625</v>
      </c>
      <c r="K220" s="6">
        <f t="shared" si="47"/>
        <v>10</v>
      </c>
      <c r="L220" s="1">
        <f t="shared" si="48"/>
        <v>152</v>
      </c>
      <c r="M220" s="7">
        <f t="shared" si="49"/>
        <v>0</v>
      </c>
      <c r="O220" s="1" t="str">
        <f t="shared" si="50"/>
        <v>F4</v>
      </c>
      <c r="P220" s="1" t="s">
        <v>311</v>
      </c>
      <c r="Q220" s="1" t="str">
        <f t="shared" si="51"/>
        <v>27</v>
      </c>
      <c r="R220" s="1" t="str">
        <f t="shared" si="51"/>
        <v>0</v>
      </c>
      <c r="S220" s="1" t="str">
        <f t="shared" si="51"/>
        <v>0</v>
      </c>
    </row>
    <row r="221" spans="1:19">
      <c r="A221" s="46">
        <v>209</v>
      </c>
      <c r="B221" s="45">
        <f t="shared" si="52"/>
        <v>162</v>
      </c>
      <c r="C221" s="5">
        <f t="shared" si="40"/>
        <v>251</v>
      </c>
      <c r="D221" s="5">
        <f t="shared" si="41"/>
        <v>39</v>
      </c>
      <c r="E221" s="5">
        <f t="shared" si="42"/>
        <v>0</v>
      </c>
      <c r="F221" s="5">
        <f t="shared" si="43"/>
        <v>0</v>
      </c>
      <c r="G221" s="5">
        <f t="shared" si="44"/>
        <v>145</v>
      </c>
      <c r="H221" s="5">
        <f t="shared" si="45"/>
        <v>0</v>
      </c>
      <c r="I221" s="5">
        <f t="shared" si="46"/>
        <v>10235</v>
      </c>
      <c r="J221" s="10">
        <f t="shared" si="39"/>
        <v>935.15945380720063</v>
      </c>
      <c r="K221" s="6">
        <f t="shared" si="47"/>
        <v>10.0625</v>
      </c>
      <c r="L221" s="1">
        <f t="shared" si="48"/>
        <v>145</v>
      </c>
      <c r="M221" s="7">
        <f t="shared" si="49"/>
        <v>0</v>
      </c>
      <c r="O221" s="1" t="str">
        <f t="shared" si="50"/>
        <v>FB</v>
      </c>
      <c r="P221" s="1" t="s">
        <v>312</v>
      </c>
      <c r="Q221" s="1" t="str">
        <f t="shared" si="51"/>
        <v>27</v>
      </c>
      <c r="R221" s="1" t="str">
        <f t="shared" si="51"/>
        <v>0</v>
      </c>
      <c r="S221" s="1" t="str">
        <f t="shared" si="51"/>
        <v>0</v>
      </c>
    </row>
    <row r="222" spans="1:19">
      <c r="A222" s="46">
        <v>210</v>
      </c>
      <c r="B222" s="45">
        <f t="shared" si="52"/>
        <v>163</v>
      </c>
      <c r="C222" s="5">
        <f t="shared" si="40"/>
        <v>1</v>
      </c>
      <c r="D222" s="5">
        <f t="shared" si="41"/>
        <v>40</v>
      </c>
      <c r="E222" s="5">
        <f t="shared" si="42"/>
        <v>0</v>
      </c>
      <c r="F222" s="5">
        <f t="shared" si="43"/>
        <v>0</v>
      </c>
      <c r="G222" s="5">
        <f t="shared" si="44"/>
        <v>139</v>
      </c>
      <c r="H222" s="5">
        <f t="shared" si="45"/>
        <v>0</v>
      </c>
      <c r="I222" s="5">
        <f t="shared" si="46"/>
        <v>10241</v>
      </c>
      <c r="J222" s="10">
        <f t="shared" ref="J222:J266" si="53">2^(3 - A222/16)*1000000</f>
        <v>895.51176094206232</v>
      </c>
      <c r="K222" s="6">
        <f t="shared" si="47"/>
        <v>10.125</v>
      </c>
      <c r="L222" s="1">
        <f t="shared" si="48"/>
        <v>139</v>
      </c>
      <c r="M222" s="7">
        <f t="shared" si="49"/>
        <v>0</v>
      </c>
      <c r="O222" s="1" t="str">
        <f t="shared" si="50"/>
        <v>1</v>
      </c>
      <c r="P222" s="1" t="s">
        <v>313</v>
      </c>
      <c r="Q222" s="1" t="str">
        <f t="shared" si="51"/>
        <v>28</v>
      </c>
      <c r="R222" s="1" t="str">
        <f t="shared" si="51"/>
        <v>0</v>
      </c>
      <c r="S222" s="1" t="str">
        <f t="shared" si="51"/>
        <v>0</v>
      </c>
    </row>
    <row r="223" spans="1:19">
      <c r="A223" s="46">
        <v>211</v>
      </c>
      <c r="B223" s="45">
        <f t="shared" si="52"/>
        <v>164</v>
      </c>
      <c r="C223" s="5">
        <f t="shared" si="40"/>
        <v>7</v>
      </c>
      <c r="D223" s="5">
        <f t="shared" si="41"/>
        <v>40</v>
      </c>
      <c r="E223" s="5">
        <f t="shared" si="42"/>
        <v>0</v>
      </c>
      <c r="F223" s="5">
        <f t="shared" si="43"/>
        <v>0</v>
      </c>
      <c r="G223" s="5">
        <f t="shared" si="44"/>
        <v>133</v>
      </c>
      <c r="H223" s="5">
        <f t="shared" si="45"/>
        <v>0</v>
      </c>
      <c r="I223" s="5">
        <f t="shared" si="46"/>
        <v>10247</v>
      </c>
      <c r="J223" s="10">
        <f t="shared" si="53"/>
        <v>857.54500018227554</v>
      </c>
      <c r="K223" s="6">
        <f t="shared" si="47"/>
        <v>10.1875</v>
      </c>
      <c r="L223" s="1">
        <f t="shared" si="48"/>
        <v>133</v>
      </c>
      <c r="M223" s="7">
        <f t="shared" si="49"/>
        <v>0</v>
      </c>
      <c r="O223" s="1" t="str">
        <f t="shared" si="50"/>
        <v>7</v>
      </c>
      <c r="P223" s="1" t="s">
        <v>314</v>
      </c>
      <c r="Q223" s="1" t="str">
        <f t="shared" si="51"/>
        <v>28</v>
      </c>
      <c r="R223" s="1" t="str">
        <f t="shared" si="51"/>
        <v>0</v>
      </c>
      <c r="S223" s="1" t="str">
        <f t="shared" si="51"/>
        <v>0</v>
      </c>
    </row>
    <row r="224" spans="1:19">
      <c r="A224" s="46">
        <v>212</v>
      </c>
      <c r="B224" s="45">
        <f t="shared" si="52"/>
        <v>165</v>
      </c>
      <c r="C224" s="5">
        <f t="shared" si="40"/>
        <v>13</v>
      </c>
      <c r="D224" s="5">
        <f t="shared" si="41"/>
        <v>40</v>
      </c>
      <c r="E224" s="5">
        <f t="shared" si="42"/>
        <v>0</v>
      </c>
      <c r="F224" s="5">
        <f t="shared" si="43"/>
        <v>0</v>
      </c>
      <c r="G224" s="5">
        <f t="shared" si="44"/>
        <v>127</v>
      </c>
      <c r="H224" s="5">
        <f t="shared" si="45"/>
        <v>0</v>
      </c>
      <c r="I224" s="5">
        <f t="shared" si="46"/>
        <v>10253</v>
      </c>
      <c r="J224" s="10">
        <f t="shared" si="53"/>
        <v>821.18790552120595</v>
      </c>
      <c r="K224" s="6">
        <f t="shared" si="47"/>
        <v>10.25</v>
      </c>
      <c r="L224" s="1">
        <f t="shared" si="48"/>
        <v>127</v>
      </c>
      <c r="M224" s="7">
        <f t="shared" si="49"/>
        <v>0</v>
      </c>
      <c r="O224" s="1" t="str">
        <f t="shared" si="50"/>
        <v>D</v>
      </c>
      <c r="P224" s="1" t="s">
        <v>315</v>
      </c>
      <c r="Q224" s="1" t="str">
        <f t="shared" si="51"/>
        <v>28</v>
      </c>
      <c r="R224" s="1" t="str">
        <f t="shared" si="51"/>
        <v>0</v>
      </c>
      <c r="S224" s="1" t="str">
        <f t="shared" si="51"/>
        <v>0</v>
      </c>
    </row>
    <row r="225" spans="1:19">
      <c r="A225" s="46">
        <v>213</v>
      </c>
      <c r="B225" s="45">
        <f t="shared" si="52"/>
        <v>166</v>
      </c>
      <c r="C225" s="5">
        <f t="shared" si="40"/>
        <v>18</v>
      </c>
      <c r="D225" s="5">
        <f t="shared" si="41"/>
        <v>40</v>
      </c>
      <c r="E225" s="5">
        <f t="shared" si="42"/>
        <v>0</v>
      </c>
      <c r="F225" s="5">
        <f t="shared" si="43"/>
        <v>0</v>
      </c>
      <c r="G225" s="5">
        <f t="shared" si="44"/>
        <v>122</v>
      </c>
      <c r="H225" s="5">
        <f t="shared" si="45"/>
        <v>0</v>
      </c>
      <c r="I225" s="5">
        <f t="shared" si="46"/>
        <v>10258</v>
      </c>
      <c r="J225" s="10">
        <f t="shared" si="53"/>
        <v>786.37223239709715</v>
      </c>
      <c r="K225" s="6">
        <f t="shared" si="47"/>
        <v>10.3125</v>
      </c>
      <c r="L225" s="1">
        <f t="shared" si="48"/>
        <v>122</v>
      </c>
      <c r="M225" s="7">
        <f t="shared" si="49"/>
        <v>0</v>
      </c>
      <c r="O225" s="1" t="str">
        <f t="shared" si="50"/>
        <v>12</v>
      </c>
      <c r="P225" s="1" t="s">
        <v>316</v>
      </c>
      <c r="Q225" s="1" t="str">
        <f t="shared" si="51"/>
        <v>28</v>
      </c>
      <c r="R225" s="1" t="str">
        <f t="shared" si="51"/>
        <v>0</v>
      </c>
      <c r="S225" s="1" t="str">
        <f t="shared" si="51"/>
        <v>0</v>
      </c>
    </row>
    <row r="226" spans="1:19">
      <c r="A226" s="46">
        <v>214</v>
      </c>
      <c r="B226" s="45">
        <f t="shared" si="52"/>
        <v>167</v>
      </c>
      <c r="C226" s="5">
        <f t="shared" si="40"/>
        <v>23</v>
      </c>
      <c r="D226" s="5">
        <f t="shared" si="41"/>
        <v>40</v>
      </c>
      <c r="E226" s="5">
        <f t="shared" si="42"/>
        <v>0</v>
      </c>
      <c r="F226" s="5">
        <f t="shared" si="43"/>
        <v>0</v>
      </c>
      <c r="G226" s="5">
        <f t="shared" si="44"/>
        <v>117</v>
      </c>
      <c r="H226" s="5">
        <f t="shared" si="45"/>
        <v>0</v>
      </c>
      <c r="I226" s="5">
        <f t="shared" si="46"/>
        <v>10263</v>
      </c>
      <c r="J226" s="10">
        <f t="shared" si="53"/>
        <v>753.03262959372125</v>
      </c>
      <c r="K226" s="6">
        <f t="shared" si="47"/>
        <v>10.375</v>
      </c>
      <c r="L226" s="1">
        <f t="shared" si="48"/>
        <v>117</v>
      </c>
      <c r="M226" s="7">
        <f t="shared" si="49"/>
        <v>0</v>
      </c>
      <c r="O226" s="1" t="str">
        <f t="shared" si="50"/>
        <v>17</v>
      </c>
      <c r="P226" s="1" t="s">
        <v>317</v>
      </c>
      <c r="Q226" s="1" t="str">
        <f t="shared" si="51"/>
        <v>28</v>
      </c>
      <c r="R226" s="1" t="str">
        <f t="shared" si="51"/>
        <v>0</v>
      </c>
      <c r="S226" s="1" t="str">
        <f t="shared" si="51"/>
        <v>0</v>
      </c>
    </row>
    <row r="227" spans="1:19">
      <c r="A227" s="46">
        <v>215</v>
      </c>
      <c r="B227" s="45">
        <f t="shared" si="52"/>
        <v>168</v>
      </c>
      <c r="C227" s="5">
        <f t="shared" si="40"/>
        <v>28</v>
      </c>
      <c r="D227" s="5">
        <f t="shared" si="41"/>
        <v>40</v>
      </c>
      <c r="E227" s="5">
        <f t="shared" si="42"/>
        <v>0</v>
      </c>
      <c r="F227" s="5">
        <f t="shared" si="43"/>
        <v>0</v>
      </c>
      <c r="G227" s="5">
        <f t="shared" si="44"/>
        <v>112</v>
      </c>
      <c r="H227" s="5">
        <f t="shared" si="45"/>
        <v>0</v>
      </c>
      <c r="I227" s="5">
        <f t="shared" si="46"/>
        <v>10268</v>
      </c>
      <c r="J227" s="10">
        <f t="shared" si="53"/>
        <v>721.10651657202118</v>
      </c>
      <c r="K227" s="6">
        <f t="shared" si="47"/>
        <v>10.4375</v>
      </c>
      <c r="L227" s="1">
        <f t="shared" si="48"/>
        <v>112</v>
      </c>
      <c r="M227" s="7">
        <f t="shared" si="49"/>
        <v>0</v>
      </c>
      <c r="O227" s="1" t="str">
        <f t="shared" si="50"/>
        <v>1C</v>
      </c>
      <c r="P227" s="1" t="s">
        <v>318</v>
      </c>
      <c r="Q227" s="1" t="str">
        <f t="shared" si="51"/>
        <v>28</v>
      </c>
      <c r="R227" s="1" t="str">
        <f t="shared" si="51"/>
        <v>0</v>
      </c>
      <c r="S227" s="1" t="str">
        <f t="shared" si="51"/>
        <v>0</v>
      </c>
    </row>
    <row r="228" spans="1:19">
      <c r="A228" s="46">
        <v>216</v>
      </c>
      <c r="B228" s="45">
        <f t="shared" si="52"/>
        <v>169</v>
      </c>
      <c r="C228" s="5">
        <f t="shared" si="40"/>
        <v>33</v>
      </c>
      <c r="D228" s="5">
        <f t="shared" si="41"/>
        <v>40</v>
      </c>
      <c r="E228" s="5">
        <f t="shared" si="42"/>
        <v>0</v>
      </c>
      <c r="F228" s="5">
        <f t="shared" si="43"/>
        <v>0</v>
      </c>
      <c r="G228" s="5">
        <f t="shared" si="44"/>
        <v>107</v>
      </c>
      <c r="H228" s="5">
        <f t="shared" si="45"/>
        <v>0</v>
      </c>
      <c r="I228" s="5">
        <f t="shared" si="46"/>
        <v>10273</v>
      </c>
      <c r="J228" s="10">
        <f t="shared" si="53"/>
        <v>690.53396600248777</v>
      </c>
      <c r="K228" s="6">
        <f t="shared" si="47"/>
        <v>10.5</v>
      </c>
      <c r="L228" s="1">
        <f t="shared" si="48"/>
        <v>107</v>
      </c>
      <c r="M228" s="7">
        <f t="shared" si="49"/>
        <v>0</v>
      </c>
      <c r="O228" s="1" t="str">
        <f t="shared" si="50"/>
        <v>21</v>
      </c>
      <c r="P228" s="1" t="s">
        <v>319</v>
      </c>
      <c r="Q228" s="1" t="str">
        <f t="shared" si="51"/>
        <v>28</v>
      </c>
      <c r="R228" s="1" t="str">
        <f t="shared" si="51"/>
        <v>0</v>
      </c>
      <c r="S228" s="1" t="str">
        <f t="shared" si="51"/>
        <v>0</v>
      </c>
    </row>
    <row r="229" spans="1:19">
      <c r="A229" s="46">
        <v>217</v>
      </c>
      <c r="B229" s="45">
        <f t="shared" si="52"/>
        <v>170</v>
      </c>
      <c r="C229" s="5">
        <f t="shared" si="40"/>
        <v>37</v>
      </c>
      <c r="D229" s="5">
        <f t="shared" si="41"/>
        <v>40</v>
      </c>
      <c r="E229" s="5">
        <f t="shared" si="42"/>
        <v>0</v>
      </c>
      <c r="F229" s="5">
        <f t="shared" si="43"/>
        <v>0</v>
      </c>
      <c r="G229" s="5">
        <f t="shared" si="44"/>
        <v>103</v>
      </c>
      <c r="H229" s="5">
        <f t="shared" si="45"/>
        <v>0</v>
      </c>
      <c r="I229" s="5">
        <f t="shared" si="46"/>
        <v>10277</v>
      </c>
      <c r="J229" s="10">
        <f t="shared" si="53"/>
        <v>661.25759127777951</v>
      </c>
      <c r="K229" s="6">
        <f t="shared" si="47"/>
        <v>10.5625</v>
      </c>
      <c r="L229" s="1">
        <f t="shared" si="48"/>
        <v>103</v>
      </c>
      <c r="M229" s="7">
        <f t="shared" si="49"/>
        <v>0</v>
      </c>
      <c r="O229" s="1" t="str">
        <f t="shared" si="50"/>
        <v>25</v>
      </c>
      <c r="P229" s="1" t="s">
        <v>320</v>
      </c>
      <c r="Q229" s="1" t="str">
        <f t="shared" si="51"/>
        <v>28</v>
      </c>
      <c r="R229" s="1" t="str">
        <f t="shared" si="51"/>
        <v>0</v>
      </c>
      <c r="S229" s="1" t="str">
        <f t="shared" si="51"/>
        <v>0</v>
      </c>
    </row>
    <row r="230" spans="1:19">
      <c r="A230" s="46">
        <v>218</v>
      </c>
      <c r="B230" s="45">
        <f t="shared" si="52"/>
        <v>171</v>
      </c>
      <c r="C230" s="5">
        <f t="shared" si="40"/>
        <v>42</v>
      </c>
      <c r="D230" s="5">
        <f t="shared" si="41"/>
        <v>40</v>
      </c>
      <c r="E230" s="5">
        <f t="shared" si="42"/>
        <v>0</v>
      </c>
      <c r="F230" s="5">
        <f t="shared" si="43"/>
        <v>0</v>
      </c>
      <c r="G230" s="5">
        <f t="shared" si="44"/>
        <v>98</v>
      </c>
      <c r="H230" s="5">
        <f t="shared" si="45"/>
        <v>0</v>
      </c>
      <c r="I230" s="5">
        <f t="shared" si="46"/>
        <v>10282</v>
      </c>
      <c r="J230" s="10">
        <f t="shared" si="53"/>
        <v>633.22243879443874</v>
      </c>
      <c r="K230" s="6">
        <f t="shared" si="47"/>
        <v>10.625</v>
      </c>
      <c r="L230" s="1">
        <f t="shared" si="48"/>
        <v>98</v>
      </c>
      <c r="M230" s="7">
        <f t="shared" si="49"/>
        <v>0</v>
      </c>
      <c r="O230" s="1" t="str">
        <f t="shared" si="50"/>
        <v>2A</v>
      </c>
      <c r="P230" s="1" t="s">
        <v>321</v>
      </c>
      <c r="Q230" s="1" t="str">
        <f t="shared" si="51"/>
        <v>28</v>
      </c>
      <c r="R230" s="1" t="str">
        <f t="shared" si="51"/>
        <v>0</v>
      </c>
      <c r="S230" s="1" t="str">
        <f t="shared" si="51"/>
        <v>0</v>
      </c>
    </row>
    <row r="231" spans="1:19">
      <c r="A231" s="46">
        <v>219</v>
      </c>
      <c r="B231" s="45">
        <f t="shared" si="52"/>
        <v>172</v>
      </c>
      <c r="C231" s="5">
        <f t="shared" si="40"/>
        <v>46</v>
      </c>
      <c r="D231" s="5">
        <f t="shared" si="41"/>
        <v>40</v>
      </c>
      <c r="E231" s="5">
        <f t="shared" si="42"/>
        <v>0</v>
      </c>
      <c r="F231" s="5">
        <f t="shared" si="43"/>
        <v>0</v>
      </c>
      <c r="G231" s="5">
        <f t="shared" si="44"/>
        <v>94</v>
      </c>
      <c r="H231" s="5">
        <f t="shared" si="45"/>
        <v>0</v>
      </c>
      <c r="I231" s="5">
        <f t="shared" si="46"/>
        <v>10286</v>
      </c>
      <c r="J231" s="10">
        <f t="shared" si="53"/>
        <v>606.37588480150623</v>
      </c>
      <c r="K231" s="6">
        <f t="shared" si="47"/>
        <v>10.6875</v>
      </c>
      <c r="L231" s="1">
        <f t="shared" si="48"/>
        <v>94</v>
      </c>
      <c r="M231" s="7">
        <f t="shared" si="49"/>
        <v>0</v>
      </c>
      <c r="O231" s="1" t="str">
        <f t="shared" si="50"/>
        <v>2E</v>
      </c>
      <c r="P231" s="1" t="s">
        <v>322</v>
      </c>
      <c r="Q231" s="1" t="str">
        <f t="shared" si="51"/>
        <v>28</v>
      </c>
      <c r="R231" s="1" t="str">
        <f t="shared" si="51"/>
        <v>0</v>
      </c>
      <c r="S231" s="1" t="str">
        <f t="shared" si="51"/>
        <v>0</v>
      </c>
    </row>
    <row r="232" spans="1:19">
      <c r="A232" s="46">
        <v>220</v>
      </c>
      <c r="B232" s="45">
        <f t="shared" si="52"/>
        <v>173</v>
      </c>
      <c r="C232" s="5">
        <f t="shared" si="40"/>
        <v>50</v>
      </c>
      <c r="D232" s="5">
        <f t="shared" si="41"/>
        <v>40</v>
      </c>
      <c r="E232" s="5">
        <f t="shared" si="42"/>
        <v>0</v>
      </c>
      <c r="F232" s="5">
        <f t="shared" si="43"/>
        <v>0</v>
      </c>
      <c r="G232" s="5">
        <f t="shared" si="44"/>
        <v>90</v>
      </c>
      <c r="H232" s="5">
        <f t="shared" si="45"/>
        <v>0</v>
      </c>
      <c r="I232" s="5">
        <f t="shared" si="46"/>
        <v>10290</v>
      </c>
      <c r="J232" s="10">
        <f t="shared" si="53"/>
        <v>580.66753662242274</v>
      </c>
      <c r="K232" s="6">
        <f t="shared" si="47"/>
        <v>10.75</v>
      </c>
      <c r="L232" s="1">
        <f t="shared" si="48"/>
        <v>90</v>
      </c>
      <c r="M232" s="7">
        <f t="shared" si="49"/>
        <v>0</v>
      </c>
      <c r="O232" s="1" t="str">
        <f t="shared" si="50"/>
        <v>32</v>
      </c>
      <c r="P232" s="1" t="s">
        <v>323</v>
      </c>
      <c r="Q232" s="1" t="str">
        <f t="shared" si="51"/>
        <v>28</v>
      </c>
      <c r="R232" s="1" t="str">
        <f t="shared" si="51"/>
        <v>0</v>
      </c>
      <c r="S232" s="1" t="str">
        <f t="shared" si="51"/>
        <v>0</v>
      </c>
    </row>
    <row r="233" spans="1:19">
      <c r="A233" s="46">
        <v>221</v>
      </c>
      <c r="B233" s="45">
        <f t="shared" si="52"/>
        <v>174</v>
      </c>
      <c r="C233" s="5">
        <f t="shared" si="40"/>
        <v>54</v>
      </c>
      <c r="D233" s="5">
        <f t="shared" si="41"/>
        <v>40</v>
      </c>
      <c r="E233" s="5">
        <f t="shared" si="42"/>
        <v>0</v>
      </c>
      <c r="F233" s="5">
        <f t="shared" si="43"/>
        <v>0</v>
      </c>
      <c r="G233" s="5">
        <f t="shared" si="44"/>
        <v>86</v>
      </c>
      <c r="H233" s="5">
        <f t="shared" si="45"/>
        <v>0</v>
      </c>
      <c r="I233" s="5">
        <f t="shared" si="46"/>
        <v>10294</v>
      </c>
      <c r="J233" s="10">
        <f t="shared" si="53"/>
        <v>556.04913806479101</v>
      </c>
      <c r="K233" s="6">
        <f t="shared" si="47"/>
        <v>10.8125</v>
      </c>
      <c r="L233" s="1">
        <f t="shared" si="48"/>
        <v>86</v>
      </c>
      <c r="M233" s="7">
        <f t="shared" si="49"/>
        <v>0</v>
      </c>
      <c r="O233" s="1" t="str">
        <f t="shared" si="50"/>
        <v>36</v>
      </c>
      <c r="P233" s="1" t="s">
        <v>324</v>
      </c>
      <c r="Q233" s="1" t="str">
        <f t="shared" si="51"/>
        <v>28</v>
      </c>
      <c r="R233" s="1" t="str">
        <f t="shared" si="51"/>
        <v>0</v>
      </c>
      <c r="S233" s="1" t="str">
        <f t="shared" si="51"/>
        <v>0</v>
      </c>
    </row>
    <row r="234" spans="1:19">
      <c r="A234" s="46">
        <v>222</v>
      </c>
      <c r="B234" s="45">
        <f t="shared" si="52"/>
        <v>175</v>
      </c>
      <c r="C234" s="5">
        <f t="shared" si="40"/>
        <v>58</v>
      </c>
      <c r="D234" s="5">
        <f t="shared" si="41"/>
        <v>40</v>
      </c>
      <c r="E234" s="5">
        <f t="shared" si="42"/>
        <v>0</v>
      </c>
      <c r="F234" s="5">
        <f t="shared" si="43"/>
        <v>0</v>
      </c>
      <c r="G234" s="5">
        <f t="shared" si="44"/>
        <v>82</v>
      </c>
      <c r="H234" s="5">
        <f t="shared" si="45"/>
        <v>0</v>
      </c>
      <c r="I234" s="5">
        <f t="shared" si="46"/>
        <v>10298</v>
      </c>
      <c r="J234" s="10">
        <f t="shared" si="53"/>
        <v>532.474478840458</v>
      </c>
      <c r="K234" s="6">
        <f t="shared" si="47"/>
        <v>10.875</v>
      </c>
      <c r="L234" s="1">
        <f t="shared" si="48"/>
        <v>82</v>
      </c>
      <c r="M234" s="7">
        <f t="shared" si="49"/>
        <v>0</v>
      </c>
      <c r="O234" s="1" t="str">
        <f t="shared" si="50"/>
        <v>3A</v>
      </c>
      <c r="P234" s="1" t="s">
        <v>325</v>
      </c>
      <c r="Q234" s="1" t="str">
        <f t="shared" si="51"/>
        <v>28</v>
      </c>
      <c r="R234" s="1" t="str">
        <f t="shared" si="51"/>
        <v>0</v>
      </c>
      <c r="S234" s="1" t="str">
        <f t="shared" si="51"/>
        <v>0</v>
      </c>
    </row>
    <row r="235" spans="1:19">
      <c r="A235" s="46">
        <v>223</v>
      </c>
      <c r="B235" s="45">
        <f t="shared" si="52"/>
        <v>176</v>
      </c>
      <c r="C235" s="5">
        <f t="shared" si="40"/>
        <v>61</v>
      </c>
      <c r="D235" s="5">
        <f t="shared" si="41"/>
        <v>40</v>
      </c>
      <c r="E235" s="5">
        <f t="shared" si="42"/>
        <v>0</v>
      </c>
      <c r="F235" s="5">
        <f t="shared" si="43"/>
        <v>0</v>
      </c>
      <c r="G235" s="5">
        <f t="shared" si="44"/>
        <v>79</v>
      </c>
      <c r="H235" s="5">
        <f t="shared" si="45"/>
        <v>0</v>
      </c>
      <c r="I235" s="5">
        <f t="shared" si="46"/>
        <v>10301</v>
      </c>
      <c r="J235" s="10">
        <f t="shared" si="53"/>
        <v>509.89930782588573</v>
      </c>
      <c r="K235" s="6">
        <f t="shared" si="47"/>
        <v>10.9375</v>
      </c>
      <c r="L235" s="1">
        <f t="shared" si="48"/>
        <v>79</v>
      </c>
      <c r="M235" s="7">
        <f t="shared" si="49"/>
        <v>0</v>
      </c>
      <c r="O235" s="1" t="str">
        <f t="shared" si="50"/>
        <v>3D</v>
      </c>
      <c r="P235" s="1" t="s">
        <v>326</v>
      </c>
      <c r="Q235" s="1" t="str">
        <f t="shared" si="51"/>
        <v>28</v>
      </c>
      <c r="R235" s="1" t="str">
        <f t="shared" si="51"/>
        <v>0</v>
      </c>
      <c r="S235" s="1" t="str">
        <f t="shared" si="51"/>
        <v>0</v>
      </c>
    </row>
    <row r="236" spans="1:19">
      <c r="A236" s="46">
        <v>224</v>
      </c>
      <c r="B236" s="45">
        <f t="shared" si="52"/>
        <v>177</v>
      </c>
      <c r="C236" s="5">
        <f t="shared" si="40"/>
        <v>64</v>
      </c>
      <c r="D236" s="5">
        <f t="shared" si="41"/>
        <v>40</v>
      </c>
      <c r="E236" s="5">
        <f t="shared" si="42"/>
        <v>0</v>
      </c>
      <c r="F236" s="5">
        <f t="shared" si="43"/>
        <v>0</v>
      </c>
      <c r="G236" s="5">
        <f t="shared" si="44"/>
        <v>76</v>
      </c>
      <c r="H236" s="5">
        <f t="shared" si="45"/>
        <v>0</v>
      </c>
      <c r="I236" s="5">
        <f t="shared" si="46"/>
        <v>10304</v>
      </c>
      <c r="J236" s="10">
        <f t="shared" si="53"/>
        <v>488.28125</v>
      </c>
      <c r="K236" s="6">
        <f t="shared" si="47"/>
        <v>11</v>
      </c>
      <c r="L236" s="1">
        <f t="shared" si="48"/>
        <v>76</v>
      </c>
      <c r="M236" s="7">
        <f t="shared" si="49"/>
        <v>0</v>
      </c>
      <c r="O236" s="1" t="str">
        <f t="shared" si="50"/>
        <v>40</v>
      </c>
      <c r="P236" s="1" t="s">
        <v>327</v>
      </c>
      <c r="Q236" s="1" t="str">
        <f t="shared" si="51"/>
        <v>28</v>
      </c>
      <c r="R236" s="1" t="str">
        <f t="shared" si="51"/>
        <v>0</v>
      </c>
      <c r="S236" s="1" t="str">
        <f t="shared" si="51"/>
        <v>0</v>
      </c>
    </row>
    <row r="237" spans="1:19">
      <c r="A237" s="46">
        <v>225</v>
      </c>
      <c r="B237" s="45">
        <f t="shared" si="52"/>
        <v>178</v>
      </c>
      <c r="C237" s="5">
        <f t="shared" si="40"/>
        <v>68</v>
      </c>
      <c r="D237" s="5">
        <f t="shared" si="41"/>
        <v>40</v>
      </c>
      <c r="E237" s="5">
        <f t="shared" si="42"/>
        <v>0</v>
      </c>
      <c r="F237" s="5">
        <f t="shared" si="43"/>
        <v>0</v>
      </c>
      <c r="G237" s="5">
        <f t="shared" si="44"/>
        <v>72</v>
      </c>
      <c r="H237" s="5">
        <f t="shared" si="45"/>
        <v>0</v>
      </c>
      <c r="I237" s="5">
        <f t="shared" si="46"/>
        <v>10308</v>
      </c>
      <c r="J237" s="10">
        <f t="shared" si="53"/>
        <v>467.57972690360077</v>
      </c>
      <c r="K237" s="6">
        <f t="shared" si="47"/>
        <v>11.0625</v>
      </c>
      <c r="L237" s="1">
        <f t="shared" si="48"/>
        <v>72</v>
      </c>
      <c r="M237" s="7">
        <f t="shared" si="49"/>
        <v>0</v>
      </c>
      <c r="O237" s="1" t="str">
        <f t="shared" si="50"/>
        <v>44</v>
      </c>
      <c r="P237" s="1" t="s">
        <v>329</v>
      </c>
      <c r="Q237" s="1" t="str">
        <f t="shared" si="51"/>
        <v>28</v>
      </c>
      <c r="R237" s="1" t="str">
        <f t="shared" si="51"/>
        <v>0</v>
      </c>
      <c r="S237" s="1" t="str">
        <f t="shared" si="51"/>
        <v>0</v>
      </c>
    </row>
    <row r="238" spans="1:19">
      <c r="A238" s="46">
        <v>226</v>
      </c>
      <c r="B238" s="45">
        <f t="shared" si="52"/>
        <v>179</v>
      </c>
      <c r="C238" s="5">
        <f t="shared" si="40"/>
        <v>71</v>
      </c>
      <c r="D238" s="5">
        <f t="shared" si="41"/>
        <v>40</v>
      </c>
      <c r="E238" s="5">
        <f t="shared" si="42"/>
        <v>0</v>
      </c>
      <c r="F238" s="5">
        <f t="shared" si="43"/>
        <v>0</v>
      </c>
      <c r="G238" s="5">
        <f t="shared" si="44"/>
        <v>69</v>
      </c>
      <c r="H238" s="5">
        <f t="shared" si="45"/>
        <v>0</v>
      </c>
      <c r="I238" s="5">
        <f t="shared" si="46"/>
        <v>10311</v>
      </c>
      <c r="J238" s="10">
        <f t="shared" si="53"/>
        <v>447.75588047103116</v>
      </c>
      <c r="K238" s="6">
        <f t="shared" si="47"/>
        <v>11.125</v>
      </c>
      <c r="L238" s="1">
        <f t="shared" si="48"/>
        <v>69</v>
      </c>
      <c r="M238" s="7">
        <f t="shared" si="49"/>
        <v>0</v>
      </c>
      <c r="O238" s="1" t="str">
        <f t="shared" si="50"/>
        <v>47</v>
      </c>
      <c r="P238" s="1" t="s">
        <v>330</v>
      </c>
      <c r="Q238" s="1" t="str">
        <f t="shared" si="51"/>
        <v>28</v>
      </c>
      <c r="R238" s="1" t="str">
        <f t="shared" si="51"/>
        <v>0</v>
      </c>
      <c r="S238" s="1" t="str">
        <f t="shared" si="51"/>
        <v>0</v>
      </c>
    </row>
    <row r="239" spans="1:19">
      <c r="A239" s="46">
        <v>227</v>
      </c>
      <c r="B239" s="45">
        <f t="shared" si="52"/>
        <v>180</v>
      </c>
      <c r="C239" s="5">
        <f t="shared" si="40"/>
        <v>74</v>
      </c>
      <c r="D239" s="5">
        <f t="shared" si="41"/>
        <v>40</v>
      </c>
      <c r="E239" s="5">
        <f t="shared" si="42"/>
        <v>0</v>
      </c>
      <c r="F239" s="5">
        <f t="shared" si="43"/>
        <v>0</v>
      </c>
      <c r="G239" s="5">
        <f t="shared" si="44"/>
        <v>66</v>
      </c>
      <c r="H239" s="5">
        <f t="shared" si="45"/>
        <v>0</v>
      </c>
      <c r="I239" s="5">
        <f t="shared" si="46"/>
        <v>10314</v>
      </c>
      <c r="J239" s="10">
        <f t="shared" si="53"/>
        <v>428.77250009113777</v>
      </c>
      <c r="K239" s="6">
        <f t="shared" si="47"/>
        <v>11.1875</v>
      </c>
      <c r="L239" s="1">
        <f t="shared" si="48"/>
        <v>66</v>
      </c>
      <c r="M239" s="7">
        <f t="shared" si="49"/>
        <v>0</v>
      </c>
      <c r="O239" s="1" t="str">
        <f t="shared" si="50"/>
        <v>4A</v>
      </c>
      <c r="P239" s="1" t="s">
        <v>331</v>
      </c>
      <c r="Q239" s="1" t="str">
        <f t="shared" si="51"/>
        <v>28</v>
      </c>
      <c r="R239" s="1" t="str">
        <f t="shared" si="51"/>
        <v>0</v>
      </c>
      <c r="S239" s="1" t="str">
        <f t="shared" si="51"/>
        <v>0</v>
      </c>
    </row>
    <row r="240" spans="1:19">
      <c r="A240" s="46">
        <v>228</v>
      </c>
      <c r="B240" s="45">
        <f t="shared" si="52"/>
        <v>181</v>
      </c>
      <c r="C240" s="5">
        <f t="shared" si="40"/>
        <v>77</v>
      </c>
      <c r="D240" s="5">
        <f t="shared" si="41"/>
        <v>40</v>
      </c>
      <c r="E240" s="5">
        <f t="shared" si="42"/>
        <v>0</v>
      </c>
      <c r="F240" s="5">
        <f t="shared" si="43"/>
        <v>0</v>
      </c>
      <c r="G240" s="5">
        <f t="shared" si="44"/>
        <v>63</v>
      </c>
      <c r="H240" s="5">
        <f t="shared" si="45"/>
        <v>0</v>
      </c>
      <c r="I240" s="5">
        <f t="shared" si="46"/>
        <v>10317</v>
      </c>
      <c r="J240" s="10">
        <f t="shared" si="53"/>
        <v>410.59395276060297</v>
      </c>
      <c r="K240" s="6">
        <f t="shared" si="47"/>
        <v>11.25</v>
      </c>
      <c r="L240" s="1">
        <f t="shared" si="48"/>
        <v>63</v>
      </c>
      <c r="M240" s="7">
        <f t="shared" si="49"/>
        <v>0</v>
      </c>
      <c r="O240" s="1" t="str">
        <f t="shared" si="50"/>
        <v>4D</v>
      </c>
      <c r="P240" s="1" t="s">
        <v>332</v>
      </c>
      <c r="Q240" s="1" t="str">
        <f t="shared" si="51"/>
        <v>28</v>
      </c>
      <c r="R240" s="1" t="str">
        <f t="shared" si="51"/>
        <v>0</v>
      </c>
      <c r="S240" s="1" t="str">
        <f t="shared" si="51"/>
        <v>0</v>
      </c>
    </row>
    <row r="241" spans="1:19">
      <c r="A241" s="46">
        <v>229</v>
      </c>
      <c r="B241" s="45">
        <f t="shared" si="52"/>
        <v>182</v>
      </c>
      <c r="C241" s="5">
        <f t="shared" si="40"/>
        <v>79</v>
      </c>
      <c r="D241" s="5">
        <f t="shared" si="41"/>
        <v>40</v>
      </c>
      <c r="E241" s="5">
        <f t="shared" si="42"/>
        <v>0</v>
      </c>
      <c r="F241" s="5">
        <f t="shared" si="43"/>
        <v>0</v>
      </c>
      <c r="G241" s="5">
        <f t="shared" si="44"/>
        <v>61</v>
      </c>
      <c r="H241" s="5">
        <f t="shared" si="45"/>
        <v>0</v>
      </c>
      <c r="I241" s="5">
        <f t="shared" si="46"/>
        <v>10319</v>
      </c>
      <c r="J241" s="10">
        <f t="shared" si="53"/>
        <v>393.18611619854852</v>
      </c>
      <c r="K241" s="6">
        <f t="shared" si="47"/>
        <v>11.3125</v>
      </c>
      <c r="L241" s="1">
        <f t="shared" si="48"/>
        <v>61</v>
      </c>
      <c r="M241" s="7">
        <f t="shared" si="49"/>
        <v>0</v>
      </c>
      <c r="O241" s="1" t="str">
        <f t="shared" si="50"/>
        <v>4F</v>
      </c>
      <c r="P241" s="1" t="s">
        <v>333</v>
      </c>
      <c r="Q241" s="1" t="str">
        <f t="shared" si="51"/>
        <v>28</v>
      </c>
      <c r="R241" s="1" t="str">
        <f t="shared" si="51"/>
        <v>0</v>
      </c>
      <c r="S241" s="1" t="str">
        <f t="shared" si="51"/>
        <v>0</v>
      </c>
    </row>
    <row r="242" spans="1:19">
      <c r="A242" s="46">
        <v>230</v>
      </c>
      <c r="B242" s="45">
        <f t="shared" si="52"/>
        <v>183</v>
      </c>
      <c r="C242" s="5">
        <f t="shared" si="40"/>
        <v>82</v>
      </c>
      <c r="D242" s="5">
        <f t="shared" si="41"/>
        <v>40</v>
      </c>
      <c r="E242" s="5">
        <f t="shared" si="42"/>
        <v>0</v>
      </c>
      <c r="F242" s="5">
        <f t="shared" si="43"/>
        <v>0</v>
      </c>
      <c r="G242" s="5">
        <f t="shared" si="44"/>
        <v>58</v>
      </c>
      <c r="H242" s="5">
        <f t="shared" si="45"/>
        <v>0</v>
      </c>
      <c r="I242" s="5">
        <f t="shared" si="46"/>
        <v>10322</v>
      </c>
      <c r="J242" s="10">
        <f t="shared" si="53"/>
        <v>376.51631479686063</v>
      </c>
      <c r="K242" s="6">
        <f t="shared" si="47"/>
        <v>11.375</v>
      </c>
      <c r="L242" s="1">
        <f t="shared" si="48"/>
        <v>58</v>
      </c>
      <c r="M242" s="7">
        <f t="shared" si="49"/>
        <v>0</v>
      </c>
      <c r="O242" s="1" t="str">
        <f t="shared" si="50"/>
        <v>52</v>
      </c>
      <c r="P242" s="1" t="s">
        <v>334</v>
      </c>
      <c r="Q242" s="1" t="str">
        <f t="shared" si="51"/>
        <v>28</v>
      </c>
      <c r="R242" s="1" t="str">
        <f t="shared" si="51"/>
        <v>0</v>
      </c>
      <c r="S242" s="1" t="str">
        <f t="shared" si="51"/>
        <v>0</v>
      </c>
    </row>
    <row r="243" spans="1:19">
      <c r="A243" s="46">
        <v>231</v>
      </c>
      <c r="B243" s="45">
        <f t="shared" si="52"/>
        <v>184</v>
      </c>
      <c r="C243" s="5">
        <f t="shared" si="40"/>
        <v>84</v>
      </c>
      <c r="D243" s="5">
        <f t="shared" si="41"/>
        <v>40</v>
      </c>
      <c r="E243" s="5">
        <f t="shared" si="42"/>
        <v>0</v>
      </c>
      <c r="F243" s="5">
        <f t="shared" si="43"/>
        <v>0</v>
      </c>
      <c r="G243" s="5">
        <f t="shared" si="44"/>
        <v>56</v>
      </c>
      <c r="H243" s="5">
        <f t="shared" si="45"/>
        <v>0</v>
      </c>
      <c r="I243" s="5">
        <f t="shared" si="46"/>
        <v>10324</v>
      </c>
      <c r="J243" s="10">
        <f t="shared" si="53"/>
        <v>360.55325828601059</v>
      </c>
      <c r="K243" s="6">
        <f t="shared" si="47"/>
        <v>11.4375</v>
      </c>
      <c r="L243" s="1">
        <f t="shared" si="48"/>
        <v>56</v>
      </c>
      <c r="M243" s="7">
        <f t="shared" si="49"/>
        <v>0</v>
      </c>
      <c r="O243" s="1" t="str">
        <f t="shared" si="50"/>
        <v>54</v>
      </c>
      <c r="P243" s="1" t="s">
        <v>335</v>
      </c>
      <c r="Q243" s="1" t="str">
        <f t="shared" si="51"/>
        <v>28</v>
      </c>
      <c r="R243" s="1" t="str">
        <f t="shared" si="51"/>
        <v>0</v>
      </c>
      <c r="S243" s="1" t="str">
        <f t="shared" si="51"/>
        <v>0</v>
      </c>
    </row>
    <row r="244" spans="1:19">
      <c r="A244" s="46">
        <v>232</v>
      </c>
      <c r="B244" s="45">
        <f t="shared" si="52"/>
        <v>185</v>
      </c>
      <c r="C244" s="5">
        <f t="shared" si="40"/>
        <v>87</v>
      </c>
      <c r="D244" s="5">
        <f t="shared" si="41"/>
        <v>40</v>
      </c>
      <c r="E244" s="5">
        <f t="shared" si="42"/>
        <v>0</v>
      </c>
      <c r="F244" s="5">
        <f t="shared" si="43"/>
        <v>0</v>
      </c>
      <c r="G244" s="5">
        <f t="shared" si="44"/>
        <v>53</v>
      </c>
      <c r="H244" s="5">
        <f t="shared" si="45"/>
        <v>0</v>
      </c>
      <c r="I244" s="5">
        <f t="shared" si="46"/>
        <v>10327</v>
      </c>
      <c r="J244" s="10">
        <f t="shared" si="53"/>
        <v>345.26698300124389</v>
      </c>
      <c r="K244" s="6">
        <f t="shared" si="47"/>
        <v>11.5</v>
      </c>
      <c r="L244" s="1">
        <f t="shared" si="48"/>
        <v>53</v>
      </c>
      <c r="M244" s="7">
        <f t="shared" si="49"/>
        <v>0</v>
      </c>
      <c r="O244" s="1" t="str">
        <f t="shared" si="50"/>
        <v>57</v>
      </c>
      <c r="P244" s="1" t="s">
        <v>336</v>
      </c>
      <c r="Q244" s="1" t="str">
        <f t="shared" si="51"/>
        <v>28</v>
      </c>
      <c r="R244" s="1" t="str">
        <f t="shared" si="51"/>
        <v>0</v>
      </c>
      <c r="S244" s="1" t="str">
        <f t="shared" si="51"/>
        <v>0</v>
      </c>
    </row>
    <row r="245" spans="1:19">
      <c r="A245" s="46">
        <v>233</v>
      </c>
      <c r="B245" s="45">
        <f t="shared" si="52"/>
        <v>186</v>
      </c>
      <c r="C245" s="5">
        <f t="shared" si="40"/>
        <v>89</v>
      </c>
      <c r="D245" s="5">
        <f t="shared" si="41"/>
        <v>40</v>
      </c>
      <c r="E245" s="5">
        <f t="shared" si="42"/>
        <v>0</v>
      </c>
      <c r="F245" s="5">
        <f t="shared" si="43"/>
        <v>0</v>
      </c>
      <c r="G245" s="5">
        <f t="shared" si="44"/>
        <v>51</v>
      </c>
      <c r="H245" s="5">
        <f t="shared" si="45"/>
        <v>0</v>
      </c>
      <c r="I245" s="5">
        <f t="shared" si="46"/>
        <v>10329</v>
      </c>
      <c r="J245" s="10">
        <f t="shared" si="53"/>
        <v>330.62879563888976</v>
      </c>
      <c r="K245" s="6">
        <f t="shared" si="47"/>
        <v>11.5625</v>
      </c>
      <c r="L245" s="1">
        <f t="shared" si="48"/>
        <v>51</v>
      </c>
      <c r="M245" s="7">
        <f t="shared" si="49"/>
        <v>0</v>
      </c>
      <c r="O245" s="1" t="str">
        <f t="shared" si="50"/>
        <v>59</v>
      </c>
      <c r="P245" s="1" t="s">
        <v>337</v>
      </c>
      <c r="Q245" s="1" t="str">
        <f t="shared" si="51"/>
        <v>28</v>
      </c>
      <c r="R245" s="1" t="str">
        <f t="shared" si="51"/>
        <v>0</v>
      </c>
      <c r="S245" s="1" t="str">
        <f t="shared" si="51"/>
        <v>0</v>
      </c>
    </row>
    <row r="246" spans="1:19">
      <c r="A246" s="46">
        <v>234</v>
      </c>
      <c r="B246" s="45">
        <f t="shared" si="52"/>
        <v>187</v>
      </c>
      <c r="C246" s="5">
        <f t="shared" si="40"/>
        <v>91</v>
      </c>
      <c r="D246" s="5">
        <f t="shared" si="41"/>
        <v>40</v>
      </c>
      <c r="E246" s="5">
        <f t="shared" si="42"/>
        <v>0</v>
      </c>
      <c r="F246" s="5">
        <f t="shared" si="43"/>
        <v>0</v>
      </c>
      <c r="G246" s="5">
        <f t="shared" si="44"/>
        <v>49</v>
      </c>
      <c r="H246" s="5">
        <f t="shared" si="45"/>
        <v>0</v>
      </c>
      <c r="I246" s="5">
        <f t="shared" si="46"/>
        <v>10331</v>
      </c>
      <c r="J246" s="10">
        <f t="shared" si="53"/>
        <v>316.61121939721903</v>
      </c>
      <c r="K246" s="6">
        <f t="shared" si="47"/>
        <v>11.625000000000002</v>
      </c>
      <c r="L246" s="1">
        <f t="shared" si="48"/>
        <v>49</v>
      </c>
      <c r="M246" s="7">
        <f t="shared" si="49"/>
        <v>0</v>
      </c>
      <c r="O246" s="1" t="str">
        <f t="shared" si="50"/>
        <v>5B</v>
      </c>
      <c r="P246" s="1" t="s">
        <v>338</v>
      </c>
      <c r="Q246" s="1" t="str">
        <f t="shared" si="51"/>
        <v>28</v>
      </c>
      <c r="R246" s="1" t="str">
        <f t="shared" si="51"/>
        <v>0</v>
      </c>
      <c r="S246" s="1" t="str">
        <f t="shared" si="51"/>
        <v>0</v>
      </c>
    </row>
    <row r="247" spans="1:19">
      <c r="A247" s="46">
        <v>235</v>
      </c>
      <c r="B247" s="45">
        <f t="shared" si="52"/>
        <v>188</v>
      </c>
      <c r="C247" s="5">
        <f t="shared" si="40"/>
        <v>93</v>
      </c>
      <c r="D247" s="5">
        <f t="shared" si="41"/>
        <v>40</v>
      </c>
      <c r="E247" s="5">
        <f t="shared" si="42"/>
        <v>0</v>
      </c>
      <c r="F247" s="5">
        <f t="shared" si="43"/>
        <v>0</v>
      </c>
      <c r="G247" s="5">
        <f t="shared" si="44"/>
        <v>47</v>
      </c>
      <c r="H247" s="5">
        <f t="shared" si="45"/>
        <v>0</v>
      </c>
      <c r="I247" s="5">
        <f t="shared" si="46"/>
        <v>10333</v>
      </c>
      <c r="J247" s="10">
        <f t="shared" si="53"/>
        <v>303.18794240075277</v>
      </c>
      <c r="K247" s="6">
        <f t="shared" si="47"/>
        <v>11.687500000000002</v>
      </c>
      <c r="L247" s="1">
        <f t="shared" si="48"/>
        <v>47</v>
      </c>
      <c r="M247" s="7">
        <f t="shared" si="49"/>
        <v>0</v>
      </c>
      <c r="O247" s="1" t="str">
        <f t="shared" si="50"/>
        <v>5D</v>
      </c>
      <c r="P247" s="1" t="s">
        <v>339</v>
      </c>
      <c r="Q247" s="1" t="str">
        <f t="shared" si="51"/>
        <v>28</v>
      </c>
      <c r="R247" s="1" t="str">
        <f t="shared" si="51"/>
        <v>0</v>
      </c>
      <c r="S247" s="1" t="str">
        <f t="shared" si="51"/>
        <v>0</v>
      </c>
    </row>
    <row r="248" spans="1:19">
      <c r="A248" s="46">
        <v>236</v>
      </c>
      <c r="B248" s="45">
        <f t="shared" si="52"/>
        <v>189</v>
      </c>
      <c r="C248" s="5">
        <f t="shared" si="40"/>
        <v>95</v>
      </c>
      <c r="D248" s="5">
        <f t="shared" si="41"/>
        <v>40</v>
      </c>
      <c r="E248" s="5">
        <f t="shared" si="42"/>
        <v>0</v>
      </c>
      <c r="F248" s="5">
        <f t="shared" si="43"/>
        <v>0</v>
      </c>
      <c r="G248" s="5">
        <f t="shared" si="44"/>
        <v>45</v>
      </c>
      <c r="H248" s="5">
        <f t="shared" si="45"/>
        <v>0</v>
      </c>
      <c r="I248" s="5">
        <f t="shared" si="46"/>
        <v>10335</v>
      </c>
      <c r="J248" s="10">
        <f t="shared" si="53"/>
        <v>290.33376831121103</v>
      </c>
      <c r="K248" s="6">
        <f t="shared" si="47"/>
        <v>11.750000000000002</v>
      </c>
      <c r="L248" s="1">
        <f t="shared" si="48"/>
        <v>45</v>
      </c>
      <c r="M248" s="7">
        <f t="shared" si="49"/>
        <v>0</v>
      </c>
      <c r="O248" s="1" t="str">
        <f t="shared" si="50"/>
        <v>5F</v>
      </c>
      <c r="P248" s="1" t="s">
        <v>340</v>
      </c>
      <c r="Q248" s="1" t="str">
        <f t="shared" si="51"/>
        <v>28</v>
      </c>
      <c r="R248" s="1" t="str">
        <f t="shared" si="51"/>
        <v>0</v>
      </c>
      <c r="S248" s="1" t="str">
        <f t="shared" si="51"/>
        <v>0</v>
      </c>
    </row>
    <row r="249" spans="1:19">
      <c r="A249" s="46">
        <v>237</v>
      </c>
      <c r="B249" s="45">
        <f t="shared" si="52"/>
        <v>190</v>
      </c>
      <c r="C249" s="5">
        <f t="shared" si="40"/>
        <v>97</v>
      </c>
      <c r="D249" s="5">
        <f t="shared" si="41"/>
        <v>40</v>
      </c>
      <c r="E249" s="5">
        <f t="shared" si="42"/>
        <v>0</v>
      </c>
      <c r="F249" s="5">
        <f t="shared" si="43"/>
        <v>0</v>
      </c>
      <c r="G249" s="5">
        <f t="shared" si="44"/>
        <v>43</v>
      </c>
      <c r="H249" s="5">
        <f t="shared" si="45"/>
        <v>0</v>
      </c>
      <c r="I249" s="5">
        <f t="shared" si="46"/>
        <v>10337</v>
      </c>
      <c r="J249" s="10">
        <f t="shared" si="53"/>
        <v>278.02456903239573</v>
      </c>
      <c r="K249" s="6">
        <f t="shared" si="47"/>
        <v>11.812499999999998</v>
      </c>
      <c r="L249" s="1">
        <f t="shared" si="48"/>
        <v>43</v>
      </c>
      <c r="M249" s="7">
        <f t="shared" si="49"/>
        <v>0</v>
      </c>
      <c r="O249" s="1" t="str">
        <f t="shared" si="50"/>
        <v>61</v>
      </c>
      <c r="P249" s="1" t="s">
        <v>341</v>
      </c>
      <c r="Q249" s="1" t="str">
        <f t="shared" si="51"/>
        <v>28</v>
      </c>
      <c r="R249" s="1" t="str">
        <f t="shared" si="51"/>
        <v>0</v>
      </c>
      <c r="S249" s="1" t="str">
        <f t="shared" si="51"/>
        <v>0</v>
      </c>
    </row>
    <row r="250" spans="1:19">
      <c r="A250" s="46">
        <v>238</v>
      </c>
      <c r="B250" s="45">
        <f t="shared" si="52"/>
        <v>191</v>
      </c>
      <c r="C250" s="5">
        <f t="shared" si="40"/>
        <v>99</v>
      </c>
      <c r="D250" s="5">
        <f t="shared" si="41"/>
        <v>40</v>
      </c>
      <c r="E250" s="5">
        <f t="shared" si="42"/>
        <v>0</v>
      </c>
      <c r="F250" s="5">
        <f t="shared" si="43"/>
        <v>0</v>
      </c>
      <c r="G250" s="5">
        <f t="shared" si="44"/>
        <v>41</v>
      </c>
      <c r="H250" s="5">
        <f t="shared" si="45"/>
        <v>0</v>
      </c>
      <c r="I250" s="5">
        <f t="shared" si="46"/>
        <v>10339</v>
      </c>
      <c r="J250" s="10">
        <f t="shared" si="53"/>
        <v>266.23723942022917</v>
      </c>
      <c r="K250" s="6">
        <f t="shared" si="47"/>
        <v>11.874999999999998</v>
      </c>
      <c r="L250" s="1">
        <f t="shared" si="48"/>
        <v>41</v>
      </c>
      <c r="M250" s="7">
        <f t="shared" si="49"/>
        <v>0</v>
      </c>
      <c r="O250" s="1" t="str">
        <f t="shared" si="50"/>
        <v>63</v>
      </c>
      <c r="P250" s="1" t="s">
        <v>342</v>
      </c>
      <c r="Q250" s="1" t="str">
        <f t="shared" si="51"/>
        <v>28</v>
      </c>
      <c r="R250" s="1" t="str">
        <f t="shared" si="51"/>
        <v>0</v>
      </c>
      <c r="S250" s="1" t="str">
        <f t="shared" si="51"/>
        <v>0</v>
      </c>
    </row>
    <row r="251" spans="1:19">
      <c r="A251" s="46">
        <v>239</v>
      </c>
      <c r="B251" s="45">
        <f t="shared" si="52"/>
        <v>192</v>
      </c>
      <c r="C251" s="5">
        <f t="shared" si="40"/>
        <v>101</v>
      </c>
      <c r="D251" s="5">
        <f t="shared" si="41"/>
        <v>40</v>
      </c>
      <c r="E251" s="5">
        <f t="shared" si="42"/>
        <v>0</v>
      </c>
      <c r="F251" s="5">
        <f t="shared" si="43"/>
        <v>0</v>
      </c>
      <c r="G251" s="5">
        <f t="shared" si="44"/>
        <v>39</v>
      </c>
      <c r="H251" s="5">
        <f t="shared" si="45"/>
        <v>0</v>
      </c>
      <c r="I251" s="5">
        <f t="shared" si="46"/>
        <v>10341</v>
      </c>
      <c r="J251" s="10">
        <f t="shared" si="53"/>
        <v>254.94965391294303</v>
      </c>
      <c r="K251" s="6">
        <f t="shared" si="47"/>
        <v>11.9375</v>
      </c>
      <c r="L251" s="1">
        <f t="shared" si="48"/>
        <v>39</v>
      </c>
      <c r="M251" s="7">
        <f t="shared" si="49"/>
        <v>0</v>
      </c>
      <c r="O251" s="1" t="str">
        <f t="shared" si="50"/>
        <v>65</v>
      </c>
      <c r="P251" s="1" t="s">
        <v>343</v>
      </c>
      <c r="Q251" s="1" t="str">
        <f t="shared" si="51"/>
        <v>28</v>
      </c>
      <c r="R251" s="1" t="str">
        <f t="shared" si="51"/>
        <v>0</v>
      </c>
      <c r="S251" s="1" t="str">
        <f t="shared" si="51"/>
        <v>0</v>
      </c>
    </row>
    <row r="252" spans="1:19">
      <c r="A252" s="46">
        <v>240</v>
      </c>
      <c r="B252" s="45">
        <f t="shared" si="52"/>
        <v>193</v>
      </c>
      <c r="C252" s="5">
        <f t="shared" si="40"/>
        <v>102</v>
      </c>
      <c r="D252" s="5">
        <f t="shared" si="41"/>
        <v>40</v>
      </c>
      <c r="E252" s="5">
        <f t="shared" si="42"/>
        <v>0</v>
      </c>
      <c r="F252" s="5">
        <f t="shared" si="43"/>
        <v>0</v>
      </c>
      <c r="G252" s="5">
        <f t="shared" si="44"/>
        <v>38</v>
      </c>
      <c r="H252" s="5">
        <f t="shared" si="45"/>
        <v>0</v>
      </c>
      <c r="I252" s="5">
        <f t="shared" si="46"/>
        <v>10342</v>
      </c>
      <c r="J252" s="10">
        <f t="shared" si="53"/>
        <v>244.140625</v>
      </c>
      <c r="K252" s="6">
        <f t="shared" si="47"/>
        <v>12</v>
      </c>
      <c r="L252" s="1">
        <f t="shared" si="48"/>
        <v>38</v>
      </c>
      <c r="M252" s="7">
        <f t="shared" si="49"/>
        <v>0</v>
      </c>
      <c r="O252" s="1" t="str">
        <f t="shared" si="50"/>
        <v>66</v>
      </c>
      <c r="P252" s="1" t="s">
        <v>344</v>
      </c>
      <c r="Q252" s="1" t="str">
        <f t="shared" si="51"/>
        <v>28</v>
      </c>
      <c r="R252" s="1" t="str">
        <f t="shared" si="51"/>
        <v>0</v>
      </c>
      <c r="S252" s="1" t="str">
        <f t="shared" si="51"/>
        <v>0</v>
      </c>
    </row>
    <row r="253" spans="1:19">
      <c r="A253" s="46">
        <v>241</v>
      </c>
      <c r="B253" s="45">
        <f t="shared" si="52"/>
        <v>194</v>
      </c>
      <c r="C253" s="5">
        <f t="shared" ref="C253:C266" si="54">MOD(I253,256)</f>
        <v>104</v>
      </c>
      <c r="D253" s="5">
        <f t="shared" ref="D253:D266" si="55">ROUNDDOWN(I253/256,0)</f>
        <v>40</v>
      </c>
      <c r="E253" s="5">
        <f t="shared" ref="E253:E266" si="56">MOD(H253,256)</f>
        <v>0</v>
      </c>
      <c r="F253" s="5">
        <f t="shared" ref="F253:F266" si="57">ROUNDDOWN(H253/256,0)</f>
        <v>0</v>
      </c>
      <c r="G253" s="5">
        <f t="shared" ref="G253:G266" si="58">INT(J253/$G$2)</f>
        <v>36</v>
      </c>
      <c r="H253" s="5">
        <f t="shared" ref="H253:H266" si="59">ROUNDUP(G253/$D$3,0)-1</f>
        <v>0</v>
      </c>
      <c r="I253" s="5">
        <f t="shared" ref="I253:I266" si="60">MAX(MIN($D$3*(H253+1)-G253,$D$3*(H253+1)-$D$4),$D$5)</f>
        <v>10344</v>
      </c>
      <c r="J253" s="10">
        <f t="shared" si="53"/>
        <v>233.78986345180033</v>
      </c>
      <c r="K253" s="6">
        <f t="shared" ref="K253:K266" si="61">LOG(1000000/J253,2)</f>
        <v>12.0625</v>
      </c>
      <c r="L253" s="1">
        <f t="shared" ref="L253:L266" si="62">(H253+1)*$D$3-I253</f>
        <v>36</v>
      </c>
      <c r="M253" s="7">
        <f t="shared" ref="M253:M266" si="63">(G253-L253)/G253</f>
        <v>0</v>
      </c>
      <c r="O253" s="1" t="str">
        <f t="shared" ref="O253:O266" si="64">DEC2HEX(C253)</f>
        <v>68</v>
      </c>
      <c r="P253" s="1" t="s">
        <v>345</v>
      </c>
      <c r="Q253" s="1" t="str">
        <f t="shared" ref="Q253:S266" si="65">DEC2HEX(D253)</f>
        <v>28</v>
      </c>
      <c r="R253" s="1" t="str">
        <f t="shared" si="65"/>
        <v>0</v>
      </c>
      <c r="S253" s="1" t="str">
        <f t="shared" si="65"/>
        <v>0</v>
      </c>
    </row>
    <row r="254" spans="1:19">
      <c r="A254" s="46">
        <v>242</v>
      </c>
      <c r="B254" s="45">
        <f t="shared" si="52"/>
        <v>195</v>
      </c>
      <c r="C254" s="5">
        <f t="shared" si="54"/>
        <v>106</v>
      </c>
      <c r="D254" s="5">
        <f t="shared" si="55"/>
        <v>40</v>
      </c>
      <c r="E254" s="5">
        <f t="shared" si="56"/>
        <v>0</v>
      </c>
      <c r="F254" s="5">
        <f t="shared" si="57"/>
        <v>0</v>
      </c>
      <c r="G254" s="5">
        <f t="shared" si="58"/>
        <v>34</v>
      </c>
      <c r="H254" s="5">
        <f t="shared" si="59"/>
        <v>0</v>
      </c>
      <c r="I254" s="5">
        <f t="shared" si="60"/>
        <v>10346</v>
      </c>
      <c r="J254" s="10">
        <f t="shared" si="53"/>
        <v>223.87794023551558</v>
      </c>
      <c r="K254" s="6">
        <f t="shared" si="61"/>
        <v>12.125</v>
      </c>
      <c r="L254" s="1">
        <f t="shared" si="62"/>
        <v>34</v>
      </c>
      <c r="M254" s="7">
        <f t="shared" si="63"/>
        <v>0</v>
      </c>
      <c r="O254" s="1" t="str">
        <f t="shared" si="64"/>
        <v>6A</v>
      </c>
      <c r="P254" s="1" t="s">
        <v>346</v>
      </c>
      <c r="Q254" s="1" t="str">
        <f t="shared" si="65"/>
        <v>28</v>
      </c>
      <c r="R254" s="1" t="str">
        <f t="shared" si="65"/>
        <v>0</v>
      </c>
      <c r="S254" s="1" t="str">
        <f t="shared" si="65"/>
        <v>0</v>
      </c>
    </row>
    <row r="255" spans="1:19">
      <c r="A255" s="46">
        <v>243</v>
      </c>
      <c r="B255" s="45">
        <f t="shared" si="52"/>
        <v>196</v>
      </c>
      <c r="C255" s="5">
        <f t="shared" si="54"/>
        <v>107</v>
      </c>
      <c r="D255" s="5">
        <f t="shared" si="55"/>
        <v>40</v>
      </c>
      <c r="E255" s="5">
        <f t="shared" si="56"/>
        <v>0</v>
      </c>
      <c r="F255" s="5">
        <f t="shared" si="57"/>
        <v>0</v>
      </c>
      <c r="G255" s="5">
        <f t="shared" si="58"/>
        <v>33</v>
      </c>
      <c r="H255" s="5">
        <f t="shared" si="59"/>
        <v>0</v>
      </c>
      <c r="I255" s="5">
        <f t="shared" si="60"/>
        <v>10347</v>
      </c>
      <c r="J255" s="10">
        <f t="shared" si="53"/>
        <v>214.38625004556889</v>
      </c>
      <c r="K255" s="6">
        <f t="shared" si="61"/>
        <v>12.1875</v>
      </c>
      <c r="L255" s="1">
        <f t="shared" si="62"/>
        <v>33</v>
      </c>
      <c r="M255" s="7">
        <f t="shared" si="63"/>
        <v>0</v>
      </c>
      <c r="O255" s="1" t="str">
        <f t="shared" si="64"/>
        <v>6B</v>
      </c>
      <c r="P255" s="1" t="s">
        <v>347</v>
      </c>
      <c r="Q255" s="1" t="str">
        <f t="shared" si="65"/>
        <v>28</v>
      </c>
      <c r="R255" s="1" t="str">
        <f t="shared" si="65"/>
        <v>0</v>
      </c>
      <c r="S255" s="1" t="str">
        <f t="shared" si="65"/>
        <v>0</v>
      </c>
    </row>
    <row r="256" spans="1:19">
      <c r="A256" s="46">
        <v>244</v>
      </c>
      <c r="B256" s="45">
        <f t="shared" si="52"/>
        <v>197</v>
      </c>
      <c r="C256" s="5">
        <f t="shared" si="54"/>
        <v>109</v>
      </c>
      <c r="D256" s="5">
        <f t="shared" si="55"/>
        <v>40</v>
      </c>
      <c r="E256" s="5">
        <f t="shared" si="56"/>
        <v>0</v>
      </c>
      <c r="F256" s="5">
        <f t="shared" si="57"/>
        <v>0</v>
      </c>
      <c r="G256" s="5">
        <f t="shared" si="58"/>
        <v>31</v>
      </c>
      <c r="H256" s="5">
        <f t="shared" si="59"/>
        <v>0</v>
      </c>
      <c r="I256" s="5">
        <f t="shared" si="60"/>
        <v>10349</v>
      </c>
      <c r="J256" s="10">
        <f t="shared" si="53"/>
        <v>205.29697638030146</v>
      </c>
      <c r="K256" s="6">
        <f t="shared" si="61"/>
        <v>12.25</v>
      </c>
      <c r="L256" s="1">
        <f t="shared" si="62"/>
        <v>31</v>
      </c>
      <c r="M256" s="7">
        <f t="shared" si="63"/>
        <v>0</v>
      </c>
      <c r="O256" s="1" t="str">
        <f t="shared" si="64"/>
        <v>6D</v>
      </c>
      <c r="P256" s="1" t="s">
        <v>348</v>
      </c>
      <c r="Q256" s="1" t="str">
        <f t="shared" si="65"/>
        <v>28</v>
      </c>
      <c r="R256" s="1" t="str">
        <f t="shared" si="65"/>
        <v>0</v>
      </c>
      <c r="S256" s="1" t="str">
        <f t="shared" si="65"/>
        <v>0</v>
      </c>
    </row>
    <row r="257" spans="1:19">
      <c r="A257" s="46">
        <v>245</v>
      </c>
      <c r="B257" s="45">
        <f t="shared" si="52"/>
        <v>198</v>
      </c>
      <c r="C257" s="5">
        <f t="shared" si="54"/>
        <v>110</v>
      </c>
      <c r="D257" s="5">
        <f t="shared" si="55"/>
        <v>40</v>
      </c>
      <c r="E257" s="5">
        <f t="shared" si="56"/>
        <v>0</v>
      </c>
      <c r="F257" s="5">
        <f t="shared" si="57"/>
        <v>0</v>
      </c>
      <c r="G257" s="5">
        <f t="shared" si="58"/>
        <v>30</v>
      </c>
      <c r="H257" s="5">
        <f t="shared" si="59"/>
        <v>0</v>
      </c>
      <c r="I257" s="5">
        <f t="shared" si="60"/>
        <v>10350</v>
      </c>
      <c r="J257" s="10">
        <f t="shared" si="53"/>
        <v>196.59305809927426</v>
      </c>
      <c r="K257" s="6">
        <f t="shared" si="61"/>
        <v>12.3125</v>
      </c>
      <c r="L257" s="1">
        <f t="shared" si="62"/>
        <v>30</v>
      </c>
      <c r="M257" s="7">
        <f t="shared" si="63"/>
        <v>0</v>
      </c>
      <c r="O257" s="1" t="str">
        <f t="shared" si="64"/>
        <v>6E</v>
      </c>
      <c r="P257" s="1" t="s">
        <v>349</v>
      </c>
      <c r="Q257" s="1" t="str">
        <f t="shared" si="65"/>
        <v>28</v>
      </c>
      <c r="R257" s="1" t="str">
        <f t="shared" si="65"/>
        <v>0</v>
      </c>
      <c r="S257" s="1" t="str">
        <f t="shared" si="65"/>
        <v>0</v>
      </c>
    </row>
    <row r="258" spans="1:19">
      <c r="A258" s="46">
        <v>246</v>
      </c>
      <c r="B258" s="45">
        <f t="shared" si="52"/>
        <v>199</v>
      </c>
      <c r="C258" s="5">
        <f t="shared" si="54"/>
        <v>111</v>
      </c>
      <c r="D258" s="5">
        <f t="shared" si="55"/>
        <v>40</v>
      </c>
      <c r="E258" s="5">
        <f t="shared" si="56"/>
        <v>0</v>
      </c>
      <c r="F258" s="5">
        <f t="shared" si="57"/>
        <v>0</v>
      </c>
      <c r="G258" s="5">
        <f t="shared" si="58"/>
        <v>29</v>
      </c>
      <c r="H258" s="5">
        <f t="shared" si="59"/>
        <v>0</v>
      </c>
      <c r="I258" s="5">
        <f t="shared" si="60"/>
        <v>10351</v>
      </c>
      <c r="J258" s="10">
        <f t="shared" si="53"/>
        <v>188.25815739843026</v>
      </c>
      <c r="K258" s="6">
        <f t="shared" si="61"/>
        <v>12.375</v>
      </c>
      <c r="L258" s="1">
        <f t="shared" si="62"/>
        <v>29</v>
      </c>
      <c r="M258" s="7">
        <f t="shared" si="63"/>
        <v>0</v>
      </c>
      <c r="O258" s="1" t="str">
        <f t="shared" si="64"/>
        <v>6F</v>
      </c>
      <c r="P258" s="1" t="s">
        <v>350</v>
      </c>
      <c r="Q258" s="1" t="str">
        <f t="shared" si="65"/>
        <v>28</v>
      </c>
      <c r="R258" s="1" t="str">
        <f t="shared" si="65"/>
        <v>0</v>
      </c>
      <c r="S258" s="1" t="str">
        <f t="shared" si="65"/>
        <v>0</v>
      </c>
    </row>
    <row r="259" spans="1:19">
      <c r="A259" s="46">
        <v>247</v>
      </c>
      <c r="B259" s="45">
        <f t="shared" si="52"/>
        <v>200</v>
      </c>
      <c r="C259" s="5">
        <f t="shared" si="54"/>
        <v>112</v>
      </c>
      <c r="D259" s="5">
        <f t="shared" si="55"/>
        <v>40</v>
      </c>
      <c r="E259" s="5">
        <f t="shared" si="56"/>
        <v>0</v>
      </c>
      <c r="F259" s="5">
        <f t="shared" si="57"/>
        <v>0</v>
      </c>
      <c r="G259" s="5">
        <f t="shared" si="58"/>
        <v>28</v>
      </c>
      <c r="H259" s="5">
        <f t="shared" si="59"/>
        <v>0</v>
      </c>
      <c r="I259" s="5">
        <f t="shared" si="60"/>
        <v>10352</v>
      </c>
      <c r="J259" s="10">
        <f t="shared" si="53"/>
        <v>180.27662914300527</v>
      </c>
      <c r="K259" s="6">
        <f t="shared" si="61"/>
        <v>12.4375</v>
      </c>
      <c r="L259" s="1">
        <f t="shared" si="62"/>
        <v>28</v>
      </c>
      <c r="M259" s="7">
        <f t="shared" si="63"/>
        <v>0</v>
      </c>
      <c r="O259" s="1" t="str">
        <f t="shared" si="64"/>
        <v>70</v>
      </c>
      <c r="P259" s="1" t="s">
        <v>351</v>
      </c>
      <c r="Q259" s="1" t="str">
        <f t="shared" si="65"/>
        <v>28</v>
      </c>
      <c r="R259" s="1" t="str">
        <f t="shared" si="65"/>
        <v>0</v>
      </c>
      <c r="S259" s="1" t="str">
        <f t="shared" si="65"/>
        <v>0</v>
      </c>
    </row>
    <row r="260" spans="1:19">
      <c r="A260" s="46">
        <v>248</v>
      </c>
      <c r="B260" s="45">
        <f t="shared" si="52"/>
        <v>201</v>
      </c>
      <c r="C260" s="5">
        <f t="shared" si="54"/>
        <v>114</v>
      </c>
      <c r="D260" s="5">
        <f t="shared" si="55"/>
        <v>40</v>
      </c>
      <c r="E260" s="5">
        <f t="shared" si="56"/>
        <v>0</v>
      </c>
      <c r="F260" s="5">
        <f t="shared" si="57"/>
        <v>0</v>
      </c>
      <c r="G260" s="5">
        <f t="shared" si="58"/>
        <v>26</v>
      </c>
      <c r="H260" s="5">
        <f t="shared" si="59"/>
        <v>0</v>
      </c>
      <c r="I260" s="5">
        <f t="shared" si="60"/>
        <v>10354</v>
      </c>
      <c r="J260" s="10">
        <f t="shared" si="53"/>
        <v>172.63349150062191</v>
      </c>
      <c r="K260" s="6">
        <f t="shared" si="61"/>
        <v>12.5</v>
      </c>
      <c r="L260" s="1">
        <f t="shared" si="62"/>
        <v>26</v>
      </c>
      <c r="M260" s="7">
        <f t="shared" si="63"/>
        <v>0</v>
      </c>
      <c r="O260" s="1" t="str">
        <f t="shared" si="64"/>
        <v>72</v>
      </c>
      <c r="P260" s="1" t="s">
        <v>352</v>
      </c>
      <c r="Q260" s="1" t="str">
        <f t="shared" si="65"/>
        <v>28</v>
      </c>
      <c r="R260" s="1" t="str">
        <f t="shared" si="65"/>
        <v>0</v>
      </c>
      <c r="S260" s="1" t="str">
        <f t="shared" si="65"/>
        <v>0</v>
      </c>
    </row>
    <row r="261" spans="1:19">
      <c r="A261" s="46">
        <v>249</v>
      </c>
      <c r="B261" s="45">
        <f t="shared" si="52"/>
        <v>202</v>
      </c>
      <c r="C261" s="5">
        <f t="shared" si="54"/>
        <v>115</v>
      </c>
      <c r="D261" s="5">
        <f t="shared" si="55"/>
        <v>40</v>
      </c>
      <c r="E261" s="5">
        <f t="shared" si="56"/>
        <v>0</v>
      </c>
      <c r="F261" s="5">
        <f t="shared" si="57"/>
        <v>0</v>
      </c>
      <c r="G261" s="5">
        <f t="shared" si="58"/>
        <v>25</v>
      </c>
      <c r="H261" s="5">
        <f t="shared" si="59"/>
        <v>0</v>
      </c>
      <c r="I261" s="5">
        <f t="shared" si="60"/>
        <v>10355</v>
      </c>
      <c r="J261" s="10">
        <f t="shared" si="53"/>
        <v>165.31439781944485</v>
      </c>
      <c r="K261" s="6">
        <f t="shared" si="61"/>
        <v>12.562500000000002</v>
      </c>
      <c r="L261" s="1">
        <f t="shared" si="62"/>
        <v>25</v>
      </c>
      <c r="M261" s="7">
        <f t="shared" si="63"/>
        <v>0</v>
      </c>
      <c r="O261" s="1" t="str">
        <f t="shared" si="64"/>
        <v>73</v>
      </c>
      <c r="P261" s="1" t="s">
        <v>353</v>
      </c>
      <c r="Q261" s="1" t="str">
        <f t="shared" si="65"/>
        <v>28</v>
      </c>
      <c r="R261" s="1" t="str">
        <f t="shared" si="65"/>
        <v>0</v>
      </c>
      <c r="S261" s="1" t="str">
        <f t="shared" si="65"/>
        <v>0</v>
      </c>
    </row>
    <row r="262" spans="1:19">
      <c r="A262" s="46">
        <v>250</v>
      </c>
      <c r="B262" s="45">
        <f t="shared" si="52"/>
        <v>203</v>
      </c>
      <c r="C262" s="5">
        <f t="shared" si="54"/>
        <v>116</v>
      </c>
      <c r="D262" s="5">
        <f t="shared" si="55"/>
        <v>40</v>
      </c>
      <c r="E262" s="5">
        <f t="shared" si="56"/>
        <v>0</v>
      </c>
      <c r="F262" s="5">
        <f t="shared" si="57"/>
        <v>0</v>
      </c>
      <c r="G262" s="5">
        <f t="shared" si="58"/>
        <v>24</v>
      </c>
      <c r="H262" s="5">
        <f t="shared" si="59"/>
        <v>0</v>
      </c>
      <c r="I262" s="5">
        <f t="shared" si="60"/>
        <v>10356</v>
      </c>
      <c r="J262" s="10">
        <f t="shared" si="53"/>
        <v>158.30560969860952</v>
      </c>
      <c r="K262" s="6">
        <f t="shared" si="61"/>
        <v>12.625000000000002</v>
      </c>
      <c r="L262" s="1">
        <f t="shared" si="62"/>
        <v>24</v>
      </c>
      <c r="M262" s="7">
        <f t="shared" si="63"/>
        <v>0</v>
      </c>
      <c r="O262" s="1" t="str">
        <f t="shared" si="64"/>
        <v>74</v>
      </c>
      <c r="P262" s="1" t="s">
        <v>354</v>
      </c>
      <c r="Q262" s="1" t="str">
        <f t="shared" si="65"/>
        <v>28</v>
      </c>
      <c r="R262" s="1" t="str">
        <f t="shared" si="65"/>
        <v>0</v>
      </c>
      <c r="S262" s="1" t="str">
        <f t="shared" si="65"/>
        <v>0</v>
      </c>
    </row>
    <row r="263" spans="1:19">
      <c r="A263" s="46">
        <v>251</v>
      </c>
      <c r="B263" s="45">
        <f t="shared" si="52"/>
        <v>204</v>
      </c>
      <c r="C263" s="5">
        <f t="shared" si="54"/>
        <v>117</v>
      </c>
      <c r="D263" s="5">
        <f t="shared" si="55"/>
        <v>40</v>
      </c>
      <c r="E263" s="5">
        <f t="shared" si="56"/>
        <v>0</v>
      </c>
      <c r="F263" s="5">
        <f t="shared" si="57"/>
        <v>0</v>
      </c>
      <c r="G263" s="5">
        <f t="shared" si="58"/>
        <v>23</v>
      </c>
      <c r="H263" s="5">
        <f t="shared" si="59"/>
        <v>0</v>
      </c>
      <c r="I263" s="5">
        <f t="shared" si="60"/>
        <v>10357</v>
      </c>
      <c r="J263" s="10">
        <f t="shared" si="53"/>
        <v>151.59397120037639</v>
      </c>
      <c r="K263" s="6">
        <f t="shared" si="61"/>
        <v>12.687500000000002</v>
      </c>
      <c r="L263" s="1">
        <f t="shared" si="62"/>
        <v>23</v>
      </c>
      <c r="M263" s="7">
        <f t="shared" si="63"/>
        <v>0</v>
      </c>
      <c r="O263" s="1" t="str">
        <f t="shared" si="64"/>
        <v>75</v>
      </c>
      <c r="P263" s="1" t="s">
        <v>355</v>
      </c>
      <c r="Q263" s="1" t="str">
        <f t="shared" si="65"/>
        <v>28</v>
      </c>
      <c r="R263" s="1" t="str">
        <f t="shared" si="65"/>
        <v>0</v>
      </c>
      <c r="S263" s="1" t="str">
        <f t="shared" si="65"/>
        <v>0</v>
      </c>
    </row>
    <row r="264" spans="1:19">
      <c r="A264" s="46">
        <v>252</v>
      </c>
      <c r="B264" s="45">
        <f t="shared" si="52"/>
        <v>205</v>
      </c>
      <c r="C264" s="5">
        <f t="shared" si="54"/>
        <v>118</v>
      </c>
      <c r="D264" s="5">
        <f t="shared" si="55"/>
        <v>40</v>
      </c>
      <c r="E264" s="5">
        <f t="shared" si="56"/>
        <v>0</v>
      </c>
      <c r="F264" s="5">
        <f t="shared" si="57"/>
        <v>0</v>
      </c>
      <c r="G264" s="5">
        <f t="shared" si="58"/>
        <v>22</v>
      </c>
      <c r="H264" s="5">
        <f t="shared" si="59"/>
        <v>0</v>
      </c>
      <c r="I264" s="5">
        <f t="shared" si="60"/>
        <v>10358</v>
      </c>
      <c r="J264" s="10">
        <f t="shared" si="53"/>
        <v>145.16688415560574</v>
      </c>
      <c r="K264" s="6">
        <f t="shared" si="61"/>
        <v>12.749999999999998</v>
      </c>
      <c r="L264" s="1">
        <f t="shared" si="62"/>
        <v>22</v>
      </c>
      <c r="M264" s="7">
        <f t="shared" si="63"/>
        <v>0</v>
      </c>
      <c r="O264" s="1" t="str">
        <f t="shared" si="64"/>
        <v>76</v>
      </c>
      <c r="P264" s="1" t="s">
        <v>356</v>
      </c>
      <c r="Q264" s="1" t="str">
        <f t="shared" si="65"/>
        <v>28</v>
      </c>
      <c r="R264" s="1" t="str">
        <f t="shared" si="65"/>
        <v>0</v>
      </c>
      <c r="S264" s="1" t="str">
        <f t="shared" si="65"/>
        <v>0</v>
      </c>
    </row>
    <row r="265" spans="1:19">
      <c r="A265" s="46">
        <v>253</v>
      </c>
      <c r="B265" s="45">
        <f t="shared" si="52"/>
        <v>206</v>
      </c>
      <c r="C265" s="5">
        <f t="shared" si="54"/>
        <v>119</v>
      </c>
      <c r="D265" s="5">
        <f t="shared" si="55"/>
        <v>40</v>
      </c>
      <c r="E265" s="5">
        <f t="shared" si="56"/>
        <v>0</v>
      </c>
      <c r="F265" s="5">
        <f t="shared" si="57"/>
        <v>0</v>
      </c>
      <c r="G265" s="5">
        <f t="shared" si="58"/>
        <v>21</v>
      </c>
      <c r="H265" s="5">
        <f t="shared" si="59"/>
        <v>0</v>
      </c>
      <c r="I265" s="5">
        <f t="shared" si="60"/>
        <v>10359</v>
      </c>
      <c r="J265" s="10">
        <f t="shared" si="53"/>
        <v>139.01228451619787</v>
      </c>
      <c r="K265" s="6">
        <f t="shared" si="61"/>
        <v>12.812499999999998</v>
      </c>
      <c r="L265" s="1">
        <f t="shared" si="62"/>
        <v>21</v>
      </c>
      <c r="M265" s="7">
        <f t="shared" si="63"/>
        <v>0</v>
      </c>
      <c r="O265" s="1" t="str">
        <f t="shared" si="64"/>
        <v>77</v>
      </c>
      <c r="P265" s="1" t="s">
        <v>357</v>
      </c>
      <c r="Q265" s="1" t="str">
        <f t="shared" si="65"/>
        <v>28</v>
      </c>
      <c r="R265" s="1" t="str">
        <f t="shared" si="65"/>
        <v>0</v>
      </c>
      <c r="S265" s="1" t="str">
        <f t="shared" si="65"/>
        <v>0</v>
      </c>
    </row>
    <row r="266" spans="1:19">
      <c r="A266" s="46">
        <v>254</v>
      </c>
      <c r="B266" s="45">
        <f t="shared" si="52"/>
        <v>207</v>
      </c>
      <c r="C266" s="5">
        <f t="shared" si="54"/>
        <v>120</v>
      </c>
      <c r="D266" s="5">
        <f t="shared" si="55"/>
        <v>40</v>
      </c>
      <c r="E266" s="5">
        <f t="shared" si="56"/>
        <v>0</v>
      </c>
      <c r="F266" s="5">
        <f t="shared" si="57"/>
        <v>0</v>
      </c>
      <c r="G266" s="5">
        <f t="shared" si="58"/>
        <v>20</v>
      </c>
      <c r="H266" s="5">
        <f t="shared" si="59"/>
        <v>0</v>
      </c>
      <c r="I266" s="5">
        <f t="shared" si="60"/>
        <v>10360</v>
      </c>
      <c r="J266" s="10">
        <f t="shared" si="53"/>
        <v>133.11861971011459</v>
      </c>
      <c r="K266" s="6">
        <f t="shared" si="61"/>
        <v>12.875</v>
      </c>
      <c r="L266" s="1">
        <f t="shared" si="62"/>
        <v>20</v>
      </c>
      <c r="M266" s="7">
        <f t="shared" si="63"/>
        <v>0</v>
      </c>
      <c r="O266" s="1" t="str">
        <f t="shared" si="64"/>
        <v>78</v>
      </c>
      <c r="P266" s="1" t="s">
        <v>358</v>
      </c>
      <c r="Q266" s="1" t="str">
        <f t="shared" si="65"/>
        <v>28</v>
      </c>
      <c r="R266" s="1" t="str">
        <f t="shared" si="65"/>
        <v>0</v>
      </c>
      <c r="S266" s="1" t="str">
        <f t="shared" si="65"/>
        <v>0</v>
      </c>
    </row>
  </sheetData>
  <mergeCells count="9">
    <mergeCell ref="I10:I11"/>
    <mergeCell ref="J10:J11"/>
    <mergeCell ref="K10:K11"/>
    <mergeCell ref="A10:A11"/>
    <mergeCell ref="B10:B11"/>
    <mergeCell ref="C10:D10"/>
    <mergeCell ref="E10:F10"/>
    <mergeCell ref="G10:G11"/>
    <mergeCell ref="H10:H11"/>
  </mergeCells>
  <phoneticPr fontId="2" type="noConversion"/>
  <hyperlinks>
    <hyperlink ref="M1" location="'Mode List'!A1" display="'Mode List'!A1"/>
  </hyperlink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"/>
  <sheetViews>
    <sheetView workbookViewId="0">
      <selection activeCell="R1" sqref="R1:T1"/>
    </sheetView>
  </sheetViews>
  <sheetFormatPr defaultRowHeight="16.5"/>
  <sheetData>
    <row r="1" spans="1:22">
      <c r="A1" s="20"/>
      <c r="B1" s="20"/>
      <c r="C1" t="s">
        <v>359</v>
      </c>
      <c r="D1">
        <v>0</v>
      </c>
      <c r="R1" s="1"/>
      <c r="S1" s="16" t="s">
        <v>116</v>
      </c>
      <c r="T1" s="1"/>
    </row>
    <row r="2" spans="1:22">
      <c r="A2" s="20"/>
      <c r="B2" s="20"/>
      <c r="C2" t="s">
        <v>360</v>
      </c>
      <c r="D2">
        <v>0</v>
      </c>
    </row>
    <row r="3" spans="1:22">
      <c r="A3" s="20"/>
      <c r="B3" s="20"/>
      <c r="C3" t="s">
        <v>361</v>
      </c>
      <c r="D3">
        <v>112</v>
      </c>
    </row>
    <row r="4" spans="1:22">
      <c r="A4" s="20"/>
      <c r="B4" s="20"/>
      <c r="C4" s="55" t="s">
        <v>362</v>
      </c>
      <c r="D4" s="56" t="s">
        <v>363</v>
      </c>
      <c r="E4" s="59" t="s">
        <v>364</v>
      </c>
      <c r="F4" s="60"/>
      <c r="G4" s="61"/>
      <c r="H4" s="62" t="s">
        <v>365</v>
      </c>
      <c r="I4" s="62"/>
      <c r="J4" s="63" t="s">
        <v>366</v>
      </c>
      <c r="K4" s="64"/>
      <c r="L4" s="21" t="s">
        <v>367</v>
      </c>
      <c r="M4" s="63" t="s">
        <v>366</v>
      </c>
      <c r="N4" s="64"/>
      <c r="O4" s="22" t="s">
        <v>368</v>
      </c>
      <c r="P4" s="22" t="s">
        <v>369</v>
      </c>
    </row>
    <row r="5" spans="1:22">
      <c r="A5" s="20"/>
      <c r="B5" s="20"/>
      <c r="C5" s="55"/>
      <c r="D5" s="57"/>
      <c r="E5" s="62" t="s">
        <v>370</v>
      </c>
      <c r="F5" s="62"/>
      <c r="G5" s="23" t="s">
        <v>371</v>
      </c>
      <c r="H5" s="65" t="s">
        <v>372</v>
      </c>
      <c r="I5" s="65" t="s">
        <v>373</v>
      </c>
      <c r="J5" s="24" t="s">
        <v>370</v>
      </c>
      <c r="K5" s="24" t="s">
        <v>371</v>
      </c>
      <c r="L5" s="53" t="s">
        <v>374</v>
      </c>
      <c r="M5" s="24" t="s">
        <v>375</v>
      </c>
      <c r="N5" s="24" t="s">
        <v>371</v>
      </c>
      <c r="O5" s="53" t="s">
        <v>376</v>
      </c>
      <c r="P5" s="53" t="s">
        <v>376</v>
      </c>
    </row>
    <row r="6" spans="1:22" ht="33">
      <c r="A6" s="20"/>
      <c r="B6" s="20"/>
      <c r="C6" s="55"/>
      <c r="D6" s="58"/>
      <c r="E6" s="25" t="s">
        <v>377</v>
      </c>
      <c r="F6" s="25" t="s">
        <v>378</v>
      </c>
      <c r="G6" s="25" t="s">
        <v>379</v>
      </c>
      <c r="H6" s="66"/>
      <c r="I6" s="66"/>
      <c r="J6" s="24" t="s">
        <v>380</v>
      </c>
      <c r="K6" s="24" t="s">
        <v>381</v>
      </c>
      <c r="L6" s="67"/>
      <c r="M6" s="24" t="s">
        <v>382</v>
      </c>
      <c r="N6" s="24" t="s">
        <v>382</v>
      </c>
      <c r="O6" s="54"/>
      <c r="P6" s="54"/>
    </row>
    <row r="7" spans="1:22">
      <c r="A7" s="26">
        <v>0</v>
      </c>
      <c r="B7" s="26">
        <f>A7+$D$1</f>
        <v>0</v>
      </c>
      <c r="C7" s="27">
        <f>IF(D$2=1,$D$3-A7,A7)</f>
        <v>0</v>
      </c>
      <c r="D7" s="27">
        <f>C7+$D$1</f>
        <v>0</v>
      </c>
      <c r="E7" s="27">
        <f>MOD(J7,256)</f>
        <v>0</v>
      </c>
      <c r="F7" s="27">
        <f>ROUNDDOWN(J7/256,0)</f>
        <v>0</v>
      </c>
      <c r="G7" s="27">
        <f>MOD(K7,256)</f>
        <v>0</v>
      </c>
      <c r="H7" s="27">
        <v>0</v>
      </c>
      <c r="I7" s="27">
        <v>1</v>
      </c>
      <c r="J7" s="27">
        <f t="shared" ref="J7:J70" si="0">ROUND(2048-(10^(-M7/20)*2048),0)</f>
        <v>0</v>
      </c>
      <c r="K7" s="27">
        <v>0</v>
      </c>
      <c r="L7" s="27">
        <v>0</v>
      </c>
      <c r="M7" s="28">
        <f t="shared" ref="M7:M70" si="1">O7-N7</f>
        <v>0</v>
      </c>
      <c r="N7" s="28">
        <f t="shared" ref="N7:N70" si="2">IF(K7=0,0,IF(K7=1,6,IF(K7=2,12,18)))</f>
        <v>0</v>
      </c>
      <c r="O7" s="29">
        <f t="shared" ref="O7:O70" si="3">C7/16*6</f>
        <v>0</v>
      </c>
      <c r="P7" s="29">
        <f>(-20)*LOG((2048-J7)/2048)+N7</f>
        <v>0</v>
      </c>
      <c r="Q7" t="s">
        <v>383</v>
      </c>
      <c r="S7" t="str">
        <f>DEC2HEX(E7)</f>
        <v>0</v>
      </c>
      <c r="T7" t="s">
        <v>391</v>
      </c>
      <c r="U7" t="str">
        <f>DEC2HEX(F7)</f>
        <v>0</v>
      </c>
      <c r="V7" t="str">
        <f>DEC2HEX(128+G7)</f>
        <v>80</v>
      </c>
    </row>
    <row r="8" spans="1:22">
      <c r="A8" s="26">
        <f>A7+1</f>
        <v>1</v>
      </c>
      <c r="B8" s="26">
        <f t="shared" ref="B8:B71" si="4">A8+$D$1</f>
        <v>1</v>
      </c>
      <c r="C8" s="27">
        <f t="shared" ref="C8:C71" si="5">IF(D$2=1,$D$3-A8,A8)</f>
        <v>1</v>
      </c>
      <c r="D8" s="27">
        <f t="shared" ref="D8:D71" si="6">C8+$D$1</f>
        <v>1</v>
      </c>
      <c r="E8" s="27">
        <f t="shared" ref="E8:E71" si="7">MOD(J8,256)</f>
        <v>87</v>
      </c>
      <c r="F8" s="27">
        <f t="shared" ref="F8:F71" si="8">ROUNDDOWN(J8/256,0)</f>
        <v>0</v>
      </c>
      <c r="G8" s="27">
        <f t="shared" ref="G8:G71" si="9">MOD(K8,256)</f>
        <v>0</v>
      </c>
      <c r="H8" s="27">
        <v>0</v>
      </c>
      <c r="I8" s="27">
        <v>1</v>
      </c>
      <c r="J8" s="27">
        <f t="shared" si="0"/>
        <v>87</v>
      </c>
      <c r="K8" s="27">
        <v>0</v>
      </c>
      <c r="L8" s="27">
        <v>0</v>
      </c>
      <c r="M8" s="28">
        <f t="shared" si="1"/>
        <v>0.375</v>
      </c>
      <c r="N8" s="28">
        <f t="shared" si="2"/>
        <v>0</v>
      </c>
      <c r="O8" s="29">
        <f t="shared" si="3"/>
        <v>0.375</v>
      </c>
      <c r="P8" s="29">
        <f t="shared" ref="P8:P71" si="10">(-20)*LOG((2048-J8)/2048)+N8</f>
        <v>0.37704717272018212</v>
      </c>
      <c r="S8" t="str">
        <f t="shared" ref="S8:S71" si="11">DEC2HEX(E8)</f>
        <v>57</v>
      </c>
      <c r="T8" t="s">
        <v>152</v>
      </c>
      <c r="U8" t="str">
        <f t="shared" ref="U8:U71" si="12">DEC2HEX(F8)</f>
        <v>0</v>
      </c>
      <c r="V8" t="str">
        <f t="shared" ref="V8:V71" si="13">DEC2HEX(128+G8)</f>
        <v>80</v>
      </c>
    </row>
    <row r="9" spans="1:22">
      <c r="A9" s="26">
        <f t="shared" ref="A9:A72" si="14">A8+1</f>
        <v>2</v>
      </c>
      <c r="B9" s="26">
        <f t="shared" si="4"/>
        <v>2</v>
      </c>
      <c r="C9" s="27">
        <f t="shared" si="5"/>
        <v>2</v>
      </c>
      <c r="D9" s="27">
        <f t="shared" si="6"/>
        <v>2</v>
      </c>
      <c r="E9" s="27">
        <f t="shared" si="7"/>
        <v>169</v>
      </c>
      <c r="F9" s="27">
        <f t="shared" si="8"/>
        <v>0</v>
      </c>
      <c r="G9" s="27">
        <f t="shared" si="9"/>
        <v>0</v>
      </c>
      <c r="H9" s="27">
        <v>0</v>
      </c>
      <c r="I9" s="27">
        <v>1</v>
      </c>
      <c r="J9" s="27">
        <f>ROUND(2048-(10^(-M9/20)*2048),0)</f>
        <v>169</v>
      </c>
      <c r="K9" s="27">
        <v>0</v>
      </c>
      <c r="L9" s="27">
        <v>0</v>
      </c>
      <c r="M9" s="28">
        <f t="shared" si="1"/>
        <v>0.75</v>
      </c>
      <c r="N9" s="28">
        <f t="shared" si="2"/>
        <v>0</v>
      </c>
      <c r="O9" s="29">
        <f t="shared" si="3"/>
        <v>0.75</v>
      </c>
      <c r="P9" s="29">
        <f t="shared" si="10"/>
        <v>0.74806344406535086</v>
      </c>
      <c r="S9" t="str">
        <f t="shared" si="11"/>
        <v>A9</v>
      </c>
      <c r="T9" t="s">
        <v>153</v>
      </c>
      <c r="U9" t="str">
        <f t="shared" si="12"/>
        <v>0</v>
      </c>
      <c r="V9" t="str">
        <f t="shared" si="13"/>
        <v>80</v>
      </c>
    </row>
    <row r="10" spans="1:22">
      <c r="A10" s="26">
        <f t="shared" si="14"/>
        <v>3</v>
      </c>
      <c r="B10" s="26">
        <f t="shared" si="4"/>
        <v>3</v>
      </c>
      <c r="C10" s="27">
        <f t="shared" si="5"/>
        <v>3</v>
      </c>
      <c r="D10" s="27">
        <f t="shared" si="6"/>
        <v>3</v>
      </c>
      <c r="E10" s="27">
        <f t="shared" si="7"/>
        <v>249</v>
      </c>
      <c r="F10" s="27">
        <f t="shared" si="8"/>
        <v>0</v>
      </c>
      <c r="G10" s="27">
        <f t="shared" si="9"/>
        <v>0</v>
      </c>
      <c r="H10" s="27">
        <v>0</v>
      </c>
      <c r="I10" s="27">
        <v>1</v>
      </c>
      <c r="J10" s="27">
        <f t="shared" si="0"/>
        <v>249</v>
      </c>
      <c r="K10" s="27">
        <v>0</v>
      </c>
      <c r="L10" s="27">
        <v>0</v>
      </c>
      <c r="M10" s="28">
        <f t="shared" si="1"/>
        <v>1.125</v>
      </c>
      <c r="N10" s="28">
        <f t="shared" si="2"/>
        <v>0</v>
      </c>
      <c r="O10" s="29">
        <f t="shared" si="3"/>
        <v>1.125</v>
      </c>
      <c r="P10" s="29">
        <f t="shared" si="10"/>
        <v>1.1259757791648357</v>
      </c>
      <c r="S10" t="str">
        <f t="shared" si="11"/>
        <v>F9</v>
      </c>
      <c r="T10" t="s">
        <v>154</v>
      </c>
      <c r="U10" t="str">
        <f t="shared" si="12"/>
        <v>0</v>
      </c>
      <c r="V10" t="str">
        <f t="shared" si="13"/>
        <v>80</v>
      </c>
    </row>
    <row r="11" spans="1:22">
      <c r="A11" s="26">
        <f t="shared" si="14"/>
        <v>4</v>
      </c>
      <c r="B11" s="26">
        <f t="shared" si="4"/>
        <v>4</v>
      </c>
      <c r="C11" s="27">
        <f t="shared" si="5"/>
        <v>4</v>
      </c>
      <c r="D11" s="27">
        <f t="shared" si="6"/>
        <v>4</v>
      </c>
      <c r="E11" s="27">
        <f t="shared" si="7"/>
        <v>69</v>
      </c>
      <c r="F11" s="27">
        <f t="shared" si="8"/>
        <v>1</v>
      </c>
      <c r="G11" s="27">
        <f t="shared" si="9"/>
        <v>0</v>
      </c>
      <c r="H11" s="27">
        <v>0</v>
      </c>
      <c r="I11" s="27">
        <v>1</v>
      </c>
      <c r="J11" s="27">
        <f t="shared" si="0"/>
        <v>325</v>
      </c>
      <c r="K11" s="27">
        <v>0</v>
      </c>
      <c r="L11" s="27">
        <v>0</v>
      </c>
      <c r="M11" s="28">
        <f t="shared" si="1"/>
        <v>1.5</v>
      </c>
      <c r="N11" s="28">
        <f t="shared" si="2"/>
        <v>0</v>
      </c>
      <c r="O11" s="29">
        <f t="shared" si="3"/>
        <v>1.5</v>
      </c>
      <c r="P11" s="29">
        <f t="shared" si="10"/>
        <v>1.5008934971152932</v>
      </c>
      <c r="S11" t="str">
        <f t="shared" si="11"/>
        <v>45</v>
      </c>
      <c r="T11" t="s">
        <v>155</v>
      </c>
      <c r="U11" t="str">
        <f t="shared" si="12"/>
        <v>1</v>
      </c>
      <c r="V11" t="str">
        <f t="shared" si="13"/>
        <v>80</v>
      </c>
    </row>
    <row r="12" spans="1:22">
      <c r="A12" s="26">
        <f t="shared" si="14"/>
        <v>5</v>
      </c>
      <c r="B12" s="26">
        <f t="shared" si="4"/>
        <v>5</v>
      </c>
      <c r="C12" s="27">
        <f t="shared" si="5"/>
        <v>5</v>
      </c>
      <c r="D12" s="27">
        <f t="shared" si="6"/>
        <v>5</v>
      </c>
      <c r="E12" s="27">
        <f t="shared" si="7"/>
        <v>142</v>
      </c>
      <c r="F12" s="27">
        <f t="shared" si="8"/>
        <v>1</v>
      </c>
      <c r="G12" s="27">
        <f t="shared" si="9"/>
        <v>0</v>
      </c>
      <c r="H12" s="27">
        <v>0</v>
      </c>
      <c r="I12" s="27">
        <v>1</v>
      </c>
      <c r="J12" s="27">
        <f t="shared" si="0"/>
        <v>398</v>
      </c>
      <c r="K12" s="27">
        <v>0</v>
      </c>
      <c r="L12" s="27">
        <v>0</v>
      </c>
      <c r="M12" s="28">
        <f t="shared" si="1"/>
        <v>1.875</v>
      </c>
      <c r="N12" s="28">
        <f t="shared" si="2"/>
        <v>0</v>
      </c>
      <c r="O12" s="29">
        <f t="shared" si="3"/>
        <v>1.875</v>
      </c>
      <c r="P12" s="29">
        <f t="shared" si="10"/>
        <v>1.8769201617977374</v>
      </c>
      <c r="S12" t="str">
        <f t="shared" si="11"/>
        <v>8E</v>
      </c>
      <c r="T12" t="s">
        <v>156</v>
      </c>
      <c r="U12" t="str">
        <f t="shared" si="12"/>
        <v>1</v>
      </c>
      <c r="V12" t="str">
        <f t="shared" si="13"/>
        <v>80</v>
      </c>
    </row>
    <row r="13" spans="1:22">
      <c r="A13" s="26">
        <f t="shared" si="14"/>
        <v>6</v>
      </c>
      <c r="B13" s="26">
        <f t="shared" si="4"/>
        <v>6</v>
      </c>
      <c r="C13" s="27">
        <f t="shared" si="5"/>
        <v>6</v>
      </c>
      <c r="D13" s="27">
        <f t="shared" si="6"/>
        <v>6</v>
      </c>
      <c r="E13" s="27">
        <f t="shared" si="7"/>
        <v>211</v>
      </c>
      <c r="F13" s="27">
        <f t="shared" si="8"/>
        <v>1</v>
      </c>
      <c r="G13" s="27">
        <f t="shared" si="9"/>
        <v>0</v>
      </c>
      <c r="H13" s="27">
        <v>0</v>
      </c>
      <c r="I13" s="27">
        <v>1</v>
      </c>
      <c r="J13" s="27">
        <f t="shared" si="0"/>
        <v>467</v>
      </c>
      <c r="K13" s="27">
        <v>0</v>
      </c>
      <c r="L13" s="27">
        <v>0</v>
      </c>
      <c r="M13" s="28">
        <f t="shared" si="1"/>
        <v>2.25</v>
      </c>
      <c r="N13" s="28">
        <f t="shared" si="2"/>
        <v>0</v>
      </c>
      <c r="O13" s="29">
        <f t="shared" si="3"/>
        <v>2.25</v>
      </c>
      <c r="P13" s="29">
        <f t="shared" si="10"/>
        <v>2.2479616474316821</v>
      </c>
      <c r="S13" t="str">
        <f t="shared" si="11"/>
        <v>D3</v>
      </c>
      <c r="T13" t="s">
        <v>157</v>
      </c>
      <c r="U13" t="str">
        <f t="shared" si="12"/>
        <v>1</v>
      </c>
      <c r="V13" t="str">
        <f t="shared" si="13"/>
        <v>80</v>
      </c>
    </row>
    <row r="14" spans="1:22">
      <c r="A14" s="26">
        <f t="shared" si="14"/>
        <v>7</v>
      </c>
      <c r="B14" s="26">
        <f t="shared" si="4"/>
        <v>7</v>
      </c>
      <c r="C14" s="27">
        <f t="shared" si="5"/>
        <v>7</v>
      </c>
      <c r="D14" s="27">
        <f t="shared" si="6"/>
        <v>7</v>
      </c>
      <c r="E14" s="27">
        <f t="shared" si="7"/>
        <v>22</v>
      </c>
      <c r="F14" s="27">
        <f t="shared" si="8"/>
        <v>2</v>
      </c>
      <c r="G14" s="27">
        <f t="shared" si="9"/>
        <v>0</v>
      </c>
      <c r="H14" s="27">
        <v>0</v>
      </c>
      <c r="I14" s="27">
        <v>1</v>
      </c>
      <c r="J14" s="27">
        <f t="shared" si="0"/>
        <v>534</v>
      </c>
      <c r="K14" s="27">
        <v>0</v>
      </c>
      <c r="L14" s="27">
        <v>0</v>
      </c>
      <c r="M14" s="28">
        <f t="shared" si="1"/>
        <v>2.625</v>
      </c>
      <c r="N14" s="28">
        <f t="shared" si="2"/>
        <v>0</v>
      </c>
      <c r="O14" s="29">
        <f t="shared" si="3"/>
        <v>2.625</v>
      </c>
      <c r="P14" s="29">
        <f t="shared" si="10"/>
        <v>2.6240815427947837</v>
      </c>
      <c r="S14" t="str">
        <f t="shared" si="11"/>
        <v>16</v>
      </c>
      <c r="T14" t="s">
        <v>158</v>
      </c>
      <c r="U14" t="str">
        <f t="shared" si="12"/>
        <v>2</v>
      </c>
      <c r="V14" t="str">
        <f t="shared" si="13"/>
        <v>80</v>
      </c>
    </row>
    <row r="15" spans="1:22">
      <c r="A15" s="26">
        <f t="shared" si="14"/>
        <v>8</v>
      </c>
      <c r="B15" s="26">
        <f t="shared" si="4"/>
        <v>8</v>
      </c>
      <c r="C15" s="27">
        <f t="shared" si="5"/>
        <v>8</v>
      </c>
      <c r="D15" s="27">
        <f t="shared" si="6"/>
        <v>8</v>
      </c>
      <c r="E15" s="27">
        <f t="shared" si="7"/>
        <v>86</v>
      </c>
      <c r="F15" s="27">
        <f t="shared" si="8"/>
        <v>2</v>
      </c>
      <c r="G15" s="27">
        <f t="shared" si="9"/>
        <v>0</v>
      </c>
      <c r="H15" s="27">
        <v>0</v>
      </c>
      <c r="I15" s="27">
        <v>1</v>
      </c>
      <c r="J15" s="27">
        <f t="shared" si="0"/>
        <v>598</v>
      </c>
      <c r="K15" s="27">
        <v>0</v>
      </c>
      <c r="L15" s="27">
        <v>0</v>
      </c>
      <c r="M15" s="28">
        <f t="shared" si="1"/>
        <v>3</v>
      </c>
      <c r="N15" s="28">
        <f t="shared" si="2"/>
        <v>0</v>
      </c>
      <c r="O15" s="29">
        <f t="shared" si="3"/>
        <v>3</v>
      </c>
      <c r="P15" s="29">
        <f t="shared" si="10"/>
        <v>2.9992390013763655</v>
      </c>
      <c r="S15" t="str">
        <f t="shared" si="11"/>
        <v>56</v>
      </c>
      <c r="T15" t="s">
        <v>159</v>
      </c>
      <c r="U15" t="str">
        <f t="shared" si="12"/>
        <v>2</v>
      </c>
      <c r="V15" t="str">
        <f t="shared" si="13"/>
        <v>80</v>
      </c>
    </row>
    <row r="16" spans="1:22">
      <c r="A16" s="26">
        <f t="shared" si="14"/>
        <v>9</v>
      </c>
      <c r="B16" s="26">
        <f t="shared" si="4"/>
        <v>9</v>
      </c>
      <c r="C16" s="27">
        <f t="shared" si="5"/>
        <v>9</v>
      </c>
      <c r="D16" s="27">
        <f t="shared" si="6"/>
        <v>9</v>
      </c>
      <c r="E16" s="27">
        <f t="shared" si="7"/>
        <v>147</v>
      </c>
      <c r="F16" s="27">
        <f t="shared" si="8"/>
        <v>2</v>
      </c>
      <c r="G16" s="27">
        <f t="shared" si="9"/>
        <v>0</v>
      </c>
      <c r="H16" s="27">
        <v>0</v>
      </c>
      <c r="I16" s="27">
        <v>1</v>
      </c>
      <c r="J16" s="27">
        <f t="shared" si="0"/>
        <v>659</v>
      </c>
      <c r="K16" s="27">
        <v>0</v>
      </c>
      <c r="L16" s="27">
        <v>0</v>
      </c>
      <c r="M16" s="28">
        <f t="shared" si="1"/>
        <v>3.375</v>
      </c>
      <c r="N16" s="28">
        <f t="shared" si="2"/>
        <v>0</v>
      </c>
      <c r="O16" s="29">
        <f t="shared" si="3"/>
        <v>3.375</v>
      </c>
      <c r="P16" s="29">
        <f t="shared" si="10"/>
        <v>3.3725541313235512</v>
      </c>
      <c r="S16" t="str">
        <f t="shared" si="11"/>
        <v>93</v>
      </c>
      <c r="T16" t="s">
        <v>160</v>
      </c>
      <c r="U16" t="str">
        <f t="shared" si="12"/>
        <v>2</v>
      </c>
      <c r="V16" t="str">
        <f t="shared" si="13"/>
        <v>80</v>
      </c>
    </row>
    <row r="17" spans="1:22">
      <c r="A17" s="26">
        <f t="shared" si="14"/>
        <v>10</v>
      </c>
      <c r="B17" s="26">
        <f t="shared" si="4"/>
        <v>10</v>
      </c>
      <c r="C17" s="27">
        <f t="shared" si="5"/>
        <v>10</v>
      </c>
      <c r="D17" s="27">
        <f t="shared" si="6"/>
        <v>10</v>
      </c>
      <c r="E17" s="27">
        <f t="shared" si="7"/>
        <v>206</v>
      </c>
      <c r="F17" s="27">
        <f t="shared" si="8"/>
        <v>2</v>
      </c>
      <c r="G17" s="27">
        <f t="shared" si="9"/>
        <v>0</v>
      </c>
      <c r="H17" s="27">
        <v>0</v>
      </c>
      <c r="I17" s="27">
        <v>1</v>
      </c>
      <c r="J17" s="27">
        <f t="shared" si="0"/>
        <v>718</v>
      </c>
      <c r="K17" s="27">
        <v>0</v>
      </c>
      <c r="L17" s="27">
        <v>0</v>
      </c>
      <c r="M17" s="28">
        <f t="shared" si="1"/>
        <v>3.75</v>
      </c>
      <c r="N17" s="28">
        <f t="shared" si="2"/>
        <v>0</v>
      </c>
      <c r="O17" s="29">
        <f t="shared" si="3"/>
        <v>3.75</v>
      </c>
      <c r="P17" s="29">
        <f t="shared" si="10"/>
        <v>3.7495662267341472</v>
      </c>
      <c r="S17" t="str">
        <f t="shared" si="11"/>
        <v>CE</v>
      </c>
      <c r="T17" t="s">
        <v>161</v>
      </c>
      <c r="U17" t="str">
        <f t="shared" si="12"/>
        <v>2</v>
      </c>
      <c r="V17" t="str">
        <f t="shared" si="13"/>
        <v>80</v>
      </c>
    </row>
    <row r="18" spans="1:22">
      <c r="A18" s="26">
        <f t="shared" si="14"/>
        <v>11</v>
      </c>
      <c r="B18" s="26">
        <f t="shared" si="4"/>
        <v>11</v>
      </c>
      <c r="C18" s="27">
        <f t="shared" si="5"/>
        <v>11</v>
      </c>
      <c r="D18" s="27">
        <f t="shared" si="6"/>
        <v>11</v>
      </c>
      <c r="E18" s="27">
        <f t="shared" si="7"/>
        <v>6</v>
      </c>
      <c r="F18" s="27">
        <f t="shared" si="8"/>
        <v>3</v>
      </c>
      <c r="G18" s="27">
        <f t="shared" si="9"/>
        <v>0</v>
      </c>
      <c r="H18" s="27">
        <v>0</v>
      </c>
      <c r="I18" s="27">
        <v>1</v>
      </c>
      <c r="J18" s="27">
        <f t="shared" si="0"/>
        <v>774</v>
      </c>
      <c r="K18" s="27">
        <v>0</v>
      </c>
      <c r="L18" s="27">
        <v>0</v>
      </c>
      <c r="M18" s="28">
        <f t="shared" si="1"/>
        <v>4.125</v>
      </c>
      <c r="N18" s="28">
        <f t="shared" si="2"/>
        <v>0</v>
      </c>
      <c r="O18" s="29">
        <f t="shared" si="3"/>
        <v>4.125</v>
      </c>
      <c r="P18" s="29">
        <f t="shared" si="10"/>
        <v>4.1232104860892305</v>
      </c>
      <c r="S18" t="str">
        <f t="shared" si="11"/>
        <v>6</v>
      </c>
      <c r="T18" t="s">
        <v>162</v>
      </c>
      <c r="U18" t="str">
        <f t="shared" si="12"/>
        <v>3</v>
      </c>
      <c r="V18" t="str">
        <f t="shared" si="13"/>
        <v>80</v>
      </c>
    </row>
    <row r="19" spans="1:22">
      <c r="A19" s="26">
        <f t="shared" si="14"/>
        <v>12</v>
      </c>
      <c r="B19" s="26">
        <f t="shared" si="4"/>
        <v>12</v>
      </c>
      <c r="C19" s="27">
        <f t="shared" si="5"/>
        <v>12</v>
      </c>
      <c r="D19" s="27">
        <f t="shared" si="6"/>
        <v>12</v>
      </c>
      <c r="E19" s="27">
        <f t="shared" si="7"/>
        <v>60</v>
      </c>
      <c r="F19" s="27">
        <f t="shared" si="8"/>
        <v>3</v>
      </c>
      <c r="G19" s="27">
        <f t="shared" si="9"/>
        <v>0</v>
      </c>
      <c r="H19" s="27">
        <v>0</v>
      </c>
      <c r="I19" s="27">
        <v>1</v>
      </c>
      <c r="J19" s="27">
        <f t="shared" si="0"/>
        <v>828</v>
      </c>
      <c r="K19" s="27">
        <v>0</v>
      </c>
      <c r="L19" s="27">
        <v>0</v>
      </c>
      <c r="M19" s="28">
        <f t="shared" si="1"/>
        <v>4.5</v>
      </c>
      <c r="N19" s="28">
        <f t="shared" si="2"/>
        <v>0</v>
      </c>
      <c r="O19" s="29">
        <f t="shared" si="3"/>
        <v>4.5</v>
      </c>
      <c r="P19" s="29">
        <f t="shared" si="10"/>
        <v>4.4994024325808981</v>
      </c>
      <c r="S19" t="str">
        <f t="shared" si="11"/>
        <v>3C</v>
      </c>
      <c r="T19" t="s">
        <v>163</v>
      </c>
      <c r="U19" t="str">
        <f t="shared" si="12"/>
        <v>3</v>
      </c>
      <c r="V19" t="str">
        <f t="shared" si="13"/>
        <v>80</v>
      </c>
    </row>
    <row r="20" spans="1:22">
      <c r="A20" s="26">
        <f t="shared" si="14"/>
        <v>13</v>
      </c>
      <c r="B20" s="26">
        <f t="shared" si="4"/>
        <v>13</v>
      </c>
      <c r="C20" s="27">
        <f t="shared" si="5"/>
        <v>13</v>
      </c>
      <c r="D20" s="27">
        <f t="shared" si="6"/>
        <v>13</v>
      </c>
      <c r="E20" s="27">
        <f t="shared" si="7"/>
        <v>112</v>
      </c>
      <c r="F20" s="27">
        <f t="shared" si="8"/>
        <v>3</v>
      </c>
      <c r="G20" s="27">
        <f t="shared" si="9"/>
        <v>0</v>
      </c>
      <c r="H20" s="27">
        <v>0</v>
      </c>
      <c r="I20" s="27">
        <v>1</v>
      </c>
      <c r="J20" s="27">
        <f t="shared" si="0"/>
        <v>880</v>
      </c>
      <c r="K20" s="27">
        <v>0</v>
      </c>
      <c r="L20" s="27">
        <v>0</v>
      </c>
      <c r="M20" s="28">
        <f t="shared" si="1"/>
        <v>4.875</v>
      </c>
      <c r="N20" s="28">
        <f t="shared" si="2"/>
        <v>0</v>
      </c>
      <c r="O20" s="29">
        <f t="shared" si="3"/>
        <v>4.875</v>
      </c>
      <c r="P20" s="29">
        <f t="shared" si="10"/>
        <v>4.8777421905482496</v>
      </c>
      <c r="S20" t="str">
        <f t="shared" si="11"/>
        <v>70</v>
      </c>
      <c r="T20" t="s">
        <v>164</v>
      </c>
      <c r="U20" t="str">
        <f t="shared" si="12"/>
        <v>3</v>
      </c>
      <c r="V20" t="str">
        <f t="shared" si="13"/>
        <v>80</v>
      </c>
    </row>
    <row r="21" spans="1:22">
      <c r="A21" s="26">
        <f t="shared" si="14"/>
        <v>14</v>
      </c>
      <c r="B21" s="26">
        <f t="shared" si="4"/>
        <v>14</v>
      </c>
      <c r="C21" s="27">
        <f t="shared" si="5"/>
        <v>14</v>
      </c>
      <c r="D21" s="27">
        <f t="shared" si="6"/>
        <v>14</v>
      </c>
      <c r="E21" s="27">
        <f t="shared" si="7"/>
        <v>161</v>
      </c>
      <c r="F21" s="27">
        <f t="shared" si="8"/>
        <v>3</v>
      </c>
      <c r="G21" s="27">
        <f t="shared" si="9"/>
        <v>0</v>
      </c>
      <c r="H21" s="27">
        <v>0</v>
      </c>
      <c r="I21" s="27">
        <v>1</v>
      </c>
      <c r="J21" s="27">
        <f t="shared" si="0"/>
        <v>929</v>
      </c>
      <c r="K21" s="27">
        <v>0</v>
      </c>
      <c r="L21" s="27">
        <v>0</v>
      </c>
      <c r="M21" s="28">
        <f t="shared" si="1"/>
        <v>5.25</v>
      </c>
      <c r="N21" s="28">
        <f t="shared" si="2"/>
        <v>0</v>
      </c>
      <c r="O21" s="29">
        <f t="shared" si="3"/>
        <v>5.25</v>
      </c>
      <c r="P21" s="29">
        <f t="shared" si="10"/>
        <v>5.2499973155088622</v>
      </c>
      <c r="S21" t="str">
        <f t="shared" si="11"/>
        <v>A1</v>
      </c>
      <c r="T21" t="s">
        <v>165</v>
      </c>
      <c r="U21" t="str">
        <f t="shared" si="12"/>
        <v>3</v>
      </c>
      <c r="V21" t="str">
        <f t="shared" si="13"/>
        <v>80</v>
      </c>
    </row>
    <row r="22" spans="1:22">
      <c r="A22" s="26">
        <f t="shared" si="14"/>
        <v>15</v>
      </c>
      <c r="B22" s="26">
        <f t="shared" si="4"/>
        <v>15</v>
      </c>
      <c r="C22" s="27">
        <f t="shared" si="5"/>
        <v>15</v>
      </c>
      <c r="D22" s="27">
        <f t="shared" si="6"/>
        <v>15</v>
      </c>
      <c r="E22" s="27">
        <f t="shared" si="7"/>
        <v>208</v>
      </c>
      <c r="F22" s="27">
        <f t="shared" si="8"/>
        <v>3</v>
      </c>
      <c r="G22" s="27">
        <f t="shared" si="9"/>
        <v>0</v>
      </c>
      <c r="H22" s="27">
        <v>0</v>
      </c>
      <c r="I22" s="27">
        <v>1</v>
      </c>
      <c r="J22" s="27">
        <f t="shared" si="0"/>
        <v>976</v>
      </c>
      <c r="K22" s="27">
        <v>0</v>
      </c>
      <c r="L22" s="27">
        <v>0</v>
      </c>
      <c r="M22" s="28">
        <f t="shared" si="1"/>
        <v>5.625</v>
      </c>
      <c r="N22" s="28">
        <f t="shared" si="2"/>
        <v>0</v>
      </c>
      <c r="O22" s="29">
        <f t="shared" si="3"/>
        <v>5.625</v>
      </c>
      <c r="P22" s="29">
        <f t="shared" si="10"/>
        <v>5.6227033389408385</v>
      </c>
      <c r="S22" t="str">
        <f t="shared" si="11"/>
        <v>D0</v>
      </c>
      <c r="T22" t="s">
        <v>166</v>
      </c>
      <c r="U22" t="str">
        <f t="shared" si="12"/>
        <v>3</v>
      </c>
      <c r="V22" t="str">
        <f t="shared" si="13"/>
        <v>80</v>
      </c>
    </row>
    <row r="23" spans="1:22">
      <c r="A23" s="26">
        <f t="shared" si="14"/>
        <v>16</v>
      </c>
      <c r="B23" s="26">
        <f t="shared" si="4"/>
        <v>16</v>
      </c>
      <c r="C23" s="27">
        <f t="shared" si="5"/>
        <v>16</v>
      </c>
      <c r="D23" s="27">
        <f t="shared" si="6"/>
        <v>16</v>
      </c>
      <c r="E23" s="27">
        <f t="shared" si="7"/>
        <v>254</v>
      </c>
      <c r="F23" s="27">
        <f t="shared" si="8"/>
        <v>3</v>
      </c>
      <c r="G23" s="27">
        <f t="shared" si="9"/>
        <v>0</v>
      </c>
      <c r="H23" s="27">
        <v>0</v>
      </c>
      <c r="I23" s="27">
        <v>1</v>
      </c>
      <c r="J23" s="27">
        <f t="shared" si="0"/>
        <v>1022</v>
      </c>
      <c r="K23" s="27">
        <v>0</v>
      </c>
      <c r="L23" s="27">
        <v>0</v>
      </c>
      <c r="M23" s="28">
        <f t="shared" si="1"/>
        <v>6</v>
      </c>
      <c r="N23" s="28">
        <f t="shared" si="2"/>
        <v>0</v>
      </c>
      <c r="O23" s="29">
        <f t="shared" si="3"/>
        <v>6</v>
      </c>
      <c r="P23" s="29">
        <f t="shared" si="10"/>
        <v>6.0036518305599138</v>
      </c>
      <c r="Q23" t="s">
        <v>384</v>
      </c>
      <c r="S23" t="str">
        <f t="shared" si="11"/>
        <v>FE</v>
      </c>
      <c r="T23" t="s">
        <v>167</v>
      </c>
      <c r="U23" t="str">
        <f t="shared" si="12"/>
        <v>3</v>
      </c>
      <c r="V23" t="str">
        <f t="shared" si="13"/>
        <v>80</v>
      </c>
    </row>
    <row r="24" spans="1:22">
      <c r="A24" s="26">
        <f t="shared" si="14"/>
        <v>17</v>
      </c>
      <c r="B24" s="26">
        <f t="shared" si="4"/>
        <v>17</v>
      </c>
      <c r="C24" s="27">
        <f t="shared" si="5"/>
        <v>17</v>
      </c>
      <c r="D24" s="27">
        <f t="shared" si="6"/>
        <v>17</v>
      </c>
      <c r="E24" s="27">
        <f t="shared" si="7"/>
        <v>41</v>
      </c>
      <c r="F24" s="27">
        <f t="shared" si="8"/>
        <v>4</v>
      </c>
      <c r="G24" s="27">
        <f t="shared" si="9"/>
        <v>0</v>
      </c>
      <c r="H24" s="27">
        <v>0</v>
      </c>
      <c r="I24" s="27">
        <v>1</v>
      </c>
      <c r="J24" s="27">
        <f t="shared" si="0"/>
        <v>1065</v>
      </c>
      <c r="K24" s="27">
        <v>0</v>
      </c>
      <c r="L24" s="27">
        <v>0</v>
      </c>
      <c r="M24" s="28">
        <f t="shared" si="1"/>
        <v>6.375</v>
      </c>
      <c r="N24" s="28">
        <f t="shared" si="2"/>
        <v>0</v>
      </c>
      <c r="O24" s="29">
        <f t="shared" si="3"/>
        <v>6.375</v>
      </c>
      <c r="P24" s="29">
        <f t="shared" si="10"/>
        <v>6.3755286894331507</v>
      </c>
      <c r="S24" t="str">
        <f t="shared" si="11"/>
        <v>29</v>
      </c>
      <c r="T24" t="s">
        <v>168</v>
      </c>
      <c r="U24" t="str">
        <f t="shared" si="12"/>
        <v>4</v>
      </c>
      <c r="V24" t="str">
        <f t="shared" si="13"/>
        <v>80</v>
      </c>
    </row>
    <row r="25" spans="1:22">
      <c r="A25" s="26">
        <f t="shared" si="14"/>
        <v>18</v>
      </c>
      <c r="B25" s="26">
        <f t="shared" si="4"/>
        <v>18</v>
      </c>
      <c r="C25" s="27">
        <f t="shared" si="5"/>
        <v>18</v>
      </c>
      <c r="D25" s="27">
        <f t="shared" si="6"/>
        <v>18</v>
      </c>
      <c r="E25" s="27">
        <f t="shared" si="7"/>
        <v>82</v>
      </c>
      <c r="F25" s="27">
        <f t="shared" si="8"/>
        <v>4</v>
      </c>
      <c r="G25" s="27">
        <f t="shared" si="9"/>
        <v>0</v>
      </c>
      <c r="H25" s="27">
        <v>0</v>
      </c>
      <c r="I25" s="27">
        <v>1</v>
      </c>
      <c r="J25" s="27">
        <f t="shared" si="0"/>
        <v>1106</v>
      </c>
      <c r="K25" s="27">
        <v>0</v>
      </c>
      <c r="L25" s="27">
        <v>0</v>
      </c>
      <c r="M25" s="28">
        <f t="shared" si="1"/>
        <v>6.75</v>
      </c>
      <c r="N25" s="28">
        <f t="shared" si="2"/>
        <v>0</v>
      </c>
      <c r="O25" s="29">
        <f t="shared" si="3"/>
        <v>6.75</v>
      </c>
      <c r="P25" s="29">
        <f t="shared" si="10"/>
        <v>6.7455809902183148</v>
      </c>
      <c r="S25" t="str">
        <f t="shared" si="11"/>
        <v>52</v>
      </c>
      <c r="T25" t="s">
        <v>169</v>
      </c>
      <c r="U25" t="str">
        <f t="shared" si="12"/>
        <v>4</v>
      </c>
      <c r="V25" t="str">
        <f t="shared" si="13"/>
        <v>80</v>
      </c>
    </row>
    <row r="26" spans="1:22">
      <c r="A26" s="26">
        <f t="shared" si="14"/>
        <v>19</v>
      </c>
      <c r="B26" s="26">
        <f t="shared" si="4"/>
        <v>19</v>
      </c>
      <c r="C26" s="27">
        <f t="shared" si="5"/>
        <v>19</v>
      </c>
      <c r="D26" s="27">
        <f t="shared" si="6"/>
        <v>19</v>
      </c>
      <c r="E26" s="27">
        <f t="shared" si="7"/>
        <v>122</v>
      </c>
      <c r="F26" s="27">
        <f t="shared" si="8"/>
        <v>4</v>
      </c>
      <c r="G26" s="27">
        <f t="shared" si="9"/>
        <v>0</v>
      </c>
      <c r="H26" s="27">
        <v>0</v>
      </c>
      <c r="I26" s="27">
        <v>1</v>
      </c>
      <c r="J26" s="27">
        <f t="shared" si="0"/>
        <v>1146</v>
      </c>
      <c r="K26" s="27">
        <v>0</v>
      </c>
      <c r="L26" s="27">
        <v>0</v>
      </c>
      <c r="M26" s="28">
        <f t="shared" si="1"/>
        <v>7.125</v>
      </c>
      <c r="N26" s="28">
        <f t="shared" si="2"/>
        <v>0</v>
      </c>
      <c r="O26" s="29">
        <f t="shared" si="3"/>
        <v>7.125</v>
      </c>
      <c r="P26" s="29">
        <f t="shared" si="10"/>
        <v>7.1224682952370291</v>
      </c>
      <c r="S26" t="str">
        <f t="shared" si="11"/>
        <v>7A</v>
      </c>
      <c r="T26" t="s">
        <v>170</v>
      </c>
      <c r="U26" t="str">
        <f t="shared" si="12"/>
        <v>4</v>
      </c>
      <c r="V26" t="str">
        <f t="shared" si="13"/>
        <v>80</v>
      </c>
    </row>
    <row r="27" spans="1:22">
      <c r="A27" s="26">
        <f t="shared" si="14"/>
        <v>20</v>
      </c>
      <c r="B27" s="26">
        <f t="shared" si="4"/>
        <v>20</v>
      </c>
      <c r="C27" s="27">
        <f t="shared" si="5"/>
        <v>20</v>
      </c>
      <c r="D27" s="27">
        <f t="shared" si="6"/>
        <v>20</v>
      </c>
      <c r="E27" s="27">
        <f t="shared" si="7"/>
        <v>160</v>
      </c>
      <c r="F27" s="27">
        <f t="shared" si="8"/>
        <v>4</v>
      </c>
      <c r="G27" s="27">
        <f t="shared" si="9"/>
        <v>0</v>
      </c>
      <c r="H27" s="27">
        <v>0</v>
      </c>
      <c r="I27" s="27">
        <v>1</v>
      </c>
      <c r="J27" s="27">
        <f t="shared" si="0"/>
        <v>1184</v>
      </c>
      <c r="K27" s="27">
        <v>0</v>
      </c>
      <c r="L27" s="27">
        <v>0</v>
      </c>
      <c r="M27" s="28">
        <f t="shared" si="1"/>
        <v>7.5</v>
      </c>
      <c r="N27" s="28">
        <f t="shared" si="2"/>
        <v>0</v>
      </c>
      <c r="O27" s="29">
        <f t="shared" si="3"/>
        <v>7.5</v>
      </c>
      <c r="P27" s="29">
        <f t="shared" si="10"/>
        <v>7.4963241964979979</v>
      </c>
      <c r="S27" t="str">
        <f t="shared" si="11"/>
        <v>A0</v>
      </c>
      <c r="T27" t="s">
        <v>171</v>
      </c>
      <c r="U27" t="str">
        <f t="shared" si="12"/>
        <v>4</v>
      </c>
      <c r="V27" t="str">
        <f t="shared" si="13"/>
        <v>80</v>
      </c>
    </row>
    <row r="28" spans="1:22">
      <c r="A28" s="26">
        <f t="shared" si="14"/>
        <v>21</v>
      </c>
      <c r="B28" s="26">
        <f t="shared" si="4"/>
        <v>21</v>
      </c>
      <c r="C28" s="27">
        <f t="shared" si="5"/>
        <v>21</v>
      </c>
      <c r="D28" s="27">
        <f t="shared" si="6"/>
        <v>21</v>
      </c>
      <c r="E28" s="27">
        <f t="shared" si="7"/>
        <v>197</v>
      </c>
      <c r="F28" s="27">
        <f t="shared" si="8"/>
        <v>4</v>
      </c>
      <c r="G28" s="27">
        <f t="shared" si="9"/>
        <v>0</v>
      </c>
      <c r="H28" s="27">
        <v>0</v>
      </c>
      <c r="I28" s="27">
        <v>1</v>
      </c>
      <c r="J28" s="27">
        <f t="shared" si="0"/>
        <v>1221</v>
      </c>
      <c r="K28" s="27">
        <v>0</v>
      </c>
      <c r="L28" s="27">
        <v>0</v>
      </c>
      <c r="M28" s="28">
        <f t="shared" si="1"/>
        <v>7.875</v>
      </c>
      <c r="N28" s="28">
        <f t="shared" si="2"/>
        <v>0</v>
      </c>
      <c r="O28" s="29">
        <f t="shared" si="3"/>
        <v>7.875</v>
      </c>
      <c r="P28" s="29">
        <f t="shared" si="10"/>
        <v>7.8764888550249292</v>
      </c>
      <c r="S28" t="str">
        <f t="shared" si="11"/>
        <v>C5</v>
      </c>
      <c r="T28" t="s">
        <v>172</v>
      </c>
      <c r="U28" t="str">
        <f t="shared" si="12"/>
        <v>4</v>
      </c>
      <c r="V28" t="str">
        <f t="shared" si="13"/>
        <v>80</v>
      </c>
    </row>
    <row r="29" spans="1:22">
      <c r="A29" s="26">
        <f t="shared" si="14"/>
        <v>22</v>
      </c>
      <c r="B29" s="26">
        <f t="shared" si="4"/>
        <v>22</v>
      </c>
      <c r="C29" s="27">
        <f t="shared" si="5"/>
        <v>22</v>
      </c>
      <c r="D29" s="27">
        <f t="shared" si="6"/>
        <v>22</v>
      </c>
      <c r="E29" s="27">
        <f t="shared" si="7"/>
        <v>232</v>
      </c>
      <c r="F29" s="27">
        <f t="shared" si="8"/>
        <v>4</v>
      </c>
      <c r="G29" s="27">
        <f t="shared" si="9"/>
        <v>0</v>
      </c>
      <c r="H29" s="27">
        <v>0</v>
      </c>
      <c r="I29" s="27">
        <v>1</v>
      </c>
      <c r="J29" s="27">
        <f t="shared" si="0"/>
        <v>1256</v>
      </c>
      <c r="K29" s="27">
        <v>0</v>
      </c>
      <c r="L29" s="27">
        <v>0</v>
      </c>
      <c r="M29" s="28">
        <f t="shared" si="1"/>
        <v>8.25</v>
      </c>
      <c r="N29" s="28">
        <f t="shared" si="2"/>
        <v>0</v>
      </c>
      <c r="O29" s="29">
        <f t="shared" si="3"/>
        <v>8.25</v>
      </c>
      <c r="P29" s="29">
        <f t="shared" si="10"/>
        <v>8.2520954142859928</v>
      </c>
      <c r="S29" t="str">
        <f t="shared" si="11"/>
        <v>E8</v>
      </c>
      <c r="T29" t="s">
        <v>173</v>
      </c>
      <c r="U29" t="str">
        <f t="shared" si="12"/>
        <v>4</v>
      </c>
      <c r="V29" t="str">
        <f t="shared" si="13"/>
        <v>80</v>
      </c>
    </row>
    <row r="30" spans="1:22">
      <c r="A30" s="26">
        <f t="shared" si="14"/>
        <v>23</v>
      </c>
      <c r="B30" s="26">
        <f t="shared" si="4"/>
        <v>23</v>
      </c>
      <c r="C30" s="27">
        <f t="shared" si="5"/>
        <v>23</v>
      </c>
      <c r="D30" s="27">
        <f t="shared" si="6"/>
        <v>23</v>
      </c>
      <c r="E30" s="27">
        <f t="shared" si="7"/>
        <v>9</v>
      </c>
      <c r="F30" s="27">
        <f t="shared" si="8"/>
        <v>5</v>
      </c>
      <c r="G30" s="27">
        <f t="shared" si="9"/>
        <v>0</v>
      </c>
      <c r="H30" s="27">
        <v>0</v>
      </c>
      <c r="I30" s="27">
        <v>1</v>
      </c>
      <c r="J30" s="27">
        <f t="shared" si="0"/>
        <v>1289</v>
      </c>
      <c r="K30" s="27">
        <v>0</v>
      </c>
      <c r="L30" s="27">
        <v>0</v>
      </c>
      <c r="M30" s="28">
        <f t="shared" si="1"/>
        <v>8.625</v>
      </c>
      <c r="N30" s="28">
        <f t="shared" si="2"/>
        <v>0</v>
      </c>
      <c r="O30" s="29">
        <f t="shared" si="3"/>
        <v>8.625</v>
      </c>
      <c r="P30" s="29">
        <f t="shared" si="10"/>
        <v>8.621763528166257</v>
      </c>
      <c r="S30" t="str">
        <f t="shared" si="11"/>
        <v>9</v>
      </c>
      <c r="T30" t="s">
        <v>174</v>
      </c>
      <c r="U30" t="str">
        <f t="shared" si="12"/>
        <v>5</v>
      </c>
      <c r="V30" t="str">
        <f t="shared" si="13"/>
        <v>80</v>
      </c>
    </row>
    <row r="31" spans="1:22">
      <c r="A31" s="26">
        <f t="shared" si="14"/>
        <v>24</v>
      </c>
      <c r="B31" s="26">
        <f t="shared" si="4"/>
        <v>24</v>
      </c>
      <c r="C31" s="27">
        <f t="shared" si="5"/>
        <v>24</v>
      </c>
      <c r="D31" s="27">
        <f t="shared" si="6"/>
        <v>24</v>
      </c>
      <c r="E31" s="27">
        <f t="shared" si="7"/>
        <v>41</v>
      </c>
      <c r="F31" s="27">
        <f t="shared" si="8"/>
        <v>5</v>
      </c>
      <c r="G31" s="27">
        <f t="shared" si="9"/>
        <v>0</v>
      </c>
      <c r="H31" s="27">
        <v>0</v>
      </c>
      <c r="I31" s="27">
        <v>1</v>
      </c>
      <c r="J31" s="27">
        <f t="shared" si="0"/>
        <v>1321</v>
      </c>
      <c r="K31" s="27">
        <v>0</v>
      </c>
      <c r="L31" s="27">
        <v>0</v>
      </c>
      <c r="M31" s="28">
        <f t="shared" si="1"/>
        <v>9</v>
      </c>
      <c r="N31" s="28">
        <f t="shared" si="2"/>
        <v>0</v>
      </c>
      <c r="O31" s="29">
        <f t="shared" si="3"/>
        <v>9</v>
      </c>
      <c r="P31" s="29">
        <f t="shared" si="10"/>
        <v>8.9959108288951057</v>
      </c>
      <c r="S31" t="str">
        <f t="shared" si="11"/>
        <v>29</v>
      </c>
      <c r="T31" t="s">
        <v>175</v>
      </c>
      <c r="U31" t="str">
        <f t="shared" si="12"/>
        <v>5</v>
      </c>
      <c r="V31" t="str">
        <f t="shared" si="13"/>
        <v>80</v>
      </c>
    </row>
    <row r="32" spans="1:22">
      <c r="A32" s="26">
        <f t="shared" si="14"/>
        <v>25</v>
      </c>
      <c r="B32" s="26">
        <f t="shared" si="4"/>
        <v>25</v>
      </c>
      <c r="C32" s="27">
        <f t="shared" si="5"/>
        <v>25</v>
      </c>
      <c r="D32" s="27">
        <f t="shared" si="6"/>
        <v>25</v>
      </c>
      <c r="E32" s="27">
        <f t="shared" si="7"/>
        <v>72</v>
      </c>
      <c r="F32" s="27">
        <f t="shared" si="8"/>
        <v>5</v>
      </c>
      <c r="G32" s="27">
        <f t="shared" si="9"/>
        <v>0</v>
      </c>
      <c r="H32" s="27">
        <v>0</v>
      </c>
      <c r="I32" s="27">
        <v>1</v>
      </c>
      <c r="J32" s="27">
        <f t="shared" si="0"/>
        <v>1352</v>
      </c>
      <c r="K32" s="27">
        <v>0</v>
      </c>
      <c r="L32" s="27">
        <v>0</v>
      </c>
      <c r="M32" s="28">
        <f t="shared" si="1"/>
        <v>9.375</v>
      </c>
      <c r="N32" s="28">
        <f t="shared" si="2"/>
        <v>0</v>
      </c>
      <c r="O32" s="29">
        <f t="shared" si="3"/>
        <v>9.375</v>
      </c>
      <c r="P32" s="29">
        <f t="shared" si="10"/>
        <v>9.3744142538646198</v>
      </c>
      <c r="S32" t="str">
        <f t="shared" si="11"/>
        <v>48</v>
      </c>
      <c r="T32" t="s">
        <v>176</v>
      </c>
      <c r="U32" t="str">
        <f t="shared" si="12"/>
        <v>5</v>
      </c>
      <c r="V32" t="str">
        <f t="shared" si="13"/>
        <v>80</v>
      </c>
    </row>
    <row r="33" spans="1:22">
      <c r="A33" s="26">
        <f t="shared" si="14"/>
        <v>26</v>
      </c>
      <c r="B33" s="26">
        <f t="shared" si="4"/>
        <v>26</v>
      </c>
      <c r="C33" s="27">
        <f t="shared" si="5"/>
        <v>26</v>
      </c>
      <c r="D33" s="27">
        <f t="shared" si="6"/>
        <v>26</v>
      </c>
      <c r="E33" s="27">
        <f t="shared" si="7"/>
        <v>101</v>
      </c>
      <c r="F33" s="27">
        <f t="shared" si="8"/>
        <v>5</v>
      </c>
      <c r="G33" s="27">
        <f t="shared" si="9"/>
        <v>0</v>
      </c>
      <c r="H33" s="27">
        <v>0</v>
      </c>
      <c r="I33" s="27">
        <v>1</v>
      </c>
      <c r="J33" s="27">
        <f t="shared" si="0"/>
        <v>1381</v>
      </c>
      <c r="K33" s="27">
        <v>0</v>
      </c>
      <c r="L33" s="27">
        <v>0</v>
      </c>
      <c r="M33" s="28">
        <f t="shared" si="1"/>
        <v>9.75</v>
      </c>
      <c r="N33" s="28">
        <f t="shared" si="2"/>
        <v>0</v>
      </c>
      <c r="O33" s="29">
        <f t="shared" si="3"/>
        <v>9.75</v>
      </c>
      <c r="P33" s="29">
        <f t="shared" si="10"/>
        <v>9.744082367744884</v>
      </c>
      <c r="S33" t="str">
        <f t="shared" si="11"/>
        <v>65</v>
      </c>
      <c r="T33" t="s">
        <v>177</v>
      </c>
      <c r="U33" t="str">
        <f t="shared" si="12"/>
        <v>5</v>
      </c>
      <c r="V33" t="str">
        <f t="shared" si="13"/>
        <v>80</v>
      </c>
    </row>
    <row r="34" spans="1:22">
      <c r="A34" s="26">
        <f t="shared" si="14"/>
        <v>27</v>
      </c>
      <c r="B34" s="26">
        <f t="shared" si="4"/>
        <v>27</v>
      </c>
      <c r="C34" s="27">
        <f t="shared" si="5"/>
        <v>27</v>
      </c>
      <c r="D34" s="27">
        <f t="shared" si="6"/>
        <v>27</v>
      </c>
      <c r="E34" s="27">
        <f t="shared" si="7"/>
        <v>130</v>
      </c>
      <c r="F34" s="27">
        <f t="shared" si="8"/>
        <v>5</v>
      </c>
      <c r="G34" s="27">
        <f>MOD(K34,256)</f>
        <v>0</v>
      </c>
      <c r="H34" s="27">
        <v>0</v>
      </c>
      <c r="I34" s="27">
        <v>1</v>
      </c>
      <c r="J34" s="27">
        <f t="shared" si="0"/>
        <v>1410</v>
      </c>
      <c r="K34" s="27">
        <v>0</v>
      </c>
      <c r="L34" s="27">
        <v>0</v>
      </c>
      <c r="M34" s="28">
        <f t="shared" si="1"/>
        <v>10.125</v>
      </c>
      <c r="N34" s="28">
        <f t="shared" si="2"/>
        <v>0</v>
      </c>
      <c r="O34" s="29">
        <f t="shared" si="3"/>
        <v>10.125</v>
      </c>
      <c r="P34" s="29">
        <f t="shared" si="10"/>
        <v>10.130185471652617</v>
      </c>
      <c r="S34" t="str">
        <f t="shared" si="11"/>
        <v>82</v>
      </c>
      <c r="T34" t="s">
        <v>178</v>
      </c>
      <c r="U34" t="str">
        <f t="shared" si="12"/>
        <v>5</v>
      </c>
      <c r="V34" t="str">
        <f t="shared" si="13"/>
        <v>80</v>
      </c>
    </row>
    <row r="35" spans="1:22">
      <c r="A35" s="26">
        <f t="shared" si="14"/>
        <v>28</v>
      </c>
      <c r="B35" s="26">
        <f t="shared" si="4"/>
        <v>28</v>
      </c>
      <c r="C35" s="27">
        <f t="shared" si="5"/>
        <v>28</v>
      </c>
      <c r="D35" s="27">
        <f t="shared" si="6"/>
        <v>28</v>
      </c>
      <c r="E35" s="27">
        <f t="shared" si="7"/>
        <v>157</v>
      </c>
      <c r="F35" s="27">
        <f t="shared" si="8"/>
        <v>5</v>
      </c>
      <c r="G35" s="27">
        <f t="shared" si="9"/>
        <v>0</v>
      </c>
      <c r="H35" s="27">
        <v>0</v>
      </c>
      <c r="I35" s="27">
        <v>1</v>
      </c>
      <c r="J35" s="27">
        <f t="shared" si="0"/>
        <v>1437</v>
      </c>
      <c r="K35" s="27">
        <v>0</v>
      </c>
      <c r="L35" s="27">
        <v>0</v>
      </c>
      <c r="M35" s="28">
        <f t="shared" si="1"/>
        <v>10.5</v>
      </c>
      <c r="N35" s="28">
        <f t="shared" si="2"/>
        <v>0</v>
      </c>
      <c r="O35" s="29">
        <f t="shared" si="3"/>
        <v>10.5</v>
      </c>
      <c r="P35" s="29">
        <f t="shared" si="10"/>
        <v>10.505774841224778</v>
      </c>
      <c r="S35" t="str">
        <f t="shared" si="11"/>
        <v>9D</v>
      </c>
      <c r="T35" t="s">
        <v>179</v>
      </c>
      <c r="U35" t="str">
        <f t="shared" si="12"/>
        <v>5</v>
      </c>
      <c r="V35" t="str">
        <f t="shared" si="13"/>
        <v>80</v>
      </c>
    </row>
    <row r="36" spans="1:22">
      <c r="A36" s="26">
        <f t="shared" si="14"/>
        <v>29</v>
      </c>
      <c r="B36" s="26">
        <f t="shared" si="4"/>
        <v>29</v>
      </c>
      <c r="C36" s="27">
        <f t="shared" si="5"/>
        <v>29</v>
      </c>
      <c r="D36" s="27">
        <f t="shared" si="6"/>
        <v>29</v>
      </c>
      <c r="E36" s="27">
        <f t="shared" si="7"/>
        <v>182</v>
      </c>
      <c r="F36" s="27">
        <f t="shared" si="8"/>
        <v>5</v>
      </c>
      <c r="G36" s="27">
        <f t="shared" si="9"/>
        <v>0</v>
      </c>
      <c r="H36" s="27">
        <v>0</v>
      </c>
      <c r="I36" s="27">
        <v>1</v>
      </c>
      <c r="J36" s="27">
        <f t="shared" si="0"/>
        <v>1462</v>
      </c>
      <c r="K36" s="27">
        <v>0</v>
      </c>
      <c r="L36" s="27">
        <v>0</v>
      </c>
      <c r="M36" s="28">
        <f t="shared" si="1"/>
        <v>10.875</v>
      </c>
      <c r="N36" s="28">
        <f t="shared" si="2"/>
        <v>0</v>
      </c>
      <c r="O36" s="29">
        <f t="shared" si="3"/>
        <v>10.875</v>
      </c>
      <c r="P36" s="29">
        <f t="shared" si="10"/>
        <v>10.868646725714051</v>
      </c>
      <c r="S36" t="str">
        <f t="shared" si="11"/>
        <v>B6</v>
      </c>
      <c r="T36" t="s">
        <v>180</v>
      </c>
      <c r="U36" t="str">
        <f t="shared" si="12"/>
        <v>5</v>
      </c>
      <c r="V36" t="str">
        <f t="shared" si="13"/>
        <v>80</v>
      </c>
    </row>
    <row r="37" spans="1:22">
      <c r="A37" s="26">
        <f t="shared" si="14"/>
        <v>30</v>
      </c>
      <c r="B37" s="26">
        <f t="shared" si="4"/>
        <v>30</v>
      </c>
      <c r="C37" s="27">
        <f t="shared" si="5"/>
        <v>30</v>
      </c>
      <c r="D37" s="27">
        <f t="shared" si="6"/>
        <v>30</v>
      </c>
      <c r="E37" s="27">
        <f t="shared" si="7"/>
        <v>207</v>
      </c>
      <c r="F37" s="27">
        <f t="shared" si="8"/>
        <v>5</v>
      </c>
      <c r="G37" s="27">
        <f t="shared" si="9"/>
        <v>0</v>
      </c>
      <c r="H37" s="27">
        <v>0</v>
      </c>
      <c r="I37" s="27">
        <v>1</v>
      </c>
      <c r="J37" s="27">
        <f t="shared" si="0"/>
        <v>1487</v>
      </c>
      <c r="K37" s="27">
        <v>0</v>
      </c>
      <c r="L37" s="27">
        <v>0</v>
      </c>
      <c r="M37" s="28">
        <f t="shared" si="1"/>
        <v>11.25</v>
      </c>
      <c r="N37" s="28">
        <f t="shared" si="2"/>
        <v>0</v>
      </c>
      <c r="O37" s="29">
        <f t="shared" si="3"/>
        <v>11.25</v>
      </c>
      <c r="P37" s="29">
        <f t="shared" si="10"/>
        <v>11.247341820952634</v>
      </c>
      <c r="S37" t="str">
        <f t="shared" si="11"/>
        <v>CF</v>
      </c>
      <c r="T37" t="s">
        <v>181</v>
      </c>
      <c r="U37" t="str">
        <f t="shared" si="12"/>
        <v>5</v>
      </c>
      <c r="V37" t="str">
        <f t="shared" si="13"/>
        <v>80</v>
      </c>
    </row>
    <row r="38" spans="1:22">
      <c r="A38" s="26">
        <f t="shared" si="14"/>
        <v>31</v>
      </c>
      <c r="B38" s="26">
        <f t="shared" si="4"/>
        <v>31</v>
      </c>
      <c r="C38" s="27">
        <f t="shared" si="5"/>
        <v>31</v>
      </c>
      <c r="D38" s="27">
        <f t="shared" si="6"/>
        <v>31</v>
      </c>
      <c r="E38" s="27">
        <f t="shared" si="7"/>
        <v>231</v>
      </c>
      <c r="F38" s="27">
        <f t="shared" si="8"/>
        <v>5</v>
      </c>
      <c r="G38" s="27">
        <f t="shared" si="9"/>
        <v>0</v>
      </c>
      <c r="H38" s="27">
        <v>0</v>
      </c>
      <c r="I38" s="27">
        <v>1</v>
      </c>
      <c r="J38" s="27">
        <f t="shared" si="0"/>
        <v>1511</v>
      </c>
      <c r="K38" s="27">
        <v>0</v>
      </c>
      <c r="L38" s="27">
        <v>0</v>
      </c>
      <c r="M38" s="28">
        <f t="shared" si="1"/>
        <v>11.625</v>
      </c>
      <c r="N38" s="28">
        <f t="shared" si="2"/>
        <v>0</v>
      </c>
      <c r="O38" s="29">
        <f t="shared" si="3"/>
        <v>11.625</v>
      </c>
      <c r="P38" s="29">
        <f t="shared" si="10"/>
        <v>11.62711333208475</v>
      </c>
      <c r="S38" t="str">
        <f t="shared" si="11"/>
        <v>E7</v>
      </c>
      <c r="T38" t="s">
        <v>182</v>
      </c>
      <c r="U38" t="str">
        <f t="shared" si="12"/>
        <v>5</v>
      </c>
      <c r="V38" t="str">
        <f t="shared" si="13"/>
        <v>80</v>
      </c>
    </row>
    <row r="39" spans="1:22">
      <c r="A39" s="26">
        <f t="shared" si="14"/>
        <v>32</v>
      </c>
      <c r="B39" s="26">
        <f t="shared" si="4"/>
        <v>32</v>
      </c>
      <c r="C39" s="27">
        <f t="shared" si="5"/>
        <v>32</v>
      </c>
      <c r="D39" s="27">
        <f t="shared" si="6"/>
        <v>32</v>
      </c>
      <c r="E39" s="27">
        <f t="shared" si="7"/>
        <v>254</v>
      </c>
      <c r="F39" s="27">
        <f t="shared" si="8"/>
        <v>5</v>
      </c>
      <c r="G39" s="27">
        <f t="shared" si="9"/>
        <v>0</v>
      </c>
      <c r="H39" s="27">
        <v>0</v>
      </c>
      <c r="I39" s="27">
        <v>1</v>
      </c>
      <c r="J39" s="27">
        <f t="shared" si="0"/>
        <v>1534</v>
      </c>
      <c r="K39" s="27">
        <v>0</v>
      </c>
      <c r="L39" s="27">
        <v>0</v>
      </c>
      <c r="M39" s="28">
        <f t="shared" si="1"/>
        <v>12</v>
      </c>
      <c r="N39" s="28">
        <f t="shared" si="2"/>
        <v>0</v>
      </c>
      <c r="O39" s="29">
        <f t="shared" si="3"/>
        <v>12</v>
      </c>
      <c r="P39" s="29">
        <f t="shared" si="10"/>
        <v>12.007336666170348</v>
      </c>
      <c r="Q39" t="s">
        <v>385</v>
      </c>
      <c r="S39" t="str">
        <f t="shared" si="11"/>
        <v>FE</v>
      </c>
      <c r="T39" t="s">
        <v>183</v>
      </c>
      <c r="U39" t="str">
        <f t="shared" si="12"/>
        <v>5</v>
      </c>
      <c r="V39" t="str">
        <f t="shared" si="13"/>
        <v>80</v>
      </c>
    </row>
    <row r="40" spans="1:22">
      <c r="A40" s="26">
        <f t="shared" si="14"/>
        <v>33</v>
      </c>
      <c r="B40" s="26">
        <f t="shared" si="4"/>
        <v>33</v>
      </c>
      <c r="C40" s="27">
        <f t="shared" si="5"/>
        <v>33</v>
      </c>
      <c r="D40" s="27">
        <f t="shared" si="6"/>
        <v>33</v>
      </c>
      <c r="E40" s="27">
        <f t="shared" si="7"/>
        <v>19</v>
      </c>
      <c r="F40" s="27">
        <f t="shared" si="8"/>
        <v>6</v>
      </c>
      <c r="G40" s="27">
        <f t="shared" si="9"/>
        <v>0</v>
      </c>
      <c r="H40" s="27">
        <v>0</v>
      </c>
      <c r="I40" s="27">
        <v>1</v>
      </c>
      <c r="J40" s="27">
        <f t="shared" si="0"/>
        <v>1555</v>
      </c>
      <c r="K40" s="27">
        <v>0</v>
      </c>
      <c r="L40" s="27">
        <v>0</v>
      </c>
      <c r="M40" s="28">
        <f t="shared" si="1"/>
        <v>12.375</v>
      </c>
      <c r="N40" s="28">
        <f t="shared" si="2"/>
        <v>0</v>
      </c>
      <c r="O40" s="29">
        <f t="shared" si="3"/>
        <v>12.375</v>
      </c>
      <c r="P40" s="29">
        <f t="shared" si="10"/>
        <v>12.369660660531263</v>
      </c>
      <c r="S40" t="str">
        <f t="shared" si="11"/>
        <v>13</v>
      </c>
      <c r="T40" t="s">
        <v>184</v>
      </c>
      <c r="U40" t="str">
        <f t="shared" si="12"/>
        <v>6</v>
      </c>
      <c r="V40" t="str">
        <f t="shared" si="13"/>
        <v>80</v>
      </c>
    </row>
    <row r="41" spans="1:22">
      <c r="A41" s="26">
        <f t="shared" si="14"/>
        <v>34</v>
      </c>
      <c r="B41" s="26">
        <f t="shared" si="4"/>
        <v>34</v>
      </c>
      <c r="C41" s="27">
        <f t="shared" si="5"/>
        <v>34</v>
      </c>
      <c r="D41" s="27">
        <f t="shared" si="6"/>
        <v>34</v>
      </c>
      <c r="E41" s="27">
        <f t="shared" si="7"/>
        <v>40</v>
      </c>
      <c r="F41" s="27">
        <f t="shared" si="8"/>
        <v>6</v>
      </c>
      <c r="G41" s="27">
        <f t="shared" si="9"/>
        <v>0</v>
      </c>
      <c r="H41" s="27">
        <v>0</v>
      </c>
      <c r="I41" s="27">
        <v>1</v>
      </c>
      <c r="J41" s="27">
        <f t="shared" si="0"/>
        <v>1576</v>
      </c>
      <c r="K41" s="27">
        <v>0</v>
      </c>
      <c r="L41" s="27">
        <v>0</v>
      </c>
      <c r="M41" s="28">
        <f t="shared" si="1"/>
        <v>12.75</v>
      </c>
      <c r="N41" s="28">
        <f t="shared" si="2"/>
        <v>0</v>
      </c>
      <c r="O41" s="29">
        <f t="shared" si="3"/>
        <v>12.75</v>
      </c>
      <c r="P41" s="29">
        <f t="shared" si="10"/>
        <v>12.747759073394107</v>
      </c>
      <c r="S41" t="str">
        <f t="shared" si="11"/>
        <v>28</v>
      </c>
      <c r="T41" t="s">
        <v>185</v>
      </c>
      <c r="U41" t="str">
        <f t="shared" si="12"/>
        <v>6</v>
      </c>
      <c r="V41" t="str">
        <f t="shared" si="13"/>
        <v>80</v>
      </c>
    </row>
    <row r="42" spans="1:22">
      <c r="A42" s="26">
        <f t="shared" si="14"/>
        <v>35</v>
      </c>
      <c r="B42" s="26">
        <f t="shared" si="4"/>
        <v>35</v>
      </c>
      <c r="C42" s="27">
        <f t="shared" si="5"/>
        <v>35</v>
      </c>
      <c r="D42" s="27">
        <f t="shared" si="6"/>
        <v>35</v>
      </c>
      <c r="E42" s="27">
        <f t="shared" si="7"/>
        <v>60</v>
      </c>
      <c r="F42" s="27">
        <f t="shared" si="8"/>
        <v>6</v>
      </c>
      <c r="G42" s="27">
        <f t="shared" si="9"/>
        <v>0</v>
      </c>
      <c r="H42" s="27">
        <v>0</v>
      </c>
      <c r="I42" s="27">
        <v>1</v>
      </c>
      <c r="J42" s="27">
        <f t="shared" si="0"/>
        <v>1596</v>
      </c>
      <c r="K42" s="27">
        <v>0</v>
      </c>
      <c r="L42" s="27">
        <v>0</v>
      </c>
      <c r="M42" s="28">
        <f t="shared" si="1"/>
        <v>13.125</v>
      </c>
      <c r="N42" s="28">
        <f t="shared" si="2"/>
        <v>0</v>
      </c>
      <c r="O42" s="29">
        <f t="shared" si="3"/>
        <v>13.125</v>
      </c>
      <c r="P42" s="29">
        <f t="shared" si="10"/>
        <v>13.12383034984822</v>
      </c>
      <c r="S42" t="str">
        <f t="shared" si="11"/>
        <v>3C</v>
      </c>
      <c r="T42" t="s">
        <v>186</v>
      </c>
      <c r="U42" t="str">
        <f t="shared" si="12"/>
        <v>6</v>
      </c>
      <c r="V42" t="str">
        <f t="shared" si="13"/>
        <v>80</v>
      </c>
    </row>
    <row r="43" spans="1:22">
      <c r="A43" s="26">
        <f t="shared" si="14"/>
        <v>36</v>
      </c>
      <c r="B43" s="26">
        <f t="shared" si="4"/>
        <v>36</v>
      </c>
      <c r="C43" s="27">
        <f t="shared" si="5"/>
        <v>36</v>
      </c>
      <c r="D43" s="27">
        <f t="shared" si="6"/>
        <v>36</v>
      </c>
      <c r="E43" s="27">
        <f t="shared" si="7"/>
        <v>79</v>
      </c>
      <c r="F43" s="27">
        <f t="shared" si="8"/>
        <v>6</v>
      </c>
      <c r="G43" s="27">
        <f t="shared" si="9"/>
        <v>0</v>
      </c>
      <c r="H43" s="27">
        <v>0</v>
      </c>
      <c r="I43" s="27">
        <v>1</v>
      </c>
      <c r="J43" s="27">
        <f t="shared" si="0"/>
        <v>1615</v>
      </c>
      <c r="K43" s="27">
        <v>0</v>
      </c>
      <c r="L43" s="27">
        <v>0</v>
      </c>
      <c r="M43" s="28">
        <f t="shared" si="1"/>
        <v>13.5</v>
      </c>
      <c r="N43" s="28">
        <f t="shared" si="2"/>
        <v>0</v>
      </c>
      <c r="O43" s="29">
        <f t="shared" si="3"/>
        <v>13.5</v>
      </c>
      <c r="P43" s="29">
        <f t="shared" si="10"/>
        <v>13.496841119008554</v>
      </c>
      <c r="S43" t="str">
        <f t="shared" si="11"/>
        <v>4F</v>
      </c>
      <c r="T43" t="s">
        <v>187</v>
      </c>
      <c r="U43" t="str">
        <f t="shared" si="12"/>
        <v>6</v>
      </c>
      <c r="V43" t="str">
        <f t="shared" si="13"/>
        <v>80</v>
      </c>
    </row>
    <row r="44" spans="1:22">
      <c r="A44" s="26">
        <f t="shared" si="14"/>
        <v>37</v>
      </c>
      <c r="B44" s="26">
        <f t="shared" si="4"/>
        <v>37</v>
      </c>
      <c r="C44" s="27">
        <f t="shared" si="5"/>
        <v>37</v>
      </c>
      <c r="D44" s="27">
        <f t="shared" si="6"/>
        <v>37</v>
      </c>
      <c r="E44" s="27">
        <f t="shared" si="7"/>
        <v>97</v>
      </c>
      <c r="F44" s="27">
        <f t="shared" si="8"/>
        <v>6</v>
      </c>
      <c r="G44" s="27">
        <f t="shared" si="9"/>
        <v>0</v>
      </c>
      <c r="H44" s="27">
        <v>0</v>
      </c>
      <c r="I44" s="27">
        <v>1</v>
      </c>
      <c r="J44" s="27">
        <f t="shared" si="0"/>
        <v>1633</v>
      </c>
      <c r="K44" s="27">
        <v>0</v>
      </c>
      <c r="L44" s="27">
        <v>0</v>
      </c>
      <c r="M44" s="28">
        <f t="shared" si="1"/>
        <v>13.875</v>
      </c>
      <c r="N44" s="28">
        <f t="shared" si="2"/>
        <v>0</v>
      </c>
      <c r="O44" s="29">
        <f t="shared" si="3"/>
        <v>13.875</v>
      </c>
      <c r="P44" s="29">
        <f t="shared" si="10"/>
        <v>13.865637111834008</v>
      </c>
      <c r="S44" t="str">
        <f t="shared" si="11"/>
        <v>61</v>
      </c>
      <c r="T44" t="s">
        <v>188</v>
      </c>
      <c r="U44" t="str">
        <f t="shared" si="12"/>
        <v>6</v>
      </c>
      <c r="V44" t="str">
        <f t="shared" si="13"/>
        <v>80</v>
      </c>
    </row>
    <row r="45" spans="1:22">
      <c r="A45" s="26">
        <f t="shared" si="14"/>
        <v>38</v>
      </c>
      <c r="B45" s="26">
        <f t="shared" si="4"/>
        <v>38</v>
      </c>
      <c r="C45" s="27">
        <f t="shared" si="5"/>
        <v>38</v>
      </c>
      <c r="D45" s="27">
        <f t="shared" si="6"/>
        <v>38</v>
      </c>
      <c r="E45" s="27">
        <f t="shared" si="7"/>
        <v>115</v>
      </c>
      <c r="F45" s="27">
        <f t="shared" si="8"/>
        <v>6</v>
      </c>
      <c r="G45" s="27">
        <f t="shared" si="9"/>
        <v>0</v>
      </c>
      <c r="H45" s="27">
        <v>0</v>
      </c>
      <c r="I45" s="27">
        <v>1</v>
      </c>
      <c r="J45" s="27">
        <f t="shared" si="0"/>
        <v>1651</v>
      </c>
      <c r="K45" s="27">
        <v>0</v>
      </c>
      <c r="L45" s="27">
        <v>0</v>
      </c>
      <c r="M45" s="28">
        <f t="shared" si="1"/>
        <v>14.25</v>
      </c>
      <c r="N45" s="28">
        <f t="shared" si="2"/>
        <v>0</v>
      </c>
      <c r="O45" s="29">
        <f t="shared" si="3"/>
        <v>14.25</v>
      </c>
      <c r="P45" s="29">
        <f t="shared" si="10"/>
        <v>14.250788910813561</v>
      </c>
      <c r="S45" t="str">
        <f t="shared" si="11"/>
        <v>73</v>
      </c>
      <c r="T45" t="s">
        <v>189</v>
      </c>
      <c r="U45" t="str">
        <f t="shared" si="12"/>
        <v>6</v>
      </c>
      <c r="V45" t="str">
        <f t="shared" si="13"/>
        <v>80</v>
      </c>
    </row>
    <row r="46" spans="1:22">
      <c r="A46" s="26">
        <f t="shared" si="14"/>
        <v>39</v>
      </c>
      <c r="B46" s="26">
        <f t="shared" si="4"/>
        <v>39</v>
      </c>
      <c r="C46" s="27">
        <f t="shared" si="5"/>
        <v>39</v>
      </c>
      <c r="D46" s="27">
        <f t="shared" si="6"/>
        <v>39</v>
      </c>
      <c r="E46" s="27">
        <f t="shared" si="7"/>
        <v>132</v>
      </c>
      <c r="F46" s="27">
        <f t="shared" si="8"/>
        <v>6</v>
      </c>
      <c r="G46" s="27">
        <f t="shared" si="9"/>
        <v>0</v>
      </c>
      <c r="H46" s="27">
        <v>0</v>
      </c>
      <c r="I46" s="27">
        <v>1</v>
      </c>
      <c r="J46" s="27">
        <f t="shared" si="0"/>
        <v>1668</v>
      </c>
      <c r="K46" s="27">
        <v>0</v>
      </c>
      <c r="L46" s="27">
        <v>0</v>
      </c>
      <c r="M46" s="28">
        <f t="shared" si="1"/>
        <v>14.625</v>
      </c>
      <c r="N46" s="28">
        <f t="shared" si="2"/>
        <v>0</v>
      </c>
      <c r="O46" s="29">
        <f t="shared" si="3"/>
        <v>14.625</v>
      </c>
      <c r="P46" s="29">
        <f t="shared" si="10"/>
        <v>14.630927113739659</v>
      </c>
      <c r="S46" t="str">
        <f t="shared" si="11"/>
        <v>84</v>
      </c>
      <c r="T46" t="s">
        <v>190</v>
      </c>
      <c r="U46" t="str">
        <f t="shared" si="12"/>
        <v>6</v>
      </c>
      <c r="V46" t="str">
        <f t="shared" si="13"/>
        <v>80</v>
      </c>
    </row>
    <row r="47" spans="1:22">
      <c r="A47" s="26">
        <f t="shared" si="14"/>
        <v>40</v>
      </c>
      <c r="B47" s="26">
        <f t="shared" si="4"/>
        <v>40</v>
      </c>
      <c r="C47" s="27">
        <f t="shared" si="5"/>
        <v>40</v>
      </c>
      <c r="D47" s="27">
        <f t="shared" si="6"/>
        <v>40</v>
      </c>
      <c r="E47" s="27">
        <f t="shared" si="7"/>
        <v>148</v>
      </c>
      <c r="F47" s="27">
        <f t="shared" si="8"/>
        <v>6</v>
      </c>
      <c r="G47" s="27">
        <f t="shared" si="9"/>
        <v>0</v>
      </c>
      <c r="H47" s="27">
        <v>0</v>
      </c>
      <c r="I47" s="27">
        <v>1</v>
      </c>
      <c r="J47" s="27">
        <f t="shared" si="0"/>
        <v>1684</v>
      </c>
      <c r="K47" s="27">
        <v>0</v>
      </c>
      <c r="L47" s="27">
        <v>0</v>
      </c>
      <c r="M47" s="28">
        <f t="shared" si="1"/>
        <v>15</v>
      </c>
      <c r="N47" s="28">
        <f t="shared" si="2"/>
        <v>0</v>
      </c>
      <c r="O47" s="29">
        <f t="shared" si="3"/>
        <v>15</v>
      </c>
      <c r="P47" s="29">
        <f t="shared" si="10"/>
        <v>15.004571373094745</v>
      </c>
      <c r="S47" t="str">
        <f t="shared" si="11"/>
        <v>94</v>
      </c>
      <c r="T47" t="s">
        <v>191</v>
      </c>
      <c r="U47" t="str">
        <f t="shared" si="12"/>
        <v>6</v>
      </c>
      <c r="V47" t="str">
        <f t="shared" si="13"/>
        <v>80</v>
      </c>
    </row>
    <row r="48" spans="1:22">
      <c r="A48" s="26">
        <f t="shared" si="14"/>
        <v>41</v>
      </c>
      <c r="B48" s="26">
        <f t="shared" si="4"/>
        <v>41</v>
      </c>
      <c r="C48" s="27">
        <f t="shared" si="5"/>
        <v>41</v>
      </c>
      <c r="D48" s="27">
        <f t="shared" si="6"/>
        <v>41</v>
      </c>
      <c r="E48" s="27">
        <f t="shared" si="7"/>
        <v>163</v>
      </c>
      <c r="F48" s="27">
        <f t="shared" si="8"/>
        <v>6</v>
      </c>
      <c r="G48" s="27">
        <f t="shared" si="9"/>
        <v>0</v>
      </c>
      <c r="H48" s="27">
        <v>0</v>
      </c>
      <c r="I48" s="27">
        <v>1</v>
      </c>
      <c r="J48" s="27">
        <f t="shared" si="0"/>
        <v>1699</v>
      </c>
      <c r="K48" s="27">
        <v>0</v>
      </c>
      <c r="L48" s="27">
        <v>0</v>
      </c>
      <c r="M48" s="28">
        <f t="shared" si="1"/>
        <v>15.375</v>
      </c>
      <c r="N48" s="28">
        <f t="shared" si="2"/>
        <v>0</v>
      </c>
      <c r="O48" s="29">
        <f t="shared" si="3"/>
        <v>15.375</v>
      </c>
      <c r="P48" s="29">
        <f t="shared" si="10"/>
        <v>15.370090506892264</v>
      </c>
      <c r="S48" t="str">
        <f t="shared" si="11"/>
        <v>A3</v>
      </c>
      <c r="T48" t="s">
        <v>192</v>
      </c>
      <c r="U48" t="str">
        <f t="shared" si="12"/>
        <v>6</v>
      </c>
      <c r="V48" t="str">
        <f t="shared" si="13"/>
        <v>80</v>
      </c>
    </row>
    <row r="49" spans="1:22">
      <c r="A49" s="26">
        <f t="shared" si="14"/>
        <v>42</v>
      </c>
      <c r="B49" s="26">
        <f t="shared" si="4"/>
        <v>42</v>
      </c>
      <c r="C49" s="27">
        <f t="shared" si="5"/>
        <v>42</v>
      </c>
      <c r="D49" s="27">
        <f t="shared" si="6"/>
        <v>42</v>
      </c>
      <c r="E49" s="27">
        <f t="shared" si="7"/>
        <v>178</v>
      </c>
      <c r="F49" s="27">
        <f t="shared" si="8"/>
        <v>6</v>
      </c>
      <c r="G49" s="27">
        <f t="shared" si="9"/>
        <v>0</v>
      </c>
      <c r="H49" s="27">
        <v>0</v>
      </c>
      <c r="I49" s="27">
        <v>1</v>
      </c>
      <c r="J49" s="27">
        <f t="shared" si="0"/>
        <v>1714</v>
      </c>
      <c r="K49" s="27">
        <v>0</v>
      </c>
      <c r="L49" s="27">
        <v>0</v>
      </c>
      <c r="M49" s="28">
        <f t="shared" si="1"/>
        <v>15.75</v>
      </c>
      <c r="N49" s="28">
        <f t="shared" si="2"/>
        <v>0</v>
      </c>
      <c r="O49" s="29">
        <f t="shared" si="3"/>
        <v>15.75</v>
      </c>
      <c r="P49" s="29">
        <f t="shared" si="10"/>
        <v>15.751669709844574</v>
      </c>
      <c r="S49" t="str">
        <f t="shared" si="11"/>
        <v>B2</v>
      </c>
      <c r="T49" t="s">
        <v>193</v>
      </c>
      <c r="U49" t="str">
        <f t="shared" si="12"/>
        <v>6</v>
      </c>
      <c r="V49" t="str">
        <f t="shared" si="13"/>
        <v>80</v>
      </c>
    </row>
    <row r="50" spans="1:22">
      <c r="A50" s="26">
        <f t="shared" si="14"/>
        <v>43</v>
      </c>
      <c r="B50" s="26">
        <f t="shared" si="4"/>
        <v>43</v>
      </c>
      <c r="C50" s="27">
        <f t="shared" si="5"/>
        <v>43</v>
      </c>
      <c r="D50" s="27">
        <f t="shared" si="6"/>
        <v>43</v>
      </c>
      <c r="E50" s="27">
        <f t="shared" si="7"/>
        <v>192</v>
      </c>
      <c r="F50" s="27">
        <f t="shared" si="8"/>
        <v>6</v>
      </c>
      <c r="G50" s="27">
        <f t="shared" si="9"/>
        <v>0</v>
      </c>
      <c r="H50" s="27">
        <v>0</v>
      </c>
      <c r="I50" s="27">
        <v>1</v>
      </c>
      <c r="J50" s="27">
        <f t="shared" si="0"/>
        <v>1728</v>
      </c>
      <c r="K50" s="27">
        <v>0</v>
      </c>
      <c r="L50" s="27">
        <v>0</v>
      </c>
      <c r="M50" s="28">
        <f t="shared" si="1"/>
        <v>16.125</v>
      </c>
      <c r="N50" s="28">
        <f t="shared" si="2"/>
        <v>0</v>
      </c>
      <c r="O50" s="29">
        <f t="shared" si="3"/>
        <v>16.125</v>
      </c>
      <c r="P50" s="29">
        <f t="shared" si="10"/>
        <v>16.123599479677743</v>
      </c>
      <c r="S50" t="str">
        <f t="shared" si="11"/>
        <v>C0</v>
      </c>
      <c r="T50" t="s">
        <v>194</v>
      </c>
      <c r="U50" t="str">
        <f t="shared" si="12"/>
        <v>6</v>
      </c>
      <c r="V50" t="str">
        <f t="shared" si="13"/>
        <v>80</v>
      </c>
    </row>
    <row r="51" spans="1:22">
      <c r="A51" s="26">
        <f t="shared" si="14"/>
        <v>44</v>
      </c>
      <c r="B51" s="26">
        <f t="shared" si="4"/>
        <v>44</v>
      </c>
      <c r="C51" s="27">
        <f t="shared" si="5"/>
        <v>44</v>
      </c>
      <c r="D51" s="27">
        <f t="shared" si="6"/>
        <v>44</v>
      </c>
      <c r="E51" s="27">
        <f t="shared" si="7"/>
        <v>206</v>
      </c>
      <c r="F51" s="27">
        <f t="shared" si="8"/>
        <v>6</v>
      </c>
      <c r="G51" s="27">
        <f t="shared" si="9"/>
        <v>0</v>
      </c>
      <c r="H51" s="27">
        <v>0</v>
      </c>
      <c r="I51" s="27">
        <v>1</v>
      </c>
      <c r="J51" s="27">
        <f t="shared" si="0"/>
        <v>1742</v>
      </c>
      <c r="K51" s="27">
        <v>0</v>
      </c>
      <c r="L51" s="27">
        <v>0</v>
      </c>
      <c r="M51" s="28">
        <f t="shared" si="1"/>
        <v>16.5</v>
      </c>
      <c r="N51" s="28">
        <f t="shared" si="2"/>
        <v>0</v>
      </c>
      <c r="O51" s="29">
        <f t="shared" si="3"/>
        <v>16.5</v>
      </c>
      <c r="P51" s="29">
        <f t="shared" si="10"/>
        <v>16.512170516444261</v>
      </c>
      <c r="S51" t="str">
        <f t="shared" si="11"/>
        <v>CE</v>
      </c>
      <c r="T51" t="s">
        <v>195</v>
      </c>
      <c r="U51" t="str">
        <f t="shared" si="12"/>
        <v>6</v>
      </c>
      <c r="V51" t="str">
        <f t="shared" si="13"/>
        <v>80</v>
      </c>
    </row>
    <row r="52" spans="1:22">
      <c r="A52" s="26">
        <f t="shared" si="14"/>
        <v>45</v>
      </c>
      <c r="B52" s="26">
        <f t="shared" si="4"/>
        <v>45</v>
      </c>
      <c r="C52" s="27">
        <f t="shared" si="5"/>
        <v>45</v>
      </c>
      <c r="D52" s="27">
        <f t="shared" si="6"/>
        <v>45</v>
      </c>
      <c r="E52" s="27">
        <f t="shared" si="7"/>
        <v>219</v>
      </c>
      <c r="F52" s="27">
        <f t="shared" si="8"/>
        <v>6</v>
      </c>
      <c r="G52" s="27">
        <f t="shared" si="9"/>
        <v>0</v>
      </c>
      <c r="H52" s="27">
        <v>0</v>
      </c>
      <c r="I52" s="27">
        <v>1</v>
      </c>
      <c r="J52" s="27">
        <f t="shared" si="0"/>
        <v>1755</v>
      </c>
      <c r="K52" s="27">
        <v>0</v>
      </c>
      <c r="L52" s="27">
        <v>0</v>
      </c>
      <c r="M52" s="28">
        <f t="shared" si="1"/>
        <v>16.875</v>
      </c>
      <c r="N52" s="28">
        <f t="shared" si="2"/>
        <v>0</v>
      </c>
      <c r="O52" s="29">
        <f t="shared" si="3"/>
        <v>16.875</v>
      </c>
      <c r="P52" s="29">
        <f t="shared" si="10"/>
        <v>16.889246638993672</v>
      </c>
      <c r="S52" t="str">
        <f t="shared" si="11"/>
        <v>DB</v>
      </c>
      <c r="T52" t="s">
        <v>196</v>
      </c>
      <c r="U52" t="str">
        <f t="shared" si="12"/>
        <v>6</v>
      </c>
      <c r="V52" t="str">
        <f t="shared" si="13"/>
        <v>80</v>
      </c>
    </row>
    <row r="53" spans="1:22">
      <c r="A53" s="26">
        <f t="shared" si="14"/>
        <v>46</v>
      </c>
      <c r="B53" s="26">
        <f t="shared" si="4"/>
        <v>46</v>
      </c>
      <c r="C53" s="27">
        <f t="shared" si="5"/>
        <v>46</v>
      </c>
      <c r="D53" s="27">
        <f t="shared" si="6"/>
        <v>46</v>
      </c>
      <c r="E53" s="27">
        <f t="shared" si="7"/>
        <v>231</v>
      </c>
      <c r="F53" s="27">
        <f t="shared" si="8"/>
        <v>6</v>
      </c>
      <c r="G53" s="27">
        <f t="shared" si="9"/>
        <v>0</v>
      </c>
      <c r="H53" s="27">
        <v>0</v>
      </c>
      <c r="I53" s="27">
        <v>1</v>
      </c>
      <c r="J53" s="27">
        <f t="shared" si="0"/>
        <v>1767</v>
      </c>
      <c r="K53" s="27">
        <v>0</v>
      </c>
      <c r="L53" s="27">
        <v>0</v>
      </c>
      <c r="M53" s="28">
        <f t="shared" si="1"/>
        <v>17.25</v>
      </c>
      <c r="N53" s="28">
        <f t="shared" si="2"/>
        <v>0</v>
      </c>
      <c r="O53" s="29">
        <f t="shared" si="3"/>
        <v>17.25</v>
      </c>
      <c r="P53" s="29">
        <f t="shared" si="10"/>
        <v>17.252472647974265</v>
      </c>
      <c r="S53" t="str">
        <f t="shared" si="11"/>
        <v>E7</v>
      </c>
      <c r="T53" t="s">
        <v>197</v>
      </c>
      <c r="U53" t="str">
        <f t="shared" si="12"/>
        <v>6</v>
      </c>
      <c r="V53" t="str">
        <f t="shared" si="13"/>
        <v>80</v>
      </c>
    </row>
    <row r="54" spans="1:22">
      <c r="A54" s="26">
        <f t="shared" si="14"/>
        <v>47</v>
      </c>
      <c r="B54" s="26">
        <f t="shared" si="4"/>
        <v>47</v>
      </c>
      <c r="C54" s="27">
        <f t="shared" si="5"/>
        <v>47</v>
      </c>
      <c r="D54" s="27">
        <f t="shared" si="6"/>
        <v>47</v>
      </c>
      <c r="E54" s="27">
        <f t="shared" si="7"/>
        <v>243</v>
      </c>
      <c r="F54" s="27">
        <f t="shared" si="8"/>
        <v>6</v>
      </c>
      <c r="G54" s="27">
        <f t="shared" si="9"/>
        <v>0</v>
      </c>
      <c r="H54" s="27">
        <v>0</v>
      </c>
      <c r="I54" s="27">
        <v>1</v>
      </c>
      <c r="J54" s="27">
        <f t="shared" si="0"/>
        <v>1779</v>
      </c>
      <c r="K54" s="27">
        <v>0</v>
      </c>
      <c r="L54" s="27">
        <v>0</v>
      </c>
      <c r="M54" s="28">
        <f t="shared" si="1"/>
        <v>17.625</v>
      </c>
      <c r="N54" s="28">
        <f t="shared" si="2"/>
        <v>0</v>
      </c>
      <c r="O54" s="29">
        <f t="shared" si="3"/>
        <v>17.625</v>
      </c>
      <c r="P54" s="29">
        <f t="shared" si="10"/>
        <v>17.631553446027702</v>
      </c>
      <c r="S54" t="str">
        <f t="shared" si="11"/>
        <v>F3</v>
      </c>
      <c r="T54" t="s">
        <v>198</v>
      </c>
      <c r="U54" t="str">
        <f t="shared" si="12"/>
        <v>6</v>
      </c>
      <c r="V54" t="str">
        <f t="shared" si="13"/>
        <v>80</v>
      </c>
    </row>
    <row r="55" spans="1:22">
      <c r="A55" s="26">
        <f t="shared" si="14"/>
        <v>48</v>
      </c>
      <c r="B55" s="26">
        <f t="shared" si="4"/>
        <v>48</v>
      </c>
      <c r="C55" s="27">
        <f t="shared" si="5"/>
        <v>48</v>
      </c>
      <c r="D55" s="27">
        <f t="shared" si="6"/>
        <v>48</v>
      </c>
      <c r="E55" s="27">
        <f t="shared" si="7"/>
        <v>254</v>
      </c>
      <c r="F55" s="27">
        <f t="shared" si="8"/>
        <v>6</v>
      </c>
      <c r="G55" s="27">
        <f t="shared" si="9"/>
        <v>0</v>
      </c>
      <c r="H55" s="27">
        <v>0</v>
      </c>
      <c r="I55" s="27">
        <v>1</v>
      </c>
      <c r="J55" s="27">
        <f t="shared" si="0"/>
        <v>1790</v>
      </c>
      <c r="K55" s="27">
        <v>0</v>
      </c>
      <c r="L55" s="27">
        <v>0</v>
      </c>
      <c r="M55" s="28">
        <f t="shared" si="1"/>
        <v>18</v>
      </c>
      <c r="N55" s="28">
        <f t="shared" si="2"/>
        <v>0</v>
      </c>
      <c r="O55" s="29">
        <f t="shared" si="3"/>
        <v>18</v>
      </c>
      <c r="P55" s="29">
        <f t="shared" si="10"/>
        <v>17.99420492681126</v>
      </c>
      <c r="Q55" t="s">
        <v>386</v>
      </c>
      <c r="S55" t="str">
        <f t="shared" si="11"/>
        <v>FE</v>
      </c>
      <c r="T55" t="s">
        <v>199</v>
      </c>
      <c r="U55" t="str">
        <f t="shared" si="12"/>
        <v>6</v>
      </c>
      <c r="V55" t="str">
        <f t="shared" si="13"/>
        <v>80</v>
      </c>
    </row>
    <row r="56" spans="1:22">
      <c r="A56" s="26">
        <f t="shared" si="14"/>
        <v>49</v>
      </c>
      <c r="B56" s="26">
        <f t="shared" si="4"/>
        <v>49</v>
      </c>
      <c r="C56" s="27">
        <f t="shared" si="5"/>
        <v>49</v>
      </c>
      <c r="D56" s="27">
        <f t="shared" si="6"/>
        <v>49</v>
      </c>
      <c r="E56" s="27">
        <f t="shared" si="7"/>
        <v>9</v>
      </c>
      <c r="F56" s="27">
        <f t="shared" si="8"/>
        <v>7</v>
      </c>
      <c r="G56" s="27">
        <f t="shared" si="9"/>
        <v>0</v>
      </c>
      <c r="H56" s="27">
        <v>0</v>
      </c>
      <c r="I56" s="27">
        <v>1</v>
      </c>
      <c r="J56" s="27">
        <f t="shared" si="0"/>
        <v>1801</v>
      </c>
      <c r="K56" s="27">
        <v>0</v>
      </c>
      <c r="L56" s="27">
        <v>0</v>
      </c>
      <c r="M56" s="28">
        <f t="shared" si="1"/>
        <v>18.375</v>
      </c>
      <c r="N56" s="28">
        <f t="shared" si="2"/>
        <v>0</v>
      </c>
      <c r="O56" s="29">
        <f t="shared" si="3"/>
        <v>18.375</v>
      </c>
      <c r="P56" s="29">
        <f t="shared" si="10"/>
        <v>18.372659980882549</v>
      </c>
      <c r="S56" t="str">
        <f t="shared" si="11"/>
        <v>9</v>
      </c>
      <c r="T56" t="s">
        <v>200</v>
      </c>
      <c r="U56" t="str">
        <f t="shared" si="12"/>
        <v>7</v>
      </c>
      <c r="V56" t="str">
        <f t="shared" si="13"/>
        <v>80</v>
      </c>
    </row>
    <row r="57" spans="1:22">
      <c r="A57" s="26">
        <f t="shared" si="14"/>
        <v>50</v>
      </c>
      <c r="B57" s="26">
        <f t="shared" si="4"/>
        <v>50</v>
      </c>
      <c r="C57" s="27">
        <f t="shared" si="5"/>
        <v>50</v>
      </c>
      <c r="D57" s="27">
        <f t="shared" si="6"/>
        <v>50</v>
      </c>
      <c r="E57" s="27">
        <f t="shared" si="7"/>
        <v>20</v>
      </c>
      <c r="F57" s="27">
        <f t="shared" si="8"/>
        <v>7</v>
      </c>
      <c r="G57" s="27">
        <f t="shared" si="9"/>
        <v>0</v>
      </c>
      <c r="H57" s="27">
        <v>0</v>
      </c>
      <c r="I57" s="27">
        <v>1</v>
      </c>
      <c r="J57" s="27">
        <f t="shared" si="0"/>
        <v>1812</v>
      </c>
      <c r="K57" s="27">
        <v>0</v>
      </c>
      <c r="L57" s="27">
        <v>0</v>
      </c>
      <c r="M57" s="28">
        <f t="shared" si="1"/>
        <v>18.75</v>
      </c>
      <c r="N57" s="28">
        <f t="shared" si="2"/>
        <v>0</v>
      </c>
      <c r="O57" s="29">
        <f t="shared" si="3"/>
        <v>18.75</v>
      </c>
      <c r="P57" s="29">
        <f t="shared" si="10"/>
        <v>18.768358986673732</v>
      </c>
      <c r="S57" t="str">
        <f t="shared" si="11"/>
        <v>14</v>
      </c>
      <c r="T57" t="s">
        <v>201</v>
      </c>
      <c r="U57" t="str">
        <f t="shared" si="12"/>
        <v>7</v>
      </c>
      <c r="V57" t="str">
        <f t="shared" si="13"/>
        <v>80</v>
      </c>
    </row>
    <row r="58" spans="1:22">
      <c r="A58" s="26">
        <f t="shared" si="14"/>
        <v>51</v>
      </c>
      <c r="B58" s="26">
        <f t="shared" si="4"/>
        <v>51</v>
      </c>
      <c r="C58" s="27">
        <f t="shared" si="5"/>
        <v>51</v>
      </c>
      <c r="D58" s="27">
        <f t="shared" si="6"/>
        <v>51</v>
      </c>
      <c r="E58" s="27">
        <f t="shared" si="7"/>
        <v>29</v>
      </c>
      <c r="F58" s="27">
        <f t="shared" si="8"/>
        <v>7</v>
      </c>
      <c r="G58" s="27">
        <f t="shared" si="9"/>
        <v>0</v>
      </c>
      <c r="H58" s="27">
        <v>0</v>
      </c>
      <c r="I58" s="27">
        <v>1</v>
      </c>
      <c r="J58" s="27">
        <f t="shared" si="0"/>
        <v>1821</v>
      </c>
      <c r="K58" s="27">
        <v>0</v>
      </c>
      <c r="L58" s="27">
        <v>0</v>
      </c>
      <c r="M58" s="28">
        <f t="shared" si="1"/>
        <v>19.125</v>
      </c>
      <c r="N58" s="28">
        <f t="shared" si="2"/>
        <v>0</v>
      </c>
      <c r="O58" s="29">
        <f t="shared" si="3"/>
        <v>19.125</v>
      </c>
      <c r="P58" s="29">
        <f t="shared" si="10"/>
        <v>19.106081902213408</v>
      </c>
      <c r="S58" t="str">
        <f t="shared" si="11"/>
        <v>1D</v>
      </c>
      <c r="T58" t="s">
        <v>202</v>
      </c>
      <c r="U58" t="str">
        <f t="shared" si="12"/>
        <v>7</v>
      </c>
      <c r="V58" t="str">
        <f t="shared" si="13"/>
        <v>80</v>
      </c>
    </row>
    <row r="59" spans="1:22">
      <c r="A59" s="26">
        <f t="shared" si="14"/>
        <v>52</v>
      </c>
      <c r="B59" s="26">
        <f t="shared" si="4"/>
        <v>52</v>
      </c>
      <c r="C59" s="27">
        <f t="shared" si="5"/>
        <v>52</v>
      </c>
      <c r="D59" s="27">
        <f t="shared" si="6"/>
        <v>52</v>
      </c>
      <c r="E59" s="27">
        <f t="shared" si="7"/>
        <v>39</v>
      </c>
      <c r="F59" s="27">
        <f t="shared" si="8"/>
        <v>7</v>
      </c>
      <c r="G59" s="27">
        <f t="shared" si="9"/>
        <v>0</v>
      </c>
      <c r="H59" s="27">
        <v>0</v>
      </c>
      <c r="I59" s="27">
        <v>1</v>
      </c>
      <c r="J59" s="27">
        <f t="shared" si="0"/>
        <v>1831</v>
      </c>
      <c r="K59" s="27">
        <v>0</v>
      </c>
      <c r="L59" s="27">
        <v>0</v>
      </c>
      <c r="M59" s="28">
        <f t="shared" si="1"/>
        <v>19.5</v>
      </c>
      <c r="N59" s="28">
        <f t="shared" si="2"/>
        <v>0</v>
      </c>
      <c r="O59" s="29">
        <f t="shared" si="3"/>
        <v>19.5</v>
      </c>
      <c r="P59" s="29">
        <f t="shared" si="10"/>
        <v>19.497404369105272</v>
      </c>
      <c r="S59" t="str">
        <f t="shared" si="11"/>
        <v>27</v>
      </c>
      <c r="T59" t="s">
        <v>203</v>
      </c>
      <c r="U59" t="str">
        <f t="shared" si="12"/>
        <v>7</v>
      </c>
      <c r="V59" t="str">
        <f t="shared" si="13"/>
        <v>80</v>
      </c>
    </row>
    <row r="60" spans="1:22">
      <c r="A60" s="26">
        <f t="shared" si="14"/>
        <v>53</v>
      </c>
      <c r="B60" s="26">
        <f t="shared" si="4"/>
        <v>53</v>
      </c>
      <c r="C60" s="27">
        <f t="shared" si="5"/>
        <v>53</v>
      </c>
      <c r="D60" s="27">
        <f t="shared" si="6"/>
        <v>53</v>
      </c>
      <c r="E60" s="27">
        <f t="shared" si="7"/>
        <v>48</v>
      </c>
      <c r="F60" s="27">
        <f t="shared" si="8"/>
        <v>7</v>
      </c>
      <c r="G60" s="27">
        <f t="shared" si="9"/>
        <v>0</v>
      </c>
      <c r="H60" s="27">
        <v>0</v>
      </c>
      <c r="I60" s="27">
        <v>1</v>
      </c>
      <c r="J60" s="27">
        <f t="shared" si="0"/>
        <v>1840</v>
      </c>
      <c r="K60" s="27">
        <v>0</v>
      </c>
      <c r="L60" s="27">
        <v>0</v>
      </c>
      <c r="M60" s="28">
        <f t="shared" si="1"/>
        <v>19.875</v>
      </c>
      <c r="N60" s="28">
        <f t="shared" si="2"/>
        <v>0</v>
      </c>
      <c r="O60" s="29">
        <f t="shared" si="3"/>
        <v>19.875</v>
      </c>
      <c r="P60" s="29">
        <f t="shared" si="10"/>
        <v>19.865332346820633</v>
      </c>
      <c r="S60" t="str">
        <f t="shared" si="11"/>
        <v>30</v>
      </c>
      <c r="T60" t="s">
        <v>204</v>
      </c>
      <c r="U60" t="str">
        <f t="shared" si="12"/>
        <v>7</v>
      </c>
      <c r="V60" t="str">
        <f t="shared" si="13"/>
        <v>80</v>
      </c>
    </row>
    <row r="61" spans="1:22">
      <c r="A61" s="26">
        <f t="shared" si="14"/>
        <v>54</v>
      </c>
      <c r="B61" s="26">
        <f t="shared" si="4"/>
        <v>54</v>
      </c>
      <c r="C61" s="27">
        <f t="shared" si="5"/>
        <v>54</v>
      </c>
      <c r="D61" s="27">
        <f t="shared" si="6"/>
        <v>54</v>
      </c>
      <c r="E61" s="27">
        <f t="shared" si="7"/>
        <v>57</v>
      </c>
      <c r="F61" s="27">
        <f t="shared" si="8"/>
        <v>7</v>
      </c>
      <c r="G61" s="27">
        <f t="shared" si="9"/>
        <v>0</v>
      </c>
      <c r="H61" s="27">
        <v>0</v>
      </c>
      <c r="I61" s="27">
        <v>1</v>
      </c>
      <c r="J61" s="27">
        <f t="shared" si="0"/>
        <v>1849</v>
      </c>
      <c r="K61" s="27">
        <v>0</v>
      </c>
      <c r="L61" s="27">
        <v>0</v>
      </c>
      <c r="M61" s="28">
        <f t="shared" si="1"/>
        <v>20.25</v>
      </c>
      <c r="N61" s="28">
        <f t="shared" si="2"/>
        <v>0</v>
      </c>
      <c r="O61" s="29">
        <f t="shared" si="3"/>
        <v>20.25</v>
      </c>
      <c r="P61" s="29">
        <f t="shared" si="10"/>
        <v>20.249537517881731</v>
      </c>
      <c r="S61" t="str">
        <f t="shared" si="11"/>
        <v>39</v>
      </c>
      <c r="T61" t="s">
        <v>205</v>
      </c>
      <c r="U61" t="str">
        <f t="shared" si="12"/>
        <v>7</v>
      </c>
      <c r="V61" t="str">
        <f t="shared" si="13"/>
        <v>80</v>
      </c>
    </row>
    <row r="62" spans="1:22">
      <c r="A62" s="26">
        <f t="shared" si="14"/>
        <v>55</v>
      </c>
      <c r="B62" s="26">
        <f t="shared" si="4"/>
        <v>55</v>
      </c>
      <c r="C62" s="27">
        <f t="shared" si="5"/>
        <v>55</v>
      </c>
      <c r="D62" s="27">
        <f t="shared" si="6"/>
        <v>55</v>
      </c>
      <c r="E62" s="27">
        <f t="shared" si="7"/>
        <v>65</v>
      </c>
      <c r="F62" s="27">
        <f t="shared" si="8"/>
        <v>7</v>
      </c>
      <c r="G62" s="27">
        <f t="shared" si="9"/>
        <v>0</v>
      </c>
      <c r="H62" s="27">
        <v>0</v>
      </c>
      <c r="I62" s="27">
        <v>1</v>
      </c>
      <c r="J62" s="27">
        <f t="shared" si="0"/>
        <v>1857</v>
      </c>
      <c r="K62" s="27">
        <v>0</v>
      </c>
      <c r="L62" s="27">
        <v>0</v>
      </c>
      <c r="M62" s="28">
        <f t="shared" si="1"/>
        <v>20.625</v>
      </c>
      <c r="N62" s="28">
        <f t="shared" si="2"/>
        <v>0</v>
      </c>
      <c r="O62" s="29">
        <f t="shared" si="3"/>
        <v>20.625</v>
      </c>
      <c r="P62" s="29">
        <f t="shared" si="10"/>
        <v>20.605931701121314</v>
      </c>
      <c r="S62" t="str">
        <f t="shared" si="11"/>
        <v>41</v>
      </c>
      <c r="T62" t="s">
        <v>206</v>
      </c>
      <c r="U62" t="str">
        <f t="shared" si="12"/>
        <v>7</v>
      </c>
      <c r="V62" t="str">
        <f t="shared" si="13"/>
        <v>80</v>
      </c>
    </row>
    <row r="63" spans="1:22">
      <c r="A63" s="26">
        <f t="shared" si="14"/>
        <v>56</v>
      </c>
      <c r="B63" s="26">
        <f t="shared" si="4"/>
        <v>56</v>
      </c>
      <c r="C63" s="27">
        <f t="shared" si="5"/>
        <v>56</v>
      </c>
      <c r="D63" s="27">
        <f t="shared" si="6"/>
        <v>56</v>
      </c>
      <c r="E63" s="27">
        <f t="shared" si="7"/>
        <v>73</v>
      </c>
      <c r="F63" s="27">
        <f t="shared" si="8"/>
        <v>7</v>
      </c>
      <c r="G63" s="27">
        <f t="shared" si="9"/>
        <v>0</v>
      </c>
      <c r="H63" s="27">
        <v>0</v>
      </c>
      <c r="I63" s="27">
        <v>1</v>
      </c>
      <c r="J63" s="27">
        <f t="shared" si="0"/>
        <v>1865</v>
      </c>
      <c r="K63" s="27">
        <v>0</v>
      </c>
      <c r="L63" s="27">
        <v>0</v>
      </c>
      <c r="M63" s="28">
        <f t="shared" si="1"/>
        <v>21</v>
      </c>
      <c r="N63" s="28">
        <f t="shared" si="2"/>
        <v>0</v>
      </c>
      <c r="O63" s="29">
        <f t="shared" si="3"/>
        <v>21</v>
      </c>
      <c r="P63" s="29">
        <f t="shared" si="10"/>
        <v>20.977577251467274</v>
      </c>
      <c r="S63" t="str">
        <f t="shared" si="11"/>
        <v>49</v>
      </c>
      <c r="T63" t="s">
        <v>207</v>
      </c>
      <c r="U63" t="str">
        <f t="shared" si="12"/>
        <v>7</v>
      </c>
      <c r="V63" t="str">
        <f t="shared" si="13"/>
        <v>80</v>
      </c>
    </row>
    <row r="64" spans="1:22">
      <c r="A64" s="26">
        <f t="shared" si="14"/>
        <v>57</v>
      </c>
      <c r="B64" s="26">
        <f t="shared" si="4"/>
        <v>57</v>
      </c>
      <c r="C64" s="27">
        <f t="shared" si="5"/>
        <v>57</v>
      </c>
      <c r="D64" s="27">
        <f t="shared" si="6"/>
        <v>57</v>
      </c>
      <c r="E64" s="27">
        <f t="shared" si="7"/>
        <v>81</v>
      </c>
      <c r="F64" s="27">
        <f t="shared" si="8"/>
        <v>7</v>
      </c>
      <c r="G64" s="27">
        <f t="shared" si="9"/>
        <v>0</v>
      </c>
      <c r="H64" s="27">
        <v>0</v>
      </c>
      <c r="I64" s="27">
        <v>1</v>
      </c>
      <c r="J64" s="27">
        <f t="shared" si="0"/>
        <v>1873</v>
      </c>
      <c r="K64" s="27">
        <v>0</v>
      </c>
      <c r="L64" s="27">
        <v>0</v>
      </c>
      <c r="M64" s="28">
        <f t="shared" si="1"/>
        <v>21.375</v>
      </c>
      <c r="N64" s="28">
        <f t="shared" si="2"/>
        <v>0</v>
      </c>
      <c r="O64" s="29">
        <f t="shared" si="3"/>
        <v>21.375</v>
      </c>
      <c r="P64" s="29">
        <f t="shared" si="10"/>
        <v>21.365838072349973</v>
      </c>
      <c r="S64" t="str">
        <f t="shared" si="11"/>
        <v>51</v>
      </c>
      <c r="T64" t="s">
        <v>208</v>
      </c>
      <c r="U64" t="str">
        <f t="shared" si="12"/>
        <v>7</v>
      </c>
      <c r="V64" t="str">
        <f t="shared" si="13"/>
        <v>80</v>
      </c>
    </row>
    <row r="65" spans="1:22">
      <c r="A65" s="26">
        <f t="shared" si="14"/>
        <v>58</v>
      </c>
      <c r="B65" s="26">
        <f t="shared" si="4"/>
        <v>58</v>
      </c>
      <c r="C65" s="27">
        <f t="shared" si="5"/>
        <v>58</v>
      </c>
      <c r="D65" s="27">
        <f t="shared" si="6"/>
        <v>58</v>
      </c>
      <c r="E65" s="27">
        <f t="shared" si="7"/>
        <v>89</v>
      </c>
      <c r="F65" s="27">
        <f t="shared" si="8"/>
        <v>7</v>
      </c>
      <c r="G65" s="27">
        <f t="shared" si="9"/>
        <v>0</v>
      </c>
      <c r="H65" s="27">
        <v>0</v>
      </c>
      <c r="I65" s="27">
        <v>1</v>
      </c>
      <c r="J65" s="27">
        <f t="shared" si="0"/>
        <v>1881</v>
      </c>
      <c r="K65" s="27">
        <v>0</v>
      </c>
      <c r="L65" s="27">
        <v>0</v>
      </c>
      <c r="M65" s="28">
        <f t="shared" si="1"/>
        <v>21.75</v>
      </c>
      <c r="N65" s="28">
        <f t="shared" si="2"/>
        <v>0</v>
      </c>
      <c r="O65" s="29">
        <f t="shared" si="3"/>
        <v>21.75</v>
      </c>
      <c r="P65" s="29">
        <f t="shared" si="10"/>
        <v>21.772269623124195</v>
      </c>
      <c r="S65" t="str">
        <f t="shared" si="11"/>
        <v>59</v>
      </c>
      <c r="T65" t="s">
        <v>209</v>
      </c>
      <c r="U65" t="str">
        <f t="shared" si="12"/>
        <v>7</v>
      </c>
      <c r="V65" t="str">
        <f t="shared" si="13"/>
        <v>80</v>
      </c>
    </row>
    <row r="66" spans="1:22">
      <c r="A66" s="26">
        <f t="shared" si="14"/>
        <v>59</v>
      </c>
      <c r="B66" s="26">
        <f t="shared" si="4"/>
        <v>59</v>
      </c>
      <c r="C66" s="27">
        <f t="shared" si="5"/>
        <v>59</v>
      </c>
      <c r="D66" s="27">
        <f t="shared" si="6"/>
        <v>59</v>
      </c>
      <c r="E66" s="27">
        <f t="shared" si="7"/>
        <v>96</v>
      </c>
      <c r="F66" s="27">
        <f t="shared" si="8"/>
        <v>7</v>
      </c>
      <c r="G66" s="27">
        <f t="shared" si="9"/>
        <v>0</v>
      </c>
      <c r="H66" s="27">
        <v>0</v>
      </c>
      <c r="I66" s="27">
        <v>1</v>
      </c>
      <c r="J66" s="27">
        <f t="shared" si="0"/>
        <v>1888</v>
      </c>
      <c r="K66" s="27">
        <v>0</v>
      </c>
      <c r="L66" s="27">
        <v>0</v>
      </c>
      <c r="M66" s="28">
        <f t="shared" si="1"/>
        <v>22.125</v>
      </c>
      <c r="N66" s="28">
        <f t="shared" si="2"/>
        <v>0</v>
      </c>
      <c r="O66" s="29">
        <f t="shared" si="3"/>
        <v>22.125</v>
      </c>
      <c r="P66" s="29">
        <f t="shared" si="10"/>
        <v>22.144199392957368</v>
      </c>
      <c r="S66" t="str">
        <f t="shared" si="11"/>
        <v>60</v>
      </c>
      <c r="T66" t="s">
        <v>210</v>
      </c>
      <c r="U66" t="str">
        <f t="shared" si="12"/>
        <v>7</v>
      </c>
      <c r="V66" t="str">
        <f t="shared" si="13"/>
        <v>80</v>
      </c>
    </row>
    <row r="67" spans="1:22">
      <c r="A67" s="26">
        <f t="shared" si="14"/>
        <v>60</v>
      </c>
      <c r="B67" s="26">
        <f t="shared" si="4"/>
        <v>60</v>
      </c>
      <c r="C67" s="27">
        <f t="shared" si="5"/>
        <v>60</v>
      </c>
      <c r="D67" s="27">
        <f t="shared" si="6"/>
        <v>60</v>
      </c>
      <c r="E67" s="27">
        <f t="shared" si="7"/>
        <v>102</v>
      </c>
      <c r="F67" s="27">
        <f t="shared" si="8"/>
        <v>7</v>
      </c>
      <c r="G67" s="27">
        <f t="shared" si="9"/>
        <v>0</v>
      </c>
      <c r="H67" s="27">
        <v>0</v>
      </c>
      <c r="I67" s="27">
        <v>1</v>
      </c>
      <c r="J67" s="27">
        <f t="shared" si="0"/>
        <v>1894</v>
      </c>
      <c r="K67" s="27">
        <v>0</v>
      </c>
      <c r="L67" s="27">
        <v>0</v>
      </c>
      <c r="M67" s="28">
        <f t="shared" si="1"/>
        <v>22.5</v>
      </c>
      <c r="N67" s="28">
        <f t="shared" si="2"/>
        <v>0</v>
      </c>
      <c r="O67" s="29">
        <f t="shared" si="3"/>
        <v>22.5</v>
      </c>
      <c r="P67" s="29">
        <f t="shared" si="10"/>
        <v>22.476184629346601</v>
      </c>
      <c r="S67" t="str">
        <f t="shared" si="11"/>
        <v>66</v>
      </c>
      <c r="T67" t="s">
        <v>211</v>
      </c>
      <c r="U67" t="str">
        <f t="shared" si="12"/>
        <v>7</v>
      </c>
      <c r="V67" t="str">
        <f t="shared" si="13"/>
        <v>80</v>
      </c>
    </row>
    <row r="68" spans="1:22">
      <c r="A68" s="26">
        <f t="shared" si="14"/>
        <v>61</v>
      </c>
      <c r="B68" s="26">
        <f t="shared" si="4"/>
        <v>61</v>
      </c>
      <c r="C68" s="27">
        <f t="shared" si="5"/>
        <v>61</v>
      </c>
      <c r="D68" s="27">
        <f t="shared" si="6"/>
        <v>61</v>
      </c>
      <c r="E68" s="27">
        <f t="shared" si="7"/>
        <v>109</v>
      </c>
      <c r="F68" s="27">
        <f t="shared" si="8"/>
        <v>7</v>
      </c>
      <c r="G68" s="27">
        <f t="shared" si="9"/>
        <v>0</v>
      </c>
      <c r="H68" s="27">
        <v>0</v>
      </c>
      <c r="I68" s="27">
        <v>1</v>
      </c>
      <c r="J68" s="27">
        <f t="shared" si="0"/>
        <v>1901</v>
      </c>
      <c r="K68" s="27">
        <v>0</v>
      </c>
      <c r="L68" s="27">
        <v>0</v>
      </c>
      <c r="M68" s="28">
        <f t="shared" si="1"/>
        <v>22.875</v>
      </c>
      <c r="N68" s="28">
        <f t="shared" si="2"/>
        <v>0</v>
      </c>
      <c r="O68" s="29">
        <f t="shared" si="3"/>
        <v>22.875</v>
      </c>
      <c r="P68" s="29">
        <f t="shared" si="10"/>
        <v>22.880252351112343</v>
      </c>
      <c r="S68" t="str">
        <f t="shared" si="11"/>
        <v>6D</v>
      </c>
      <c r="T68" t="s">
        <v>212</v>
      </c>
      <c r="U68" t="str">
        <f t="shared" si="12"/>
        <v>7</v>
      </c>
      <c r="V68" t="str">
        <f t="shared" si="13"/>
        <v>80</v>
      </c>
    </row>
    <row r="69" spans="1:22">
      <c r="A69" s="26">
        <f t="shared" si="14"/>
        <v>62</v>
      </c>
      <c r="B69" s="26">
        <f t="shared" si="4"/>
        <v>62</v>
      </c>
      <c r="C69" s="27">
        <f t="shared" si="5"/>
        <v>62</v>
      </c>
      <c r="D69" s="27">
        <f t="shared" si="6"/>
        <v>62</v>
      </c>
      <c r="E69" s="27">
        <f t="shared" si="7"/>
        <v>115</v>
      </c>
      <c r="F69" s="27">
        <f t="shared" si="8"/>
        <v>7</v>
      </c>
      <c r="G69" s="27">
        <f t="shared" si="9"/>
        <v>0</v>
      </c>
      <c r="H69" s="27">
        <v>0</v>
      </c>
      <c r="I69" s="27">
        <v>1</v>
      </c>
      <c r="J69" s="27">
        <f t="shared" si="0"/>
        <v>1907</v>
      </c>
      <c r="K69" s="27">
        <v>0</v>
      </c>
      <c r="L69" s="27">
        <v>0</v>
      </c>
      <c r="M69" s="28">
        <f t="shared" si="1"/>
        <v>23.25</v>
      </c>
      <c r="N69" s="28">
        <f t="shared" si="2"/>
        <v>0</v>
      </c>
      <c r="O69" s="29">
        <f t="shared" si="3"/>
        <v>23.25</v>
      </c>
      <c r="P69" s="29">
        <f t="shared" si="10"/>
        <v>23.242216792968264</v>
      </c>
      <c r="S69" t="str">
        <f t="shared" si="11"/>
        <v>73</v>
      </c>
      <c r="T69" t="s">
        <v>213</v>
      </c>
      <c r="U69" t="str">
        <f t="shared" si="12"/>
        <v>7</v>
      </c>
      <c r="V69" t="str">
        <f t="shared" si="13"/>
        <v>80</v>
      </c>
    </row>
    <row r="70" spans="1:22">
      <c r="A70" s="26">
        <f t="shared" si="14"/>
        <v>63</v>
      </c>
      <c r="B70" s="26">
        <f t="shared" si="4"/>
        <v>63</v>
      </c>
      <c r="C70" s="27">
        <f t="shared" si="5"/>
        <v>63</v>
      </c>
      <c r="D70" s="27">
        <f t="shared" si="6"/>
        <v>63</v>
      </c>
      <c r="E70" s="27">
        <f t="shared" si="7"/>
        <v>121</v>
      </c>
      <c r="F70" s="27">
        <f t="shared" si="8"/>
        <v>7</v>
      </c>
      <c r="G70" s="27">
        <f t="shared" si="9"/>
        <v>0</v>
      </c>
      <c r="H70" s="27">
        <v>0</v>
      </c>
      <c r="I70" s="27">
        <v>1</v>
      </c>
      <c r="J70" s="27">
        <f t="shared" si="0"/>
        <v>1913</v>
      </c>
      <c r="K70" s="27">
        <v>0</v>
      </c>
      <c r="L70" s="27">
        <v>0</v>
      </c>
      <c r="M70" s="28">
        <f t="shared" si="1"/>
        <v>23.625</v>
      </c>
      <c r="N70" s="28">
        <f t="shared" si="2"/>
        <v>0</v>
      </c>
      <c r="O70" s="29">
        <f t="shared" si="3"/>
        <v>23.625</v>
      </c>
      <c r="P70" s="29">
        <f t="shared" si="10"/>
        <v>23.619923676175741</v>
      </c>
      <c r="S70" t="str">
        <f t="shared" si="11"/>
        <v>79</v>
      </c>
      <c r="T70" t="s">
        <v>214</v>
      </c>
      <c r="U70" t="str">
        <f t="shared" si="12"/>
        <v>7</v>
      </c>
      <c r="V70" t="str">
        <f t="shared" si="13"/>
        <v>80</v>
      </c>
    </row>
    <row r="71" spans="1:22">
      <c r="A71" s="26">
        <f t="shared" si="14"/>
        <v>64</v>
      </c>
      <c r="B71" s="26">
        <f t="shared" si="4"/>
        <v>64</v>
      </c>
      <c r="C71" s="27">
        <f t="shared" si="5"/>
        <v>64</v>
      </c>
      <c r="D71" s="27">
        <f t="shared" si="6"/>
        <v>64</v>
      </c>
      <c r="E71" s="27">
        <f t="shared" si="7"/>
        <v>127</v>
      </c>
      <c r="F71" s="27">
        <f t="shared" si="8"/>
        <v>7</v>
      </c>
      <c r="G71" s="27">
        <f t="shared" si="9"/>
        <v>0</v>
      </c>
      <c r="H71" s="27">
        <v>0</v>
      </c>
      <c r="I71" s="27">
        <v>1</v>
      </c>
      <c r="J71" s="27">
        <f t="shared" ref="J71:J118" si="15">ROUND(2048-(10^(-M71/20)*2048),0)</f>
        <v>1919</v>
      </c>
      <c r="K71" s="27">
        <v>0</v>
      </c>
      <c r="L71" s="27">
        <v>0</v>
      </c>
      <c r="M71" s="28">
        <f t="shared" ref="M71:M118" si="16">O71-N71</f>
        <v>24</v>
      </c>
      <c r="N71" s="28">
        <f t="shared" ref="N71:N118" si="17">IF(K71=0,0,IF(K71=1,6,IF(K71=2,12,18)))</f>
        <v>0</v>
      </c>
      <c r="O71" s="29">
        <f t="shared" ref="O71:O119" si="18">C71/16*6</f>
        <v>24</v>
      </c>
      <c r="P71" s="29">
        <f t="shared" si="10"/>
        <v>24.014804840090882</v>
      </c>
      <c r="Q71" t="s">
        <v>387</v>
      </c>
      <c r="S71" t="str">
        <f t="shared" si="11"/>
        <v>7F</v>
      </c>
      <c r="T71" t="s">
        <v>215</v>
      </c>
      <c r="U71" t="str">
        <f t="shared" si="12"/>
        <v>7</v>
      </c>
      <c r="V71" t="str">
        <f t="shared" si="13"/>
        <v>80</v>
      </c>
    </row>
    <row r="72" spans="1:22">
      <c r="A72" s="26">
        <f t="shared" si="14"/>
        <v>65</v>
      </c>
      <c r="B72" s="26">
        <f t="shared" ref="B72:B119" si="19">A72+$D$1</f>
        <v>65</v>
      </c>
      <c r="C72" s="27">
        <f t="shared" ref="C72:C119" si="20">IF(D$2=1,$D$3-A72,A72)</f>
        <v>65</v>
      </c>
      <c r="D72" s="27">
        <f t="shared" ref="D72:D119" si="21">C72+$D$1</f>
        <v>65</v>
      </c>
      <c r="E72" s="27">
        <f t="shared" ref="E72:E119" si="22">MOD(J72,256)</f>
        <v>9</v>
      </c>
      <c r="F72" s="27">
        <f t="shared" ref="F72:F119" si="23">ROUNDDOWN(J72/256,0)</f>
        <v>7</v>
      </c>
      <c r="G72" s="27">
        <f t="shared" ref="G72:G119" si="24">MOD(K72,256)</f>
        <v>1</v>
      </c>
      <c r="H72" s="27">
        <v>0</v>
      </c>
      <c r="I72" s="27">
        <v>1</v>
      </c>
      <c r="J72" s="27">
        <f t="shared" si="15"/>
        <v>1801</v>
      </c>
      <c r="K72" s="27">
        <v>1</v>
      </c>
      <c r="L72" s="27">
        <v>0</v>
      </c>
      <c r="M72" s="28">
        <f t="shared" si="16"/>
        <v>18.375</v>
      </c>
      <c r="N72" s="28">
        <f t="shared" si="17"/>
        <v>6</v>
      </c>
      <c r="O72" s="29">
        <f t="shared" si="18"/>
        <v>24.375</v>
      </c>
      <c r="P72" s="29">
        <f t="shared" ref="P72:P119" si="25">(-20)*LOG((2048-J72)/2048)+N72</f>
        <v>24.372659980882549</v>
      </c>
      <c r="S72" t="str">
        <f t="shared" ref="S72:S119" si="26">DEC2HEX(E72)</f>
        <v>9</v>
      </c>
      <c r="T72" t="s">
        <v>216</v>
      </c>
      <c r="U72" t="str">
        <f t="shared" ref="U72:U119" si="27">DEC2HEX(F72)</f>
        <v>7</v>
      </c>
      <c r="V72" t="str">
        <f t="shared" ref="V72:V119" si="28">DEC2HEX(128+G72)</f>
        <v>81</v>
      </c>
    </row>
    <row r="73" spans="1:22">
      <c r="A73" s="26">
        <f t="shared" ref="A73:A86" si="29">A72+1</f>
        <v>66</v>
      </c>
      <c r="B73" s="26">
        <f t="shared" si="19"/>
        <v>66</v>
      </c>
      <c r="C73" s="27">
        <f t="shared" si="20"/>
        <v>66</v>
      </c>
      <c r="D73" s="27">
        <f t="shared" si="21"/>
        <v>66</v>
      </c>
      <c r="E73" s="27">
        <f t="shared" si="22"/>
        <v>20</v>
      </c>
      <c r="F73" s="27">
        <f t="shared" si="23"/>
        <v>7</v>
      </c>
      <c r="G73" s="27">
        <f t="shared" si="24"/>
        <v>1</v>
      </c>
      <c r="H73" s="27">
        <v>0</v>
      </c>
      <c r="I73" s="27">
        <v>1</v>
      </c>
      <c r="J73" s="27">
        <f t="shared" si="15"/>
        <v>1812</v>
      </c>
      <c r="K73" s="27">
        <v>1</v>
      </c>
      <c r="L73" s="27">
        <v>0</v>
      </c>
      <c r="M73" s="28">
        <f t="shared" si="16"/>
        <v>18.75</v>
      </c>
      <c r="N73" s="28">
        <f t="shared" si="17"/>
        <v>6</v>
      </c>
      <c r="O73" s="29">
        <f t="shared" si="18"/>
        <v>24.75</v>
      </c>
      <c r="P73" s="29">
        <f t="shared" si="25"/>
        <v>24.768358986673732</v>
      </c>
      <c r="S73" t="str">
        <f t="shared" si="26"/>
        <v>14</v>
      </c>
      <c r="T73" t="s">
        <v>217</v>
      </c>
      <c r="U73" t="str">
        <f t="shared" si="27"/>
        <v>7</v>
      </c>
      <c r="V73" t="str">
        <f t="shared" si="28"/>
        <v>81</v>
      </c>
    </row>
    <row r="74" spans="1:22">
      <c r="A74" s="26">
        <f t="shared" si="29"/>
        <v>67</v>
      </c>
      <c r="B74" s="26">
        <f t="shared" si="19"/>
        <v>67</v>
      </c>
      <c r="C74" s="27">
        <f t="shared" si="20"/>
        <v>67</v>
      </c>
      <c r="D74" s="27">
        <f t="shared" si="21"/>
        <v>67</v>
      </c>
      <c r="E74" s="27">
        <f t="shared" si="22"/>
        <v>29</v>
      </c>
      <c r="F74" s="27">
        <f t="shared" si="23"/>
        <v>7</v>
      </c>
      <c r="G74" s="27">
        <f t="shared" si="24"/>
        <v>1</v>
      </c>
      <c r="H74" s="27">
        <v>0</v>
      </c>
      <c r="I74" s="27">
        <v>1</v>
      </c>
      <c r="J74" s="27">
        <f t="shared" si="15"/>
        <v>1821</v>
      </c>
      <c r="K74" s="27">
        <v>1</v>
      </c>
      <c r="L74" s="27">
        <v>0</v>
      </c>
      <c r="M74" s="28">
        <f t="shared" si="16"/>
        <v>19.125</v>
      </c>
      <c r="N74" s="28">
        <f t="shared" si="17"/>
        <v>6</v>
      </c>
      <c r="O74" s="29">
        <f t="shared" si="18"/>
        <v>25.125</v>
      </c>
      <c r="P74" s="29">
        <f t="shared" si="25"/>
        <v>25.106081902213408</v>
      </c>
      <c r="S74" t="str">
        <f t="shared" si="26"/>
        <v>1D</v>
      </c>
      <c r="T74" t="s">
        <v>218</v>
      </c>
      <c r="U74" t="str">
        <f t="shared" si="27"/>
        <v>7</v>
      </c>
      <c r="V74" t="str">
        <f t="shared" si="28"/>
        <v>81</v>
      </c>
    </row>
    <row r="75" spans="1:22">
      <c r="A75" s="26">
        <f t="shared" si="29"/>
        <v>68</v>
      </c>
      <c r="B75" s="26">
        <f t="shared" si="19"/>
        <v>68</v>
      </c>
      <c r="C75" s="27">
        <f t="shared" si="20"/>
        <v>68</v>
      </c>
      <c r="D75" s="27">
        <f t="shared" si="21"/>
        <v>68</v>
      </c>
      <c r="E75" s="27">
        <f t="shared" si="22"/>
        <v>39</v>
      </c>
      <c r="F75" s="27">
        <f t="shared" si="23"/>
        <v>7</v>
      </c>
      <c r="G75" s="27">
        <f t="shared" si="24"/>
        <v>1</v>
      </c>
      <c r="H75" s="27">
        <v>0</v>
      </c>
      <c r="I75" s="27">
        <v>1</v>
      </c>
      <c r="J75" s="27">
        <f t="shared" si="15"/>
        <v>1831</v>
      </c>
      <c r="K75" s="27">
        <v>1</v>
      </c>
      <c r="L75" s="27">
        <v>0</v>
      </c>
      <c r="M75" s="28">
        <f t="shared" si="16"/>
        <v>19.5</v>
      </c>
      <c r="N75" s="28">
        <f t="shared" si="17"/>
        <v>6</v>
      </c>
      <c r="O75" s="29">
        <f t="shared" si="18"/>
        <v>25.5</v>
      </c>
      <c r="P75" s="29">
        <f t="shared" si="25"/>
        <v>25.497404369105272</v>
      </c>
      <c r="S75" t="str">
        <f t="shared" si="26"/>
        <v>27</v>
      </c>
      <c r="T75" t="s">
        <v>219</v>
      </c>
      <c r="U75" t="str">
        <f t="shared" si="27"/>
        <v>7</v>
      </c>
      <c r="V75" t="str">
        <f t="shared" si="28"/>
        <v>81</v>
      </c>
    </row>
    <row r="76" spans="1:22">
      <c r="A76" s="26">
        <f t="shared" si="29"/>
        <v>69</v>
      </c>
      <c r="B76" s="26">
        <f t="shared" si="19"/>
        <v>69</v>
      </c>
      <c r="C76" s="27">
        <f t="shared" si="20"/>
        <v>69</v>
      </c>
      <c r="D76" s="27">
        <f t="shared" si="21"/>
        <v>69</v>
      </c>
      <c r="E76" s="27">
        <f t="shared" si="22"/>
        <v>48</v>
      </c>
      <c r="F76" s="27">
        <f t="shared" si="23"/>
        <v>7</v>
      </c>
      <c r="G76" s="27">
        <f t="shared" si="24"/>
        <v>1</v>
      </c>
      <c r="H76" s="27">
        <v>0</v>
      </c>
      <c r="I76" s="27">
        <v>1</v>
      </c>
      <c r="J76" s="27">
        <f t="shared" si="15"/>
        <v>1840</v>
      </c>
      <c r="K76" s="27">
        <v>1</v>
      </c>
      <c r="L76" s="27">
        <v>0</v>
      </c>
      <c r="M76" s="28">
        <f t="shared" si="16"/>
        <v>19.875</v>
      </c>
      <c r="N76" s="28">
        <f t="shared" si="17"/>
        <v>6</v>
      </c>
      <c r="O76" s="29">
        <f t="shared" si="18"/>
        <v>25.875</v>
      </c>
      <c r="P76" s="29">
        <f t="shared" si="25"/>
        <v>25.865332346820633</v>
      </c>
      <c r="S76" t="str">
        <f t="shared" si="26"/>
        <v>30</v>
      </c>
      <c r="T76" t="s">
        <v>220</v>
      </c>
      <c r="U76" t="str">
        <f t="shared" si="27"/>
        <v>7</v>
      </c>
      <c r="V76" t="str">
        <f t="shared" si="28"/>
        <v>81</v>
      </c>
    </row>
    <row r="77" spans="1:22">
      <c r="A77" s="26">
        <f t="shared" si="29"/>
        <v>70</v>
      </c>
      <c r="B77" s="26">
        <f t="shared" si="19"/>
        <v>70</v>
      </c>
      <c r="C77" s="27">
        <f t="shared" si="20"/>
        <v>70</v>
      </c>
      <c r="D77" s="27">
        <f t="shared" si="21"/>
        <v>70</v>
      </c>
      <c r="E77" s="27">
        <f t="shared" si="22"/>
        <v>57</v>
      </c>
      <c r="F77" s="27">
        <f t="shared" si="23"/>
        <v>7</v>
      </c>
      <c r="G77" s="27">
        <f t="shared" si="24"/>
        <v>1</v>
      </c>
      <c r="H77" s="27">
        <v>0</v>
      </c>
      <c r="I77" s="27">
        <v>1</v>
      </c>
      <c r="J77" s="27">
        <f t="shared" si="15"/>
        <v>1849</v>
      </c>
      <c r="K77" s="27">
        <v>1</v>
      </c>
      <c r="L77" s="27">
        <v>0</v>
      </c>
      <c r="M77" s="28">
        <f t="shared" si="16"/>
        <v>20.25</v>
      </c>
      <c r="N77" s="28">
        <f t="shared" si="17"/>
        <v>6</v>
      </c>
      <c r="O77" s="29">
        <f t="shared" si="18"/>
        <v>26.25</v>
      </c>
      <c r="P77" s="29">
        <f t="shared" si="25"/>
        <v>26.249537517881731</v>
      </c>
      <c r="S77" t="str">
        <f t="shared" si="26"/>
        <v>39</v>
      </c>
      <c r="T77" t="s">
        <v>221</v>
      </c>
      <c r="U77" t="str">
        <f t="shared" si="27"/>
        <v>7</v>
      </c>
      <c r="V77" t="str">
        <f t="shared" si="28"/>
        <v>81</v>
      </c>
    </row>
    <row r="78" spans="1:22">
      <c r="A78" s="26">
        <f t="shared" si="29"/>
        <v>71</v>
      </c>
      <c r="B78" s="26">
        <f t="shared" si="19"/>
        <v>71</v>
      </c>
      <c r="C78" s="27">
        <f t="shared" si="20"/>
        <v>71</v>
      </c>
      <c r="D78" s="27">
        <f t="shared" si="21"/>
        <v>71</v>
      </c>
      <c r="E78" s="27">
        <f t="shared" si="22"/>
        <v>65</v>
      </c>
      <c r="F78" s="27">
        <f t="shared" si="23"/>
        <v>7</v>
      </c>
      <c r="G78" s="27">
        <f t="shared" si="24"/>
        <v>1</v>
      </c>
      <c r="H78" s="27">
        <v>0</v>
      </c>
      <c r="I78" s="27">
        <v>1</v>
      </c>
      <c r="J78" s="27">
        <f t="shared" si="15"/>
        <v>1857</v>
      </c>
      <c r="K78" s="27">
        <v>1</v>
      </c>
      <c r="L78" s="27">
        <v>0</v>
      </c>
      <c r="M78" s="28">
        <f t="shared" si="16"/>
        <v>20.625</v>
      </c>
      <c r="N78" s="28">
        <f t="shared" si="17"/>
        <v>6</v>
      </c>
      <c r="O78" s="29">
        <f t="shared" si="18"/>
        <v>26.625</v>
      </c>
      <c r="P78" s="29">
        <f t="shared" si="25"/>
        <v>26.605931701121314</v>
      </c>
      <c r="S78" t="str">
        <f t="shared" si="26"/>
        <v>41</v>
      </c>
      <c r="T78" t="s">
        <v>222</v>
      </c>
      <c r="U78" t="str">
        <f t="shared" si="27"/>
        <v>7</v>
      </c>
      <c r="V78" t="str">
        <f t="shared" si="28"/>
        <v>81</v>
      </c>
    </row>
    <row r="79" spans="1:22">
      <c r="A79" s="26">
        <f t="shared" si="29"/>
        <v>72</v>
      </c>
      <c r="B79" s="26">
        <f t="shared" si="19"/>
        <v>72</v>
      </c>
      <c r="C79" s="27">
        <f t="shared" si="20"/>
        <v>72</v>
      </c>
      <c r="D79" s="27">
        <f t="shared" si="21"/>
        <v>72</v>
      </c>
      <c r="E79" s="27">
        <f t="shared" si="22"/>
        <v>73</v>
      </c>
      <c r="F79" s="27">
        <f t="shared" si="23"/>
        <v>7</v>
      </c>
      <c r="G79" s="27">
        <f t="shared" si="24"/>
        <v>1</v>
      </c>
      <c r="H79" s="27">
        <v>0</v>
      </c>
      <c r="I79" s="27">
        <v>1</v>
      </c>
      <c r="J79" s="27">
        <f t="shared" si="15"/>
        <v>1865</v>
      </c>
      <c r="K79" s="27">
        <v>1</v>
      </c>
      <c r="L79" s="27">
        <v>0</v>
      </c>
      <c r="M79" s="28">
        <f t="shared" si="16"/>
        <v>21</v>
      </c>
      <c r="N79" s="28">
        <f t="shared" si="17"/>
        <v>6</v>
      </c>
      <c r="O79" s="29">
        <f t="shared" si="18"/>
        <v>27</v>
      </c>
      <c r="P79" s="29">
        <f t="shared" si="25"/>
        <v>26.977577251467274</v>
      </c>
      <c r="S79" t="str">
        <f t="shared" si="26"/>
        <v>49</v>
      </c>
      <c r="T79" t="s">
        <v>223</v>
      </c>
      <c r="U79" t="str">
        <f t="shared" si="27"/>
        <v>7</v>
      </c>
      <c r="V79" t="str">
        <f t="shared" si="28"/>
        <v>81</v>
      </c>
    </row>
    <row r="80" spans="1:22">
      <c r="A80" s="26">
        <f t="shared" si="29"/>
        <v>73</v>
      </c>
      <c r="B80" s="26">
        <f t="shared" si="19"/>
        <v>73</v>
      </c>
      <c r="C80" s="27">
        <f t="shared" si="20"/>
        <v>73</v>
      </c>
      <c r="D80" s="27">
        <f t="shared" si="21"/>
        <v>73</v>
      </c>
      <c r="E80" s="27">
        <f t="shared" si="22"/>
        <v>81</v>
      </c>
      <c r="F80" s="27">
        <f t="shared" si="23"/>
        <v>7</v>
      </c>
      <c r="G80" s="27">
        <f t="shared" si="24"/>
        <v>1</v>
      </c>
      <c r="H80" s="27">
        <v>0</v>
      </c>
      <c r="I80" s="27">
        <v>1</v>
      </c>
      <c r="J80" s="27">
        <f t="shared" si="15"/>
        <v>1873</v>
      </c>
      <c r="K80" s="27">
        <v>1</v>
      </c>
      <c r="L80" s="27">
        <v>0</v>
      </c>
      <c r="M80" s="28">
        <f t="shared" si="16"/>
        <v>21.375</v>
      </c>
      <c r="N80" s="28">
        <f t="shared" si="17"/>
        <v>6</v>
      </c>
      <c r="O80" s="29">
        <f t="shared" si="18"/>
        <v>27.375</v>
      </c>
      <c r="P80" s="29">
        <f t="shared" si="25"/>
        <v>27.365838072349973</v>
      </c>
      <c r="S80" t="str">
        <f t="shared" si="26"/>
        <v>51</v>
      </c>
      <c r="T80" t="s">
        <v>224</v>
      </c>
      <c r="U80" t="str">
        <f t="shared" si="27"/>
        <v>7</v>
      </c>
      <c r="V80" t="str">
        <f t="shared" si="28"/>
        <v>81</v>
      </c>
    </row>
    <row r="81" spans="1:22">
      <c r="A81" s="26">
        <f t="shared" si="29"/>
        <v>74</v>
      </c>
      <c r="B81" s="26">
        <f t="shared" si="19"/>
        <v>74</v>
      </c>
      <c r="C81" s="27">
        <f t="shared" si="20"/>
        <v>74</v>
      </c>
      <c r="D81" s="27">
        <f t="shared" si="21"/>
        <v>74</v>
      </c>
      <c r="E81" s="27">
        <f t="shared" si="22"/>
        <v>89</v>
      </c>
      <c r="F81" s="27">
        <f t="shared" si="23"/>
        <v>7</v>
      </c>
      <c r="G81" s="27">
        <f t="shared" si="24"/>
        <v>1</v>
      </c>
      <c r="H81" s="27">
        <v>0</v>
      </c>
      <c r="I81" s="27">
        <v>1</v>
      </c>
      <c r="J81" s="27">
        <f t="shared" si="15"/>
        <v>1881</v>
      </c>
      <c r="K81" s="27">
        <v>1</v>
      </c>
      <c r="L81" s="27">
        <v>0</v>
      </c>
      <c r="M81" s="28">
        <f t="shared" si="16"/>
        <v>21.75</v>
      </c>
      <c r="N81" s="28">
        <f t="shared" si="17"/>
        <v>6</v>
      </c>
      <c r="O81" s="29">
        <f t="shared" si="18"/>
        <v>27.75</v>
      </c>
      <c r="P81" s="29">
        <f t="shared" si="25"/>
        <v>27.772269623124195</v>
      </c>
      <c r="S81" t="str">
        <f t="shared" si="26"/>
        <v>59</v>
      </c>
      <c r="T81" t="s">
        <v>225</v>
      </c>
      <c r="U81" t="str">
        <f t="shared" si="27"/>
        <v>7</v>
      </c>
      <c r="V81" t="str">
        <f t="shared" si="28"/>
        <v>81</v>
      </c>
    </row>
    <row r="82" spans="1:22">
      <c r="A82" s="26">
        <f t="shared" si="29"/>
        <v>75</v>
      </c>
      <c r="B82" s="26">
        <f t="shared" si="19"/>
        <v>75</v>
      </c>
      <c r="C82" s="27">
        <f t="shared" si="20"/>
        <v>75</v>
      </c>
      <c r="D82" s="27">
        <f t="shared" si="21"/>
        <v>75</v>
      </c>
      <c r="E82" s="27">
        <f t="shared" si="22"/>
        <v>96</v>
      </c>
      <c r="F82" s="27">
        <f t="shared" si="23"/>
        <v>7</v>
      </c>
      <c r="G82" s="27">
        <f t="shared" si="24"/>
        <v>1</v>
      </c>
      <c r="H82" s="27">
        <v>0</v>
      </c>
      <c r="I82" s="27">
        <v>1</v>
      </c>
      <c r="J82" s="27">
        <f t="shared" si="15"/>
        <v>1888</v>
      </c>
      <c r="K82" s="27">
        <v>1</v>
      </c>
      <c r="L82" s="27">
        <v>0</v>
      </c>
      <c r="M82" s="28">
        <f t="shared" si="16"/>
        <v>22.125</v>
      </c>
      <c r="N82" s="28">
        <f t="shared" si="17"/>
        <v>6</v>
      </c>
      <c r="O82" s="29">
        <f t="shared" si="18"/>
        <v>28.125</v>
      </c>
      <c r="P82" s="29">
        <f t="shared" si="25"/>
        <v>28.144199392957368</v>
      </c>
      <c r="S82" t="str">
        <f t="shared" si="26"/>
        <v>60</v>
      </c>
      <c r="T82" t="s">
        <v>226</v>
      </c>
      <c r="U82" t="str">
        <f t="shared" si="27"/>
        <v>7</v>
      </c>
      <c r="V82" t="str">
        <f t="shared" si="28"/>
        <v>81</v>
      </c>
    </row>
    <row r="83" spans="1:22">
      <c r="A83" s="26">
        <f t="shared" si="29"/>
        <v>76</v>
      </c>
      <c r="B83" s="26">
        <f t="shared" si="19"/>
        <v>76</v>
      </c>
      <c r="C83" s="27">
        <f t="shared" si="20"/>
        <v>76</v>
      </c>
      <c r="D83" s="27">
        <f t="shared" si="21"/>
        <v>76</v>
      </c>
      <c r="E83" s="27">
        <f t="shared" si="22"/>
        <v>102</v>
      </c>
      <c r="F83" s="27">
        <f t="shared" si="23"/>
        <v>7</v>
      </c>
      <c r="G83" s="27">
        <f t="shared" si="24"/>
        <v>1</v>
      </c>
      <c r="H83" s="27">
        <v>0</v>
      </c>
      <c r="I83" s="27">
        <v>1</v>
      </c>
      <c r="J83" s="27">
        <f t="shared" si="15"/>
        <v>1894</v>
      </c>
      <c r="K83" s="27">
        <v>1</v>
      </c>
      <c r="L83" s="27">
        <v>0</v>
      </c>
      <c r="M83" s="28">
        <f t="shared" si="16"/>
        <v>22.5</v>
      </c>
      <c r="N83" s="28">
        <f t="shared" si="17"/>
        <v>6</v>
      </c>
      <c r="O83" s="29">
        <f t="shared" si="18"/>
        <v>28.5</v>
      </c>
      <c r="P83" s="29">
        <f t="shared" si="25"/>
        <v>28.476184629346601</v>
      </c>
      <c r="S83" t="str">
        <f t="shared" si="26"/>
        <v>66</v>
      </c>
      <c r="T83" t="s">
        <v>227</v>
      </c>
      <c r="U83" t="str">
        <f t="shared" si="27"/>
        <v>7</v>
      </c>
      <c r="V83" t="str">
        <f t="shared" si="28"/>
        <v>81</v>
      </c>
    </row>
    <row r="84" spans="1:22">
      <c r="A84" s="26">
        <f t="shared" si="29"/>
        <v>77</v>
      </c>
      <c r="B84" s="26">
        <f t="shared" si="19"/>
        <v>77</v>
      </c>
      <c r="C84" s="27">
        <f t="shared" si="20"/>
        <v>77</v>
      </c>
      <c r="D84" s="27">
        <f t="shared" si="21"/>
        <v>77</v>
      </c>
      <c r="E84" s="27">
        <f t="shared" si="22"/>
        <v>109</v>
      </c>
      <c r="F84" s="27">
        <f t="shared" si="23"/>
        <v>7</v>
      </c>
      <c r="G84" s="27">
        <f t="shared" si="24"/>
        <v>1</v>
      </c>
      <c r="H84" s="27">
        <v>0</v>
      </c>
      <c r="I84" s="27">
        <v>1</v>
      </c>
      <c r="J84" s="27">
        <f t="shared" si="15"/>
        <v>1901</v>
      </c>
      <c r="K84" s="27">
        <v>1</v>
      </c>
      <c r="L84" s="27">
        <v>0</v>
      </c>
      <c r="M84" s="28">
        <f t="shared" si="16"/>
        <v>22.875</v>
      </c>
      <c r="N84" s="28">
        <f t="shared" si="17"/>
        <v>6</v>
      </c>
      <c r="O84" s="29">
        <f t="shared" si="18"/>
        <v>28.875</v>
      </c>
      <c r="P84" s="29">
        <f t="shared" si="25"/>
        <v>28.880252351112343</v>
      </c>
      <c r="S84" t="str">
        <f t="shared" si="26"/>
        <v>6D</v>
      </c>
      <c r="T84" t="s">
        <v>228</v>
      </c>
      <c r="U84" t="str">
        <f t="shared" si="27"/>
        <v>7</v>
      </c>
      <c r="V84" t="str">
        <f t="shared" si="28"/>
        <v>81</v>
      </c>
    </row>
    <row r="85" spans="1:22">
      <c r="A85" s="26">
        <f t="shared" si="29"/>
        <v>78</v>
      </c>
      <c r="B85" s="26">
        <f t="shared" si="19"/>
        <v>78</v>
      </c>
      <c r="C85" s="27">
        <f t="shared" si="20"/>
        <v>78</v>
      </c>
      <c r="D85" s="27">
        <f t="shared" si="21"/>
        <v>78</v>
      </c>
      <c r="E85" s="27">
        <f t="shared" si="22"/>
        <v>115</v>
      </c>
      <c r="F85" s="27">
        <f t="shared" si="23"/>
        <v>7</v>
      </c>
      <c r="G85" s="27">
        <f t="shared" si="24"/>
        <v>1</v>
      </c>
      <c r="H85" s="27">
        <v>0</v>
      </c>
      <c r="I85" s="27">
        <v>1</v>
      </c>
      <c r="J85" s="27">
        <f t="shared" si="15"/>
        <v>1907</v>
      </c>
      <c r="K85" s="27">
        <v>1</v>
      </c>
      <c r="L85" s="27">
        <v>0</v>
      </c>
      <c r="M85" s="28">
        <f t="shared" si="16"/>
        <v>23.25</v>
      </c>
      <c r="N85" s="28">
        <f t="shared" si="17"/>
        <v>6</v>
      </c>
      <c r="O85" s="29">
        <f t="shared" si="18"/>
        <v>29.25</v>
      </c>
      <c r="P85" s="29">
        <f t="shared" si="25"/>
        <v>29.242216792968264</v>
      </c>
      <c r="S85" t="str">
        <f t="shared" si="26"/>
        <v>73</v>
      </c>
      <c r="T85" t="s">
        <v>229</v>
      </c>
      <c r="U85" t="str">
        <f t="shared" si="27"/>
        <v>7</v>
      </c>
      <c r="V85" t="str">
        <f t="shared" si="28"/>
        <v>81</v>
      </c>
    </row>
    <row r="86" spans="1:22">
      <c r="A86" s="26">
        <f t="shared" si="29"/>
        <v>79</v>
      </c>
      <c r="B86" s="26">
        <f t="shared" si="19"/>
        <v>79</v>
      </c>
      <c r="C86" s="27">
        <f t="shared" si="20"/>
        <v>79</v>
      </c>
      <c r="D86" s="27">
        <f t="shared" si="21"/>
        <v>79</v>
      </c>
      <c r="E86" s="27">
        <f t="shared" si="22"/>
        <v>121</v>
      </c>
      <c r="F86" s="27">
        <f t="shared" si="23"/>
        <v>7</v>
      </c>
      <c r="G86" s="27">
        <f t="shared" si="24"/>
        <v>1</v>
      </c>
      <c r="H86" s="27">
        <v>0</v>
      </c>
      <c r="I86" s="27">
        <v>1</v>
      </c>
      <c r="J86" s="27">
        <f t="shared" si="15"/>
        <v>1913</v>
      </c>
      <c r="K86" s="27">
        <v>1</v>
      </c>
      <c r="L86" s="27">
        <v>0</v>
      </c>
      <c r="M86" s="28">
        <f t="shared" si="16"/>
        <v>23.625</v>
      </c>
      <c r="N86" s="28">
        <f t="shared" si="17"/>
        <v>6</v>
      </c>
      <c r="O86" s="29">
        <f t="shared" si="18"/>
        <v>29.625</v>
      </c>
      <c r="P86" s="29">
        <f t="shared" si="25"/>
        <v>29.619923676175741</v>
      </c>
      <c r="S86" t="str">
        <f t="shared" si="26"/>
        <v>79</v>
      </c>
      <c r="T86" t="s">
        <v>230</v>
      </c>
      <c r="U86" t="str">
        <f t="shared" si="27"/>
        <v>7</v>
      </c>
      <c r="V86" t="str">
        <f t="shared" si="28"/>
        <v>81</v>
      </c>
    </row>
    <row r="87" spans="1:22">
      <c r="A87" s="26">
        <f>A86+1</f>
        <v>80</v>
      </c>
      <c r="B87" s="26">
        <f t="shared" si="19"/>
        <v>80</v>
      </c>
      <c r="C87" s="27">
        <f t="shared" si="20"/>
        <v>80</v>
      </c>
      <c r="D87" s="27">
        <f t="shared" si="21"/>
        <v>80</v>
      </c>
      <c r="E87" s="27">
        <f t="shared" si="22"/>
        <v>127</v>
      </c>
      <c r="F87" s="27">
        <f t="shared" si="23"/>
        <v>7</v>
      </c>
      <c r="G87" s="27">
        <f t="shared" si="24"/>
        <v>1</v>
      </c>
      <c r="H87" s="27">
        <v>0</v>
      </c>
      <c r="I87" s="27">
        <v>1</v>
      </c>
      <c r="J87" s="27">
        <f t="shared" si="15"/>
        <v>1919</v>
      </c>
      <c r="K87" s="27">
        <v>1</v>
      </c>
      <c r="L87" s="27">
        <v>0</v>
      </c>
      <c r="M87" s="28">
        <f t="shared" si="16"/>
        <v>24</v>
      </c>
      <c r="N87" s="28">
        <f t="shared" si="17"/>
        <v>6</v>
      </c>
      <c r="O87" s="29">
        <f t="shared" si="18"/>
        <v>30</v>
      </c>
      <c r="P87" s="29">
        <f t="shared" si="25"/>
        <v>30.014804840090882</v>
      </c>
      <c r="Q87" t="s">
        <v>388</v>
      </c>
      <c r="S87" t="str">
        <f t="shared" si="26"/>
        <v>7F</v>
      </c>
      <c r="T87" t="s">
        <v>231</v>
      </c>
      <c r="U87" t="str">
        <f t="shared" si="27"/>
        <v>7</v>
      </c>
      <c r="V87" t="str">
        <f t="shared" si="28"/>
        <v>81</v>
      </c>
    </row>
    <row r="88" spans="1:22">
      <c r="A88" s="26">
        <f t="shared" ref="A88:A101" si="30">A87+1</f>
        <v>81</v>
      </c>
      <c r="B88" s="26">
        <f t="shared" si="19"/>
        <v>81</v>
      </c>
      <c r="C88" s="27">
        <f t="shared" si="20"/>
        <v>81</v>
      </c>
      <c r="D88" s="27">
        <f t="shared" si="21"/>
        <v>81</v>
      </c>
      <c r="E88" s="27">
        <f t="shared" si="22"/>
        <v>9</v>
      </c>
      <c r="F88" s="27">
        <f t="shared" si="23"/>
        <v>7</v>
      </c>
      <c r="G88" s="27">
        <f t="shared" si="24"/>
        <v>2</v>
      </c>
      <c r="H88" s="27">
        <v>0</v>
      </c>
      <c r="I88" s="27">
        <v>1</v>
      </c>
      <c r="J88" s="27">
        <f t="shared" si="15"/>
        <v>1801</v>
      </c>
      <c r="K88" s="27">
        <v>2</v>
      </c>
      <c r="L88" s="27">
        <v>0</v>
      </c>
      <c r="M88" s="28">
        <f t="shared" si="16"/>
        <v>18.375</v>
      </c>
      <c r="N88" s="28">
        <f t="shared" si="17"/>
        <v>12</v>
      </c>
      <c r="O88" s="29">
        <f t="shared" si="18"/>
        <v>30.375</v>
      </c>
      <c r="P88" s="29">
        <f t="shared" si="25"/>
        <v>30.372659980882549</v>
      </c>
      <c r="S88" t="str">
        <f t="shared" si="26"/>
        <v>9</v>
      </c>
      <c r="T88" t="s">
        <v>232</v>
      </c>
      <c r="U88" t="str">
        <f t="shared" si="27"/>
        <v>7</v>
      </c>
      <c r="V88" t="str">
        <f t="shared" si="28"/>
        <v>82</v>
      </c>
    </row>
    <row r="89" spans="1:22">
      <c r="A89" s="26">
        <f t="shared" si="30"/>
        <v>82</v>
      </c>
      <c r="B89" s="26">
        <f t="shared" si="19"/>
        <v>82</v>
      </c>
      <c r="C89" s="27">
        <f t="shared" si="20"/>
        <v>82</v>
      </c>
      <c r="D89" s="27">
        <f t="shared" si="21"/>
        <v>82</v>
      </c>
      <c r="E89" s="27">
        <f t="shared" si="22"/>
        <v>20</v>
      </c>
      <c r="F89" s="27">
        <f t="shared" si="23"/>
        <v>7</v>
      </c>
      <c r="G89" s="27">
        <f t="shared" si="24"/>
        <v>2</v>
      </c>
      <c r="H89" s="27">
        <v>0</v>
      </c>
      <c r="I89" s="27">
        <v>1</v>
      </c>
      <c r="J89" s="27">
        <f t="shared" si="15"/>
        <v>1812</v>
      </c>
      <c r="K89" s="27">
        <v>2</v>
      </c>
      <c r="L89" s="27">
        <v>0</v>
      </c>
      <c r="M89" s="28">
        <f t="shared" si="16"/>
        <v>18.75</v>
      </c>
      <c r="N89" s="28">
        <f t="shared" si="17"/>
        <v>12</v>
      </c>
      <c r="O89" s="29">
        <f t="shared" si="18"/>
        <v>30.75</v>
      </c>
      <c r="P89" s="29">
        <f t="shared" si="25"/>
        <v>30.768358986673732</v>
      </c>
      <c r="S89" t="str">
        <f t="shared" si="26"/>
        <v>14</v>
      </c>
      <c r="T89" t="s">
        <v>233</v>
      </c>
      <c r="U89" t="str">
        <f t="shared" si="27"/>
        <v>7</v>
      </c>
      <c r="V89" t="str">
        <f t="shared" si="28"/>
        <v>82</v>
      </c>
    </row>
    <row r="90" spans="1:22">
      <c r="A90" s="26">
        <f t="shared" si="30"/>
        <v>83</v>
      </c>
      <c r="B90" s="26">
        <f t="shared" si="19"/>
        <v>83</v>
      </c>
      <c r="C90" s="27">
        <f t="shared" si="20"/>
        <v>83</v>
      </c>
      <c r="D90" s="27">
        <f t="shared" si="21"/>
        <v>83</v>
      </c>
      <c r="E90" s="27">
        <f t="shared" si="22"/>
        <v>29</v>
      </c>
      <c r="F90" s="27">
        <f t="shared" si="23"/>
        <v>7</v>
      </c>
      <c r="G90" s="27">
        <f t="shared" si="24"/>
        <v>2</v>
      </c>
      <c r="H90" s="27">
        <v>0</v>
      </c>
      <c r="I90" s="27">
        <v>1</v>
      </c>
      <c r="J90" s="27">
        <f t="shared" si="15"/>
        <v>1821</v>
      </c>
      <c r="K90" s="27">
        <v>2</v>
      </c>
      <c r="L90" s="27">
        <v>0</v>
      </c>
      <c r="M90" s="28">
        <f t="shared" si="16"/>
        <v>19.125</v>
      </c>
      <c r="N90" s="28">
        <f t="shared" si="17"/>
        <v>12</v>
      </c>
      <c r="O90" s="29">
        <f t="shared" si="18"/>
        <v>31.125</v>
      </c>
      <c r="P90" s="29">
        <f t="shared" si="25"/>
        <v>31.106081902213408</v>
      </c>
      <c r="S90" t="str">
        <f t="shared" si="26"/>
        <v>1D</v>
      </c>
      <c r="T90" t="s">
        <v>234</v>
      </c>
      <c r="U90" t="str">
        <f t="shared" si="27"/>
        <v>7</v>
      </c>
      <c r="V90" t="str">
        <f t="shared" si="28"/>
        <v>82</v>
      </c>
    </row>
    <row r="91" spans="1:22">
      <c r="A91" s="26">
        <f t="shared" si="30"/>
        <v>84</v>
      </c>
      <c r="B91" s="26">
        <f t="shared" si="19"/>
        <v>84</v>
      </c>
      <c r="C91" s="27">
        <f t="shared" si="20"/>
        <v>84</v>
      </c>
      <c r="D91" s="27">
        <f t="shared" si="21"/>
        <v>84</v>
      </c>
      <c r="E91" s="27">
        <f t="shared" si="22"/>
        <v>39</v>
      </c>
      <c r="F91" s="27">
        <f t="shared" si="23"/>
        <v>7</v>
      </c>
      <c r="G91" s="27">
        <f t="shared" si="24"/>
        <v>2</v>
      </c>
      <c r="H91" s="27">
        <v>0</v>
      </c>
      <c r="I91" s="27">
        <v>1</v>
      </c>
      <c r="J91" s="27">
        <f t="shared" si="15"/>
        <v>1831</v>
      </c>
      <c r="K91" s="27">
        <v>2</v>
      </c>
      <c r="L91" s="27">
        <v>0</v>
      </c>
      <c r="M91" s="28">
        <f t="shared" si="16"/>
        <v>19.5</v>
      </c>
      <c r="N91" s="28">
        <f t="shared" si="17"/>
        <v>12</v>
      </c>
      <c r="O91" s="29">
        <f t="shared" si="18"/>
        <v>31.5</v>
      </c>
      <c r="P91" s="29">
        <f t="shared" si="25"/>
        <v>31.497404369105272</v>
      </c>
      <c r="S91" t="str">
        <f t="shared" si="26"/>
        <v>27</v>
      </c>
      <c r="T91" t="s">
        <v>235</v>
      </c>
      <c r="U91" t="str">
        <f t="shared" si="27"/>
        <v>7</v>
      </c>
      <c r="V91" t="str">
        <f t="shared" si="28"/>
        <v>82</v>
      </c>
    </row>
    <row r="92" spans="1:22">
      <c r="A92" s="26">
        <f t="shared" si="30"/>
        <v>85</v>
      </c>
      <c r="B92" s="26">
        <f t="shared" si="19"/>
        <v>85</v>
      </c>
      <c r="C92" s="27">
        <f t="shared" si="20"/>
        <v>85</v>
      </c>
      <c r="D92" s="27">
        <f t="shared" si="21"/>
        <v>85</v>
      </c>
      <c r="E92" s="27">
        <f t="shared" si="22"/>
        <v>48</v>
      </c>
      <c r="F92" s="27">
        <f t="shared" si="23"/>
        <v>7</v>
      </c>
      <c r="G92" s="27">
        <f t="shared" si="24"/>
        <v>2</v>
      </c>
      <c r="H92" s="27">
        <v>0</v>
      </c>
      <c r="I92" s="27">
        <v>1</v>
      </c>
      <c r="J92" s="27">
        <f t="shared" si="15"/>
        <v>1840</v>
      </c>
      <c r="K92" s="27">
        <v>2</v>
      </c>
      <c r="L92" s="27">
        <v>0</v>
      </c>
      <c r="M92" s="28">
        <f t="shared" si="16"/>
        <v>19.875</v>
      </c>
      <c r="N92" s="28">
        <f t="shared" si="17"/>
        <v>12</v>
      </c>
      <c r="O92" s="29">
        <f t="shared" si="18"/>
        <v>31.875</v>
      </c>
      <c r="P92" s="29">
        <f t="shared" si="25"/>
        <v>31.865332346820633</v>
      </c>
      <c r="S92" t="str">
        <f t="shared" si="26"/>
        <v>30</v>
      </c>
      <c r="T92" t="s">
        <v>236</v>
      </c>
      <c r="U92" t="str">
        <f t="shared" si="27"/>
        <v>7</v>
      </c>
      <c r="V92" t="str">
        <f t="shared" si="28"/>
        <v>82</v>
      </c>
    </row>
    <row r="93" spans="1:22">
      <c r="A93" s="26">
        <f t="shared" si="30"/>
        <v>86</v>
      </c>
      <c r="B93" s="26">
        <f t="shared" si="19"/>
        <v>86</v>
      </c>
      <c r="C93" s="27">
        <f t="shared" si="20"/>
        <v>86</v>
      </c>
      <c r="D93" s="27">
        <f t="shared" si="21"/>
        <v>86</v>
      </c>
      <c r="E93" s="27">
        <f t="shared" si="22"/>
        <v>57</v>
      </c>
      <c r="F93" s="27">
        <f t="shared" si="23"/>
        <v>7</v>
      </c>
      <c r="G93" s="27">
        <f t="shared" si="24"/>
        <v>2</v>
      </c>
      <c r="H93" s="27">
        <v>0</v>
      </c>
      <c r="I93" s="27">
        <v>1</v>
      </c>
      <c r="J93" s="27">
        <f t="shared" si="15"/>
        <v>1849</v>
      </c>
      <c r="K93" s="27">
        <v>2</v>
      </c>
      <c r="L93" s="27">
        <v>0</v>
      </c>
      <c r="M93" s="28">
        <f t="shared" si="16"/>
        <v>20.25</v>
      </c>
      <c r="N93" s="28">
        <f t="shared" si="17"/>
        <v>12</v>
      </c>
      <c r="O93" s="29">
        <f t="shared" si="18"/>
        <v>32.25</v>
      </c>
      <c r="P93" s="29">
        <f t="shared" si="25"/>
        <v>32.249537517881734</v>
      </c>
      <c r="S93" t="str">
        <f t="shared" si="26"/>
        <v>39</v>
      </c>
      <c r="T93" t="s">
        <v>237</v>
      </c>
      <c r="U93" t="str">
        <f t="shared" si="27"/>
        <v>7</v>
      </c>
      <c r="V93" t="str">
        <f t="shared" si="28"/>
        <v>82</v>
      </c>
    </row>
    <row r="94" spans="1:22">
      <c r="A94" s="26">
        <f t="shared" si="30"/>
        <v>87</v>
      </c>
      <c r="B94" s="26">
        <f t="shared" si="19"/>
        <v>87</v>
      </c>
      <c r="C94" s="27">
        <f t="shared" si="20"/>
        <v>87</v>
      </c>
      <c r="D94" s="27">
        <f t="shared" si="21"/>
        <v>87</v>
      </c>
      <c r="E94" s="27">
        <f t="shared" si="22"/>
        <v>65</v>
      </c>
      <c r="F94" s="27">
        <f t="shared" si="23"/>
        <v>7</v>
      </c>
      <c r="G94" s="27">
        <f t="shared" si="24"/>
        <v>2</v>
      </c>
      <c r="H94" s="27">
        <v>0</v>
      </c>
      <c r="I94" s="27">
        <v>1</v>
      </c>
      <c r="J94" s="27">
        <f t="shared" si="15"/>
        <v>1857</v>
      </c>
      <c r="K94" s="27">
        <v>2</v>
      </c>
      <c r="L94" s="27">
        <v>0</v>
      </c>
      <c r="M94" s="28">
        <f t="shared" si="16"/>
        <v>20.625</v>
      </c>
      <c r="N94" s="28">
        <f t="shared" si="17"/>
        <v>12</v>
      </c>
      <c r="O94" s="29">
        <f t="shared" si="18"/>
        <v>32.625</v>
      </c>
      <c r="P94" s="29">
        <f t="shared" si="25"/>
        <v>32.605931701121314</v>
      </c>
      <c r="S94" t="str">
        <f t="shared" si="26"/>
        <v>41</v>
      </c>
      <c r="T94" t="s">
        <v>238</v>
      </c>
      <c r="U94" t="str">
        <f t="shared" si="27"/>
        <v>7</v>
      </c>
      <c r="V94" t="str">
        <f t="shared" si="28"/>
        <v>82</v>
      </c>
    </row>
    <row r="95" spans="1:22">
      <c r="A95" s="26">
        <f t="shared" si="30"/>
        <v>88</v>
      </c>
      <c r="B95" s="26">
        <f t="shared" si="19"/>
        <v>88</v>
      </c>
      <c r="C95" s="27">
        <f t="shared" si="20"/>
        <v>88</v>
      </c>
      <c r="D95" s="27">
        <f t="shared" si="21"/>
        <v>88</v>
      </c>
      <c r="E95" s="27">
        <f t="shared" si="22"/>
        <v>73</v>
      </c>
      <c r="F95" s="27">
        <f t="shared" si="23"/>
        <v>7</v>
      </c>
      <c r="G95" s="27">
        <f t="shared" si="24"/>
        <v>2</v>
      </c>
      <c r="H95" s="27">
        <v>0</v>
      </c>
      <c r="I95" s="27">
        <v>1</v>
      </c>
      <c r="J95" s="27">
        <f t="shared" si="15"/>
        <v>1865</v>
      </c>
      <c r="K95" s="27">
        <v>2</v>
      </c>
      <c r="L95" s="27">
        <v>0</v>
      </c>
      <c r="M95" s="28">
        <f t="shared" si="16"/>
        <v>21</v>
      </c>
      <c r="N95" s="28">
        <f t="shared" si="17"/>
        <v>12</v>
      </c>
      <c r="O95" s="29">
        <f t="shared" si="18"/>
        <v>33</v>
      </c>
      <c r="P95" s="29">
        <f t="shared" si="25"/>
        <v>32.977577251467274</v>
      </c>
      <c r="S95" t="str">
        <f t="shared" si="26"/>
        <v>49</v>
      </c>
      <c r="T95" t="s">
        <v>239</v>
      </c>
      <c r="U95" t="str">
        <f t="shared" si="27"/>
        <v>7</v>
      </c>
      <c r="V95" t="str">
        <f t="shared" si="28"/>
        <v>82</v>
      </c>
    </row>
    <row r="96" spans="1:22">
      <c r="A96" s="26">
        <f t="shared" si="30"/>
        <v>89</v>
      </c>
      <c r="B96" s="26">
        <f t="shared" si="19"/>
        <v>89</v>
      </c>
      <c r="C96" s="27">
        <f t="shared" si="20"/>
        <v>89</v>
      </c>
      <c r="D96" s="27">
        <f t="shared" si="21"/>
        <v>89</v>
      </c>
      <c r="E96" s="27">
        <f t="shared" si="22"/>
        <v>81</v>
      </c>
      <c r="F96" s="27">
        <f t="shared" si="23"/>
        <v>7</v>
      </c>
      <c r="G96" s="27">
        <f t="shared" si="24"/>
        <v>2</v>
      </c>
      <c r="H96" s="27">
        <v>0</v>
      </c>
      <c r="I96" s="27">
        <v>1</v>
      </c>
      <c r="J96" s="27">
        <f t="shared" si="15"/>
        <v>1873</v>
      </c>
      <c r="K96" s="27">
        <v>2</v>
      </c>
      <c r="L96" s="27">
        <v>0</v>
      </c>
      <c r="M96" s="28">
        <f t="shared" si="16"/>
        <v>21.375</v>
      </c>
      <c r="N96" s="28">
        <f t="shared" si="17"/>
        <v>12</v>
      </c>
      <c r="O96" s="29">
        <f t="shared" si="18"/>
        <v>33.375</v>
      </c>
      <c r="P96" s="29">
        <f t="shared" si="25"/>
        <v>33.365838072349973</v>
      </c>
      <c r="S96" t="str">
        <f t="shared" si="26"/>
        <v>51</v>
      </c>
      <c r="T96" t="s">
        <v>240</v>
      </c>
      <c r="U96" t="str">
        <f t="shared" si="27"/>
        <v>7</v>
      </c>
      <c r="V96" t="str">
        <f t="shared" si="28"/>
        <v>82</v>
      </c>
    </row>
    <row r="97" spans="1:22">
      <c r="A97" s="26">
        <f t="shared" si="30"/>
        <v>90</v>
      </c>
      <c r="B97" s="26">
        <f t="shared" si="19"/>
        <v>90</v>
      </c>
      <c r="C97" s="27">
        <f t="shared" si="20"/>
        <v>90</v>
      </c>
      <c r="D97" s="27">
        <f t="shared" si="21"/>
        <v>90</v>
      </c>
      <c r="E97" s="27">
        <f t="shared" si="22"/>
        <v>89</v>
      </c>
      <c r="F97" s="27">
        <f t="shared" si="23"/>
        <v>7</v>
      </c>
      <c r="G97" s="27">
        <f t="shared" si="24"/>
        <v>2</v>
      </c>
      <c r="H97" s="27">
        <v>0</v>
      </c>
      <c r="I97" s="27">
        <v>1</v>
      </c>
      <c r="J97" s="27">
        <f t="shared" si="15"/>
        <v>1881</v>
      </c>
      <c r="K97" s="27">
        <v>2</v>
      </c>
      <c r="L97" s="27">
        <v>0</v>
      </c>
      <c r="M97" s="28">
        <f t="shared" si="16"/>
        <v>21.75</v>
      </c>
      <c r="N97" s="28">
        <f t="shared" si="17"/>
        <v>12</v>
      </c>
      <c r="O97" s="29">
        <f t="shared" si="18"/>
        <v>33.75</v>
      </c>
      <c r="P97" s="29">
        <f t="shared" si="25"/>
        <v>33.772269623124195</v>
      </c>
      <c r="S97" t="str">
        <f t="shared" si="26"/>
        <v>59</v>
      </c>
      <c r="T97" t="s">
        <v>241</v>
      </c>
      <c r="U97" t="str">
        <f t="shared" si="27"/>
        <v>7</v>
      </c>
      <c r="V97" t="str">
        <f t="shared" si="28"/>
        <v>82</v>
      </c>
    </row>
    <row r="98" spans="1:22">
      <c r="A98" s="26">
        <f t="shared" si="30"/>
        <v>91</v>
      </c>
      <c r="B98" s="26">
        <f t="shared" si="19"/>
        <v>91</v>
      </c>
      <c r="C98" s="27">
        <f t="shared" si="20"/>
        <v>91</v>
      </c>
      <c r="D98" s="27">
        <f t="shared" si="21"/>
        <v>91</v>
      </c>
      <c r="E98" s="27">
        <f t="shared" si="22"/>
        <v>96</v>
      </c>
      <c r="F98" s="27">
        <f t="shared" si="23"/>
        <v>7</v>
      </c>
      <c r="G98" s="27">
        <f t="shared" si="24"/>
        <v>2</v>
      </c>
      <c r="H98" s="27">
        <v>0</v>
      </c>
      <c r="I98" s="27">
        <v>1</v>
      </c>
      <c r="J98" s="27">
        <f t="shared" si="15"/>
        <v>1888</v>
      </c>
      <c r="K98" s="27">
        <v>2</v>
      </c>
      <c r="L98" s="27">
        <v>0</v>
      </c>
      <c r="M98" s="28">
        <f t="shared" si="16"/>
        <v>22.125</v>
      </c>
      <c r="N98" s="28">
        <f t="shared" si="17"/>
        <v>12</v>
      </c>
      <c r="O98" s="29">
        <f t="shared" si="18"/>
        <v>34.125</v>
      </c>
      <c r="P98" s="29">
        <f t="shared" si="25"/>
        <v>34.144199392957368</v>
      </c>
      <c r="S98" t="str">
        <f t="shared" si="26"/>
        <v>60</v>
      </c>
      <c r="T98" t="s">
        <v>242</v>
      </c>
      <c r="U98" t="str">
        <f t="shared" si="27"/>
        <v>7</v>
      </c>
      <c r="V98" t="str">
        <f t="shared" si="28"/>
        <v>82</v>
      </c>
    </row>
    <row r="99" spans="1:22">
      <c r="A99" s="26">
        <f t="shared" si="30"/>
        <v>92</v>
      </c>
      <c r="B99" s="26">
        <f t="shared" si="19"/>
        <v>92</v>
      </c>
      <c r="C99" s="27">
        <f t="shared" si="20"/>
        <v>92</v>
      </c>
      <c r="D99" s="27">
        <f t="shared" si="21"/>
        <v>92</v>
      </c>
      <c r="E99" s="27">
        <f t="shared" si="22"/>
        <v>102</v>
      </c>
      <c r="F99" s="27">
        <f t="shared" si="23"/>
        <v>7</v>
      </c>
      <c r="G99" s="27">
        <f t="shared" si="24"/>
        <v>2</v>
      </c>
      <c r="H99" s="27">
        <v>0</v>
      </c>
      <c r="I99" s="27">
        <v>1</v>
      </c>
      <c r="J99" s="27">
        <f t="shared" si="15"/>
        <v>1894</v>
      </c>
      <c r="K99" s="27">
        <v>2</v>
      </c>
      <c r="L99" s="27">
        <v>0</v>
      </c>
      <c r="M99" s="28">
        <f t="shared" si="16"/>
        <v>22.5</v>
      </c>
      <c r="N99" s="28">
        <f t="shared" si="17"/>
        <v>12</v>
      </c>
      <c r="O99" s="29">
        <f t="shared" si="18"/>
        <v>34.5</v>
      </c>
      <c r="P99" s="29">
        <f t="shared" si="25"/>
        <v>34.476184629346605</v>
      </c>
      <c r="S99" t="str">
        <f t="shared" si="26"/>
        <v>66</v>
      </c>
      <c r="T99" t="s">
        <v>243</v>
      </c>
      <c r="U99" t="str">
        <f t="shared" si="27"/>
        <v>7</v>
      </c>
      <c r="V99" t="str">
        <f t="shared" si="28"/>
        <v>82</v>
      </c>
    </row>
    <row r="100" spans="1:22">
      <c r="A100" s="26">
        <f t="shared" si="30"/>
        <v>93</v>
      </c>
      <c r="B100" s="26">
        <f t="shared" si="19"/>
        <v>93</v>
      </c>
      <c r="C100" s="27">
        <f t="shared" si="20"/>
        <v>93</v>
      </c>
      <c r="D100" s="27">
        <f t="shared" si="21"/>
        <v>93</v>
      </c>
      <c r="E100" s="27">
        <f t="shared" si="22"/>
        <v>109</v>
      </c>
      <c r="F100" s="27">
        <f t="shared" si="23"/>
        <v>7</v>
      </c>
      <c r="G100" s="27">
        <f t="shared" si="24"/>
        <v>2</v>
      </c>
      <c r="H100" s="27">
        <v>0</v>
      </c>
      <c r="I100" s="27">
        <v>1</v>
      </c>
      <c r="J100" s="27">
        <f t="shared" si="15"/>
        <v>1901</v>
      </c>
      <c r="K100" s="27">
        <v>2</v>
      </c>
      <c r="L100" s="27">
        <v>0</v>
      </c>
      <c r="M100" s="28">
        <f t="shared" si="16"/>
        <v>22.875</v>
      </c>
      <c r="N100" s="28">
        <f t="shared" si="17"/>
        <v>12</v>
      </c>
      <c r="O100" s="29">
        <f t="shared" si="18"/>
        <v>34.875</v>
      </c>
      <c r="P100" s="29">
        <f t="shared" si="25"/>
        <v>34.880252351112347</v>
      </c>
      <c r="S100" t="str">
        <f t="shared" si="26"/>
        <v>6D</v>
      </c>
      <c r="T100" t="s">
        <v>244</v>
      </c>
      <c r="U100" t="str">
        <f t="shared" si="27"/>
        <v>7</v>
      </c>
      <c r="V100" t="str">
        <f t="shared" si="28"/>
        <v>82</v>
      </c>
    </row>
    <row r="101" spans="1:22">
      <c r="A101" s="26">
        <f t="shared" si="30"/>
        <v>94</v>
      </c>
      <c r="B101" s="26">
        <f t="shared" si="19"/>
        <v>94</v>
      </c>
      <c r="C101" s="27">
        <f t="shared" si="20"/>
        <v>94</v>
      </c>
      <c r="D101" s="27">
        <f t="shared" si="21"/>
        <v>94</v>
      </c>
      <c r="E101" s="27">
        <f t="shared" si="22"/>
        <v>115</v>
      </c>
      <c r="F101" s="27">
        <f t="shared" si="23"/>
        <v>7</v>
      </c>
      <c r="G101" s="27">
        <f t="shared" si="24"/>
        <v>2</v>
      </c>
      <c r="H101" s="27">
        <v>0</v>
      </c>
      <c r="I101" s="27">
        <v>1</v>
      </c>
      <c r="J101" s="27">
        <f t="shared" si="15"/>
        <v>1907</v>
      </c>
      <c r="K101" s="27">
        <v>2</v>
      </c>
      <c r="L101" s="27">
        <v>0</v>
      </c>
      <c r="M101" s="28">
        <f t="shared" si="16"/>
        <v>23.25</v>
      </c>
      <c r="N101" s="28">
        <f t="shared" si="17"/>
        <v>12</v>
      </c>
      <c r="O101" s="29">
        <f t="shared" si="18"/>
        <v>35.25</v>
      </c>
      <c r="P101" s="29">
        <f t="shared" si="25"/>
        <v>35.242216792968264</v>
      </c>
      <c r="S101" t="str">
        <f t="shared" si="26"/>
        <v>73</v>
      </c>
      <c r="T101" t="s">
        <v>245</v>
      </c>
      <c r="U101" t="str">
        <f t="shared" si="27"/>
        <v>7</v>
      </c>
      <c r="V101" t="str">
        <f t="shared" si="28"/>
        <v>82</v>
      </c>
    </row>
    <row r="102" spans="1:22">
      <c r="A102" s="26">
        <f>A101+1</f>
        <v>95</v>
      </c>
      <c r="B102" s="26">
        <f t="shared" si="19"/>
        <v>95</v>
      </c>
      <c r="C102" s="27">
        <f t="shared" si="20"/>
        <v>95</v>
      </c>
      <c r="D102" s="27">
        <f t="shared" si="21"/>
        <v>95</v>
      </c>
      <c r="E102" s="27">
        <f t="shared" si="22"/>
        <v>121</v>
      </c>
      <c r="F102" s="27">
        <f t="shared" si="23"/>
        <v>7</v>
      </c>
      <c r="G102" s="27">
        <f t="shared" si="24"/>
        <v>2</v>
      </c>
      <c r="H102" s="27">
        <v>0</v>
      </c>
      <c r="I102" s="27">
        <v>1</v>
      </c>
      <c r="J102" s="27">
        <f t="shared" si="15"/>
        <v>1913</v>
      </c>
      <c r="K102" s="27">
        <v>2</v>
      </c>
      <c r="L102" s="27">
        <v>0</v>
      </c>
      <c r="M102" s="28">
        <f t="shared" si="16"/>
        <v>23.625</v>
      </c>
      <c r="N102" s="28">
        <f t="shared" si="17"/>
        <v>12</v>
      </c>
      <c r="O102" s="29">
        <f t="shared" si="18"/>
        <v>35.625</v>
      </c>
      <c r="P102" s="29">
        <f t="shared" si="25"/>
        <v>35.619923676175745</v>
      </c>
      <c r="S102" t="str">
        <f t="shared" si="26"/>
        <v>79</v>
      </c>
      <c r="T102" t="s">
        <v>246</v>
      </c>
      <c r="U102" t="str">
        <f t="shared" si="27"/>
        <v>7</v>
      </c>
      <c r="V102" t="str">
        <f t="shared" si="28"/>
        <v>82</v>
      </c>
    </row>
    <row r="103" spans="1:22">
      <c r="A103" s="26">
        <f>A102+1</f>
        <v>96</v>
      </c>
      <c r="B103" s="26">
        <f t="shared" si="19"/>
        <v>96</v>
      </c>
      <c r="C103" s="27">
        <f t="shared" si="20"/>
        <v>96</v>
      </c>
      <c r="D103" s="27">
        <f t="shared" si="21"/>
        <v>96</v>
      </c>
      <c r="E103" s="27">
        <f t="shared" si="22"/>
        <v>127</v>
      </c>
      <c r="F103" s="27">
        <f t="shared" si="23"/>
        <v>7</v>
      </c>
      <c r="G103" s="27">
        <f t="shared" si="24"/>
        <v>2</v>
      </c>
      <c r="H103" s="27">
        <v>0</v>
      </c>
      <c r="I103" s="27">
        <v>1</v>
      </c>
      <c r="J103" s="27">
        <f t="shared" si="15"/>
        <v>1919</v>
      </c>
      <c r="K103" s="27">
        <v>2</v>
      </c>
      <c r="L103" s="27">
        <v>0</v>
      </c>
      <c r="M103" s="28">
        <f t="shared" si="16"/>
        <v>24</v>
      </c>
      <c r="N103" s="28">
        <f t="shared" si="17"/>
        <v>12</v>
      </c>
      <c r="O103" s="29">
        <f t="shared" si="18"/>
        <v>36</v>
      </c>
      <c r="P103" s="29">
        <f t="shared" si="25"/>
        <v>36.014804840090882</v>
      </c>
      <c r="Q103" t="s">
        <v>389</v>
      </c>
      <c r="S103" t="str">
        <f t="shared" si="26"/>
        <v>7F</v>
      </c>
      <c r="T103" t="s">
        <v>247</v>
      </c>
      <c r="U103" t="str">
        <f t="shared" si="27"/>
        <v>7</v>
      </c>
      <c r="V103" t="str">
        <f t="shared" si="28"/>
        <v>82</v>
      </c>
    </row>
    <row r="104" spans="1:22">
      <c r="A104" s="26">
        <f t="shared" ref="A104:A119" si="31">A103+1</f>
        <v>97</v>
      </c>
      <c r="B104" s="26">
        <f t="shared" si="19"/>
        <v>97</v>
      </c>
      <c r="C104" s="27">
        <f t="shared" si="20"/>
        <v>97</v>
      </c>
      <c r="D104" s="27">
        <f t="shared" si="21"/>
        <v>97</v>
      </c>
      <c r="E104" s="27">
        <f t="shared" si="22"/>
        <v>9</v>
      </c>
      <c r="F104" s="27">
        <f t="shared" si="23"/>
        <v>7</v>
      </c>
      <c r="G104" s="27">
        <f t="shared" si="24"/>
        <v>3</v>
      </c>
      <c r="H104" s="27">
        <v>0</v>
      </c>
      <c r="I104" s="27">
        <v>1</v>
      </c>
      <c r="J104" s="27">
        <f t="shared" si="15"/>
        <v>1801</v>
      </c>
      <c r="K104" s="27">
        <v>3</v>
      </c>
      <c r="L104" s="27">
        <v>0</v>
      </c>
      <c r="M104" s="28">
        <f t="shared" si="16"/>
        <v>18.375</v>
      </c>
      <c r="N104" s="28">
        <f t="shared" si="17"/>
        <v>18</v>
      </c>
      <c r="O104" s="29">
        <f t="shared" si="18"/>
        <v>36.375</v>
      </c>
      <c r="P104" s="29">
        <f t="shared" si="25"/>
        <v>36.372659980882545</v>
      </c>
      <c r="S104" t="str">
        <f t="shared" si="26"/>
        <v>9</v>
      </c>
      <c r="T104" t="s">
        <v>248</v>
      </c>
      <c r="U104" t="str">
        <f t="shared" si="27"/>
        <v>7</v>
      </c>
      <c r="V104" t="str">
        <f t="shared" si="28"/>
        <v>83</v>
      </c>
    </row>
    <row r="105" spans="1:22">
      <c r="A105" s="26">
        <f t="shared" si="31"/>
        <v>98</v>
      </c>
      <c r="B105" s="26">
        <f t="shared" si="19"/>
        <v>98</v>
      </c>
      <c r="C105" s="27">
        <f t="shared" si="20"/>
        <v>98</v>
      </c>
      <c r="D105" s="27">
        <f t="shared" si="21"/>
        <v>98</v>
      </c>
      <c r="E105" s="27">
        <f t="shared" si="22"/>
        <v>20</v>
      </c>
      <c r="F105" s="27">
        <f t="shared" si="23"/>
        <v>7</v>
      </c>
      <c r="G105" s="27">
        <f t="shared" si="24"/>
        <v>3</v>
      </c>
      <c r="H105" s="27">
        <v>0</v>
      </c>
      <c r="I105" s="27">
        <v>1</v>
      </c>
      <c r="J105" s="27">
        <f t="shared" si="15"/>
        <v>1812</v>
      </c>
      <c r="K105" s="27">
        <v>3</v>
      </c>
      <c r="L105" s="27">
        <v>0</v>
      </c>
      <c r="M105" s="28">
        <f t="shared" si="16"/>
        <v>18.75</v>
      </c>
      <c r="N105" s="28">
        <f t="shared" si="17"/>
        <v>18</v>
      </c>
      <c r="O105" s="29">
        <f t="shared" si="18"/>
        <v>36.75</v>
      </c>
      <c r="P105" s="29">
        <f t="shared" si="25"/>
        <v>36.768358986673732</v>
      </c>
      <c r="S105" t="str">
        <f t="shared" si="26"/>
        <v>14</v>
      </c>
      <c r="T105" t="s">
        <v>249</v>
      </c>
      <c r="U105" t="str">
        <f t="shared" si="27"/>
        <v>7</v>
      </c>
      <c r="V105" t="str">
        <f t="shared" si="28"/>
        <v>83</v>
      </c>
    </row>
    <row r="106" spans="1:22">
      <c r="A106" s="26">
        <f t="shared" si="31"/>
        <v>99</v>
      </c>
      <c r="B106" s="26">
        <f t="shared" si="19"/>
        <v>99</v>
      </c>
      <c r="C106" s="27">
        <f t="shared" si="20"/>
        <v>99</v>
      </c>
      <c r="D106" s="27">
        <f t="shared" si="21"/>
        <v>99</v>
      </c>
      <c r="E106" s="27">
        <f t="shared" si="22"/>
        <v>29</v>
      </c>
      <c r="F106" s="27">
        <f t="shared" si="23"/>
        <v>7</v>
      </c>
      <c r="G106" s="27">
        <f t="shared" si="24"/>
        <v>3</v>
      </c>
      <c r="H106" s="27">
        <v>0</v>
      </c>
      <c r="I106" s="27">
        <v>1</v>
      </c>
      <c r="J106" s="27">
        <f t="shared" si="15"/>
        <v>1821</v>
      </c>
      <c r="K106" s="27">
        <v>3</v>
      </c>
      <c r="L106" s="27">
        <v>0</v>
      </c>
      <c r="M106" s="28">
        <f t="shared" si="16"/>
        <v>19.125</v>
      </c>
      <c r="N106" s="28">
        <f t="shared" si="17"/>
        <v>18</v>
      </c>
      <c r="O106" s="29">
        <f t="shared" si="18"/>
        <v>37.125</v>
      </c>
      <c r="P106" s="29">
        <f t="shared" si="25"/>
        <v>37.106081902213404</v>
      </c>
      <c r="S106" t="str">
        <f t="shared" si="26"/>
        <v>1D</v>
      </c>
      <c r="T106" t="s">
        <v>250</v>
      </c>
      <c r="U106" t="str">
        <f t="shared" si="27"/>
        <v>7</v>
      </c>
      <c r="V106" t="str">
        <f t="shared" si="28"/>
        <v>83</v>
      </c>
    </row>
    <row r="107" spans="1:22">
      <c r="A107" s="26">
        <f t="shared" si="31"/>
        <v>100</v>
      </c>
      <c r="B107" s="26">
        <f t="shared" si="19"/>
        <v>100</v>
      </c>
      <c r="C107" s="27">
        <f t="shared" si="20"/>
        <v>100</v>
      </c>
      <c r="D107" s="27">
        <f t="shared" si="21"/>
        <v>100</v>
      </c>
      <c r="E107" s="27">
        <f t="shared" si="22"/>
        <v>39</v>
      </c>
      <c r="F107" s="27">
        <f t="shared" si="23"/>
        <v>7</v>
      </c>
      <c r="G107" s="27">
        <f t="shared" si="24"/>
        <v>3</v>
      </c>
      <c r="H107" s="27">
        <v>0</v>
      </c>
      <c r="I107" s="27">
        <v>1</v>
      </c>
      <c r="J107" s="27">
        <f t="shared" si="15"/>
        <v>1831</v>
      </c>
      <c r="K107" s="27">
        <v>3</v>
      </c>
      <c r="L107" s="27">
        <v>0</v>
      </c>
      <c r="M107" s="28">
        <f t="shared" si="16"/>
        <v>19.5</v>
      </c>
      <c r="N107" s="28">
        <f t="shared" si="17"/>
        <v>18</v>
      </c>
      <c r="O107" s="29">
        <f t="shared" si="18"/>
        <v>37.5</v>
      </c>
      <c r="P107" s="29">
        <f t="shared" si="25"/>
        <v>37.497404369105269</v>
      </c>
      <c r="S107" t="str">
        <f t="shared" si="26"/>
        <v>27</v>
      </c>
      <c r="T107" t="s">
        <v>251</v>
      </c>
      <c r="U107" t="str">
        <f t="shared" si="27"/>
        <v>7</v>
      </c>
      <c r="V107" t="str">
        <f t="shared" si="28"/>
        <v>83</v>
      </c>
    </row>
    <row r="108" spans="1:22">
      <c r="A108" s="26">
        <f t="shared" si="31"/>
        <v>101</v>
      </c>
      <c r="B108" s="26">
        <f t="shared" si="19"/>
        <v>101</v>
      </c>
      <c r="C108" s="27">
        <f t="shared" si="20"/>
        <v>101</v>
      </c>
      <c r="D108" s="27">
        <f t="shared" si="21"/>
        <v>101</v>
      </c>
      <c r="E108" s="27">
        <f t="shared" si="22"/>
        <v>48</v>
      </c>
      <c r="F108" s="27">
        <f t="shared" si="23"/>
        <v>7</v>
      </c>
      <c r="G108" s="27">
        <f t="shared" si="24"/>
        <v>3</v>
      </c>
      <c r="H108" s="27">
        <v>0</v>
      </c>
      <c r="I108" s="27">
        <v>1</v>
      </c>
      <c r="J108" s="27">
        <f t="shared" si="15"/>
        <v>1840</v>
      </c>
      <c r="K108" s="27">
        <v>3</v>
      </c>
      <c r="L108" s="27">
        <v>0</v>
      </c>
      <c r="M108" s="28">
        <f t="shared" si="16"/>
        <v>19.875</v>
      </c>
      <c r="N108" s="28">
        <f t="shared" si="17"/>
        <v>18</v>
      </c>
      <c r="O108" s="29">
        <f t="shared" si="18"/>
        <v>37.875</v>
      </c>
      <c r="P108" s="29">
        <f t="shared" si="25"/>
        <v>37.865332346820637</v>
      </c>
      <c r="S108" t="str">
        <f t="shared" si="26"/>
        <v>30</v>
      </c>
      <c r="T108" t="s">
        <v>252</v>
      </c>
      <c r="U108" t="str">
        <f t="shared" si="27"/>
        <v>7</v>
      </c>
      <c r="V108" t="str">
        <f t="shared" si="28"/>
        <v>83</v>
      </c>
    </row>
    <row r="109" spans="1:22">
      <c r="A109" s="26">
        <f t="shared" si="31"/>
        <v>102</v>
      </c>
      <c r="B109" s="26">
        <f t="shared" si="19"/>
        <v>102</v>
      </c>
      <c r="C109" s="27">
        <f t="shared" si="20"/>
        <v>102</v>
      </c>
      <c r="D109" s="27">
        <f t="shared" si="21"/>
        <v>102</v>
      </c>
      <c r="E109" s="27">
        <f t="shared" si="22"/>
        <v>57</v>
      </c>
      <c r="F109" s="27">
        <f t="shared" si="23"/>
        <v>7</v>
      </c>
      <c r="G109" s="27">
        <f t="shared" si="24"/>
        <v>3</v>
      </c>
      <c r="H109" s="27">
        <v>0</v>
      </c>
      <c r="I109" s="27">
        <v>1</v>
      </c>
      <c r="J109" s="27">
        <f t="shared" si="15"/>
        <v>1849</v>
      </c>
      <c r="K109" s="27">
        <v>3</v>
      </c>
      <c r="L109" s="27">
        <v>0</v>
      </c>
      <c r="M109" s="28">
        <f t="shared" si="16"/>
        <v>20.25</v>
      </c>
      <c r="N109" s="28">
        <f t="shared" si="17"/>
        <v>18</v>
      </c>
      <c r="O109" s="29">
        <f t="shared" si="18"/>
        <v>38.25</v>
      </c>
      <c r="P109" s="29">
        <f t="shared" si="25"/>
        <v>38.249537517881734</v>
      </c>
      <c r="S109" t="str">
        <f t="shared" si="26"/>
        <v>39</v>
      </c>
      <c r="T109" t="s">
        <v>253</v>
      </c>
      <c r="U109" t="str">
        <f t="shared" si="27"/>
        <v>7</v>
      </c>
      <c r="V109" t="str">
        <f t="shared" si="28"/>
        <v>83</v>
      </c>
    </row>
    <row r="110" spans="1:22">
      <c r="A110" s="26">
        <f t="shared" si="31"/>
        <v>103</v>
      </c>
      <c r="B110" s="26">
        <f t="shared" si="19"/>
        <v>103</v>
      </c>
      <c r="C110" s="27">
        <f t="shared" si="20"/>
        <v>103</v>
      </c>
      <c r="D110" s="27">
        <f t="shared" si="21"/>
        <v>103</v>
      </c>
      <c r="E110" s="27">
        <f t="shared" si="22"/>
        <v>65</v>
      </c>
      <c r="F110" s="27">
        <f t="shared" si="23"/>
        <v>7</v>
      </c>
      <c r="G110" s="27">
        <f t="shared" si="24"/>
        <v>3</v>
      </c>
      <c r="H110" s="27">
        <v>0</v>
      </c>
      <c r="I110" s="27">
        <v>1</v>
      </c>
      <c r="J110" s="27">
        <f t="shared" si="15"/>
        <v>1857</v>
      </c>
      <c r="K110" s="27">
        <v>3</v>
      </c>
      <c r="L110" s="27">
        <v>0</v>
      </c>
      <c r="M110" s="28">
        <f t="shared" si="16"/>
        <v>20.625</v>
      </c>
      <c r="N110" s="28">
        <f t="shared" si="17"/>
        <v>18</v>
      </c>
      <c r="O110" s="29">
        <f t="shared" si="18"/>
        <v>38.625</v>
      </c>
      <c r="P110" s="29">
        <f t="shared" si="25"/>
        <v>38.605931701121314</v>
      </c>
      <c r="S110" t="str">
        <f t="shared" si="26"/>
        <v>41</v>
      </c>
      <c r="T110" t="s">
        <v>254</v>
      </c>
      <c r="U110" t="str">
        <f t="shared" si="27"/>
        <v>7</v>
      </c>
      <c r="V110" t="str">
        <f t="shared" si="28"/>
        <v>83</v>
      </c>
    </row>
    <row r="111" spans="1:22">
      <c r="A111" s="26">
        <f t="shared" si="31"/>
        <v>104</v>
      </c>
      <c r="B111" s="26">
        <f t="shared" si="19"/>
        <v>104</v>
      </c>
      <c r="C111" s="27">
        <f t="shared" si="20"/>
        <v>104</v>
      </c>
      <c r="D111" s="27">
        <f t="shared" si="21"/>
        <v>104</v>
      </c>
      <c r="E111" s="27">
        <f t="shared" si="22"/>
        <v>73</v>
      </c>
      <c r="F111" s="27">
        <f t="shared" si="23"/>
        <v>7</v>
      </c>
      <c r="G111" s="27">
        <f t="shared" si="24"/>
        <v>3</v>
      </c>
      <c r="H111" s="27">
        <v>0</v>
      </c>
      <c r="I111" s="27">
        <v>1</v>
      </c>
      <c r="J111" s="27">
        <f t="shared" si="15"/>
        <v>1865</v>
      </c>
      <c r="K111" s="27">
        <v>3</v>
      </c>
      <c r="L111" s="27">
        <v>0</v>
      </c>
      <c r="M111" s="28">
        <f t="shared" si="16"/>
        <v>21</v>
      </c>
      <c r="N111" s="28">
        <f t="shared" si="17"/>
        <v>18</v>
      </c>
      <c r="O111" s="29">
        <f t="shared" si="18"/>
        <v>39</v>
      </c>
      <c r="P111" s="29">
        <f t="shared" si="25"/>
        <v>38.977577251467274</v>
      </c>
      <c r="S111" t="str">
        <f t="shared" si="26"/>
        <v>49</v>
      </c>
      <c r="T111" t="s">
        <v>255</v>
      </c>
      <c r="U111" t="str">
        <f t="shared" si="27"/>
        <v>7</v>
      </c>
      <c r="V111" t="str">
        <f t="shared" si="28"/>
        <v>83</v>
      </c>
    </row>
    <row r="112" spans="1:22">
      <c r="A112" s="26">
        <f t="shared" si="31"/>
        <v>105</v>
      </c>
      <c r="B112" s="26">
        <f t="shared" si="19"/>
        <v>105</v>
      </c>
      <c r="C112" s="27">
        <f t="shared" si="20"/>
        <v>105</v>
      </c>
      <c r="D112" s="27">
        <f t="shared" si="21"/>
        <v>105</v>
      </c>
      <c r="E112" s="27">
        <f t="shared" si="22"/>
        <v>81</v>
      </c>
      <c r="F112" s="27">
        <f t="shared" si="23"/>
        <v>7</v>
      </c>
      <c r="G112" s="27">
        <f t="shared" si="24"/>
        <v>3</v>
      </c>
      <c r="H112" s="27">
        <v>0</v>
      </c>
      <c r="I112" s="27">
        <v>1</v>
      </c>
      <c r="J112" s="27">
        <f t="shared" si="15"/>
        <v>1873</v>
      </c>
      <c r="K112" s="27">
        <v>3</v>
      </c>
      <c r="L112" s="27">
        <v>0</v>
      </c>
      <c r="M112" s="28">
        <f t="shared" si="16"/>
        <v>21.375</v>
      </c>
      <c r="N112" s="28">
        <f t="shared" si="17"/>
        <v>18</v>
      </c>
      <c r="O112" s="29">
        <f t="shared" si="18"/>
        <v>39.375</v>
      </c>
      <c r="P112" s="29">
        <f t="shared" si="25"/>
        <v>39.365838072349973</v>
      </c>
      <c r="S112" t="str">
        <f t="shared" si="26"/>
        <v>51</v>
      </c>
      <c r="T112" t="s">
        <v>256</v>
      </c>
      <c r="U112" t="str">
        <f t="shared" si="27"/>
        <v>7</v>
      </c>
      <c r="V112" t="str">
        <f t="shared" si="28"/>
        <v>83</v>
      </c>
    </row>
    <row r="113" spans="1:22">
      <c r="A113" s="26">
        <f t="shared" si="31"/>
        <v>106</v>
      </c>
      <c r="B113" s="26">
        <f t="shared" si="19"/>
        <v>106</v>
      </c>
      <c r="C113" s="27">
        <f t="shared" si="20"/>
        <v>106</v>
      </c>
      <c r="D113" s="27">
        <f t="shared" si="21"/>
        <v>106</v>
      </c>
      <c r="E113" s="27">
        <f t="shared" si="22"/>
        <v>89</v>
      </c>
      <c r="F113" s="27">
        <f t="shared" si="23"/>
        <v>7</v>
      </c>
      <c r="G113" s="27">
        <f t="shared" si="24"/>
        <v>3</v>
      </c>
      <c r="H113" s="27">
        <v>0</v>
      </c>
      <c r="I113" s="27">
        <v>1</v>
      </c>
      <c r="J113" s="27">
        <f t="shared" si="15"/>
        <v>1881</v>
      </c>
      <c r="K113" s="27">
        <v>3</v>
      </c>
      <c r="L113" s="27">
        <v>0</v>
      </c>
      <c r="M113" s="28">
        <f t="shared" si="16"/>
        <v>21.75</v>
      </c>
      <c r="N113" s="28">
        <f t="shared" si="17"/>
        <v>18</v>
      </c>
      <c r="O113" s="29">
        <f t="shared" si="18"/>
        <v>39.75</v>
      </c>
      <c r="P113" s="29">
        <f t="shared" si="25"/>
        <v>39.772269623124195</v>
      </c>
      <c r="S113" t="str">
        <f t="shared" si="26"/>
        <v>59</v>
      </c>
      <c r="T113" t="s">
        <v>257</v>
      </c>
      <c r="U113" t="str">
        <f t="shared" si="27"/>
        <v>7</v>
      </c>
      <c r="V113" t="str">
        <f t="shared" si="28"/>
        <v>83</v>
      </c>
    </row>
    <row r="114" spans="1:22">
      <c r="A114" s="26">
        <f t="shared" si="31"/>
        <v>107</v>
      </c>
      <c r="B114" s="26">
        <f t="shared" si="19"/>
        <v>107</v>
      </c>
      <c r="C114" s="27">
        <f t="shared" si="20"/>
        <v>107</v>
      </c>
      <c r="D114" s="27">
        <f t="shared" si="21"/>
        <v>107</v>
      </c>
      <c r="E114" s="27">
        <f t="shared" si="22"/>
        <v>96</v>
      </c>
      <c r="F114" s="27">
        <f t="shared" si="23"/>
        <v>7</v>
      </c>
      <c r="G114" s="27">
        <f t="shared" si="24"/>
        <v>3</v>
      </c>
      <c r="H114" s="27">
        <v>0</v>
      </c>
      <c r="I114" s="27">
        <v>1</v>
      </c>
      <c r="J114" s="27">
        <f t="shared" si="15"/>
        <v>1888</v>
      </c>
      <c r="K114" s="27">
        <v>3</v>
      </c>
      <c r="L114" s="27">
        <v>0</v>
      </c>
      <c r="M114" s="28">
        <f t="shared" si="16"/>
        <v>22.125</v>
      </c>
      <c r="N114" s="28">
        <f t="shared" si="17"/>
        <v>18</v>
      </c>
      <c r="O114" s="29">
        <f t="shared" si="18"/>
        <v>40.125</v>
      </c>
      <c r="P114" s="29">
        <f t="shared" si="25"/>
        <v>40.144199392957368</v>
      </c>
      <c r="S114" t="str">
        <f t="shared" si="26"/>
        <v>60</v>
      </c>
      <c r="T114" t="s">
        <v>258</v>
      </c>
      <c r="U114" t="str">
        <f t="shared" si="27"/>
        <v>7</v>
      </c>
      <c r="V114" t="str">
        <f t="shared" si="28"/>
        <v>83</v>
      </c>
    </row>
    <row r="115" spans="1:22">
      <c r="A115" s="26">
        <f t="shared" si="31"/>
        <v>108</v>
      </c>
      <c r="B115" s="26">
        <f t="shared" si="19"/>
        <v>108</v>
      </c>
      <c r="C115" s="27">
        <f t="shared" si="20"/>
        <v>108</v>
      </c>
      <c r="D115" s="27">
        <f t="shared" si="21"/>
        <v>108</v>
      </c>
      <c r="E115" s="27">
        <f t="shared" si="22"/>
        <v>102</v>
      </c>
      <c r="F115" s="27">
        <f t="shared" si="23"/>
        <v>7</v>
      </c>
      <c r="G115" s="27">
        <f t="shared" si="24"/>
        <v>3</v>
      </c>
      <c r="H115" s="27">
        <v>0</v>
      </c>
      <c r="I115" s="27">
        <v>1</v>
      </c>
      <c r="J115" s="27">
        <f t="shared" si="15"/>
        <v>1894</v>
      </c>
      <c r="K115" s="27">
        <v>3</v>
      </c>
      <c r="L115" s="27">
        <v>0</v>
      </c>
      <c r="M115" s="28">
        <f t="shared" si="16"/>
        <v>22.5</v>
      </c>
      <c r="N115" s="28">
        <f t="shared" si="17"/>
        <v>18</v>
      </c>
      <c r="O115" s="29">
        <f t="shared" si="18"/>
        <v>40.5</v>
      </c>
      <c r="P115" s="29">
        <f t="shared" si="25"/>
        <v>40.476184629346605</v>
      </c>
      <c r="S115" t="str">
        <f t="shared" si="26"/>
        <v>66</v>
      </c>
      <c r="T115" t="s">
        <v>259</v>
      </c>
      <c r="U115" t="str">
        <f t="shared" si="27"/>
        <v>7</v>
      </c>
      <c r="V115" t="str">
        <f t="shared" si="28"/>
        <v>83</v>
      </c>
    </row>
    <row r="116" spans="1:22">
      <c r="A116" s="26">
        <f t="shared" si="31"/>
        <v>109</v>
      </c>
      <c r="B116" s="26">
        <f t="shared" si="19"/>
        <v>109</v>
      </c>
      <c r="C116" s="27">
        <f t="shared" si="20"/>
        <v>109</v>
      </c>
      <c r="D116" s="27">
        <f t="shared" si="21"/>
        <v>109</v>
      </c>
      <c r="E116" s="27">
        <f t="shared" si="22"/>
        <v>109</v>
      </c>
      <c r="F116" s="27">
        <f t="shared" si="23"/>
        <v>7</v>
      </c>
      <c r="G116" s="27">
        <f t="shared" si="24"/>
        <v>3</v>
      </c>
      <c r="H116" s="27">
        <v>0</v>
      </c>
      <c r="I116" s="27">
        <v>1</v>
      </c>
      <c r="J116" s="27">
        <f t="shared" si="15"/>
        <v>1901</v>
      </c>
      <c r="K116" s="27">
        <v>3</v>
      </c>
      <c r="L116" s="27">
        <v>0</v>
      </c>
      <c r="M116" s="28">
        <f t="shared" si="16"/>
        <v>22.875</v>
      </c>
      <c r="N116" s="28">
        <f t="shared" si="17"/>
        <v>18</v>
      </c>
      <c r="O116" s="29">
        <f t="shared" si="18"/>
        <v>40.875</v>
      </c>
      <c r="P116" s="29">
        <f t="shared" si="25"/>
        <v>40.880252351112347</v>
      </c>
      <c r="S116" t="str">
        <f t="shared" si="26"/>
        <v>6D</v>
      </c>
      <c r="T116" t="s">
        <v>260</v>
      </c>
      <c r="U116" t="str">
        <f t="shared" si="27"/>
        <v>7</v>
      </c>
      <c r="V116" t="str">
        <f t="shared" si="28"/>
        <v>83</v>
      </c>
    </row>
    <row r="117" spans="1:22">
      <c r="A117" s="26">
        <f t="shared" si="31"/>
        <v>110</v>
      </c>
      <c r="B117" s="26">
        <f t="shared" si="19"/>
        <v>110</v>
      </c>
      <c r="C117" s="27">
        <f t="shared" si="20"/>
        <v>110</v>
      </c>
      <c r="D117" s="27">
        <f t="shared" si="21"/>
        <v>110</v>
      </c>
      <c r="E117" s="27">
        <f t="shared" si="22"/>
        <v>115</v>
      </c>
      <c r="F117" s="27">
        <f t="shared" si="23"/>
        <v>7</v>
      </c>
      <c r="G117" s="27">
        <f t="shared" si="24"/>
        <v>3</v>
      </c>
      <c r="H117" s="27">
        <v>0</v>
      </c>
      <c r="I117" s="27">
        <v>1</v>
      </c>
      <c r="J117" s="27">
        <f t="shared" si="15"/>
        <v>1907</v>
      </c>
      <c r="K117" s="27">
        <v>3</v>
      </c>
      <c r="L117" s="27">
        <v>0</v>
      </c>
      <c r="M117" s="28">
        <f t="shared" si="16"/>
        <v>23.25</v>
      </c>
      <c r="N117" s="28">
        <f t="shared" si="17"/>
        <v>18</v>
      </c>
      <c r="O117" s="29">
        <f t="shared" si="18"/>
        <v>41.25</v>
      </c>
      <c r="P117" s="29">
        <f t="shared" si="25"/>
        <v>41.242216792968264</v>
      </c>
      <c r="S117" t="str">
        <f t="shared" si="26"/>
        <v>73</v>
      </c>
      <c r="T117" t="s">
        <v>261</v>
      </c>
      <c r="U117" t="str">
        <f t="shared" si="27"/>
        <v>7</v>
      </c>
      <c r="V117" t="str">
        <f t="shared" si="28"/>
        <v>83</v>
      </c>
    </row>
    <row r="118" spans="1:22">
      <c r="A118" s="26">
        <f t="shared" si="31"/>
        <v>111</v>
      </c>
      <c r="B118" s="26">
        <f t="shared" si="19"/>
        <v>111</v>
      </c>
      <c r="C118" s="27">
        <f t="shared" si="20"/>
        <v>111</v>
      </c>
      <c r="D118" s="27">
        <f t="shared" si="21"/>
        <v>111</v>
      </c>
      <c r="E118" s="27">
        <f t="shared" si="22"/>
        <v>121</v>
      </c>
      <c r="F118" s="27">
        <f t="shared" si="23"/>
        <v>7</v>
      </c>
      <c r="G118" s="27">
        <f t="shared" si="24"/>
        <v>3</v>
      </c>
      <c r="H118" s="27">
        <v>0</v>
      </c>
      <c r="I118" s="27">
        <v>1</v>
      </c>
      <c r="J118" s="27">
        <f t="shared" si="15"/>
        <v>1913</v>
      </c>
      <c r="K118" s="27">
        <v>3</v>
      </c>
      <c r="L118" s="27">
        <v>0</v>
      </c>
      <c r="M118" s="28">
        <f t="shared" si="16"/>
        <v>23.625</v>
      </c>
      <c r="N118" s="28">
        <f t="shared" si="17"/>
        <v>18</v>
      </c>
      <c r="O118" s="29">
        <f t="shared" si="18"/>
        <v>41.625</v>
      </c>
      <c r="P118" s="29">
        <f t="shared" si="25"/>
        <v>41.619923676175745</v>
      </c>
      <c r="S118" t="str">
        <f t="shared" si="26"/>
        <v>79</v>
      </c>
      <c r="T118" t="s">
        <v>262</v>
      </c>
      <c r="U118" t="str">
        <f t="shared" si="27"/>
        <v>7</v>
      </c>
      <c r="V118" t="str">
        <f t="shared" si="28"/>
        <v>83</v>
      </c>
    </row>
    <row r="119" spans="1:22">
      <c r="A119" s="26">
        <f t="shared" si="31"/>
        <v>112</v>
      </c>
      <c r="B119" s="26">
        <f t="shared" si="19"/>
        <v>112</v>
      </c>
      <c r="C119" s="27">
        <f t="shared" si="20"/>
        <v>112</v>
      </c>
      <c r="D119" s="27">
        <f t="shared" si="21"/>
        <v>112</v>
      </c>
      <c r="E119" s="27">
        <f t="shared" si="22"/>
        <v>127</v>
      </c>
      <c r="F119" s="27">
        <f t="shared" si="23"/>
        <v>7</v>
      </c>
      <c r="G119" s="27">
        <f t="shared" si="24"/>
        <v>3</v>
      </c>
      <c r="H119" s="27">
        <v>0</v>
      </c>
      <c r="I119" s="27">
        <v>1</v>
      </c>
      <c r="J119" s="27">
        <f>ROUND(2048-(10^(-M119/20)*2048),0)</f>
        <v>1919</v>
      </c>
      <c r="K119" s="27">
        <v>3</v>
      </c>
      <c r="L119" s="27">
        <v>0</v>
      </c>
      <c r="M119" s="28">
        <f>O119-N119</f>
        <v>24</v>
      </c>
      <c r="N119" s="28">
        <f>IF(K119=0,0,IF(K119=1,6,IF(K119=2,12,18)))</f>
        <v>18</v>
      </c>
      <c r="O119" s="29">
        <f t="shared" si="18"/>
        <v>42</v>
      </c>
      <c r="P119" s="29">
        <f t="shared" si="25"/>
        <v>42.014804840090882</v>
      </c>
      <c r="Q119" t="s">
        <v>390</v>
      </c>
      <c r="S119" t="str">
        <f t="shared" si="26"/>
        <v>7F</v>
      </c>
      <c r="T119" t="s">
        <v>263</v>
      </c>
      <c r="U119" t="str">
        <f t="shared" si="27"/>
        <v>7</v>
      </c>
      <c r="V119" t="str">
        <f t="shared" si="28"/>
        <v>83</v>
      </c>
    </row>
  </sheetData>
  <mergeCells count="12">
    <mergeCell ref="O5:O6"/>
    <mergeCell ref="P5:P6"/>
    <mergeCell ref="C4:C6"/>
    <mergeCell ref="D4:D6"/>
    <mergeCell ref="E4:G4"/>
    <mergeCell ref="H4:I4"/>
    <mergeCell ref="J4:K4"/>
    <mergeCell ref="M4:N4"/>
    <mergeCell ref="E5:F5"/>
    <mergeCell ref="H5:H6"/>
    <mergeCell ref="I5:I6"/>
    <mergeCell ref="L5:L6"/>
  </mergeCells>
  <phoneticPr fontId="2" type="noConversion"/>
  <hyperlinks>
    <hyperlink ref="S1" location="'Mode List'!A1" display="'Mode List'!A1"/>
  </hyperlink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4"/>
  <sheetViews>
    <sheetView workbookViewId="0"/>
  </sheetViews>
  <sheetFormatPr defaultRowHeight="16.5"/>
  <cols>
    <col min="19" max="19" width="4.25" bestFit="1" customWidth="1"/>
    <col min="20" max="20" width="10.5" bestFit="1" customWidth="1"/>
    <col min="21" max="21" width="2.5" bestFit="1" customWidth="1"/>
  </cols>
  <sheetData>
    <row r="1" spans="1:22">
      <c r="A1" s="20"/>
      <c r="B1" s="20"/>
      <c r="C1" t="s">
        <v>410</v>
      </c>
      <c r="D1">
        <v>0</v>
      </c>
      <c r="M1" s="1"/>
      <c r="N1" s="16" t="s">
        <v>116</v>
      </c>
      <c r="O1" s="1"/>
    </row>
    <row r="2" spans="1:22">
      <c r="A2" s="20"/>
      <c r="B2" s="20"/>
      <c r="C2" t="s">
        <v>411</v>
      </c>
      <c r="D2">
        <v>0</v>
      </c>
    </row>
    <row r="3" spans="1:22">
      <c r="A3" s="20"/>
      <c r="B3" s="20"/>
      <c r="C3" t="s">
        <v>412</v>
      </c>
      <c r="D3">
        <v>387</v>
      </c>
    </row>
    <row r="4" spans="1:22">
      <c r="A4" s="20"/>
      <c r="B4" s="20"/>
      <c r="C4" s="55" t="s">
        <v>413</v>
      </c>
      <c r="D4" s="56" t="s">
        <v>414</v>
      </c>
      <c r="E4" s="59" t="s">
        <v>415</v>
      </c>
      <c r="F4" s="60"/>
      <c r="G4" s="61"/>
      <c r="H4" s="62" t="s">
        <v>365</v>
      </c>
      <c r="I4" s="62"/>
      <c r="J4" s="63" t="s">
        <v>415</v>
      </c>
      <c r="K4" s="64"/>
      <c r="L4" s="21" t="s">
        <v>416</v>
      </c>
      <c r="M4" s="63" t="s">
        <v>415</v>
      </c>
      <c r="N4" s="64"/>
      <c r="O4" s="22" t="s">
        <v>417</v>
      </c>
      <c r="P4" s="22" t="s">
        <v>418</v>
      </c>
    </row>
    <row r="5" spans="1:22">
      <c r="A5" s="20"/>
      <c r="B5" s="20"/>
      <c r="C5" s="55"/>
      <c r="D5" s="57"/>
      <c r="E5" s="62" t="s">
        <v>419</v>
      </c>
      <c r="F5" s="62"/>
      <c r="G5" s="34" t="s">
        <v>420</v>
      </c>
      <c r="H5" s="65" t="s">
        <v>421</v>
      </c>
      <c r="I5" s="65" t="s">
        <v>422</v>
      </c>
      <c r="J5" s="24" t="s">
        <v>423</v>
      </c>
      <c r="K5" s="24" t="s">
        <v>424</v>
      </c>
      <c r="L5" s="53" t="s">
        <v>425</v>
      </c>
      <c r="M5" s="24" t="s">
        <v>426</v>
      </c>
      <c r="N5" s="24" t="s">
        <v>424</v>
      </c>
      <c r="O5" s="53" t="s">
        <v>427</v>
      </c>
      <c r="P5" s="53" t="s">
        <v>427</v>
      </c>
    </row>
    <row r="6" spans="1:22" ht="33">
      <c r="A6" s="20"/>
      <c r="B6" s="20"/>
      <c r="C6" s="55"/>
      <c r="D6" s="58"/>
      <c r="E6" s="25" t="s">
        <v>428</v>
      </c>
      <c r="F6" s="25" t="s">
        <v>429</v>
      </c>
      <c r="G6" s="25" t="s">
        <v>430</v>
      </c>
      <c r="H6" s="66"/>
      <c r="I6" s="66"/>
      <c r="J6" s="24" t="s">
        <v>431</v>
      </c>
      <c r="K6" s="24" t="s">
        <v>432</v>
      </c>
      <c r="L6" s="67"/>
      <c r="M6" s="24" t="s">
        <v>427</v>
      </c>
      <c r="N6" s="24" t="s">
        <v>427</v>
      </c>
      <c r="O6" s="54"/>
      <c r="P6" s="54"/>
    </row>
    <row r="7" spans="1:22">
      <c r="A7" s="26">
        <v>0</v>
      </c>
      <c r="B7" s="26">
        <f>A7+$D$1</f>
        <v>0</v>
      </c>
      <c r="C7" s="27">
        <f>IF(D$2=1,$D$3-A7,A7)</f>
        <v>0</v>
      </c>
      <c r="D7" s="27">
        <f>C7+$D$1</f>
        <v>0</v>
      </c>
      <c r="E7" s="27">
        <f>MOD(J7,256)</f>
        <v>0</v>
      </c>
      <c r="F7" s="27">
        <f>ROUNDDOWN(J7/256,0)</f>
        <v>0</v>
      </c>
      <c r="G7" s="27">
        <f>MOD(K7,256)</f>
        <v>0</v>
      </c>
      <c r="H7" s="27">
        <v>0</v>
      </c>
      <c r="I7" s="27">
        <v>1</v>
      </c>
      <c r="J7" s="27">
        <f t="shared" ref="J7:J70" si="0">ROUND(2048-(10^(-M7/20)*2048),0)</f>
        <v>0</v>
      </c>
      <c r="K7" s="27">
        <v>0</v>
      </c>
      <c r="L7" s="27">
        <v>0</v>
      </c>
      <c r="M7" s="28">
        <f t="shared" ref="M7:M70" si="1">O7-N7</f>
        <v>0</v>
      </c>
      <c r="N7" s="28">
        <f t="shared" ref="N7:N70" si="2">IF(K7=0,0,IF(K7=1,6,IF(K7=2,12,18)))</f>
        <v>0</v>
      </c>
      <c r="O7" s="29">
        <f>C7/64*6</f>
        <v>0</v>
      </c>
      <c r="P7" s="29">
        <f>(-20)*LOG((2048-J7)/2048)+N7</f>
        <v>0</v>
      </c>
      <c r="Q7" t="s">
        <v>433</v>
      </c>
      <c r="S7" t="str">
        <f>DEC2HEX(E7)</f>
        <v>0</v>
      </c>
      <c r="T7" t="s">
        <v>434</v>
      </c>
      <c r="U7" t="str">
        <f>DEC2HEX(F7)</f>
        <v>0</v>
      </c>
      <c r="V7" t="str">
        <f>DEC2HEX(128+G7)</f>
        <v>80</v>
      </c>
    </row>
    <row r="8" spans="1:22">
      <c r="A8" s="26">
        <f>A7+1</f>
        <v>1</v>
      </c>
      <c r="B8" s="26">
        <f t="shared" ref="B8:B71" si="3">A8+$D$1</f>
        <v>1</v>
      </c>
      <c r="C8" s="27">
        <f t="shared" ref="C8:C71" si="4">IF(D$2=1,$D$3-A8,A8)</f>
        <v>1</v>
      </c>
      <c r="D8" s="27">
        <f t="shared" ref="D8:D71" si="5">C8+$D$1</f>
        <v>1</v>
      </c>
      <c r="E8" s="27">
        <f t="shared" ref="E8:E71" si="6">MOD(J8,256)</f>
        <v>22</v>
      </c>
      <c r="F8" s="27">
        <f t="shared" ref="F8:F71" si="7">ROUNDDOWN(J8/256,0)</f>
        <v>0</v>
      </c>
      <c r="G8" s="27">
        <f t="shared" ref="G8:G71" si="8">MOD(K8,256)</f>
        <v>0</v>
      </c>
      <c r="H8" s="27">
        <v>0</v>
      </c>
      <c r="I8" s="27">
        <v>1</v>
      </c>
      <c r="J8" s="27">
        <f t="shared" si="0"/>
        <v>22</v>
      </c>
      <c r="K8" s="27">
        <v>0</v>
      </c>
      <c r="L8" s="27">
        <v>0</v>
      </c>
      <c r="M8" s="28">
        <f t="shared" si="1"/>
        <v>9.375E-2</v>
      </c>
      <c r="N8" s="28">
        <f t="shared" si="2"/>
        <v>0</v>
      </c>
      <c r="O8" s="29">
        <f>C8/64*6</f>
        <v>9.375E-2</v>
      </c>
      <c r="P8" s="29">
        <f t="shared" ref="P8:P71" si="9">(-20)*LOG((2048-J8)/2048)+N8</f>
        <v>9.3810225590630472E-2</v>
      </c>
      <c r="S8" t="str">
        <f t="shared" ref="S8:S71" si="10">DEC2HEX(E8)</f>
        <v>16</v>
      </c>
      <c r="T8" t="s">
        <v>152</v>
      </c>
      <c r="U8" t="str">
        <f t="shared" ref="U8:U71" si="11">DEC2HEX(F8)</f>
        <v>0</v>
      </c>
      <c r="V8" t="str">
        <f t="shared" ref="V8:V71" si="12">DEC2HEX(128+G8)</f>
        <v>80</v>
      </c>
    </row>
    <row r="9" spans="1:22">
      <c r="A9" s="26">
        <f t="shared" ref="A9:A72" si="13">A8+1</f>
        <v>2</v>
      </c>
      <c r="B9" s="26">
        <f t="shared" si="3"/>
        <v>2</v>
      </c>
      <c r="C9" s="27">
        <f t="shared" si="4"/>
        <v>2</v>
      </c>
      <c r="D9" s="27">
        <f t="shared" si="5"/>
        <v>2</v>
      </c>
      <c r="E9" s="27">
        <f t="shared" si="6"/>
        <v>44</v>
      </c>
      <c r="F9" s="27">
        <f t="shared" si="7"/>
        <v>0</v>
      </c>
      <c r="G9" s="27">
        <f t="shared" si="8"/>
        <v>0</v>
      </c>
      <c r="H9" s="27">
        <v>0</v>
      </c>
      <c r="I9" s="27">
        <v>1</v>
      </c>
      <c r="J9" s="27">
        <f>ROUND(2048-(10^(-M9/20)*2048),0)</f>
        <v>44</v>
      </c>
      <c r="K9" s="27">
        <v>0</v>
      </c>
      <c r="L9" s="27">
        <v>0</v>
      </c>
      <c r="M9" s="28">
        <f t="shared" si="1"/>
        <v>0.1875</v>
      </c>
      <c r="N9" s="28">
        <f t="shared" si="2"/>
        <v>0</v>
      </c>
      <c r="O9" s="29">
        <f t="shared" ref="O9:O72" si="14">C9/64*6</f>
        <v>0.1875</v>
      </c>
      <c r="P9" s="29">
        <f t="shared" si="9"/>
        <v>0.18864470217170079</v>
      </c>
      <c r="S9" t="str">
        <f t="shared" si="10"/>
        <v>2C</v>
      </c>
      <c r="T9" t="s">
        <v>153</v>
      </c>
      <c r="U9" t="str">
        <f t="shared" si="11"/>
        <v>0</v>
      </c>
      <c r="V9" t="str">
        <f t="shared" si="12"/>
        <v>80</v>
      </c>
    </row>
    <row r="10" spans="1:22">
      <c r="A10" s="26">
        <f t="shared" si="13"/>
        <v>3</v>
      </c>
      <c r="B10" s="26">
        <f t="shared" si="3"/>
        <v>3</v>
      </c>
      <c r="C10" s="27">
        <f t="shared" si="4"/>
        <v>3</v>
      </c>
      <c r="D10" s="27">
        <f t="shared" si="5"/>
        <v>3</v>
      </c>
      <c r="E10" s="27">
        <f t="shared" si="6"/>
        <v>65</v>
      </c>
      <c r="F10" s="27">
        <f t="shared" si="7"/>
        <v>0</v>
      </c>
      <c r="G10" s="27">
        <f t="shared" si="8"/>
        <v>0</v>
      </c>
      <c r="H10" s="27">
        <v>0</v>
      </c>
      <c r="I10" s="27">
        <v>1</v>
      </c>
      <c r="J10" s="27">
        <f t="shared" si="0"/>
        <v>65</v>
      </c>
      <c r="K10" s="27">
        <v>0</v>
      </c>
      <c r="L10" s="27">
        <v>0</v>
      </c>
      <c r="M10" s="28">
        <f t="shared" si="1"/>
        <v>0.28125</v>
      </c>
      <c r="N10" s="28">
        <f t="shared" si="2"/>
        <v>0</v>
      </c>
      <c r="O10" s="29">
        <f t="shared" si="14"/>
        <v>0.28125</v>
      </c>
      <c r="P10" s="29">
        <f t="shared" si="9"/>
        <v>0.28014476196980947</v>
      </c>
      <c r="S10" t="str">
        <f t="shared" si="10"/>
        <v>41</v>
      </c>
      <c r="T10" t="s">
        <v>154</v>
      </c>
      <c r="U10" t="str">
        <f t="shared" si="11"/>
        <v>0</v>
      </c>
      <c r="V10" t="str">
        <f t="shared" si="12"/>
        <v>80</v>
      </c>
    </row>
    <row r="11" spans="1:22">
      <c r="A11" s="26">
        <f t="shared" si="13"/>
        <v>4</v>
      </c>
      <c r="B11" s="26">
        <f t="shared" si="3"/>
        <v>4</v>
      </c>
      <c r="C11" s="27">
        <f t="shared" si="4"/>
        <v>4</v>
      </c>
      <c r="D11" s="27">
        <f t="shared" si="5"/>
        <v>4</v>
      </c>
      <c r="E11" s="27">
        <f t="shared" si="6"/>
        <v>87</v>
      </c>
      <c r="F11" s="27">
        <f t="shared" si="7"/>
        <v>0</v>
      </c>
      <c r="G11" s="27">
        <f t="shared" si="8"/>
        <v>0</v>
      </c>
      <c r="H11" s="27">
        <v>0</v>
      </c>
      <c r="I11" s="27">
        <v>1</v>
      </c>
      <c r="J11" s="27">
        <f t="shared" si="0"/>
        <v>87</v>
      </c>
      <c r="K11" s="27">
        <v>0</v>
      </c>
      <c r="L11" s="27">
        <v>0</v>
      </c>
      <c r="M11" s="28">
        <f t="shared" si="1"/>
        <v>0.375</v>
      </c>
      <c r="N11" s="28">
        <f t="shared" si="2"/>
        <v>0</v>
      </c>
      <c r="O11" s="29">
        <f t="shared" si="14"/>
        <v>0.375</v>
      </c>
      <c r="P11" s="29">
        <f t="shared" si="9"/>
        <v>0.37704717272018212</v>
      </c>
      <c r="S11" t="str">
        <f t="shared" si="10"/>
        <v>57</v>
      </c>
      <c r="T11" t="s">
        <v>155</v>
      </c>
      <c r="U11" t="str">
        <f t="shared" si="11"/>
        <v>0</v>
      </c>
      <c r="V11" t="str">
        <f t="shared" si="12"/>
        <v>80</v>
      </c>
    </row>
    <row r="12" spans="1:22">
      <c r="A12" s="26">
        <f t="shared" si="13"/>
        <v>5</v>
      </c>
      <c r="B12" s="26">
        <f t="shared" si="3"/>
        <v>5</v>
      </c>
      <c r="C12" s="27">
        <f t="shared" si="4"/>
        <v>5</v>
      </c>
      <c r="D12" s="27">
        <f t="shared" si="5"/>
        <v>5</v>
      </c>
      <c r="E12" s="27">
        <f t="shared" si="6"/>
        <v>108</v>
      </c>
      <c r="F12" s="27">
        <f t="shared" si="7"/>
        <v>0</v>
      </c>
      <c r="G12" s="27">
        <f t="shared" si="8"/>
        <v>0</v>
      </c>
      <c r="H12" s="27">
        <v>0</v>
      </c>
      <c r="I12" s="27">
        <v>1</v>
      </c>
      <c r="J12" s="27">
        <f t="shared" si="0"/>
        <v>108</v>
      </c>
      <c r="K12" s="27">
        <v>0</v>
      </c>
      <c r="L12" s="27">
        <v>0</v>
      </c>
      <c r="M12" s="28">
        <f t="shared" si="1"/>
        <v>0.46875</v>
      </c>
      <c r="N12" s="28">
        <f t="shared" si="2"/>
        <v>0</v>
      </c>
      <c r="O12" s="29">
        <f t="shared" si="14"/>
        <v>0.46875</v>
      </c>
      <c r="P12" s="29">
        <f t="shared" si="9"/>
        <v>0.47056444747134196</v>
      </c>
      <c r="S12" t="str">
        <f t="shared" si="10"/>
        <v>6C</v>
      </c>
      <c r="T12" t="s">
        <v>156</v>
      </c>
      <c r="U12" t="str">
        <f t="shared" si="11"/>
        <v>0</v>
      </c>
      <c r="V12" t="str">
        <f t="shared" si="12"/>
        <v>80</v>
      </c>
    </row>
    <row r="13" spans="1:22">
      <c r="A13" s="26">
        <f t="shared" si="13"/>
        <v>6</v>
      </c>
      <c r="B13" s="26">
        <f t="shared" si="3"/>
        <v>6</v>
      </c>
      <c r="C13" s="27">
        <f t="shared" si="4"/>
        <v>6</v>
      </c>
      <c r="D13" s="27">
        <f t="shared" si="5"/>
        <v>6</v>
      </c>
      <c r="E13" s="27">
        <f t="shared" si="6"/>
        <v>128</v>
      </c>
      <c r="F13" s="27">
        <f t="shared" si="7"/>
        <v>0</v>
      </c>
      <c r="G13" s="27">
        <f t="shared" si="8"/>
        <v>0</v>
      </c>
      <c r="H13" s="27">
        <v>0</v>
      </c>
      <c r="I13" s="27">
        <v>1</v>
      </c>
      <c r="J13" s="27">
        <f t="shared" si="0"/>
        <v>128</v>
      </c>
      <c r="K13" s="27">
        <v>0</v>
      </c>
      <c r="L13" s="27">
        <v>0</v>
      </c>
      <c r="M13" s="28">
        <f t="shared" si="1"/>
        <v>0.5625</v>
      </c>
      <c r="N13" s="28">
        <f t="shared" si="2"/>
        <v>0</v>
      </c>
      <c r="O13" s="29">
        <f t="shared" si="14"/>
        <v>0.5625</v>
      </c>
      <c r="P13" s="29">
        <f t="shared" si="9"/>
        <v>0.56057447200487076</v>
      </c>
      <c r="S13" t="str">
        <f t="shared" si="10"/>
        <v>80</v>
      </c>
      <c r="T13" t="s">
        <v>157</v>
      </c>
      <c r="U13" t="str">
        <f t="shared" si="11"/>
        <v>0</v>
      </c>
      <c r="V13" t="str">
        <f t="shared" si="12"/>
        <v>80</v>
      </c>
    </row>
    <row r="14" spans="1:22">
      <c r="A14" s="26">
        <f t="shared" si="13"/>
        <v>7</v>
      </c>
      <c r="B14" s="26">
        <f t="shared" si="3"/>
        <v>7</v>
      </c>
      <c r="C14" s="27">
        <f t="shared" si="4"/>
        <v>7</v>
      </c>
      <c r="D14" s="27">
        <f t="shared" si="5"/>
        <v>7</v>
      </c>
      <c r="E14" s="27">
        <f t="shared" si="6"/>
        <v>149</v>
      </c>
      <c r="F14" s="27">
        <f t="shared" si="7"/>
        <v>0</v>
      </c>
      <c r="G14" s="27">
        <f t="shared" si="8"/>
        <v>0</v>
      </c>
      <c r="H14" s="27">
        <v>0</v>
      </c>
      <c r="I14" s="27">
        <v>1</v>
      </c>
      <c r="J14" s="27">
        <f t="shared" si="0"/>
        <v>149</v>
      </c>
      <c r="K14" s="27">
        <v>0</v>
      </c>
      <c r="L14" s="27">
        <v>0</v>
      </c>
      <c r="M14" s="28">
        <f t="shared" si="1"/>
        <v>0.65625</v>
      </c>
      <c r="N14" s="28">
        <f t="shared" si="2"/>
        <v>0</v>
      </c>
      <c r="O14" s="29">
        <f t="shared" si="14"/>
        <v>0.65625</v>
      </c>
      <c r="P14" s="29">
        <f t="shared" si="9"/>
        <v>0.65609975133551213</v>
      </c>
      <c r="S14" t="str">
        <f t="shared" si="10"/>
        <v>95</v>
      </c>
      <c r="T14" t="s">
        <v>158</v>
      </c>
      <c r="U14" t="str">
        <f t="shared" si="11"/>
        <v>0</v>
      </c>
      <c r="V14" t="str">
        <f t="shared" si="12"/>
        <v>80</v>
      </c>
    </row>
    <row r="15" spans="1:22">
      <c r="A15" s="26">
        <f t="shared" si="13"/>
        <v>8</v>
      </c>
      <c r="B15" s="26">
        <f t="shared" si="3"/>
        <v>8</v>
      </c>
      <c r="C15" s="27">
        <f t="shared" si="4"/>
        <v>8</v>
      </c>
      <c r="D15" s="27">
        <f t="shared" si="5"/>
        <v>8</v>
      </c>
      <c r="E15" s="27">
        <f t="shared" si="6"/>
        <v>169</v>
      </c>
      <c r="F15" s="27">
        <f t="shared" si="7"/>
        <v>0</v>
      </c>
      <c r="G15" s="27">
        <f t="shared" si="8"/>
        <v>0</v>
      </c>
      <c r="H15" s="27">
        <v>0</v>
      </c>
      <c r="I15" s="27">
        <v>1</v>
      </c>
      <c r="J15" s="27">
        <f t="shared" si="0"/>
        <v>169</v>
      </c>
      <c r="K15" s="27">
        <v>0</v>
      </c>
      <c r="L15" s="27">
        <v>0</v>
      </c>
      <c r="M15" s="28">
        <f t="shared" si="1"/>
        <v>0.75</v>
      </c>
      <c r="N15" s="28">
        <f t="shared" si="2"/>
        <v>0</v>
      </c>
      <c r="O15" s="29">
        <f t="shared" si="14"/>
        <v>0.75</v>
      </c>
      <c r="P15" s="29">
        <f t="shared" si="9"/>
        <v>0.74806344406535086</v>
      </c>
      <c r="S15" t="str">
        <f t="shared" si="10"/>
        <v>A9</v>
      </c>
      <c r="T15" t="s">
        <v>159</v>
      </c>
      <c r="U15" t="str">
        <f t="shared" si="11"/>
        <v>0</v>
      </c>
      <c r="V15" t="str">
        <f t="shared" si="12"/>
        <v>80</v>
      </c>
    </row>
    <row r="16" spans="1:22">
      <c r="A16" s="26">
        <f t="shared" si="13"/>
        <v>9</v>
      </c>
      <c r="B16" s="26">
        <f t="shared" si="3"/>
        <v>9</v>
      </c>
      <c r="C16" s="27">
        <f t="shared" si="4"/>
        <v>9</v>
      </c>
      <c r="D16" s="27">
        <f t="shared" si="5"/>
        <v>9</v>
      </c>
      <c r="E16" s="27">
        <f t="shared" si="6"/>
        <v>190</v>
      </c>
      <c r="F16" s="27">
        <f t="shared" si="7"/>
        <v>0</v>
      </c>
      <c r="G16" s="27">
        <f t="shared" si="8"/>
        <v>0</v>
      </c>
      <c r="H16" s="27">
        <v>0</v>
      </c>
      <c r="I16" s="27">
        <v>1</v>
      </c>
      <c r="J16" s="27">
        <f t="shared" si="0"/>
        <v>190</v>
      </c>
      <c r="K16" s="27">
        <v>0</v>
      </c>
      <c r="L16" s="27">
        <v>0</v>
      </c>
      <c r="M16" s="28">
        <f t="shared" si="1"/>
        <v>0.84375</v>
      </c>
      <c r="N16" s="28">
        <f t="shared" si="2"/>
        <v>0</v>
      </c>
      <c r="O16" s="29">
        <f t="shared" si="14"/>
        <v>0.84375</v>
      </c>
      <c r="P16" s="29">
        <f t="shared" si="9"/>
        <v>0.84568485292340378</v>
      </c>
      <c r="S16" t="str">
        <f t="shared" si="10"/>
        <v>BE</v>
      </c>
      <c r="T16" t="s">
        <v>160</v>
      </c>
      <c r="U16" t="str">
        <f t="shared" si="11"/>
        <v>0</v>
      </c>
      <c r="V16" t="str">
        <f t="shared" si="12"/>
        <v>80</v>
      </c>
    </row>
    <row r="17" spans="1:22">
      <c r="A17" s="26">
        <f t="shared" si="13"/>
        <v>10</v>
      </c>
      <c r="B17" s="26">
        <f t="shared" si="3"/>
        <v>10</v>
      </c>
      <c r="C17" s="27">
        <f t="shared" si="4"/>
        <v>10</v>
      </c>
      <c r="D17" s="27">
        <f t="shared" si="5"/>
        <v>10</v>
      </c>
      <c r="E17" s="27">
        <f t="shared" si="6"/>
        <v>210</v>
      </c>
      <c r="F17" s="27">
        <f t="shared" si="7"/>
        <v>0</v>
      </c>
      <c r="G17" s="27">
        <f t="shared" si="8"/>
        <v>0</v>
      </c>
      <c r="H17" s="27">
        <v>0</v>
      </c>
      <c r="I17" s="27">
        <v>1</v>
      </c>
      <c r="J17" s="27">
        <f t="shared" si="0"/>
        <v>210</v>
      </c>
      <c r="K17" s="27">
        <v>0</v>
      </c>
      <c r="L17" s="27">
        <v>0</v>
      </c>
      <c r="M17" s="28">
        <f t="shared" si="1"/>
        <v>0.9375</v>
      </c>
      <c r="N17" s="28">
        <f t="shared" si="2"/>
        <v>0</v>
      </c>
      <c r="O17" s="29">
        <f t="shared" si="14"/>
        <v>0.9375</v>
      </c>
      <c r="P17" s="29">
        <f t="shared" si="9"/>
        <v>0.9396889050740137</v>
      </c>
      <c r="S17" t="str">
        <f t="shared" si="10"/>
        <v>D2</v>
      </c>
      <c r="T17" t="s">
        <v>161</v>
      </c>
      <c r="U17" t="str">
        <f t="shared" si="11"/>
        <v>0</v>
      </c>
      <c r="V17" t="str">
        <f t="shared" si="12"/>
        <v>80</v>
      </c>
    </row>
    <row r="18" spans="1:22">
      <c r="A18" s="26">
        <f t="shared" si="13"/>
        <v>11</v>
      </c>
      <c r="B18" s="26">
        <f t="shared" si="3"/>
        <v>11</v>
      </c>
      <c r="C18" s="27">
        <f t="shared" si="4"/>
        <v>11</v>
      </c>
      <c r="D18" s="27">
        <f t="shared" si="5"/>
        <v>11</v>
      </c>
      <c r="E18" s="27">
        <f t="shared" si="6"/>
        <v>229</v>
      </c>
      <c r="F18" s="27">
        <f t="shared" si="7"/>
        <v>0</v>
      </c>
      <c r="G18" s="27">
        <f t="shared" si="8"/>
        <v>0</v>
      </c>
      <c r="H18" s="27">
        <v>0</v>
      </c>
      <c r="I18" s="27">
        <v>1</v>
      </c>
      <c r="J18" s="27">
        <f t="shared" si="0"/>
        <v>229</v>
      </c>
      <c r="K18" s="27">
        <v>0</v>
      </c>
      <c r="L18" s="27">
        <v>0</v>
      </c>
      <c r="M18" s="28">
        <f t="shared" si="1"/>
        <v>1.03125</v>
      </c>
      <c r="N18" s="28">
        <f t="shared" si="2"/>
        <v>0</v>
      </c>
      <c r="O18" s="29">
        <f t="shared" si="14"/>
        <v>1.03125</v>
      </c>
      <c r="P18" s="29">
        <f t="shared" si="9"/>
        <v>1.0299450648061916</v>
      </c>
      <c r="S18" t="str">
        <f t="shared" si="10"/>
        <v>E5</v>
      </c>
      <c r="T18" t="s">
        <v>162</v>
      </c>
      <c r="U18" t="str">
        <f t="shared" si="11"/>
        <v>0</v>
      </c>
      <c r="V18" t="str">
        <f t="shared" si="12"/>
        <v>80</v>
      </c>
    </row>
    <row r="19" spans="1:22">
      <c r="A19" s="26">
        <f t="shared" si="13"/>
        <v>12</v>
      </c>
      <c r="B19" s="26">
        <f t="shared" si="3"/>
        <v>12</v>
      </c>
      <c r="C19" s="27">
        <f t="shared" si="4"/>
        <v>12</v>
      </c>
      <c r="D19" s="27">
        <f t="shared" si="5"/>
        <v>12</v>
      </c>
      <c r="E19" s="27">
        <f t="shared" si="6"/>
        <v>249</v>
      </c>
      <c r="F19" s="27">
        <f t="shared" si="7"/>
        <v>0</v>
      </c>
      <c r="G19" s="27">
        <f t="shared" si="8"/>
        <v>0</v>
      </c>
      <c r="H19" s="27">
        <v>0</v>
      </c>
      <c r="I19" s="27">
        <v>1</v>
      </c>
      <c r="J19" s="27">
        <f t="shared" si="0"/>
        <v>249</v>
      </c>
      <c r="K19" s="27">
        <v>0</v>
      </c>
      <c r="L19" s="27">
        <v>0</v>
      </c>
      <c r="M19" s="28">
        <f t="shared" si="1"/>
        <v>1.125</v>
      </c>
      <c r="N19" s="28">
        <f t="shared" si="2"/>
        <v>0</v>
      </c>
      <c r="O19" s="29">
        <f t="shared" si="14"/>
        <v>1.125</v>
      </c>
      <c r="P19" s="29">
        <f t="shared" si="9"/>
        <v>1.1259757791648357</v>
      </c>
      <c r="S19" t="str">
        <f t="shared" si="10"/>
        <v>F9</v>
      </c>
      <c r="T19" t="s">
        <v>163</v>
      </c>
      <c r="U19" t="str">
        <f t="shared" si="11"/>
        <v>0</v>
      </c>
      <c r="V19" t="str">
        <f t="shared" si="12"/>
        <v>80</v>
      </c>
    </row>
    <row r="20" spans="1:22">
      <c r="A20" s="26">
        <f t="shared" si="13"/>
        <v>13</v>
      </c>
      <c r="B20" s="26">
        <f t="shared" si="3"/>
        <v>13</v>
      </c>
      <c r="C20" s="27">
        <f t="shared" si="4"/>
        <v>13</v>
      </c>
      <c r="D20" s="27">
        <f t="shared" si="5"/>
        <v>13</v>
      </c>
      <c r="E20" s="27">
        <f t="shared" si="6"/>
        <v>12</v>
      </c>
      <c r="F20" s="27">
        <f t="shared" si="7"/>
        <v>1</v>
      </c>
      <c r="G20" s="27">
        <f t="shared" si="8"/>
        <v>0</v>
      </c>
      <c r="H20" s="27">
        <v>0</v>
      </c>
      <c r="I20" s="27">
        <v>1</v>
      </c>
      <c r="J20" s="27">
        <f t="shared" si="0"/>
        <v>268</v>
      </c>
      <c r="K20" s="27">
        <v>0</v>
      </c>
      <c r="L20" s="27">
        <v>0</v>
      </c>
      <c r="M20" s="28">
        <f t="shared" si="1"/>
        <v>1.21875</v>
      </c>
      <c r="N20" s="28">
        <f t="shared" si="2"/>
        <v>0</v>
      </c>
      <c r="O20" s="29">
        <f t="shared" si="14"/>
        <v>1.21875</v>
      </c>
      <c r="P20" s="29">
        <f t="shared" si="9"/>
        <v>1.2181989998979834</v>
      </c>
      <c r="S20" t="str">
        <f t="shared" si="10"/>
        <v>C</v>
      </c>
      <c r="T20" t="s">
        <v>164</v>
      </c>
      <c r="U20" t="str">
        <f t="shared" si="11"/>
        <v>1</v>
      </c>
      <c r="V20" t="str">
        <f t="shared" si="12"/>
        <v>80</v>
      </c>
    </row>
    <row r="21" spans="1:22">
      <c r="A21" s="26">
        <f t="shared" si="13"/>
        <v>14</v>
      </c>
      <c r="B21" s="26">
        <f t="shared" si="3"/>
        <v>14</v>
      </c>
      <c r="C21" s="27">
        <f t="shared" si="4"/>
        <v>14</v>
      </c>
      <c r="D21" s="27">
        <f t="shared" si="5"/>
        <v>14</v>
      </c>
      <c r="E21" s="27">
        <f t="shared" si="6"/>
        <v>31</v>
      </c>
      <c r="F21" s="27">
        <f t="shared" si="7"/>
        <v>1</v>
      </c>
      <c r="G21" s="27">
        <f t="shared" si="8"/>
        <v>0</v>
      </c>
      <c r="H21" s="27">
        <v>0</v>
      </c>
      <c r="I21" s="27">
        <v>1</v>
      </c>
      <c r="J21" s="27">
        <f t="shared" si="0"/>
        <v>287</v>
      </c>
      <c r="K21" s="27">
        <v>0</v>
      </c>
      <c r="L21" s="27">
        <v>0</v>
      </c>
      <c r="M21" s="28">
        <f t="shared" si="1"/>
        <v>1.3125</v>
      </c>
      <c r="N21" s="28">
        <f t="shared" si="2"/>
        <v>0</v>
      </c>
      <c r="O21" s="29">
        <f t="shared" si="14"/>
        <v>1.3125</v>
      </c>
      <c r="P21" s="29">
        <f t="shared" si="9"/>
        <v>1.3114119267303248</v>
      </c>
      <c r="S21" t="str">
        <f t="shared" si="10"/>
        <v>1F</v>
      </c>
      <c r="T21" t="s">
        <v>165</v>
      </c>
      <c r="U21" t="str">
        <f t="shared" si="11"/>
        <v>1</v>
      </c>
      <c r="V21" t="str">
        <f t="shared" si="12"/>
        <v>80</v>
      </c>
    </row>
    <row r="22" spans="1:22">
      <c r="A22" s="26">
        <f t="shared" si="13"/>
        <v>15</v>
      </c>
      <c r="B22" s="26">
        <f t="shared" si="3"/>
        <v>15</v>
      </c>
      <c r="C22" s="27">
        <f t="shared" si="4"/>
        <v>15</v>
      </c>
      <c r="D22" s="27">
        <f t="shared" si="5"/>
        <v>15</v>
      </c>
      <c r="E22" s="27">
        <f t="shared" si="6"/>
        <v>50</v>
      </c>
      <c r="F22" s="27">
        <f t="shared" si="7"/>
        <v>1</v>
      </c>
      <c r="G22" s="27">
        <f t="shared" si="8"/>
        <v>0</v>
      </c>
      <c r="H22" s="27">
        <v>0</v>
      </c>
      <c r="I22" s="27">
        <v>1</v>
      </c>
      <c r="J22" s="27">
        <f t="shared" si="0"/>
        <v>306</v>
      </c>
      <c r="K22" s="27">
        <v>0</v>
      </c>
      <c r="L22" s="27">
        <v>0</v>
      </c>
      <c r="M22" s="28">
        <f t="shared" si="1"/>
        <v>1.40625</v>
      </c>
      <c r="N22" s="28">
        <f t="shared" si="2"/>
        <v>0</v>
      </c>
      <c r="O22" s="29">
        <f t="shared" si="14"/>
        <v>1.40625</v>
      </c>
      <c r="P22" s="29">
        <f t="shared" si="9"/>
        <v>1.4056360326429751</v>
      </c>
      <c r="S22" t="str">
        <f t="shared" si="10"/>
        <v>32</v>
      </c>
      <c r="T22" t="s">
        <v>166</v>
      </c>
      <c r="U22" t="str">
        <f t="shared" si="11"/>
        <v>1</v>
      </c>
      <c r="V22" t="str">
        <f t="shared" si="12"/>
        <v>80</v>
      </c>
    </row>
    <row r="23" spans="1:22">
      <c r="A23" s="26">
        <f t="shared" si="13"/>
        <v>16</v>
      </c>
      <c r="B23" s="26">
        <f t="shared" si="3"/>
        <v>16</v>
      </c>
      <c r="C23" s="27">
        <f t="shared" si="4"/>
        <v>16</v>
      </c>
      <c r="D23" s="27">
        <f t="shared" si="5"/>
        <v>16</v>
      </c>
      <c r="E23" s="27">
        <f t="shared" si="6"/>
        <v>69</v>
      </c>
      <c r="F23" s="27">
        <f t="shared" si="7"/>
        <v>1</v>
      </c>
      <c r="G23" s="27">
        <f t="shared" si="8"/>
        <v>0</v>
      </c>
      <c r="H23" s="27">
        <v>0</v>
      </c>
      <c r="I23" s="27">
        <v>1</v>
      </c>
      <c r="J23" s="27">
        <f t="shared" si="0"/>
        <v>325</v>
      </c>
      <c r="K23" s="27">
        <v>0</v>
      </c>
      <c r="L23" s="27">
        <v>0</v>
      </c>
      <c r="M23" s="28">
        <f t="shared" si="1"/>
        <v>1.5</v>
      </c>
      <c r="N23" s="28">
        <f t="shared" si="2"/>
        <v>0</v>
      </c>
      <c r="O23" s="29">
        <f t="shared" si="14"/>
        <v>1.5</v>
      </c>
      <c r="P23" s="29">
        <f t="shared" si="9"/>
        <v>1.5008934971152932</v>
      </c>
      <c r="S23" t="str">
        <f t="shared" si="10"/>
        <v>45</v>
      </c>
      <c r="T23" t="s">
        <v>167</v>
      </c>
      <c r="U23" t="str">
        <f t="shared" si="11"/>
        <v>1</v>
      </c>
      <c r="V23" t="str">
        <f t="shared" si="12"/>
        <v>80</v>
      </c>
    </row>
    <row r="24" spans="1:22">
      <c r="A24" s="26">
        <f t="shared" si="13"/>
        <v>17</v>
      </c>
      <c r="B24" s="26">
        <f t="shared" si="3"/>
        <v>17</v>
      </c>
      <c r="C24" s="27">
        <f t="shared" si="4"/>
        <v>17</v>
      </c>
      <c r="D24" s="27">
        <f t="shared" si="5"/>
        <v>17</v>
      </c>
      <c r="E24" s="27">
        <f t="shared" si="6"/>
        <v>87</v>
      </c>
      <c r="F24" s="27">
        <f t="shared" si="7"/>
        <v>1</v>
      </c>
      <c r="G24" s="27">
        <f t="shared" si="8"/>
        <v>0</v>
      </c>
      <c r="H24" s="27">
        <v>0</v>
      </c>
      <c r="I24" s="27">
        <v>1</v>
      </c>
      <c r="J24" s="27">
        <f t="shared" si="0"/>
        <v>343</v>
      </c>
      <c r="K24" s="27">
        <v>0</v>
      </c>
      <c r="L24" s="27">
        <v>0</v>
      </c>
      <c r="M24" s="28">
        <f t="shared" si="1"/>
        <v>1.59375</v>
      </c>
      <c r="N24" s="28">
        <f t="shared" si="2"/>
        <v>0</v>
      </c>
      <c r="O24" s="29">
        <f t="shared" si="14"/>
        <v>1.59375</v>
      </c>
      <c r="P24" s="29">
        <f t="shared" si="9"/>
        <v>1.5921113795055324</v>
      </c>
      <c r="S24" t="str">
        <f t="shared" si="10"/>
        <v>57</v>
      </c>
      <c r="T24" t="s">
        <v>168</v>
      </c>
      <c r="U24" t="str">
        <f t="shared" si="11"/>
        <v>1</v>
      </c>
      <c r="V24" t="str">
        <f t="shared" si="12"/>
        <v>80</v>
      </c>
    </row>
    <row r="25" spans="1:22">
      <c r="A25" s="26">
        <f t="shared" si="13"/>
        <v>18</v>
      </c>
      <c r="B25" s="26">
        <f t="shared" si="3"/>
        <v>18</v>
      </c>
      <c r="C25" s="27">
        <f t="shared" si="4"/>
        <v>18</v>
      </c>
      <c r="D25" s="27">
        <f t="shared" si="5"/>
        <v>18</v>
      </c>
      <c r="E25" s="27">
        <f t="shared" si="6"/>
        <v>106</v>
      </c>
      <c r="F25" s="27">
        <f t="shared" si="7"/>
        <v>1</v>
      </c>
      <c r="G25" s="27">
        <f t="shared" si="8"/>
        <v>0</v>
      </c>
      <c r="H25" s="27">
        <v>0</v>
      </c>
      <c r="I25" s="27">
        <v>1</v>
      </c>
      <c r="J25" s="27">
        <f t="shared" si="0"/>
        <v>362</v>
      </c>
      <c r="K25" s="27">
        <v>0</v>
      </c>
      <c r="L25" s="27">
        <v>0</v>
      </c>
      <c r="M25" s="28">
        <f t="shared" si="1"/>
        <v>1.6875</v>
      </c>
      <c r="N25" s="28">
        <f t="shared" si="2"/>
        <v>0</v>
      </c>
      <c r="O25" s="29">
        <f t="shared" si="14"/>
        <v>1.6875</v>
      </c>
      <c r="P25" s="29">
        <f t="shared" si="9"/>
        <v>1.6894476403013925</v>
      </c>
      <c r="S25" t="str">
        <f t="shared" si="10"/>
        <v>6A</v>
      </c>
      <c r="T25" t="s">
        <v>169</v>
      </c>
      <c r="U25" t="str">
        <f t="shared" si="11"/>
        <v>1</v>
      </c>
      <c r="V25" t="str">
        <f t="shared" si="12"/>
        <v>80</v>
      </c>
    </row>
    <row r="26" spans="1:22">
      <c r="A26" s="26">
        <f t="shared" si="13"/>
        <v>19</v>
      </c>
      <c r="B26" s="26">
        <f t="shared" si="3"/>
        <v>19</v>
      </c>
      <c r="C26" s="27">
        <f t="shared" si="4"/>
        <v>19</v>
      </c>
      <c r="D26" s="27">
        <f t="shared" si="5"/>
        <v>19</v>
      </c>
      <c r="E26" s="27">
        <f t="shared" si="6"/>
        <v>124</v>
      </c>
      <c r="F26" s="27">
        <f t="shared" si="7"/>
        <v>1</v>
      </c>
      <c r="G26" s="27">
        <f t="shared" si="8"/>
        <v>0</v>
      </c>
      <c r="H26" s="27">
        <v>0</v>
      </c>
      <c r="I26" s="27">
        <v>1</v>
      </c>
      <c r="J26" s="27">
        <f t="shared" si="0"/>
        <v>380</v>
      </c>
      <c r="K26" s="27">
        <v>0</v>
      </c>
      <c r="L26" s="27">
        <v>0</v>
      </c>
      <c r="M26" s="28">
        <f t="shared" si="1"/>
        <v>1.78125</v>
      </c>
      <c r="N26" s="28">
        <f t="shared" si="2"/>
        <v>0</v>
      </c>
      <c r="O26" s="29">
        <f t="shared" si="14"/>
        <v>1.78125</v>
      </c>
      <c r="P26" s="29">
        <f t="shared" si="9"/>
        <v>1.782678120041465</v>
      </c>
      <c r="S26" t="str">
        <f t="shared" si="10"/>
        <v>7C</v>
      </c>
      <c r="T26" t="s">
        <v>170</v>
      </c>
      <c r="U26" t="str">
        <f t="shared" si="11"/>
        <v>1</v>
      </c>
      <c r="V26" t="str">
        <f t="shared" si="12"/>
        <v>80</v>
      </c>
    </row>
    <row r="27" spans="1:22">
      <c r="A27" s="26">
        <f t="shared" si="13"/>
        <v>20</v>
      </c>
      <c r="B27" s="26">
        <f t="shared" si="3"/>
        <v>20</v>
      </c>
      <c r="C27" s="27">
        <f t="shared" si="4"/>
        <v>20</v>
      </c>
      <c r="D27" s="27">
        <f t="shared" si="5"/>
        <v>20</v>
      </c>
      <c r="E27" s="27">
        <f t="shared" si="6"/>
        <v>142</v>
      </c>
      <c r="F27" s="27">
        <f t="shared" si="7"/>
        <v>1</v>
      </c>
      <c r="G27" s="27">
        <f t="shared" si="8"/>
        <v>0</v>
      </c>
      <c r="H27" s="27">
        <v>0</v>
      </c>
      <c r="I27" s="27">
        <v>1</v>
      </c>
      <c r="J27" s="27">
        <f t="shared" si="0"/>
        <v>398</v>
      </c>
      <c r="K27" s="27">
        <v>0</v>
      </c>
      <c r="L27" s="27">
        <v>0</v>
      </c>
      <c r="M27" s="28">
        <f t="shared" si="1"/>
        <v>1.875</v>
      </c>
      <c r="N27" s="28">
        <f t="shared" si="2"/>
        <v>0</v>
      </c>
      <c r="O27" s="29">
        <f t="shared" si="14"/>
        <v>1.875</v>
      </c>
      <c r="P27" s="29">
        <f t="shared" si="9"/>
        <v>1.8769201617977374</v>
      </c>
      <c r="S27" t="str">
        <f t="shared" si="10"/>
        <v>8E</v>
      </c>
      <c r="T27" t="s">
        <v>171</v>
      </c>
      <c r="U27" t="str">
        <f t="shared" si="11"/>
        <v>1</v>
      </c>
      <c r="V27" t="str">
        <f t="shared" si="12"/>
        <v>80</v>
      </c>
    </row>
    <row r="28" spans="1:22">
      <c r="A28" s="26">
        <f t="shared" si="13"/>
        <v>21</v>
      </c>
      <c r="B28" s="26">
        <f t="shared" si="3"/>
        <v>21</v>
      </c>
      <c r="C28" s="27">
        <f t="shared" si="4"/>
        <v>21</v>
      </c>
      <c r="D28" s="27">
        <f t="shared" si="5"/>
        <v>21</v>
      </c>
      <c r="E28" s="27">
        <f t="shared" si="6"/>
        <v>159</v>
      </c>
      <c r="F28" s="27">
        <f t="shared" si="7"/>
        <v>1</v>
      </c>
      <c r="G28" s="27">
        <f t="shared" si="8"/>
        <v>0</v>
      </c>
      <c r="H28" s="27">
        <v>0</v>
      </c>
      <c r="I28" s="27">
        <v>1</v>
      </c>
      <c r="J28" s="27">
        <f t="shared" si="0"/>
        <v>415</v>
      </c>
      <c r="K28" s="27">
        <v>0</v>
      </c>
      <c r="L28" s="27">
        <v>0</v>
      </c>
      <c r="M28" s="28">
        <f t="shared" si="1"/>
        <v>1.96875</v>
      </c>
      <c r="N28" s="28">
        <f t="shared" si="2"/>
        <v>0</v>
      </c>
      <c r="O28" s="29">
        <f t="shared" si="14"/>
        <v>1.96875</v>
      </c>
      <c r="P28" s="29">
        <f t="shared" si="9"/>
        <v>1.9668753513424997</v>
      </c>
      <c r="S28" t="str">
        <f t="shared" si="10"/>
        <v>9F</v>
      </c>
      <c r="T28" t="s">
        <v>172</v>
      </c>
      <c r="U28" t="str">
        <f t="shared" si="11"/>
        <v>1</v>
      </c>
      <c r="V28" t="str">
        <f t="shared" si="12"/>
        <v>80</v>
      </c>
    </row>
    <row r="29" spans="1:22">
      <c r="A29" s="26">
        <f t="shared" si="13"/>
        <v>22</v>
      </c>
      <c r="B29" s="26">
        <f t="shared" si="3"/>
        <v>22</v>
      </c>
      <c r="C29" s="27">
        <f t="shared" si="4"/>
        <v>22</v>
      </c>
      <c r="D29" s="27">
        <f t="shared" si="5"/>
        <v>22</v>
      </c>
      <c r="E29" s="27">
        <f t="shared" si="6"/>
        <v>177</v>
      </c>
      <c r="F29" s="27">
        <f t="shared" si="7"/>
        <v>1</v>
      </c>
      <c r="G29" s="27">
        <f t="shared" si="8"/>
        <v>0</v>
      </c>
      <c r="H29" s="27">
        <v>0</v>
      </c>
      <c r="I29" s="27">
        <v>1</v>
      </c>
      <c r="J29" s="27">
        <f t="shared" si="0"/>
        <v>433</v>
      </c>
      <c r="K29" s="27">
        <v>0</v>
      </c>
      <c r="L29" s="27">
        <v>0</v>
      </c>
      <c r="M29" s="28">
        <f t="shared" si="1"/>
        <v>2.0625</v>
      </c>
      <c r="N29" s="28">
        <f t="shared" si="2"/>
        <v>0</v>
      </c>
      <c r="O29" s="29">
        <f t="shared" si="14"/>
        <v>2.0625</v>
      </c>
      <c r="P29" s="29">
        <f t="shared" si="9"/>
        <v>2.063148512733429</v>
      </c>
      <c r="S29" t="str">
        <f t="shared" si="10"/>
        <v>B1</v>
      </c>
      <c r="T29" t="s">
        <v>173</v>
      </c>
      <c r="U29" t="str">
        <f t="shared" si="11"/>
        <v>1</v>
      </c>
      <c r="V29" t="str">
        <f t="shared" si="12"/>
        <v>80</v>
      </c>
    </row>
    <row r="30" spans="1:22">
      <c r="A30" s="26">
        <f t="shared" si="13"/>
        <v>23</v>
      </c>
      <c r="B30" s="26">
        <f t="shared" si="3"/>
        <v>23</v>
      </c>
      <c r="C30" s="27">
        <f t="shared" si="4"/>
        <v>23</v>
      </c>
      <c r="D30" s="27">
        <f t="shared" si="5"/>
        <v>23</v>
      </c>
      <c r="E30" s="27">
        <f t="shared" si="6"/>
        <v>194</v>
      </c>
      <c r="F30" s="27">
        <f t="shared" si="7"/>
        <v>1</v>
      </c>
      <c r="G30" s="27">
        <f t="shared" si="8"/>
        <v>0</v>
      </c>
      <c r="H30" s="27">
        <v>0</v>
      </c>
      <c r="I30" s="27">
        <v>1</v>
      </c>
      <c r="J30" s="27">
        <f t="shared" si="0"/>
        <v>450</v>
      </c>
      <c r="K30" s="27">
        <v>0</v>
      </c>
      <c r="L30" s="27">
        <v>0</v>
      </c>
      <c r="M30" s="28">
        <f t="shared" si="1"/>
        <v>2.15625</v>
      </c>
      <c r="N30" s="28">
        <f t="shared" si="2"/>
        <v>0</v>
      </c>
      <c r="O30" s="29">
        <f t="shared" si="14"/>
        <v>2.15625</v>
      </c>
      <c r="P30" s="29">
        <f t="shared" si="9"/>
        <v>2.155063546516411</v>
      </c>
      <c r="S30" t="str">
        <f t="shared" si="10"/>
        <v>C2</v>
      </c>
      <c r="T30" t="s">
        <v>174</v>
      </c>
      <c r="U30" t="str">
        <f t="shared" si="11"/>
        <v>1</v>
      </c>
      <c r="V30" t="str">
        <f t="shared" si="12"/>
        <v>80</v>
      </c>
    </row>
    <row r="31" spans="1:22">
      <c r="A31" s="26">
        <f t="shared" si="13"/>
        <v>24</v>
      </c>
      <c r="B31" s="26">
        <f t="shared" si="3"/>
        <v>24</v>
      </c>
      <c r="C31" s="27">
        <f t="shared" si="4"/>
        <v>24</v>
      </c>
      <c r="D31" s="27">
        <f t="shared" si="5"/>
        <v>24</v>
      </c>
      <c r="E31" s="27">
        <f t="shared" si="6"/>
        <v>211</v>
      </c>
      <c r="F31" s="27">
        <f t="shared" si="7"/>
        <v>1</v>
      </c>
      <c r="G31" s="27">
        <f t="shared" si="8"/>
        <v>0</v>
      </c>
      <c r="H31" s="27">
        <v>0</v>
      </c>
      <c r="I31" s="27">
        <v>1</v>
      </c>
      <c r="J31" s="27">
        <f t="shared" si="0"/>
        <v>467</v>
      </c>
      <c r="K31" s="27">
        <v>0</v>
      </c>
      <c r="L31" s="27">
        <v>0</v>
      </c>
      <c r="M31" s="28">
        <f t="shared" si="1"/>
        <v>2.25</v>
      </c>
      <c r="N31" s="28">
        <f t="shared" si="2"/>
        <v>0</v>
      </c>
      <c r="O31" s="29">
        <f t="shared" si="14"/>
        <v>2.25</v>
      </c>
      <c r="P31" s="29">
        <f t="shared" si="9"/>
        <v>2.2479616474316821</v>
      </c>
      <c r="S31" t="str">
        <f t="shared" si="10"/>
        <v>D3</v>
      </c>
      <c r="T31" t="s">
        <v>175</v>
      </c>
      <c r="U31" t="str">
        <f t="shared" si="11"/>
        <v>1</v>
      </c>
      <c r="V31" t="str">
        <f t="shared" si="12"/>
        <v>80</v>
      </c>
    </row>
    <row r="32" spans="1:22">
      <c r="A32" s="26">
        <f t="shared" si="13"/>
        <v>25</v>
      </c>
      <c r="B32" s="26">
        <f t="shared" si="3"/>
        <v>25</v>
      </c>
      <c r="C32" s="27">
        <f t="shared" si="4"/>
        <v>25</v>
      </c>
      <c r="D32" s="27">
        <f t="shared" si="5"/>
        <v>25</v>
      </c>
      <c r="E32" s="27">
        <f t="shared" si="6"/>
        <v>228</v>
      </c>
      <c r="F32" s="27">
        <f t="shared" si="7"/>
        <v>1</v>
      </c>
      <c r="G32" s="27">
        <f t="shared" si="8"/>
        <v>0</v>
      </c>
      <c r="H32" s="27">
        <v>0</v>
      </c>
      <c r="I32" s="27">
        <v>1</v>
      </c>
      <c r="J32" s="27">
        <f t="shared" si="0"/>
        <v>484</v>
      </c>
      <c r="K32" s="27">
        <v>0</v>
      </c>
      <c r="L32" s="27">
        <v>0</v>
      </c>
      <c r="M32" s="28">
        <f t="shared" si="1"/>
        <v>2.34375</v>
      </c>
      <c r="N32" s="28">
        <f t="shared" si="2"/>
        <v>0</v>
      </c>
      <c r="O32" s="29">
        <f t="shared" si="14"/>
        <v>2.34375</v>
      </c>
      <c r="P32" s="29">
        <f t="shared" si="9"/>
        <v>2.3418640715992787</v>
      </c>
      <c r="S32" t="str">
        <f t="shared" si="10"/>
        <v>E4</v>
      </c>
      <c r="T32" t="s">
        <v>176</v>
      </c>
      <c r="U32" t="str">
        <f t="shared" si="11"/>
        <v>1</v>
      </c>
      <c r="V32" t="str">
        <f t="shared" si="12"/>
        <v>80</v>
      </c>
    </row>
    <row r="33" spans="1:22">
      <c r="A33" s="26">
        <f t="shared" si="13"/>
        <v>26</v>
      </c>
      <c r="B33" s="26">
        <f t="shared" si="3"/>
        <v>26</v>
      </c>
      <c r="C33" s="27">
        <f t="shared" si="4"/>
        <v>26</v>
      </c>
      <c r="D33" s="27">
        <f t="shared" si="5"/>
        <v>26</v>
      </c>
      <c r="E33" s="27">
        <f t="shared" si="6"/>
        <v>245</v>
      </c>
      <c r="F33" s="27">
        <f t="shared" si="7"/>
        <v>1</v>
      </c>
      <c r="G33" s="27">
        <f t="shared" si="8"/>
        <v>0</v>
      </c>
      <c r="H33" s="27">
        <v>0</v>
      </c>
      <c r="I33" s="27">
        <v>1</v>
      </c>
      <c r="J33" s="27">
        <f t="shared" si="0"/>
        <v>501</v>
      </c>
      <c r="K33" s="27">
        <v>0</v>
      </c>
      <c r="L33" s="27">
        <v>0</v>
      </c>
      <c r="M33" s="28">
        <f t="shared" si="1"/>
        <v>2.4375</v>
      </c>
      <c r="N33" s="28">
        <f t="shared" si="2"/>
        <v>0</v>
      </c>
      <c r="O33" s="29">
        <f t="shared" si="14"/>
        <v>2.4375</v>
      </c>
      <c r="P33" s="29">
        <f t="shared" si="9"/>
        <v>2.4367927720885123</v>
      </c>
      <c r="S33" t="str">
        <f t="shared" si="10"/>
        <v>F5</v>
      </c>
      <c r="T33" t="s">
        <v>177</v>
      </c>
      <c r="U33" t="str">
        <f t="shared" si="11"/>
        <v>1</v>
      </c>
      <c r="V33" t="str">
        <f t="shared" si="12"/>
        <v>80</v>
      </c>
    </row>
    <row r="34" spans="1:22">
      <c r="A34" s="26">
        <f t="shared" si="13"/>
        <v>27</v>
      </c>
      <c r="B34" s="26">
        <f t="shared" si="3"/>
        <v>27</v>
      </c>
      <c r="C34" s="27">
        <f t="shared" si="4"/>
        <v>27</v>
      </c>
      <c r="D34" s="27">
        <f t="shared" si="5"/>
        <v>27</v>
      </c>
      <c r="E34" s="27">
        <f t="shared" si="6"/>
        <v>6</v>
      </c>
      <c r="F34" s="27">
        <f t="shared" si="7"/>
        <v>2</v>
      </c>
      <c r="G34" s="27">
        <f>MOD(K34,256)</f>
        <v>0</v>
      </c>
      <c r="H34" s="27">
        <v>0</v>
      </c>
      <c r="I34" s="27">
        <v>1</v>
      </c>
      <c r="J34" s="27">
        <f t="shared" si="0"/>
        <v>518</v>
      </c>
      <c r="K34" s="27">
        <v>0</v>
      </c>
      <c r="L34" s="27">
        <v>0</v>
      </c>
      <c r="M34" s="28">
        <f t="shared" si="1"/>
        <v>2.53125</v>
      </c>
      <c r="N34" s="28">
        <f t="shared" si="2"/>
        <v>0</v>
      </c>
      <c r="O34" s="29">
        <f t="shared" si="14"/>
        <v>2.53125</v>
      </c>
      <c r="P34" s="29">
        <f t="shared" si="9"/>
        <v>2.5327704297238869</v>
      </c>
      <c r="S34" t="str">
        <f t="shared" si="10"/>
        <v>6</v>
      </c>
      <c r="T34" t="s">
        <v>178</v>
      </c>
      <c r="U34" t="str">
        <f t="shared" si="11"/>
        <v>2</v>
      </c>
      <c r="V34" t="str">
        <f t="shared" si="12"/>
        <v>80</v>
      </c>
    </row>
    <row r="35" spans="1:22">
      <c r="A35" s="26">
        <f t="shared" si="13"/>
        <v>28</v>
      </c>
      <c r="B35" s="26">
        <f t="shared" si="3"/>
        <v>28</v>
      </c>
      <c r="C35" s="27">
        <f t="shared" si="4"/>
        <v>28</v>
      </c>
      <c r="D35" s="27">
        <f t="shared" si="5"/>
        <v>28</v>
      </c>
      <c r="E35" s="27">
        <f t="shared" si="6"/>
        <v>22</v>
      </c>
      <c r="F35" s="27">
        <f t="shared" si="7"/>
        <v>2</v>
      </c>
      <c r="G35" s="27">
        <f t="shared" si="8"/>
        <v>0</v>
      </c>
      <c r="H35" s="27">
        <v>0</v>
      </c>
      <c r="I35" s="27">
        <v>1</v>
      </c>
      <c r="J35" s="27">
        <f t="shared" si="0"/>
        <v>534</v>
      </c>
      <c r="K35" s="27">
        <v>0</v>
      </c>
      <c r="L35" s="27">
        <v>0</v>
      </c>
      <c r="M35" s="28">
        <f t="shared" si="1"/>
        <v>2.625</v>
      </c>
      <c r="N35" s="28">
        <f t="shared" si="2"/>
        <v>0</v>
      </c>
      <c r="O35" s="29">
        <f t="shared" si="14"/>
        <v>2.625</v>
      </c>
      <c r="P35" s="29">
        <f t="shared" si="9"/>
        <v>2.6240815427947837</v>
      </c>
      <c r="S35" t="str">
        <f t="shared" si="10"/>
        <v>16</v>
      </c>
      <c r="T35" t="s">
        <v>179</v>
      </c>
      <c r="U35" t="str">
        <f t="shared" si="11"/>
        <v>2</v>
      </c>
      <c r="V35" t="str">
        <f t="shared" si="12"/>
        <v>80</v>
      </c>
    </row>
    <row r="36" spans="1:22">
      <c r="A36" s="26">
        <f t="shared" si="13"/>
        <v>29</v>
      </c>
      <c r="B36" s="26">
        <f t="shared" si="3"/>
        <v>29</v>
      </c>
      <c r="C36" s="27">
        <f t="shared" si="4"/>
        <v>29</v>
      </c>
      <c r="D36" s="27">
        <f t="shared" si="5"/>
        <v>29</v>
      </c>
      <c r="E36" s="27">
        <f t="shared" si="6"/>
        <v>38</v>
      </c>
      <c r="F36" s="27">
        <f t="shared" si="7"/>
        <v>2</v>
      </c>
      <c r="G36" s="27">
        <f t="shared" si="8"/>
        <v>0</v>
      </c>
      <c r="H36" s="27">
        <v>0</v>
      </c>
      <c r="I36" s="27">
        <v>1</v>
      </c>
      <c r="J36" s="27">
        <f t="shared" si="0"/>
        <v>550</v>
      </c>
      <c r="K36" s="27">
        <v>0</v>
      </c>
      <c r="L36" s="27">
        <v>0</v>
      </c>
      <c r="M36" s="28">
        <f t="shared" si="1"/>
        <v>2.71875</v>
      </c>
      <c r="N36" s="28">
        <f t="shared" si="2"/>
        <v>0</v>
      </c>
      <c r="O36" s="29">
        <f t="shared" si="14"/>
        <v>2.71875</v>
      </c>
      <c r="P36" s="29">
        <f t="shared" si="9"/>
        <v>2.7163627788069094</v>
      </c>
      <c r="S36" t="str">
        <f t="shared" si="10"/>
        <v>26</v>
      </c>
      <c r="T36" t="s">
        <v>180</v>
      </c>
      <c r="U36" t="str">
        <f t="shared" si="11"/>
        <v>2</v>
      </c>
      <c r="V36" t="str">
        <f t="shared" si="12"/>
        <v>80</v>
      </c>
    </row>
    <row r="37" spans="1:22">
      <c r="A37" s="26">
        <f t="shared" si="13"/>
        <v>30</v>
      </c>
      <c r="B37" s="26">
        <f t="shared" si="3"/>
        <v>30</v>
      </c>
      <c r="C37" s="27">
        <f t="shared" si="4"/>
        <v>30</v>
      </c>
      <c r="D37" s="27">
        <f t="shared" si="5"/>
        <v>30</v>
      </c>
      <c r="E37" s="27">
        <f t="shared" si="6"/>
        <v>54</v>
      </c>
      <c r="F37" s="27">
        <f t="shared" si="7"/>
        <v>2</v>
      </c>
      <c r="G37" s="27">
        <f t="shared" si="8"/>
        <v>0</v>
      </c>
      <c r="H37" s="27">
        <v>0</v>
      </c>
      <c r="I37" s="27">
        <v>1</v>
      </c>
      <c r="J37" s="27">
        <f t="shared" si="0"/>
        <v>566</v>
      </c>
      <c r="K37" s="27">
        <v>0</v>
      </c>
      <c r="L37" s="27">
        <v>0</v>
      </c>
      <c r="M37" s="28">
        <f t="shared" si="1"/>
        <v>2.8125</v>
      </c>
      <c r="N37" s="28">
        <f t="shared" si="2"/>
        <v>0</v>
      </c>
      <c r="O37" s="29">
        <f t="shared" si="14"/>
        <v>2.8125</v>
      </c>
      <c r="P37" s="29">
        <f t="shared" si="9"/>
        <v>2.8096349732096759</v>
      </c>
      <c r="S37" t="str">
        <f t="shared" si="10"/>
        <v>36</v>
      </c>
      <c r="T37" t="s">
        <v>181</v>
      </c>
      <c r="U37" t="str">
        <f t="shared" si="11"/>
        <v>2</v>
      </c>
      <c r="V37" t="str">
        <f t="shared" si="12"/>
        <v>80</v>
      </c>
    </row>
    <row r="38" spans="1:22">
      <c r="A38" s="26">
        <f t="shared" si="13"/>
        <v>31</v>
      </c>
      <c r="B38" s="26">
        <f t="shared" si="3"/>
        <v>31</v>
      </c>
      <c r="C38" s="27">
        <f t="shared" si="4"/>
        <v>31</v>
      </c>
      <c r="D38" s="27">
        <f t="shared" si="5"/>
        <v>31</v>
      </c>
      <c r="E38" s="27">
        <f t="shared" si="6"/>
        <v>70</v>
      </c>
      <c r="F38" s="27">
        <f t="shared" si="7"/>
        <v>2</v>
      </c>
      <c r="G38" s="27">
        <f t="shared" si="8"/>
        <v>0</v>
      </c>
      <c r="H38" s="27">
        <v>0</v>
      </c>
      <c r="I38" s="27">
        <v>1</v>
      </c>
      <c r="J38" s="27">
        <f t="shared" si="0"/>
        <v>582</v>
      </c>
      <c r="K38" s="27">
        <v>0</v>
      </c>
      <c r="L38" s="27">
        <v>0</v>
      </c>
      <c r="M38" s="28">
        <f t="shared" si="1"/>
        <v>2.90625</v>
      </c>
      <c r="N38" s="28">
        <f t="shared" si="2"/>
        <v>0</v>
      </c>
      <c r="O38" s="29">
        <f t="shared" si="14"/>
        <v>2.90625</v>
      </c>
      <c r="P38" s="29">
        <f t="shared" si="9"/>
        <v>2.90391963997368</v>
      </c>
      <c r="S38" t="str">
        <f t="shared" si="10"/>
        <v>46</v>
      </c>
      <c r="T38" t="s">
        <v>182</v>
      </c>
      <c r="U38" t="str">
        <f t="shared" si="11"/>
        <v>2</v>
      </c>
      <c r="V38" t="str">
        <f t="shared" si="12"/>
        <v>80</v>
      </c>
    </row>
    <row r="39" spans="1:22">
      <c r="A39" s="26">
        <f t="shared" si="13"/>
        <v>32</v>
      </c>
      <c r="B39" s="26">
        <f t="shared" si="3"/>
        <v>32</v>
      </c>
      <c r="C39" s="27">
        <f t="shared" si="4"/>
        <v>32</v>
      </c>
      <c r="D39" s="27">
        <f t="shared" si="5"/>
        <v>32</v>
      </c>
      <c r="E39" s="27">
        <f t="shared" si="6"/>
        <v>86</v>
      </c>
      <c r="F39" s="27">
        <f t="shared" si="7"/>
        <v>2</v>
      </c>
      <c r="G39" s="27">
        <f t="shared" si="8"/>
        <v>0</v>
      </c>
      <c r="H39" s="27">
        <v>0</v>
      </c>
      <c r="I39" s="27">
        <v>1</v>
      </c>
      <c r="J39" s="27">
        <f t="shared" si="0"/>
        <v>598</v>
      </c>
      <c r="K39" s="27">
        <v>0</v>
      </c>
      <c r="L39" s="27">
        <v>0</v>
      </c>
      <c r="M39" s="28">
        <f t="shared" si="1"/>
        <v>3</v>
      </c>
      <c r="N39" s="28">
        <f t="shared" si="2"/>
        <v>0</v>
      </c>
      <c r="O39" s="29">
        <f t="shared" si="14"/>
        <v>3</v>
      </c>
      <c r="P39" s="29">
        <f t="shared" si="9"/>
        <v>2.9992390013763655</v>
      </c>
      <c r="S39" t="str">
        <f t="shared" si="10"/>
        <v>56</v>
      </c>
      <c r="T39" t="s">
        <v>183</v>
      </c>
      <c r="U39" t="str">
        <f t="shared" si="11"/>
        <v>2</v>
      </c>
      <c r="V39" t="str">
        <f t="shared" si="12"/>
        <v>80</v>
      </c>
    </row>
    <row r="40" spans="1:22">
      <c r="A40" s="26">
        <f t="shared" si="13"/>
        <v>33</v>
      </c>
      <c r="B40" s="26">
        <f t="shared" si="3"/>
        <v>33</v>
      </c>
      <c r="C40" s="27">
        <f t="shared" si="4"/>
        <v>33</v>
      </c>
      <c r="D40" s="27">
        <f t="shared" si="5"/>
        <v>33</v>
      </c>
      <c r="E40" s="27">
        <f t="shared" si="6"/>
        <v>102</v>
      </c>
      <c r="F40" s="27">
        <f t="shared" si="7"/>
        <v>2</v>
      </c>
      <c r="G40" s="27">
        <f t="shared" si="8"/>
        <v>0</v>
      </c>
      <c r="H40" s="27">
        <v>0</v>
      </c>
      <c r="I40" s="27">
        <v>1</v>
      </c>
      <c r="J40" s="27">
        <f t="shared" si="0"/>
        <v>614</v>
      </c>
      <c r="K40" s="27">
        <v>0</v>
      </c>
      <c r="L40" s="27">
        <v>0</v>
      </c>
      <c r="M40" s="28">
        <f t="shared" si="1"/>
        <v>3.09375</v>
      </c>
      <c r="N40" s="28">
        <f t="shared" si="2"/>
        <v>0</v>
      </c>
      <c r="O40" s="29">
        <f t="shared" si="14"/>
        <v>3.09375</v>
      </c>
      <c r="P40" s="29">
        <f t="shared" si="9"/>
        <v>3.0956160194402367</v>
      </c>
      <c r="S40" t="str">
        <f t="shared" si="10"/>
        <v>66</v>
      </c>
      <c r="T40" t="s">
        <v>184</v>
      </c>
      <c r="U40" t="str">
        <f t="shared" si="11"/>
        <v>2</v>
      </c>
      <c r="V40" t="str">
        <f t="shared" si="12"/>
        <v>80</v>
      </c>
    </row>
    <row r="41" spans="1:22">
      <c r="A41" s="26">
        <f t="shared" si="13"/>
        <v>34</v>
      </c>
      <c r="B41" s="26">
        <f t="shared" si="3"/>
        <v>34</v>
      </c>
      <c r="C41" s="27">
        <f t="shared" si="4"/>
        <v>34</v>
      </c>
      <c r="D41" s="27">
        <f t="shared" si="5"/>
        <v>34</v>
      </c>
      <c r="E41" s="27">
        <f t="shared" si="6"/>
        <v>117</v>
      </c>
      <c r="F41" s="27">
        <f t="shared" si="7"/>
        <v>2</v>
      </c>
      <c r="G41" s="27">
        <f t="shared" si="8"/>
        <v>0</v>
      </c>
      <c r="H41" s="27">
        <v>0</v>
      </c>
      <c r="I41" s="27">
        <v>1</v>
      </c>
      <c r="J41" s="27">
        <f t="shared" si="0"/>
        <v>629</v>
      </c>
      <c r="K41" s="27">
        <v>0</v>
      </c>
      <c r="L41" s="27">
        <v>0</v>
      </c>
      <c r="M41" s="28">
        <f t="shared" si="1"/>
        <v>3.1875</v>
      </c>
      <c r="N41" s="28">
        <f t="shared" si="2"/>
        <v>0</v>
      </c>
      <c r="O41" s="29">
        <f t="shared" si="14"/>
        <v>3.1875</v>
      </c>
      <c r="P41" s="29">
        <f t="shared" si="9"/>
        <v>3.1869511369263832</v>
      </c>
      <c r="S41" t="str">
        <f t="shared" si="10"/>
        <v>75</v>
      </c>
      <c r="T41" t="s">
        <v>185</v>
      </c>
      <c r="U41" t="str">
        <f t="shared" si="11"/>
        <v>2</v>
      </c>
      <c r="V41" t="str">
        <f t="shared" si="12"/>
        <v>80</v>
      </c>
    </row>
    <row r="42" spans="1:22">
      <c r="A42" s="26">
        <f t="shared" si="13"/>
        <v>35</v>
      </c>
      <c r="B42" s="26">
        <f t="shared" si="3"/>
        <v>35</v>
      </c>
      <c r="C42" s="27">
        <f t="shared" si="4"/>
        <v>35</v>
      </c>
      <c r="D42" s="27">
        <f t="shared" si="5"/>
        <v>35</v>
      </c>
      <c r="E42" s="27">
        <f t="shared" si="6"/>
        <v>132</v>
      </c>
      <c r="F42" s="27">
        <f t="shared" si="7"/>
        <v>2</v>
      </c>
      <c r="G42" s="27">
        <f t="shared" si="8"/>
        <v>0</v>
      </c>
      <c r="H42" s="27">
        <v>0</v>
      </c>
      <c r="I42" s="27">
        <v>1</v>
      </c>
      <c r="J42" s="27">
        <f t="shared" si="0"/>
        <v>644</v>
      </c>
      <c r="K42" s="27">
        <v>0</v>
      </c>
      <c r="L42" s="27">
        <v>0</v>
      </c>
      <c r="M42" s="28">
        <f t="shared" si="1"/>
        <v>3.28125</v>
      </c>
      <c r="N42" s="28">
        <f t="shared" si="2"/>
        <v>0</v>
      </c>
      <c r="O42" s="29">
        <f t="shared" si="14"/>
        <v>3.28125</v>
      </c>
      <c r="P42" s="29">
        <f t="shared" si="9"/>
        <v>3.2792568902001333</v>
      </c>
      <c r="S42" t="str">
        <f t="shared" si="10"/>
        <v>84</v>
      </c>
      <c r="T42" t="s">
        <v>186</v>
      </c>
      <c r="U42" t="str">
        <f t="shared" si="11"/>
        <v>2</v>
      </c>
      <c r="V42" t="str">
        <f t="shared" si="12"/>
        <v>80</v>
      </c>
    </row>
    <row r="43" spans="1:22">
      <c r="A43" s="26">
        <f t="shared" si="13"/>
        <v>36</v>
      </c>
      <c r="B43" s="26">
        <f t="shared" si="3"/>
        <v>36</v>
      </c>
      <c r="C43" s="27">
        <f t="shared" si="4"/>
        <v>36</v>
      </c>
      <c r="D43" s="27">
        <f t="shared" si="5"/>
        <v>36</v>
      </c>
      <c r="E43" s="27">
        <f t="shared" si="6"/>
        <v>147</v>
      </c>
      <c r="F43" s="27">
        <f t="shared" si="7"/>
        <v>2</v>
      </c>
      <c r="G43" s="27">
        <f t="shared" si="8"/>
        <v>0</v>
      </c>
      <c r="H43" s="27">
        <v>0</v>
      </c>
      <c r="I43" s="27">
        <v>1</v>
      </c>
      <c r="J43" s="27">
        <f t="shared" si="0"/>
        <v>659</v>
      </c>
      <c r="K43" s="27">
        <v>0</v>
      </c>
      <c r="L43" s="27">
        <v>0</v>
      </c>
      <c r="M43" s="28">
        <f t="shared" si="1"/>
        <v>3.375</v>
      </c>
      <c r="N43" s="28">
        <f t="shared" si="2"/>
        <v>0</v>
      </c>
      <c r="O43" s="29">
        <f t="shared" si="14"/>
        <v>3.375</v>
      </c>
      <c r="P43" s="29">
        <f t="shared" si="9"/>
        <v>3.3725541313235512</v>
      </c>
      <c r="S43" t="str">
        <f t="shared" si="10"/>
        <v>93</v>
      </c>
      <c r="T43" t="s">
        <v>187</v>
      </c>
      <c r="U43" t="str">
        <f t="shared" si="11"/>
        <v>2</v>
      </c>
      <c r="V43" t="str">
        <f t="shared" si="12"/>
        <v>80</v>
      </c>
    </row>
    <row r="44" spans="1:22">
      <c r="A44" s="26">
        <f t="shared" si="13"/>
        <v>37</v>
      </c>
      <c r="B44" s="26">
        <f t="shared" si="3"/>
        <v>37</v>
      </c>
      <c r="C44" s="27">
        <f t="shared" si="4"/>
        <v>37</v>
      </c>
      <c r="D44" s="27">
        <f t="shared" si="5"/>
        <v>37</v>
      </c>
      <c r="E44" s="27">
        <f t="shared" si="6"/>
        <v>162</v>
      </c>
      <c r="F44" s="27">
        <f t="shared" si="7"/>
        <v>2</v>
      </c>
      <c r="G44" s="27">
        <f t="shared" si="8"/>
        <v>0</v>
      </c>
      <c r="H44" s="27">
        <v>0</v>
      </c>
      <c r="I44" s="27">
        <v>1</v>
      </c>
      <c r="J44" s="27">
        <f t="shared" si="0"/>
        <v>674</v>
      </c>
      <c r="K44" s="27">
        <v>0</v>
      </c>
      <c r="L44" s="27">
        <v>0</v>
      </c>
      <c r="M44" s="28">
        <f t="shared" si="1"/>
        <v>3.46875</v>
      </c>
      <c r="N44" s="28">
        <f t="shared" si="2"/>
        <v>0</v>
      </c>
      <c r="O44" s="29">
        <f t="shared" si="14"/>
        <v>3.46875</v>
      </c>
      <c r="P44" s="29">
        <f t="shared" si="9"/>
        <v>3.4668643916052306</v>
      </c>
      <c r="S44" t="str">
        <f t="shared" si="10"/>
        <v>A2</v>
      </c>
      <c r="T44" t="s">
        <v>188</v>
      </c>
      <c r="U44" t="str">
        <f t="shared" si="11"/>
        <v>2</v>
      </c>
      <c r="V44" t="str">
        <f t="shared" si="12"/>
        <v>80</v>
      </c>
    </row>
    <row r="45" spans="1:22">
      <c r="A45" s="26">
        <f t="shared" si="13"/>
        <v>38</v>
      </c>
      <c r="B45" s="26">
        <f t="shared" si="3"/>
        <v>38</v>
      </c>
      <c r="C45" s="27">
        <f t="shared" si="4"/>
        <v>38</v>
      </c>
      <c r="D45" s="27">
        <f t="shared" si="5"/>
        <v>38</v>
      </c>
      <c r="E45" s="27">
        <f t="shared" si="6"/>
        <v>177</v>
      </c>
      <c r="F45" s="27">
        <f t="shared" si="7"/>
        <v>2</v>
      </c>
      <c r="G45" s="27">
        <f t="shared" si="8"/>
        <v>0</v>
      </c>
      <c r="H45" s="27">
        <v>0</v>
      </c>
      <c r="I45" s="27">
        <v>1</v>
      </c>
      <c r="J45" s="27">
        <f t="shared" si="0"/>
        <v>689</v>
      </c>
      <c r="K45" s="27">
        <v>0</v>
      </c>
      <c r="L45" s="27">
        <v>0</v>
      </c>
      <c r="M45" s="28">
        <f t="shared" si="1"/>
        <v>3.5625</v>
      </c>
      <c r="N45" s="28">
        <f t="shared" si="2"/>
        <v>0</v>
      </c>
      <c r="O45" s="29">
        <f t="shared" si="14"/>
        <v>3.5625</v>
      </c>
      <c r="P45" s="29">
        <f t="shared" si="9"/>
        <v>3.5622099114259771</v>
      </c>
      <c r="S45" t="str">
        <f t="shared" si="10"/>
        <v>B1</v>
      </c>
      <c r="T45" t="s">
        <v>189</v>
      </c>
      <c r="U45" t="str">
        <f t="shared" si="11"/>
        <v>2</v>
      </c>
      <c r="V45" t="str">
        <f t="shared" si="12"/>
        <v>80</v>
      </c>
    </row>
    <row r="46" spans="1:22">
      <c r="A46" s="26">
        <f t="shared" si="13"/>
        <v>39</v>
      </c>
      <c r="B46" s="26">
        <f t="shared" si="3"/>
        <v>39</v>
      </c>
      <c r="C46" s="27">
        <f t="shared" si="4"/>
        <v>39</v>
      </c>
      <c r="D46" s="27">
        <f t="shared" si="5"/>
        <v>39</v>
      </c>
      <c r="E46" s="27">
        <f t="shared" si="6"/>
        <v>192</v>
      </c>
      <c r="F46" s="27">
        <f t="shared" si="7"/>
        <v>2</v>
      </c>
      <c r="G46" s="27">
        <f t="shared" si="8"/>
        <v>0</v>
      </c>
      <c r="H46" s="27">
        <v>0</v>
      </c>
      <c r="I46" s="27">
        <v>1</v>
      </c>
      <c r="J46" s="27">
        <f t="shared" si="0"/>
        <v>704</v>
      </c>
      <c r="K46" s="27">
        <v>0</v>
      </c>
      <c r="L46" s="27">
        <v>0</v>
      </c>
      <c r="M46" s="28">
        <f t="shared" si="1"/>
        <v>3.65625</v>
      </c>
      <c r="N46" s="28">
        <f t="shared" si="2"/>
        <v>0</v>
      </c>
      <c r="O46" s="29">
        <f t="shared" si="14"/>
        <v>3.65625</v>
      </c>
      <c r="P46" s="29">
        <f t="shared" si="9"/>
        <v>3.6586136717197344</v>
      </c>
      <c r="S46" t="str">
        <f t="shared" si="10"/>
        <v>C0</v>
      </c>
      <c r="T46" t="s">
        <v>190</v>
      </c>
      <c r="U46" t="str">
        <f t="shared" si="11"/>
        <v>2</v>
      </c>
      <c r="V46" t="str">
        <f t="shared" si="12"/>
        <v>80</v>
      </c>
    </row>
    <row r="47" spans="1:22">
      <c r="A47" s="26">
        <f t="shared" si="13"/>
        <v>40</v>
      </c>
      <c r="B47" s="26">
        <f t="shared" si="3"/>
        <v>40</v>
      </c>
      <c r="C47" s="27">
        <f t="shared" si="4"/>
        <v>40</v>
      </c>
      <c r="D47" s="27">
        <f t="shared" si="5"/>
        <v>40</v>
      </c>
      <c r="E47" s="27">
        <f t="shared" si="6"/>
        <v>206</v>
      </c>
      <c r="F47" s="27">
        <f t="shared" si="7"/>
        <v>2</v>
      </c>
      <c r="G47" s="27">
        <f t="shared" si="8"/>
        <v>0</v>
      </c>
      <c r="H47" s="27">
        <v>0</v>
      </c>
      <c r="I47" s="27">
        <v>1</v>
      </c>
      <c r="J47" s="27">
        <f t="shared" si="0"/>
        <v>718</v>
      </c>
      <c r="K47" s="27">
        <v>0</v>
      </c>
      <c r="L47" s="27">
        <v>0</v>
      </c>
      <c r="M47" s="28">
        <f t="shared" si="1"/>
        <v>3.75</v>
      </c>
      <c r="N47" s="28">
        <f t="shared" si="2"/>
        <v>0</v>
      </c>
      <c r="O47" s="29">
        <f t="shared" si="14"/>
        <v>3.75</v>
      </c>
      <c r="P47" s="29">
        <f t="shared" si="9"/>
        <v>3.7495662267341472</v>
      </c>
      <c r="S47" t="str">
        <f t="shared" si="10"/>
        <v>CE</v>
      </c>
      <c r="T47" t="s">
        <v>191</v>
      </c>
      <c r="U47" t="str">
        <f t="shared" si="11"/>
        <v>2</v>
      </c>
      <c r="V47" t="str">
        <f t="shared" si="12"/>
        <v>80</v>
      </c>
    </row>
    <row r="48" spans="1:22">
      <c r="A48" s="26">
        <f t="shared" si="13"/>
        <v>41</v>
      </c>
      <c r="B48" s="26">
        <f t="shared" si="3"/>
        <v>41</v>
      </c>
      <c r="C48" s="27">
        <f t="shared" si="4"/>
        <v>41</v>
      </c>
      <c r="D48" s="27">
        <f t="shared" si="5"/>
        <v>41</v>
      </c>
      <c r="E48" s="27">
        <f t="shared" si="6"/>
        <v>220</v>
      </c>
      <c r="F48" s="27">
        <f t="shared" si="7"/>
        <v>2</v>
      </c>
      <c r="G48" s="27">
        <f t="shared" si="8"/>
        <v>0</v>
      </c>
      <c r="H48" s="27">
        <v>0</v>
      </c>
      <c r="I48" s="27">
        <v>1</v>
      </c>
      <c r="J48" s="27">
        <f t="shared" si="0"/>
        <v>732</v>
      </c>
      <c r="K48" s="27">
        <v>0</v>
      </c>
      <c r="L48" s="27">
        <v>0</v>
      </c>
      <c r="M48" s="28">
        <f t="shared" si="1"/>
        <v>3.84375</v>
      </c>
      <c r="N48" s="28">
        <f t="shared" si="2"/>
        <v>0</v>
      </c>
      <c r="O48" s="29">
        <f t="shared" si="14"/>
        <v>3.84375</v>
      </c>
      <c r="P48" s="29">
        <f t="shared" si="9"/>
        <v>3.8414812605171296</v>
      </c>
      <c r="S48" t="str">
        <f t="shared" si="10"/>
        <v>DC</v>
      </c>
      <c r="T48" t="s">
        <v>192</v>
      </c>
      <c r="U48" t="str">
        <f t="shared" si="11"/>
        <v>2</v>
      </c>
      <c r="V48" t="str">
        <f t="shared" si="12"/>
        <v>80</v>
      </c>
    </row>
    <row r="49" spans="1:22">
      <c r="A49" s="26">
        <f t="shared" si="13"/>
        <v>42</v>
      </c>
      <c r="B49" s="26">
        <f t="shared" si="3"/>
        <v>42</v>
      </c>
      <c r="C49" s="27">
        <f t="shared" si="4"/>
        <v>42</v>
      </c>
      <c r="D49" s="27">
        <f t="shared" si="5"/>
        <v>42</v>
      </c>
      <c r="E49" s="27">
        <f t="shared" si="6"/>
        <v>234</v>
      </c>
      <c r="F49" s="27">
        <f t="shared" si="7"/>
        <v>2</v>
      </c>
      <c r="G49" s="27">
        <f t="shared" si="8"/>
        <v>0</v>
      </c>
      <c r="H49" s="27">
        <v>0</v>
      </c>
      <c r="I49" s="27">
        <v>1</v>
      </c>
      <c r="J49" s="27">
        <f t="shared" si="0"/>
        <v>746</v>
      </c>
      <c r="K49" s="27">
        <v>0</v>
      </c>
      <c r="L49" s="27">
        <v>0</v>
      </c>
      <c r="M49" s="28">
        <f t="shared" si="1"/>
        <v>3.9375</v>
      </c>
      <c r="N49" s="28">
        <f t="shared" si="2"/>
        <v>0</v>
      </c>
      <c r="O49" s="29">
        <f t="shared" si="14"/>
        <v>3.9375</v>
      </c>
      <c r="P49" s="29">
        <f t="shared" si="9"/>
        <v>3.9343793614324003</v>
      </c>
      <c r="S49" t="str">
        <f t="shared" si="10"/>
        <v>EA</v>
      </c>
      <c r="T49" t="s">
        <v>193</v>
      </c>
      <c r="U49" t="str">
        <f t="shared" si="11"/>
        <v>2</v>
      </c>
      <c r="V49" t="str">
        <f t="shared" si="12"/>
        <v>80</v>
      </c>
    </row>
    <row r="50" spans="1:22">
      <c r="A50" s="26">
        <f t="shared" si="13"/>
        <v>43</v>
      </c>
      <c r="B50" s="26">
        <f t="shared" si="3"/>
        <v>43</v>
      </c>
      <c r="C50" s="27">
        <f t="shared" si="4"/>
        <v>43</v>
      </c>
      <c r="D50" s="27">
        <f t="shared" si="5"/>
        <v>43</v>
      </c>
      <c r="E50" s="27">
        <f t="shared" si="6"/>
        <v>248</v>
      </c>
      <c r="F50" s="27">
        <f t="shared" si="7"/>
        <v>2</v>
      </c>
      <c r="G50" s="27">
        <f t="shared" si="8"/>
        <v>0</v>
      </c>
      <c r="H50" s="27">
        <v>0</v>
      </c>
      <c r="I50" s="27">
        <v>1</v>
      </c>
      <c r="J50" s="27">
        <f t="shared" si="0"/>
        <v>760</v>
      </c>
      <c r="K50" s="27">
        <v>0</v>
      </c>
      <c r="L50" s="27">
        <v>0</v>
      </c>
      <c r="M50" s="28">
        <f t="shared" si="1"/>
        <v>4.03125</v>
      </c>
      <c r="N50" s="28">
        <f t="shared" si="2"/>
        <v>0</v>
      </c>
      <c r="O50" s="29">
        <f t="shared" si="14"/>
        <v>4.03125</v>
      </c>
      <c r="P50" s="29">
        <f t="shared" si="9"/>
        <v>4.0282817855999973</v>
      </c>
      <c r="S50" t="str">
        <f t="shared" si="10"/>
        <v>F8</v>
      </c>
      <c r="T50" t="s">
        <v>194</v>
      </c>
      <c r="U50" t="str">
        <f t="shared" si="11"/>
        <v>2</v>
      </c>
      <c r="V50" t="str">
        <f t="shared" si="12"/>
        <v>80</v>
      </c>
    </row>
    <row r="51" spans="1:22">
      <c r="A51" s="26">
        <f t="shared" si="13"/>
        <v>44</v>
      </c>
      <c r="B51" s="26">
        <f t="shared" si="3"/>
        <v>44</v>
      </c>
      <c r="C51" s="27">
        <f t="shared" si="4"/>
        <v>44</v>
      </c>
      <c r="D51" s="27">
        <f t="shared" si="5"/>
        <v>44</v>
      </c>
      <c r="E51" s="27">
        <f t="shared" si="6"/>
        <v>6</v>
      </c>
      <c r="F51" s="27">
        <f t="shared" si="7"/>
        <v>3</v>
      </c>
      <c r="G51" s="27">
        <f t="shared" si="8"/>
        <v>0</v>
      </c>
      <c r="H51" s="27">
        <v>0</v>
      </c>
      <c r="I51" s="27">
        <v>1</v>
      </c>
      <c r="J51" s="27">
        <f t="shared" si="0"/>
        <v>774</v>
      </c>
      <c r="K51" s="27">
        <v>0</v>
      </c>
      <c r="L51" s="27">
        <v>0</v>
      </c>
      <c r="M51" s="28">
        <f t="shared" si="1"/>
        <v>4.125</v>
      </c>
      <c r="N51" s="28">
        <f t="shared" si="2"/>
        <v>0</v>
      </c>
      <c r="O51" s="29">
        <f t="shared" si="14"/>
        <v>4.125</v>
      </c>
      <c r="P51" s="29">
        <f t="shared" si="9"/>
        <v>4.1232104860892305</v>
      </c>
      <c r="S51" t="str">
        <f t="shared" si="10"/>
        <v>6</v>
      </c>
      <c r="T51" t="s">
        <v>195</v>
      </c>
      <c r="U51" t="str">
        <f t="shared" si="11"/>
        <v>3</v>
      </c>
      <c r="V51" t="str">
        <f t="shared" si="12"/>
        <v>80</v>
      </c>
    </row>
    <row r="52" spans="1:22">
      <c r="A52" s="26">
        <f t="shared" si="13"/>
        <v>45</v>
      </c>
      <c r="B52" s="26">
        <f t="shared" si="3"/>
        <v>45</v>
      </c>
      <c r="C52" s="27">
        <f t="shared" si="4"/>
        <v>45</v>
      </c>
      <c r="D52" s="27">
        <f t="shared" si="5"/>
        <v>45</v>
      </c>
      <c r="E52" s="27">
        <f t="shared" si="6"/>
        <v>20</v>
      </c>
      <c r="F52" s="27">
        <f t="shared" si="7"/>
        <v>3</v>
      </c>
      <c r="G52" s="27">
        <f t="shared" si="8"/>
        <v>0</v>
      </c>
      <c r="H52" s="27">
        <v>0</v>
      </c>
      <c r="I52" s="27">
        <v>1</v>
      </c>
      <c r="J52" s="27">
        <f t="shared" si="0"/>
        <v>788</v>
      </c>
      <c r="K52" s="27">
        <v>0</v>
      </c>
      <c r="L52" s="27">
        <v>0</v>
      </c>
      <c r="M52" s="28">
        <f t="shared" si="1"/>
        <v>4.21875</v>
      </c>
      <c r="N52" s="28">
        <f t="shared" si="2"/>
        <v>0</v>
      </c>
      <c r="O52" s="29">
        <f t="shared" si="14"/>
        <v>4.21875</v>
      </c>
      <c r="P52" s="29">
        <f t="shared" si="9"/>
        <v>4.2191881437246046</v>
      </c>
      <c r="S52" t="str">
        <f t="shared" si="10"/>
        <v>14</v>
      </c>
      <c r="T52" t="s">
        <v>196</v>
      </c>
      <c r="U52" t="str">
        <f t="shared" si="11"/>
        <v>3</v>
      </c>
      <c r="V52" t="str">
        <f t="shared" si="12"/>
        <v>80</v>
      </c>
    </row>
    <row r="53" spans="1:22">
      <c r="A53" s="26">
        <f t="shared" si="13"/>
        <v>46</v>
      </c>
      <c r="B53" s="26">
        <f t="shared" si="3"/>
        <v>46</v>
      </c>
      <c r="C53" s="27">
        <f t="shared" si="4"/>
        <v>46</v>
      </c>
      <c r="D53" s="27">
        <f t="shared" si="5"/>
        <v>46</v>
      </c>
      <c r="E53" s="27">
        <f t="shared" si="6"/>
        <v>33</v>
      </c>
      <c r="F53" s="27">
        <f t="shared" si="7"/>
        <v>3</v>
      </c>
      <c r="G53" s="27">
        <f t="shared" si="8"/>
        <v>0</v>
      </c>
      <c r="H53" s="27">
        <v>0</v>
      </c>
      <c r="I53" s="27">
        <v>1</v>
      </c>
      <c r="J53" s="27">
        <f t="shared" si="0"/>
        <v>801</v>
      </c>
      <c r="K53" s="27">
        <v>0</v>
      </c>
      <c r="L53" s="27">
        <v>0</v>
      </c>
      <c r="M53" s="28">
        <f t="shared" si="1"/>
        <v>4.3125</v>
      </c>
      <c r="N53" s="28">
        <f t="shared" si="2"/>
        <v>0</v>
      </c>
      <c r="O53" s="29">
        <f t="shared" si="14"/>
        <v>4.3125</v>
      </c>
      <c r="P53" s="29">
        <f t="shared" si="9"/>
        <v>4.3092699765050106</v>
      </c>
      <c r="S53" t="str">
        <f t="shared" si="10"/>
        <v>21</v>
      </c>
      <c r="T53" t="s">
        <v>197</v>
      </c>
      <c r="U53" t="str">
        <f t="shared" si="11"/>
        <v>3</v>
      </c>
      <c r="V53" t="str">
        <f t="shared" si="12"/>
        <v>80</v>
      </c>
    </row>
    <row r="54" spans="1:22">
      <c r="A54" s="26">
        <f t="shared" si="13"/>
        <v>47</v>
      </c>
      <c r="B54" s="26">
        <f t="shared" si="3"/>
        <v>47</v>
      </c>
      <c r="C54" s="27">
        <f t="shared" si="4"/>
        <v>47</v>
      </c>
      <c r="D54" s="27">
        <f t="shared" si="5"/>
        <v>47</v>
      </c>
      <c r="E54" s="27">
        <f t="shared" si="6"/>
        <v>47</v>
      </c>
      <c r="F54" s="27">
        <f t="shared" si="7"/>
        <v>3</v>
      </c>
      <c r="G54" s="27">
        <f t="shared" si="8"/>
        <v>0</v>
      </c>
      <c r="H54" s="27">
        <v>0</v>
      </c>
      <c r="I54" s="27">
        <v>1</v>
      </c>
      <c r="J54" s="27">
        <f t="shared" si="0"/>
        <v>815</v>
      </c>
      <c r="K54" s="27">
        <v>0</v>
      </c>
      <c r="L54" s="27">
        <v>0</v>
      </c>
      <c r="M54" s="28">
        <f t="shared" si="1"/>
        <v>4.40625</v>
      </c>
      <c r="N54" s="28">
        <f t="shared" si="2"/>
        <v>0</v>
      </c>
      <c r="O54" s="29">
        <f t="shared" si="14"/>
        <v>4.40625</v>
      </c>
      <c r="P54" s="29">
        <f t="shared" si="9"/>
        <v>4.4073375141612301</v>
      </c>
      <c r="S54" t="str">
        <f t="shared" si="10"/>
        <v>2F</v>
      </c>
      <c r="T54" t="s">
        <v>198</v>
      </c>
      <c r="U54" t="str">
        <f t="shared" si="11"/>
        <v>3</v>
      </c>
      <c r="V54" t="str">
        <f t="shared" si="12"/>
        <v>80</v>
      </c>
    </row>
    <row r="55" spans="1:22">
      <c r="A55" s="26">
        <f t="shared" si="13"/>
        <v>48</v>
      </c>
      <c r="B55" s="26">
        <f t="shared" si="3"/>
        <v>48</v>
      </c>
      <c r="C55" s="27">
        <f t="shared" si="4"/>
        <v>48</v>
      </c>
      <c r="D55" s="27">
        <f t="shared" si="5"/>
        <v>48</v>
      </c>
      <c r="E55" s="27">
        <f t="shared" si="6"/>
        <v>60</v>
      </c>
      <c r="F55" s="27">
        <f t="shared" si="7"/>
        <v>3</v>
      </c>
      <c r="G55" s="27">
        <f t="shared" si="8"/>
        <v>0</v>
      </c>
      <c r="H55" s="27">
        <v>0</v>
      </c>
      <c r="I55" s="27">
        <v>1</v>
      </c>
      <c r="J55" s="27">
        <f t="shared" si="0"/>
        <v>828</v>
      </c>
      <c r="K55" s="27">
        <v>0</v>
      </c>
      <c r="L55" s="27">
        <v>0</v>
      </c>
      <c r="M55" s="28">
        <f t="shared" si="1"/>
        <v>4.5</v>
      </c>
      <c r="N55" s="28">
        <f t="shared" si="2"/>
        <v>0</v>
      </c>
      <c r="O55" s="29">
        <f t="shared" si="14"/>
        <v>4.5</v>
      </c>
      <c r="P55" s="29">
        <f t="shared" si="9"/>
        <v>4.4994024325808981</v>
      </c>
      <c r="S55" t="str">
        <f t="shared" si="10"/>
        <v>3C</v>
      </c>
      <c r="T55" t="s">
        <v>199</v>
      </c>
      <c r="U55" t="str">
        <f t="shared" si="11"/>
        <v>3</v>
      </c>
      <c r="V55" t="str">
        <f t="shared" si="12"/>
        <v>80</v>
      </c>
    </row>
    <row r="56" spans="1:22">
      <c r="A56" s="26">
        <f t="shared" si="13"/>
        <v>49</v>
      </c>
      <c r="B56" s="26">
        <f t="shared" si="3"/>
        <v>49</v>
      </c>
      <c r="C56" s="27">
        <f t="shared" si="4"/>
        <v>49</v>
      </c>
      <c r="D56" s="27">
        <f t="shared" si="5"/>
        <v>49</v>
      </c>
      <c r="E56" s="27">
        <f t="shared" si="6"/>
        <v>73</v>
      </c>
      <c r="F56" s="27">
        <f t="shared" si="7"/>
        <v>3</v>
      </c>
      <c r="G56" s="27">
        <f t="shared" si="8"/>
        <v>0</v>
      </c>
      <c r="H56" s="27">
        <v>0</v>
      </c>
      <c r="I56" s="27">
        <v>1</v>
      </c>
      <c r="J56" s="27">
        <f t="shared" si="0"/>
        <v>841</v>
      </c>
      <c r="K56" s="27">
        <v>0</v>
      </c>
      <c r="L56" s="27">
        <v>0</v>
      </c>
      <c r="M56" s="28">
        <f t="shared" si="1"/>
        <v>4.59375</v>
      </c>
      <c r="N56" s="28">
        <f t="shared" si="2"/>
        <v>0</v>
      </c>
      <c r="O56" s="29">
        <f t="shared" si="14"/>
        <v>4.59375</v>
      </c>
      <c r="P56" s="29">
        <f t="shared" si="9"/>
        <v>4.592453644128879</v>
      </c>
      <c r="S56" t="str">
        <f t="shared" si="10"/>
        <v>49</v>
      </c>
      <c r="T56" t="s">
        <v>200</v>
      </c>
      <c r="U56" t="str">
        <f t="shared" si="11"/>
        <v>3</v>
      </c>
      <c r="V56" t="str">
        <f t="shared" si="12"/>
        <v>80</v>
      </c>
    </row>
    <row r="57" spans="1:22">
      <c r="A57" s="26">
        <f t="shared" si="13"/>
        <v>50</v>
      </c>
      <c r="B57" s="26">
        <f t="shared" si="3"/>
        <v>50</v>
      </c>
      <c r="C57" s="27">
        <f t="shared" si="4"/>
        <v>50</v>
      </c>
      <c r="D57" s="27">
        <f t="shared" si="5"/>
        <v>50</v>
      </c>
      <c r="E57" s="27">
        <f t="shared" si="6"/>
        <v>86</v>
      </c>
      <c r="F57" s="27">
        <f t="shared" si="7"/>
        <v>3</v>
      </c>
      <c r="G57" s="27">
        <f t="shared" si="8"/>
        <v>0</v>
      </c>
      <c r="H57" s="27">
        <v>0</v>
      </c>
      <c r="I57" s="27">
        <v>1</v>
      </c>
      <c r="J57" s="27">
        <f t="shared" si="0"/>
        <v>854</v>
      </c>
      <c r="K57" s="27">
        <v>0</v>
      </c>
      <c r="L57" s="27">
        <v>0</v>
      </c>
      <c r="M57" s="28">
        <f t="shared" si="1"/>
        <v>4.6875</v>
      </c>
      <c r="N57" s="28">
        <f t="shared" si="2"/>
        <v>0</v>
      </c>
      <c r="O57" s="29">
        <f t="shared" si="14"/>
        <v>4.6875</v>
      </c>
      <c r="P57" s="29">
        <f t="shared" si="9"/>
        <v>4.686512510208857</v>
      </c>
      <c r="S57" t="str">
        <f t="shared" si="10"/>
        <v>56</v>
      </c>
      <c r="T57" t="s">
        <v>201</v>
      </c>
      <c r="U57" t="str">
        <f t="shared" si="11"/>
        <v>3</v>
      </c>
      <c r="V57" t="str">
        <f t="shared" si="12"/>
        <v>80</v>
      </c>
    </row>
    <row r="58" spans="1:22">
      <c r="A58" s="26">
        <f t="shared" si="13"/>
        <v>51</v>
      </c>
      <c r="B58" s="26">
        <f t="shared" si="3"/>
        <v>51</v>
      </c>
      <c r="C58" s="27">
        <f t="shared" si="4"/>
        <v>51</v>
      </c>
      <c r="D58" s="27">
        <f t="shared" si="5"/>
        <v>51</v>
      </c>
      <c r="E58" s="27">
        <f t="shared" si="6"/>
        <v>99</v>
      </c>
      <c r="F58" s="27">
        <f t="shared" si="7"/>
        <v>3</v>
      </c>
      <c r="G58" s="27">
        <f t="shared" si="8"/>
        <v>0</v>
      </c>
      <c r="H58" s="27">
        <v>0</v>
      </c>
      <c r="I58" s="27">
        <v>1</v>
      </c>
      <c r="J58" s="27">
        <f t="shared" si="0"/>
        <v>867</v>
      </c>
      <c r="K58" s="27">
        <v>0</v>
      </c>
      <c r="L58" s="27">
        <v>0</v>
      </c>
      <c r="M58" s="28">
        <f t="shared" si="1"/>
        <v>4.78125</v>
      </c>
      <c r="N58" s="28">
        <f t="shared" si="2"/>
        <v>0</v>
      </c>
      <c r="O58" s="29">
        <f t="shared" si="14"/>
        <v>4.78125</v>
      </c>
      <c r="P58" s="29">
        <f t="shared" si="9"/>
        <v>4.7816010938055671</v>
      </c>
      <c r="S58" t="str">
        <f t="shared" si="10"/>
        <v>63</v>
      </c>
      <c r="T58" t="s">
        <v>202</v>
      </c>
      <c r="U58" t="str">
        <f t="shared" si="11"/>
        <v>3</v>
      </c>
      <c r="V58" t="str">
        <f t="shared" si="12"/>
        <v>80</v>
      </c>
    </row>
    <row r="59" spans="1:22">
      <c r="A59" s="26">
        <f t="shared" si="13"/>
        <v>52</v>
      </c>
      <c r="B59" s="26">
        <f t="shared" si="3"/>
        <v>52</v>
      </c>
      <c r="C59" s="27">
        <f t="shared" si="4"/>
        <v>52</v>
      </c>
      <c r="D59" s="27">
        <f t="shared" si="5"/>
        <v>52</v>
      </c>
      <c r="E59" s="27">
        <f t="shared" si="6"/>
        <v>112</v>
      </c>
      <c r="F59" s="27">
        <f t="shared" si="7"/>
        <v>3</v>
      </c>
      <c r="G59" s="27">
        <f t="shared" si="8"/>
        <v>0</v>
      </c>
      <c r="H59" s="27">
        <v>0</v>
      </c>
      <c r="I59" s="27">
        <v>1</v>
      </c>
      <c r="J59" s="27">
        <f t="shared" si="0"/>
        <v>880</v>
      </c>
      <c r="K59" s="27">
        <v>0</v>
      </c>
      <c r="L59" s="27">
        <v>0</v>
      </c>
      <c r="M59" s="28">
        <f t="shared" si="1"/>
        <v>4.875</v>
      </c>
      <c r="N59" s="28">
        <f t="shared" si="2"/>
        <v>0</v>
      </c>
      <c r="O59" s="29">
        <f t="shared" si="14"/>
        <v>4.875</v>
      </c>
      <c r="P59" s="29">
        <f t="shared" si="9"/>
        <v>4.8777421905482496</v>
      </c>
      <c r="S59" t="str">
        <f t="shared" si="10"/>
        <v>70</v>
      </c>
      <c r="T59" t="s">
        <v>203</v>
      </c>
      <c r="U59" t="str">
        <f t="shared" si="11"/>
        <v>3</v>
      </c>
      <c r="V59" t="str">
        <f t="shared" si="12"/>
        <v>80</v>
      </c>
    </row>
    <row r="60" spans="1:22">
      <c r="A60" s="26">
        <f t="shared" si="13"/>
        <v>53</v>
      </c>
      <c r="B60" s="26">
        <f t="shared" si="3"/>
        <v>53</v>
      </c>
      <c r="C60" s="27">
        <f t="shared" si="4"/>
        <v>53</v>
      </c>
      <c r="D60" s="27">
        <f t="shared" si="5"/>
        <v>53</v>
      </c>
      <c r="E60" s="27">
        <f t="shared" si="6"/>
        <v>124</v>
      </c>
      <c r="F60" s="27">
        <f t="shared" si="7"/>
        <v>3</v>
      </c>
      <c r="G60" s="27">
        <f t="shared" si="8"/>
        <v>0</v>
      </c>
      <c r="H60" s="27">
        <v>0</v>
      </c>
      <c r="I60" s="27">
        <v>1</v>
      </c>
      <c r="J60" s="27">
        <f t="shared" si="0"/>
        <v>892</v>
      </c>
      <c r="K60" s="27">
        <v>0</v>
      </c>
      <c r="L60" s="27">
        <v>0</v>
      </c>
      <c r="M60" s="28">
        <f t="shared" si="1"/>
        <v>4.96875</v>
      </c>
      <c r="N60" s="28">
        <f t="shared" si="2"/>
        <v>0</v>
      </c>
      <c r="O60" s="29">
        <f t="shared" si="14"/>
        <v>4.96875</v>
      </c>
      <c r="P60" s="29">
        <f t="shared" si="9"/>
        <v>4.9674423643856578</v>
      </c>
      <c r="S60" t="str">
        <f t="shared" si="10"/>
        <v>7C</v>
      </c>
      <c r="T60" t="s">
        <v>204</v>
      </c>
      <c r="U60" t="str">
        <f t="shared" si="11"/>
        <v>3</v>
      </c>
      <c r="V60" t="str">
        <f t="shared" si="12"/>
        <v>80</v>
      </c>
    </row>
    <row r="61" spans="1:22">
      <c r="A61" s="26">
        <f t="shared" si="13"/>
        <v>54</v>
      </c>
      <c r="B61" s="26">
        <f t="shared" si="3"/>
        <v>54</v>
      </c>
      <c r="C61" s="27">
        <f t="shared" si="4"/>
        <v>54</v>
      </c>
      <c r="D61" s="27">
        <f t="shared" si="5"/>
        <v>54</v>
      </c>
      <c r="E61" s="27">
        <f t="shared" si="6"/>
        <v>137</v>
      </c>
      <c r="F61" s="27">
        <f t="shared" si="7"/>
        <v>3</v>
      </c>
      <c r="G61" s="27">
        <f t="shared" si="8"/>
        <v>0</v>
      </c>
      <c r="H61" s="27">
        <v>0</v>
      </c>
      <c r="I61" s="27">
        <v>1</v>
      </c>
      <c r="J61" s="27">
        <f t="shared" si="0"/>
        <v>905</v>
      </c>
      <c r="K61" s="27">
        <v>0</v>
      </c>
      <c r="L61" s="27">
        <v>0</v>
      </c>
      <c r="M61" s="28">
        <f t="shared" si="1"/>
        <v>5.0625</v>
      </c>
      <c r="N61" s="28">
        <f t="shared" si="2"/>
        <v>0</v>
      </c>
      <c r="O61" s="29">
        <f t="shared" si="14"/>
        <v>5.0625</v>
      </c>
      <c r="P61" s="29">
        <f t="shared" si="9"/>
        <v>5.0656744381702277</v>
      </c>
      <c r="S61" t="str">
        <f t="shared" si="10"/>
        <v>89</v>
      </c>
      <c r="T61" t="s">
        <v>205</v>
      </c>
      <c r="U61" t="str">
        <f t="shared" si="11"/>
        <v>3</v>
      </c>
      <c r="V61" t="str">
        <f t="shared" si="12"/>
        <v>80</v>
      </c>
    </row>
    <row r="62" spans="1:22">
      <c r="A62" s="26">
        <f t="shared" si="13"/>
        <v>55</v>
      </c>
      <c r="B62" s="26">
        <f t="shared" si="3"/>
        <v>55</v>
      </c>
      <c r="C62" s="27">
        <f t="shared" si="4"/>
        <v>55</v>
      </c>
      <c r="D62" s="27">
        <f t="shared" si="5"/>
        <v>55</v>
      </c>
      <c r="E62" s="27">
        <f t="shared" si="6"/>
        <v>149</v>
      </c>
      <c r="F62" s="27">
        <f t="shared" si="7"/>
        <v>3</v>
      </c>
      <c r="G62" s="27">
        <f t="shared" si="8"/>
        <v>0</v>
      </c>
      <c r="H62" s="27">
        <v>0</v>
      </c>
      <c r="I62" s="27">
        <v>1</v>
      </c>
      <c r="J62" s="27">
        <f t="shared" si="0"/>
        <v>917</v>
      </c>
      <c r="K62" s="27">
        <v>0</v>
      </c>
      <c r="L62" s="27">
        <v>0</v>
      </c>
      <c r="M62" s="28">
        <f t="shared" si="1"/>
        <v>5.15625</v>
      </c>
      <c r="N62" s="28">
        <f t="shared" si="2"/>
        <v>0</v>
      </c>
      <c r="O62" s="29">
        <f t="shared" si="14"/>
        <v>5.15625</v>
      </c>
      <c r="P62" s="29">
        <f t="shared" si="9"/>
        <v>5.1573469475667562</v>
      </c>
      <c r="S62" t="str">
        <f t="shared" si="10"/>
        <v>95</v>
      </c>
      <c r="T62" t="s">
        <v>206</v>
      </c>
      <c r="U62" t="str">
        <f t="shared" si="11"/>
        <v>3</v>
      </c>
      <c r="V62" t="str">
        <f t="shared" si="12"/>
        <v>80</v>
      </c>
    </row>
    <row r="63" spans="1:22">
      <c r="A63" s="26">
        <f t="shared" si="13"/>
        <v>56</v>
      </c>
      <c r="B63" s="26">
        <f t="shared" si="3"/>
        <v>56</v>
      </c>
      <c r="C63" s="27">
        <f t="shared" si="4"/>
        <v>56</v>
      </c>
      <c r="D63" s="27">
        <f t="shared" si="5"/>
        <v>56</v>
      </c>
      <c r="E63" s="27">
        <f t="shared" si="6"/>
        <v>161</v>
      </c>
      <c r="F63" s="27">
        <f t="shared" si="7"/>
        <v>3</v>
      </c>
      <c r="G63" s="27">
        <f t="shared" si="8"/>
        <v>0</v>
      </c>
      <c r="H63" s="27">
        <v>0</v>
      </c>
      <c r="I63" s="27">
        <v>1</v>
      </c>
      <c r="J63" s="27">
        <f t="shared" si="0"/>
        <v>929</v>
      </c>
      <c r="K63" s="27">
        <v>0</v>
      </c>
      <c r="L63" s="27">
        <v>0</v>
      </c>
      <c r="M63" s="28">
        <f t="shared" si="1"/>
        <v>5.25</v>
      </c>
      <c r="N63" s="28">
        <f t="shared" si="2"/>
        <v>0</v>
      </c>
      <c r="O63" s="29">
        <f t="shared" si="14"/>
        <v>5.25</v>
      </c>
      <c r="P63" s="29">
        <f t="shared" si="9"/>
        <v>5.2499973155088622</v>
      </c>
      <c r="S63" t="str">
        <f t="shared" si="10"/>
        <v>A1</v>
      </c>
      <c r="T63" t="s">
        <v>207</v>
      </c>
      <c r="U63" t="str">
        <f t="shared" si="11"/>
        <v>3</v>
      </c>
      <c r="V63" t="str">
        <f t="shared" si="12"/>
        <v>80</v>
      </c>
    </row>
    <row r="64" spans="1:22">
      <c r="A64" s="26">
        <f t="shared" si="13"/>
        <v>57</v>
      </c>
      <c r="B64" s="26">
        <f t="shared" si="3"/>
        <v>57</v>
      </c>
      <c r="C64" s="27">
        <f t="shared" si="4"/>
        <v>57</v>
      </c>
      <c r="D64" s="27">
        <f t="shared" si="5"/>
        <v>57</v>
      </c>
      <c r="E64" s="27">
        <f t="shared" si="6"/>
        <v>173</v>
      </c>
      <c r="F64" s="27">
        <f t="shared" si="7"/>
        <v>3</v>
      </c>
      <c r="G64" s="27">
        <f t="shared" si="8"/>
        <v>0</v>
      </c>
      <c r="H64" s="27">
        <v>0</v>
      </c>
      <c r="I64" s="27">
        <v>1</v>
      </c>
      <c r="J64" s="27">
        <f t="shared" si="0"/>
        <v>941</v>
      </c>
      <c r="K64" s="27">
        <v>0</v>
      </c>
      <c r="L64" s="27">
        <v>0</v>
      </c>
      <c r="M64" s="28">
        <f t="shared" si="1"/>
        <v>5.34375</v>
      </c>
      <c r="N64" s="28">
        <f t="shared" si="2"/>
        <v>0</v>
      </c>
      <c r="O64" s="29">
        <f t="shared" si="14"/>
        <v>5.34375</v>
      </c>
      <c r="P64" s="29">
        <f t="shared" si="9"/>
        <v>5.343646628501407</v>
      </c>
      <c r="S64" t="str">
        <f t="shared" si="10"/>
        <v>AD</v>
      </c>
      <c r="T64" t="s">
        <v>208</v>
      </c>
      <c r="U64" t="str">
        <f t="shared" si="11"/>
        <v>3</v>
      </c>
      <c r="V64" t="str">
        <f t="shared" si="12"/>
        <v>80</v>
      </c>
    </row>
    <row r="65" spans="1:22">
      <c r="A65" s="26">
        <f t="shared" si="13"/>
        <v>58</v>
      </c>
      <c r="B65" s="26">
        <f t="shared" si="3"/>
        <v>58</v>
      </c>
      <c r="C65" s="27">
        <f t="shared" si="4"/>
        <v>58</v>
      </c>
      <c r="D65" s="27">
        <f t="shared" si="5"/>
        <v>58</v>
      </c>
      <c r="E65" s="27">
        <f t="shared" si="6"/>
        <v>185</v>
      </c>
      <c r="F65" s="27">
        <f t="shared" si="7"/>
        <v>3</v>
      </c>
      <c r="G65" s="27">
        <f t="shared" si="8"/>
        <v>0</v>
      </c>
      <c r="H65" s="27">
        <v>0</v>
      </c>
      <c r="I65" s="27">
        <v>1</v>
      </c>
      <c r="J65" s="27">
        <f t="shared" si="0"/>
        <v>953</v>
      </c>
      <c r="K65" s="27">
        <v>0</v>
      </c>
      <c r="L65" s="27">
        <v>0</v>
      </c>
      <c r="M65" s="28">
        <f t="shared" si="1"/>
        <v>5.4375</v>
      </c>
      <c r="N65" s="28">
        <f t="shared" si="2"/>
        <v>0</v>
      </c>
      <c r="O65" s="29">
        <f t="shared" si="14"/>
        <v>5.4375</v>
      </c>
      <c r="P65" s="29">
        <f t="shared" si="9"/>
        <v>5.4383166625531203</v>
      </c>
      <c r="S65" t="str">
        <f t="shared" si="10"/>
        <v>B9</v>
      </c>
      <c r="T65" t="s">
        <v>209</v>
      </c>
      <c r="U65" t="str">
        <f t="shared" si="11"/>
        <v>3</v>
      </c>
      <c r="V65" t="str">
        <f t="shared" si="12"/>
        <v>80</v>
      </c>
    </row>
    <row r="66" spans="1:22">
      <c r="A66" s="26">
        <f t="shared" si="13"/>
        <v>59</v>
      </c>
      <c r="B66" s="26">
        <f t="shared" si="3"/>
        <v>59</v>
      </c>
      <c r="C66" s="27">
        <f t="shared" si="4"/>
        <v>59</v>
      </c>
      <c r="D66" s="27">
        <f t="shared" si="5"/>
        <v>59</v>
      </c>
      <c r="E66" s="27">
        <f t="shared" si="6"/>
        <v>197</v>
      </c>
      <c r="F66" s="27">
        <f t="shared" si="7"/>
        <v>3</v>
      </c>
      <c r="G66" s="27">
        <f t="shared" si="8"/>
        <v>0</v>
      </c>
      <c r="H66" s="27">
        <v>0</v>
      </c>
      <c r="I66" s="27">
        <v>1</v>
      </c>
      <c r="J66" s="27">
        <f t="shared" si="0"/>
        <v>965</v>
      </c>
      <c r="K66" s="27">
        <v>0</v>
      </c>
      <c r="L66" s="27">
        <v>0</v>
      </c>
      <c r="M66" s="28">
        <f t="shared" si="1"/>
        <v>5.53125</v>
      </c>
      <c r="N66" s="28">
        <f t="shared" si="2"/>
        <v>0</v>
      </c>
      <c r="O66" s="29">
        <f t="shared" si="14"/>
        <v>5.53125</v>
      </c>
      <c r="P66" s="29">
        <f t="shared" si="9"/>
        <v>5.5340299135694559</v>
      </c>
      <c r="S66" t="str">
        <f t="shared" si="10"/>
        <v>C5</v>
      </c>
      <c r="T66" t="s">
        <v>210</v>
      </c>
      <c r="U66" t="str">
        <f t="shared" si="11"/>
        <v>3</v>
      </c>
      <c r="V66" t="str">
        <f t="shared" si="12"/>
        <v>80</v>
      </c>
    </row>
    <row r="67" spans="1:22">
      <c r="A67" s="26">
        <f t="shared" si="13"/>
        <v>60</v>
      </c>
      <c r="B67" s="26">
        <f t="shared" si="3"/>
        <v>60</v>
      </c>
      <c r="C67" s="27">
        <f t="shared" si="4"/>
        <v>60</v>
      </c>
      <c r="D67" s="27">
        <f t="shared" si="5"/>
        <v>60</v>
      </c>
      <c r="E67" s="27">
        <f t="shared" si="6"/>
        <v>208</v>
      </c>
      <c r="F67" s="27">
        <f t="shared" si="7"/>
        <v>3</v>
      </c>
      <c r="G67" s="27">
        <f t="shared" si="8"/>
        <v>0</v>
      </c>
      <c r="H67" s="27">
        <v>0</v>
      </c>
      <c r="I67" s="27">
        <v>1</v>
      </c>
      <c r="J67" s="27">
        <f t="shared" si="0"/>
        <v>976</v>
      </c>
      <c r="K67" s="27">
        <v>0</v>
      </c>
      <c r="L67" s="27">
        <v>0</v>
      </c>
      <c r="M67" s="28">
        <f t="shared" si="1"/>
        <v>5.625</v>
      </c>
      <c r="N67" s="28">
        <f t="shared" si="2"/>
        <v>0</v>
      </c>
      <c r="O67" s="29">
        <f t="shared" si="14"/>
        <v>5.625</v>
      </c>
      <c r="P67" s="29">
        <f t="shared" si="9"/>
        <v>5.6227033389408385</v>
      </c>
      <c r="S67" t="str">
        <f t="shared" si="10"/>
        <v>D0</v>
      </c>
      <c r="T67" t="s">
        <v>211</v>
      </c>
      <c r="U67" t="str">
        <f t="shared" si="11"/>
        <v>3</v>
      </c>
      <c r="V67" t="str">
        <f t="shared" si="12"/>
        <v>80</v>
      </c>
    </row>
    <row r="68" spans="1:22">
      <c r="A68" s="26">
        <f t="shared" si="13"/>
        <v>61</v>
      </c>
      <c r="B68" s="26">
        <f t="shared" si="3"/>
        <v>61</v>
      </c>
      <c r="C68" s="27">
        <f t="shared" si="4"/>
        <v>61</v>
      </c>
      <c r="D68" s="27">
        <f t="shared" si="5"/>
        <v>61</v>
      </c>
      <c r="E68" s="27">
        <f t="shared" si="6"/>
        <v>220</v>
      </c>
      <c r="F68" s="27">
        <f t="shared" si="7"/>
        <v>3</v>
      </c>
      <c r="G68" s="27">
        <f t="shared" si="8"/>
        <v>0</v>
      </c>
      <c r="H68" s="27">
        <v>0</v>
      </c>
      <c r="I68" s="27">
        <v>1</v>
      </c>
      <c r="J68" s="27">
        <f t="shared" si="0"/>
        <v>988</v>
      </c>
      <c r="K68" s="27">
        <v>0</v>
      </c>
      <c r="L68" s="27">
        <v>0</v>
      </c>
      <c r="M68" s="28">
        <f t="shared" si="1"/>
        <v>5.71875</v>
      </c>
      <c r="N68" s="28">
        <f t="shared" si="2"/>
        <v>0</v>
      </c>
      <c r="O68" s="29">
        <f t="shared" si="14"/>
        <v>5.71875</v>
      </c>
      <c r="P68" s="29">
        <f t="shared" si="9"/>
        <v>5.7204817407804587</v>
      </c>
      <c r="S68" t="str">
        <f t="shared" si="10"/>
        <v>DC</v>
      </c>
      <c r="T68" t="s">
        <v>212</v>
      </c>
      <c r="U68" t="str">
        <f t="shared" si="11"/>
        <v>3</v>
      </c>
      <c r="V68" t="str">
        <f t="shared" si="12"/>
        <v>80</v>
      </c>
    </row>
    <row r="69" spans="1:22">
      <c r="A69" s="26">
        <f t="shared" si="13"/>
        <v>62</v>
      </c>
      <c r="B69" s="26">
        <f t="shared" si="3"/>
        <v>62</v>
      </c>
      <c r="C69" s="27">
        <f t="shared" si="4"/>
        <v>62</v>
      </c>
      <c r="D69" s="27">
        <f t="shared" si="5"/>
        <v>62</v>
      </c>
      <c r="E69" s="27">
        <f t="shared" si="6"/>
        <v>231</v>
      </c>
      <c r="F69" s="27">
        <f t="shared" si="7"/>
        <v>3</v>
      </c>
      <c r="G69" s="27">
        <f t="shared" si="8"/>
        <v>0</v>
      </c>
      <c r="H69" s="27">
        <v>0</v>
      </c>
      <c r="I69" s="27">
        <v>1</v>
      </c>
      <c r="J69" s="27">
        <f t="shared" si="0"/>
        <v>999</v>
      </c>
      <c r="K69" s="27">
        <v>0</v>
      </c>
      <c r="L69" s="27">
        <v>0</v>
      </c>
      <c r="M69" s="28">
        <f t="shared" si="1"/>
        <v>5.8125</v>
      </c>
      <c r="N69" s="28">
        <f t="shared" si="2"/>
        <v>0</v>
      </c>
      <c r="O69" s="29">
        <f t="shared" si="14"/>
        <v>5.8125</v>
      </c>
      <c r="P69" s="29">
        <f t="shared" si="9"/>
        <v>5.8110892822047058</v>
      </c>
      <c r="S69" t="str">
        <f t="shared" si="10"/>
        <v>E7</v>
      </c>
      <c r="T69" t="s">
        <v>213</v>
      </c>
      <c r="U69" t="str">
        <f t="shared" si="11"/>
        <v>3</v>
      </c>
      <c r="V69" t="str">
        <f t="shared" si="12"/>
        <v>80</v>
      </c>
    </row>
    <row r="70" spans="1:22">
      <c r="A70" s="26">
        <f t="shared" si="13"/>
        <v>63</v>
      </c>
      <c r="B70" s="26">
        <f t="shared" si="3"/>
        <v>63</v>
      </c>
      <c r="C70" s="27">
        <f t="shared" si="4"/>
        <v>63</v>
      </c>
      <c r="D70" s="27">
        <f t="shared" si="5"/>
        <v>63</v>
      </c>
      <c r="E70" s="27">
        <f t="shared" si="6"/>
        <v>242</v>
      </c>
      <c r="F70" s="27">
        <f t="shared" si="7"/>
        <v>3</v>
      </c>
      <c r="G70" s="27">
        <f t="shared" si="8"/>
        <v>0</v>
      </c>
      <c r="H70" s="27">
        <v>0</v>
      </c>
      <c r="I70" s="27">
        <v>1</v>
      </c>
      <c r="J70" s="27">
        <f t="shared" si="0"/>
        <v>1010</v>
      </c>
      <c r="K70" s="27">
        <v>0</v>
      </c>
      <c r="L70" s="27">
        <v>0</v>
      </c>
      <c r="M70" s="28">
        <f t="shared" si="1"/>
        <v>5.90625</v>
      </c>
      <c r="N70" s="28">
        <f t="shared" si="2"/>
        <v>0</v>
      </c>
      <c r="O70" s="29">
        <f t="shared" si="14"/>
        <v>5.90625</v>
      </c>
      <c r="P70" s="29">
        <f t="shared" si="9"/>
        <v>5.9026519758270819</v>
      </c>
      <c r="S70" t="str">
        <f t="shared" si="10"/>
        <v>F2</v>
      </c>
      <c r="T70" t="s">
        <v>214</v>
      </c>
      <c r="U70" t="str">
        <f t="shared" si="11"/>
        <v>3</v>
      </c>
      <c r="V70" t="str">
        <f t="shared" si="12"/>
        <v>80</v>
      </c>
    </row>
    <row r="71" spans="1:22">
      <c r="A71" s="26">
        <f t="shared" si="13"/>
        <v>64</v>
      </c>
      <c r="B71" s="26">
        <f t="shared" si="3"/>
        <v>64</v>
      </c>
      <c r="C71" s="27">
        <f t="shared" si="4"/>
        <v>64</v>
      </c>
      <c r="D71" s="27">
        <f t="shared" si="5"/>
        <v>64</v>
      </c>
      <c r="E71" s="27">
        <f t="shared" si="6"/>
        <v>254</v>
      </c>
      <c r="F71" s="27">
        <f t="shared" si="7"/>
        <v>3</v>
      </c>
      <c r="G71" s="27">
        <f t="shared" si="8"/>
        <v>0</v>
      </c>
      <c r="H71" s="27">
        <v>0</v>
      </c>
      <c r="I71" s="27">
        <v>1</v>
      </c>
      <c r="J71" s="27">
        <f t="shared" ref="J71:J118" si="15">ROUND(2048-(10^(-M71/20)*2048),0)</f>
        <v>1022</v>
      </c>
      <c r="K71" s="27">
        <v>0</v>
      </c>
      <c r="L71" s="27">
        <v>0</v>
      </c>
      <c r="M71" s="28">
        <f t="shared" ref="M71:M118" si="16">O71-N71</f>
        <v>6</v>
      </c>
      <c r="N71" s="28">
        <f t="shared" ref="N71:N118" si="17">IF(K71=0,0,IF(K71=1,6,IF(K71=2,12,18)))</f>
        <v>0</v>
      </c>
      <c r="O71" s="29">
        <f t="shared" si="14"/>
        <v>6</v>
      </c>
      <c r="P71" s="29">
        <f t="shared" si="9"/>
        <v>6.0036518305599138</v>
      </c>
      <c r="Q71" t="s">
        <v>435</v>
      </c>
      <c r="S71" t="str">
        <f t="shared" si="10"/>
        <v>FE</v>
      </c>
      <c r="T71" t="s">
        <v>215</v>
      </c>
      <c r="U71" t="str">
        <f t="shared" si="11"/>
        <v>3</v>
      </c>
      <c r="V71" t="str">
        <f t="shared" si="12"/>
        <v>80</v>
      </c>
    </row>
    <row r="72" spans="1:22">
      <c r="A72" s="26">
        <f t="shared" si="13"/>
        <v>65</v>
      </c>
      <c r="B72" s="26">
        <f t="shared" ref="B72:B135" si="18">A72+$D$1</f>
        <v>65</v>
      </c>
      <c r="C72" s="27">
        <f t="shared" ref="C72:C135" si="19">IF(D$2=1,$D$3-A72,A72)</f>
        <v>65</v>
      </c>
      <c r="D72" s="27">
        <f t="shared" ref="D72:D135" si="20">C72+$D$1</f>
        <v>65</v>
      </c>
      <c r="E72" s="27">
        <f t="shared" ref="E72:E135" si="21">MOD(J72,256)</f>
        <v>9</v>
      </c>
      <c r="F72" s="27">
        <f t="shared" ref="F72:F135" si="22">ROUNDDOWN(J72/256,0)</f>
        <v>4</v>
      </c>
      <c r="G72" s="27">
        <f t="shared" ref="G72:G135" si="23">MOD(K72,256)</f>
        <v>0</v>
      </c>
      <c r="H72" s="27">
        <v>0</v>
      </c>
      <c r="I72" s="27">
        <v>1</v>
      </c>
      <c r="J72" s="27">
        <f t="shared" si="15"/>
        <v>1033</v>
      </c>
      <c r="K72" s="27">
        <v>0</v>
      </c>
      <c r="L72" s="27">
        <v>0</v>
      </c>
      <c r="M72" s="28">
        <f t="shared" si="16"/>
        <v>6.09375</v>
      </c>
      <c r="N72" s="28">
        <f t="shared" si="17"/>
        <v>0</v>
      </c>
      <c r="O72" s="29">
        <f t="shared" si="14"/>
        <v>6.09375</v>
      </c>
      <c r="P72" s="29">
        <f t="shared" ref="P72:P135" si="24">(-20)*LOG((2048-J72)/2048)+N72</f>
        <v>6.0972782010912283</v>
      </c>
      <c r="S72" t="str">
        <f t="shared" ref="S72:S135" si="25">DEC2HEX(E72)</f>
        <v>9</v>
      </c>
      <c r="T72" t="s">
        <v>216</v>
      </c>
      <c r="U72" t="str">
        <f t="shared" ref="U72:U135" si="26">DEC2HEX(F72)</f>
        <v>4</v>
      </c>
      <c r="V72" t="str">
        <f t="shared" ref="V72:V135" si="27">DEC2HEX(128+G72)</f>
        <v>80</v>
      </c>
    </row>
    <row r="73" spans="1:22">
      <c r="A73" s="26">
        <f t="shared" ref="A73:A86" si="28">A72+1</f>
        <v>66</v>
      </c>
      <c r="B73" s="26">
        <f t="shared" si="18"/>
        <v>66</v>
      </c>
      <c r="C73" s="27">
        <f t="shared" si="19"/>
        <v>66</v>
      </c>
      <c r="D73" s="27">
        <f t="shared" si="20"/>
        <v>66</v>
      </c>
      <c r="E73" s="27">
        <f t="shared" si="21"/>
        <v>19</v>
      </c>
      <c r="F73" s="27">
        <f t="shared" si="22"/>
        <v>4</v>
      </c>
      <c r="G73" s="27">
        <f t="shared" si="23"/>
        <v>0</v>
      </c>
      <c r="H73" s="27">
        <v>0</v>
      </c>
      <c r="I73" s="27">
        <v>1</v>
      </c>
      <c r="J73" s="27">
        <f t="shared" si="15"/>
        <v>1043</v>
      </c>
      <c r="K73" s="27">
        <v>0</v>
      </c>
      <c r="L73" s="27">
        <v>0</v>
      </c>
      <c r="M73" s="28">
        <f t="shared" si="16"/>
        <v>6.1875</v>
      </c>
      <c r="N73" s="28">
        <f t="shared" si="17"/>
        <v>0</v>
      </c>
      <c r="O73" s="29">
        <f t="shared" ref="O73:O136" si="29">C73/64*6</f>
        <v>6.1875</v>
      </c>
      <c r="P73" s="29">
        <f t="shared" si="24"/>
        <v>6.1832778109457101</v>
      </c>
      <c r="S73" t="str">
        <f t="shared" si="25"/>
        <v>13</v>
      </c>
      <c r="T73" t="s">
        <v>217</v>
      </c>
      <c r="U73" t="str">
        <f t="shared" si="26"/>
        <v>4</v>
      </c>
      <c r="V73" t="str">
        <f t="shared" si="27"/>
        <v>80</v>
      </c>
    </row>
    <row r="74" spans="1:22">
      <c r="A74" s="26">
        <f t="shared" si="28"/>
        <v>67</v>
      </c>
      <c r="B74" s="26">
        <f t="shared" si="18"/>
        <v>67</v>
      </c>
      <c r="C74" s="27">
        <f t="shared" si="19"/>
        <v>67</v>
      </c>
      <c r="D74" s="27">
        <f t="shared" si="20"/>
        <v>67</v>
      </c>
      <c r="E74" s="27">
        <f t="shared" si="21"/>
        <v>30</v>
      </c>
      <c r="F74" s="27">
        <f t="shared" si="22"/>
        <v>4</v>
      </c>
      <c r="G74" s="27">
        <f t="shared" si="23"/>
        <v>0</v>
      </c>
      <c r="H74" s="27">
        <v>0</v>
      </c>
      <c r="I74" s="27">
        <v>1</v>
      </c>
      <c r="J74" s="27">
        <f t="shared" si="15"/>
        <v>1054</v>
      </c>
      <c r="K74" s="27">
        <v>0</v>
      </c>
      <c r="L74" s="27">
        <v>0</v>
      </c>
      <c r="M74" s="28">
        <f t="shared" si="16"/>
        <v>6.28125</v>
      </c>
      <c r="N74" s="28">
        <f t="shared" si="17"/>
        <v>0</v>
      </c>
      <c r="O74" s="29">
        <f t="shared" si="29"/>
        <v>6.28125</v>
      </c>
      <c r="P74" s="29">
        <f t="shared" si="24"/>
        <v>6.2788713581295958</v>
      </c>
      <c r="S74" t="str">
        <f t="shared" si="25"/>
        <v>1E</v>
      </c>
      <c r="T74" t="s">
        <v>218</v>
      </c>
      <c r="U74" t="str">
        <f t="shared" si="26"/>
        <v>4</v>
      </c>
      <c r="V74" t="str">
        <f t="shared" si="27"/>
        <v>80</v>
      </c>
    </row>
    <row r="75" spans="1:22">
      <c r="A75" s="26">
        <f t="shared" si="28"/>
        <v>68</v>
      </c>
      <c r="B75" s="26">
        <f t="shared" si="18"/>
        <v>68</v>
      </c>
      <c r="C75" s="27">
        <f t="shared" si="19"/>
        <v>68</v>
      </c>
      <c r="D75" s="27">
        <f t="shared" si="20"/>
        <v>68</v>
      </c>
      <c r="E75" s="27">
        <f t="shared" si="21"/>
        <v>41</v>
      </c>
      <c r="F75" s="27">
        <f t="shared" si="22"/>
        <v>4</v>
      </c>
      <c r="G75" s="27">
        <f t="shared" si="23"/>
        <v>0</v>
      </c>
      <c r="H75" s="27">
        <v>0</v>
      </c>
      <c r="I75" s="27">
        <v>1</v>
      </c>
      <c r="J75" s="27">
        <f t="shared" si="15"/>
        <v>1065</v>
      </c>
      <c r="K75" s="27">
        <v>0</v>
      </c>
      <c r="L75" s="27">
        <v>0</v>
      </c>
      <c r="M75" s="28">
        <f t="shared" si="16"/>
        <v>6.375</v>
      </c>
      <c r="N75" s="28">
        <f t="shared" si="17"/>
        <v>0</v>
      </c>
      <c r="O75" s="29">
        <f t="shared" si="29"/>
        <v>6.375</v>
      </c>
      <c r="P75" s="29">
        <f t="shared" si="24"/>
        <v>6.3755286894331507</v>
      </c>
      <c r="S75" t="str">
        <f t="shared" si="25"/>
        <v>29</v>
      </c>
      <c r="T75" t="s">
        <v>219</v>
      </c>
      <c r="U75" t="str">
        <f t="shared" si="26"/>
        <v>4</v>
      </c>
      <c r="V75" t="str">
        <f t="shared" si="27"/>
        <v>80</v>
      </c>
    </row>
    <row r="76" spans="1:22">
      <c r="A76" s="26">
        <f t="shared" si="28"/>
        <v>69</v>
      </c>
      <c r="B76" s="26">
        <f t="shared" si="18"/>
        <v>69</v>
      </c>
      <c r="C76" s="27">
        <f t="shared" si="19"/>
        <v>69</v>
      </c>
      <c r="D76" s="27">
        <f t="shared" si="20"/>
        <v>69</v>
      </c>
      <c r="E76" s="27">
        <f t="shared" si="21"/>
        <v>51</v>
      </c>
      <c r="F76" s="27">
        <f t="shared" si="22"/>
        <v>4</v>
      </c>
      <c r="G76" s="27">
        <f t="shared" si="23"/>
        <v>0</v>
      </c>
      <c r="H76" s="27">
        <v>0</v>
      </c>
      <c r="I76" s="27">
        <v>1</v>
      </c>
      <c r="J76" s="27">
        <f t="shared" si="15"/>
        <v>1075</v>
      </c>
      <c r="K76" s="27">
        <v>0</v>
      </c>
      <c r="L76" s="27">
        <v>0</v>
      </c>
      <c r="M76" s="28">
        <f t="shared" si="16"/>
        <v>6.46875</v>
      </c>
      <c r="N76" s="28">
        <f t="shared" si="17"/>
        <v>0</v>
      </c>
      <c r="O76" s="29">
        <f t="shared" si="29"/>
        <v>6.46875</v>
      </c>
      <c r="P76" s="29">
        <f t="shared" si="24"/>
        <v>6.4643422407088247</v>
      </c>
      <c r="S76" t="str">
        <f t="shared" si="25"/>
        <v>33</v>
      </c>
      <c r="T76" t="s">
        <v>220</v>
      </c>
      <c r="U76" t="str">
        <f t="shared" si="26"/>
        <v>4</v>
      </c>
      <c r="V76" t="str">
        <f t="shared" si="27"/>
        <v>80</v>
      </c>
    </row>
    <row r="77" spans="1:22">
      <c r="A77" s="26">
        <f t="shared" si="28"/>
        <v>70</v>
      </c>
      <c r="B77" s="26">
        <f t="shared" si="18"/>
        <v>70</v>
      </c>
      <c r="C77" s="27">
        <f t="shared" si="19"/>
        <v>70</v>
      </c>
      <c r="D77" s="27">
        <f t="shared" si="20"/>
        <v>70</v>
      </c>
      <c r="E77" s="27">
        <f t="shared" si="21"/>
        <v>62</v>
      </c>
      <c r="F77" s="27">
        <f t="shared" si="22"/>
        <v>4</v>
      </c>
      <c r="G77" s="27">
        <f t="shared" si="23"/>
        <v>0</v>
      </c>
      <c r="H77" s="27">
        <v>0</v>
      </c>
      <c r="I77" s="27">
        <v>1</v>
      </c>
      <c r="J77" s="27">
        <f t="shared" si="15"/>
        <v>1086</v>
      </c>
      <c r="K77" s="27">
        <v>0</v>
      </c>
      <c r="L77" s="27">
        <v>0</v>
      </c>
      <c r="M77" s="28">
        <f t="shared" si="16"/>
        <v>6.5625</v>
      </c>
      <c r="N77" s="28">
        <f t="shared" si="17"/>
        <v>0</v>
      </c>
      <c r="O77" s="29">
        <f t="shared" si="29"/>
        <v>6.5625</v>
      </c>
      <c r="P77" s="29">
        <f t="shared" si="24"/>
        <v>6.5630976053196033</v>
      </c>
      <c r="S77" t="str">
        <f t="shared" si="25"/>
        <v>3E</v>
      </c>
      <c r="T77" t="s">
        <v>221</v>
      </c>
      <c r="U77" t="str">
        <f t="shared" si="26"/>
        <v>4</v>
      </c>
      <c r="V77" t="str">
        <f t="shared" si="27"/>
        <v>80</v>
      </c>
    </row>
    <row r="78" spans="1:22">
      <c r="A78" s="26">
        <f t="shared" si="28"/>
        <v>71</v>
      </c>
      <c r="B78" s="26">
        <f t="shared" si="18"/>
        <v>71</v>
      </c>
      <c r="C78" s="27">
        <f t="shared" si="19"/>
        <v>71</v>
      </c>
      <c r="D78" s="27">
        <f t="shared" si="20"/>
        <v>71</v>
      </c>
      <c r="E78" s="27">
        <f t="shared" si="21"/>
        <v>72</v>
      </c>
      <c r="F78" s="27">
        <f t="shared" si="22"/>
        <v>4</v>
      </c>
      <c r="G78" s="27">
        <f t="shared" si="23"/>
        <v>0</v>
      </c>
      <c r="H78" s="27">
        <v>0</v>
      </c>
      <c r="I78" s="27">
        <v>1</v>
      </c>
      <c r="J78" s="27">
        <f t="shared" si="15"/>
        <v>1096</v>
      </c>
      <c r="K78" s="27">
        <v>0</v>
      </c>
      <c r="L78" s="27">
        <v>0</v>
      </c>
      <c r="M78" s="28">
        <f t="shared" si="16"/>
        <v>6.65625</v>
      </c>
      <c r="N78" s="28">
        <f t="shared" si="17"/>
        <v>0</v>
      </c>
      <c r="O78" s="29">
        <f t="shared" si="29"/>
        <v>6.65625</v>
      </c>
      <c r="P78" s="29">
        <f t="shared" si="24"/>
        <v>6.6538600783863755</v>
      </c>
      <c r="S78" t="str">
        <f t="shared" si="25"/>
        <v>48</v>
      </c>
      <c r="T78" t="s">
        <v>222</v>
      </c>
      <c r="U78" t="str">
        <f t="shared" si="26"/>
        <v>4</v>
      </c>
      <c r="V78" t="str">
        <f t="shared" si="27"/>
        <v>80</v>
      </c>
    </row>
    <row r="79" spans="1:22">
      <c r="A79" s="26">
        <f t="shared" si="28"/>
        <v>72</v>
      </c>
      <c r="B79" s="26">
        <f t="shared" si="18"/>
        <v>72</v>
      </c>
      <c r="C79" s="27">
        <f t="shared" si="19"/>
        <v>72</v>
      </c>
      <c r="D79" s="27">
        <f t="shared" si="20"/>
        <v>72</v>
      </c>
      <c r="E79" s="27">
        <f t="shared" si="21"/>
        <v>82</v>
      </c>
      <c r="F79" s="27">
        <f t="shared" si="22"/>
        <v>4</v>
      </c>
      <c r="G79" s="27">
        <f t="shared" si="23"/>
        <v>0</v>
      </c>
      <c r="H79" s="27">
        <v>0</v>
      </c>
      <c r="I79" s="27">
        <v>1</v>
      </c>
      <c r="J79" s="27">
        <f t="shared" si="15"/>
        <v>1106</v>
      </c>
      <c r="K79" s="27">
        <v>0</v>
      </c>
      <c r="L79" s="27">
        <v>0</v>
      </c>
      <c r="M79" s="28">
        <f t="shared" si="16"/>
        <v>6.75</v>
      </c>
      <c r="N79" s="28">
        <f t="shared" si="17"/>
        <v>0</v>
      </c>
      <c r="O79" s="29">
        <f t="shared" si="29"/>
        <v>6.75</v>
      </c>
      <c r="P79" s="29">
        <f t="shared" si="24"/>
        <v>6.7455809902183148</v>
      </c>
      <c r="S79" t="str">
        <f t="shared" si="25"/>
        <v>52</v>
      </c>
      <c r="T79" t="s">
        <v>223</v>
      </c>
      <c r="U79" t="str">
        <f t="shared" si="26"/>
        <v>4</v>
      </c>
      <c r="V79" t="str">
        <f t="shared" si="27"/>
        <v>80</v>
      </c>
    </row>
    <row r="80" spans="1:22">
      <c r="A80" s="26">
        <f t="shared" si="28"/>
        <v>73</v>
      </c>
      <c r="B80" s="26">
        <f t="shared" si="18"/>
        <v>73</v>
      </c>
      <c r="C80" s="27">
        <f t="shared" si="19"/>
        <v>73</v>
      </c>
      <c r="D80" s="27">
        <f t="shared" si="20"/>
        <v>73</v>
      </c>
      <c r="E80" s="27">
        <f t="shared" si="21"/>
        <v>93</v>
      </c>
      <c r="F80" s="27">
        <f t="shared" si="22"/>
        <v>4</v>
      </c>
      <c r="G80" s="27">
        <f t="shared" si="23"/>
        <v>0</v>
      </c>
      <c r="H80" s="27">
        <v>0</v>
      </c>
      <c r="I80" s="27">
        <v>1</v>
      </c>
      <c r="J80" s="27">
        <f t="shared" si="15"/>
        <v>1117</v>
      </c>
      <c r="K80" s="27">
        <v>0</v>
      </c>
      <c r="L80" s="27">
        <v>0</v>
      </c>
      <c r="M80" s="28">
        <f t="shared" si="16"/>
        <v>6.84375</v>
      </c>
      <c r="N80" s="28">
        <f t="shared" si="17"/>
        <v>0</v>
      </c>
      <c r="O80" s="29">
        <f t="shared" si="29"/>
        <v>6.84375</v>
      </c>
      <c r="P80" s="29">
        <f t="shared" si="24"/>
        <v>6.8476054264490109</v>
      </c>
      <c r="S80" t="str">
        <f t="shared" si="25"/>
        <v>5D</v>
      </c>
      <c r="T80" t="s">
        <v>224</v>
      </c>
      <c r="U80" t="str">
        <f t="shared" si="26"/>
        <v>4</v>
      </c>
      <c r="V80" t="str">
        <f t="shared" si="27"/>
        <v>80</v>
      </c>
    </row>
    <row r="81" spans="1:22">
      <c r="A81" s="26">
        <f t="shared" si="28"/>
        <v>74</v>
      </c>
      <c r="B81" s="26">
        <f t="shared" si="18"/>
        <v>74</v>
      </c>
      <c r="C81" s="27">
        <f t="shared" si="19"/>
        <v>74</v>
      </c>
      <c r="D81" s="27">
        <f t="shared" si="20"/>
        <v>74</v>
      </c>
      <c r="E81" s="27">
        <f t="shared" si="21"/>
        <v>103</v>
      </c>
      <c r="F81" s="27">
        <f t="shared" si="22"/>
        <v>4</v>
      </c>
      <c r="G81" s="27">
        <f t="shared" si="23"/>
        <v>0</v>
      </c>
      <c r="H81" s="27">
        <v>0</v>
      </c>
      <c r="I81" s="27">
        <v>1</v>
      </c>
      <c r="J81" s="27">
        <f t="shared" si="15"/>
        <v>1127</v>
      </c>
      <c r="K81" s="27">
        <v>0</v>
      </c>
      <c r="L81" s="27">
        <v>0</v>
      </c>
      <c r="M81" s="28">
        <f t="shared" si="16"/>
        <v>6.9375</v>
      </c>
      <c r="N81" s="28">
        <f t="shared" si="17"/>
        <v>0</v>
      </c>
      <c r="O81" s="29">
        <f t="shared" si="29"/>
        <v>6.9375</v>
      </c>
      <c r="P81" s="29">
        <f t="shared" si="24"/>
        <v>6.9414064421388844</v>
      </c>
      <c r="S81" t="str">
        <f t="shared" si="25"/>
        <v>67</v>
      </c>
      <c r="T81" t="s">
        <v>225</v>
      </c>
      <c r="U81" t="str">
        <f t="shared" si="26"/>
        <v>4</v>
      </c>
      <c r="V81" t="str">
        <f t="shared" si="27"/>
        <v>80</v>
      </c>
    </row>
    <row r="82" spans="1:22">
      <c r="A82" s="26">
        <f t="shared" si="28"/>
        <v>75</v>
      </c>
      <c r="B82" s="26">
        <f t="shared" si="18"/>
        <v>75</v>
      </c>
      <c r="C82" s="27">
        <f t="shared" si="19"/>
        <v>75</v>
      </c>
      <c r="D82" s="27">
        <f t="shared" si="20"/>
        <v>75</v>
      </c>
      <c r="E82" s="27">
        <f t="shared" si="21"/>
        <v>112</v>
      </c>
      <c r="F82" s="27">
        <f t="shared" si="22"/>
        <v>4</v>
      </c>
      <c r="G82" s="27">
        <f t="shared" si="23"/>
        <v>0</v>
      </c>
      <c r="H82" s="27">
        <v>0</v>
      </c>
      <c r="I82" s="27">
        <v>1</v>
      </c>
      <c r="J82" s="27">
        <f t="shared" si="15"/>
        <v>1136</v>
      </c>
      <c r="K82" s="27">
        <v>0</v>
      </c>
      <c r="L82" s="27">
        <v>0</v>
      </c>
      <c r="M82" s="28">
        <f t="shared" si="16"/>
        <v>7.03125</v>
      </c>
      <c r="N82" s="28">
        <f t="shared" si="17"/>
        <v>0</v>
      </c>
      <c r="O82" s="29">
        <f t="shared" si="29"/>
        <v>7.03125</v>
      </c>
      <c r="P82" s="29">
        <f t="shared" si="24"/>
        <v>7.0267022795075391</v>
      </c>
      <c r="S82" t="str">
        <f t="shared" si="25"/>
        <v>70</v>
      </c>
      <c r="T82" t="s">
        <v>226</v>
      </c>
      <c r="U82" t="str">
        <f t="shared" si="26"/>
        <v>4</v>
      </c>
      <c r="V82" t="str">
        <f t="shared" si="27"/>
        <v>80</v>
      </c>
    </row>
    <row r="83" spans="1:22">
      <c r="A83" s="26">
        <f t="shared" si="28"/>
        <v>76</v>
      </c>
      <c r="B83" s="26">
        <f t="shared" si="18"/>
        <v>76</v>
      </c>
      <c r="C83" s="27">
        <f t="shared" si="19"/>
        <v>76</v>
      </c>
      <c r="D83" s="27">
        <f t="shared" si="20"/>
        <v>76</v>
      </c>
      <c r="E83" s="27">
        <f t="shared" si="21"/>
        <v>122</v>
      </c>
      <c r="F83" s="27">
        <f t="shared" si="22"/>
        <v>4</v>
      </c>
      <c r="G83" s="27">
        <f t="shared" si="23"/>
        <v>0</v>
      </c>
      <c r="H83" s="27">
        <v>0</v>
      </c>
      <c r="I83" s="27">
        <v>1</v>
      </c>
      <c r="J83" s="27">
        <f t="shared" si="15"/>
        <v>1146</v>
      </c>
      <c r="K83" s="27">
        <v>0</v>
      </c>
      <c r="L83" s="27">
        <v>0</v>
      </c>
      <c r="M83" s="28">
        <f t="shared" si="16"/>
        <v>7.125</v>
      </c>
      <c r="N83" s="28">
        <f t="shared" si="17"/>
        <v>0</v>
      </c>
      <c r="O83" s="29">
        <f t="shared" si="29"/>
        <v>7.125</v>
      </c>
      <c r="P83" s="29">
        <f t="shared" si="24"/>
        <v>7.1224682952370291</v>
      </c>
      <c r="S83" t="str">
        <f t="shared" si="25"/>
        <v>7A</v>
      </c>
      <c r="T83" t="s">
        <v>227</v>
      </c>
      <c r="U83" t="str">
        <f t="shared" si="26"/>
        <v>4</v>
      </c>
      <c r="V83" t="str">
        <f t="shared" si="27"/>
        <v>80</v>
      </c>
    </row>
    <row r="84" spans="1:22">
      <c r="A84" s="26">
        <f t="shared" si="28"/>
        <v>77</v>
      </c>
      <c r="B84" s="26">
        <f t="shared" si="18"/>
        <v>77</v>
      </c>
      <c r="C84" s="27">
        <f t="shared" si="19"/>
        <v>77</v>
      </c>
      <c r="D84" s="27">
        <f t="shared" si="20"/>
        <v>77</v>
      </c>
      <c r="E84" s="27">
        <f t="shared" si="21"/>
        <v>132</v>
      </c>
      <c r="F84" s="27">
        <f t="shared" si="22"/>
        <v>4</v>
      </c>
      <c r="G84" s="27">
        <f t="shared" si="23"/>
        <v>0</v>
      </c>
      <c r="H84" s="27">
        <v>0</v>
      </c>
      <c r="I84" s="27">
        <v>1</v>
      </c>
      <c r="J84" s="27">
        <f t="shared" si="15"/>
        <v>1156</v>
      </c>
      <c r="K84" s="27">
        <v>0</v>
      </c>
      <c r="L84" s="27">
        <v>0</v>
      </c>
      <c r="M84" s="28">
        <f t="shared" si="16"/>
        <v>7.21875</v>
      </c>
      <c r="N84" s="28">
        <f t="shared" si="17"/>
        <v>0</v>
      </c>
      <c r="O84" s="29">
        <f t="shared" si="29"/>
        <v>7.21875</v>
      </c>
      <c r="P84" s="29">
        <f t="shared" si="24"/>
        <v>7.2193019585534017</v>
      </c>
      <c r="S84" t="str">
        <f t="shared" si="25"/>
        <v>84</v>
      </c>
      <c r="T84" t="s">
        <v>228</v>
      </c>
      <c r="U84" t="str">
        <f t="shared" si="26"/>
        <v>4</v>
      </c>
      <c r="V84" t="str">
        <f t="shared" si="27"/>
        <v>80</v>
      </c>
    </row>
    <row r="85" spans="1:22">
      <c r="A85" s="26">
        <f t="shared" si="28"/>
        <v>78</v>
      </c>
      <c r="B85" s="26">
        <f t="shared" si="18"/>
        <v>78</v>
      </c>
      <c r="C85" s="27">
        <f t="shared" si="19"/>
        <v>78</v>
      </c>
      <c r="D85" s="27">
        <f t="shared" si="20"/>
        <v>78</v>
      </c>
      <c r="E85" s="27">
        <f t="shared" si="21"/>
        <v>142</v>
      </c>
      <c r="F85" s="27">
        <f t="shared" si="22"/>
        <v>4</v>
      </c>
      <c r="G85" s="27">
        <f t="shared" si="23"/>
        <v>0</v>
      </c>
      <c r="H85" s="27">
        <v>0</v>
      </c>
      <c r="I85" s="27">
        <v>1</v>
      </c>
      <c r="J85" s="27">
        <f t="shared" si="15"/>
        <v>1166</v>
      </c>
      <c r="K85" s="27">
        <v>0</v>
      </c>
      <c r="L85" s="27">
        <v>0</v>
      </c>
      <c r="M85" s="28">
        <f t="shared" si="16"/>
        <v>7.3125</v>
      </c>
      <c r="N85" s="28">
        <f t="shared" si="17"/>
        <v>0</v>
      </c>
      <c r="O85" s="29">
        <f t="shared" si="29"/>
        <v>7.3125</v>
      </c>
      <c r="P85" s="29">
        <f t="shared" si="24"/>
        <v>7.3172273434394688</v>
      </c>
      <c r="S85" t="str">
        <f t="shared" si="25"/>
        <v>8E</v>
      </c>
      <c r="T85" t="s">
        <v>229</v>
      </c>
      <c r="U85" t="str">
        <f t="shared" si="26"/>
        <v>4</v>
      </c>
      <c r="V85" t="str">
        <f t="shared" si="27"/>
        <v>80</v>
      </c>
    </row>
    <row r="86" spans="1:22">
      <c r="A86" s="26">
        <f t="shared" si="28"/>
        <v>79</v>
      </c>
      <c r="B86" s="26">
        <f t="shared" si="18"/>
        <v>79</v>
      </c>
      <c r="C86" s="27">
        <f t="shared" si="19"/>
        <v>79</v>
      </c>
      <c r="D86" s="27">
        <f t="shared" si="20"/>
        <v>79</v>
      </c>
      <c r="E86" s="27">
        <f t="shared" si="21"/>
        <v>151</v>
      </c>
      <c r="F86" s="27">
        <f t="shared" si="22"/>
        <v>4</v>
      </c>
      <c r="G86" s="27">
        <f t="shared" si="23"/>
        <v>0</v>
      </c>
      <c r="H86" s="27">
        <v>0</v>
      </c>
      <c r="I86" s="27">
        <v>1</v>
      </c>
      <c r="J86" s="27">
        <f t="shared" si="15"/>
        <v>1175</v>
      </c>
      <c r="K86" s="27">
        <v>0</v>
      </c>
      <c r="L86" s="27">
        <v>0</v>
      </c>
      <c r="M86" s="28">
        <f t="shared" si="16"/>
        <v>7.40625</v>
      </c>
      <c r="N86" s="28">
        <f t="shared" si="17"/>
        <v>0</v>
      </c>
      <c r="O86" s="29">
        <f t="shared" si="29"/>
        <v>7.40625</v>
      </c>
      <c r="P86" s="29">
        <f t="shared" si="24"/>
        <v>7.4063141719644685</v>
      </c>
      <c r="S86" t="str">
        <f t="shared" si="25"/>
        <v>97</v>
      </c>
      <c r="T86" t="s">
        <v>230</v>
      </c>
      <c r="U86" t="str">
        <f t="shared" si="26"/>
        <v>4</v>
      </c>
      <c r="V86" t="str">
        <f t="shared" si="27"/>
        <v>80</v>
      </c>
    </row>
    <row r="87" spans="1:22">
      <c r="A87" s="26">
        <f>A86+1</f>
        <v>80</v>
      </c>
      <c r="B87" s="26">
        <f t="shared" si="18"/>
        <v>80</v>
      </c>
      <c r="C87" s="27">
        <f t="shared" si="19"/>
        <v>80</v>
      </c>
      <c r="D87" s="27">
        <f t="shared" si="20"/>
        <v>80</v>
      </c>
      <c r="E87" s="27">
        <f t="shared" si="21"/>
        <v>160</v>
      </c>
      <c r="F87" s="27">
        <f t="shared" si="22"/>
        <v>4</v>
      </c>
      <c r="G87" s="27">
        <f t="shared" si="23"/>
        <v>0</v>
      </c>
      <c r="H87" s="27">
        <v>0</v>
      </c>
      <c r="I87" s="27">
        <v>1</v>
      </c>
      <c r="J87" s="27">
        <f t="shared" si="15"/>
        <v>1184</v>
      </c>
      <c r="K87" s="27">
        <v>0</v>
      </c>
      <c r="L87" s="27">
        <v>0</v>
      </c>
      <c r="M87" s="28">
        <f t="shared" si="16"/>
        <v>7.5</v>
      </c>
      <c r="N87" s="28">
        <f t="shared" si="17"/>
        <v>0</v>
      </c>
      <c r="O87" s="29">
        <f t="shared" si="29"/>
        <v>7.5</v>
      </c>
      <c r="P87" s="29">
        <f t="shared" si="24"/>
        <v>7.4963241964979979</v>
      </c>
      <c r="S87" t="str">
        <f t="shared" si="25"/>
        <v>A0</v>
      </c>
      <c r="T87" t="s">
        <v>231</v>
      </c>
      <c r="U87" t="str">
        <f t="shared" si="26"/>
        <v>4</v>
      </c>
      <c r="V87" t="str">
        <f t="shared" si="27"/>
        <v>80</v>
      </c>
    </row>
    <row r="88" spans="1:22">
      <c r="A88" s="26">
        <f t="shared" ref="A88:A101" si="30">A87+1</f>
        <v>81</v>
      </c>
      <c r="B88" s="26">
        <f t="shared" si="18"/>
        <v>81</v>
      </c>
      <c r="C88" s="27">
        <f t="shared" si="19"/>
        <v>81</v>
      </c>
      <c r="D88" s="27">
        <f t="shared" si="20"/>
        <v>81</v>
      </c>
      <c r="E88" s="27">
        <f t="shared" si="21"/>
        <v>170</v>
      </c>
      <c r="F88" s="27">
        <f t="shared" si="22"/>
        <v>4</v>
      </c>
      <c r="G88" s="27">
        <f t="shared" si="23"/>
        <v>0</v>
      </c>
      <c r="H88" s="27">
        <v>0</v>
      </c>
      <c r="I88" s="27">
        <v>1</v>
      </c>
      <c r="J88" s="27">
        <f t="shared" si="15"/>
        <v>1194</v>
      </c>
      <c r="K88" s="27">
        <v>0</v>
      </c>
      <c r="L88" s="27">
        <v>0</v>
      </c>
      <c r="M88" s="28">
        <f t="shared" si="16"/>
        <v>7.59375</v>
      </c>
      <c r="N88" s="28">
        <f t="shared" si="17"/>
        <v>0</v>
      </c>
      <c r="O88" s="29">
        <f t="shared" si="29"/>
        <v>7.59375</v>
      </c>
      <c r="P88" s="29">
        <f t="shared" si="24"/>
        <v>7.5974416322957614</v>
      </c>
      <c r="S88" t="str">
        <f t="shared" si="25"/>
        <v>AA</v>
      </c>
      <c r="T88" t="s">
        <v>232</v>
      </c>
      <c r="U88" t="str">
        <f t="shared" si="26"/>
        <v>4</v>
      </c>
      <c r="V88" t="str">
        <f t="shared" si="27"/>
        <v>80</v>
      </c>
    </row>
    <row r="89" spans="1:22">
      <c r="A89" s="26">
        <f t="shared" si="30"/>
        <v>82</v>
      </c>
      <c r="B89" s="26">
        <f t="shared" si="18"/>
        <v>82</v>
      </c>
      <c r="C89" s="27">
        <f t="shared" si="19"/>
        <v>82</v>
      </c>
      <c r="D89" s="27">
        <f t="shared" si="20"/>
        <v>82</v>
      </c>
      <c r="E89" s="27">
        <f t="shared" si="21"/>
        <v>179</v>
      </c>
      <c r="F89" s="27">
        <f t="shared" si="22"/>
        <v>4</v>
      </c>
      <c r="G89" s="27">
        <f t="shared" si="23"/>
        <v>0</v>
      </c>
      <c r="H89" s="27">
        <v>0</v>
      </c>
      <c r="I89" s="27">
        <v>1</v>
      </c>
      <c r="J89" s="27">
        <f t="shared" si="15"/>
        <v>1203</v>
      </c>
      <c r="K89" s="27">
        <v>0</v>
      </c>
      <c r="L89" s="27">
        <v>0</v>
      </c>
      <c r="M89" s="28">
        <f t="shared" si="16"/>
        <v>7.6875</v>
      </c>
      <c r="N89" s="28">
        <f t="shared" si="17"/>
        <v>0</v>
      </c>
      <c r="O89" s="29">
        <f t="shared" si="29"/>
        <v>7.6875</v>
      </c>
      <c r="P89" s="29">
        <f t="shared" si="24"/>
        <v>7.689464867082016</v>
      </c>
      <c r="S89" t="str">
        <f t="shared" si="25"/>
        <v>B3</v>
      </c>
      <c r="T89" t="s">
        <v>233</v>
      </c>
      <c r="U89" t="str">
        <f t="shared" si="26"/>
        <v>4</v>
      </c>
      <c r="V89" t="str">
        <f t="shared" si="27"/>
        <v>80</v>
      </c>
    </row>
    <row r="90" spans="1:22">
      <c r="A90" s="26">
        <f t="shared" si="30"/>
        <v>83</v>
      </c>
      <c r="B90" s="26">
        <f t="shared" si="18"/>
        <v>83</v>
      </c>
      <c r="C90" s="27">
        <f t="shared" si="19"/>
        <v>83</v>
      </c>
      <c r="D90" s="27">
        <f t="shared" si="20"/>
        <v>83</v>
      </c>
      <c r="E90" s="27">
        <f t="shared" si="21"/>
        <v>188</v>
      </c>
      <c r="F90" s="27">
        <f t="shared" si="22"/>
        <v>4</v>
      </c>
      <c r="G90" s="27">
        <f t="shared" si="23"/>
        <v>0</v>
      </c>
      <c r="H90" s="27">
        <v>0</v>
      </c>
      <c r="I90" s="27">
        <v>1</v>
      </c>
      <c r="J90" s="27">
        <f t="shared" si="15"/>
        <v>1212</v>
      </c>
      <c r="K90" s="27">
        <v>0</v>
      </c>
      <c r="L90" s="27">
        <v>0</v>
      </c>
      <c r="M90" s="28">
        <f t="shared" si="16"/>
        <v>7.78125</v>
      </c>
      <c r="N90" s="28">
        <f t="shared" si="17"/>
        <v>0</v>
      </c>
      <c r="O90" s="29">
        <f t="shared" si="29"/>
        <v>7.78125</v>
      </c>
      <c r="P90" s="29">
        <f t="shared" si="24"/>
        <v>7.7824734972955358</v>
      </c>
      <c r="S90" t="str">
        <f t="shared" si="25"/>
        <v>BC</v>
      </c>
      <c r="T90" t="s">
        <v>234</v>
      </c>
      <c r="U90" t="str">
        <f t="shared" si="26"/>
        <v>4</v>
      </c>
      <c r="V90" t="str">
        <f t="shared" si="27"/>
        <v>80</v>
      </c>
    </row>
    <row r="91" spans="1:22">
      <c r="A91" s="26">
        <f t="shared" si="30"/>
        <v>84</v>
      </c>
      <c r="B91" s="26">
        <f t="shared" si="18"/>
        <v>84</v>
      </c>
      <c r="C91" s="27">
        <f t="shared" si="19"/>
        <v>84</v>
      </c>
      <c r="D91" s="27">
        <f t="shared" si="20"/>
        <v>84</v>
      </c>
      <c r="E91" s="27">
        <f t="shared" si="21"/>
        <v>197</v>
      </c>
      <c r="F91" s="27">
        <f t="shared" si="22"/>
        <v>4</v>
      </c>
      <c r="G91" s="27">
        <f t="shared" si="23"/>
        <v>0</v>
      </c>
      <c r="H91" s="27">
        <v>0</v>
      </c>
      <c r="I91" s="27">
        <v>1</v>
      </c>
      <c r="J91" s="27">
        <f t="shared" si="15"/>
        <v>1221</v>
      </c>
      <c r="K91" s="27">
        <v>0</v>
      </c>
      <c r="L91" s="27">
        <v>0</v>
      </c>
      <c r="M91" s="28">
        <f t="shared" si="16"/>
        <v>7.875</v>
      </c>
      <c r="N91" s="28">
        <f t="shared" si="17"/>
        <v>0</v>
      </c>
      <c r="O91" s="29">
        <f t="shared" si="29"/>
        <v>7.875</v>
      </c>
      <c r="P91" s="29">
        <f t="shared" si="24"/>
        <v>7.8764888550249292</v>
      </c>
      <c r="S91" t="str">
        <f t="shared" si="25"/>
        <v>C5</v>
      </c>
      <c r="T91" t="s">
        <v>235</v>
      </c>
      <c r="U91" t="str">
        <f t="shared" si="26"/>
        <v>4</v>
      </c>
      <c r="V91" t="str">
        <f t="shared" si="27"/>
        <v>80</v>
      </c>
    </row>
    <row r="92" spans="1:22">
      <c r="A92" s="26">
        <f t="shared" si="30"/>
        <v>85</v>
      </c>
      <c r="B92" s="26">
        <f t="shared" si="18"/>
        <v>85</v>
      </c>
      <c r="C92" s="27">
        <f t="shared" si="19"/>
        <v>85</v>
      </c>
      <c r="D92" s="27">
        <f t="shared" si="20"/>
        <v>85</v>
      </c>
      <c r="E92" s="27">
        <f t="shared" si="21"/>
        <v>206</v>
      </c>
      <c r="F92" s="27">
        <f t="shared" si="22"/>
        <v>4</v>
      </c>
      <c r="G92" s="27">
        <f t="shared" si="23"/>
        <v>0</v>
      </c>
      <c r="H92" s="27">
        <v>0</v>
      </c>
      <c r="I92" s="27">
        <v>1</v>
      </c>
      <c r="J92" s="27">
        <f t="shared" si="15"/>
        <v>1230</v>
      </c>
      <c r="K92" s="27">
        <v>0</v>
      </c>
      <c r="L92" s="27">
        <v>0</v>
      </c>
      <c r="M92" s="28">
        <f t="shared" si="16"/>
        <v>7.96875</v>
      </c>
      <c r="N92" s="28">
        <f t="shared" si="17"/>
        <v>0</v>
      </c>
      <c r="O92" s="29">
        <f t="shared" si="29"/>
        <v>7.96875</v>
      </c>
      <c r="P92" s="29">
        <f t="shared" si="24"/>
        <v>7.9715329726494035</v>
      </c>
      <c r="S92" t="str">
        <f t="shared" si="25"/>
        <v>CE</v>
      </c>
      <c r="T92" t="s">
        <v>236</v>
      </c>
      <c r="U92" t="str">
        <f t="shared" si="26"/>
        <v>4</v>
      </c>
      <c r="V92" t="str">
        <f t="shared" si="27"/>
        <v>80</v>
      </c>
    </row>
    <row r="93" spans="1:22">
      <c r="A93" s="26">
        <f t="shared" si="30"/>
        <v>86</v>
      </c>
      <c r="B93" s="26">
        <f t="shared" si="18"/>
        <v>86</v>
      </c>
      <c r="C93" s="27">
        <f t="shared" si="19"/>
        <v>86</v>
      </c>
      <c r="D93" s="27">
        <f t="shared" si="20"/>
        <v>86</v>
      </c>
      <c r="E93" s="27">
        <f t="shared" si="21"/>
        <v>215</v>
      </c>
      <c r="F93" s="27">
        <f t="shared" si="22"/>
        <v>4</v>
      </c>
      <c r="G93" s="27">
        <f t="shared" si="23"/>
        <v>0</v>
      </c>
      <c r="H93" s="27">
        <v>0</v>
      </c>
      <c r="I93" s="27">
        <v>1</v>
      </c>
      <c r="J93" s="27">
        <f t="shared" si="15"/>
        <v>1239</v>
      </c>
      <c r="K93" s="27">
        <v>0</v>
      </c>
      <c r="L93" s="27">
        <v>0</v>
      </c>
      <c r="M93" s="28">
        <f t="shared" si="16"/>
        <v>8.0625</v>
      </c>
      <c r="N93" s="28">
        <f t="shared" si="17"/>
        <v>0</v>
      </c>
      <c r="O93" s="29">
        <f t="shared" si="29"/>
        <v>8.0625</v>
      </c>
      <c r="P93" s="29">
        <f t="shared" si="24"/>
        <v>8.0676286138304167</v>
      </c>
      <c r="S93" t="str">
        <f t="shared" si="25"/>
        <v>D7</v>
      </c>
      <c r="T93" t="s">
        <v>237</v>
      </c>
      <c r="U93" t="str">
        <f t="shared" si="26"/>
        <v>4</v>
      </c>
      <c r="V93" t="str">
        <f t="shared" si="27"/>
        <v>80</v>
      </c>
    </row>
    <row r="94" spans="1:22">
      <c r="A94" s="26">
        <f t="shared" si="30"/>
        <v>87</v>
      </c>
      <c r="B94" s="26">
        <f t="shared" si="18"/>
        <v>87</v>
      </c>
      <c r="C94" s="27">
        <f t="shared" si="19"/>
        <v>87</v>
      </c>
      <c r="D94" s="27">
        <f t="shared" si="20"/>
        <v>87</v>
      </c>
      <c r="E94" s="27">
        <f t="shared" si="21"/>
        <v>223</v>
      </c>
      <c r="F94" s="27">
        <f t="shared" si="22"/>
        <v>4</v>
      </c>
      <c r="G94" s="27">
        <f t="shared" si="23"/>
        <v>0</v>
      </c>
      <c r="H94" s="27">
        <v>0</v>
      </c>
      <c r="I94" s="27">
        <v>1</v>
      </c>
      <c r="J94" s="27">
        <f t="shared" si="15"/>
        <v>1247</v>
      </c>
      <c r="K94" s="27">
        <v>0</v>
      </c>
      <c r="L94" s="27">
        <v>0</v>
      </c>
      <c r="M94" s="28">
        <f t="shared" si="16"/>
        <v>8.15625</v>
      </c>
      <c r="N94" s="28">
        <f t="shared" si="17"/>
        <v>0</v>
      </c>
      <c r="O94" s="29">
        <f t="shared" si="29"/>
        <v>8.15625</v>
      </c>
      <c r="P94" s="29">
        <f t="shared" si="24"/>
        <v>8.1539487243911104</v>
      </c>
      <c r="S94" t="str">
        <f t="shared" si="25"/>
        <v>DF</v>
      </c>
      <c r="T94" t="s">
        <v>238</v>
      </c>
      <c r="U94" t="str">
        <f t="shared" si="26"/>
        <v>4</v>
      </c>
      <c r="V94" t="str">
        <f t="shared" si="27"/>
        <v>80</v>
      </c>
    </row>
    <row r="95" spans="1:22">
      <c r="A95" s="26">
        <f t="shared" si="30"/>
        <v>88</v>
      </c>
      <c r="B95" s="26">
        <f t="shared" si="18"/>
        <v>88</v>
      </c>
      <c r="C95" s="27">
        <f t="shared" si="19"/>
        <v>88</v>
      </c>
      <c r="D95" s="27">
        <f t="shared" si="20"/>
        <v>88</v>
      </c>
      <c r="E95" s="27">
        <f t="shared" si="21"/>
        <v>232</v>
      </c>
      <c r="F95" s="27">
        <f t="shared" si="22"/>
        <v>4</v>
      </c>
      <c r="G95" s="27">
        <f t="shared" si="23"/>
        <v>0</v>
      </c>
      <c r="H95" s="27">
        <v>0</v>
      </c>
      <c r="I95" s="27">
        <v>1</v>
      </c>
      <c r="J95" s="27">
        <f t="shared" si="15"/>
        <v>1256</v>
      </c>
      <c r="K95" s="27">
        <v>0</v>
      </c>
      <c r="L95" s="27">
        <v>0</v>
      </c>
      <c r="M95" s="28">
        <f t="shared" si="16"/>
        <v>8.25</v>
      </c>
      <c r="N95" s="28">
        <f t="shared" si="17"/>
        <v>0</v>
      </c>
      <c r="O95" s="29">
        <f t="shared" si="29"/>
        <v>8.25</v>
      </c>
      <c r="P95" s="29">
        <f t="shared" si="24"/>
        <v>8.2520954142859928</v>
      </c>
      <c r="S95" t="str">
        <f t="shared" si="25"/>
        <v>E8</v>
      </c>
      <c r="T95" t="s">
        <v>239</v>
      </c>
      <c r="U95" t="str">
        <f t="shared" si="26"/>
        <v>4</v>
      </c>
      <c r="V95" t="str">
        <f t="shared" si="27"/>
        <v>80</v>
      </c>
    </row>
    <row r="96" spans="1:22">
      <c r="A96" s="26">
        <f t="shared" si="30"/>
        <v>89</v>
      </c>
      <c r="B96" s="26">
        <f t="shared" si="18"/>
        <v>89</v>
      </c>
      <c r="C96" s="27">
        <f t="shared" si="19"/>
        <v>89</v>
      </c>
      <c r="D96" s="27">
        <f t="shared" si="20"/>
        <v>89</v>
      </c>
      <c r="E96" s="27">
        <f t="shared" si="21"/>
        <v>240</v>
      </c>
      <c r="F96" s="27">
        <f t="shared" si="22"/>
        <v>4</v>
      </c>
      <c r="G96" s="27">
        <f t="shared" si="23"/>
        <v>0</v>
      </c>
      <c r="H96" s="27">
        <v>0</v>
      </c>
      <c r="I96" s="27">
        <v>1</v>
      </c>
      <c r="J96" s="27">
        <f t="shared" si="15"/>
        <v>1264</v>
      </c>
      <c r="K96" s="27">
        <v>0</v>
      </c>
      <c r="L96" s="27">
        <v>0</v>
      </c>
      <c r="M96" s="28">
        <f t="shared" si="16"/>
        <v>8.34375</v>
      </c>
      <c r="N96" s="28">
        <f t="shared" si="17"/>
        <v>0</v>
      </c>
      <c r="O96" s="29">
        <f t="shared" si="29"/>
        <v>8.34375</v>
      </c>
      <c r="P96" s="29">
        <f t="shared" si="24"/>
        <v>8.340277792387095</v>
      </c>
      <c r="S96" t="str">
        <f t="shared" si="25"/>
        <v>F0</v>
      </c>
      <c r="T96" t="s">
        <v>240</v>
      </c>
      <c r="U96" t="str">
        <f t="shared" si="26"/>
        <v>4</v>
      </c>
      <c r="V96" t="str">
        <f t="shared" si="27"/>
        <v>80</v>
      </c>
    </row>
    <row r="97" spans="1:22">
      <c r="A97" s="26">
        <f t="shared" si="30"/>
        <v>90</v>
      </c>
      <c r="B97" s="26">
        <f t="shared" si="18"/>
        <v>90</v>
      </c>
      <c r="C97" s="27">
        <f t="shared" si="19"/>
        <v>90</v>
      </c>
      <c r="D97" s="27">
        <f t="shared" si="20"/>
        <v>90</v>
      </c>
      <c r="E97" s="27">
        <f t="shared" si="21"/>
        <v>249</v>
      </c>
      <c r="F97" s="27">
        <f t="shared" si="22"/>
        <v>4</v>
      </c>
      <c r="G97" s="27">
        <f t="shared" si="23"/>
        <v>0</v>
      </c>
      <c r="H97" s="27">
        <v>0</v>
      </c>
      <c r="I97" s="27">
        <v>1</v>
      </c>
      <c r="J97" s="27">
        <f t="shared" si="15"/>
        <v>1273</v>
      </c>
      <c r="K97" s="27">
        <v>0</v>
      </c>
      <c r="L97" s="27">
        <v>0</v>
      </c>
      <c r="M97" s="28">
        <f t="shared" si="16"/>
        <v>8.4375</v>
      </c>
      <c r="N97" s="28">
        <f t="shared" si="17"/>
        <v>0</v>
      </c>
      <c r="O97" s="29">
        <f t="shared" si="29"/>
        <v>8.4375</v>
      </c>
      <c r="P97" s="29">
        <f t="shared" si="24"/>
        <v>8.4405649959496571</v>
      </c>
      <c r="S97" t="str">
        <f t="shared" si="25"/>
        <v>F9</v>
      </c>
      <c r="T97" t="s">
        <v>241</v>
      </c>
      <c r="U97" t="str">
        <f t="shared" si="26"/>
        <v>4</v>
      </c>
      <c r="V97" t="str">
        <f t="shared" si="27"/>
        <v>80</v>
      </c>
    </row>
    <row r="98" spans="1:22">
      <c r="A98" s="26">
        <f t="shared" si="30"/>
        <v>91</v>
      </c>
      <c r="B98" s="26">
        <f t="shared" si="18"/>
        <v>91</v>
      </c>
      <c r="C98" s="27">
        <f t="shared" si="19"/>
        <v>91</v>
      </c>
      <c r="D98" s="27">
        <f t="shared" si="20"/>
        <v>91</v>
      </c>
      <c r="E98" s="27">
        <f t="shared" si="21"/>
        <v>1</v>
      </c>
      <c r="F98" s="27">
        <f t="shared" si="22"/>
        <v>5</v>
      </c>
      <c r="G98" s="27">
        <f t="shared" si="23"/>
        <v>0</v>
      </c>
      <c r="H98" s="27">
        <v>0</v>
      </c>
      <c r="I98" s="27">
        <v>1</v>
      </c>
      <c r="J98" s="27">
        <f t="shared" si="15"/>
        <v>1281</v>
      </c>
      <c r="K98" s="27">
        <v>0</v>
      </c>
      <c r="L98" s="27">
        <v>0</v>
      </c>
      <c r="M98" s="28">
        <f t="shared" si="16"/>
        <v>8.53125</v>
      </c>
      <c r="N98" s="28">
        <f t="shared" si="17"/>
        <v>0</v>
      </c>
      <c r="O98" s="29">
        <f t="shared" si="29"/>
        <v>8.53125</v>
      </c>
      <c r="P98" s="29">
        <f t="shared" si="24"/>
        <v>8.5306917670962434</v>
      </c>
      <c r="S98" t="str">
        <f t="shared" si="25"/>
        <v>1</v>
      </c>
      <c r="T98" t="s">
        <v>242</v>
      </c>
      <c r="U98" t="str">
        <f t="shared" si="26"/>
        <v>5</v>
      </c>
      <c r="V98" t="str">
        <f t="shared" si="27"/>
        <v>80</v>
      </c>
    </row>
    <row r="99" spans="1:22">
      <c r="A99" s="26">
        <f t="shared" si="30"/>
        <v>92</v>
      </c>
      <c r="B99" s="26">
        <f t="shared" si="18"/>
        <v>92</v>
      </c>
      <c r="C99" s="27">
        <f t="shared" si="19"/>
        <v>92</v>
      </c>
      <c r="D99" s="27">
        <f t="shared" si="20"/>
        <v>92</v>
      </c>
      <c r="E99" s="27">
        <f t="shared" si="21"/>
        <v>9</v>
      </c>
      <c r="F99" s="27">
        <f t="shared" si="22"/>
        <v>5</v>
      </c>
      <c r="G99" s="27">
        <f t="shared" si="23"/>
        <v>0</v>
      </c>
      <c r="H99" s="27">
        <v>0</v>
      </c>
      <c r="I99" s="27">
        <v>1</v>
      </c>
      <c r="J99" s="27">
        <f t="shared" si="15"/>
        <v>1289</v>
      </c>
      <c r="K99" s="27">
        <v>0</v>
      </c>
      <c r="L99" s="27">
        <v>0</v>
      </c>
      <c r="M99" s="28">
        <f t="shared" si="16"/>
        <v>8.625</v>
      </c>
      <c r="N99" s="28">
        <f t="shared" si="17"/>
        <v>0</v>
      </c>
      <c r="O99" s="29">
        <f t="shared" si="29"/>
        <v>8.625</v>
      </c>
      <c r="P99" s="29">
        <f t="shared" si="24"/>
        <v>8.621763528166257</v>
      </c>
      <c r="S99" t="str">
        <f t="shared" si="25"/>
        <v>9</v>
      </c>
      <c r="T99" t="s">
        <v>243</v>
      </c>
      <c r="U99" t="str">
        <f t="shared" si="26"/>
        <v>5</v>
      </c>
      <c r="V99" t="str">
        <f t="shared" si="27"/>
        <v>80</v>
      </c>
    </row>
    <row r="100" spans="1:22">
      <c r="A100" s="26">
        <f t="shared" si="30"/>
        <v>93</v>
      </c>
      <c r="B100" s="26">
        <f t="shared" si="18"/>
        <v>93</v>
      </c>
      <c r="C100" s="27">
        <f t="shared" si="19"/>
        <v>93</v>
      </c>
      <c r="D100" s="27">
        <f t="shared" si="20"/>
        <v>93</v>
      </c>
      <c r="E100" s="27">
        <f t="shared" si="21"/>
        <v>17</v>
      </c>
      <c r="F100" s="27">
        <f t="shared" si="22"/>
        <v>5</v>
      </c>
      <c r="G100" s="27">
        <f t="shared" si="23"/>
        <v>0</v>
      </c>
      <c r="H100" s="27">
        <v>0</v>
      </c>
      <c r="I100" s="27">
        <v>1</v>
      </c>
      <c r="J100" s="27">
        <f t="shared" si="15"/>
        <v>1297</v>
      </c>
      <c r="K100" s="27">
        <v>0</v>
      </c>
      <c r="L100" s="27">
        <v>0</v>
      </c>
      <c r="M100" s="28">
        <f t="shared" si="16"/>
        <v>8.71875</v>
      </c>
      <c r="N100" s="28">
        <f t="shared" si="17"/>
        <v>0</v>
      </c>
      <c r="O100" s="29">
        <f t="shared" si="29"/>
        <v>8.71875</v>
      </c>
      <c r="P100" s="29">
        <f t="shared" si="24"/>
        <v>8.7138003059924944</v>
      </c>
      <c r="S100" t="str">
        <f t="shared" si="25"/>
        <v>11</v>
      </c>
      <c r="T100" t="s">
        <v>244</v>
      </c>
      <c r="U100" t="str">
        <f t="shared" si="26"/>
        <v>5</v>
      </c>
      <c r="V100" t="str">
        <f t="shared" si="27"/>
        <v>80</v>
      </c>
    </row>
    <row r="101" spans="1:22">
      <c r="A101" s="26">
        <f t="shared" si="30"/>
        <v>94</v>
      </c>
      <c r="B101" s="26">
        <f t="shared" si="18"/>
        <v>94</v>
      </c>
      <c r="C101" s="27">
        <f t="shared" si="19"/>
        <v>94</v>
      </c>
      <c r="D101" s="27">
        <f t="shared" si="20"/>
        <v>94</v>
      </c>
      <c r="E101" s="27">
        <f t="shared" si="21"/>
        <v>25</v>
      </c>
      <c r="F101" s="27">
        <f t="shared" si="22"/>
        <v>5</v>
      </c>
      <c r="G101" s="27">
        <f t="shared" si="23"/>
        <v>0</v>
      </c>
      <c r="H101" s="27">
        <v>0</v>
      </c>
      <c r="I101" s="27">
        <v>1</v>
      </c>
      <c r="J101" s="27">
        <f t="shared" si="15"/>
        <v>1305</v>
      </c>
      <c r="K101" s="27">
        <v>0</v>
      </c>
      <c r="L101" s="27">
        <v>0</v>
      </c>
      <c r="M101" s="28">
        <f t="shared" si="16"/>
        <v>8.8125</v>
      </c>
      <c r="N101" s="28">
        <f t="shared" si="17"/>
        <v>0</v>
      </c>
      <c r="O101" s="29">
        <f t="shared" si="29"/>
        <v>8.8125</v>
      </c>
      <c r="P101" s="29">
        <f t="shared" si="24"/>
        <v>8.8068227708643576</v>
      </c>
      <c r="S101" t="str">
        <f t="shared" si="25"/>
        <v>19</v>
      </c>
      <c r="T101" t="s">
        <v>245</v>
      </c>
      <c r="U101" t="str">
        <f t="shared" si="26"/>
        <v>5</v>
      </c>
      <c r="V101" t="str">
        <f t="shared" si="27"/>
        <v>80</v>
      </c>
    </row>
    <row r="102" spans="1:22">
      <c r="A102" s="26">
        <f>A101+1</f>
        <v>95</v>
      </c>
      <c r="B102" s="26">
        <f t="shared" si="18"/>
        <v>95</v>
      </c>
      <c r="C102" s="27">
        <f t="shared" si="19"/>
        <v>95</v>
      </c>
      <c r="D102" s="27">
        <f t="shared" si="20"/>
        <v>95</v>
      </c>
      <c r="E102" s="27">
        <f t="shared" si="21"/>
        <v>33</v>
      </c>
      <c r="F102" s="27">
        <f t="shared" si="22"/>
        <v>5</v>
      </c>
      <c r="G102" s="27">
        <f t="shared" si="23"/>
        <v>0</v>
      </c>
      <c r="H102" s="27">
        <v>0</v>
      </c>
      <c r="I102" s="27">
        <v>1</v>
      </c>
      <c r="J102" s="27">
        <f t="shared" si="15"/>
        <v>1313</v>
      </c>
      <c r="K102" s="27">
        <v>0</v>
      </c>
      <c r="L102" s="27">
        <v>0</v>
      </c>
      <c r="M102" s="28">
        <f t="shared" si="16"/>
        <v>8.90625</v>
      </c>
      <c r="N102" s="28">
        <f t="shared" si="17"/>
        <v>0</v>
      </c>
      <c r="O102" s="29">
        <f t="shared" si="29"/>
        <v>8.90625</v>
      </c>
      <c r="P102" s="29">
        <f t="shared" si="24"/>
        <v>8.9008522643919648</v>
      </c>
      <c r="S102" t="str">
        <f t="shared" si="25"/>
        <v>21</v>
      </c>
      <c r="T102" t="s">
        <v>246</v>
      </c>
      <c r="U102" t="str">
        <f t="shared" si="26"/>
        <v>5</v>
      </c>
      <c r="V102" t="str">
        <f t="shared" si="27"/>
        <v>80</v>
      </c>
    </row>
    <row r="103" spans="1:22">
      <c r="A103" s="26">
        <f>A102+1</f>
        <v>96</v>
      </c>
      <c r="B103" s="26">
        <f t="shared" si="18"/>
        <v>96</v>
      </c>
      <c r="C103" s="27">
        <f t="shared" si="19"/>
        <v>96</v>
      </c>
      <c r="D103" s="27">
        <f t="shared" si="20"/>
        <v>96</v>
      </c>
      <c r="E103" s="27">
        <f t="shared" si="21"/>
        <v>41</v>
      </c>
      <c r="F103" s="27">
        <f t="shared" si="22"/>
        <v>5</v>
      </c>
      <c r="G103" s="27">
        <f t="shared" si="23"/>
        <v>0</v>
      </c>
      <c r="H103" s="27">
        <v>0</v>
      </c>
      <c r="I103" s="27">
        <v>1</v>
      </c>
      <c r="J103" s="27">
        <f t="shared" si="15"/>
        <v>1321</v>
      </c>
      <c r="K103" s="27">
        <v>0</v>
      </c>
      <c r="L103" s="27">
        <v>0</v>
      </c>
      <c r="M103" s="28">
        <f t="shared" si="16"/>
        <v>9</v>
      </c>
      <c r="N103" s="28">
        <f t="shared" si="17"/>
        <v>0</v>
      </c>
      <c r="O103" s="29">
        <f t="shared" si="29"/>
        <v>9</v>
      </c>
      <c r="P103" s="29">
        <f t="shared" si="24"/>
        <v>8.9959108288951057</v>
      </c>
      <c r="S103" t="str">
        <f t="shared" si="25"/>
        <v>29</v>
      </c>
      <c r="T103" t="s">
        <v>247</v>
      </c>
      <c r="U103" t="str">
        <f t="shared" si="26"/>
        <v>5</v>
      </c>
      <c r="V103" t="str">
        <f t="shared" si="27"/>
        <v>80</v>
      </c>
    </row>
    <row r="104" spans="1:22">
      <c r="A104" s="26">
        <f t="shared" ref="A104:A167" si="31">A103+1</f>
        <v>97</v>
      </c>
      <c r="B104" s="26">
        <f t="shared" si="18"/>
        <v>97</v>
      </c>
      <c r="C104" s="27">
        <f t="shared" si="19"/>
        <v>97</v>
      </c>
      <c r="D104" s="27">
        <f t="shared" si="20"/>
        <v>97</v>
      </c>
      <c r="E104" s="27">
        <f t="shared" si="21"/>
        <v>49</v>
      </c>
      <c r="F104" s="27">
        <f t="shared" si="22"/>
        <v>5</v>
      </c>
      <c r="G104" s="27">
        <f t="shared" si="23"/>
        <v>0</v>
      </c>
      <c r="H104" s="27">
        <v>0</v>
      </c>
      <c r="I104" s="27">
        <v>1</v>
      </c>
      <c r="J104" s="27">
        <f t="shared" si="15"/>
        <v>1329</v>
      </c>
      <c r="K104" s="27">
        <v>0</v>
      </c>
      <c r="L104" s="27">
        <v>0</v>
      </c>
      <c r="M104" s="28">
        <f t="shared" si="16"/>
        <v>9.09375</v>
      </c>
      <c r="N104" s="28">
        <f t="shared" si="17"/>
        <v>0</v>
      </c>
      <c r="O104" s="29">
        <f t="shared" si="29"/>
        <v>9.09375</v>
      </c>
      <c r="P104" s="29">
        <f t="shared" si="24"/>
        <v>9.0920212384182104</v>
      </c>
      <c r="S104" t="str">
        <f t="shared" si="25"/>
        <v>31</v>
      </c>
      <c r="T104" t="s">
        <v>248</v>
      </c>
      <c r="U104" t="str">
        <f t="shared" si="26"/>
        <v>5</v>
      </c>
      <c r="V104" t="str">
        <f t="shared" si="27"/>
        <v>80</v>
      </c>
    </row>
    <row r="105" spans="1:22">
      <c r="A105" s="26">
        <f t="shared" si="31"/>
        <v>98</v>
      </c>
      <c r="B105" s="26">
        <f t="shared" si="18"/>
        <v>98</v>
      </c>
      <c r="C105" s="27">
        <f t="shared" si="19"/>
        <v>98</v>
      </c>
      <c r="D105" s="27">
        <f t="shared" si="20"/>
        <v>98</v>
      </c>
      <c r="E105" s="27">
        <f t="shared" si="21"/>
        <v>57</v>
      </c>
      <c r="F105" s="27">
        <f t="shared" si="22"/>
        <v>5</v>
      </c>
      <c r="G105" s="27">
        <f t="shared" si="23"/>
        <v>0</v>
      </c>
      <c r="H105" s="27">
        <v>0</v>
      </c>
      <c r="I105" s="27">
        <v>1</v>
      </c>
      <c r="J105" s="27">
        <f t="shared" si="15"/>
        <v>1337</v>
      </c>
      <c r="K105" s="27">
        <v>0</v>
      </c>
      <c r="L105" s="27">
        <v>0</v>
      </c>
      <c r="M105" s="28">
        <f t="shared" si="16"/>
        <v>9.1875</v>
      </c>
      <c r="N105" s="28">
        <f t="shared" si="17"/>
        <v>0</v>
      </c>
      <c r="O105" s="29">
        <f t="shared" si="29"/>
        <v>9.1875</v>
      </c>
      <c r="P105" s="29">
        <f t="shared" si="24"/>
        <v>9.189207031480537</v>
      </c>
      <c r="S105" t="str">
        <f t="shared" si="25"/>
        <v>39</v>
      </c>
      <c r="T105" t="s">
        <v>249</v>
      </c>
      <c r="U105" t="str">
        <f t="shared" si="26"/>
        <v>5</v>
      </c>
      <c r="V105" t="str">
        <f t="shared" si="27"/>
        <v>80</v>
      </c>
    </row>
    <row r="106" spans="1:22">
      <c r="A106" s="26">
        <f t="shared" si="31"/>
        <v>99</v>
      </c>
      <c r="B106" s="26">
        <f t="shared" si="18"/>
        <v>99</v>
      </c>
      <c r="C106" s="27">
        <f t="shared" si="19"/>
        <v>99</v>
      </c>
      <c r="D106" s="27">
        <f t="shared" si="20"/>
        <v>99</v>
      </c>
      <c r="E106" s="27">
        <f t="shared" si="21"/>
        <v>64</v>
      </c>
      <c r="F106" s="27">
        <f t="shared" si="22"/>
        <v>5</v>
      </c>
      <c r="G106" s="27">
        <f t="shared" si="23"/>
        <v>0</v>
      </c>
      <c r="H106" s="27">
        <v>0</v>
      </c>
      <c r="I106" s="27">
        <v>1</v>
      </c>
      <c r="J106" s="27">
        <f t="shared" si="15"/>
        <v>1344</v>
      </c>
      <c r="K106" s="27">
        <v>0</v>
      </c>
      <c r="L106" s="27">
        <v>0</v>
      </c>
      <c r="M106" s="28">
        <f t="shared" si="16"/>
        <v>9.28125</v>
      </c>
      <c r="N106" s="28">
        <f t="shared" si="17"/>
        <v>0</v>
      </c>
      <c r="O106" s="29">
        <f t="shared" si="29"/>
        <v>9.28125</v>
      </c>
      <c r="P106" s="29">
        <f t="shared" si="24"/>
        <v>9.2751458632336199</v>
      </c>
      <c r="S106" t="str">
        <f t="shared" si="25"/>
        <v>40</v>
      </c>
      <c r="T106" t="s">
        <v>250</v>
      </c>
      <c r="U106" t="str">
        <f t="shared" si="26"/>
        <v>5</v>
      </c>
      <c r="V106" t="str">
        <f t="shared" si="27"/>
        <v>80</v>
      </c>
    </row>
    <row r="107" spans="1:22">
      <c r="A107" s="26">
        <f t="shared" si="31"/>
        <v>100</v>
      </c>
      <c r="B107" s="26">
        <f t="shared" si="18"/>
        <v>100</v>
      </c>
      <c r="C107" s="27">
        <f t="shared" si="19"/>
        <v>100</v>
      </c>
      <c r="D107" s="27">
        <f t="shared" si="20"/>
        <v>100</v>
      </c>
      <c r="E107" s="27">
        <f t="shared" si="21"/>
        <v>72</v>
      </c>
      <c r="F107" s="27">
        <f t="shared" si="22"/>
        <v>5</v>
      </c>
      <c r="G107" s="27">
        <f t="shared" si="23"/>
        <v>0</v>
      </c>
      <c r="H107" s="27">
        <v>0</v>
      </c>
      <c r="I107" s="27">
        <v>1</v>
      </c>
      <c r="J107" s="27">
        <f t="shared" si="15"/>
        <v>1352</v>
      </c>
      <c r="K107" s="27">
        <v>0</v>
      </c>
      <c r="L107" s="27">
        <v>0</v>
      </c>
      <c r="M107" s="28">
        <f t="shared" si="16"/>
        <v>9.375</v>
      </c>
      <c r="N107" s="28">
        <f t="shared" si="17"/>
        <v>0</v>
      </c>
      <c r="O107" s="29">
        <f t="shared" si="29"/>
        <v>9.375</v>
      </c>
      <c r="P107" s="29">
        <f t="shared" si="24"/>
        <v>9.3744142538646198</v>
      </c>
      <c r="S107" t="str">
        <f t="shared" si="25"/>
        <v>48</v>
      </c>
      <c r="T107" t="s">
        <v>251</v>
      </c>
      <c r="U107" t="str">
        <f t="shared" si="26"/>
        <v>5</v>
      </c>
      <c r="V107" t="str">
        <f t="shared" si="27"/>
        <v>80</v>
      </c>
    </row>
    <row r="108" spans="1:22">
      <c r="A108" s="26">
        <f t="shared" si="31"/>
        <v>101</v>
      </c>
      <c r="B108" s="26">
        <f t="shared" si="18"/>
        <v>101</v>
      </c>
      <c r="C108" s="27">
        <f t="shared" si="19"/>
        <v>101</v>
      </c>
      <c r="D108" s="27">
        <f t="shared" si="20"/>
        <v>101</v>
      </c>
      <c r="E108" s="27">
        <f t="shared" si="21"/>
        <v>80</v>
      </c>
      <c r="F108" s="27">
        <f t="shared" si="22"/>
        <v>5</v>
      </c>
      <c r="G108" s="27">
        <f t="shared" si="23"/>
        <v>0</v>
      </c>
      <c r="H108" s="27">
        <v>0</v>
      </c>
      <c r="I108" s="27">
        <v>1</v>
      </c>
      <c r="J108" s="27">
        <f t="shared" si="15"/>
        <v>1360</v>
      </c>
      <c r="K108" s="27">
        <v>0</v>
      </c>
      <c r="L108" s="27">
        <v>0</v>
      </c>
      <c r="M108" s="28">
        <f t="shared" si="16"/>
        <v>9.46875</v>
      </c>
      <c r="N108" s="28">
        <f t="shared" si="17"/>
        <v>0</v>
      </c>
      <c r="O108" s="29">
        <f t="shared" si="29"/>
        <v>9.46875</v>
      </c>
      <c r="P108" s="29">
        <f t="shared" si="24"/>
        <v>9.4748302813656373</v>
      </c>
      <c r="S108" t="str">
        <f t="shared" si="25"/>
        <v>50</v>
      </c>
      <c r="T108" t="s">
        <v>252</v>
      </c>
      <c r="U108" t="str">
        <f t="shared" si="26"/>
        <v>5</v>
      </c>
      <c r="V108" t="str">
        <f t="shared" si="27"/>
        <v>80</v>
      </c>
    </row>
    <row r="109" spans="1:22">
      <c r="A109" s="26">
        <f t="shared" si="31"/>
        <v>102</v>
      </c>
      <c r="B109" s="26">
        <f t="shared" si="18"/>
        <v>102</v>
      </c>
      <c r="C109" s="27">
        <f t="shared" si="19"/>
        <v>102</v>
      </c>
      <c r="D109" s="27">
        <f t="shared" si="20"/>
        <v>102</v>
      </c>
      <c r="E109" s="27">
        <f t="shared" si="21"/>
        <v>87</v>
      </c>
      <c r="F109" s="27">
        <f t="shared" si="22"/>
        <v>5</v>
      </c>
      <c r="G109" s="27">
        <f t="shared" si="23"/>
        <v>0</v>
      </c>
      <c r="H109" s="27">
        <v>0</v>
      </c>
      <c r="I109" s="27">
        <v>1</v>
      </c>
      <c r="J109" s="27">
        <f t="shared" si="15"/>
        <v>1367</v>
      </c>
      <c r="K109" s="27">
        <v>0</v>
      </c>
      <c r="L109" s="27">
        <v>0</v>
      </c>
      <c r="M109" s="28">
        <f t="shared" si="16"/>
        <v>9.5625</v>
      </c>
      <c r="N109" s="28">
        <f t="shared" si="17"/>
        <v>0</v>
      </c>
      <c r="O109" s="29">
        <f t="shared" si="29"/>
        <v>9.5625</v>
      </c>
      <c r="P109" s="29">
        <f t="shared" si="24"/>
        <v>9.5636568078201591</v>
      </c>
      <c r="S109" t="str">
        <f t="shared" si="25"/>
        <v>57</v>
      </c>
      <c r="T109" t="s">
        <v>253</v>
      </c>
      <c r="U109" t="str">
        <f t="shared" si="26"/>
        <v>5</v>
      </c>
      <c r="V109" t="str">
        <f t="shared" si="27"/>
        <v>80</v>
      </c>
    </row>
    <row r="110" spans="1:22">
      <c r="A110" s="26">
        <f t="shared" si="31"/>
        <v>103</v>
      </c>
      <c r="B110" s="26">
        <f t="shared" si="18"/>
        <v>103</v>
      </c>
      <c r="C110" s="27">
        <f t="shared" si="19"/>
        <v>103</v>
      </c>
      <c r="D110" s="27">
        <f t="shared" si="20"/>
        <v>103</v>
      </c>
      <c r="E110" s="27">
        <f t="shared" si="21"/>
        <v>94</v>
      </c>
      <c r="F110" s="27">
        <f t="shared" si="22"/>
        <v>5</v>
      </c>
      <c r="G110" s="27">
        <f t="shared" si="23"/>
        <v>0</v>
      </c>
      <c r="H110" s="27">
        <v>0</v>
      </c>
      <c r="I110" s="27">
        <v>1</v>
      </c>
      <c r="J110" s="27">
        <f t="shared" si="15"/>
        <v>1374</v>
      </c>
      <c r="K110" s="27">
        <v>0</v>
      </c>
      <c r="L110" s="27">
        <v>0</v>
      </c>
      <c r="M110" s="28">
        <f t="shared" si="16"/>
        <v>9.65625</v>
      </c>
      <c r="N110" s="28">
        <f t="shared" si="17"/>
        <v>0</v>
      </c>
      <c r="O110" s="29">
        <f t="shared" si="29"/>
        <v>9.65625</v>
      </c>
      <c r="P110" s="29">
        <f t="shared" si="24"/>
        <v>9.6534011153694657</v>
      </c>
      <c r="S110" t="str">
        <f t="shared" si="25"/>
        <v>5E</v>
      </c>
      <c r="T110" t="s">
        <v>254</v>
      </c>
      <c r="U110" t="str">
        <f t="shared" si="26"/>
        <v>5</v>
      </c>
      <c r="V110" t="str">
        <f t="shared" si="27"/>
        <v>80</v>
      </c>
    </row>
    <row r="111" spans="1:22">
      <c r="A111" s="26">
        <f t="shared" si="31"/>
        <v>104</v>
      </c>
      <c r="B111" s="26">
        <f t="shared" si="18"/>
        <v>104</v>
      </c>
      <c r="C111" s="27">
        <f t="shared" si="19"/>
        <v>104</v>
      </c>
      <c r="D111" s="27">
        <f t="shared" si="20"/>
        <v>104</v>
      </c>
      <c r="E111" s="27">
        <f t="shared" si="21"/>
        <v>101</v>
      </c>
      <c r="F111" s="27">
        <f t="shared" si="22"/>
        <v>5</v>
      </c>
      <c r="G111" s="27">
        <f t="shared" si="23"/>
        <v>0</v>
      </c>
      <c r="H111" s="27">
        <v>0</v>
      </c>
      <c r="I111" s="27">
        <v>1</v>
      </c>
      <c r="J111" s="27">
        <f t="shared" si="15"/>
        <v>1381</v>
      </c>
      <c r="K111" s="27">
        <v>0</v>
      </c>
      <c r="L111" s="27">
        <v>0</v>
      </c>
      <c r="M111" s="28">
        <f t="shared" si="16"/>
        <v>9.75</v>
      </c>
      <c r="N111" s="28">
        <f t="shared" si="17"/>
        <v>0</v>
      </c>
      <c r="O111" s="29">
        <f t="shared" si="29"/>
        <v>9.75</v>
      </c>
      <c r="P111" s="29">
        <f t="shared" si="24"/>
        <v>9.744082367744884</v>
      </c>
      <c r="S111" t="str">
        <f t="shared" si="25"/>
        <v>65</v>
      </c>
      <c r="T111" t="s">
        <v>255</v>
      </c>
      <c r="U111" t="str">
        <f t="shared" si="26"/>
        <v>5</v>
      </c>
      <c r="V111" t="str">
        <f t="shared" si="27"/>
        <v>80</v>
      </c>
    </row>
    <row r="112" spans="1:22">
      <c r="A112" s="26">
        <f t="shared" si="31"/>
        <v>105</v>
      </c>
      <c r="B112" s="26">
        <f t="shared" si="18"/>
        <v>105</v>
      </c>
      <c r="C112" s="27">
        <f t="shared" si="19"/>
        <v>105</v>
      </c>
      <c r="D112" s="27">
        <f t="shared" si="20"/>
        <v>105</v>
      </c>
      <c r="E112" s="27">
        <f t="shared" si="21"/>
        <v>109</v>
      </c>
      <c r="F112" s="27">
        <f t="shared" si="22"/>
        <v>5</v>
      </c>
      <c r="G112" s="27">
        <f t="shared" si="23"/>
        <v>0</v>
      </c>
      <c r="H112" s="27">
        <v>0</v>
      </c>
      <c r="I112" s="27">
        <v>1</v>
      </c>
      <c r="J112" s="27">
        <f t="shared" si="15"/>
        <v>1389</v>
      </c>
      <c r="K112" s="27">
        <v>0</v>
      </c>
      <c r="L112" s="27">
        <v>0</v>
      </c>
      <c r="M112" s="28">
        <f t="shared" si="16"/>
        <v>9.84375</v>
      </c>
      <c r="N112" s="28">
        <f t="shared" si="17"/>
        <v>0</v>
      </c>
      <c r="O112" s="29">
        <f t="shared" si="29"/>
        <v>9.84375</v>
      </c>
      <c r="P112" s="29">
        <f t="shared" si="24"/>
        <v>9.8488907541956667</v>
      </c>
      <c r="S112" t="str">
        <f t="shared" si="25"/>
        <v>6D</v>
      </c>
      <c r="T112" t="s">
        <v>256</v>
      </c>
      <c r="U112" t="str">
        <f t="shared" si="26"/>
        <v>5</v>
      </c>
      <c r="V112" t="str">
        <f t="shared" si="27"/>
        <v>80</v>
      </c>
    </row>
    <row r="113" spans="1:22">
      <c r="A113" s="26">
        <f t="shared" si="31"/>
        <v>106</v>
      </c>
      <c r="B113" s="26">
        <f t="shared" si="18"/>
        <v>106</v>
      </c>
      <c r="C113" s="27">
        <f t="shared" si="19"/>
        <v>106</v>
      </c>
      <c r="D113" s="27">
        <f t="shared" si="20"/>
        <v>106</v>
      </c>
      <c r="E113" s="27">
        <f t="shared" si="21"/>
        <v>116</v>
      </c>
      <c r="F113" s="27">
        <f t="shared" si="22"/>
        <v>5</v>
      </c>
      <c r="G113" s="27">
        <f t="shared" si="23"/>
        <v>0</v>
      </c>
      <c r="H113" s="27">
        <v>0</v>
      </c>
      <c r="I113" s="27">
        <v>1</v>
      </c>
      <c r="J113" s="27">
        <f t="shared" si="15"/>
        <v>1396</v>
      </c>
      <c r="K113" s="27">
        <v>0</v>
      </c>
      <c r="L113" s="27">
        <v>0</v>
      </c>
      <c r="M113" s="28">
        <f t="shared" si="16"/>
        <v>9.9375</v>
      </c>
      <c r="N113" s="28">
        <f t="shared" si="17"/>
        <v>0</v>
      </c>
      <c r="O113" s="29">
        <f t="shared" si="29"/>
        <v>9.9375</v>
      </c>
      <c r="P113" s="29">
        <f t="shared" si="24"/>
        <v>9.9416471314374597</v>
      </c>
      <c r="S113" t="str">
        <f t="shared" si="25"/>
        <v>74</v>
      </c>
      <c r="T113" t="s">
        <v>257</v>
      </c>
      <c r="U113" t="str">
        <f t="shared" si="26"/>
        <v>5</v>
      </c>
      <c r="V113" t="str">
        <f t="shared" si="27"/>
        <v>80</v>
      </c>
    </row>
    <row r="114" spans="1:22">
      <c r="A114" s="26">
        <f t="shared" si="31"/>
        <v>107</v>
      </c>
      <c r="B114" s="26">
        <f t="shared" si="18"/>
        <v>107</v>
      </c>
      <c r="C114" s="27">
        <f t="shared" si="19"/>
        <v>107</v>
      </c>
      <c r="D114" s="27">
        <f t="shared" si="20"/>
        <v>107</v>
      </c>
      <c r="E114" s="27">
        <f t="shared" si="21"/>
        <v>123</v>
      </c>
      <c r="F114" s="27">
        <f t="shared" si="22"/>
        <v>5</v>
      </c>
      <c r="G114" s="27">
        <f t="shared" si="23"/>
        <v>0</v>
      </c>
      <c r="H114" s="27">
        <v>0</v>
      </c>
      <c r="I114" s="27">
        <v>1</v>
      </c>
      <c r="J114" s="27">
        <f t="shared" si="15"/>
        <v>1403</v>
      </c>
      <c r="K114" s="27">
        <v>0</v>
      </c>
      <c r="L114" s="27">
        <v>0</v>
      </c>
      <c r="M114" s="28">
        <f t="shared" si="16"/>
        <v>10.03125</v>
      </c>
      <c r="N114" s="28">
        <f t="shared" si="17"/>
        <v>0</v>
      </c>
      <c r="O114" s="29">
        <f t="shared" si="29"/>
        <v>10.03125</v>
      </c>
      <c r="P114" s="29">
        <f t="shared" si="24"/>
        <v>10.035404753370507</v>
      </c>
      <c r="S114" t="str">
        <f t="shared" si="25"/>
        <v>7B</v>
      </c>
      <c r="T114" t="s">
        <v>258</v>
      </c>
      <c r="U114" t="str">
        <f t="shared" si="26"/>
        <v>5</v>
      </c>
      <c r="V114" t="str">
        <f t="shared" si="27"/>
        <v>80</v>
      </c>
    </row>
    <row r="115" spans="1:22">
      <c r="A115" s="26">
        <f t="shared" si="31"/>
        <v>108</v>
      </c>
      <c r="B115" s="26">
        <f t="shared" si="18"/>
        <v>108</v>
      </c>
      <c r="C115" s="27">
        <f t="shared" si="19"/>
        <v>108</v>
      </c>
      <c r="D115" s="27">
        <f t="shared" si="20"/>
        <v>108</v>
      </c>
      <c r="E115" s="27">
        <f t="shared" si="21"/>
        <v>130</v>
      </c>
      <c r="F115" s="27">
        <f t="shared" si="22"/>
        <v>5</v>
      </c>
      <c r="G115" s="27">
        <f t="shared" si="23"/>
        <v>0</v>
      </c>
      <c r="H115" s="27">
        <v>0</v>
      </c>
      <c r="I115" s="27">
        <v>1</v>
      </c>
      <c r="J115" s="27">
        <f t="shared" si="15"/>
        <v>1410</v>
      </c>
      <c r="K115" s="27">
        <v>0</v>
      </c>
      <c r="L115" s="27">
        <v>0</v>
      </c>
      <c r="M115" s="28">
        <f t="shared" si="16"/>
        <v>10.125</v>
      </c>
      <c r="N115" s="28">
        <f t="shared" si="17"/>
        <v>0</v>
      </c>
      <c r="O115" s="29">
        <f t="shared" si="29"/>
        <v>10.125</v>
      </c>
      <c r="P115" s="29">
        <f t="shared" si="24"/>
        <v>10.130185471652617</v>
      </c>
      <c r="S115" t="str">
        <f t="shared" si="25"/>
        <v>82</v>
      </c>
      <c r="T115" t="s">
        <v>259</v>
      </c>
      <c r="U115" t="str">
        <f t="shared" si="26"/>
        <v>5</v>
      </c>
      <c r="V115" t="str">
        <f t="shared" si="27"/>
        <v>80</v>
      </c>
    </row>
    <row r="116" spans="1:22">
      <c r="A116" s="26">
        <f t="shared" si="31"/>
        <v>109</v>
      </c>
      <c r="B116" s="26">
        <f t="shared" si="18"/>
        <v>109</v>
      </c>
      <c r="C116" s="27">
        <f t="shared" si="19"/>
        <v>109</v>
      </c>
      <c r="D116" s="27">
        <f t="shared" si="20"/>
        <v>109</v>
      </c>
      <c r="E116" s="27">
        <f t="shared" si="21"/>
        <v>136</v>
      </c>
      <c r="F116" s="27">
        <f t="shared" si="22"/>
        <v>5</v>
      </c>
      <c r="G116" s="27">
        <f t="shared" si="23"/>
        <v>0</v>
      </c>
      <c r="H116" s="27">
        <v>0</v>
      </c>
      <c r="I116" s="27">
        <v>1</v>
      </c>
      <c r="J116" s="27">
        <f t="shared" si="15"/>
        <v>1416</v>
      </c>
      <c r="K116" s="27">
        <v>0</v>
      </c>
      <c r="L116" s="27">
        <v>0</v>
      </c>
      <c r="M116" s="28">
        <f t="shared" si="16"/>
        <v>10.21875</v>
      </c>
      <c r="N116" s="28">
        <f t="shared" si="17"/>
        <v>0</v>
      </c>
      <c r="O116" s="29">
        <f t="shared" si="29"/>
        <v>10.21875</v>
      </c>
      <c r="P116" s="29">
        <f t="shared" si="24"/>
        <v>10.212257480428162</v>
      </c>
      <c r="S116" t="str">
        <f t="shared" si="25"/>
        <v>88</v>
      </c>
      <c r="T116" t="s">
        <v>260</v>
      </c>
      <c r="U116" t="str">
        <f t="shared" si="26"/>
        <v>5</v>
      </c>
      <c r="V116" t="str">
        <f t="shared" si="27"/>
        <v>80</v>
      </c>
    </row>
    <row r="117" spans="1:22">
      <c r="A117" s="26">
        <f t="shared" si="31"/>
        <v>110</v>
      </c>
      <c r="B117" s="26">
        <f t="shared" si="18"/>
        <v>110</v>
      </c>
      <c r="C117" s="27">
        <f t="shared" si="19"/>
        <v>110</v>
      </c>
      <c r="D117" s="27">
        <f t="shared" si="20"/>
        <v>110</v>
      </c>
      <c r="E117" s="27">
        <f t="shared" si="21"/>
        <v>143</v>
      </c>
      <c r="F117" s="27">
        <f t="shared" si="22"/>
        <v>5</v>
      </c>
      <c r="G117" s="27">
        <f t="shared" si="23"/>
        <v>0</v>
      </c>
      <c r="H117" s="27">
        <v>0</v>
      </c>
      <c r="I117" s="27">
        <v>1</v>
      </c>
      <c r="J117" s="27">
        <f t="shared" si="15"/>
        <v>1423</v>
      </c>
      <c r="K117" s="27">
        <v>0</v>
      </c>
      <c r="L117" s="27">
        <v>0</v>
      </c>
      <c r="M117" s="28">
        <f t="shared" si="16"/>
        <v>10.3125</v>
      </c>
      <c r="N117" s="28">
        <f t="shared" si="17"/>
        <v>0</v>
      </c>
      <c r="O117" s="29">
        <f t="shared" si="29"/>
        <v>10.3125</v>
      </c>
      <c r="P117" s="29">
        <f t="shared" si="24"/>
        <v>10.308998699194358</v>
      </c>
      <c r="S117" t="str">
        <f t="shared" si="25"/>
        <v>8F</v>
      </c>
      <c r="T117" t="s">
        <v>261</v>
      </c>
      <c r="U117" t="str">
        <f t="shared" si="26"/>
        <v>5</v>
      </c>
      <c r="V117" t="str">
        <f t="shared" si="27"/>
        <v>80</v>
      </c>
    </row>
    <row r="118" spans="1:22">
      <c r="A118" s="26">
        <f t="shared" si="31"/>
        <v>111</v>
      </c>
      <c r="B118" s="26">
        <f t="shared" si="18"/>
        <v>111</v>
      </c>
      <c r="C118" s="27">
        <f t="shared" si="19"/>
        <v>111</v>
      </c>
      <c r="D118" s="27">
        <f t="shared" si="20"/>
        <v>111</v>
      </c>
      <c r="E118" s="27">
        <f t="shared" si="21"/>
        <v>150</v>
      </c>
      <c r="F118" s="27">
        <f t="shared" si="22"/>
        <v>5</v>
      </c>
      <c r="G118" s="27">
        <f t="shared" si="23"/>
        <v>0</v>
      </c>
      <c r="H118" s="27">
        <v>0</v>
      </c>
      <c r="I118" s="27">
        <v>1</v>
      </c>
      <c r="J118" s="27">
        <f t="shared" si="15"/>
        <v>1430</v>
      </c>
      <c r="K118" s="27">
        <v>0</v>
      </c>
      <c r="L118" s="27">
        <v>0</v>
      </c>
      <c r="M118" s="28">
        <f t="shared" si="16"/>
        <v>10.40625</v>
      </c>
      <c r="N118" s="28">
        <f t="shared" si="17"/>
        <v>0</v>
      </c>
      <c r="O118" s="29">
        <f t="shared" si="29"/>
        <v>10.40625</v>
      </c>
      <c r="P118" s="29">
        <f t="shared" si="24"/>
        <v>10.406829544299544</v>
      </c>
      <c r="S118" t="str">
        <f t="shared" si="25"/>
        <v>96</v>
      </c>
      <c r="T118" t="s">
        <v>262</v>
      </c>
      <c r="U118" t="str">
        <f t="shared" si="26"/>
        <v>5</v>
      </c>
      <c r="V118" t="str">
        <f t="shared" si="27"/>
        <v>80</v>
      </c>
    </row>
    <row r="119" spans="1:22">
      <c r="A119" s="26">
        <f t="shared" si="31"/>
        <v>112</v>
      </c>
      <c r="B119" s="26">
        <f t="shared" si="18"/>
        <v>112</v>
      </c>
      <c r="C119" s="27">
        <f t="shared" si="19"/>
        <v>112</v>
      </c>
      <c r="D119" s="27">
        <f t="shared" si="20"/>
        <v>112</v>
      </c>
      <c r="E119" s="27">
        <f t="shared" si="21"/>
        <v>157</v>
      </c>
      <c r="F119" s="27">
        <f t="shared" si="22"/>
        <v>5</v>
      </c>
      <c r="G119" s="27">
        <f t="shared" si="23"/>
        <v>0</v>
      </c>
      <c r="H119" s="27">
        <v>0</v>
      </c>
      <c r="I119" s="27">
        <v>1</v>
      </c>
      <c r="J119" s="27">
        <f>ROUND(2048-(10^(-M119/20)*2048),0)</f>
        <v>1437</v>
      </c>
      <c r="K119" s="27">
        <v>0</v>
      </c>
      <c r="L119" s="27">
        <v>0</v>
      </c>
      <c r="M119" s="28">
        <f>O119-N119</f>
        <v>10.5</v>
      </c>
      <c r="N119" s="28">
        <f>IF(K119=0,0,IF(K119=1,6,IF(K119=2,12,18)))</f>
        <v>0</v>
      </c>
      <c r="O119" s="29">
        <f t="shared" si="29"/>
        <v>10.5</v>
      </c>
      <c r="P119" s="29">
        <f t="shared" si="24"/>
        <v>10.505774841224778</v>
      </c>
      <c r="S119" t="str">
        <f t="shared" si="25"/>
        <v>9D</v>
      </c>
      <c r="T119" t="s">
        <v>263</v>
      </c>
      <c r="U119" t="str">
        <f t="shared" si="26"/>
        <v>5</v>
      </c>
      <c r="V119" t="str">
        <f t="shared" si="27"/>
        <v>80</v>
      </c>
    </row>
    <row r="120" spans="1:22">
      <c r="A120" s="26">
        <f t="shared" si="31"/>
        <v>113</v>
      </c>
      <c r="B120" s="26">
        <f t="shared" si="18"/>
        <v>113</v>
      </c>
      <c r="C120" s="27">
        <f t="shared" si="19"/>
        <v>113</v>
      </c>
      <c r="D120" s="27">
        <f t="shared" si="20"/>
        <v>113</v>
      </c>
      <c r="E120" s="27">
        <f t="shared" si="21"/>
        <v>163</v>
      </c>
      <c r="F120" s="27">
        <f t="shared" si="22"/>
        <v>5</v>
      </c>
      <c r="G120" s="27">
        <f t="shared" si="23"/>
        <v>0</v>
      </c>
      <c r="H120" s="27">
        <v>0</v>
      </c>
      <c r="I120" s="27">
        <v>1</v>
      </c>
      <c r="J120" s="27">
        <f t="shared" ref="J120:J124" si="32">ROUND(2048-(10^(-M120/20)*2048),0)</f>
        <v>1443</v>
      </c>
      <c r="K120" s="27">
        <v>0</v>
      </c>
      <c r="L120" s="27">
        <v>0</v>
      </c>
      <c r="M120" s="28">
        <f t="shared" ref="M120:M124" si="33">O120-N120</f>
        <v>10.59375</v>
      </c>
      <c r="N120" s="28">
        <f t="shared" ref="N120:N124" si="34">IF(K120=0,0,IF(K120=1,6,IF(K120=2,12,18)))</f>
        <v>0</v>
      </c>
      <c r="O120" s="29">
        <f t="shared" si="29"/>
        <v>10.59375</v>
      </c>
      <c r="P120" s="29">
        <f t="shared" si="24"/>
        <v>10.591491553026485</v>
      </c>
      <c r="S120" t="str">
        <f t="shared" si="25"/>
        <v>A3</v>
      </c>
      <c r="T120" t="s">
        <v>264</v>
      </c>
      <c r="U120" t="str">
        <f t="shared" si="26"/>
        <v>5</v>
      </c>
      <c r="V120" t="str">
        <f t="shared" si="27"/>
        <v>80</v>
      </c>
    </row>
    <row r="121" spans="1:22">
      <c r="A121" s="26">
        <f t="shared" si="31"/>
        <v>114</v>
      </c>
      <c r="B121" s="26">
        <f t="shared" si="18"/>
        <v>114</v>
      </c>
      <c r="C121" s="27">
        <f t="shared" si="19"/>
        <v>114</v>
      </c>
      <c r="D121" s="27">
        <f t="shared" si="20"/>
        <v>114</v>
      </c>
      <c r="E121" s="27">
        <f t="shared" si="21"/>
        <v>170</v>
      </c>
      <c r="F121" s="27">
        <f t="shared" si="22"/>
        <v>5</v>
      </c>
      <c r="G121" s="27">
        <f t="shared" si="23"/>
        <v>0</v>
      </c>
      <c r="H121" s="27">
        <v>0</v>
      </c>
      <c r="I121" s="27">
        <v>1</v>
      </c>
      <c r="J121" s="27">
        <f t="shared" si="32"/>
        <v>1450</v>
      </c>
      <c r="K121" s="27">
        <v>0</v>
      </c>
      <c r="L121" s="27">
        <v>0</v>
      </c>
      <c r="M121" s="28">
        <f t="shared" si="33"/>
        <v>10.6875</v>
      </c>
      <c r="N121" s="28">
        <f t="shared" si="34"/>
        <v>0</v>
      </c>
      <c r="O121" s="29">
        <f t="shared" si="29"/>
        <v>10.6875</v>
      </c>
      <c r="P121" s="29">
        <f t="shared" si="24"/>
        <v>10.692575366307647</v>
      </c>
      <c r="S121" t="str">
        <f t="shared" si="25"/>
        <v>AA</v>
      </c>
      <c r="T121" t="s">
        <v>265</v>
      </c>
      <c r="U121" t="str">
        <f t="shared" si="26"/>
        <v>5</v>
      </c>
      <c r="V121" t="str">
        <f t="shared" si="27"/>
        <v>80</v>
      </c>
    </row>
    <row r="122" spans="1:22">
      <c r="A122" s="26">
        <f t="shared" si="31"/>
        <v>115</v>
      </c>
      <c r="B122" s="26">
        <f t="shared" si="18"/>
        <v>115</v>
      </c>
      <c r="C122" s="27">
        <f t="shared" si="19"/>
        <v>115</v>
      </c>
      <c r="D122" s="27">
        <f t="shared" si="20"/>
        <v>115</v>
      </c>
      <c r="E122" s="27">
        <f t="shared" si="21"/>
        <v>176</v>
      </c>
      <c r="F122" s="27">
        <f t="shared" si="22"/>
        <v>5</v>
      </c>
      <c r="G122" s="27">
        <f t="shared" si="23"/>
        <v>0</v>
      </c>
      <c r="H122" s="27">
        <v>0</v>
      </c>
      <c r="I122" s="27">
        <v>1</v>
      </c>
      <c r="J122" s="27">
        <f t="shared" si="32"/>
        <v>1456</v>
      </c>
      <c r="K122" s="27">
        <v>0</v>
      </c>
      <c r="L122" s="27">
        <v>0</v>
      </c>
      <c r="M122" s="28">
        <f t="shared" si="33"/>
        <v>10.78125</v>
      </c>
      <c r="N122" s="28">
        <f t="shared" si="34"/>
        <v>0</v>
      </c>
      <c r="O122" s="29">
        <f t="shared" si="29"/>
        <v>10.78125</v>
      </c>
      <c r="P122" s="29">
        <f t="shared" si="24"/>
        <v>10.780164911617467</v>
      </c>
      <c r="S122" t="str">
        <f t="shared" si="25"/>
        <v>B0</v>
      </c>
      <c r="T122" t="s">
        <v>266</v>
      </c>
      <c r="U122" t="str">
        <f t="shared" si="26"/>
        <v>5</v>
      </c>
      <c r="V122" t="str">
        <f t="shared" si="27"/>
        <v>80</v>
      </c>
    </row>
    <row r="123" spans="1:22">
      <c r="A123" s="26">
        <f t="shared" si="31"/>
        <v>116</v>
      </c>
      <c r="B123" s="26">
        <f t="shared" si="18"/>
        <v>116</v>
      </c>
      <c r="C123" s="27">
        <f t="shared" si="19"/>
        <v>116</v>
      </c>
      <c r="D123" s="27">
        <f t="shared" si="20"/>
        <v>116</v>
      </c>
      <c r="E123" s="27">
        <f t="shared" si="21"/>
        <v>182</v>
      </c>
      <c r="F123" s="27">
        <f t="shared" si="22"/>
        <v>5</v>
      </c>
      <c r="G123" s="27">
        <f t="shared" si="23"/>
        <v>0</v>
      </c>
      <c r="H123" s="27">
        <v>0</v>
      </c>
      <c r="I123" s="27">
        <v>1</v>
      </c>
      <c r="J123" s="27">
        <f t="shared" si="32"/>
        <v>1462</v>
      </c>
      <c r="K123" s="27">
        <v>0</v>
      </c>
      <c r="L123" s="27">
        <v>0</v>
      </c>
      <c r="M123" s="28">
        <f t="shared" si="33"/>
        <v>10.875</v>
      </c>
      <c r="N123" s="28">
        <f t="shared" si="34"/>
        <v>0</v>
      </c>
      <c r="O123" s="29">
        <f t="shared" si="29"/>
        <v>10.875</v>
      </c>
      <c r="P123" s="29">
        <f t="shared" si="24"/>
        <v>10.868646725714051</v>
      </c>
      <c r="S123" t="str">
        <f t="shared" si="25"/>
        <v>B6</v>
      </c>
      <c r="T123" t="s">
        <v>267</v>
      </c>
      <c r="U123" t="str">
        <f t="shared" si="26"/>
        <v>5</v>
      </c>
      <c r="V123" t="str">
        <f t="shared" si="27"/>
        <v>80</v>
      </c>
    </row>
    <row r="124" spans="1:22">
      <c r="A124" s="26">
        <f t="shared" si="31"/>
        <v>117</v>
      </c>
      <c r="B124" s="26">
        <f t="shared" si="18"/>
        <v>117</v>
      </c>
      <c r="C124" s="27">
        <f t="shared" si="19"/>
        <v>117</v>
      </c>
      <c r="D124" s="27">
        <f t="shared" si="20"/>
        <v>117</v>
      </c>
      <c r="E124" s="27">
        <f t="shared" si="21"/>
        <v>189</v>
      </c>
      <c r="F124" s="27">
        <f t="shared" si="22"/>
        <v>5</v>
      </c>
      <c r="G124" s="27">
        <f t="shared" si="23"/>
        <v>0</v>
      </c>
      <c r="H124" s="27">
        <v>0</v>
      </c>
      <c r="I124" s="27">
        <v>1</v>
      </c>
      <c r="J124" s="27">
        <f t="shared" si="32"/>
        <v>1469</v>
      </c>
      <c r="K124" s="27">
        <v>0</v>
      </c>
      <c r="L124" s="27">
        <v>0</v>
      </c>
      <c r="M124" s="28">
        <f t="shared" si="33"/>
        <v>10.96875</v>
      </c>
      <c r="N124" s="28">
        <f t="shared" si="34"/>
        <v>0</v>
      </c>
      <c r="O124" s="29">
        <f t="shared" si="29"/>
        <v>10.96875</v>
      </c>
      <c r="P124" s="29">
        <f t="shared" si="24"/>
        <v>10.973027771527139</v>
      </c>
      <c r="S124" t="str">
        <f t="shared" si="25"/>
        <v>BD</v>
      </c>
      <c r="T124" t="s">
        <v>268</v>
      </c>
      <c r="U124" t="str">
        <f t="shared" si="26"/>
        <v>5</v>
      </c>
      <c r="V124" t="str">
        <f t="shared" si="27"/>
        <v>80</v>
      </c>
    </row>
    <row r="125" spans="1:22">
      <c r="A125" s="26">
        <f t="shared" si="31"/>
        <v>118</v>
      </c>
      <c r="B125" s="26">
        <f t="shared" si="18"/>
        <v>118</v>
      </c>
      <c r="C125" s="27">
        <f t="shared" si="19"/>
        <v>118</v>
      </c>
      <c r="D125" s="27">
        <f t="shared" si="20"/>
        <v>118</v>
      </c>
      <c r="E125" s="27">
        <f t="shared" si="21"/>
        <v>195</v>
      </c>
      <c r="F125" s="27">
        <f t="shared" si="22"/>
        <v>5</v>
      </c>
      <c r="G125" s="27">
        <f t="shared" si="23"/>
        <v>0</v>
      </c>
      <c r="H125" s="27">
        <v>0</v>
      </c>
      <c r="I125" s="27">
        <v>1</v>
      </c>
      <c r="J125" s="27">
        <f>ROUND(2048-(10^(-M125/20)*2048),0)</f>
        <v>1475</v>
      </c>
      <c r="K125" s="27">
        <v>0</v>
      </c>
      <c r="L125" s="27">
        <v>0</v>
      </c>
      <c r="M125" s="28">
        <f>O125-N125</f>
        <v>11.0625</v>
      </c>
      <c r="N125" s="28">
        <f>IF(K125=0,0,IF(K125=1,6,IF(K125=2,12,18)))</f>
        <v>0</v>
      </c>
      <c r="O125" s="29">
        <f t="shared" si="29"/>
        <v>11.0625</v>
      </c>
      <c r="P125" s="29">
        <f t="shared" si="24"/>
        <v>11.063506606728064</v>
      </c>
      <c r="S125" t="str">
        <f t="shared" si="25"/>
        <v>C3</v>
      </c>
      <c r="T125" t="s">
        <v>269</v>
      </c>
      <c r="U125" t="str">
        <f t="shared" si="26"/>
        <v>5</v>
      </c>
      <c r="V125" t="str">
        <f t="shared" si="27"/>
        <v>80</v>
      </c>
    </row>
    <row r="126" spans="1:22">
      <c r="A126" s="26">
        <f t="shared" si="31"/>
        <v>119</v>
      </c>
      <c r="B126" s="26">
        <f t="shared" si="18"/>
        <v>119</v>
      </c>
      <c r="C126" s="27">
        <f t="shared" si="19"/>
        <v>119</v>
      </c>
      <c r="D126" s="27">
        <f t="shared" si="20"/>
        <v>119</v>
      </c>
      <c r="E126" s="27">
        <f t="shared" si="21"/>
        <v>201</v>
      </c>
      <c r="F126" s="27">
        <f t="shared" si="22"/>
        <v>5</v>
      </c>
      <c r="G126" s="27">
        <f t="shared" si="23"/>
        <v>0</v>
      </c>
      <c r="H126" s="27">
        <v>0</v>
      </c>
      <c r="I126" s="27">
        <v>1</v>
      </c>
      <c r="J126" s="27">
        <f t="shared" ref="J126:J189" si="35">ROUND(2048-(10^(-M126/20)*2048),0)</f>
        <v>1481</v>
      </c>
      <c r="K126" s="27">
        <v>0</v>
      </c>
      <c r="L126" s="27">
        <v>0</v>
      </c>
      <c r="M126" s="28">
        <f t="shared" ref="M126:M189" si="36">O126-N126</f>
        <v>11.15625</v>
      </c>
      <c r="N126" s="28">
        <f t="shared" ref="N126:N189" si="37">IF(K126=0,0,IF(K126=1,6,IF(K126=2,12,18)))</f>
        <v>0</v>
      </c>
      <c r="O126" s="29">
        <f t="shared" si="29"/>
        <v>11.15625</v>
      </c>
      <c r="P126" s="29">
        <f t="shared" si="24"/>
        <v>11.154937868217731</v>
      </c>
      <c r="S126" t="str">
        <f t="shared" si="25"/>
        <v>C9</v>
      </c>
      <c r="T126" t="s">
        <v>270</v>
      </c>
      <c r="U126" t="str">
        <f t="shared" si="26"/>
        <v>5</v>
      </c>
      <c r="V126" t="str">
        <f t="shared" si="27"/>
        <v>80</v>
      </c>
    </row>
    <row r="127" spans="1:22">
      <c r="A127" s="26">
        <f t="shared" si="31"/>
        <v>120</v>
      </c>
      <c r="B127" s="26">
        <f t="shared" si="18"/>
        <v>120</v>
      </c>
      <c r="C127" s="27">
        <f t="shared" si="19"/>
        <v>120</v>
      </c>
      <c r="D127" s="27">
        <f t="shared" si="20"/>
        <v>120</v>
      </c>
      <c r="E127" s="27">
        <f t="shared" si="21"/>
        <v>207</v>
      </c>
      <c r="F127" s="27">
        <f t="shared" si="22"/>
        <v>5</v>
      </c>
      <c r="G127" s="27">
        <f t="shared" si="23"/>
        <v>0</v>
      </c>
      <c r="H127" s="27">
        <v>0</v>
      </c>
      <c r="I127" s="27">
        <v>1</v>
      </c>
      <c r="J127" s="27">
        <f t="shared" si="35"/>
        <v>1487</v>
      </c>
      <c r="K127" s="27">
        <v>0</v>
      </c>
      <c r="L127" s="27">
        <v>0</v>
      </c>
      <c r="M127" s="28">
        <f t="shared" si="36"/>
        <v>11.25</v>
      </c>
      <c r="N127" s="28">
        <f t="shared" si="37"/>
        <v>0</v>
      </c>
      <c r="O127" s="29">
        <f t="shared" si="29"/>
        <v>11.25</v>
      </c>
      <c r="P127" s="29">
        <f t="shared" si="24"/>
        <v>11.247341820952634</v>
      </c>
      <c r="S127" t="str">
        <f t="shared" si="25"/>
        <v>CF</v>
      </c>
      <c r="T127" t="s">
        <v>271</v>
      </c>
      <c r="U127" t="str">
        <f t="shared" si="26"/>
        <v>5</v>
      </c>
      <c r="V127" t="str">
        <f t="shared" si="27"/>
        <v>80</v>
      </c>
    </row>
    <row r="128" spans="1:22">
      <c r="A128" s="26">
        <f t="shared" si="31"/>
        <v>121</v>
      </c>
      <c r="B128" s="26">
        <f t="shared" si="18"/>
        <v>121</v>
      </c>
      <c r="C128" s="27">
        <f t="shared" si="19"/>
        <v>121</v>
      </c>
      <c r="D128" s="27">
        <f t="shared" si="20"/>
        <v>121</v>
      </c>
      <c r="E128" s="27">
        <f t="shared" si="21"/>
        <v>213</v>
      </c>
      <c r="F128" s="27">
        <f t="shared" si="22"/>
        <v>5</v>
      </c>
      <c r="G128" s="27">
        <f t="shared" si="23"/>
        <v>0</v>
      </c>
      <c r="H128" s="27">
        <v>0</v>
      </c>
      <c r="I128" s="27">
        <v>1</v>
      </c>
      <c r="J128" s="27">
        <f t="shared" si="35"/>
        <v>1493</v>
      </c>
      <c r="K128" s="27">
        <v>0</v>
      </c>
      <c r="L128" s="27">
        <v>0</v>
      </c>
      <c r="M128" s="28">
        <f t="shared" si="36"/>
        <v>11.34375</v>
      </c>
      <c r="N128" s="28">
        <f t="shared" si="37"/>
        <v>0</v>
      </c>
      <c r="O128" s="29">
        <f t="shared" si="29"/>
        <v>11.34375</v>
      </c>
      <c r="P128" s="29">
        <f t="shared" si="24"/>
        <v>11.340739383622338</v>
      </c>
      <c r="S128" t="str">
        <f t="shared" si="25"/>
        <v>D5</v>
      </c>
      <c r="T128" t="s">
        <v>272</v>
      </c>
      <c r="U128" t="str">
        <f t="shared" si="26"/>
        <v>5</v>
      </c>
      <c r="V128" t="str">
        <f t="shared" si="27"/>
        <v>80</v>
      </c>
    </row>
    <row r="129" spans="1:22">
      <c r="A129" s="26">
        <f t="shared" si="31"/>
        <v>122</v>
      </c>
      <c r="B129" s="26">
        <f t="shared" si="18"/>
        <v>122</v>
      </c>
      <c r="C129" s="27">
        <f t="shared" si="19"/>
        <v>122</v>
      </c>
      <c r="D129" s="27">
        <f t="shared" si="20"/>
        <v>122</v>
      </c>
      <c r="E129" s="27">
        <f t="shared" si="21"/>
        <v>219</v>
      </c>
      <c r="F129" s="27">
        <f t="shared" si="22"/>
        <v>5</v>
      </c>
      <c r="G129" s="27">
        <f t="shared" si="23"/>
        <v>0</v>
      </c>
      <c r="H129" s="27">
        <v>0</v>
      </c>
      <c r="I129" s="27">
        <v>1</v>
      </c>
      <c r="J129" s="27">
        <f t="shared" si="35"/>
        <v>1499</v>
      </c>
      <c r="K129" s="27">
        <v>0</v>
      </c>
      <c r="L129" s="27">
        <v>0</v>
      </c>
      <c r="M129" s="28">
        <f t="shared" si="36"/>
        <v>11.4375</v>
      </c>
      <c r="N129" s="28">
        <f t="shared" si="37"/>
        <v>0</v>
      </c>
      <c r="O129" s="29">
        <f t="shared" si="29"/>
        <v>11.4375</v>
      </c>
      <c r="P129" s="29">
        <f t="shared" si="24"/>
        <v>11.435152157074025</v>
      </c>
      <c r="S129" t="str">
        <f t="shared" si="25"/>
        <v>DB</v>
      </c>
      <c r="T129" t="s">
        <v>273</v>
      </c>
      <c r="U129" t="str">
        <f t="shared" si="26"/>
        <v>5</v>
      </c>
      <c r="V129" t="str">
        <f t="shared" si="27"/>
        <v>80</v>
      </c>
    </row>
    <row r="130" spans="1:22">
      <c r="A130" s="26">
        <f t="shared" si="31"/>
        <v>123</v>
      </c>
      <c r="B130" s="26">
        <f t="shared" si="18"/>
        <v>123</v>
      </c>
      <c r="C130" s="27">
        <f t="shared" si="19"/>
        <v>123</v>
      </c>
      <c r="D130" s="27">
        <f t="shared" si="20"/>
        <v>123</v>
      </c>
      <c r="E130" s="27">
        <f t="shared" si="21"/>
        <v>225</v>
      </c>
      <c r="F130" s="27">
        <f t="shared" si="22"/>
        <v>5</v>
      </c>
      <c r="G130" s="27">
        <f t="shared" si="23"/>
        <v>0</v>
      </c>
      <c r="H130" s="27">
        <v>0</v>
      </c>
      <c r="I130" s="27">
        <v>1</v>
      </c>
      <c r="J130" s="27">
        <f t="shared" si="35"/>
        <v>1505</v>
      </c>
      <c r="K130" s="27">
        <v>0</v>
      </c>
      <c r="L130" s="27">
        <v>0</v>
      </c>
      <c r="M130" s="28">
        <f t="shared" si="36"/>
        <v>11.53125</v>
      </c>
      <c r="N130" s="28">
        <f t="shared" si="37"/>
        <v>0</v>
      </c>
      <c r="O130" s="29">
        <f t="shared" si="29"/>
        <v>11.53125</v>
      </c>
      <c r="P130" s="29">
        <f t="shared" si="24"/>
        <v>11.530602454298924</v>
      </c>
      <c r="S130" t="str">
        <f t="shared" si="25"/>
        <v>E1</v>
      </c>
      <c r="T130" t="s">
        <v>274</v>
      </c>
      <c r="U130" t="str">
        <f t="shared" si="26"/>
        <v>5</v>
      </c>
      <c r="V130" t="str">
        <f t="shared" si="27"/>
        <v>80</v>
      </c>
    </row>
    <row r="131" spans="1:22">
      <c r="A131" s="26">
        <f t="shared" si="31"/>
        <v>124</v>
      </c>
      <c r="B131" s="26">
        <f t="shared" si="18"/>
        <v>124</v>
      </c>
      <c r="C131" s="27">
        <f t="shared" si="19"/>
        <v>124</v>
      </c>
      <c r="D131" s="27">
        <f t="shared" si="20"/>
        <v>124</v>
      </c>
      <c r="E131" s="27">
        <f t="shared" si="21"/>
        <v>231</v>
      </c>
      <c r="F131" s="27">
        <f t="shared" si="22"/>
        <v>5</v>
      </c>
      <c r="G131" s="27">
        <f t="shared" si="23"/>
        <v>0</v>
      </c>
      <c r="H131" s="27">
        <v>0</v>
      </c>
      <c r="I131" s="27">
        <v>1</v>
      </c>
      <c r="J131" s="27">
        <f t="shared" si="35"/>
        <v>1511</v>
      </c>
      <c r="K131" s="27">
        <v>0</v>
      </c>
      <c r="L131" s="27">
        <v>0</v>
      </c>
      <c r="M131" s="28">
        <f t="shared" si="36"/>
        <v>11.625</v>
      </c>
      <c r="N131" s="28">
        <f t="shared" si="37"/>
        <v>0</v>
      </c>
      <c r="O131" s="29">
        <f t="shared" si="29"/>
        <v>11.625</v>
      </c>
      <c r="P131" s="29">
        <f t="shared" si="24"/>
        <v>11.62711333208475</v>
      </c>
      <c r="S131" t="str">
        <f t="shared" si="25"/>
        <v>E7</v>
      </c>
      <c r="T131" t="s">
        <v>275</v>
      </c>
      <c r="U131" t="str">
        <f t="shared" si="26"/>
        <v>5</v>
      </c>
      <c r="V131" t="str">
        <f t="shared" si="27"/>
        <v>80</v>
      </c>
    </row>
    <row r="132" spans="1:22">
      <c r="A132" s="26">
        <f t="shared" si="31"/>
        <v>125</v>
      </c>
      <c r="B132" s="26">
        <f t="shared" si="18"/>
        <v>125</v>
      </c>
      <c r="C132" s="27">
        <f t="shared" si="19"/>
        <v>125</v>
      </c>
      <c r="D132" s="27">
        <f t="shared" si="20"/>
        <v>125</v>
      </c>
      <c r="E132" s="27">
        <f t="shared" si="21"/>
        <v>237</v>
      </c>
      <c r="F132" s="27">
        <f t="shared" si="22"/>
        <v>5</v>
      </c>
      <c r="G132" s="27">
        <f t="shared" si="23"/>
        <v>0</v>
      </c>
      <c r="H132" s="27">
        <v>0</v>
      </c>
      <c r="I132" s="27">
        <v>1</v>
      </c>
      <c r="J132" s="27">
        <f t="shared" si="35"/>
        <v>1517</v>
      </c>
      <c r="K132" s="27">
        <v>0</v>
      </c>
      <c r="L132" s="27">
        <v>0</v>
      </c>
      <c r="M132" s="28">
        <f t="shared" si="36"/>
        <v>11.71875</v>
      </c>
      <c r="N132" s="28">
        <f t="shared" si="37"/>
        <v>0</v>
      </c>
      <c r="O132" s="29">
        <f t="shared" si="29"/>
        <v>11.71875</v>
      </c>
      <c r="P132" s="29">
        <f t="shared" si="24"/>
        <v>11.724708624446482</v>
      </c>
      <c r="S132" t="str">
        <f t="shared" si="25"/>
        <v>ED</v>
      </c>
      <c r="T132" t="s">
        <v>276</v>
      </c>
      <c r="U132" t="str">
        <f t="shared" si="26"/>
        <v>5</v>
      </c>
      <c r="V132" t="str">
        <f t="shared" si="27"/>
        <v>80</v>
      </c>
    </row>
    <row r="133" spans="1:22">
      <c r="A133" s="26">
        <f t="shared" si="31"/>
        <v>126</v>
      </c>
      <c r="B133" s="26">
        <f t="shared" si="18"/>
        <v>126</v>
      </c>
      <c r="C133" s="27">
        <f t="shared" si="19"/>
        <v>126</v>
      </c>
      <c r="D133" s="27">
        <f t="shared" si="20"/>
        <v>126</v>
      </c>
      <c r="E133" s="27">
        <f t="shared" si="21"/>
        <v>242</v>
      </c>
      <c r="F133" s="27">
        <f t="shared" si="22"/>
        <v>5</v>
      </c>
      <c r="G133" s="27">
        <f t="shared" si="23"/>
        <v>0</v>
      </c>
      <c r="H133" s="27">
        <v>0</v>
      </c>
      <c r="I133" s="27">
        <v>1</v>
      </c>
      <c r="J133" s="27">
        <f t="shared" si="35"/>
        <v>1522</v>
      </c>
      <c r="K133" s="27">
        <v>0</v>
      </c>
      <c r="L133" s="27">
        <v>0</v>
      </c>
      <c r="M133" s="28">
        <f t="shared" si="36"/>
        <v>11.8125</v>
      </c>
      <c r="N133" s="28">
        <f t="shared" si="37"/>
        <v>0</v>
      </c>
      <c r="O133" s="29">
        <f t="shared" si="29"/>
        <v>11.8125</v>
      </c>
      <c r="P133" s="29">
        <f t="shared" si="24"/>
        <v>11.806884163001081</v>
      </c>
      <c r="S133" t="str">
        <f t="shared" si="25"/>
        <v>F2</v>
      </c>
      <c r="T133" t="s">
        <v>277</v>
      </c>
      <c r="U133" t="str">
        <f t="shared" si="26"/>
        <v>5</v>
      </c>
      <c r="V133" t="str">
        <f t="shared" si="27"/>
        <v>80</v>
      </c>
    </row>
    <row r="134" spans="1:22">
      <c r="A134" s="26">
        <f t="shared" si="31"/>
        <v>127</v>
      </c>
      <c r="B134" s="26">
        <f t="shared" si="18"/>
        <v>127</v>
      </c>
      <c r="C134" s="27">
        <f t="shared" si="19"/>
        <v>127</v>
      </c>
      <c r="D134" s="27">
        <f t="shared" si="20"/>
        <v>127</v>
      </c>
      <c r="E134" s="27">
        <f t="shared" si="21"/>
        <v>248</v>
      </c>
      <c r="F134" s="27">
        <f t="shared" si="22"/>
        <v>5</v>
      </c>
      <c r="G134" s="27">
        <f t="shared" si="23"/>
        <v>0</v>
      </c>
      <c r="H134" s="27">
        <v>0</v>
      </c>
      <c r="I134" s="27">
        <v>1</v>
      </c>
      <c r="J134" s="27">
        <f t="shared" si="35"/>
        <v>1528</v>
      </c>
      <c r="K134" s="27">
        <v>0</v>
      </c>
      <c r="L134" s="27">
        <v>0</v>
      </c>
      <c r="M134" s="28">
        <f t="shared" si="36"/>
        <v>11.90625</v>
      </c>
      <c r="N134" s="28">
        <f t="shared" si="37"/>
        <v>0</v>
      </c>
      <c r="O134" s="29">
        <f t="shared" si="29"/>
        <v>11.90625</v>
      </c>
      <c r="P134" s="29">
        <f t="shared" si="24"/>
        <v>11.90653217337988</v>
      </c>
      <c r="S134" t="str">
        <f t="shared" si="25"/>
        <v>F8</v>
      </c>
      <c r="T134" t="s">
        <v>278</v>
      </c>
      <c r="U134" t="str">
        <f t="shared" si="26"/>
        <v>5</v>
      </c>
      <c r="V134" t="str">
        <f t="shared" si="27"/>
        <v>80</v>
      </c>
    </row>
    <row r="135" spans="1:22">
      <c r="A135" s="26">
        <f t="shared" si="31"/>
        <v>128</v>
      </c>
      <c r="B135" s="26">
        <f t="shared" si="18"/>
        <v>128</v>
      </c>
      <c r="C135" s="27">
        <f t="shared" si="19"/>
        <v>128</v>
      </c>
      <c r="D135" s="27">
        <f t="shared" si="20"/>
        <v>128</v>
      </c>
      <c r="E135" s="27">
        <f t="shared" si="21"/>
        <v>254</v>
      </c>
      <c r="F135" s="27">
        <f t="shared" si="22"/>
        <v>5</v>
      </c>
      <c r="G135" s="27">
        <f t="shared" si="23"/>
        <v>0</v>
      </c>
      <c r="H135" s="27">
        <v>0</v>
      </c>
      <c r="I135" s="27">
        <v>1</v>
      </c>
      <c r="J135" s="27">
        <f t="shared" si="35"/>
        <v>1534</v>
      </c>
      <c r="K135" s="27">
        <v>0</v>
      </c>
      <c r="L135" s="27">
        <v>0</v>
      </c>
      <c r="M135" s="28">
        <f t="shared" si="36"/>
        <v>12</v>
      </c>
      <c r="N135" s="28">
        <f t="shared" si="37"/>
        <v>0</v>
      </c>
      <c r="O135" s="29">
        <f t="shared" si="29"/>
        <v>12</v>
      </c>
      <c r="P135" s="29">
        <f t="shared" si="24"/>
        <v>12.007336666170348</v>
      </c>
      <c r="Q135" t="s">
        <v>436</v>
      </c>
      <c r="S135" t="str">
        <f t="shared" si="25"/>
        <v>FE</v>
      </c>
      <c r="T135" t="s">
        <v>279</v>
      </c>
      <c r="U135" t="str">
        <f t="shared" si="26"/>
        <v>5</v>
      </c>
      <c r="V135" t="str">
        <f t="shared" si="27"/>
        <v>80</v>
      </c>
    </row>
    <row r="136" spans="1:22">
      <c r="A136" s="26">
        <f t="shared" si="31"/>
        <v>129</v>
      </c>
      <c r="B136" s="26">
        <f t="shared" ref="B136:B199" si="38">A136+$D$1</f>
        <v>129</v>
      </c>
      <c r="C136" s="27">
        <f t="shared" ref="C136:C199" si="39">IF(D$2=1,$D$3-A136,A136)</f>
        <v>129</v>
      </c>
      <c r="D136" s="27">
        <f t="shared" ref="D136:D199" si="40">C136+$D$1</f>
        <v>129</v>
      </c>
      <c r="E136" s="27">
        <f t="shared" ref="E136:E199" si="41">MOD(J136,256)</f>
        <v>3</v>
      </c>
      <c r="F136" s="27">
        <f t="shared" ref="F136:F199" si="42">ROUNDDOWN(J136/256,0)</f>
        <v>6</v>
      </c>
      <c r="G136" s="27">
        <f t="shared" ref="G136:G199" si="43">MOD(K136,256)</f>
        <v>0</v>
      </c>
      <c r="H136" s="27">
        <v>0</v>
      </c>
      <c r="I136" s="27">
        <v>1</v>
      </c>
      <c r="J136" s="27">
        <f t="shared" si="35"/>
        <v>1539</v>
      </c>
      <c r="K136" s="27">
        <v>0</v>
      </c>
      <c r="L136" s="27">
        <v>0</v>
      </c>
      <c r="M136" s="28">
        <f t="shared" si="36"/>
        <v>12.09375</v>
      </c>
      <c r="N136" s="28">
        <f t="shared" si="37"/>
        <v>0</v>
      </c>
      <c r="O136" s="29">
        <f t="shared" si="29"/>
        <v>12.09375</v>
      </c>
      <c r="P136" s="29">
        <f t="shared" ref="P136:P199" si="44">(-20)*LOG((2048-J136)/2048)+N136</f>
        <v>12.092243399340688</v>
      </c>
      <c r="S136" t="str">
        <f t="shared" ref="S136:S199" si="45">DEC2HEX(E136)</f>
        <v>3</v>
      </c>
      <c r="T136" t="s">
        <v>280</v>
      </c>
      <c r="U136" t="str">
        <f t="shared" ref="U136:U199" si="46">DEC2HEX(F136)</f>
        <v>6</v>
      </c>
      <c r="V136" t="str">
        <f t="shared" ref="V136:V199" si="47">DEC2HEX(128+G136)</f>
        <v>80</v>
      </c>
    </row>
    <row r="137" spans="1:22">
      <c r="A137" s="26">
        <f t="shared" si="31"/>
        <v>130</v>
      </c>
      <c r="B137" s="26">
        <f t="shared" si="38"/>
        <v>130</v>
      </c>
      <c r="C137" s="27">
        <f t="shared" si="39"/>
        <v>130</v>
      </c>
      <c r="D137" s="27">
        <f t="shared" si="40"/>
        <v>130</v>
      </c>
      <c r="E137" s="27">
        <f t="shared" si="41"/>
        <v>9</v>
      </c>
      <c r="F137" s="27">
        <f t="shared" si="42"/>
        <v>6</v>
      </c>
      <c r="G137" s="27">
        <f t="shared" si="43"/>
        <v>0</v>
      </c>
      <c r="H137" s="27">
        <v>0</v>
      </c>
      <c r="I137" s="27">
        <v>1</v>
      </c>
      <c r="J137" s="27">
        <f t="shared" si="35"/>
        <v>1545</v>
      </c>
      <c r="K137" s="27">
        <v>0</v>
      </c>
      <c r="L137" s="27">
        <v>0</v>
      </c>
      <c r="M137" s="28">
        <f t="shared" si="36"/>
        <v>12.1875</v>
      </c>
      <c r="N137" s="28">
        <f t="shared" si="37"/>
        <v>0</v>
      </c>
      <c r="O137" s="29">
        <f t="shared" ref="O137:O200" si="48">C137/64*6</f>
        <v>12.1875</v>
      </c>
      <c r="P137" s="29">
        <f t="shared" si="44"/>
        <v>12.195239344957315</v>
      </c>
      <c r="S137" t="str">
        <f t="shared" si="45"/>
        <v>9</v>
      </c>
      <c r="T137" t="s">
        <v>281</v>
      </c>
      <c r="U137" t="str">
        <f t="shared" si="46"/>
        <v>6</v>
      </c>
      <c r="V137" t="str">
        <f t="shared" si="47"/>
        <v>80</v>
      </c>
    </row>
    <row r="138" spans="1:22">
      <c r="A138" s="26">
        <f t="shared" si="31"/>
        <v>131</v>
      </c>
      <c r="B138" s="26">
        <f t="shared" si="38"/>
        <v>131</v>
      </c>
      <c r="C138" s="27">
        <f t="shared" si="39"/>
        <v>131</v>
      </c>
      <c r="D138" s="27">
        <f t="shared" si="40"/>
        <v>131</v>
      </c>
      <c r="E138" s="27">
        <f t="shared" si="41"/>
        <v>14</v>
      </c>
      <c r="F138" s="27">
        <f t="shared" si="42"/>
        <v>6</v>
      </c>
      <c r="G138" s="27">
        <f t="shared" si="43"/>
        <v>0</v>
      </c>
      <c r="H138" s="27">
        <v>0</v>
      </c>
      <c r="I138" s="27">
        <v>1</v>
      </c>
      <c r="J138" s="27">
        <f t="shared" si="35"/>
        <v>1550</v>
      </c>
      <c r="K138" s="27">
        <v>0</v>
      </c>
      <c r="L138" s="27">
        <v>0</v>
      </c>
      <c r="M138" s="28">
        <f t="shared" si="36"/>
        <v>12.28125</v>
      </c>
      <c r="N138" s="28">
        <f t="shared" si="37"/>
        <v>0</v>
      </c>
      <c r="O138" s="29">
        <f t="shared" si="48"/>
        <v>12.28125</v>
      </c>
      <c r="P138" s="29">
        <f t="shared" si="44"/>
        <v>12.282012190881513</v>
      </c>
      <c r="S138" t="str">
        <f t="shared" si="45"/>
        <v>E</v>
      </c>
      <c r="T138" t="s">
        <v>282</v>
      </c>
      <c r="U138" t="str">
        <f t="shared" si="46"/>
        <v>6</v>
      </c>
      <c r="V138" t="str">
        <f t="shared" si="47"/>
        <v>80</v>
      </c>
    </row>
    <row r="139" spans="1:22">
      <c r="A139" s="26">
        <f t="shared" si="31"/>
        <v>132</v>
      </c>
      <c r="B139" s="26">
        <f t="shared" si="38"/>
        <v>132</v>
      </c>
      <c r="C139" s="27">
        <f t="shared" si="39"/>
        <v>132</v>
      </c>
      <c r="D139" s="27">
        <f t="shared" si="40"/>
        <v>132</v>
      </c>
      <c r="E139" s="27">
        <f t="shared" si="41"/>
        <v>19</v>
      </c>
      <c r="F139" s="27">
        <f t="shared" si="42"/>
        <v>6</v>
      </c>
      <c r="G139" s="27">
        <f t="shared" si="43"/>
        <v>0</v>
      </c>
      <c r="H139" s="27">
        <v>0</v>
      </c>
      <c r="I139" s="27">
        <v>1</v>
      </c>
      <c r="J139" s="27">
        <f t="shared" si="35"/>
        <v>1555</v>
      </c>
      <c r="K139" s="27">
        <v>0</v>
      </c>
      <c r="L139" s="27">
        <v>0</v>
      </c>
      <c r="M139" s="28">
        <f t="shared" si="36"/>
        <v>12.375</v>
      </c>
      <c r="N139" s="28">
        <f t="shared" si="37"/>
        <v>0</v>
      </c>
      <c r="O139" s="29">
        <f t="shared" si="48"/>
        <v>12.375</v>
      </c>
      <c r="P139" s="29">
        <f t="shared" si="44"/>
        <v>12.369660660531263</v>
      </c>
      <c r="S139" t="str">
        <f t="shared" si="45"/>
        <v>13</v>
      </c>
      <c r="T139" t="s">
        <v>283</v>
      </c>
      <c r="U139" t="str">
        <f t="shared" si="46"/>
        <v>6</v>
      </c>
      <c r="V139" t="str">
        <f t="shared" si="47"/>
        <v>80</v>
      </c>
    </row>
    <row r="140" spans="1:22">
      <c r="A140" s="26">
        <f t="shared" si="31"/>
        <v>133</v>
      </c>
      <c r="B140" s="26">
        <f t="shared" si="38"/>
        <v>133</v>
      </c>
      <c r="C140" s="27">
        <f t="shared" si="39"/>
        <v>133</v>
      </c>
      <c r="D140" s="27">
        <f t="shared" si="40"/>
        <v>133</v>
      </c>
      <c r="E140" s="27">
        <f t="shared" si="41"/>
        <v>25</v>
      </c>
      <c r="F140" s="27">
        <f t="shared" si="42"/>
        <v>6</v>
      </c>
      <c r="G140" s="27">
        <f t="shared" si="43"/>
        <v>0</v>
      </c>
      <c r="H140" s="27">
        <v>0</v>
      </c>
      <c r="I140" s="27">
        <v>1</v>
      </c>
      <c r="J140" s="27">
        <f t="shared" si="35"/>
        <v>1561</v>
      </c>
      <c r="K140" s="27">
        <v>0</v>
      </c>
      <c r="L140" s="27">
        <v>0</v>
      </c>
      <c r="M140" s="28">
        <f t="shared" si="36"/>
        <v>12.46875</v>
      </c>
      <c r="N140" s="28">
        <f t="shared" si="37"/>
        <v>0</v>
      </c>
      <c r="O140" s="29">
        <f t="shared" si="48"/>
        <v>12.46875</v>
      </c>
      <c r="P140" s="29">
        <f t="shared" si="44"/>
        <v>12.476019821783176</v>
      </c>
      <c r="S140" t="str">
        <f t="shared" si="45"/>
        <v>19</v>
      </c>
      <c r="T140" t="s">
        <v>284</v>
      </c>
      <c r="U140" t="str">
        <f t="shared" si="46"/>
        <v>6</v>
      </c>
      <c r="V140" t="str">
        <f t="shared" si="47"/>
        <v>80</v>
      </c>
    </row>
    <row r="141" spans="1:22">
      <c r="A141" s="26">
        <f t="shared" si="31"/>
        <v>134</v>
      </c>
      <c r="B141" s="26">
        <f t="shared" si="38"/>
        <v>134</v>
      </c>
      <c r="C141" s="27">
        <f t="shared" si="39"/>
        <v>134</v>
      </c>
      <c r="D141" s="27">
        <f t="shared" si="40"/>
        <v>134</v>
      </c>
      <c r="E141" s="27">
        <f t="shared" si="41"/>
        <v>30</v>
      </c>
      <c r="F141" s="27">
        <f t="shared" si="42"/>
        <v>6</v>
      </c>
      <c r="G141" s="27">
        <f t="shared" si="43"/>
        <v>0</v>
      </c>
      <c r="H141" s="27">
        <v>0</v>
      </c>
      <c r="I141" s="27">
        <v>1</v>
      </c>
      <c r="J141" s="27">
        <f t="shared" si="35"/>
        <v>1566</v>
      </c>
      <c r="K141" s="27">
        <v>0</v>
      </c>
      <c r="L141" s="27">
        <v>0</v>
      </c>
      <c r="M141" s="28">
        <f t="shared" si="36"/>
        <v>12.5625</v>
      </c>
      <c r="N141" s="28">
        <f t="shared" si="37"/>
        <v>0</v>
      </c>
      <c r="O141" s="29">
        <f t="shared" si="48"/>
        <v>12.5625</v>
      </c>
      <c r="P141" s="29">
        <f t="shared" si="44"/>
        <v>12.56565828129887</v>
      </c>
      <c r="S141" t="str">
        <f t="shared" si="45"/>
        <v>1E</v>
      </c>
      <c r="T141" t="s">
        <v>285</v>
      </c>
      <c r="U141" t="str">
        <f t="shared" si="46"/>
        <v>6</v>
      </c>
      <c r="V141" t="str">
        <f t="shared" si="47"/>
        <v>80</v>
      </c>
    </row>
    <row r="142" spans="1:22">
      <c r="A142" s="26">
        <f t="shared" si="31"/>
        <v>135</v>
      </c>
      <c r="B142" s="26">
        <f t="shared" si="38"/>
        <v>135</v>
      </c>
      <c r="C142" s="27">
        <f t="shared" si="39"/>
        <v>135</v>
      </c>
      <c r="D142" s="27">
        <f t="shared" si="40"/>
        <v>135</v>
      </c>
      <c r="E142" s="27">
        <f t="shared" si="41"/>
        <v>35</v>
      </c>
      <c r="F142" s="27">
        <f t="shared" si="42"/>
        <v>6</v>
      </c>
      <c r="G142" s="27">
        <f t="shared" si="43"/>
        <v>0</v>
      </c>
      <c r="H142" s="27">
        <v>0</v>
      </c>
      <c r="I142" s="27">
        <v>1</v>
      </c>
      <c r="J142" s="27">
        <f t="shared" si="35"/>
        <v>1571</v>
      </c>
      <c r="K142" s="27">
        <v>0</v>
      </c>
      <c r="L142" s="27">
        <v>0</v>
      </c>
      <c r="M142" s="28">
        <f t="shared" si="36"/>
        <v>12.65625</v>
      </c>
      <c r="N142" s="28">
        <f t="shared" si="37"/>
        <v>0</v>
      </c>
      <c r="O142" s="29">
        <f t="shared" si="48"/>
        <v>12.65625</v>
      </c>
      <c r="P142" s="29">
        <f t="shared" si="44"/>
        <v>12.656231465273585</v>
      </c>
      <c r="S142" t="str">
        <f t="shared" si="45"/>
        <v>23</v>
      </c>
      <c r="T142" t="s">
        <v>286</v>
      </c>
      <c r="U142" t="str">
        <f t="shared" si="46"/>
        <v>6</v>
      </c>
      <c r="V142" t="str">
        <f t="shared" si="47"/>
        <v>80</v>
      </c>
    </row>
    <row r="143" spans="1:22">
      <c r="A143" s="26">
        <f t="shared" si="31"/>
        <v>136</v>
      </c>
      <c r="B143" s="26">
        <f t="shared" si="38"/>
        <v>136</v>
      </c>
      <c r="C143" s="27">
        <f t="shared" si="39"/>
        <v>136</v>
      </c>
      <c r="D143" s="27">
        <f t="shared" si="40"/>
        <v>136</v>
      </c>
      <c r="E143" s="27">
        <f t="shared" si="41"/>
        <v>40</v>
      </c>
      <c r="F143" s="27">
        <f t="shared" si="42"/>
        <v>6</v>
      </c>
      <c r="G143" s="27">
        <f t="shared" si="43"/>
        <v>0</v>
      </c>
      <c r="H143" s="27">
        <v>0</v>
      </c>
      <c r="I143" s="27">
        <v>1</v>
      </c>
      <c r="J143" s="27">
        <f t="shared" si="35"/>
        <v>1576</v>
      </c>
      <c r="K143" s="27">
        <v>0</v>
      </c>
      <c r="L143" s="27">
        <v>0</v>
      </c>
      <c r="M143" s="28">
        <f t="shared" si="36"/>
        <v>12.75</v>
      </c>
      <c r="N143" s="28">
        <f t="shared" si="37"/>
        <v>0</v>
      </c>
      <c r="O143" s="29">
        <f t="shared" si="48"/>
        <v>12.75</v>
      </c>
      <c r="P143" s="29">
        <f t="shared" si="44"/>
        <v>12.747759073394107</v>
      </c>
      <c r="S143" t="str">
        <f t="shared" si="45"/>
        <v>28</v>
      </c>
      <c r="T143" t="s">
        <v>287</v>
      </c>
      <c r="U143" t="str">
        <f t="shared" si="46"/>
        <v>6</v>
      </c>
      <c r="V143" t="str">
        <f t="shared" si="47"/>
        <v>80</v>
      </c>
    </row>
    <row r="144" spans="1:22">
      <c r="A144" s="26">
        <f t="shared" si="31"/>
        <v>137</v>
      </c>
      <c r="B144" s="26">
        <f t="shared" si="38"/>
        <v>137</v>
      </c>
      <c r="C144" s="27">
        <f t="shared" si="39"/>
        <v>137</v>
      </c>
      <c r="D144" s="27">
        <f t="shared" si="40"/>
        <v>137</v>
      </c>
      <c r="E144" s="27">
        <f t="shared" si="41"/>
        <v>45</v>
      </c>
      <c r="F144" s="27">
        <f t="shared" si="42"/>
        <v>6</v>
      </c>
      <c r="G144" s="27">
        <f t="shared" si="43"/>
        <v>0</v>
      </c>
      <c r="H144" s="27">
        <v>0</v>
      </c>
      <c r="I144" s="27">
        <v>1</v>
      </c>
      <c r="J144" s="27">
        <f t="shared" si="35"/>
        <v>1581</v>
      </c>
      <c r="K144" s="27">
        <v>0</v>
      </c>
      <c r="L144" s="27">
        <v>0</v>
      </c>
      <c r="M144" s="28">
        <f t="shared" si="36"/>
        <v>12.84375</v>
      </c>
      <c r="N144" s="28">
        <f t="shared" si="37"/>
        <v>0</v>
      </c>
      <c r="O144" s="29">
        <f t="shared" si="48"/>
        <v>12.84375</v>
      </c>
      <c r="P144" s="29">
        <f t="shared" si="44"/>
        <v>12.84026143475362</v>
      </c>
      <c r="S144" t="str">
        <f t="shared" si="45"/>
        <v>2D</v>
      </c>
      <c r="T144" t="s">
        <v>288</v>
      </c>
      <c r="U144" t="str">
        <f t="shared" si="46"/>
        <v>6</v>
      </c>
      <c r="V144" t="str">
        <f t="shared" si="47"/>
        <v>80</v>
      </c>
    </row>
    <row r="145" spans="1:22">
      <c r="A145" s="26">
        <f t="shared" si="31"/>
        <v>138</v>
      </c>
      <c r="B145" s="26">
        <f t="shared" si="38"/>
        <v>138</v>
      </c>
      <c r="C145" s="27">
        <f t="shared" si="39"/>
        <v>138</v>
      </c>
      <c r="D145" s="27">
        <f t="shared" si="40"/>
        <v>138</v>
      </c>
      <c r="E145" s="27">
        <f t="shared" si="41"/>
        <v>50</v>
      </c>
      <c r="F145" s="27">
        <f t="shared" si="42"/>
        <v>6</v>
      </c>
      <c r="G145" s="27">
        <f t="shared" si="43"/>
        <v>0</v>
      </c>
      <c r="H145" s="27">
        <v>0</v>
      </c>
      <c r="I145" s="27">
        <v>1</v>
      </c>
      <c r="J145" s="27">
        <f t="shared" si="35"/>
        <v>1586</v>
      </c>
      <c r="K145" s="27">
        <v>0</v>
      </c>
      <c r="L145" s="27">
        <v>0</v>
      </c>
      <c r="M145" s="28">
        <f t="shared" si="36"/>
        <v>12.9375</v>
      </c>
      <c r="N145" s="28">
        <f t="shared" si="37"/>
        <v>0</v>
      </c>
      <c r="O145" s="29">
        <f t="shared" si="48"/>
        <v>12.9375</v>
      </c>
      <c r="P145" s="29">
        <f t="shared" si="44"/>
        <v>12.933759534953353</v>
      </c>
      <c r="S145" t="str">
        <f t="shared" si="45"/>
        <v>32</v>
      </c>
      <c r="T145" t="s">
        <v>289</v>
      </c>
      <c r="U145" t="str">
        <f t="shared" si="46"/>
        <v>6</v>
      </c>
      <c r="V145" t="str">
        <f t="shared" si="47"/>
        <v>80</v>
      </c>
    </row>
    <row r="146" spans="1:22">
      <c r="A146" s="26">
        <f t="shared" si="31"/>
        <v>139</v>
      </c>
      <c r="B146" s="26">
        <f t="shared" si="38"/>
        <v>139</v>
      </c>
      <c r="C146" s="27">
        <f t="shared" si="39"/>
        <v>139</v>
      </c>
      <c r="D146" s="27">
        <f t="shared" si="40"/>
        <v>139</v>
      </c>
      <c r="E146" s="27">
        <f t="shared" si="41"/>
        <v>55</v>
      </c>
      <c r="F146" s="27">
        <f t="shared" si="42"/>
        <v>6</v>
      </c>
      <c r="G146" s="27">
        <f t="shared" si="43"/>
        <v>0</v>
      </c>
      <c r="H146" s="27">
        <v>0</v>
      </c>
      <c r="I146" s="27">
        <v>1</v>
      </c>
      <c r="J146" s="27">
        <f t="shared" si="35"/>
        <v>1591</v>
      </c>
      <c r="K146" s="27">
        <v>0</v>
      </c>
      <c r="L146" s="27">
        <v>0</v>
      </c>
      <c r="M146" s="28">
        <f t="shared" si="36"/>
        <v>13.03125</v>
      </c>
      <c r="N146" s="28">
        <f t="shared" si="37"/>
        <v>0</v>
      </c>
      <c r="O146" s="29">
        <f t="shared" si="48"/>
        <v>13.03125</v>
      </c>
      <c r="P146" s="29">
        <f t="shared" si="44"/>
        <v>13.028275044678859</v>
      </c>
      <c r="S146" t="str">
        <f t="shared" si="45"/>
        <v>37</v>
      </c>
      <c r="T146" t="s">
        <v>290</v>
      </c>
      <c r="U146" t="str">
        <f t="shared" si="46"/>
        <v>6</v>
      </c>
      <c r="V146" t="str">
        <f t="shared" si="47"/>
        <v>80</v>
      </c>
    </row>
    <row r="147" spans="1:22">
      <c r="A147" s="26">
        <f t="shared" si="31"/>
        <v>140</v>
      </c>
      <c r="B147" s="26">
        <f t="shared" si="38"/>
        <v>140</v>
      </c>
      <c r="C147" s="27">
        <f t="shared" si="39"/>
        <v>140</v>
      </c>
      <c r="D147" s="27">
        <f t="shared" si="40"/>
        <v>140</v>
      </c>
      <c r="E147" s="27">
        <f t="shared" si="41"/>
        <v>60</v>
      </c>
      <c r="F147" s="27">
        <f t="shared" si="42"/>
        <v>6</v>
      </c>
      <c r="G147" s="27">
        <f t="shared" si="43"/>
        <v>0</v>
      </c>
      <c r="H147" s="27">
        <v>0</v>
      </c>
      <c r="I147" s="27">
        <v>1</v>
      </c>
      <c r="J147" s="27">
        <f t="shared" si="35"/>
        <v>1596</v>
      </c>
      <c r="K147" s="27">
        <v>0</v>
      </c>
      <c r="L147" s="27">
        <v>0</v>
      </c>
      <c r="M147" s="28">
        <f t="shared" si="36"/>
        <v>13.125</v>
      </c>
      <c r="N147" s="28">
        <f t="shared" si="37"/>
        <v>0</v>
      </c>
      <c r="O147" s="29">
        <f t="shared" si="48"/>
        <v>13.125</v>
      </c>
      <c r="P147" s="29">
        <f t="shared" si="44"/>
        <v>13.12383034984822</v>
      </c>
      <c r="S147" t="str">
        <f t="shared" si="45"/>
        <v>3C</v>
      </c>
      <c r="T147" t="s">
        <v>291</v>
      </c>
      <c r="U147" t="str">
        <f t="shared" si="46"/>
        <v>6</v>
      </c>
      <c r="V147" t="str">
        <f t="shared" si="47"/>
        <v>80</v>
      </c>
    </row>
    <row r="148" spans="1:22">
      <c r="A148" s="26">
        <f t="shared" si="31"/>
        <v>141</v>
      </c>
      <c r="B148" s="26">
        <f t="shared" si="38"/>
        <v>141</v>
      </c>
      <c r="C148" s="27">
        <f t="shared" si="39"/>
        <v>141</v>
      </c>
      <c r="D148" s="27">
        <f t="shared" si="40"/>
        <v>141</v>
      </c>
      <c r="E148" s="27">
        <f t="shared" si="41"/>
        <v>65</v>
      </c>
      <c r="F148" s="27">
        <f t="shared" si="42"/>
        <v>6</v>
      </c>
      <c r="G148" s="27">
        <f t="shared" si="43"/>
        <v>0</v>
      </c>
      <c r="H148" s="27">
        <v>0</v>
      </c>
      <c r="I148" s="27">
        <v>1</v>
      </c>
      <c r="J148" s="27">
        <f t="shared" si="35"/>
        <v>1601</v>
      </c>
      <c r="K148" s="27">
        <v>0</v>
      </c>
      <c r="L148" s="27">
        <v>0</v>
      </c>
      <c r="M148" s="28">
        <f t="shared" si="36"/>
        <v>13.21875</v>
      </c>
      <c r="N148" s="28">
        <f t="shared" si="37"/>
        <v>0</v>
      </c>
      <c r="O148" s="29">
        <f t="shared" si="48"/>
        <v>13.21875</v>
      </c>
      <c r="P148" s="29">
        <f t="shared" si="44"/>
        <v>13.220448583437134</v>
      </c>
      <c r="S148" t="str">
        <f t="shared" si="45"/>
        <v>41</v>
      </c>
      <c r="T148" t="s">
        <v>292</v>
      </c>
      <c r="U148" t="str">
        <f t="shared" si="46"/>
        <v>6</v>
      </c>
      <c r="V148" t="str">
        <f t="shared" si="47"/>
        <v>80</v>
      </c>
    </row>
    <row r="149" spans="1:22">
      <c r="A149" s="26">
        <f t="shared" si="31"/>
        <v>142</v>
      </c>
      <c r="B149" s="26">
        <f t="shared" si="38"/>
        <v>142</v>
      </c>
      <c r="C149" s="27">
        <f t="shared" si="39"/>
        <v>142</v>
      </c>
      <c r="D149" s="27">
        <f t="shared" si="40"/>
        <v>142</v>
      </c>
      <c r="E149" s="27">
        <f t="shared" si="41"/>
        <v>70</v>
      </c>
      <c r="F149" s="27">
        <f t="shared" si="42"/>
        <v>6</v>
      </c>
      <c r="G149" s="27">
        <f t="shared" si="43"/>
        <v>0</v>
      </c>
      <c r="H149" s="27">
        <v>0</v>
      </c>
      <c r="I149" s="27">
        <v>1</v>
      </c>
      <c r="J149" s="27">
        <f t="shared" si="35"/>
        <v>1606</v>
      </c>
      <c r="K149" s="27">
        <v>0</v>
      </c>
      <c r="L149" s="27">
        <v>0</v>
      </c>
      <c r="M149" s="28">
        <f t="shared" si="36"/>
        <v>13.3125</v>
      </c>
      <c r="N149" s="28">
        <f t="shared" si="37"/>
        <v>0</v>
      </c>
      <c r="O149" s="29">
        <f t="shared" si="48"/>
        <v>13.3125</v>
      </c>
      <c r="P149" s="29">
        <f t="shared" si="44"/>
        <v>13.318153659094026</v>
      </c>
      <c r="S149" t="str">
        <f t="shared" si="45"/>
        <v>46</v>
      </c>
      <c r="T149" t="s">
        <v>293</v>
      </c>
      <c r="U149" t="str">
        <f t="shared" si="46"/>
        <v>6</v>
      </c>
      <c r="V149" t="str">
        <f t="shared" si="47"/>
        <v>80</v>
      </c>
    </row>
    <row r="150" spans="1:22">
      <c r="A150" s="26">
        <f t="shared" si="31"/>
        <v>143</v>
      </c>
      <c r="B150" s="26">
        <f t="shared" si="38"/>
        <v>143</v>
      </c>
      <c r="C150" s="27">
        <f t="shared" si="39"/>
        <v>143</v>
      </c>
      <c r="D150" s="27">
        <f t="shared" si="40"/>
        <v>143</v>
      </c>
      <c r="E150" s="27">
        <f t="shared" si="41"/>
        <v>74</v>
      </c>
      <c r="F150" s="27">
        <f t="shared" si="42"/>
        <v>6</v>
      </c>
      <c r="G150" s="27">
        <f t="shared" si="43"/>
        <v>0</v>
      </c>
      <c r="H150" s="27">
        <v>0</v>
      </c>
      <c r="I150" s="27">
        <v>1</v>
      </c>
      <c r="J150" s="27">
        <f t="shared" si="35"/>
        <v>1610</v>
      </c>
      <c r="K150" s="27">
        <v>0</v>
      </c>
      <c r="L150" s="27">
        <v>0</v>
      </c>
      <c r="M150" s="28">
        <f t="shared" si="36"/>
        <v>13.40625</v>
      </c>
      <c r="N150" s="28">
        <f t="shared" si="37"/>
        <v>0</v>
      </c>
      <c r="O150" s="29">
        <f t="shared" si="48"/>
        <v>13.40625</v>
      </c>
      <c r="P150" s="29">
        <f t="shared" si="44"/>
        <v>13.397116835993872</v>
      </c>
      <c r="S150" t="str">
        <f t="shared" si="45"/>
        <v>4A</v>
      </c>
      <c r="T150" t="s">
        <v>294</v>
      </c>
      <c r="U150" t="str">
        <f t="shared" si="46"/>
        <v>6</v>
      </c>
      <c r="V150" t="str">
        <f t="shared" si="47"/>
        <v>80</v>
      </c>
    </row>
    <row r="151" spans="1:22">
      <c r="A151" s="26">
        <f t="shared" si="31"/>
        <v>144</v>
      </c>
      <c r="B151" s="26">
        <f t="shared" si="38"/>
        <v>144</v>
      </c>
      <c r="C151" s="27">
        <f t="shared" si="39"/>
        <v>144</v>
      </c>
      <c r="D151" s="27">
        <f t="shared" si="40"/>
        <v>144</v>
      </c>
      <c r="E151" s="27">
        <f t="shared" si="41"/>
        <v>79</v>
      </c>
      <c r="F151" s="27">
        <f t="shared" si="42"/>
        <v>6</v>
      </c>
      <c r="G151" s="27">
        <f t="shared" si="43"/>
        <v>0</v>
      </c>
      <c r="H151" s="27">
        <v>0</v>
      </c>
      <c r="I151" s="27">
        <v>1</v>
      </c>
      <c r="J151" s="27">
        <f t="shared" si="35"/>
        <v>1615</v>
      </c>
      <c r="K151" s="27">
        <v>0</v>
      </c>
      <c r="L151" s="27">
        <v>0</v>
      </c>
      <c r="M151" s="28">
        <f t="shared" si="36"/>
        <v>13.5</v>
      </c>
      <c r="N151" s="28">
        <f t="shared" si="37"/>
        <v>0</v>
      </c>
      <c r="O151" s="29">
        <f t="shared" si="48"/>
        <v>13.5</v>
      </c>
      <c r="P151" s="29">
        <f t="shared" si="44"/>
        <v>13.496841119008554</v>
      </c>
      <c r="S151" t="str">
        <f t="shared" si="45"/>
        <v>4F</v>
      </c>
      <c r="T151" t="s">
        <v>295</v>
      </c>
      <c r="U151" t="str">
        <f t="shared" si="46"/>
        <v>6</v>
      </c>
      <c r="V151" t="str">
        <f t="shared" si="47"/>
        <v>80</v>
      </c>
    </row>
    <row r="152" spans="1:22">
      <c r="A152" s="26">
        <f t="shared" si="31"/>
        <v>145</v>
      </c>
      <c r="B152" s="26">
        <f t="shared" si="38"/>
        <v>145</v>
      </c>
      <c r="C152" s="27">
        <f t="shared" si="39"/>
        <v>145</v>
      </c>
      <c r="D152" s="27">
        <f t="shared" si="40"/>
        <v>145</v>
      </c>
      <c r="E152" s="27">
        <f t="shared" si="41"/>
        <v>84</v>
      </c>
      <c r="F152" s="27">
        <f t="shared" si="42"/>
        <v>6</v>
      </c>
      <c r="G152" s="27">
        <f t="shared" si="43"/>
        <v>0</v>
      </c>
      <c r="H152" s="27">
        <v>0</v>
      </c>
      <c r="I152" s="27">
        <v>1</v>
      </c>
      <c r="J152" s="27">
        <f t="shared" si="35"/>
        <v>1620</v>
      </c>
      <c r="K152" s="27">
        <v>0</v>
      </c>
      <c r="L152" s="27">
        <v>0</v>
      </c>
      <c r="M152" s="28">
        <f t="shared" si="36"/>
        <v>13.59375</v>
      </c>
      <c r="N152" s="28">
        <f t="shared" si="37"/>
        <v>0</v>
      </c>
      <c r="O152" s="29">
        <f t="shared" si="48"/>
        <v>13.59375</v>
      </c>
      <c r="P152" s="29">
        <f t="shared" si="44"/>
        <v>13.597723665812422</v>
      </c>
      <c r="S152" t="str">
        <f t="shared" si="45"/>
        <v>54</v>
      </c>
      <c r="T152" t="s">
        <v>296</v>
      </c>
      <c r="U152" t="str">
        <f t="shared" si="46"/>
        <v>6</v>
      </c>
      <c r="V152" t="str">
        <f t="shared" si="47"/>
        <v>80</v>
      </c>
    </row>
    <row r="153" spans="1:22">
      <c r="A153" s="26">
        <f t="shared" si="31"/>
        <v>146</v>
      </c>
      <c r="B153" s="26">
        <f t="shared" si="38"/>
        <v>146</v>
      </c>
      <c r="C153" s="27">
        <f t="shared" si="39"/>
        <v>146</v>
      </c>
      <c r="D153" s="27">
        <f t="shared" si="40"/>
        <v>146</v>
      </c>
      <c r="E153" s="27">
        <f t="shared" si="41"/>
        <v>88</v>
      </c>
      <c r="F153" s="27">
        <f t="shared" si="42"/>
        <v>6</v>
      </c>
      <c r="G153" s="27">
        <f t="shared" si="43"/>
        <v>0</v>
      </c>
      <c r="H153" s="27">
        <v>0</v>
      </c>
      <c r="I153" s="27">
        <v>1</v>
      </c>
      <c r="J153" s="27">
        <f t="shared" si="35"/>
        <v>1624</v>
      </c>
      <c r="K153" s="27">
        <v>0</v>
      </c>
      <c r="L153" s="27">
        <v>0</v>
      </c>
      <c r="M153" s="28">
        <f t="shared" si="36"/>
        <v>13.6875</v>
      </c>
      <c r="N153" s="28">
        <f t="shared" si="37"/>
        <v>0</v>
      </c>
      <c r="O153" s="29">
        <f t="shared" si="48"/>
        <v>13.6875</v>
      </c>
      <c r="P153" s="29">
        <f t="shared" si="44"/>
        <v>13.67928191422121</v>
      </c>
      <c r="S153" t="str">
        <f t="shared" si="45"/>
        <v>58</v>
      </c>
      <c r="T153" t="s">
        <v>297</v>
      </c>
      <c r="U153" t="str">
        <f t="shared" si="46"/>
        <v>6</v>
      </c>
      <c r="V153" t="str">
        <f t="shared" si="47"/>
        <v>80</v>
      </c>
    </row>
    <row r="154" spans="1:22">
      <c r="A154" s="26">
        <f t="shared" si="31"/>
        <v>147</v>
      </c>
      <c r="B154" s="26">
        <f t="shared" si="38"/>
        <v>147</v>
      </c>
      <c r="C154" s="27">
        <f t="shared" si="39"/>
        <v>147</v>
      </c>
      <c r="D154" s="27">
        <f t="shared" si="40"/>
        <v>147</v>
      </c>
      <c r="E154" s="27">
        <f t="shared" si="41"/>
        <v>93</v>
      </c>
      <c r="F154" s="27">
        <f t="shared" si="42"/>
        <v>6</v>
      </c>
      <c r="G154" s="27">
        <f t="shared" si="43"/>
        <v>0</v>
      </c>
      <c r="H154" s="27">
        <v>0</v>
      </c>
      <c r="I154" s="27">
        <v>1</v>
      </c>
      <c r="J154" s="27">
        <f t="shared" si="35"/>
        <v>1629</v>
      </c>
      <c r="K154" s="27">
        <v>0</v>
      </c>
      <c r="L154" s="27">
        <v>0</v>
      </c>
      <c r="M154" s="28">
        <f t="shared" si="36"/>
        <v>13.78125</v>
      </c>
      <c r="N154" s="28">
        <f t="shared" si="37"/>
        <v>0</v>
      </c>
      <c r="O154" s="29">
        <f t="shared" si="48"/>
        <v>13.78125</v>
      </c>
      <c r="P154" s="29">
        <f t="shared" si="44"/>
        <v>13.782318586749957</v>
      </c>
      <c r="S154" t="str">
        <f t="shared" si="45"/>
        <v>5D</v>
      </c>
      <c r="T154" t="s">
        <v>298</v>
      </c>
      <c r="U154" t="str">
        <f t="shared" si="46"/>
        <v>6</v>
      </c>
      <c r="V154" t="str">
        <f t="shared" si="47"/>
        <v>80</v>
      </c>
    </row>
    <row r="155" spans="1:22">
      <c r="A155" s="26">
        <f t="shared" si="31"/>
        <v>148</v>
      </c>
      <c r="B155" s="26">
        <f t="shared" si="38"/>
        <v>148</v>
      </c>
      <c r="C155" s="27">
        <f t="shared" si="39"/>
        <v>148</v>
      </c>
      <c r="D155" s="27">
        <f t="shared" si="40"/>
        <v>148</v>
      </c>
      <c r="E155" s="27">
        <f t="shared" si="41"/>
        <v>97</v>
      </c>
      <c r="F155" s="27">
        <f t="shared" si="42"/>
        <v>6</v>
      </c>
      <c r="G155" s="27">
        <f t="shared" si="43"/>
        <v>0</v>
      </c>
      <c r="H155" s="27">
        <v>0</v>
      </c>
      <c r="I155" s="27">
        <v>1</v>
      </c>
      <c r="J155" s="27">
        <f t="shared" si="35"/>
        <v>1633</v>
      </c>
      <c r="K155" s="27">
        <v>0</v>
      </c>
      <c r="L155" s="27">
        <v>0</v>
      </c>
      <c r="M155" s="28">
        <f t="shared" si="36"/>
        <v>13.875</v>
      </c>
      <c r="N155" s="28">
        <f t="shared" si="37"/>
        <v>0</v>
      </c>
      <c r="O155" s="29">
        <f t="shared" si="48"/>
        <v>13.875</v>
      </c>
      <c r="P155" s="29">
        <f t="shared" si="44"/>
        <v>13.865637111834008</v>
      </c>
      <c r="S155" t="str">
        <f t="shared" si="45"/>
        <v>61</v>
      </c>
      <c r="T155" t="s">
        <v>299</v>
      </c>
      <c r="U155" t="str">
        <f t="shared" si="46"/>
        <v>6</v>
      </c>
      <c r="V155" t="str">
        <f t="shared" si="47"/>
        <v>80</v>
      </c>
    </row>
    <row r="156" spans="1:22">
      <c r="A156" s="26">
        <f t="shared" si="31"/>
        <v>149</v>
      </c>
      <c r="B156" s="26">
        <f t="shared" si="38"/>
        <v>149</v>
      </c>
      <c r="C156" s="27">
        <f t="shared" si="39"/>
        <v>149</v>
      </c>
      <c r="D156" s="27">
        <f t="shared" si="40"/>
        <v>149</v>
      </c>
      <c r="E156" s="27">
        <f t="shared" si="41"/>
        <v>102</v>
      </c>
      <c r="F156" s="27">
        <f t="shared" si="42"/>
        <v>6</v>
      </c>
      <c r="G156" s="27">
        <f t="shared" si="43"/>
        <v>0</v>
      </c>
      <c r="H156" s="27">
        <v>0</v>
      </c>
      <c r="I156" s="27">
        <v>1</v>
      </c>
      <c r="J156" s="27">
        <f t="shared" si="35"/>
        <v>1638</v>
      </c>
      <c r="K156" s="27">
        <v>0</v>
      </c>
      <c r="L156" s="27">
        <v>0</v>
      </c>
      <c r="M156" s="28">
        <f t="shared" si="36"/>
        <v>13.96875</v>
      </c>
      <c r="N156" s="28">
        <f t="shared" si="37"/>
        <v>0</v>
      </c>
      <c r="O156" s="29">
        <f t="shared" si="48"/>
        <v>13.96875</v>
      </c>
      <c r="P156" s="29">
        <f t="shared" si="44"/>
        <v>13.970921911681152</v>
      </c>
      <c r="S156" t="str">
        <f t="shared" si="45"/>
        <v>66</v>
      </c>
      <c r="T156" t="s">
        <v>300</v>
      </c>
      <c r="U156" t="str">
        <f t="shared" si="46"/>
        <v>6</v>
      </c>
      <c r="V156" t="str">
        <f t="shared" si="47"/>
        <v>80</v>
      </c>
    </row>
    <row r="157" spans="1:22">
      <c r="A157" s="26">
        <f t="shared" si="31"/>
        <v>150</v>
      </c>
      <c r="B157" s="26">
        <f t="shared" si="38"/>
        <v>150</v>
      </c>
      <c r="C157" s="27">
        <f t="shared" si="39"/>
        <v>150</v>
      </c>
      <c r="D157" s="27">
        <f t="shared" si="40"/>
        <v>150</v>
      </c>
      <c r="E157" s="27">
        <f t="shared" si="41"/>
        <v>106</v>
      </c>
      <c r="F157" s="27">
        <f t="shared" si="42"/>
        <v>6</v>
      </c>
      <c r="G157" s="27">
        <f t="shared" si="43"/>
        <v>0</v>
      </c>
      <c r="H157" s="27">
        <v>0</v>
      </c>
      <c r="I157" s="27">
        <v>1</v>
      </c>
      <c r="J157" s="27">
        <f t="shared" si="35"/>
        <v>1642</v>
      </c>
      <c r="K157" s="27">
        <v>0</v>
      </c>
      <c r="L157" s="27">
        <v>0</v>
      </c>
      <c r="M157" s="28">
        <f t="shared" si="36"/>
        <v>14.0625</v>
      </c>
      <c r="N157" s="28">
        <f t="shared" si="37"/>
        <v>0</v>
      </c>
      <c r="O157" s="29">
        <f t="shared" si="48"/>
        <v>14.0625</v>
      </c>
      <c r="P157" s="29">
        <f t="shared" si="44"/>
        <v>14.056078374531982</v>
      </c>
      <c r="S157" t="str">
        <f t="shared" si="45"/>
        <v>6A</v>
      </c>
      <c r="T157" t="s">
        <v>301</v>
      </c>
      <c r="U157" t="str">
        <f t="shared" si="46"/>
        <v>6</v>
      </c>
      <c r="V157" t="str">
        <f t="shared" si="47"/>
        <v>80</v>
      </c>
    </row>
    <row r="158" spans="1:22">
      <c r="A158" s="26">
        <f t="shared" si="31"/>
        <v>151</v>
      </c>
      <c r="B158" s="26">
        <f t="shared" si="38"/>
        <v>151</v>
      </c>
      <c r="C158" s="27">
        <f t="shared" si="39"/>
        <v>151</v>
      </c>
      <c r="D158" s="27">
        <f t="shared" si="40"/>
        <v>151</v>
      </c>
      <c r="E158" s="27">
        <f t="shared" si="41"/>
        <v>111</v>
      </c>
      <c r="F158" s="27">
        <f t="shared" si="42"/>
        <v>6</v>
      </c>
      <c r="G158" s="27">
        <f t="shared" si="43"/>
        <v>0</v>
      </c>
      <c r="H158" s="27">
        <v>0</v>
      </c>
      <c r="I158" s="27">
        <v>1</v>
      </c>
      <c r="J158" s="27">
        <f t="shared" si="35"/>
        <v>1647</v>
      </c>
      <c r="K158" s="27">
        <v>0</v>
      </c>
      <c r="L158" s="27">
        <v>0</v>
      </c>
      <c r="M158" s="28">
        <f t="shared" si="36"/>
        <v>14.15625</v>
      </c>
      <c r="N158" s="28">
        <f t="shared" si="37"/>
        <v>0</v>
      </c>
      <c r="O158" s="29">
        <f t="shared" si="48"/>
        <v>14.15625</v>
      </c>
      <c r="P158" s="29">
        <f t="shared" si="44"/>
        <v>14.163711593672216</v>
      </c>
      <c r="S158" t="str">
        <f t="shared" si="45"/>
        <v>6F</v>
      </c>
      <c r="T158" t="s">
        <v>302</v>
      </c>
      <c r="U158" t="str">
        <f t="shared" si="46"/>
        <v>6</v>
      </c>
      <c r="V158" t="str">
        <f t="shared" si="47"/>
        <v>80</v>
      </c>
    </row>
    <row r="159" spans="1:22">
      <c r="A159" s="26">
        <f t="shared" si="31"/>
        <v>152</v>
      </c>
      <c r="B159" s="26">
        <f t="shared" si="38"/>
        <v>152</v>
      </c>
      <c r="C159" s="27">
        <f t="shared" si="39"/>
        <v>152</v>
      </c>
      <c r="D159" s="27">
        <f t="shared" si="40"/>
        <v>152</v>
      </c>
      <c r="E159" s="27">
        <f t="shared" si="41"/>
        <v>115</v>
      </c>
      <c r="F159" s="27">
        <f t="shared" si="42"/>
        <v>6</v>
      </c>
      <c r="G159" s="27">
        <f t="shared" si="43"/>
        <v>0</v>
      </c>
      <c r="H159" s="27">
        <v>0</v>
      </c>
      <c r="I159" s="27">
        <v>1</v>
      </c>
      <c r="J159" s="27">
        <f t="shared" si="35"/>
        <v>1651</v>
      </c>
      <c r="K159" s="27">
        <v>0</v>
      </c>
      <c r="L159" s="27">
        <v>0</v>
      </c>
      <c r="M159" s="28">
        <f t="shared" si="36"/>
        <v>14.25</v>
      </c>
      <c r="N159" s="28">
        <f t="shared" si="37"/>
        <v>0</v>
      </c>
      <c r="O159" s="29">
        <f t="shared" si="48"/>
        <v>14.25</v>
      </c>
      <c r="P159" s="29">
        <f t="shared" si="44"/>
        <v>14.250788910813561</v>
      </c>
      <c r="S159" t="str">
        <f t="shared" si="45"/>
        <v>73</v>
      </c>
      <c r="T159" t="s">
        <v>303</v>
      </c>
      <c r="U159" t="str">
        <f t="shared" si="46"/>
        <v>6</v>
      </c>
      <c r="V159" t="str">
        <f t="shared" si="47"/>
        <v>80</v>
      </c>
    </row>
    <row r="160" spans="1:22">
      <c r="A160" s="26">
        <f t="shared" si="31"/>
        <v>153</v>
      </c>
      <c r="B160" s="26">
        <f t="shared" si="38"/>
        <v>153</v>
      </c>
      <c r="C160" s="27">
        <f t="shared" si="39"/>
        <v>153</v>
      </c>
      <c r="D160" s="27">
        <f t="shared" si="40"/>
        <v>153</v>
      </c>
      <c r="E160" s="27">
        <f t="shared" si="41"/>
        <v>119</v>
      </c>
      <c r="F160" s="27">
        <f t="shared" si="42"/>
        <v>6</v>
      </c>
      <c r="G160" s="27">
        <f t="shared" si="43"/>
        <v>0</v>
      </c>
      <c r="H160" s="27">
        <v>0</v>
      </c>
      <c r="I160" s="27">
        <v>1</v>
      </c>
      <c r="J160" s="27">
        <f t="shared" si="35"/>
        <v>1655</v>
      </c>
      <c r="K160" s="27">
        <v>0</v>
      </c>
      <c r="L160" s="27">
        <v>0</v>
      </c>
      <c r="M160" s="28">
        <f t="shared" si="36"/>
        <v>14.34375</v>
      </c>
      <c r="N160" s="28">
        <f t="shared" si="37"/>
        <v>0</v>
      </c>
      <c r="O160" s="29">
        <f t="shared" si="48"/>
        <v>14.34375</v>
      </c>
      <c r="P160" s="29">
        <f t="shared" si="44"/>
        <v>14.338748038567328</v>
      </c>
      <c r="S160" t="str">
        <f t="shared" si="45"/>
        <v>77</v>
      </c>
      <c r="T160" t="s">
        <v>304</v>
      </c>
      <c r="U160" t="str">
        <f t="shared" si="46"/>
        <v>6</v>
      </c>
      <c r="V160" t="str">
        <f t="shared" si="47"/>
        <v>80</v>
      </c>
    </row>
    <row r="161" spans="1:22">
      <c r="A161" s="26">
        <f t="shared" si="31"/>
        <v>154</v>
      </c>
      <c r="B161" s="26">
        <f t="shared" si="38"/>
        <v>154</v>
      </c>
      <c r="C161" s="27">
        <f t="shared" si="39"/>
        <v>154</v>
      </c>
      <c r="D161" s="27">
        <f t="shared" si="40"/>
        <v>154</v>
      </c>
      <c r="E161" s="27">
        <f t="shared" si="41"/>
        <v>123</v>
      </c>
      <c r="F161" s="27">
        <f t="shared" si="42"/>
        <v>6</v>
      </c>
      <c r="G161" s="27">
        <f t="shared" si="43"/>
        <v>0</v>
      </c>
      <c r="H161" s="27">
        <v>0</v>
      </c>
      <c r="I161" s="27">
        <v>1</v>
      </c>
      <c r="J161" s="27">
        <f t="shared" si="35"/>
        <v>1659</v>
      </c>
      <c r="K161" s="27">
        <v>0</v>
      </c>
      <c r="L161" s="27">
        <v>0</v>
      </c>
      <c r="M161" s="28">
        <f t="shared" si="36"/>
        <v>14.4375</v>
      </c>
      <c r="N161" s="28">
        <f t="shared" si="37"/>
        <v>0</v>
      </c>
      <c r="O161" s="29">
        <f t="shared" si="48"/>
        <v>14.4375</v>
      </c>
      <c r="P161" s="29">
        <f t="shared" si="44"/>
        <v>14.427607019561709</v>
      </c>
      <c r="S161" t="str">
        <f t="shared" si="45"/>
        <v>7B</v>
      </c>
      <c r="T161" t="s">
        <v>305</v>
      </c>
      <c r="U161" t="str">
        <f t="shared" si="46"/>
        <v>6</v>
      </c>
      <c r="V161" t="str">
        <f t="shared" si="47"/>
        <v>80</v>
      </c>
    </row>
    <row r="162" spans="1:22">
      <c r="A162" s="26">
        <f t="shared" si="31"/>
        <v>155</v>
      </c>
      <c r="B162" s="26">
        <f t="shared" si="38"/>
        <v>155</v>
      </c>
      <c r="C162" s="27">
        <f t="shared" si="39"/>
        <v>155</v>
      </c>
      <c r="D162" s="27">
        <f t="shared" si="40"/>
        <v>155</v>
      </c>
      <c r="E162" s="27">
        <f t="shared" si="41"/>
        <v>128</v>
      </c>
      <c r="F162" s="27">
        <f t="shared" si="42"/>
        <v>6</v>
      </c>
      <c r="G162" s="27">
        <f t="shared" si="43"/>
        <v>0</v>
      </c>
      <c r="H162" s="27">
        <v>0</v>
      </c>
      <c r="I162" s="27">
        <v>1</v>
      </c>
      <c r="J162" s="27">
        <f t="shared" si="35"/>
        <v>1664</v>
      </c>
      <c r="K162" s="27">
        <v>0</v>
      </c>
      <c r="L162" s="27">
        <v>0</v>
      </c>
      <c r="M162" s="28">
        <f t="shared" si="36"/>
        <v>14.53125</v>
      </c>
      <c r="N162" s="28">
        <f t="shared" si="37"/>
        <v>0</v>
      </c>
      <c r="O162" s="29">
        <f t="shared" si="48"/>
        <v>14.53125</v>
      </c>
      <c r="P162" s="29">
        <f t="shared" si="44"/>
        <v>14.539974558725246</v>
      </c>
      <c r="S162" t="str">
        <f t="shared" si="45"/>
        <v>80</v>
      </c>
      <c r="T162" t="s">
        <v>306</v>
      </c>
      <c r="U162" t="str">
        <f t="shared" si="46"/>
        <v>6</v>
      </c>
      <c r="V162" t="str">
        <f t="shared" si="47"/>
        <v>80</v>
      </c>
    </row>
    <row r="163" spans="1:22">
      <c r="A163" s="26">
        <f t="shared" si="31"/>
        <v>156</v>
      </c>
      <c r="B163" s="26">
        <f t="shared" si="38"/>
        <v>156</v>
      </c>
      <c r="C163" s="27">
        <f t="shared" si="39"/>
        <v>156</v>
      </c>
      <c r="D163" s="27">
        <f t="shared" si="40"/>
        <v>156</v>
      </c>
      <c r="E163" s="27">
        <f t="shared" si="41"/>
        <v>132</v>
      </c>
      <c r="F163" s="27">
        <f t="shared" si="42"/>
        <v>6</v>
      </c>
      <c r="G163" s="27">
        <f t="shared" si="43"/>
        <v>0</v>
      </c>
      <c r="H163" s="27">
        <v>0</v>
      </c>
      <c r="I163" s="27">
        <v>1</v>
      </c>
      <c r="J163" s="27">
        <f t="shared" si="35"/>
        <v>1668</v>
      </c>
      <c r="K163" s="27">
        <v>0</v>
      </c>
      <c r="L163" s="27">
        <v>0</v>
      </c>
      <c r="M163" s="28">
        <f t="shared" si="36"/>
        <v>14.625</v>
      </c>
      <c r="N163" s="28">
        <f t="shared" si="37"/>
        <v>0</v>
      </c>
      <c r="O163" s="29">
        <f t="shared" si="48"/>
        <v>14.625</v>
      </c>
      <c r="P163" s="29">
        <f t="shared" si="44"/>
        <v>14.630927113739659</v>
      </c>
      <c r="S163" t="str">
        <f t="shared" si="45"/>
        <v>84</v>
      </c>
      <c r="T163" t="s">
        <v>307</v>
      </c>
      <c r="U163" t="str">
        <f t="shared" si="46"/>
        <v>6</v>
      </c>
      <c r="V163" t="str">
        <f t="shared" si="47"/>
        <v>80</v>
      </c>
    </row>
    <row r="164" spans="1:22">
      <c r="A164" s="26">
        <f t="shared" si="31"/>
        <v>157</v>
      </c>
      <c r="B164" s="26">
        <f t="shared" si="38"/>
        <v>157</v>
      </c>
      <c r="C164" s="27">
        <f t="shared" si="39"/>
        <v>157</v>
      </c>
      <c r="D164" s="27">
        <f t="shared" si="40"/>
        <v>157</v>
      </c>
      <c r="E164" s="27">
        <f t="shared" si="41"/>
        <v>136</v>
      </c>
      <c r="F164" s="27">
        <f t="shared" si="42"/>
        <v>6</v>
      </c>
      <c r="G164" s="27">
        <f t="shared" si="43"/>
        <v>0</v>
      </c>
      <c r="H164" s="27">
        <v>0</v>
      </c>
      <c r="I164" s="27">
        <v>1</v>
      </c>
      <c r="J164" s="27">
        <f t="shared" si="35"/>
        <v>1672</v>
      </c>
      <c r="K164" s="27">
        <v>0</v>
      </c>
      <c r="L164" s="27">
        <v>0</v>
      </c>
      <c r="M164" s="28">
        <f t="shared" si="36"/>
        <v>14.71875</v>
      </c>
      <c r="N164" s="28">
        <f t="shared" si="37"/>
        <v>0</v>
      </c>
      <c r="O164" s="29">
        <f t="shared" si="48"/>
        <v>14.71875</v>
      </c>
      <c r="P164" s="29">
        <f t="shared" si="44"/>
        <v>14.722842147522641</v>
      </c>
      <c r="S164" t="str">
        <f t="shared" si="45"/>
        <v>88</v>
      </c>
      <c r="T164" t="s">
        <v>308</v>
      </c>
      <c r="U164" t="str">
        <f t="shared" si="46"/>
        <v>6</v>
      </c>
      <c r="V164" t="str">
        <f t="shared" si="47"/>
        <v>80</v>
      </c>
    </row>
    <row r="165" spans="1:22">
      <c r="A165" s="26">
        <f t="shared" si="31"/>
        <v>158</v>
      </c>
      <c r="B165" s="26">
        <f t="shared" si="38"/>
        <v>158</v>
      </c>
      <c r="C165" s="27">
        <f t="shared" si="39"/>
        <v>158</v>
      </c>
      <c r="D165" s="27">
        <f t="shared" si="40"/>
        <v>158</v>
      </c>
      <c r="E165" s="27">
        <f t="shared" si="41"/>
        <v>140</v>
      </c>
      <c r="F165" s="27">
        <f t="shared" si="42"/>
        <v>6</v>
      </c>
      <c r="G165" s="27">
        <f t="shared" si="43"/>
        <v>0</v>
      </c>
      <c r="H165" s="27">
        <v>0</v>
      </c>
      <c r="I165" s="27">
        <v>1</v>
      </c>
      <c r="J165" s="27">
        <f t="shared" si="35"/>
        <v>1676</v>
      </c>
      <c r="K165" s="27">
        <v>0</v>
      </c>
      <c r="L165" s="27">
        <v>0</v>
      </c>
      <c r="M165" s="28">
        <f t="shared" si="36"/>
        <v>14.8125</v>
      </c>
      <c r="N165" s="28">
        <f t="shared" si="37"/>
        <v>0</v>
      </c>
      <c r="O165" s="29">
        <f t="shared" si="48"/>
        <v>14.8125</v>
      </c>
      <c r="P165" s="29">
        <f t="shared" si="44"/>
        <v>14.815740248437912</v>
      </c>
      <c r="S165" t="str">
        <f t="shared" si="45"/>
        <v>8C</v>
      </c>
      <c r="T165" t="s">
        <v>309</v>
      </c>
      <c r="U165" t="str">
        <f t="shared" si="46"/>
        <v>6</v>
      </c>
      <c r="V165" t="str">
        <f t="shared" si="47"/>
        <v>80</v>
      </c>
    </row>
    <row r="166" spans="1:22">
      <c r="A166" s="26">
        <f t="shared" si="31"/>
        <v>159</v>
      </c>
      <c r="B166" s="26">
        <f t="shared" si="38"/>
        <v>159</v>
      </c>
      <c r="C166" s="27">
        <f t="shared" si="39"/>
        <v>159</v>
      </c>
      <c r="D166" s="27">
        <f t="shared" si="40"/>
        <v>159</v>
      </c>
      <c r="E166" s="27">
        <f t="shared" si="41"/>
        <v>144</v>
      </c>
      <c r="F166" s="27">
        <f t="shared" si="42"/>
        <v>6</v>
      </c>
      <c r="G166" s="27">
        <f t="shared" si="43"/>
        <v>0</v>
      </c>
      <c r="H166" s="27">
        <v>0</v>
      </c>
      <c r="I166" s="27">
        <v>1</v>
      </c>
      <c r="J166" s="27">
        <f t="shared" si="35"/>
        <v>1680</v>
      </c>
      <c r="K166" s="27">
        <v>0</v>
      </c>
      <c r="L166" s="27">
        <v>0</v>
      </c>
      <c r="M166" s="28">
        <f t="shared" si="36"/>
        <v>14.90625</v>
      </c>
      <c r="N166" s="28">
        <f t="shared" si="37"/>
        <v>0</v>
      </c>
      <c r="O166" s="29">
        <f t="shared" si="48"/>
        <v>14.90625</v>
      </c>
      <c r="P166" s="29">
        <f t="shared" si="44"/>
        <v>14.909642672605511</v>
      </c>
      <c r="S166" t="str">
        <f t="shared" si="45"/>
        <v>90</v>
      </c>
      <c r="T166" t="s">
        <v>310</v>
      </c>
      <c r="U166" t="str">
        <f t="shared" si="46"/>
        <v>6</v>
      </c>
      <c r="V166" t="str">
        <f t="shared" si="47"/>
        <v>80</v>
      </c>
    </row>
    <row r="167" spans="1:22">
      <c r="A167" s="26">
        <f t="shared" si="31"/>
        <v>160</v>
      </c>
      <c r="B167" s="26">
        <f t="shared" si="38"/>
        <v>160</v>
      </c>
      <c r="C167" s="27">
        <f t="shared" si="39"/>
        <v>160</v>
      </c>
      <c r="D167" s="27">
        <f t="shared" si="40"/>
        <v>160</v>
      </c>
      <c r="E167" s="27">
        <f t="shared" si="41"/>
        <v>148</v>
      </c>
      <c r="F167" s="27">
        <f t="shared" si="42"/>
        <v>6</v>
      </c>
      <c r="G167" s="27">
        <f t="shared" si="43"/>
        <v>0</v>
      </c>
      <c r="H167" s="27">
        <v>0</v>
      </c>
      <c r="I167" s="27">
        <v>1</v>
      </c>
      <c r="J167" s="27">
        <f t="shared" si="35"/>
        <v>1684</v>
      </c>
      <c r="K167" s="27">
        <v>0</v>
      </c>
      <c r="L167" s="27">
        <v>0</v>
      </c>
      <c r="M167" s="28">
        <f t="shared" si="36"/>
        <v>15</v>
      </c>
      <c r="N167" s="28">
        <f t="shared" si="37"/>
        <v>0</v>
      </c>
      <c r="O167" s="29">
        <f t="shared" si="48"/>
        <v>15</v>
      </c>
      <c r="P167" s="29">
        <f t="shared" si="44"/>
        <v>15.004571373094745</v>
      </c>
      <c r="S167" t="str">
        <f t="shared" si="45"/>
        <v>94</v>
      </c>
      <c r="T167" t="s">
        <v>311</v>
      </c>
      <c r="U167" t="str">
        <f t="shared" si="46"/>
        <v>6</v>
      </c>
      <c r="V167" t="str">
        <f t="shared" si="47"/>
        <v>80</v>
      </c>
    </row>
    <row r="168" spans="1:22">
      <c r="A168" s="26">
        <f t="shared" ref="A168:A231" si="49">A167+1</f>
        <v>161</v>
      </c>
      <c r="B168" s="26">
        <f t="shared" si="38"/>
        <v>161</v>
      </c>
      <c r="C168" s="27">
        <f t="shared" si="39"/>
        <v>161</v>
      </c>
      <c r="D168" s="27">
        <f t="shared" si="40"/>
        <v>161</v>
      </c>
      <c r="E168" s="27">
        <f t="shared" si="41"/>
        <v>152</v>
      </c>
      <c r="F168" s="27">
        <f t="shared" si="42"/>
        <v>6</v>
      </c>
      <c r="G168" s="27">
        <f t="shared" si="43"/>
        <v>0</v>
      </c>
      <c r="H168" s="27">
        <v>0</v>
      </c>
      <c r="I168" s="27">
        <v>1</v>
      </c>
      <c r="J168" s="27">
        <f t="shared" si="35"/>
        <v>1688</v>
      </c>
      <c r="K168" s="27">
        <v>0</v>
      </c>
      <c r="L168" s="27">
        <v>0</v>
      </c>
      <c r="M168" s="28">
        <f t="shared" si="36"/>
        <v>15.09375</v>
      </c>
      <c r="N168" s="28">
        <f t="shared" si="37"/>
        <v>0</v>
      </c>
      <c r="O168" s="29">
        <f t="shared" si="48"/>
        <v>15.09375</v>
      </c>
      <c r="P168" s="29">
        <f t="shared" si="44"/>
        <v>15.100549030730118</v>
      </c>
      <c r="S168" t="str">
        <f t="shared" si="45"/>
        <v>98</v>
      </c>
      <c r="T168" t="s">
        <v>312</v>
      </c>
      <c r="U168" t="str">
        <f t="shared" si="46"/>
        <v>6</v>
      </c>
      <c r="V168" t="str">
        <f t="shared" si="47"/>
        <v>80</v>
      </c>
    </row>
    <row r="169" spans="1:22">
      <c r="A169" s="26">
        <f t="shared" si="49"/>
        <v>162</v>
      </c>
      <c r="B169" s="26">
        <f t="shared" si="38"/>
        <v>162</v>
      </c>
      <c r="C169" s="27">
        <f t="shared" si="39"/>
        <v>162</v>
      </c>
      <c r="D169" s="27">
        <f t="shared" si="40"/>
        <v>162</v>
      </c>
      <c r="E169" s="27">
        <f t="shared" si="41"/>
        <v>156</v>
      </c>
      <c r="F169" s="27">
        <f t="shared" si="42"/>
        <v>6</v>
      </c>
      <c r="G169" s="27">
        <f t="shared" si="43"/>
        <v>0</v>
      </c>
      <c r="H169" s="27">
        <v>0</v>
      </c>
      <c r="I169" s="27">
        <v>1</v>
      </c>
      <c r="J169" s="27">
        <f t="shared" si="35"/>
        <v>1692</v>
      </c>
      <c r="K169" s="27">
        <v>0</v>
      </c>
      <c r="L169" s="27">
        <v>0</v>
      </c>
      <c r="M169" s="28">
        <f t="shared" si="36"/>
        <v>15.1875</v>
      </c>
      <c r="N169" s="28">
        <f t="shared" si="37"/>
        <v>0</v>
      </c>
      <c r="O169" s="29">
        <f t="shared" si="48"/>
        <v>15.1875</v>
      </c>
      <c r="P169" s="29">
        <f t="shared" si="44"/>
        <v>15.197599086618359</v>
      </c>
      <c r="S169" t="str">
        <f t="shared" si="45"/>
        <v>9C</v>
      </c>
      <c r="T169" t="s">
        <v>313</v>
      </c>
      <c r="U169" t="str">
        <f t="shared" si="46"/>
        <v>6</v>
      </c>
      <c r="V169" t="str">
        <f t="shared" si="47"/>
        <v>80</v>
      </c>
    </row>
    <row r="170" spans="1:22">
      <c r="A170" s="26">
        <f t="shared" si="49"/>
        <v>163</v>
      </c>
      <c r="B170" s="26">
        <f t="shared" si="38"/>
        <v>163</v>
      </c>
      <c r="C170" s="27">
        <f t="shared" si="39"/>
        <v>163</v>
      </c>
      <c r="D170" s="27">
        <f t="shared" si="40"/>
        <v>163</v>
      </c>
      <c r="E170" s="27">
        <f t="shared" si="41"/>
        <v>159</v>
      </c>
      <c r="F170" s="27">
        <f t="shared" si="42"/>
        <v>6</v>
      </c>
      <c r="G170" s="27">
        <f t="shared" si="43"/>
        <v>0</v>
      </c>
      <c r="H170" s="27">
        <v>0</v>
      </c>
      <c r="I170" s="27">
        <v>1</v>
      </c>
      <c r="J170" s="27">
        <f t="shared" si="35"/>
        <v>1695</v>
      </c>
      <c r="K170" s="27">
        <v>0</v>
      </c>
      <c r="L170" s="27">
        <v>0</v>
      </c>
      <c r="M170" s="28">
        <f t="shared" si="36"/>
        <v>15.28125</v>
      </c>
      <c r="N170" s="28">
        <f t="shared" si="37"/>
        <v>0</v>
      </c>
      <c r="O170" s="29">
        <f t="shared" si="48"/>
        <v>15.28125</v>
      </c>
      <c r="P170" s="29">
        <f t="shared" si="44"/>
        <v>15.271104938319411</v>
      </c>
      <c r="S170" t="str">
        <f t="shared" si="45"/>
        <v>9F</v>
      </c>
      <c r="T170" t="s">
        <v>314</v>
      </c>
      <c r="U170" t="str">
        <f t="shared" si="46"/>
        <v>6</v>
      </c>
      <c r="V170" t="str">
        <f t="shared" si="47"/>
        <v>80</v>
      </c>
    </row>
    <row r="171" spans="1:22">
      <c r="A171" s="26">
        <f t="shared" si="49"/>
        <v>164</v>
      </c>
      <c r="B171" s="26">
        <f t="shared" si="38"/>
        <v>164</v>
      </c>
      <c r="C171" s="27">
        <f t="shared" si="39"/>
        <v>164</v>
      </c>
      <c r="D171" s="27">
        <f t="shared" si="40"/>
        <v>164</v>
      </c>
      <c r="E171" s="27">
        <f t="shared" si="41"/>
        <v>163</v>
      </c>
      <c r="F171" s="27">
        <f t="shared" si="42"/>
        <v>6</v>
      </c>
      <c r="G171" s="27">
        <f t="shared" si="43"/>
        <v>0</v>
      </c>
      <c r="H171" s="27">
        <v>0</v>
      </c>
      <c r="I171" s="27">
        <v>1</v>
      </c>
      <c r="J171" s="27">
        <f t="shared" si="35"/>
        <v>1699</v>
      </c>
      <c r="K171" s="27">
        <v>0</v>
      </c>
      <c r="L171" s="27">
        <v>0</v>
      </c>
      <c r="M171" s="28">
        <f t="shared" si="36"/>
        <v>15.375</v>
      </c>
      <c r="N171" s="28">
        <f t="shared" si="37"/>
        <v>0</v>
      </c>
      <c r="O171" s="29">
        <f t="shared" si="48"/>
        <v>15.375</v>
      </c>
      <c r="P171" s="29">
        <f t="shared" si="44"/>
        <v>15.370090506892264</v>
      </c>
      <c r="S171" t="str">
        <f t="shared" si="45"/>
        <v>A3</v>
      </c>
      <c r="T171" t="s">
        <v>315</v>
      </c>
      <c r="U171" t="str">
        <f t="shared" si="46"/>
        <v>6</v>
      </c>
      <c r="V171" t="str">
        <f t="shared" si="47"/>
        <v>80</v>
      </c>
    </row>
    <row r="172" spans="1:22">
      <c r="A172" s="26">
        <f t="shared" si="49"/>
        <v>165</v>
      </c>
      <c r="B172" s="26">
        <f t="shared" si="38"/>
        <v>165</v>
      </c>
      <c r="C172" s="27">
        <f t="shared" si="39"/>
        <v>165</v>
      </c>
      <c r="D172" s="27">
        <f t="shared" si="40"/>
        <v>165</v>
      </c>
      <c r="E172" s="27">
        <f t="shared" si="41"/>
        <v>167</v>
      </c>
      <c r="F172" s="27">
        <f t="shared" si="42"/>
        <v>6</v>
      </c>
      <c r="G172" s="27">
        <f t="shared" si="43"/>
        <v>0</v>
      </c>
      <c r="H172" s="27">
        <v>0</v>
      </c>
      <c r="I172" s="27">
        <v>1</v>
      </c>
      <c r="J172" s="27">
        <f t="shared" si="35"/>
        <v>1703</v>
      </c>
      <c r="K172" s="27">
        <v>0</v>
      </c>
      <c r="L172" s="27">
        <v>0</v>
      </c>
      <c r="M172" s="28">
        <f t="shared" si="36"/>
        <v>15.46875</v>
      </c>
      <c r="N172" s="28">
        <f t="shared" si="37"/>
        <v>0</v>
      </c>
      <c r="O172" s="29">
        <f t="shared" si="48"/>
        <v>15.46875</v>
      </c>
      <c r="P172" s="29">
        <f t="shared" si="44"/>
        <v>15.47021714461038</v>
      </c>
      <c r="S172" t="str">
        <f t="shared" si="45"/>
        <v>A7</v>
      </c>
      <c r="T172" t="s">
        <v>316</v>
      </c>
      <c r="U172" t="str">
        <f t="shared" si="46"/>
        <v>6</v>
      </c>
      <c r="V172" t="str">
        <f t="shared" si="47"/>
        <v>80</v>
      </c>
    </row>
    <row r="173" spans="1:22">
      <c r="A173" s="26">
        <f t="shared" si="49"/>
        <v>166</v>
      </c>
      <c r="B173" s="26">
        <f t="shared" si="38"/>
        <v>166</v>
      </c>
      <c r="C173" s="27">
        <f t="shared" si="39"/>
        <v>166</v>
      </c>
      <c r="D173" s="27">
        <f t="shared" si="40"/>
        <v>166</v>
      </c>
      <c r="E173" s="27">
        <f t="shared" si="41"/>
        <v>171</v>
      </c>
      <c r="F173" s="27">
        <f t="shared" si="42"/>
        <v>6</v>
      </c>
      <c r="G173" s="27">
        <f t="shared" si="43"/>
        <v>0</v>
      </c>
      <c r="H173" s="27">
        <v>0</v>
      </c>
      <c r="I173" s="27">
        <v>1</v>
      </c>
      <c r="J173" s="27">
        <f t="shared" si="35"/>
        <v>1707</v>
      </c>
      <c r="K173" s="27">
        <v>0</v>
      </c>
      <c r="L173" s="27">
        <v>0</v>
      </c>
      <c r="M173" s="28">
        <f t="shared" si="36"/>
        <v>15.5625</v>
      </c>
      <c r="N173" s="28">
        <f t="shared" si="37"/>
        <v>0</v>
      </c>
      <c r="O173" s="29">
        <f t="shared" si="48"/>
        <v>15.5625</v>
      </c>
      <c r="P173" s="29">
        <f t="shared" si="44"/>
        <v>15.571511466225909</v>
      </c>
      <c r="S173" t="str">
        <f t="shared" si="45"/>
        <v>AB</v>
      </c>
      <c r="T173" t="s">
        <v>317</v>
      </c>
      <c r="U173" t="str">
        <f t="shared" si="46"/>
        <v>6</v>
      </c>
      <c r="V173" t="str">
        <f t="shared" si="47"/>
        <v>80</v>
      </c>
    </row>
    <row r="174" spans="1:22">
      <c r="A174" s="26">
        <f t="shared" si="49"/>
        <v>167</v>
      </c>
      <c r="B174" s="26">
        <f t="shared" si="38"/>
        <v>167</v>
      </c>
      <c r="C174" s="27">
        <f t="shared" si="39"/>
        <v>167</v>
      </c>
      <c r="D174" s="27">
        <f t="shared" si="40"/>
        <v>167</v>
      </c>
      <c r="E174" s="27">
        <f t="shared" si="41"/>
        <v>174</v>
      </c>
      <c r="F174" s="27">
        <f t="shared" si="42"/>
        <v>6</v>
      </c>
      <c r="G174" s="27">
        <f t="shared" si="43"/>
        <v>0</v>
      </c>
      <c r="H174" s="27">
        <v>0</v>
      </c>
      <c r="I174" s="27">
        <v>1</v>
      </c>
      <c r="J174" s="27">
        <f t="shared" si="35"/>
        <v>1710</v>
      </c>
      <c r="K174" s="27">
        <v>0</v>
      </c>
      <c r="L174" s="27">
        <v>0</v>
      </c>
      <c r="M174" s="28">
        <f t="shared" si="36"/>
        <v>15.65625</v>
      </c>
      <c r="N174" s="28">
        <f t="shared" si="37"/>
        <v>0</v>
      </c>
      <c r="O174" s="29">
        <f t="shared" si="48"/>
        <v>15.65625</v>
      </c>
      <c r="P174" s="29">
        <f t="shared" si="44"/>
        <v>15.648265040522769</v>
      </c>
      <c r="S174" t="str">
        <f t="shared" si="45"/>
        <v>AE</v>
      </c>
      <c r="T174" t="s">
        <v>318</v>
      </c>
      <c r="U174" t="str">
        <f t="shared" si="46"/>
        <v>6</v>
      </c>
      <c r="V174" t="str">
        <f t="shared" si="47"/>
        <v>80</v>
      </c>
    </row>
    <row r="175" spans="1:22">
      <c r="A175" s="26">
        <f t="shared" si="49"/>
        <v>168</v>
      </c>
      <c r="B175" s="26">
        <f t="shared" si="38"/>
        <v>168</v>
      </c>
      <c r="C175" s="27">
        <f t="shared" si="39"/>
        <v>168</v>
      </c>
      <c r="D175" s="27">
        <f t="shared" si="40"/>
        <v>168</v>
      </c>
      <c r="E175" s="27">
        <f t="shared" si="41"/>
        <v>178</v>
      </c>
      <c r="F175" s="27">
        <f t="shared" si="42"/>
        <v>6</v>
      </c>
      <c r="G175" s="27">
        <f t="shared" si="43"/>
        <v>0</v>
      </c>
      <c r="H175" s="27">
        <v>0</v>
      </c>
      <c r="I175" s="27">
        <v>1</v>
      </c>
      <c r="J175" s="27">
        <f t="shared" si="35"/>
        <v>1714</v>
      </c>
      <c r="K175" s="27">
        <v>0</v>
      </c>
      <c r="L175" s="27">
        <v>0</v>
      </c>
      <c r="M175" s="28">
        <f t="shared" si="36"/>
        <v>15.75</v>
      </c>
      <c r="N175" s="28">
        <f t="shared" si="37"/>
        <v>0</v>
      </c>
      <c r="O175" s="29">
        <f t="shared" si="48"/>
        <v>15.75</v>
      </c>
      <c r="P175" s="29">
        <f t="shared" si="44"/>
        <v>15.751669709844574</v>
      </c>
      <c r="S175" t="str">
        <f t="shared" si="45"/>
        <v>B2</v>
      </c>
      <c r="T175" t="s">
        <v>319</v>
      </c>
      <c r="U175" t="str">
        <f t="shared" si="46"/>
        <v>6</v>
      </c>
      <c r="V175" t="str">
        <f t="shared" si="47"/>
        <v>80</v>
      </c>
    </row>
    <row r="176" spans="1:22">
      <c r="A176" s="26">
        <f t="shared" si="49"/>
        <v>169</v>
      </c>
      <c r="B176" s="26">
        <f t="shared" si="38"/>
        <v>169</v>
      </c>
      <c r="C176" s="27">
        <f t="shared" si="39"/>
        <v>169</v>
      </c>
      <c r="D176" s="27">
        <f t="shared" si="40"/>
        <v>169</v>
      </c>
      <c r="E176" s="27">
        <f t="shared" si="41"/>
        <v>182</v>
      </c>
      <c r="F176" s="27">
        <f t="shared" si="42"/>
        <v>6</v>
      </c>
      <c r="G176" s="27">
        <f t="shared" si="43"/>
        <v>0</v>
      </c>
      <c r="H176" s="27">
        <v>0</v>
      </c>
      <c r="I176" s="27">
        <v>1</v>
      </c>
      <c r="J176" s="27">
        <f t="shared" si="35"/>
        <v>1718</v>
      </c>
      <c r="K176" s="27">
        <v>0</v>
      </c>
      <c r="L176" s="27">
        <v>0</v>
      </c>
      <c r="M176" s="28">
        <f t="shared" si="36"/>
        <v>15.84375</v>
      </c>
      <c r="N176" s="28">
        <f t="shared" si="37"/>
        <v>0</v>
      </c>
      <c r="O176" s="29">
        <f t="shared" si="48"/>
        <v>15.84375</v>
      </c>
      <c r="P176" s="29">
        <f t="shared" si="44"/>
        <v>15.856320248518115</v>
      </c>
      <c r="S176" t="str">
        <f t="shared" si="45"/>
        <v>B6</v>
      </c>
      <c r="T176" t="s">
        <v>320</v>
      </c>
      <c r="U176" t="str">
        <f t="shared" si="46"/>
        <v>6</v>
      </c>
      <c r="V176" t="str">
        <f t="shared" si="47"/>
        <v>80</v>
      </c>
    </row>
    <row r="177" spans="1:22">
      <c r="A177" s="26">
        <f t="shared" si="49"/>
        <v>170</v>
      </c>
      <c r="B177" s="26">
        <f t="shared" si="38"/>
        <v>170</v>
      </c>
      <c r="C177" s="27">
        <f t="shared" si="39"/>
        <v>170</v>
      </c>
      <c r="D177" s="27">
        <f t="shared" si="40"/>
        <v>170</v>
      </c>
      <c r="E177" s="27">
        <f t="shared" si="41"/>
        <v>185</v>
      </c>
      <c r="F177" s="27">
        <f t="shared" si="42"/>
        <v>6</v>
      </c>
      <c r="G177" s="27">
        <f t="shared" si="43"/>
        <v>0</v>
      </c>
      <c r="H177" s="27">
        <v>0</v>
      </c>
      <c r="I177" s="27">
        <v>1</v>
      </c>
      <c r="J177" s="27">
        <f t="shared" si="35"/>
        <v>1721</v>
      </c>
      <c r="K177" s="27">
        <v>0</v>
      </c>
      <c r="L177" s="27">
        <v>0</v>
      </c>
      <c r="M177" s="28">
        <f t="shared" si="36"/>
        <v>15.9375</v>
      </c>
      <c r="N177" s="28">
        <f t="shared" si="37"/>
        <v>0</v>
      </c>
      <c r="O177" s="29">
        <f t="shared" si="48"/>
        <v>15.9375</v>
      </c>
      <c r="P177" s="29">
        <f t="shared" si="44"/>
        <v>15.935643992870141</v>
      </c>
      <c r="S177" t="str">
        <f t="shared" si="45"/>
        <v>B9</v>
      </c>
      <c r="T177" t="s">
        <v>321</v>
      </c>
      <c r="U177" t="str">
        <f t="shared" si="46"/>
        <v>6</v>
      </c>
      <c r="V177" t="str">
        <f t="shared" si="47"/>
        <v>80</v>
      </c>
    </row>
    <row r="178" spans="1:22">
      <c r="A178" s="26">
        <f t="shared" si="49"/>
        <v>171</v>
      </c>
      <c r="B178" s="26">
        <f t="shared" si="38"/>
        <v>171</v>
      </c>
      <c r="C178" s="27">
        <f t="shared" si="39"/>
        <v>171</v>
      </c>
      <c r="D178" s="27">
        <f t="shared" si="40"/>
        <v>171</v>
      </c>
      <c r="E178" s="27">
        <f t="shared" si="41"/>
        <v>189</v>
      </c>
      <c r="F178" s="27">
        <f t="shared" si="42"/>
        <v>6</v>
      </c>
      <c r="G178" s="27">
        <f t="shared" si="43"/>
        <v>0</v>
      </c>
      <c r="H178" s="27">
        <v>0</v>
      </c>
      <c r="I178" s="27">
        <v>1</v>
      </c>
      <c r="J178" s="27">
        <f t="shared" si="35"/>
        <v>1725</v>
      </c>
      <c r="K178" s="27">
        <v>0</v>
      </c>
      <c r="L178" s="27">
        <v>0</v>
      </c>
      <c r="M178" s="28">
        <f t="shared" si="36"/>
        <v>16.03125</v>
      </c>
      <c r="N178" s="28">
        <f t="shared" si="37"/>
        <v>0</v>
      </c>
      <c r="O178" s="29">
        <f t="shared" si="48"/>
        <v>16.03125</v>
      </c>
      <c r="P178" s="29">
        <f t="shared" si="44"/>
        <v>16.042548599453806</v>
      </c>
      <c r="S178" t="str">
        <f t="shared" si="45"/>
        <v>BD</v>
      </c>
      <c r="T178" t="s">
        <v>322</v>
      </c>
      <c r="U178" t="str">
        <f t="shared" si="46"/>
        <v>6</v>
      </c>
      <c r="V178" t="str">
        <f t="shared" si="47"/>
        <v>80</v>
      </c>
    </row>
    <row r="179" spans="1:22">
      <c r="A179" s="26">
        <f t="shared" si="49"/>
        <v>172</v>
      </c>
      <c r="B179" s="26">
        <f t="shared" si="38"/>
        <v>172</v>
      </c>
      <c r="C179" s="27">
        <f t="shared" si="39"/>
        <v>172</v>
      </c>
      <c r="D179" s="27">
        <f t="shared" si="40"/>
        <v>172</v>
      </c>
      <c r="E179" s="27">
        <f t="shared" si="41"/>
        <v>192</v>
      </c>
      <c r="F179" s="27">
        <f t="shared" si="42"/>
        <v>6</v>
      </c>
      <c r="G179" s="27">
        <f t="shared" si="43"/>
        <v>0</v>
      </c>
      <c r="H179" s="27">
        <v>0</v>
      </c>
      <c r="I179" s="27">
        <v>1</v>
      </c>
      <c r="J179" s="27">
        <f t="shared" si="35"/>
        <v>1728</v>
      </c>
      <c r="K179" s="27">
        <v>0</v>
      </c>
      <c r="L179" s="27">
        <v>0</v>
      </c>
      <c r="M179" s="28">
        <f t="shared" si="36"/>
        <v>16.125</v>
      </c>
      <c r="N179" s="28">
        <f t="shared" si="37"/>
        <v>0</v>
      </c>
      <c r="O179" s="29">
        <f t="shared" si="48"/>
        <v>16.125</v>
      </c>
      <c r="P179" s="29">
        <f t="shared" si="44"/>
        <v>16.123599479677743</v>
      </c>
      <c r="S179" t="str">
        <f t="shared" si="45"/>
        <v>C0</v>
      </c>
      <c r="T179" t="s">
        <v>323</v>
      </c>
      <c r="U179" t="str">
        <f t="shared" si="46"/>
        <v>6</v>
      </c>
      <c r="V179" t="str">
        <f t="shared" si="47"/>
        <v>80</v>
      </c>
    </row>
    <row r="180" spans="1:22">
      <c r="A180" s="26">
        <f t="shared" si="49"/>
        <v>173</v>
      </c>
      <c r="B180" s="26">
        <f t="shared" si="38"/>
        <v>173</v>
      </c>
      <c r="C180" s="27">
        <f t="shared" si="39"/>
        <v>173</v>
      </c>
      <c r="D180" s="27">
        <f t="shared" si="40"/>
        <v>173</v>
      </c>
      <c r="E180" s="27">
        <f t="shared" si="41"/>
        <v>195</v>
      </c>
      <c r="F180" s="27">
        <f t="shared" si="42"/>
        <v>6</v>
      </c>
      <c r="G180" s="27">
        <f t="shared" si="43"/>
        <v>0</v>
      </c>
      <c r="H180" s="27">
        <v>0</v>
      </c>
      <c r="I180" s="27">
        <v>1</v>
      </c>
      <c r="J180" s="27">
        <f t="shared" si="35"/>
        <v>1731</v>
      </c>
      <c r="K180" s="27">
        <v>0</v>
      </c>
      <c r="L180" s="27">
        <v>0</v>
      </c>
      <c r="M180" s="28">
        <f t="shared" si="36"/>
        <v>16.21875</v>
      </c>
      <c r="N180" s="28">
        <f t="shared" si="37"/>
        <v>0</v>
      </c>
      <c r="O180" s="29">
        <f t="shared" si="48"/>
        <v>16.21875</v>
      </c>
      <c r="P180" s="29">
        <f t="shared" si="44"/>
        <v>16.205413801720834</v>
      </c>
      <c r="S180" t="str">
        <f t="shared" si="45"/>
        <v>C3</v>
      </c>
      <c r="T180" t="s">
        <v>324</v>
      </c>
      <c r="U180" t="str">
        <f t="shared" si="46"/>
        <v>6</v>
      </c>
      <c r="V180" t="str">
        <f t="shared" si="47"/>
        <v>80</v>
      </c>
    </row>
    <row r="181" spans="1:22">
      <c r="A181" s="26">
        <f t="shared" si="49"/>
        <v>174</v>
      </c>
      <c r="B181" s="26">
        <f t="shared" si="38"/>
        <v>174</v>
      </c>
      <c r="C181" s="27">
        <f t="shared" si="39"/>
        <v>174</v>
      </c>
      <c r="D181" s="27">
        <f t="shared" si="40"/>
        <v>174</v>
      </c>
      <c r="E181" s="27">
        <f t="shared" si="41"/>
        <v>199</v>
      </c>
      <c r="F181" s="27">
        <f t="shared" si="42"/>
        <v>6</v>
      </c>
      <c r="G181" s="27">
        <f t="shared" si="43"/>
        <v>0</v>
      </c>
      <c r="H181" s="27">
        <v>0</v>
      </c>
      <c r="I181" s="27">
        <v>1</v>
      </c>
      <c r="J181" s="27">
        <f t="shared" si="35"/>
        <v>1735</v>
      </c>
      <c r="K181" s="27">
        <v>0</v>
      </c>
      <c r="L181" s="27">
        <v>0</v>
      </c>
      <c r="M181" s="28">
        <f t="shared" si="36"/>
        <v>16.3125</v>
      </c>
      <c r="N181" s="28">
        <f t="shared" si="37"/>
        <v>0</v>
      </c>
      <c r="O181" s="29">
        <f t="shared" si="48"/>
        <v>16.3125</v>
      </c>
      <c r="P181" s="29">
        <f t="shared" si="44"/>
        <v>16.315712295146895</v>
      </c>
      <c r="S181" t="str">
        <f t="shared" si="45"/>
        <v>C7</v>
      </c>
      <c r="T181" t="s">
        <v>325</v>
      </c>
      <c r="U181" t="str">
        <f t="shared" si="46"/>
        <v>6</v>
      </c>
      <c r="V181" t="str">
        <f t="shared" si="47"/>
        <v>80</v>
      </c>
    </row>
    <row r="182" spans="1:22">
      <c r="A182" s="26">
        <f t="shared" si="49"/>
        <v>175</v>
      </c>
      <c r="B182" s="26">
        <f t="shared" si="38"/>
        <v>175</v>
      </c>
      <c r="C182" s="27">
        <f t="shared" si="39"/>
        <v>175</v>
      </c>
      <c r="D182" s="27">
        <f t="shared" si="40"/>
        <v>175</v>
      </c>
      <c r="E182" s="27">
        <f t="shared" si="41"/>
        <v>202</v>
      </c>
      <c r="F182" s="27">
        <f t="shared" si="42"/>
        <v>6</v>
      </c>
      <c r="G182" s="27">
        <f t="shared" si="43"/>
        <v>0</v>
      </c>
      <c r="H182" s="27">
        <v>0</v>
      </c>
      <c r="I182" s="27">
        <v>1</v>
      </c>
      <c r="J182" s="27">
        <f t="shared" si="35"/>
        <v>1738</v>
      </c>
      <c r="K182" s="27">
        <v>0</v>
      </c>
      <c r="L182" s="27">
        <v>0</v>
      </c>
      <c r="M182" s="28">
        <f t="shared" si="36"/>
        <v>16.40625</v>
      </c>
      <c r="N182" s="28">
        <f t="shared" si="37"/>
        <v>0</v>
      </c>
      <c r="O182" s="29">
        <f t="shared" si="48"/>
        <v>16.40625</v>
      </c>
      <c r="P182" s="29">
        <f t="shared" si="44"/>
        <v>16.399365169390411</v>
      </c>
      <c r="S182" t="str">
        <f t="shared" si="45"/>
        <v>CA</v>
      </c>
      <c r="T182" t="s">
        <v>326</v>
      </c>
      <c r="U182" t="str">
        <f t="shared" si="46"/>
        <v>6</v>
      </c>
      <c r="V182" t="str">
        <f t="shared" si="47"/>
        <v>80</v>
      </c>
    </row>
    <row r="183" spans="1:22">
      <c r="A183" s="26">
        <f t="shared" si="49"/>
        <v>176</v>
      </c>
      <c r="B183" s="26">
        <f t="shared" si="38"/>
        <v>176</v>
      </c>
      <c r="C183" s="27">
        <f t="shared" si="39"/>
        <v>176</v>
      </c>
      <c r="D183" s="27">
        <f t="shared" si="40"/>
        <v>176</v>
      </c>
      <c r="E183" s="27">
        <f t="shared" si="41"/>
        <v>206</v>
      </c>
      <c r="F183" s="27">
        <f t="shared" si="42"/>
        <v>6</v>
      </c>
      <c r="G183" s="27">
        <f t="shared" si="43"/>
        <v>0</v>
      </c>
      <c r="H183" s="27">
        <v>0</v>
      </c>
      <c r="I183" s="27">
        <v>1</v>
      </c>
      <c r="J183" s="27">
        <f t="shared" si="35"/>
        <v>1742</v>
      </c>
      <c r="K183" s="27">
        <v>0</v>
      </c>
      <c r="L183" s="27">
        <v>0</v>
      </c>
      <c r="M183" s="28">
        <f t="shared" si="36"/>
        <v>16.5</v>
      </c>
      <c r="N183" s="28">
        <f t="shared" si="37"/>
        <v>0</v>
      </c>
      <c r="O183" s="29">
        <f t="shared" si="48"/>
        <v>16.5</v>
      </c>
      <c r="P183" s="29">
        <f t="shared" si="44"/>
        <v>16.512170516444261</v>
      </c>
      <c r="S183" t="str">
        <f t="shared" si="45"/>
        <v>CE</v>
      </c>
      <c r="T183" t="s">
        <v>327</v>
      </c>
      <c r="U183" t="str">
        <f t="shared" si="46"/>
        <v>6</v>
      </c>
      <c r="V183" t="str">
        <f t="shared" si="47"/>
        <v>80</v>
      </c>
    </row>
    <row r="184" spans="1:22">
      <c r="A184" s="26">
        <f t="shared" si="49"/>
        <v>177</v>
      </c>
      <c r="B184" s="26">
        <f t="shared" si="38"/>
        <v>177</v>
      </c>
      <c r="C184" s="27">
        <f t="shared" si="39"/>
        <v>177</v>
      </c>
      <c r="D184" s="27">
        <f t="shared" si="40"/>
        <v>177</v>
      </c>
      <c r="E184" s="27">
        <f t="shared" si="41"/>
        <v>209</v>
      </c>
      <c r="F184" s="27">
        <f t="shared" si="42"/>
        <v>6</v>
      </c>
      <c r="G184" s="27">
        <f t="shared" si="43"/>
        <v>0</v>
      </c>
      <c r="H184" s="27">
        <v>0</v>
      </c>
      <c r="I184" s="27">
        <v>1</v>
      </c>
      <c r="J184" s="27">
        <f t="shared" si="35"/>
        <v>1745</v>
      </c>
      <c r="K184" s="27">
        <v>0</v>
      </c>
      <c r="L184" s="27">
        <v>0</v>
      </c>
      <c r="M184" s="28">
        <f t="shared" si="36"/>
        <v>16.59375</v>
      </c>
      <c r="N184" s="28">
        <f t="shared" si="37"/>
        <v>0</v>
      </c>
      <c r="O184" s="29">
        <f t="shared" si="48"/>
        <v>16.59375</v>
      </c>
      <c r="P184" s="29">
        <f t="shared" si="44"/>
        <v>16.597746476029762</v>
      </c>
      <c r="S184" t="str">
        <f t="shared" si="45"/>
        <v>D1</v>
      </c>
      <c r="T184" t="s">
        <v>329</v>
      </c>
      <c r="U184" t="str">
        <f t="shared" si="46"/>
        <v>6</v>
      </c>
      <c r="V184" t="str">
        <f t="shared" si="47"/>
        <v>80</v>
      </c>
    </row>
    <row r="185" spans="1:22">
      <c r="A185" s="26">
        <f t="shared" si="49"/>
        <v>178</v>
      </c>
      <c r="B185" s="26">
        <f t="shared" si="38"/>
        <v>178</v>
      </c>
      <c r="C185" s="27">
        <f t="shared" si="39"/>
        <v>178</v>
      </c>
      <c r="D185" s="27">
        <f t="shared" si="40"/>
        <v>178</v>
      </c>
      <c r="E185" s="27">
        <f t="shared" si="41"/>
        <v>212</v>
      </c>
      <c r="F185" s="27">
        <f t="shared" si="42"/>
        <v>6</v>
      </c>
      <c r="G185" s="27">
        <f t="shared" si="43"/>
        <v>0</v>
      </c>
      <c r="H185" s="27">
        <v>0</v>
      </c>
      <c r="I185" s="27">
        <v>1</v>
      </c>
      <c r="J185" s="27">
        <f t="shared" si="35"/>
        <v>1748</v>
      </c>
      <c r="K185" s="27">
        <v>0</v>
      </c>
      <c r="L185" s="27">
        <v>0</v>
      </c>
      <c r="M185" s="28">
        <f t="shared" si="36"/>
        <v>16.6875</v>
      </c>
      <c r="N185" s="28">
        <f t="shared" si="37"/>
        <v>0</v>
      </c>
      <c r="O185" s="29">
        <f t="shared" si="48"/>
        <v>16.6875</v>
      </c>
      <c r="P185" s="29">
        <f t="shared" si="44"/>
        <v>16.684173951682617</v>
      </c>
      <c r="S185" t="str">
        <f t="shared" si="45"/>
        <v>D4</v>
      </c>
      <c r="T185" t="s">
        <v>330</v>
      </c>
      <c r="U185" t="str">
        <f t="shared" si="46"/>
        <v>6</v>
      </c>
      <c r="V185" t="str">
        <f t="shared" si="47"/>
        <v>80</v>
      </c>
    </row>
    <row r="186" spans="1:22">
      <c r="A186" s="26">
        <f t="shared" si="49"/>
        <v>179</v>
      </c>
      <c r="B186" s="26">
        <f t="shared" si="38"/>
        <v>179</v>
      </c>
      <c r="C186" s="27">
        <f t="shared" si="39"/>
        <v>179</v>
      </c>
      <c r="D186" s="27">
        <f t="shared" si="40"/>
        <v>179</v>
      </c>
      <c r="E186" s="27">
        <f t="shared" si="41"/>
        <v>215</v>
      </c>
      <c r="F186" s="27">
        <f t="shared" si="42"/>
        <v>6</v>
      </c>
      <c r="G186" s="27">
        <f t="shared" si="43"/>
        <v>0</v>
      </c>
      <c r="H186" s="27">
        <v>0</v>
      </c>
      <c r="I186" s="27">
        <v>1</v>
      </c>
      <c r="J186" s="27">
        <f t="shared" si="35"/>
        <v>1751</v>
      </c>
      <c r="K186" s="27">
        <v>0</v>
      </c>
      <c r="L186" s="27">
        <v>0</v>
      </c>
      <c r="M186" s="28">
        <f t="shared" si="36"/>
        <v>16.78125</v>
      </c>
      <c r="N186" s="28">
        <f t="shared" si="37"/>
        <v>0</v>
      </c>
      <c r="O186" s="29">
        <f t="shared" si="48"/>
        <v>16.78125</v>
      </c>
      <c r="P186" s="29">
        <f t="shared" si="44"/>
        <v>16.771470059731616</v>
      </c>
      <c r="S186" t="str">
        <f t="shared" si="45"/>
        <v>D7</v>
      </c>
      <c r="T186" t="s">
        <v>331</v>
      </c>
      <c r="U186" t="str">
        <f t="shared" si="46"/>
        <v>6</v>
      </c>
      <c r="V186" t="str">
        <f t="shared" si="47"/>
        <v>80</v>
      </c>
    </row>
    <row r="187" spans="1:22">
      <c r="A187" s="26">
        <f t="shared" si="49"/>
        <v>180</v>
      </c>
      <c r="B187" s="26">
        <f t="shared" si="38"/>
        <v>180</v>
      </c>
      <c r="C187" s="27">
        <f t="shared" si="39"/>
        <v>180</v>
      </c>
      <c r="D187" s="27">
        <f t="shared" si="40"/>
        <v>180</v>
      </c>
      <c r="E187" s="27">
        <f t="shared" si="41"/>
        <v>219</v>
      </c>
      <c r="F187" s="27">
        <f t="shared" si="42"/>
        <v>6</v>
      </c>
      <c r="G187" s="27">
        <f t="shared" si="43"/>
        <v>0</v>
      </c>
      <c r="H187" s="27">
        <v>0</v>
      </c>
      <c r="I187" s="27">
        <v>1</v>
      </c>
      <c r="J187" s="27">
        <f t="shared" si="35"/>
        <v>1755</v>
      </c>
      <c r="K187" s="27">
        <v>0</v>
      </c>
      <c r="L187" s="27">
        <v>0</v>
      </c>
      <c r="M187" s="28">
        <f t="shared" si="36"/>
        <v>16.875</v>
      </c>
      <c r="N187" s="28">
        <f t="shared" si="37"/>
        <v>0</v>
      </c>
      <c r="O187" s="29">
        <f t="shared" si="48"/>
        <v>16.875</v>
      </c>
      <c r="P187" s="29">
        <f t="shared" si="44"/>
        <v>16.889246638993672</v>
      </c>
      <c r="S187" t="str">
        <f t="shared" si="45"/>
        <v>DB</v>
      </c>
      <c r="T187" t="s">
        <v>332</v>
      </c>
      <c r="U187" t="str">
        <f t="shared" si="46"/>
        <v>6</v>
      </c>
      <c r="V187" t="str">
        <f t="shared" si="47"/>
        <v>80</v>
      </c>
    </row>
    <row r="188" spans="1:22">
      <c r="A188" s="26">
        <f t="shared" si="49"/>
        <v>181</v>
      </c>
      <c r="B188" s="26">
        <f t="shared" si="38"/>
        <v>181</v>
      </c>
      <c r="C188" s="27">
        <f t="shared" si="39"/>
        <v>181</v>
      </c>
      <c r="D188" s="27">
        <f t="shared" si="40"/>
        <v>181</v>
      </c>
      <c r="E188" s="27">
        <f t="shared" si="41"/>
        <v>222</v>
      </c>
      <c r="F188" s="27">
        <f t="shared" si="42"/>
        <v>6</v>
      </c>
      <c r="G188" s="27">
        <f t="shared" si="43"/>
        <v>0</v>
      </c>
      <c r="H188" s="27">
        <v>0</v>
      </c>
      <c r="I188" s="27">
        <v>1</v>
      </c>
      <c r="J188" s="27">
        <f t="shared" si="35"/>
        <v>1758</v>
      </c>
      <c r="K188" s="27">
        <v>0</v>
      </c>
      <c r="L188" s="27">
        <v>0</v>
      </c>
      <c r="M188" s="28">
        <f t="shared" si="36"/>
        <v>16.96875</v>
      </c>
      <c r="N188" s="28">
        <f t="shared" si="37"/>
        <v>0</v>
      </c>
      <c r="O188" s="29">
        <f t="shared" si="48"/>
        <v>16.96875</v>
      </c>
      <c r="P188" s="29">
        <f t="shared" si="44"/>
        <v>16.978639088096742</v>
      </c>
      <c r="S188" t="str">
        <f t="shared" si="45"/>
        <v>DE</v>
      </c>
      <c r="T188" t="s">
        <v>333</v>
      </c>
      <c r="U188" t="str">
        <f t="shared" si="46"/>
        <v>6</v>
      </c>
      <c r="V188" t="str">
        <f t="shared" si="47"/>
        <v>80</v>
      </c>
    </row>
    <row r="189" spans="1:22">
      <c r="A189" s="26">
        <f t="shared" si="49"/>
        <v>182</v>
      </c>
      <c r="B189" s="26">
        <f t="shared" si="38"/>
        <v>182</v>
      </c>
      <c r="C189" s="27">
        <f t="shared" si="39"/>
        <v>182</v>
      </c>
      <c r="D189" s="27">
        <f t="shared" si="40"/>
        <v>182</v>
      </c>
      <c r="E189" s="27">
        <f t="shared" si="41"/>
        <v>225</v>
      </c>
      <c r="F189" s="27">
        <f t="shared" si="42"/>
        <v>6</v>
      </c>
      <c r="G189" s="27">
        <f t="shared" si="43"/>
        <v>0</v>
      </c>
      <c r="H189" s="27">
        <v>0</v>
      </c>
      <c r="I189" s="27">
        <v>1</v>
      </c>
      <c r="J189" s="27">
        <f t="shared" si="35"/>
        <v>1761</v>
      </c>
      <c r="K189" s="27">
        <v>0</v>
      </c>
      <c r="L189" s="27">
        <v>0</v>
      </c>
      <c r="M189" s="28">
        <f t="shared" si="36"/>
        <v>17.0625</v>
      </c>
      <c r="N189" s="28">
        <f t="shared" si="37"/>
        <v>0</v>
      </c>
      <c r="O189" s="29">
        <f t="shared" si="48"/>
        <v>17.0625</v>
      </c>
      <c r="P189" s="29">
        <f t="shared" si="44"/>
        <v>17.068961111396018</v>
      </c>
      <c r="S189" t="str">
        <f t="shared" si="45"/>
        <v>E1</v>
      </c>
      <c r="T189" t="s">
        <v>334</v>
      </c>
      <c r="U189" t="str">
        <f t="shared" si="46"/>
        <v>6</v>
      </c>
      <c r="V189" t="str">
        <f t="shared" si="47"/>
        <v>80</v>
      </c>
    </row>
    <row r="190" spans="1:22">
      <c r="A190" s="26">
        <f t="shared" si="49"/>
        <v>183</v>
      </c>
      <c r="B190" s="26">
        <f t="shared" si="38"/>
        <v>183</v>
      </c>
      <c r="C190" s="27">
        <f t="shared" si="39"/>
        <v>183</v>
      </c>
      <c r="D190" s="27">
        <f t="shared" si="40"/>
        <v>183</v>
      </c>
      <c r="E190" s="27">
        <f t="shared" si="41"/>
        <v>228</v>
      </c>
      <c r="F190" s="27">
        <f t="shared" si="42"/>
        <v>6</v>
      </c>
      <c r="G190" s="27">
        <f t="shared" si="43"/>
        <v>0</v>
      </c>
      <c r="H190" s="27">
        <v>0</v>
      </c>
      <c r="I190" s="27">
        <v>1</v>
      </c>
      <c r="J190" s="27">
        <f t="shared" ref="J190:J253" si="50">ROUND(2048-(10^(-M190/20)*2048),0)</f>
        <v>1764</v>
      </c>
      <c r="K190" s="27">
        <v>0</v>
      </c>
      <c r="L190" s="27">
        <v>0</v>
      </c>
      <c r="M190" s="28">
        <f t="shared" ref="M190:M253" si="51">O190-N190</f>
        <v>17.15625</v>
      </c>
      <c r="N190" s="28">
        <f t="shared" ref="N190:N253" si="52">IF(K190=0,0,IF(K190=1,6,IF(K190=2,12,18)))</f>
        <v>0</v>
      </c>
      <c r="O190" s="29">
        <f t="shared" si="48"/>
        <v>17.15625</v>
      </c>
      <c r="P190" s="29">
        <f t="shared" si="44"/>
        <v>17.160232245135109</v>
      </c>
      <c r="S190" t="str">
        <f t="shared" si="45"/>
        <v>E4</v>
      </c>
      <c r="T190" t="s">
        <v>335</v>
      </c>
      <c r="U190" t="str">
        <f t="shared" si="46"/>
        <v>6</v>
      </c>
      <c r="V190" t="str">
        <f t="shared" si="47"/>
        <v>80</v>
      </c>
    </row>
    <row r="191" spans="1:22">
      <c r="A191" s="26">
        <f t="shared" si="49"/>
        <v>184</v>
      </c>
      <c r="B191" s="26">
        <f t="shared" si="38"/>
        <v>184</v>
      </c>
      <c r="C191" s="27">
        <f t="shared" si="39"/>
        <v>184</v>
      </c>
      <c r="D191" s="27">
        <f t="shared" si="40"/>
        <v>184</v>
      </c>
      <c r="E191" s="27">
        <f t="shared" si="41"/>
        <v>231</v>
      </c>
      <c r="F191" s="27">
        <f t="shared" si="42"/>
        <v>6</v>
      </c>
      <c r="G191" s="27">
        <f t="shared" si="43"/>
        <v>0</v>
      </c>
      <c r="H191" s="27">
        <v>0</v>
      </c>
      <c r="I191" s="27">
        <v>1</v>
      </c>
      <c r="J191" s="27">
        <f t="shared" si="50"/>
        <v>1767</v>
      </c>
      <c r="K191" s="27">
        <v>0</v>
      </c>
      <c r="L191" s="27">
        <v>0</v>
      </c>
      <c r="M191" s="28">
        <f t="shared" si="51"/>
        <v>17.25</v>
      </c>
      <c r="N191" s="28">
        <f t="shared" si="52"/>
        <v>0</v>
      </c>
      <c r="O191" s="29">
        <f t="shared" si="48"/>
        <v>17.25</v>
      </c>
      <c r="P191" s="29">
        <f t="shared" si="44"/>
        <v>17.252472647974265</v>
      </c>
      <c r="S191" t="str">
        <f t="shared" si="45"/>
        <v>E7</v>
      </c>
      <c r="T191" t="s">
        <v>336</v>
      </c>
      <c r="U191" t="str">
        <f t="shared" si="46"/>
        <v>6</v>
      </c>
      <c r="V191" t="str">
        <f t="shared" si="47"/>
        <v>80</v>
      </c>
    </row>
    <row r="192" spans="1:22">
      <c r="A192" s="26">
        <f t="shared" si="49"/>
        <v>185</v>
      </c>
      <c r="B192" s="26">
        <f t="shared" si="38"/>
        <v>185</v>
      </c>
      <c r="C192" s="27">
        <f t="shared" si="39"/>
        <v>185</v>
      </c>
      <c r="D192" s="27">
        <f t="shared" si="40"/>
        <v>185</v>
      </c>
      <c r="E192" s="27">
        <f t="shared" si="41"/>
        <v>234</v>
      </c>
      <c r="F192" s="27">
        <f t="shared" si="42"/>
        <v>6</v>
      </c>
      <c r="G192" s="27">
        <f t="shared" si="43"/>
        <v>0</v>
      </c>
      <c r="H192" s="27">
        <v>0</v>
      </c>
      <c r="I192" s="27">
        <v>1</v>
      </c>
      <c r="J192" s="27">
        <f t="shared" si="50"/>
        <v>1770</v>
      </c>
      <c r="K192" s="27">
        <v>0</v>
      </c>
      <c r="L192" s="27">
        <v>0</v>
      </c>
      <c r="M192" s="28">
        <f t="shared" si="51"/>
        <v>17.34375</v>
      </c>
      <c r="N192" s="28">
        <f t="shared" si="52"/>
        <v>0</v>
      </c>
      <c r="O192" s="29">
        <f t="shared" si="48"/>
        <v>17.34375</v>
      </c>
      <c r="P192" s="29">
        <f t="shared" si="44"/>
        <v>17.345703127714337</v>
      </c>
      <c r="S192" t="str">
        <f t="shared" si="45"/>
        <v>EA</v>
      </c>
      <c r="T192" t="s">
        <v>337</v>
      </c>
      <c r="U192" t="str">
        <f t="shared" si="46"/>
        <v>6</v>
      </c>
      <c r="V192" t="str">
        <f t="shared" si="47"/>
        <v>80</v>
      </c>
    </row>
    <row r="193" spans="1:22">
      <c r="A193" s="26">
        <f t="shared" si="49"/>
        <v>186</v>
      </c>
      <c r="B193" s="26">
        <f t="shared" si="38"/>
        <v>186</v>
      </c>
      <c r="C193" s="27">
        <f t="shared" si="39"/>
        <v>186</v>
      </c>
      <c r="D193" s="27">
        <f t="shared" si="40"/>
        <v>186</v>
      </c>
      <c r="E193" s="27">
        <f t="shared" si="41"/>
        <v>237</v>
      </c>
      <c r="F193" s="27">
        <f t="shared" si="42"/>
        <v>6</v>
      </c>
      <c r="G193" s="27">
        <f t="shared" si="43"/>
        <v>0</v>
      </c>
      <c r="H193" s="27">
        <v>0</v>
      </c>
      <c r="I193" s="27">
        <v>1</v>
      </c>
      <c r="J193" s="27">
        <f t="shared" si="50"/>
        <v>1773</v>
      </c>
      <c r="K193" s="27">
        <v>0</v>
      </c>
      <c r="L193" s="27">
        <v>0</v>
      </c>
      <c r="M193" s="28">
        <f t="shared" si="51"/>
        <v>17.4375</v>
      </c>
      <c r="N193" s="28">
        <f t="shared" si="52"/>
        <v>0</v>
      </c>
      <c r="O193" s="29">
        <f t="shared" si="48"/>
        <v>17.4375</v>
      </c>
      <c r="P193" s="29">
        <f t="shared" si="44"/>
        <v>17.439945169470612</v>
      </c>
      <c r="S193" t="str">
        <f t="shared" si="45"/>
        <v>ED</v>
      </c>
      <c r="T193" t="s">
        <v>338</v>
      </c>
      <c r="U193" t="str">
        <f t="shared" si="46"/>
        <v>6</v>
      </c>
      <c r="V193" t="str">
        <f t="shared" si="47"/>
        <v>80</v>
      </c>
    </row>
    <row r="194" spans="1:22">
      <c r="A194" s="26">
        <f t="shared" si="49"/>
        <v>187</v>
      </c>
      <c r="B194" s="26">
        <f t="shared" si="38"/>
        <v>187</v>
      </c>
      <c r="C194" s="27">
        <f t="shared" si="39"/>
        <v>187</v>
      </c>
      <c r="D194" s="27">
        <f t="shared" si="40"/>
        <v>187</v>
      </c>
      <c r="E194" s="27">
        <f t="shared" si="41"/>
        <v>240</v>
      </c>
      <c r="F194" s="27">
        <f t="shared" si="42"/>
        <v>6</v>
      </c>
      <c r="G194" s="27">
        <f t="shared" si="43"/>
        <v>0</v>
      </c>
      <c r="H194" s="27">
        <v>0</v>
      </c>
      <c r="I194" s="27">
        <v>1</v>
      </c>
      <c r="J194" s="27">
        <f t="shared" si="50"/>
        <v>1776</v>
      </c>
      <c r="K194" s="27">
        <v>0</v>
      </c>
      <c r="L194" s="27">
        <v>0</v>
      </c>
      <c r="M194" s="28">
        <f t="shared" si="51"/>
        <v>17.53125</v>
      </c>
      <c r="N194" s="28">
        <f t="shared" si="52"/>
        <v>0</v>
      </c>
      <c r="O194" s="29">
        <f t="shared" si="48"/>
        <v>17.53125</v>
      </c>
      <c r="P194" s="29">
        <f t="shared" si="44"/>
        <v>17.53522096539189</v>
      </c>
      <c r="S194" t="str">
        <f t="shared" si="45"/>
        <v>F0</v>
      </c>
      <c r="T194" t="s">
        <v>339</v>
      </c>
      <c r="U194" t="str">
        <f t="shared" si="46"/>
        <v>6</v>
      </c>
      <c r="V194" t="str">
        <f t="shared" si="47"/>
        <v>80</v>
      </c>
    </row>
    <row r="195" spans="1:22">
      <c r="A195" s="26">
        <f t="shared" si="49"/>
        <v>188</v>
      </c>
      <c r="B195" s="26">
        <f t="shared" si="38"/>
        <v>188</v>
      </c>
      <c r="C195" s="27">
        <f t="shared" si="39"/>
        <v>188</v>
      </c>
      <c r="D195" s="27">
        <f t="shared" si="40"/>
        <v>188</v>
      </c>
      <c r="E195" s="27">
        <f t="shared" si="41"/>
        <v>243</v>
      </c>
      <c r="F195" s="27">
        <f t="shared" si="42"/>
        <v>6</v>
      </c>
      <c r="G195" s="27">
        <f t="shared" si="43"/>
        <v>0</v>
      </c>
      <c r="H195" s="27">
        <v>0</v>
      </c>
      <c r="I195" s="27">
        <v>1</v>
      </c>
      <c r="J195" s="27">
        <f t="shared" si="50"/>
        <v>1779</v>
      </c>
      <c r="K195" s="27">
        <v>0</v>
      </c>
      <c r="L195" s="27">
        <v>0</v>
      </c>
      <c r="M195" s="28">
        <f t="shared" si="51"/>
        <v>17.625</v>
      </c>
      <c r="N195" s="28">
        <f t="shared" si="52"/>
        <v>0</v>
      </c>
      <c r="O195" s="29">
        <f t="shared" si="48"/>
        <v>17.625</v>
      </c>
      <c r="P195" s="29">
        <f t="shared" si="44"/>
        <v>17.631553446027702</v>
      </c>
      <c r="S195" t="str">
        <f t="shared" si="45"/>
        <v>F3</v>
      </c>
      <c r="T195" t="s">
        <v>340</v>
      </c>
      <c r="U195" t="str">
        <f t="shared" si="46"/>
        <v>6</v>
      </c>
      <c r="V195" t="str">
        <f t="shared" si="47"/>
        <v>80</v>
      </c>
    </row>
    <row r="196" spans="1:22">
      <c r="A196" s="26">
        <f t="shared" si="49"/>
        <v>189</v>
      </c>
      <c r="B196" s="26">
        <f t="shared" si="38"/>
        <v>189</v>
      </c>
      <c r="C196" s="27">
        <f t="shared" si="39"/>
        <v>189</v>
      </c>
      <c r="D196" s="27">
        <f t="shared" si="40"/>
        <v>189</v>
      </c>
      <c r="E196" s="27">
        <f t="shared" si="41"/>
        <v>246</v>
      </c>
      <c r="F196" s="27">
        <f t="shared" si="42"/>
        <v>6</v>
      </c>
      <c r="G196" s="27">
        <f t="shared" si="43"/>
        <v>0</v>
      </c>
      <c r="H196" s="27">
        <v>0</v>
      </c>
      <c r="I196" s="27">
        <v>1</v>
      </c>
      <c r="J196" s="27">
        <f t="shared" si="50"/>
        <v>1782</v>
      </c>
      <c r="K196" s="27">
        <v>0</v>
      </c>
      <c r="L196" s="27">
        <v>0</v>
      </c>
      <c r="M196" s="28">
        <f t="shared" si="51"/>
        <v>17.71875</v>
      </c>
      <c r="N196" s="28">
        <f t="shared" si="52"/>
        <v>0</v>
      </c>
      <c r="O196" s="29">
        <f t="shared" si="48"/>
        <v>17.71875</v>
      </c>
      <c r="P196" s="29">
        <f t="shared" si="44"/>
        <v>17.728966313454524</v>
      </c>
      <c r="S196" t="str">
        <f t="shared" si="45"/>
        <v>F6</v>
      </c>
      <c r="T196" t="s">
        <v>341</v>
      </c>
      <c r="U196" t="str">
        <f t="shared" si="46"/>
        <v>6</v>
      </c>
      <c r="V196" t="str">
        <f t="shared" si="47"/>
        <v>80</v>
      </c>
    </row>
    <row r="197" spans="1:22">
      <c r="A197" s="26">
        <f t="shared" si="49"/>
        <v>190</v>
      </c>
      <c r="B197" s="26">
        <f t="shared" si="38"/>
        <v>190</v>
      </c>
      <c r="C197" s="27">
        <f t="shared" si="39"/>
        <v>190</v>
      </c>
      <c r="D197" s="27">
        <f t="shared" si="40"/>
        <v>190</v>
      </c>
      <c r="E197" s="27">
        <f t="shared" si="41"/>
        <v>249</v>
      </c>
      <c r="F197" s="27">
        <f t="shared" si="42"/>
        <v>6</v>
      </c>
      <c r="G197" s="27">
        <f t="shared" si="43"/>
        <v>0</v>
      </c>
      <c r="H197" s="27">
        <v>0</v>
      </c>
      <c r="I197" s="27">
        <v>1</v>
      </c>
      <c r="J197" s="27">
        <f t="shared" si="50"/>
        <v>1785</v>
      </c>
      <c r="K197" s="27">
        <v>0</v>
      </c>
      <c r="L197" s="27">
        <v>0</v>
      </c>
      <c r="M197" s="28">
        <f t="shared" si="51"/>
        <v>17.8125</v>
      </c>
      <c r="N197" s="28">
        <f t="shared" si="52"/>
        <v>0</v>
      </c>
      <c r="O197" s="29">
        <f t="shared" si="48"/>
        <v>17.8125</v>
      </c>
      <c r="P197" s="29">
        <f t="shared" si="44"/>
        <v>17.827484076280705</v>
      </c>
      <c r="S197" t="str">
        <f t="shared" si="45"/>
        <v>F9</v>
      </c>
      <c r="T197" t="s">
        <v>342</v>
      </c>
      <c r="U197" t="str">
        <f t="shared" si="46"/>
        <v>6</v>
      </c>
      <c r="V197" t="str">
        <f t="shared" si="47"/>
        <v>80</v>
      </c>
    </row>
    <row r="198" spans="1:22">
      <c r="A198" s="26">
        <f t="shared" si="49"/>
        <v>191</v>
      </c>
      <c r="B198" s="26">
        <f t="shared" si="38"/>
        <v>191</v>
      </c>
      <c r="C198" s="27">
        <f t="shared" si="39"/>
        <v>191</v>
      </c>
      <c r="D198" s="27">
        <f t="shared" si="40"/>
        <v>191</v>
      </c>
      <c r="E198" s="27">
        <f t="shared" si="41"/>
        <v>251</v>
      </c>
      <c r="F198" s="27">
        <f t="shared" si="42"/>
        <v>6</v>
      </c>
      <c r="G198" s="27">
        <f t="shared" si="43"/>
        <v>0</v>
      </c>
      <c r="H198" s="27">
        <v>0</v>
      </c>
      <c r="I198" s="27">
        <v>1</v>
      </c>
      <c r="J198" s="27">
        <f t="shared" si="50"/>
        <v>1787</v>
      </c>
      <c r="K198" s="27">
        <v>0</v>
      </c>
      <c r="L198" s="27">
        <v>0</v>
      </c>
      <c r="M198" s="28">
        <f t="shared" si="51"/>
        <v>17.90625</v>
      </c>
      <c r="N198" s="28">
        <f t="shared" si="52"/>
        <v>0</v>
      </c>
      <c r="O198" s="29">
        <f t="shared" si="48"/>
        <v>17.90625</v>
      </c>
      <c r="P198" s="29">
        <f t="shared" si="44"/>
        <v>17.893788899310245</v>
      </c>
      <c r="S198" t="str">
        <f t="shared" si="45"/>
        <v>FB</v>
      </c>
      <c r="T198" t="s">
        <v>343</v>
      </c>
      <c r="U198" t="str">
        <f t="shared" si="46"/>
        <v>6</v>
      </c>
      <c r="V198" t="str">
        <f t="shared" si="47"/>
        <v>80</v>
      </c>
    </row>
    <row r="199" spans="1:22">
      <c r="A199" s="26">
        <f t="shared" si="49"/>
        <v>192</v>
      </c>
      <c r="B199" s="26">
        <f t="shared" si="38"/>
        <v>192</v>
      </c>
      <c r="C199" s="27">
        <f t="shared" si="39"/>
        <v>192</v>
      </c>
      <c r="D199" s="27">
        <f t="shared" si="40"/>
        <v>192</v>
      </c>
      <c r="E199" s="27">
        <f t="shared" si="41"/>
        <v>254</v>
      </c>
      <c r="F199" s="27">
        <f t="shared" si="42"/>
        <v>6</v>
      </c>
      <c r="G199" s="27">
        <f t="shared" si="43"/>
        <v>0</v>
      </c>
      <c r="H199" s="27">
        <v>0</v>
      </c>
      <c r="I199" s="27">
        <v>1</v>
      </c>
      <c r="J199" s="27">
        <f t="shared" si="50"/>
        <v>1790</v>
      </c>
      <c r="K199" s="27">
        <v>0</v>
      </c>
      <c r="L199" s="27">
        <v>0</v>
      </c>
      <c r="M199" s="28">
        <f t="shared" si="51"/>
        <v>18</v>
      </c>
      <c r="N199" s="28">
        <f t="shared" si="52"/>
        <v>0</v>
      </c>
      <c r="O199" s="29">
        <f t="shared" si="48"/>
        <v>18</v>
      </c>
      <c r="P199" s="29">
        <f t="shared" si="44"/>
        <v>17.99420492681126</v>
      </c>
      <c r="Q199" t="s">
        <v>437</v>
      </c>
      <c r="S199" t="str">
        <f t="shared" si="45"/>
        <v>FE</v>
      </c>
      <c r="T199" t="s">
        <v>344</v>
      </c>
      <c r="U199" t="str">
        <f t="shared" si="46"/>
        <v>6</v>
      </c>
      <c r="V199" t="str">
        <f t="shared" si="47"/>
        <v>80</v>
      </c>
    </row>
    <row r="200" spans="1:22">
      <c r="A200" s="26">
        <f t="shared" si="49"/>
        <v>193</v>
      </c>
      <c r="B200" s="26">
        <f t="shared" ref="B200:B263" si="53">A200+$D$1</f>
        <v>193</v>
      </c>
      <c r="C200" s="27">
        <f t="shared" ref="C200:C263" si="54">IF(D$2=1,$D$3-A200,A200)</f>
        <v>193</v>
      </c>
      <c r="D200" s="27">
        <f t="shared" ref="D200:D263" si="55">C200+$D$1</f>
        <v>193</v>
      </c>
      <c r="E200" s="27">
        <f t="shared" ref="E200:E263" si="56">MOD(J200,256)</f>
        <v>1</v>
      </c>
      <c r="F200" s="27">
        <f t="shared" ref="F200:F263" si="57">ROUNDDOWN(J200/256,0)</f>
        <v>7</v>
      </c>
      <c r="G200" s="27">
        <f t="shared" ref="G200:G263" si="58">MOD(K200,256)</f>
        <v>0</v>
      </c>
      <c r="H200" s="27">
        <v>0</v>
      </c>
      <c r="I200" s="27">
        <v>1</v>
      </c>
      <c r="J200" s="27">
        <f t="shared" si="50"/>
        <v>1793</v>
      </c>
      <c r="K200" s="27">
        <v>0</v>
      </c>
      <c r="L200" s="27">
        <v>0</v>
      </c>
      <c r="M200" s="28">
        <f t="shared" si="51"/>
        <v>18.09375</v>
      </c>
      <c r="N200" s="28">
        <f t="shared" si="52"/>
        <v>0</v>
      </c>
      <c r="O200" s="29">
        <f t="shared" si="48"/>
        <v>18.09375</v>
      </c>
      <c r="P200" s="29">
        <f t="shared" ref="P200:P263" si="59">(-20)*LOG((2048-J200)/2048)+N200</f>
        <v>18.09579543739676</v>
      </c>
      <c r="S200" t="str">
        <f t="shared" ref="S200:S263" si="60">DEC2HEX(E200)</f>
        <v>1</v>
      </c>
      <c r="T200" t="s">
        <v>345</v>
      </c>
      <c r="U200" t="str">
        <f t="shared" ref="U200:U263" si="61">DEC2HEX(F200)</f>
        <v>7</v>
      </c>
      <c r="V200" t="str">
        <f t="shared" ref="V200:V263" si="62">DEC2HEX(128+G200)</f>
        <v>80</v>
      </c>
    </row>
    <row r="201" spans="1:22">
      <c r="A201" s="26">
        <f t="shared" si="49"/>
        <v>194</v>
      </c>
      <c r="B201" s="26">
        <f t="shared" si="53"/>
        <v>194</v>
      </c>
      <c r="C201" s="27">
        <f t="shared" si="54"/>
        <v>194</v>
      </c>
      <c r="D201" s="27">
        <f t="shared" si="55"/>
        <v>194</v>
      </c>
      <c r="E201" s="27">
        <f t="shared" si="56"/>
        <v>4</v>
      </c>
      <c r="F201" s="27">
        <f t="shared" si="57"/>
        <v>7</v>
      </c>
      <c r="G201" s="27">
        <f t="shared" si="58"/>
        <v>0</v>
      </c>
      <c r="H201" s="27">
        <v>0</v>
      </c>
      <c r="I201" s="27">
        <v>1</v>
      </c>
      <c r="J201" s="27">
        <f t="shared" si="50"/>
        <v>1796</v>
      </c>
      <c r="K201" s="27">
        <v>0</v>
      </c>
      <c r="L201" s="27">
        <v>0</v>
      </c>
      <c r="M201" s="28">
        <f t="shared" si="51"/>
        <v>18.1875</v>
      </c>
      <c r="N201" s="28">
        <f t="shared" si="52"/>
        <v>0</v>
      </c>
      <c r="O201" s="29">
        <f t="shared" ref="O201:O264" si="63">C201/64*6</f>
        <v>18.1875</v>
      </c>
      <c r="P201" s="29">
        <f t="shared" si="59"/>
        <v>18.19858823044498</v>
      </c>
      <c r="S201" t="str">
        <f t="shared" si="60"/>
        <v>4</v>
      </c>
      <c r="T201" t="s">
        <v>346</v>
      </c>
      <c r="U201" t="str">
        <f t="shared" si="61"/>
        <v>7</v>
      </c>
      <c r="V201" t="str">
        <f t="shared" si="62"/>
        <v>80</v>
      </c>
    </row>
    <row r="202" spans="1:22">
      <c r="A202" s="26">
        <f t="shared" si="49"/>
        <v>195</v>
      </c>
      <c r="B202" s="26">
        <f t="shared" si="53"/>
        <v>195</v>
      </c>
      <c r="C202" s="27">
        <f t="shared" si="54"/>
        <v>195</v>
      </c>
      <c r="D202" s="27">
        <f t="shared" si="55"/>
        <v>195</v>
      </c>
      <c r="E202" s="27">
        <f t="shared" si="56"/>
        <v>6</v>
      </c>
      <c r="F202" s="27">
        <f t="shared" si="57"/>
        <v>7</v>
      </c>
      <c r="G202" s="27">
        <f t="shared" si="58"/>
        <v>0</v>
      </c>
      <c r="H202" s="27">
        <v>0</v>
      </c>
      <c r="I202" s="27">
        <v>1</v>
      </c>
      <c r="J202" s="27">
        <f t="shared" si="50"/>
        <v>1798</v>
      </c>
      <c r="K202" s="27">
        <v>0</v>
      </c>
      <c r="L202" s="27">
        <v>0</v>
      </c>
      <c r="M202" s="28">
        <f t="shared" si="51"/>
        <v>18.28125</v>
      </c>
      <c r="N202" s="28">
        <f t="shared" si="52"/>
        <v>0</v>
      </c>
      <c r="O202" s="29">
        <f t="shared" si="63"/>
        <v>18.28125</v>
      </c>
      <c r="P202" s="29">
        <f t="shared" si="59"/>
        <v>18.267798872635112</v>
      </c>
      <c r="S202" t="str">
        <f t="shared" si="60"/>
        <v>6</v>
      </c>
      <c r="T202" t="s">
        <v>347</v>
      </c>
      <c r="U202" t="str">
        <f t="shared" si="61"/>
        <v>7</v>
      </c>
      <c r="V202" t="str">
        <f t="shared" si="62"/>
        <v>80</v>
      </c>
    </row>
    <row r="203" spans="1:22">
      <c r="A203" s="26">
        <f t="shared" si="49"/>
        <v>196</v>
      </c>
      <c r="B203" s="26">
        <f t="shared" si="53"/>
        <v>196</v>
      </c>
      <c r="C203" s="27">
        <f t="shared" si="54"/>
        <v>196</v>
      </c>
      <c r="D203" s="27">
        <f t="shared" si="55"/>
        <v>196</v>
      </c>
      <c r="E203" s="27">
        <f t="shared" si="56"/>
        <v>9</v>
      </c>
      <c r="F203" s="27">
        <f t="shared" si="57"/>
        <v>7</v>
      </c>
      <c r="G203" s="27">
        <f t="shared" si="58"/>
        <v>0</v>
      </c>
      <c r="H203" s="27">
        <v>0</v>
      </c>
      <c r="I203" s="27">
        <v>1</v>
      </c>
      <c r="J203" s="27">
        <f t="shared" si="50"/>
        <v>1801</v>
      </c>
      <c r="K203" s="27">
        <v>0</v>
      </c>
      <c r="L203" s="27">
        <v>0</v>
      </c>
      <c r="M203" s="28">
        <f t="shared" si="51"/>
        <v>18.375</v>
      </c>
      <c r="N203" s="28">
        <f t="shared" si="52"/>
        <v>0</v>
      </c>
      <c r="O203" s="29">
        <f t="shared" si="63"/>
        <v>18.375</v>
      </c>
      <c r="P203" s="29">
        <f t="shared" si="59"/>
        <v>18.372659980882549</v>
      </c>
      <c r="S203" t="str">
        <f t="shared" si="60"/>
        <v>9</v>
      </c>
      <c r="T203" t="s">
        <v>348</v>
      </c>
      <c r="U203" t="str">
        <f t="shared" si="61"/>
        <v>7</v>
      </c>
      <c r="V203" t="str">
        <f t="shared" si="62"/>
        <v>80</v>
      </c>
    </row>
    <row r="204" spans="1:22">
      <c r="A204" s="26">
        <f t="shared" si="49"/>
        <v>197</v>
      </c>
      <c r="B204" s="26">
        <f t="shared" si="53"/>
        <v>197</v>
      </c>
      <c r="C204" s="27">
        <f t="shared" si="54"/>
        <v>197</v>
      </c>
      <c r="D204" s="27">
        <f t="shared" si="55"/>
        <v>197</v>
      </c>
      <c r="E204" s="27">
        <f t="shared" si="56"/>
        <v>12</v>
      </c>
      <c r="F204" s="27">
        <f t="shared" si="57"/>
        <v>7</v>
      </c>
      <c r="G204" s="27">
        <f t="shared" si="58"/>
        <v>0</v>
      </c>
      <c r="H204" s="27">
        <v>0</v>
      </c>
      <c r="I204" s="27">
        <v>1</v>
      </c>
      <c r="J204" s="27">
        <f t="shared" si="50"/>
        <v>1804</v>
      </c>
      <c r="K204" s="27">
        <v>0</v>
      </c>
      <c r="L204" s="27">
        <v>0</v>
      </c>
      <c r="M204" s="28">
        <f t="shared" si="51"/>
        <v>18.46875</v>
      </c>
      <c r="N204" s="28">
        <f t="shared" si="52"/>
        <v>0</v>
      </c>
      <c r="O204" s="29">
        <f t="shared" si="63"/>
        <v>18.46875</v>
      </c>
      <c r="P204" s="29">
        <f t="shared" si="59"/>
        <v>18.478802519301276</v>
      </c>
      <c r="S204" t="str">
        <f t="shared" si="60"/>
        <v>C</v>
      </c>
      <c r="T204" t="s">
        <v>349</v>
      </c>
      <c r="U204" t="str">
        <f t="shared" si="61"/>
        <v>7</v>
      </c>
      <c r="V204" t="str">
        <f t="shared" si="62"/>
        <v>80</v>
      </c>
    </row>
    <row r="205" spans="1:22">
      <c r="A205" s="26">
        <f t="shared" si="49"/>
        <v>198</v>
      </c>
      <c r="B205" s="26">
        <f t="shared" si="53"/>
        <v>198</v>
      </c>
      <c r="C205" s="27">
        <f t="shared" si="54"/>
        <v>198</v>
      </c>
      <c r="D205" s="27">
        <f t="shared" si="55"/>
        <v>198</v>
      </c>
      <c r="E205" s="27">
        <f t="shared" si="56"/>
        <v>14</v>
      </c>
      <c r="F205" s="27">
        <f t="shared" si="57"/>
        <v>7</v>
      </c>
      <c r="G205" s="27">
        <f t="shared" si="58"/>
        <v>0</v>
      </c>
      <c r="H205" s="27">
        <v>0</v>
      </c>
      <c r="I205" s="27">
        <v>1</v>
      </c>
      <c r="J205" s="27">
        <f t="shared" si="50"/>
        <v>1806</v>
      </c>
      <c r="K205" s="27">
        <v>0</v>
      </c>
      <c r="L205" s="27">
        <v>0</v>
      </c>
      <c r="M205" s="28">
        <f t="shared" si="51"/>
        <v>18.5625</v>
      </c>
      <c r="N205" s="28">
        <f t="shared" si="52"/>
        <v>0</v>
      </c>
      <c r="O205" s="29">
        <f t="shared" si="63"/>
        <v>18.5625</v>
      </c>
      <c r="P205" s="29">
        <f t="shared" si="59"/>
        <v>18.55029172646724</v>
      </c>
      <c r="S205" t="str">
        <f t="shared" si="60"/>
        <v>E</v>
      </c>
      <c r="T205" t="s">
        <v>350</v>
      </c>
      <c r="U205" t="str">
        <f t="shared" si="61"/>
        <v>7</v>
      </c>
      <c r="V205" t="str">
        <f t="shared" si="62"/>
        <v>80</v>
      </c>
    </row>
    <row r="206" spans="1:22">
      <c r="A206" s="26">
        <f t="shared" si="49"/>
        <v>199</v>
      </c>
      <c r="B206" s="26">
        <f t="shared" si="53"/>
        <v>199</v>
      </c>
      <c r="C206" s="27">
        <f t="shared" si="54"/>
        <v>199</v>
      </c>
      <c r="D206" s="27">
        <f t="shared" si="55"/>
        <v>199</v>
      </c>
      <c r="E206" s="27">
        <f t="shared" si="56"/>
        <v>17</v>
      </c>
      <c r="F206" s="27">
        <f t="shared" si="57"/>
        <v>7</v>
      </c>
      <c r="G206" s="27">
        <f t="shared" si="58"/>
        <v>0</v>
      </c>
      <c r="H206" s="27">
        <v>0</v>
      </c>
      <c r="I206" s="27">
        <v>1</v>
      </c>
      <c r="J206" s="27">
        <f t="shared" si="50"/>
        <v>1809</v>
      </c>
      <c r="K206" s="27">
        <v>0</v>
      </c>
      <c r="L206" s="27">
        <v>0</v>
      </c>
      <c r="M206" s="28">
        <f t="shared" si="51"/>
        <v>18.65625</v>
      </c>
      <c r="N206" s="28">
        <f t="shared" si="52"/>
        <v>0</v>
      </c>
      <c r="O206" s="29">
        <f t="shared" si="63"/>
        <v>18.65625</v>
      </c>
      <c r="P206" s="29">
        <f t="shared" si="59"/>
        <v>18.658641027113109</v>
      </c>
      <c r="S206" t="str">
        <f t="shared" si="60"/>
        <v>11</v>
      </c>
      <c r="T206" t="s">
        <v>351</v>
      </c>
      <c r="U206" t="str">
        <f t="shared" si="61"/>
        <v>7</v>
      </c>
      <c r="V206" t="str">
        <f t="shared" si="62"/>
        <v>80</v>
      </c>
    </row>
    <row r="207" spans="1:22">
      <c r="A207" s="26">
        <f t="shared" si="49"/>
        <v>200</v>
      </c>
      <c r="B207" s="26">
        <f t="shared" si="53"/>
        <v>200</v>
      </c>
      <c r="C207" s="27">
        <f t="shared" si="54"/>
        <v>200</v>
      </c>
      <c r="D207" s="27">
        <f t="shared" si="55"/>
        <v>200</v>
      </c>
      <c r="E207" s="27">
        <f t="shared" si="56"/>
        <v>20</v>
      </c>
      <c r="F207" s="27">
        <f t="shared" si="57"/>
        <v>7</v>
      </c>
      <c r="G207" s="27">
        <f t="shared" si="58"/>
        <v>0</v>
      </c>
      <c r="H207" s="27">
        <v>0</v>
      </c>
      <c r="I207" s="27">
        <v>1</v>
      </c>
      <c r="J207" s="27">
        <f t="shared" si="50"/>
        <v>1812</v>
      </c>
      <c r="K207" s="27">
        <v>0</v>
      </c>
      <c r="L207" s="27">
        <v>0</v>
      </c>
      <c r="M207" s="28">
        <f t="shared" si="51"/>
        <v>18.75</v>
      </c>
      <c r="N207" s="28">
        <f t="shared" si="52"/>
        <v>0</v>
      </c>
      <c r="O207" s="29">
        <f t="shared" si="63"/>
        <v>18.75</v>
      </c>
      <c r="P207" s="29">
        <f t="shared" si="59"/>
        <v>18.768358986673732</v>
      </c>
      <c r="S207" t="str">
        <f t="shared" si="60"/>
        <v>14</v>
      </c>
      <c r="T207" t="s">
        <v>352</v>
      </c>
      <c r="U207" t="str">
        <f t="shared" si="61"/>
        <v>7</v>
      </c>
      <c r="V207" t="str">
        <f t="shared" si="62"/>
        <v>80</v>
      </c>
    </row>
    <row r="208" spans="1:22">
      <c r="A208" s="26">
        <f t="shared" si="49"/>
        <v>201</v>
      </c>
      <c r="B208" s="26">
        <f t="shared" si="53"/>
        <v>201</v>
      </c>
      <c r="C208" s="27">
        <f t="shared" si="54"/>
        <v>201</v>
      </c>
      <c r="D208" s="27">
        <f t="shared" si="55"/>
        <v>201</v>
      </c>
      <c r="E208" s="27">
        <f t="shared" si="56"/>
        <v>22</v>
      </c>
      <c r="F208" s="27">
        <f t="shared" si="57"/>
        <v>7</v>
      </c>
      <c r="G208" s="27">
        <f t="shared" si="58"/>
        <v>0</v>
      </c>
      <c r="H208" s="27">
        <v>0</v>
      </c>
      <c r="I208" s="27">
        <v>1</v>
      </c>
      <c r="J208" s="27">
        <f t="shared" si="50"/>
        <v>1814</v>
      </c>
      <c r="K208" s="27">
        <v>0</v>
      </c>
      <c r="L208" s="27">
        <v>0</v>
      </c>
      <c r="M208" s="28">
        <f t="shared" si="51"/>
        <v>18.84375</v>
      </c>
      <c r="N208" s="28">
        <f t="shared" si="52"/>
        <v>0</v>
      </c>
      <c r="O208" s="29">
        <f t="shared" si="63"/>
        <v>18.84375</v>
      </c>
      <c r="P208" s="29">
        <f t="shared" si="59"/>
        <v>18.842281897873004</v>
      </c>
      <c r="S208" t="str">
        <f t="shared" si="60"/>
        <v>16</v>
      </c>
      <c r="T208" t="s">
        <v>353</v>
      </c>
      <c r="U208" t="str">
        <f t="shared" si="61"/>
        <v>7</v>
      </c>
      <c r="V208" t="str">
        <f t="shared" si="62"/>
        <v>80</v>
      </c>
    </row>
    <row r="209" spans="1:22">
      <c r="A209" s="26">
        <f t="shared" si="49"/>
        <v>202</v>
      </c>
      <c r="B209" s="26">
        <f t="shared" si="53"/>
        <v>202</v>
      </c>
      <c r="C209" s="27">
        <f t="shared" si="54"/>
        <v>202</v>
      </c>
      <c r="D209" s="27">
        <f t="shared" si="55"/>
        <v>202</v>
      </c>
      <c r="E209" s="27">
        <f t="shared" si="56"/>
        <v>25</v>
      </c>
      <c r="F209" s="27">
        <f t="shared" si="57"/>
        <v>7</v>
      </c>
      <c r="G209" s="27">
        <f t="shared" si="58"/>
        <v>0</v>
      </c>
      <c r="H209" s="27">
        <v>0</v>
      </c>
      <c r="I209" s="27">
        <v>1</v>
      </c>
      <c r="J209" s="27">
        <f t="shared" si="50"/>
        <v>1817</v>
      </c>
      <c r="K209" s="27">
        <v>0</v>
      </c>
      <c r="L209" s="27">
        <v>0</v>
      </c>
      <c r="M209" s="28">
        <f t="shared" si="51"/>
        <v>18.9375</v>
      </c>
      <c r="N209" s="28">
        <f t="shared" si="52"/>
        <v>0</v>
      </c>
      <c r="O209" s="29">
        <f t="shared" si="63"/>
        <v>18.9375</v>
      </c>
      <c r="P209" s="29">
        <f t="shared" si="59"/>
        <v>18.954359448232974</v>
      </c>
      <c r="S209" t="str">
        <f t="shared" si="60"/>
        <v>19</v>
      </c>
      <c r="T209" t="s">
        <v>354</v>
      </c>
      <c r="U209" t="str">
        <f t="shared" si="61"/>
        <v>7</v>
      </c>
      <c r="V209" t="str">
        <f t="shared" si="62"/>
        <v>80</v>
      </c>
    </row>
    <row r="210" spans="1:22">
      <c r="A210" s="26">
        <f t="shared" si="49"/>
        <v>203</v>
      </c>
      <c r="B210" s="26">
        <f t="shared" si="53"/>
        <v>203</v>
      </c>
      <c r="C210" s="27">
        <f t="shared" si="54"/>
        <v>203</v>
      </c>
      <c r="D210" s="27">
        <f t="shared" si="55"/>
        <v>203</v>
      </c>
      <c r="E210" s="27">
        <f t="shared" si="56"/>
        <v>27</v>
      </c>
      <c r="F210" s="27">
        <f t="shared" si="57"/>
        <v>7</v>
      </c>
      <c r="G210" s="27">
        <f t="shared" si="58"/>
        <v>0</v>
      </c>
      <c r="H210" s="27">
        <v>0</v>
      </c>
      <c r="I210" s="27">
        <v>1</v>
      </c>
      <c r="J210" s="27">
        <f t="shared" si="50"/>
        <v>1819</v>
      </c>
      <c r="K210" s="27">
        <v>0</v>
      </c>
      <c r="L210" s="27">
        <v>0</v>
      </c>
      <c r="M210" s="28">
        <f t="shared" si="51"/>
        <v>19.03125</v>
      </c>
      <c r="N210" s="28">
        <f t="shared" si="52"/>
        <v>0</v>
      </c>
      <c r="O210" s="29">
        <f t="shared" si="63"/>
        <v>19.03125</v>
      </c>
      <c r="P210" s="29">
        <f t="shared" si="59"/>
        <v>19.029889399278105</v>
      </c>
      <c r="S210" t="str">
        <f t="shared" si="60"/>
        <v>1B</v>
      </c>
      <c r="T210" t="s">
        <v>355</v>
      </c>
      <c r="U210" t="str">
        <f t="shared" si="61"/>
        <v>7</v>
      </c>
      <c r="V210" t="str">
        <f t="shared" si="62"/>
        <v>80</v>
      </c>
    </row>
    <row r="211" spans="1:22">
      <c r="A211" s="26">
        <f t="shared" si="49"/>
        <v>204</v>
      </c>
      <c r="B211" s="26">
        <f t="shared" si="53"/>
        <v>204</v>
      </c>
      <c r="C211" s="27">
        <f t="shared" si="54"/>
        <v>204</v>
      </c>
      <c r="D211" s="27">
        <f t="shared" si="55"/>
        <v>204</v>
      </c>
      <c r="E211" s="27">
        <f t="shared" si="56"/>
        <v>29</v>
      </c>
      <c r="F211" s="27">
        <f t="shared" si="57"/>
        <v>7</v>
      </c>
      <c r="G211" s="27">
        <f t="shared" si="58"/>
        <v>0</v>
      </c>
      <c r="H211" s="27">
        <v>0</v>
      </c>
      <c r="I211" s="27">
        <v>1</v>
      </c>
      <c r="J211" s="27">
        <f t="shared" si="50"/>
        <v>1821</v>
      </c>
      <c r="K211" s="27">
        <v>0</v>
      </c>
      <c r="L211" s="27">
        <v>0</v>
      </c>
      <c r="M211" s="28">
        <f t="shared" si="51"/>
        <v>19.125</v>
      </c>
      <c r="N211" s="28">
        <f t="shared" si="52"/>
        <v>0</v>
      </c>
      <c r="O211" s="29">
        <f t="shared" si="63"/>
        <v>19.125</v>
      </c>
      <c r="P211" s="29">
        <f t="shared" si="59"/>
        <v>19.106081902213408</v>
      </c>
      <c r="S211" t="str">
        <f t="shared" si="60"/>
        <v>1D</v>
      </c>
      <c r="T211" t="s">
        <v>356</v>
      </c>
      <c r="U211" t="str">
        <f t="shared" si="61"/>
        <v>7</v>
      </c>
      <c r="V211" t="str">
        <f t="shared" si="62"/>
        <v>80</v>
      </c>
    </row>
    <row r="212" spans="1:22">
      <c r="A212" s="26">
        <f t="shared" si="49"/>
        <v>205</v>
      </c>
      <c r="B212" s="26">
        <f t="shared" si="53"/>
        <v>205</v>
      </c>
      <c r="C212" s="27">
        <f t="shared" si="54"/>
        <v>205</v>
      </c>
      <c r="D212" s="27">
        <f t="shared" si="55"/>
        <v>205</v>
      </c>
      <c r="E212" s="27">
        <f t="shared" si="56"/>
        <v>32</v>
      </c>
      <c r="F212" s="27">
        <f t="shared" si="57"/>
        <v>7</v>
      </c>
      <c r="G212" s="27">
        <f t="shared" si="58"/>
        <v>0</v>
      </c>
      <c r="H212" s="27">
        <v>0</v>
      </c>
      <c r="I212" s="27">
        <v>1</v>
      </c>
      <c r="J212" s="27">
        <f t="shared" si="50"/>
        <v>1824</v>
      </c>
      <c r="K212" s="27">
        <v>0</v>
      </c>
      <c r="L212" s="27">
        <v>0</v>
      </c>
      <c r="M212" s="28">
        <f t="shared" si="51"/>
        <v>19.21875</v>
      </c>
      <c r="N212" s="28">
        <f t="shared" si="52"/>
        <v>0</v>
      </c>
      <c r="O212" s="29">
        <f t="shared" si="63"/>
        <v>19.21875</v>
      </c>
      <c r="P212" s="29">
        <f t="shared" si="59"/>
        <v>19.221638679392608</v>
      </c>
      <c r="S212" t="str">
        <f t="shared" si="60"/>
        <v>20</v>
      </c>
      <c r="T212" t="s">
        <v>357</v>
      </c>
      <c r="U212" t="str">
        <f t="shared" si="61"/>
        <v>7</v>
      </c>
      <c r="V212" t="str">
        <f t="shared" si="62"/>
        <v>80</v>
      </c>
    </row>
    <row r="213" spans="1:22">
      <c r="A213" s="26">
        <f t="shared" si="49"/>
        <v>206</v>
      </c>
      <c r="B213" s="26">
        <f t="shared" si="53"/>
        <v>206</v>
      </c>
      <c r="C213" s="27">
        <f t="shared" si="54"/>
        <v>206</v>
      </c>
      <c r="D213" s="27">
        <f t="shared" si="55"/>
        <v>206</v>
      </c>
      <c r="E213" s="27">
        <f t="shared" si="56"/>
        <v>34</v>
      </c>
      <c r="F213" s="27">
        <f t="shared" si="57"/>
        <v>7</v>
      </c>
      <c r="G213" s="27">
        <f t="shared" si="58"/>
        <v>0</v>
      </c>
      <c r="H213" s="27">
        <v>0</v>
      </c>
      <c r="I213" s="27">
        <v>1</v>
      </c>
      <c r="J213" s="27">
        <f t="shared" si="50"/>
        <v>1826</v>
      </c>
      <c r="K213" s="27">
        <v>0</v>
      </c>
      <c r="L213" s="27">
        <v>0</v>
      </c>
      <c r="M213" s="28">
        <f t="shared" si="51"/>
        <v>19.3125</v>
      </c>
      <c r="N213" s="28">
        <f t="shared" si="52"/>
        <v>0</v>
      </c>
      <c r="O213" s="29">
        <f t="shared" si="63"/>
        <v>19.3125</v>
      </c>
      <c r="P213" s="29">
        <f t="shared" si="59"/>
        <v>19.299539557063092</v>
      </c>
      <c r="S213" t="str">
        <f t="shared" si="60"/>
        <v>22</v>
      </c>
      <c r="T213" t="s">
        <v>358</v>
      </c>
      <c r="U213" t="str">
        <f t="shared" si="61"/>
        <v>7</v>
      </c>
      <c r="V213" t="str">
        <f t="shared" si="62"/>
        <v>80</v>
      </c>
    </row>
    <row r="214" spans="1:22">
      <c r="A214" s="26">
        <f t="shared" si="49"/>
        <v>207</v>
      </c>
      <c r="B214" s="26">
        <f t="shared" si="53"/>
        <v>207</v>
      </c>
      <c r="C214" s="27">
        <f t="shared" si="54"/>
        <v>207</v>
      </c>
      <c r="D214" s="27">
        <f t="shared" si="55"/>
        <v>207</v>
      </c>
      <c r="E214" s="27">
        <f t="shared" si="56"/>
        <v>37</v>
      </c>
      <c r="F214" s="27">
        <f t="shared" si="57"/>
        <v>7</v>
      </c>
      <c r="G214" s="27">
        <f t="shared" si="58"/>
        <v>0</v>
      </c>
      <c r="H214" s="27">
        <v>0</v>
      </c>
      <c r="I214" s="27">
        <v>1</v>
      </c>
      <c r="J214" s="27">
        <f t="shared" si="50"/>
        <v>1829</v>
      </c>
      <c r="K214" s="27">
        <v>0</v>
      </c>
      <c r="L214" s="27">
        <v>0</v>
      </c>
      <c r="M214" s="28">
        <f t="shared" si="51"/>
        <v>19.40625</v>
      </c>
      <c r="N214" s="28">
        <f t="shared" si="52"/>
        <v>0</v>
      </c>
      <c r="O214" s="29">
        <f t="shared" si="63"/>
        <v>19.40625</v>
      </c>
      <c r="P214" s="29">
        <f t="shared" si="59"/>
        <v>19.417716749273495</v>
      </c>
      <c r="S214" t="str">
        <f t="shared" si="60"/>
        <v>25</v>
      </c>
      <c r="T214" t="s">
        <v>438</v>
      </c>
      <c r="U214" t="str">
        <f t="shared" si="61"/>
        <v>7</v>
      </c>
      <c r="V214" t="str">
        <f t="shared" si="62"/>
        <v>80</v>
      </c>
    </row>
    <row r="215" spans="1:22">
      <c r="A215" s="26">
        <f t="shared" si="49"/>
        <v>208</v>
      </c>
      <c r="B215" s="26">
        <f t="shared" si="53"/>
        <v>208</v>
      </c>
      <c r="C215" s="27">
        <f t="shared" si="54"/>
        <v>208</v>
      </c>
      <c r="D215" s="27">
        <f t="shared" si="55"/>
        <v>208</v>
      </c>
      <c r="E215" s="27">
        <f t="shared" si="56"/>
        <v>39</v>
      </c>
      <c r="F215" s="27">
        <f t="shared" si="57"/>
        <v>7</v>
      </c>
      <c r="G215" s="27">
        <f t="shared" si="58"/>
        <v>0</v>
      </c>
      <c r="H215" s="27">
        <v>0</v>
      </c>
      <c r="I215" s="27">
        <v>1</v>
      </c>
      <c r="J215" s="27">
        <f t="shared" si="50"/>
        <v>1831</v>
      </c>
      <c r="K215" s="27">
        <v>0</v>
      </c>
      <c r="L215" s="27">
        <v>0</v>
      </c>
      <c r="M215" s="28">
        <f t="shared" si="51"/>
        <v>19.5</v>
      </c>
      <c r="N215" s="28">
        <f t="shared" si="52"/>
        <v>0</v>
      </c>
      <c r="O215" s="29">
        <f t="shared" si="63"/>
        <v>19.5</v>
      </c>
      <c r="P215" s="29">
        <f t="shared" si="59"/>
        <v>19.497404369105272</v>
      </c>
      <c r="S215" t="str">
        <f t="shared" si="60"/>
        <v>27</v>
      </c>
      <c r="T215" t="s">
        <v>439</v>
      </c>
      <c r="U215" t="str">
        <f t="shared" si="61"/>
        <v>7</v>
      </c>
      <c r="V215" t="str">
        <f t="shared" si="62"/>
        <v>80</v>
      </c>
    </row>
    <row r="216" spans="1:22">
      <c r="A216" s="26">
        <f t="shared" si="49"/>
        <v>209</v>
      </c>
      <c r="B216" s="26">
        <f t="shared" si="53"/>
        <v>209</v>
      </c>
      <c r="C216" s="27">
        <f t="shared" si="54"/>
        <v>209</v>
      </c>
      <c r="D216" s="27">
        <f t="shared" si="55"/>
        <v>209</v>
      </c>
      <c r="E216" s="27">
        <f t="shared" si="56"/>
        <v>41</v>
      </c>
      <c r="F216" s="27">
        <f t="shared" si="57"/>
        <v>7</v>
      </c>
      <c r="G216" s="27">
        <f t="shared" si="58"/>
        <v>0</v>
      </c>
      <c r="H216" s="27">
        <v>0</v>
      </c>
      <c r="I216" s="27">
        <v>1</v>
      </c>
      <c r="J216" s="27">
        <f t="shared" si="50"/>
        <v>1833</v>
      </c>
      <c r="K216" s="27">
        <v>0</v>
      </c>
      <c r="L216" s="27">
        <v>0</v>
      </c>
      <c r="M216" s="28">
        <f t="shared" si="51"/>
        <v>19.59375</v>
      </c>
      <c r="N216" s="28">
        <f t="shared" si="52"/>
        <v>0</v>
      </c>
      <c r="O216" s="29">
        <f t="shared" si="63"/>
        <v>19.59375</v>
      </c>
      <c r="P216" s="29">
        <f t="shared" si="59"/>
        <v>19.577829847763756</v>
      </c>
      <c r="S216" t="str">
        <f t="shared" si="60"/>
        <v>29</v>
      </c>
      <c r="T216" t="s">
        <v>440</v>
      </c>
      <c r="U216" t="str">
        <f t="shared" si="61"/>
        <v>7</v>
      </c>
      <c r="V216" t="str">
        <f t="shared" si="62"/>
        <v>80</v>
      </c>
    </row>
    <row r="217" spans="1:22">
      <c r="A217" s="26">
        <f t="shared" si="49"/>
        <v>210</v>
      </c>
      <c r="B217" s="26">
        <f t="shared" si="53"/>
        <v>210</v>
      </c>
      <c r="C217" s="27">
        <f t="shared" si="54"/>
        <v>210</v>
      </c>
      <c r="D217" s="27">
        <f t="shared" si="55"/>
        <v>210</v>
      </c>
      <c r="E217" s="27">
        <f t="shared" si="56"/>
        <v>44</v>
      </c>
      <c r="F217" s="27">
        <f t="shared" si="57"/>
        <v>7</v>
      </c>
      <c r="G217" s="27">
        <f t="shared" si="58"/>
        <v>0</v>
      </c>
      <c r="H217" s="27">
        <v>0</v>
      </c>
      <c r="I217" s="27">
        <v>1</v>
      </c>
      <c r="J217" s="27">
        <f t="shared" si="50"/>
        <v>1836</v>
      </c>
      <c r="K217" s="27">
        <v>0</v>
      </c>
      <c r="L217" s="27">
        <v>0</v>
      </c>
      <c r="M217" s="28">
        <f t="shared" si="51"/>
        <v>19.6875</v>
      </c>
      <c r="N217" s="28">
        <f t="shared" si="52"/>
        <v>0</v>
      </c>
      <c r="O217" s="29">
        <f t="shared" si="63"/>
        <v>19.6875</v>
      </c>
      <c r="P217" s="29">
        <f t="shared" si="59"/>
        <v>19.699881827500832</v>
      </c>
      <c r="S217" t="str">
        <f t="shared" si="60"/>
        <v>2C</v>
      </c>
      <c r="T217" t="s">
        <v>441</v>
      </c>
      <c r="U217" t="str">
        <f t="shared" si="61"/>
        <v>7</v>
      </c>
      <c r="V217" t="str">
        <f t="shared" si="62"/>
        <v>80</v>
      </c>
    </row>
    <row r="218" spans="1:22">
      <c r="A218" s="26">
        <f t="shared" si="49"/>
        <v>211</v>
      </c>
      <c r="B218" s="26">
        <f t="shared" si="53"/>
        <v>211</v>
      </c>
      <c r="C218" s="27">
        <f t="shared" si="54"/>
        <v>211</v>
      </c>
      <c r="D218" s="27">
        <f t="shared" si="55"/>
        <v>211</v>
      </c>
      <c r="E218" s="27">
        <f t="shared" si="56"/>
        <v>46</v>
      </c>
      <c r="F218" s="27">
        <f t="shared" si="57"/>
        <v>7</v>
      </c>
      <c r="G218" s="27">
        <f t="shared" si="58"/>
        <v>0</v>
      </c>
      <c r="H218" s="27">
        <v>0</v>
      </c>
      <c r="I218" s="27">
        <v>1</v>
      </c>
      <c r="J218" s="27">
        <f t="shared" si="50"/>
        <v>1838</v>
      </c>
      <c r="K218" s="27">
        <v>0</v>
      </c>
      <c r="L218" s="27">
        <v>0</v>
      </c>
      <c r="M218" s="28">
        <f t="shared" si="51"/>
        <v>19.78125</v>
      </c>
      <c r="N218" s="28">
        <f t="shared" si="52"/>
        <v>0</v>
      </c>
      <c r="O218" s="29">
        <f t="shared" si="63"/>
        <v>19.78125</v>
      </c>
      <c r="P218" s="29">
        <f t="shared" si="59"/>
        <v>19.782213151397478</v>
      </c>
      <c r="S218" t="str">
        <f t="shared" si="60"/>
        <v>2E</v>
      </c>
      <c r="T218" t="s">
        <v>442</v>
      </c>
      <c r="U218" t="str">
        <f t="shared" si="61"/>
        <v>7</v>
      </c>
      <c r="V218" t="str">
        <f t="shared" si="62"/>
        <v>80</v>
      </c>
    </row>
    <row r="219" spans="1:22">
      <c r="A219" s="26">
        <f t="shared" si="49"/>
        <v>212</v>
      </c>
      <c r="B219" s="26">
        <f t="shared" si="53"/>
        <v>212</v>
      </c>
      <c r="C219" s="27">
        <f t="shared" si="54"/>
        <v>212</v>
      </c>
      <c r="D219" s="27">
        <f t="shared" si="55"/>
        <v>212</v>
      </c>
      <c r="E219" s="27">
        <f t="shared" si="56"/>
        <v>48</v>
      </c>
      <c r="F219" s="27">
        <f t="shared" si="57"/>
        <v>7</v>
      </c>
      <c r="G219" s="27">
        <f t="shared" si="58"/>
        <v>0</v>
      </c>
      <c r="H219" s="27">
        <v>0</v>
      </c>
      <c r="I219" s="27">
        <v>1</v>
      </c>
      <c r="J219" s="27">
        <f t="shared" si="50"/>
        <v>1840</v>
      </c>
      <c r="K219" s="27">
        <v>0</v>
      </c>
      <c r="L219" s="27">
        <v>0</v>
      </c>
      <c r="M219" s="28">
        <f t="shared" si="51"/>
        <v>19.875</v>
      </c>
      <c r="N219" s="28">
        <f t="shared" si="52"/>
        <v>0</v>
      </c>
      <c r="O219" s="29">
        <f t="shared" si="63"/>
        <v>19.875</v>
      </c>
      <c r="P219" s="29">
        <f t="shared" si="59"/>
        <v>19.865332346820633</v>
      </c>
      <c r="S219" t="str">
        <f t="shared" si="60"/>
        <v>30</v>
      </c>
      <c r="T219" t="s">
        <v>443</v>
      </c>
      <c r="U219" t="str">
        <f t="shared" si="61"/>
        <v>7</v>
      </c>
      <c r="V219" t="str">
        <f t="shared" si="62"/>
        <v>80</v>
      </c>
    </row>
    <row r="220" spans="1:22">
      <c r="A220" s="26">
        <f t="shared" si="49"/>
        <v>213</v>
      </c>
      <c r="B220" s="26">
        <f t="shared" si="53"/>
        <v>213</v>
      </c>
      <c r="C220" s="27">
        <f t="shared" si="54"/>
        <v>213</v>
      </c>
      <c r="D220" s="27">
        <f t="shared" si="55"/>
        <v>213</v>
      </c>
      <c r="E220" s="27">
        <f t="shared" si="56"/>
        <v>50</v>
      </c>
      <c r="F220" s="27">
        <f t="shared" si="57"/>
        <v>7</v>
      </c>
      <c r="G220" s="27">
        <f t="shared" si="58"/>
        <v>0</v>
      </c>
      <c r="H220" s="27">
        <v>0</v>
      </c>
      <c r="I220" s="27">
        <v>1</v>
      </c>
      <c r="J220" s="27">
        <f t="shared" si="50"/>
        <v>1842</v>
      </c>
      <c r="K220" s="27">
        <v>0</v>
      </c>
      <c r="L220" s="27">
        <v>0</v>
      </c>
      <c r="M220" s="28">
        <f t="shared" si="51"/>
        <v>19.96875</v>
      </c>
      <c r="N220" s="28">
        <f t="shared" si="52"/>
        <v>0</v>
      </c>
      <c r="O220" s="29">
        <f t="shared" si="63"/>
        <v>19.96875</v>
      </c>
      <c r="P220" s="29">
        <f t="shared" si="59"/>
        <v>19.949254638692796</v>
      </c>
      <c r="S220" t="str">
        <f t="shared" si="60"/>
        <v>32</v>
      </c>
      <c r="T220" t="s">
        <v>444</v>
      </c>
      <c r="U220" t="str">
        <f t="shared" si="61"/>
        <v>7</v>
      </c>
      <c r="V220" t="str">
        <f t="shared" si="62"/>
        <v>80</v>
      </c>
    </row>
    <row r="221" spans="1:22">
      <c r="A221" s="26">
        <f t="shared" si="49"/>
        <v>214</v>
      </c>
      <c r="B221" s="26">
        <f t="shared" si="53"/>
        <v>214</v>
      </c>
      <c r="C221" s="27">
        <f t="shared" si="54"/>
        <v>214</v>
      </c>
      <c r="D221" s="27">
        <f t="shared" si="55"/>
        <v>214</v>
      </c>
      <c r="E221" s="27">
        <f t="shared" si="56"/>
        <v>53</v>
      </c>
      <c r="F221" s="27">
        <f t="shared" si="57"/>
        <v>7</v>
      </c>
      <c r="G221" s="27">
        <f t="shared" si="58"/>
        <v>0</v>
      </c>
      <c r="H221" s="27">
        <v>0</v>
      </c>
      <c r="I221" s="27">
        <v>1</v>
      </c>
      <c r="J221" s="27">
        <f t="shared" si="50"/>
        <v>1845</v>
      </c>
      <c r="K221" s="27">
        <v>0</v>
      </c>
      <c r="L221" s="27">
        <v>0</v>
      </c>
      <c r="M221" s="28">
        <f t="shared" si="51"/>
        <v>20.0625</v>
      </c>
      <c r="N221" s="28">
        <f t="shared" si="52"/>
        <v>0</v>
      </c>
      <c r="O221" s="29">
        <f t="shared" si="63"/>
        <v>20.0625</v>
      </c>
      <c r="P221" s="29">
        <f t="shared" si="59"/>
        <v>20.076678287811607</v>
      </c>
      <c r="S221" t="str">
        <f t="shared" si="60"/>
        <v>35</v>
      </c>
      <c r="T221" t="s">
        <v>445</v>
      </c>
      <c r="U221" t="str">
        <f t="shared" si="61"/>
        <v>7</v>
      </c>
      <c r="V221" t="str">
        <f t="shared" si="62"/>
        <v>80</v>
      </c>
    </row>
    <row r="222" spans="1:22">
      <c r="A222" s="26">
        <f t="shared" si="49"/>
        <v>215</v>
      </c>
      <c r="B222" s="26">
        <f t="shared" si="53"/>
        <v>215</v>
      </c>
      <c r="C222" s="27">
        <f t="shared" si="54"/>
        <v>215</v>
      </c>
      <c r="D222" s="27">
        <f t="shared" si="55"/>
        <v>215</v>
      </c>
      <c r="E222" s="27">
        <f t="shared" si="56"/>
        <v>55</v>
      </c>
      <c r="F222" s="27">
        <f t="shared" si="57"/>
        <v>7</v>
      </c>
      <c r="G222" s="27">
        <f t="shared" si="58"/>
        <v>0</v>
      </c>
      <c r="H222" s="27">
        <v>0</v>
      </c>
      <c r="I222" s="27">
        <v>1</v>
      </c>
      <c r="J222" s="27">
        <f t="shared" si="50"/>
        <v>1847</v>
      </c>
      <c r="K222" s="27">
        <v>0</v>
      </c>
      <c r="L222" s="27">
        <v>0</v>
      </c>
      <c r="M222" s="28">
        <f t="shared" si="51"/>
        <v>20.15625</v>
      </c>
      <c r="N222" s="28">
        <f t="shared" si="52"/>
        <v>0</v>
      </c>
      <c r="O222" s="29">
        <f t="shared" si="63"/>
        <v>20.15625</v>
      </c>
      <c r="P222" s="29">
        <f t="shared" si="59"/>
        <v>20.162677897666086</v>
      </c>
      <c r="S222" t="str">
        <f t="shared" si="60"/>
        <v>37</v>
      </c>
      <c r="T222" t="s">
        <v>446</v>
      </c>
      <c r="U222" t="str">
        <f t="shared" si="61"/>
        <v>7</v>
      </c>
      <c r="V222" t="str">
        <f t="shared" si="62"/>
        <v>80</v>
      </c>
    </row>
    <row r="223" spans="1:22">
      <c r="A223" s="26">
        <f t="shared" si="49"/>
        <v>216</v>
      </c>
      <c r="B223" s="26">
        <f t="shared" si="53"/>
        <v>216</v>
      </c>
      <c r="C223" s="27">
        <f t="shared" si="54"/>
        <v>216</v>
      </c>
      <c r="D223" s="27">
        <f t="shared" si="55"/>
        <v>216</v>
      </c>
      <c r="E223" s="27">
        <f t="shared" si="56"/>
        <v>57</v>
      </c>
      <c r="F223" s="27">
        <f t="shared" si="57"/>
        <v>7</v>
      </c>
      <c r="G223" s="27">
        <f t="shared" si="58"/>
        <v>0</v>
      </c>
      <c r="H223" s="27">
        <v>0</v>
      </c>
      <c r="I223" s="27">
        <v>1</v>
      </c>
      <c r="J223" s="27">
        <f t="shared" si="50"/>
        <v>1849</v>
      </c>
      <c r="K223" s="27">
        <v>0</v>
      </c>
      <c r="L223" s="27">
        <v>0</v>
      </c>
      <c r="M223" s="28">
        <f t="shared" si="51"/>
        <v>20.25</v>
      </c>
      <c r="N223" s="28">
        <f t="shared" si="52"/>
        <v>0</v>
      </c>
      <c r="O223" s="29">
        <f t="shared" si="63"/>
        <v>20.25</v>
      </c>
      <c r="P223" s="29">
        <f t="shared" si="59"/>
        <v>20.249537517881731</v>
      </c>
      <c r="S223" t="str">
        <f t="shared" si="60"/>
        <v>39</v>
      </c>
      <c r="T223" t="s">
        <v>447</v>
      </c>
      <c r="U223" t="str">
        <f t="shared" si="61"/>
        <v>7</v>
      </c>
      <c r="V223" t="str">
        <f t="shared" si="62"/>
        <v>80</v>
      </c>
    </row>
    <row r="224" spans="1:22">
      <c r="A224" s="26">
        <f t="shared" si="49"/>
        <v>217</v>
      </c>
      <c r="B224" s="26">
        <f t="shared" si="53"/>
        <v>217</v>
      </c>
      <c r="C224" s="27">
        <f t="shared" si="54"/>
        <v>217</v>
      </c>
      <c r="D224" s="27">
        <f t="shared" si="55"/>
        <v>217</v>
      </c>
      <c r="E224" s="27">
        <f t="shared" si="56"/>
        <v>59</v>
      </c>
      <c r="F224" s="27">
        <f t="shared" si="57"/>
        <v>7</v>
      </c>
      <c r="G224" s="27">
        <f t="shared" si="58"/>
        <v>0</v>
      </c>
      <c r="H224" s="27">
        <v>0</v>
      </c>
      <c r="I224" s="27">
        <v>1</v>
      </c>
      <c r="J224" s="27">
        <f t="shared" si="50"/>
        <v>1851</v>
      </c>
      <c r="K224" s="27">
        <v>0</v>
      </c>
      <c r="L224" s="27">
        <v>0</v>
      </c>
      <c r="M224" s="28">
        <f t="shared" si="51"/>
        <v>20.34375</v>
      </c>
      <c r="N224" s="28">
        <f t="shared" si="52"/>
        <v>0</v>
      </c>
      <c r="O224" s="29">
        <f t="shared" si="63"/>
        <v>20.34375</v>
      </c>
      <c r="P224" s="29">
        <f t="shared" si="59"/>
        <v>20.337274522844005</v>
      </c>
      <c r="S224" t="str">
        <f t="shared" si="60"/>
        <v>3B</v>
      </c>
      <c r="T224" t="s">
        <v>448</v>
      </c>
      <c r="U224" t="str">
        <f t="shared" si="61"/>
        <v>7</v>
      </c>
      <c r="V224" t="str">
        <f t="shared" si="62"/>
        <v>80</v>
      </c>
    </row>
    <row r="225" spans="1:22">
      <c r="A225" s="26">
        <f t="shared" si="49"/>
        <v>218</v>
      </c>
      <c r="B225" s="26">
        <f t="shared" si="53"/>
        <v>218</v>
      </c>
      <c r="C225" s="27">
        <f t="shared" si="54"/>
        <v>218</v>
      </c>
      <c r="D225" s="27">
        <f t="shared" si="55"/>
        <v>218</v>
      </c>
      <c r="E225" s="27">
        <f t="shared" si="56"/>
        <v>61</v>
      </c>
      <c r="F225" s="27">
        <f t="shared" si="57"/>
        <v>7</v>
      </c>
      <c r="G225" s="27">
        <f t="shared" si="58"/>
        <v>0</v>
      </c>
      <c r="H225" s="27">
        <v>0</v>
      </c>
      <c r="I225" s="27">
        <v>1</v>
      </c>
      <c r="J225" s="27">
        <f t="shared" si="50"/>
        <v>1853</v>
      </c>
      <c r="K225" s="27">
        <v>0</v>
      </c>
      <c r="L225" s="27">
        <v>0</v>
      </c>
      <c r="M225" s="28">
        <f t="shared" si="51"/>
        <v>20.4375</v>
      </c>
      <c r="N225" s="28">
        <f t="shared" si="52"/>
        <v>0</v>
      </c>
      <c r="O225" s="29">
        <f t="shared" si="63"/>
        <v>20.4375</v>
      </c>
      <c r="P225" s="29">
        <f t="shared" si="59"/>
        <v>20.425906818825503</v>
      </c>
      <c r="S225" t="str">
        <f t="shared" si="60"/>
        <v>3D</v>
      </c>
      <c r="T225" t="s">
        <v>449</v>
      </c>
      <c r="U225" t="str">
        <f t="shared" si="61"/>
        <v>7</v>
      </c>
      <c r="V225" t="str">
        <f t="shared" si="62"/>
        <v>80</v>
      </c>
    </row>
    <row r="226" spans="1:22">
      <c r="A226" s="26">
        <f t="shared" si="49"/>
        <v>219</v>
      </c>
      <c r="B226" s="26">
        <f t="shared" si="53"/>
        <v>219</v>
      </c>
      <c r="C226" s="27">
        <f t="shared" si="54"/>
        <v>219</v>
      </c>
      <c r="D226" s="27">
        <f t="shared" si="55"/>
        <v>219</v>
      </c>
      <c r="E226" s="27">
        <f t="shared" si="56"/>
        <v>63</v>
      </c>
      <c r="F226" s="27">
        <f t="shared" si="57"/>
        <v>7</v>
      </c>
      <c r="G226" s="27">
        <f t="shared" si="58"/>
        <v>0</v>
      </c>
      <c r="H226" s="27">
        <v>0</v>
      </c>
      <c r="I226" s="27">
        <v>1</v>
      </c>
      <c r="J226" s="27">
        <f t="shared" si="50"/>
        <v>1855</v>
      </c>
      <c r="K226" s="27">
        <v>0</v>
      </c>
      <c r="L226" s="27">
        <v>0</v>
      </c>
      <c r="M226" s="28">
        <f t="shared" si="51"/>
        <v>20.53125</v>
      </c>
      <c r="N226" s="28">
        <f t="shared" si="52"/>
        <v>0</v>
      </c>
      <c r="O226" s="29">
        <f t="shared" si="63"/>
        <v>20.53125</v>
      </c>
      <c r="P226" s="29">
        <f t="shared" si="59"/>
        <v>20.515452865920388</v>
      </c>
      <c r="S226" t="str">
        <f t="shared" si="60"/>
        <v>3F</v>
      </c>
      <c r="T226" t="s">
        <v>450</v>
      </c>
      <c r="U226" t="str">
        <f t="shared" si="61"/>
        <v>7</v>
      </c>
      <c r="V226" t="str">
        <f t="shared" si="62"/>
        <v>80</v>
      </c>
    </row>
    <row r="227" spans="1:22">
      <c r="A227" s="26">
        <f t="shared" si="49"/>
        <v>220</v>
      </c>
      <c r="B227" s="26">
        <f t="shared" si="53"/>
        <v>220</v>
      </c>
      <c r="C227" s="27">
        <f t="shared" si="54"/>
        <v>220</v>
      </c>
      <c r="D227" s="27">
        <f t="shared" si="55"/>
        <v>220</v>
      </c>
      <c r="E227" s="27">
        <f t="shared" si="56"/>
        <v>65</v>
      </c>
      <c r="F227" s="27">
        <f t="shared" si="57"/>
        <v>7</v>
      </c>
      <c r="G227" s="27">
        <f t="shared" si="58"/>
        <v>0</v>
      </c>
      <c r="H227" s="27">
        <v>0</v>
      </c>
      <c r="I227" s="27">
        <v>1</v>
      </c>
      <c r="J227" s="27">
        <f t="shared" si="50"/>
        <v>1857</v>
      </c>
      <c r="K227" s="27">
        <v>0</v>
      </c>
      <c r="L227" s="27">
        <v>0</v>
      </c>
      <c r="M227" s="28">
        <f t="shared" si="51"/>
        <v>20.625</v>
      </c>
      <c r="N227" s="28">
        <f t="shared" si="52"/>
        <v>0</v>
      </c>
      <c r="O227" s="29">
        <f t="shared" si="63"/>
        <v>20.625</v>
      </c>
      <c r="P227" s="29">
        <f t="shared" si="59"/>
        <v>20.605931701121314</v>
      </c>
      <c r="S227" t="str">
        <f t="shared" si="60"/>
        <v>41</v>
      </c>
      <c r="T227" t="s">
        <v>451</v>
      </c>
      <c r="U227" t="str">
        <f t="shared" si="61"/>
        <v>7</v>
      </c>
      <c r="V227" t="str">
        <f t="shared" si="62"/>
        <v>80</v>
      </c>
    </row>
    <row r="228" spans="1:22">
      <c r="A228" s="26">
        <f t="shared" si="49"/>
        <v>221</v>
      </c>
      <c r="B228" s="26">
        <f t="shared" si="53"/>
        <v>221</v>
      </c>
      <c r="C228" s="27">
        <f t="shared" si="54"/>
        <v>221</v>
      </c>
      <c r="D228" s="27">
        <f t="shared" si="55"/>
        <v>221</v>
      </c>
      <c r="E228" s="27">
        <f t="shared" si="56"/>
        <v>67</v>
      </c>
      <c r="F228" s="27">
        <f t="shared" si="57"/>
        <v>7</v>
      </c>
      <c r="G228" s="27">
        <f t="shared" si="58"/>
        <v>0</v>
      </c>
      <c r="H228" s="27">
        <v>0</v>
      </c>
      <c r="I228" s="27">
        <v>1</v>
      </c>
      <c r="J228" s="27">
        <f t="shared" si="50"/>
        <v>1859</v>
      </c>
      <c r="K228" s="27">
        <v>0</v>
      </c>
      <c r="L228" s="27">
        <v>0</v>
      </c>
      <c r="M228" s="28">
        <f t="shared" si="51"/>
        <v>20.71875</v>
      </c>
      <c r="N228" s="28">
        <f t="shared" si="52"/>
        <v>0</v>
      </c>
      <c r="O228" s="29">
        <f t="shared" si="63"/>
        <v>20.71875</v>
      </c>
      <c r="P228" s="29">
        <f t="shared" si="59"/>
        <v>20.697362962610981</v>
      </c>
      <c r="S228" t="str">
        <f t="shared" si="60"/>
        <v>43</v>
      </c>
      <c r="T228" t="s">
        <v>452</v>
      </c>
      <c r="U228" t="str">
        <f t="shared" si="61"/>
        <v>7</v>
      </c>
      <c r="V228" t="str">
        <f t="shared" si="62"/>
        <v>80</v>
      </c>
    </row>
    <row r="229" spans="1:22">
      <c r="A229" s="26">
        <f t="shared" si="49"/>
        <v>222</v>
      </c>
      <c r="B229" s="26">
        <f t="shared" si="53"/>
        <v>222</v>
      </c>
      <c r="C229" s="27">
        <f t="shared" si="54"/>
        <v>222</v>
      </c>
      <c r="D229" s="27">
        <f t="shared" si="55"/>
        <v>222</v>
      </c>
      <c r="E229" s="27">
        <f t="shared" si="56"/>
        <v>69</v>
      </c>
      <c r="F229" s="27">
        <f t="shared" si="57"/>
        <v>7</v>
      </c>
      <c r="G229" s="27">
        <f t="shared" si="58"/>
        <v>0</v>
      </c>
      <c r="H229" s="27">
        <v>0</v>
      </c>
      <c r="I229" s="27">
        <v>1</v>
      </c>
      <c r="J229" s="27">
        <f t="shared" si="50"/>
        <v>1861</v>
      </c>
      <c r="K229" s="27">
        <v>0</v>
      </c>
      <c r="L229" s="27">
        <v>0</v>
      </c>
      <c r="M229" s="28">
        <f t="shared" si="51"/>
        <v>20.8125</v>
      </c>
      <c r="N229" s="28">
        <f t="shared" si="52"/>
        <v>0</v>
      </c>
      <c r="O229" s="29">
        <f t="shared" si="63"/>
        <v>20.8125</v>
      </c>
      <c r="P229" s="29">
        <f t="shared" si="59"/>
        <v>20.789766915345883</v>
      </c>
      <c r="S229" t="str">
        <f t="shared" si="60"/>
        <v>45</v>
      </c>
      <c r="T229" t="s">
        <v>453</v>
      </c>
      <c r="U229" t="str">
        <f t="shared" si="61"/>
        <v>7</v>
      </c>
      <c r="V229" t="str">
        <f t="shared" si="62"/>
        <v>80</v>
      </c>
    </row>
    <row r="230" spans="1:22">
      <c r="A230" s="26">
        <f t="shared" si="49"/>
        <v>223</v>
      </c>
      <c r="B230" s="26">
        <f t="shared" si="53"/>
        <v>223</v>
      </c>
      <c r="C230" s="27">
        <f t="shared" si="54"/>
        <v>223</v>
      </c>
      <c r="D230" s="27">
        <f t="shared" si="55"/>
        <v>223</v>
      </c>
      <c r="E230" s="27">
        <f t="shared" si="56"/>
        <v>71</v>
      </c>
      <c r="F230" s="27">
        <f t="shared" si="57"/>
        <v>7</v>
      </c>
      <c r="G230" s="27">
        <f t="shared" si="58"/>
        <v>0</v>
      </c>
      <c r="H230" s="27">
        <v>0</v>
      </c>
      <c r="I230" s="27">
        <v>1</v>
      </c>
      <c r="J230" s="27">
        <f t="shared" si="50"/>
        <v>1863</v>
      </c>
      <c r="K230" s="27">
        <v>0</v>
      </c>
      <c r="L230" s="27">
        <v>0</v>
      </c>
      <c r="M230" s="28">
        <f t="shared" si="51"/>
        <v>20.90625</v>
      </c>
      <c r="N230" s="28">
        <f t="shared" si="52"/>
        <v>0</v>
      </c>
      <c r="O230" s="29">
        <f t="shared" si="63"/>
        <v>20.90625</v>
      </c>
      <c r="P230" s="29">
        <f t="shared" si="59"/>
        <v>20.883164478015587</v>
      </c>
      <c r="S230" t="str">
        <f t="shared" si="60"/>
        <v>47</v>
      </c>
      <c r="T230" t="s">
        <v>454</v>
      </c>
      <c r="U230" t="str">
        <f t="shared" si="61"/>
        <v>7</v>
      </c>
      <c r="V230" t="str">
        <f t="shared" si="62"/>
        <v>80</v>
      </c>
    </row>
    <row r="231" spans="1:22">
      <c r="A231" s="26">
        <f t="shared" si="49"/>
        <v>224</v>
      </c>
      <c r="B231" s="26">
        <f t="shared" si="53"/>
        <v>224</v>
      </c>
      <c r="C231" s="27">
        <f t="shared" si="54"/>
        <v>224</v>
      </c>
      <c r="D231" s="27">
        <f t="shared" si="55"/>
        <v>224</v>
      </c>
      <c r="E231" s="27">
        <f t="shared" si="56"/>
        <v>73</v>
      </c>
      <c r="F231" s="27">
        <f t="shared" si="57"/>
        <v>7</v>
      </c>
      <c r="G231" s="27">
        <f t="shared" si="58"/>
        <v>0</v>
      </c>
      <c r="H231" s="27">
        <v>0</v>
      </c>
      <c r="I231" s="27">
        <v>1</v>
      </c>
      <c r="J231" s="27">
        <f t="shared" si="50"/>
        <v>1865</v>
      </c>
      <c r="K231" s="27">
        <v>0</v>
      </c>
      <c r="L231" s="27">
        <v>0</v>
      </c>
      <c r="M231" s="28">
        <f t="shared" si="51"/>
        <v>21</v>
      </c>
      <c r="N231" s="28">
        <f t="shared" si="52"/>
        <v>0</v>
      </c>
      <c r="O231" s="29">
        <f t="shared" si="63"/>
        <v>21</v>
      </c>
      <c r="P231" s="29">
        <f t="shared" si="59"/>
        <v>20.977577251467274</v>
      </c>
      <c r="S231" t="str">
        <f t="shared" si="60"/>
        <v>49</v>
      </c>
      <c r="T231" t="s">
        <v>455</v>
      </c>
      <c r="U231" t="str">
        <f t="shared" si="61"/>
        <v>7</v>
      </c>
      <c r="V231" t="str">
        <f t="shared" si="62"/>
        <v>80</v>
      </c>
    </row>
    <row r="232" spans="1:22">
      <c r="A232" s="26">
        <f t="shared" ref="A232:A295" si="64">A231+1</f>
        <v>225</v>
      </c>
      <c r="B232" s="26">
        <f t="shared" si="53"/>
        <v>225</v>
      </c>
      <c r="C232" s="27">
        <f t="shared" si="54"/>
        <v>225</v>
      </c>
      <c r="D232" s="27">
        <f t="shared" si="55"/>
        <v>225</v>
      </c>
      <c r="E232" s="27">
        <f t="shared" si="56"/>
        <v>75</v>
      </c>
      <c r="F232" s="27">
        <f t="shared" si="57"/>
        <v>7</v>
      </c>
      <c r="G232" s="27">
        <f t="shared" si="58"/>
        <v>0</v>
      </c>
      <c r="H232" s="27">
        <v>0</v>
      </c>
      <c r="I232" s="27">
        <v>1</v>
      </c>
      <c r="J232" s="27">
        <f t="shared" si="50"/>
        <v>1867</v>
      </c>
      <c r="K232" s="27">
        <v>0</v>
      </c>
      <c r="L232" s="27">
        <v>0</v>
      </c>
      <c r="M232" s="28">
        <f t="shared" si="51"/>
        <v>21.09375</v>
      </c>
      <c r="N232" s="28">
        <f t="shared" si="52"/>
        <v>0</v>
      </c>
      <c r="O232" s="29">
        <f t="shared" si="63"/>
        <v>21.09375</v>
      </c>
      <c r="P232" s="29">
        <f t="shared" si="59"/>
        <v>21.073027548692171</v>
      </c>
      <c r="S232" t="str">
        <f t="shared" si="60"/>
        <v>4B</v>
      </c>
      <c r="T232" t="s">
        <v>456</v>
      </c>
      <c r="U232" t="str">
        <f t="shared" si="61"/>
        <v>7</v>
      </c>
      <c r="V232" t="str">
        <f t="shared" si="62"/>
        <v>80</v>
      </c>
    </row>
    <row r="233" spans="1:22">
      <c r="A233" s="26">
        <f t="shared" si="64"/>
        <v>226</v>
      </c>
      <c r="B233" s="26">
        <f t="shared" si="53"/>
        <v>226</v>
      </c>
      <c r="C233" s="27">
        <f t="shared" si="54"/>
        <v>226</v>
      </c>
      <c r="D233" s="27">
        <f t="shared" si="55"/>
        <v>226</v>
      </c>
      <c r="E233" s="27">
        <f t="shared" si="56"/>
        <v>77</v>
      </c>
      <c r="F233" s="27">
        <f t="shared" si="57"/>
        <v>7</v>
      </c>
      <c r="G233" s="27">
        <f t="shared" si="58"/>
        <v>0</v>
      </c>
      <c r="H233" s="27">
        <v>0</v>
      </c>
      <c r="I233" s="27">
        <v>1</v>
      </c>
      <c r="J233" s="27">
        <f t="shared" si="50"/>
        <v>1869</v>
      </c>
      <c r="K233" s="27">
        <v>0</v>
      </c>
      <c r="L233" s="27">
        <v>0</v>
      </c>
      <c r="M233" s="28">
        <f t="shared" si="51"/>
        <v>21.1875</v>
      </c>
      <c r="N233" s="28">
        <f t="shared" si="52"/>
        <v>0</v>
      </c>
      <c r="O233" s="29">
        <f t="shared" si="63"/>
        <v>21.1875</v>
      </c>
      <c r="P233" s="29">
        <f t="shared" si="59"/>
        <v>21.169538426477999</v>
      </c>
      <c r="S233" t="str">
        <f t="shared" si="60"/>
        <v>4D</v>
      </c>
      <c r="T233" t="s">
        <v>457</v>
      </c>
      <c r="U233" t="str">
        <f t="shared" si="61"/>
        <v>7</v>
      </c>
      <c r="V233" t="str">
        <f t="shared" si="62"/>
        <v>80</v>
      </c>
    </row>
    <row r="234" spans="1:22">
      <c r="A234" s="26">
        <f t="shared" si="64"/>
        <v>227</v>
      </c>
      <c r="B234" s="26">
        <f t="shared" si="53"/>
        <v>227</v>
      </c>
      <c r="C234" s="27">
        <f t="shared" si="54"/>
        <v>227</v>
      </c>
      <c r="D234" s="27">
        <f t="shared" si="55"/>
        <v>227</v>
      </c>
      <c r="E234" s="27">
        <f t="shared" si="56"/>
        <v>79</v>
      </c>
      <c r="F234" s="27">
        <f t="shared" si="57"/>
        <v>7</v>
      </c>
      <c r="G234" s="27">
        <f t="shared" si="58"/>
        <v>0</v>
      </c>
      <c r="H234" s="27">
        <v>0</v>
      </c>
      <c r="I234" s="27">
        <v>1</v>
      </c>
      <c r="J234" s="27">
        <f t="shared" si="50"/>
        <v>1871</v>
      </c>
      <c r="K234" s="27">
        <v>0</v>
      </c>
      <c r="L234" s="27">
        <v>0</v>
      </c>
      <c r="M234" s="28">
        <f t="shared" si="51"/>
        <v>21.28125</v>
      </c>
      <c r="N234" s="28">
        <f t="shared" si="52"/>
        <v>0</v>
      </c>
      <c r="O234" s="29">
        <f t="shared" si="63"/>
        <v>21.28125</v>
      </c>
      <c r="P234" s="29">
        <f t="shared" si="59"/>
        <v>21.26713371883973</v>
      </c>
      <c r="S234" t="str">
        <f t="shared" si="60"/>
        <v>4F</v>
      </c>
      <c r="T234" t="s">
        <v>458</v>
      </c>
      <c r="U234" t="str">
        <f t="shared" si="61"/>
        <v>7</v>
      </c>
      <c r="V234" t="str">
        <f t="shared" si="62"/>
        <v>80</v>
      </c>
    </row>
    <row r="235" spans="1:22">
      <c r="A235" s="26">
        <f t="shared" si="64"/>
        <v>228</v>
      </c>
      <c r="B235" s="26">
        <f t="shared" si="53"/>
        <v>228</v>
      </c>
      <c r="C235" s="27">
        <f t="shared" si="54"/>
        <v>228</v>
      </c>
      <c r="D235" s="27">
        <f t="shared" si="55"/>
        <v>228</v>
      </c>
      <c r="E235" s="27">
        <f t="shared" si="56"/>
        <v>81</v>
      </c>
      <c r="F235" s="27">
        <f t="shared" si="57"/>
        <v>7</v>
      </c>
      <c r="G235" s="27">
        <f t="shared" si="58"/>
        <v>0</v>
      </c>
      <c r="H235" s="27">
        <v>0</v>
      </c>
      <c r="I235" s="27">
        <v>1</v>
      </c>
      <c r="J235" s="27">
        <f t="shared" si="50"/>
        <v>1873</v>
      </c>
      <c r="K235" s="27">
        <v>0</v>
      </c>
      <c r="L235" s="27">
        <v>0</v>
      </c>
      <c r="M235" s="28">
        <f t="shared" si="51"/>
        <v>21.375</v>
      </c>
      <c r="N235" s="28">
        <f t="shared" si="52"/>
        <v>0</v>
      </c>
      <c r="O235" s="29">
        <f t="shared" si="63"/>
        <v>21.375</v>
      </c>
      <c r="P235" s="29">
        <f t="shared" si="59"/>
        <v>21.365838072349973</v>
      </c>
      <c r="S235" t="str">
        <f t="shared" si="60"/>
        <v>51</v>
      </c>
      <c r="T235" t="s">
        <v>459</v>
      </c>
      <c r="U235" t="str">
        <f t="shared" si="61"/>
        <v>7</v>
      </c>
      <c r="V235" t="str">
        <f t="shared" si="62"/>
        <v>80</v>
      </c>
    </row>
    <row r="236" spans="1:22">
      <c r="A236" s="26">
        <f t="shared" si="64"/>
        <v>229</v>
      </c>
      <c r="B236" s="26">
        <f t="shared" si="53"/>
        <v>229</v>
      </c>
      <c r="C236" s="27">
        <f t="shared" si="54"/>
        <v>229</v>
      </c>
      <c r="D236" s="27">
        <f t="shared" si="55"/>
        <v>229</v>
      </c>
      <c r="E236" s="27">
        <f t="shared" si="56"/>
        <v>83</v>
      </c>
      <c r="F236" s="27">
        <f t="shared" si="57"/>
        <v>7</v>
      </c>
      <c r="G236" s="27">
        <f t="shared" si="58"/>
        <v>0</v>
      </c>
      <c r="H236" s="27">
        <v>0</v>
      </c>
      <c r="I236" s="27">
        <v>1</v>
      </c>
      <c r="J236" s="27">
        <f t="shared" si="50"/>
        <v>1875</v>
      </c>
      <c r="K236" s="27">
        <v>0</v>
      </c>
      <c r="L236" s="27">
        <v>0</v>
      </c>
      <c r="M236" s="28">
        <f t="shared" si="51"/>
        <v>21.46875</v>
      </c>
      <c r="N236" s="28">
        <f t="shared" si="52"/>
        <v>0</v>
      </c>
      <c r="O236" s="29">
        <f t="shared" si="63"/>
        <v>21.46875</v>
      </c>
      <c r="P236" s="29">
        <f t="shared" si="59"/>
        <v>21.465676983499954</v>
      </c>
      <c r="S236" t="str">
        <f t="shared" si="60"/>
        <v>53</v>
      </c>
      <c r="T236" t="s">
        <v>460</v>
      </c>
      <c r="U236" t="str">
        <f t="shared" si="61"/>
        <v>7</v>
      </c>
      <c r="V236" t="str">
        <f t="shared" si="62"/>
        <v>80</v>
      </c>
    </row>
    <row r="237" spans="1:22">
      <c r="A237" s="26">
        <f t="shared" si="64"/>
        <v>230</v>
      </c>
      <c r="B237" s="26">
        <f t="shared" si="53"/>
        <v>230</v>
      </c>
      <c r="C237" s="27">
        <f t="shared" si="54"/>
        <v>230</v>
      </c>
      <c r="D237" s="27">
        <f t="shared" si="55"/>
        <v>230</v>
      </c>
      <c r="E237" s="27">
        <f t="shared" si="56"/>
        <v>85</v>
      </c>
      <c r="F237" s="27">
        <f t="shared" si="57"/>
        <v>7</v>
      </c>
      <c r="G237" s="27">
        <f t="shared" si="58"/>
        <v>0</v>
      </c>
      <c r="H237" s="27">
        <v>0</v>
      </c>
      <c r="I237" s="27">
        <v>1</v>
      </c>
      <c r="J237" s="27">
        <f t="shared" si="50"/>
        <v>1877</v>
      </c>
      <c r="K237" s="27">
        <v>0</v>
      </c>
      <c r="L237" s="27">
        <v>0</v>
      </c>
      <c r="M237" s="28">
        <f t="shared" si="51"/>
        <v>21.5625</v>
      </c>
      <c r="N237" s="28">
        <f t="shared" si="52"/>
        <v>0</v>
      </c>
      <c r="O237" s="29">
        <f t="shared" si="63"/>
        <v>21.5625</v>
      </c>
      <c r="P237" s="29">
        <f t="shared" si="59"/>
        <v>21.566676838232787</v>
      </c>
      <c r="S237" t="str">
        <f t="shared" si="60"/>
        <v>55</v>
      </c>
      <c r="T237" t="s">
        <v>461</v>
      </c>
      <c r="U237" t="str">
        <f t="shared" si="61"/>
        <v>7</v>
      </c>
      <c r="V237" t="str">
        <f t="shared" si="62"/>
        <v>80</v>
      </c>
    </row>
    <row r="238" spans="1:22">
      <c r="A238" s="26">
        <f t="shared" si="64"/>
        <v>231</v>
      </c>
      <c r="B238" s="26">
        <f t="shared" si="53"/>
        <v>231</v>
      </c>
      <c r="C238" s="27">
        <f t="shared" si="54"/>
        <v>231</v>
      </c>
      <c r="D238" s="27">
        <f t="shared" si="55"/>
        <v>231</v>
      </c>
      <c r="E238" s="27">
        <f t="shared" si="56"/>
        <v>87</v>
      </c>
      <c r="F238" s="27">
        <f t="shared" si="57"/>
        <v>7</v>
      </c>
      <c r="G238" s="27">
        <f t="shared" si="58"/>
        <v>0</v>
      </c>
      <c r="H238" s="27">
        <v>0</v>
      </c>
      <c r="I238" s="27">
        <v>1</v>
      </c>
      <c r="J238" s="27">
        <f t="shared" si="50"/>
        <v>1879</v>
      </c>
      <c r="K238" s="27">
        <v>0</v>
      </c>
      <c r="L238" s="27">
        <v>0</v>
      </c>
      <c r="M238" s="28">
        <f t="shared" si="51"/>
        <v>21.65625</v>
      </c>
      <c r="N238" s="28">
        <f t="shared" si="52"/>
        <v>0</v>
      </c>
      <c r="O238" s="29">
        <f t="shared" si="63"/>
        <v>21.65625</v>
      </c>
      <c r="P238" s="29">
        <f t="shared" si="59"/>
        <v>21.668864953802395</v>
      </c>
      <c r="S238" t="str">
        <f t="shared" si="60"/>
        <v>57</v>
      </c>
      <c r="T238" t="s">
        <v>462</v>
      </c>
      <c r="U238" t="str">
        <f t="shared" si="61"/>
        <v>7</v>
      </c>
      <c r="V238" t="str">
        <f t="shared" si="62"/>
        <v>80</v>
      </c>
    </row>
    <row r="239" spans="1:22">
      <c r="A239" s="26">
        <f t="shared" si="64"/>
        <v>232</v>
      </c>
      <c r="B239" s="26">
        <f t="shared" si="53"/>
        <v>232</v>
      </c>
      <c r="C239" s="27">
        <f t="shared" si="54"/>
        <v>232</v>
      </c>
      <c r="D239" s="27">
        <f t="shared" si="55"/>
        <v>232</v>
      </c>
      <c r="E239" s="27">
        <f t="shared" si="56"/>
        <v>89</v>
      </c>
      <c r="F239" s="27">
        <f t="shared" si="57"/>
        <v>7</v>
      </c>
      <c r="G239" s="27">
        <f t="shared" si="58"/>
        <v>0</v>
      </c>
      <c r="H239" s="27">
        <v>0</v>
      </c>
      <c r="I239" s="27">
        <v>1</v>
      </c>
      <c r="J239" s="27">
        <f t="shared" si="50"/>
        <v>1881</v>
      </c>
      <c r="K239" s="27">
        <v>0</v>
      </c>
      <c r="L239" s="27">
        <v>0</v>
      </c>
      <c r="M239" s="28">
        <f t="shared" si="51"/>
        <v>21.75</v>
      </c>
      <c r="N239" s="28">
        <f t="shared" si="52"/>
        <v>0</v>
      </c>
      <c r="O239" s="29">
        <f t="shared" si="63"/>
        <v>21.75</v>
      </c>
      <c r="P239" s="29">
        <f t="shared" si="59"/>
        <v>21.772269623124195</v>
      </c>
      <c r="S239" t="str">
        <f t="shared" si="60"/>
        <v>59</v>
      </c>
      <c r="T239" t="s">
        <v>463</v>
      </c>
      <c r="U239" t="str">
        <f t="shared" si="61"/>
        <v>7</v>
      </c>
      <c r="V239" t="str">
        <f t="shared" si="62"/>
        <v>80</v>
      </c>
    </row>
    <row r="240" spans="1:22">
      <c r="A240" s="26">
        <f t="shared" si="64"/>
        <v>233</v>
      </c>
      <c r="B240" s="26">
        <f t="shared" si="53"/>
        <v>233</v>
      </c>
      <c r="C240" s="27">
        <f t="shared" si="54"/>
        <v>233</v>
      </c>
      <c r="D240" s="27">
        <f t="shared" si="55"/>
        <v>233</v>
      </c>
      <c r="E240" s="27">
        <f t="shared" si="56"/>
        <v>90</v>
      </c>
      <c r="F240" s="27">
        <f t="shared" si="57"/>
        <v>7</v>
      </c>
      <c r="G240" s="27">
        <f t="shared" si="58"/>
        <v>0</v>
      </c>
      <c r="H240" s="27">
        <v>0</v>
      </c>
      <c r="I240" s="27">
        <v>1</v>
      </c>
      <c r="J240" s="27">
        <f t="shared" si="50"/>
        <v>1882</v>
      </c>
      <c r="K240" s="27">
        <v>0</v>
      </c>
      <c r="L240" s="27">
        <v>0</v>
      </c>
      <c r="M240" s="28">
        <f t="shared" si="51"/>
        <v>21.84375</v>
      </c>
      <c r="N240" s="28">
        <f t="shared" si="52"/>
        <v>0</v>
      </c>
      <c r="O240" s="29">
        <f t="shared" si="63"/>
        <v>21.84375</v>
      </c>
      <c r="P240" s="29">
        <f t="shared" si="59"/>
        <v>21.824437285274762</v>
      </c>
      <c r="S240" t="str">
        <f t="shared" si="60"/>
        <v>5A</v>
      </c>
      <c r="T240" t="s">
        <v>464</v>
      </c>
      <c r="U240" t="str">
        <f t="shared" si="61"/>
        <v>7</v>
      </c>
      <c r="V240" t="str">
        <f t="shared" si="62"/>
        <v>80</v>
      </c>
    </row>
    <row r="241" spans="1:22">
      <c r="A241" s="26">
        <f t="shared" si="64"/>
        <v>234</v>
      </c>
      <c r="B241" s="26">
        <f t="shared" si="53"/>
        <v>234</v>
      </c>
      <c r="C241" s="27">
        <f t="shared" si="54"/>
        <v>234</v>
      </c>
      <c r="D241" s="27">
        <f t="shared" si="55"/>
        <v>234</v>
      </c>
      <c r="E241" s="27">
        <f t="shared" si="56"/>
        <v>92</v>
      </c>
      <c r="F241" s="27">
        <f t="shared" si="57"/>
        <v>7</v>
      </c>
      <c r="G241" s="27">
        <f t="shared" si="58"/>
        <v>0</v>
      </c>
      <c r="H241" s="27">
        <v>0</v>
      </c>
      <c r="I241" s="27">
        <v>1</v>
      </c>
      <c r="J241" s="27">
        <f t="shared" si="50"/>
        <v>1884</v>
      </c>
      <c r="K241" s="27">
        <v>0</v>
      </c>
      <c r="L241" s="27">
        <v>0</v>
      </c>
      <c r="M241" s="28">
        <f t="shared" si="51"/>
        <v>21.9375</v>
      </c>
      <c r="N241" s="28">
        <f t="shared" si="52"/>
        <v>0</v>
      </c>
      <c r="O241" s="29">
        <f t="shared" si="63"/>
        <v>21.9375</v>
      </c>
      <c r="P241" s="29">
        <f t="shared" si="59"/>
        <v>21.929722085121902</v>
      </c>
      <c r="S241" t="str">
        <f t="shared" si="60"/>
        <v>5C</v>
      </c>
      <c r="T241" t="s">
        <v>465</v>
      </c>
      <c r="U241" t="str">
        <f t="shared" si="61"/>
        <v>7</v>
      </c>
      <c r="V241" t="str">
        <f t="shared" si="62"/>
        <v>80</v>
      </c>
    </row>
    <row r="242" spans="1:22">
      <c r="A242" s="26">
        <f t="shared" si="64"/>
        <v>235</v>
      </c>
      <c r="B242" s="26">
        <f t="shared" si="53"/>
        <v>235</v>
      </c>
      <c r="C242" s="27">
        <f t="shared" si="54"/>
        <v>235</v>
      </c>
      <c r="D242" s="27">
        <f t="shared" si="55"/>
        <v>235</v>
      </c>
      <c r="E242" s="27">
        <f t="shared" si="56"/>
        <v>94</v>
      </c>
      <c r="F242" s="27">
        <f t="shared" si="57"/>
        <v>7</v>
      </c>
      <c r="G242" s="27">
        <f t="shared" si="58"/>
        <v>0</v>
      </c>
      <c r="H242" s="27">
        <v>0</v>
      </c>
      <c r="I242" s="27">
        <v>1</v>
      </c>
      <c r="J242" s="27">
        <f t="shared" si="50"/>
        <v>1886</v>
      </c>
      <c r="K242" s="27">
        <v>0</v>
      </c>
      <c r="L242" s="27">
        <v>0</v>
      </c>
      <c r="M242" s="28">
        <f t="shared" si="51"/>
        <v>22.03125</v>
      </c>
      <c r="N242" s="28">
        <f t="shared" si="52"/>
        <v>0</v>
      </c>
      <c r="O242" s="29">
        <f t="shared" si="63"/>
        <v>22.03125</v>
      </c>
      <c r="P242" s="29">
        <f t="shared" si="59"/>
        <v>22.036298755223243</v>
      </c>
      <c r="S242" t="str">
        <f t="shared" si="60"/>
        <v>5E</v>
      </c>
      <c r="T242" t="s">
        <v>466</v>
      </c>
      <c r="U242" t="str">
        <f t="shared" si="61"/>
        <v>7</v>
      </c>
      <c r="V242" t="str">
        <f t="shared" si="62"/>
        <v>80</v>
      </c>
    </row>
    <row r="243" spans="1:22">
      <c r="A243" s="26">
        <f t="shared" si="64"/>
        <v>236</v>
      </c>
      <c r="B243" s="26">
        <f t="shared" si="53"/>
        <v>236</v>
      </c>
      <c r="C243" s="27">
        <f t="shared" si="54"/>
        <v>236</v>
      </c>
      <c r="D243" s="27">
        <f t="shared" si="55"/>
        <v>236</v>
      </c>
      <c r="E243" s="27">
        <f t="shared" si="56"/>
        <v>96</v>
      </c>
      <c r="F243" s="27">
        <f t="shared" si="57"/>
        <v>7</v>
      </c>
      <c r="G243" s="27">
        <f t="shared" si="58"/>
        <v>0</v>
      </c>
      <c r="H243" s="27">
        <v>0</v>
      </c>
      <c r="I243" s="27">
        <v>1</v>
      </c>
      <c r="J243" s="27">
        <f t="shared" si="50"/>
        <v>1888</v>
      </c>
      <c r="K243" s="27">
        <v>0</v>
      </c>
      <c r="L243" s="27">
        <v>0</v>
      </c>
      <c r="M243" s="28">
        <f t="shared" si="51"/>
        <v>22.125</v>
      </c>
      <c r="N243" s="28">
        <f t="shared" si="52"/>
        <v>0</v>
      </c>
      <c r="O243" s="29">
        <f t="shared" si="63"/>
        <v>22.125</v>
      </c>
      <c r="P243" s="29">
        <f t="shared" si="59"/>
        <v>22.144199392957368</v>
      </c>
      <c r="S243" t="str">
        <f t="shared" si="60"/>
        <v>60</v>
      </c>
      <c r="T243" t="s">
        <v>467</v>
      </c>
      <c r="U243" t="str">
        <f t="shared" si="61"/>
        <v>7</v>
      </c>
      <c r="V243" t="str">
        <f t="shared" si="62"/>
        <v>80</v>
      </c>
    </row>
    <row r="244" spans="1:22">
      <c r="A244" s="26">
        <f t="shared" si="64"/>
        <v>237</v>
      </c>
      <c r="B244" s="26">
        <f t="shared" si="53"/>
        <v>237</v>
      </c>
      <c r="C244" s="27">
        <f t="shared" si="54"/>
        <v>237</v>
      </c>
      <c r="D244" s="27">
        <f t="shared" si="55"/>
        <v>237</v>
      </c>
      <c r="E244" s="27">
        <f t="shared" si="56"/>
        <v>97</v>
      </c>
      <c r="F244" s="27">
        <f t="shared" si="57"/>
        <v>7</v>
      </c>
      <c r="G244" s="27">
        <f t="shared" si="58"/>
        <v>0</v>
      </c>
      <c r="H244" s="27">
        <v>0</v>
      </c>
      <c r="I244" s="27">
        <v>1</v>
      </c>
      <c r="J244" s="27">
        <f t="shared" si="50"/>
        <v>1889</v>
      </c>
      <c r="K244" s="27">
        <v>0</v>
      </c>
      <c r="L244" s="27">
        <v>0</v>
      </c>
      <c r="M244" s="28">
        <f t="shared" si="51"/>
        <v>22.21875</v>
      </c>
      <c r="N244" s="28">
        <f t="shared" si="52"/>
        <v>0</v>
      </c>
      <c r="O244" s="29">
        <f t="shared" si="63"/>
        <v>22.21875</v>
      </c>
      <c r="P244" s="29">
        <f t="shared" si="59"/>
        <v>22.19865655966683</v>
      </c>
      <c r="S244" t="str">
        <f t="shared" si="60"/>
        <v>61</v>
      </c>
      <c r="T244" t="s">
        <v>468</v>
      </c>
      <c r="U244" t="str">
        <f t="shared" si="61"/>
        <v>7</v>
      </c>
      <c r="V244" t="str">
        <f t="shared" si="62"/>
        <v>80</v>
      </c>
    </row>
    <row r="245" spans="1:22">
      <c r="A245" s="26">
        <f t="shared" si="64"/>
        <v>238</v>
      </c>
      <c r="B245" s="26">
        <f t="shared" si="53"/>
        <v>238</v>
      </c>
      <c r="C245" s="27">
        <f t="shared" si="54"/>
        <v>238</v>
      </c>
      <c r="D245" s="27">
        <f t="shared" si="55"/>
        <v>238</v>
      </c>
      <c r="E245" s="27">
        <f t="shared" si="56"/>
        <v>99</v>
      </c>
      <c r="F245" s="27">
        <f t="shared" si="57"/>
        <v>7</v>
      </c>
      <c r="G245" s="27">
        <f t="shared" si="58"/>
        <v>0</v>
      </c>
      <c r="H245" s="27">
        <v>0</v>
      </c>
      <c r="I245" s="27">
        <v>1</v>
      </c>
      <c r="J245" s="27">
        <f t="shared" si="50"/>
        <v>1891</v>
      </c>
      <c r="K245" s="27">
        <v>0</v>
      </c>
      <c r="L245" s="27">
        <v>0</v>
      </c>
      <c r="M245" s="28">
        <f t="shared" si="51"/>
        <v>22.3125</v>
      </c>
      <c r="N245" s="28">
        <f t="shared" si="52"/>
        <v>0</v>
      </c>
      <c r="O245" s="29">
        <f t="shared" si="63"/>
        <v>22.3125</v>
      </c>
      <c r="P245" s="29">
        <f t="shared" si="59"/>
        <v>22.308605997891185</v>
      </c>
      <c r="S245" t="str">
        <f t="shared" si="60"/>
        <v>63</v>
      </c>
      <c r="T245" t="s">
        <v>469</v>
      </c>
      <c r="U245" t="str">
        <f t="shared" si="61"/>
        <v>7</v>
      </c>
      <c r="V245" t="str">
        <f t="shared" si="62"/>
        <v>80</v>
      </c>
    </row>
    <row r="246" spans="1:22">
      <c r="A246" s="26">
        <f t="shared" si="64"/>
        <v>239</v>
      </c>
      <c r="B246" s="26">
        <f t="shared" si="53"/>
        <v>239</v>
      </c>
      <c r="C246" s="27">
        <f t="shared" si="54"/>
        <v>239</v>
      </c>
      <c r="D246" s="27">
        <f t="shared" si="55"/>
        <v>239</v>
      </c>
      <c r="E246" s="27">
        <f t="shared" si="56"/>
        <v>101</v>
      </c>
      <c r="F246" s="27">
        <f t="shared" si="57"/>
        <v>7</v>
      </c>
      <c r="G246" s="27">
        <f t="shared" si="58"/>
        <v>0</v>
      </c>
      <c r="H246" s="27">
        <v>0</v>
      </c>
      <c r="I246" s="27">
        <v>1</v>
      </c>
      <c r="J246" s="27">
        <f t="shared" si="50"/>
        <v>1893</v>
      </c>
      <c r="K246" s="27">
        <v>0</v>
      </c>
      <c r="L246" s="27">
        <v>0</v>
      </c>
      <c r="M246" s="28">
        <f t="shared" si="51"/>
        <v>22.40625</v>
      </c>
      <c r="N246" s="28">
        <f t="shared" si="52"/>
        <v>0</v>
      </c>
      <c r="O246" s="29">
        <f t="shared" si="63"/>
        <v>22.40625</v>
      </c>
      <c r="P246" s="29">
        <f t="shared" si="59"/>
        <v>22.419965082670036</v>
      </c>
      <c r="S246" t="str">
        <f t="shared" si="60"/>
        <v>65</v>
      </c>
      <c r="T246" t="s">
        <v>470</v>
      </c>
      <c r="U246" t="str">
        <f t="shared" si="61"/>
        <v>7</v>
      </c>
      <c r="V246" t="str">
        <f t="shared" si="62"/>
        <v>80</v>
      </c>
    </row>
    <row r="247" spans="1:22">
      <c r="A247" s="26">
        <f t="shared" si="64"/>
        <v>240</v>
      </c>
      <c r="B247" s="26">
        <f t="shared" si="53"/>
        <v>240</v>
      </c>
      <c r="C247" s="27">
        <f t="shared" si="54"/>
        <v>240</v>
      </c>
      <c r="D247" s="27">
        <f t="shared" si="55"/>
        <v>240</v>
      </c>
      <c r="E247" s="27">
        <f t="shared" si="56"/>
        <v>102</v>
      </c>
      <c r="F247" s="27">
        <f t="shared" si="57"/>
        <v>7</v>
      </c>
      <c r="G247" s="27">
        <f t="shared" si="58"/>
        <v>0</v>
      </c>
      <c r="H247" s="27">
        <v>0</v>
      </c>
      <c r="I247" s="27">
        <v>1</v>
      </c>
      <c r="J247" s="27">
        <f t="shared" si="50"/>
        <v>1894</v>
      </c>
      <c r="K247" s="27">
        <v>0</v>
      </c>
      <c r="L247" s="27">
        <v>0</v>
      </c>
      <c r="M247" s="28">
        <f t="shared" si="51"/>
        <v>22.5</v>
      </c>
      <c r="N247" s="28">
        <f t="shared" si="52"/>
        <v>0</v>
      </c>
      <c r="O247" s="29">
        <f t="shared" si="63"/>
        <v>22.5</v>
      </c>
      <c r="P247" s="29">
        <f t="shared" si="59"/>
        <v>22.476184629346601</v>
      </c>
      <c r="S247" t="str">
        <f t="shared" si="60"/>
        <v>66</v>
      </c>
      <c r="T247" t="s">
        <v>471</v>
      </c>
      <c r="U247" t="str">
        <f t="shared" si="61"/>
        <v>7</v>
      </c>
      <c r="V247" t="str">
        <f t="shared" si="62"/>
        <v>80</v>
      </c>
    </row>
    <row r="248" spans="1:22">
      <c r="A248" s="26">
        <f t="shared" si="64"/>
        <v>241</v>
      </c>
      <c r="B248" s="26">
        <f t="shared" si="53"/>
        <v>241</v>
      </c>
      <c r="C248" s="27">
        <f t="shared" si="54"/>
        <v>241</v>
      </c>
      <c r="D248" s="27">
        <f t="shared" si="55"/>
        <v>241</v>
      </c>
      <c r="E248" s="27">
        <f t="shared" si="56"/>
        <v>104</v>
      </c>
      <c r="F248" s="27">
        <f t="shared" si="57"/>
        <v>7</v>
      </c>
      <c r="G248" s="27">
        <f t="shared" si="58"/>
        <v>0</v>
      </c>
      <c r="H248" s="27">
        <v>0</v>
      </c>
      <c r="I248" s="27">
        <v>1</v>
      </c>
      <c r="J248" s="27">
        <f t="shared" si="50"/>
        <v>1896</v>
      </c>
      <c r="K248" s="27">
        <v>0</v>
      </c>
      <c r="L248" s="27">
        <v>0</v>
      </c>
      <c r="M248" s="28">
        <f t="shared" si="51"/>
        <v>22.59375</v>
      </c>
      <c r="N248" s="28">
        <f t="shared" si="52"/>
        <v>0</v>
      </c>
      <c r="O248" s="29">
        <f t="shared" si="63"/>
        <v>22.59375</v>
      </c>
      <c r="P248" s="29">
        <f t="shared" si="59"/>
        <v>22.589727287180409</v>
      </c>
      <c r="S248" t="str">
        <f t="shared" si="60"/>
        <v>68</v>
      </c>
      <c r="T248" t="s">
        <v>472</v>
      </c>
      <c r="U248" t="str">
        <f t="shared" si="61"/>
        <v>7</v>
      </c>
      <c r="V248" t="str">
        <f t="shared" si="62"/>
        <v>80</v>
      </c>
    </row>
    <row r="249" spans="1:22">
      <c r="A249" s="26">
        <f t="shared" si="64"/>
        <v>242</v>
      </c>
      <c r="B249" s="26">
        <f t="shared" si="53"/>
        <v>242</v>
      </c>
      <c r="C249" s="27">
        <f t="shared" si="54"/>
        <v>242</v>
      </c>
      <c r="D249" s="27">
        <f t="shared" si="55"/>
        <v>242</v>
      </c>
      <c r="E249" s="27">
        <f t="shared" si="56"/>
        <v>106</v>
      </c>
      <c r="F249" s="27">
        <f t="shared" si="57"/>
        <v>7</v>
      </c>
      <c r="G249" s="27">
        <f t="shared" si="58"/>
        <v>0</v>
      </c>
      <c r="H249" s="27">
        <v>0</v>
      </c>
      <c r="I249" s="27">
        <v>1</v>
      </c>
      <c r="J249" s="27">
        <f t="shared" si="50"/>
        <v>1898</v>
      </c>
      <c r="K249" s="27">
        <v>0</v>
      </c>
      <c r="L249" s="27">
        <v>0</v>
      </c>
      <c r="M249" s="28">
        <f t="shared" si="51"/>
        <v>22.6875</v>
      </c>
      <c r="N249" s="28">
        <f t="shared" si="52"/>
        <v>0</v>
      </c>
      <c r="O249" s="29">
        <f t="shared" si="63"/>
        <v>22.6875</v>
      </c>
      <c r="P249" s="29">
        <f t="shared" si="59"/>
        <v>22.704773864962242</v>
      </c>
      <c r="S249" t="str">
        <f t="shared" si="60"/>
        <v>6A</v>
      </c>
      <c r="T249" t="s">
        <v>473</v>
      </c>
      <c r="U249" t="str">
        <f t="shared" si="61"/>
        <v>7</v>
      </c>
      <c r="V249" t="str">
        <f t="shared" si="62"/>
        <v>80</v>
      </c>
    </row>
    <row r="250" spans="1:22">
      <c r="A250" s="26">
        <f t="shared" si="64"/>
        <v>243</v>
      </c>
      <c r="B250" s="26">
        <f t="shared" si="53"/>
        <v>243</v>
      </c>
      <c r="C250" s="27">
        <f t="shared" si="54"/>
        <v>243</v>
      </c>
      <c r="D250" s="27">
        <f t="shared" si="55"/>
        <v>243</v>
      </c>
      <c r="E250" s="27">
        <f t="shared" si="56"/>
        <v>107</v>
      </c>
      <c r="F250" s="27">
        <f t="shared" si="57"/>
        <v>7</v>
      </c>
      <c r="G250" s="27">
        <f t="shared" si="58"/>
        <v>0</v>
      </c>
      <c r="H250" s="27">
        <v>0</v>
      </c>
      <c r="I250" s="27">
        <v>1</v>
      </c>
      <c r="J250" s="27">
        <f t="shared" si="50"/>
        <v>1899</v>
      </c>
      <c r="K250" s="27">
        <v>0</v>
      </c>
      <c r="L250" s="27">
        <v>0</v>
      </c>
      <c r="M250" s="28">
        <f t="shared" si="51"/>
        <v>22.78125</v>
      </c>
      <c r="N250" s="28">
        <f t="shared" si="52"/>
        <v>0</v>
      </c>
      <c r="O250" s="29">
        <f t="shared" si="63"/>
        <v>22.78125</v>
      </c>
      <c r="P250" s="29">
        <f t="shared" si="59"/>
        <v>22.762873677830381</v>
      </c>
      <c r="S250" t="str">
        <f t="shared" si="60"/>
        <v>6B</v>
      </c>
      <c r="T250" t="s">
        <v>474</v>
      </c>
      <c r="U250" t="str">
        <f t="shared" si="61"/>
        <v>7</v>
      </c>
      <c r="V250" t="str">
        <f t="shared" si="62"/>
        <v>80</v>
      </c>
    </row>
    <row r="251" spans="1:22">
      <c r="A251" s="26">
        <f t="shared" si="64"/>
        <v>244</v>
      </c>
      <c r="B251" s="26">
        <f t="shared" si="53"/>
        <v>244</v>
      </c>
      <c r="C251" s="27">
        <f t="shared" si="54"/>
        <v>244</v>
      </c>
      <c r="D251" s="27">
        <f t="shared" si="55"/>
        <v>244</v>
      </c>
      <c r="E251" s="27">
        <f t="shared" si="56"/>
        <v>109</v>
      </c>
      <c r="F251" s="27">
        <f t="shared" si="57"/>
        <v>7</v>
      </c>
      <c r="G251" s="27">
        <f t="shared" si="58"/>
        <v>0</v>
      </c>
      <c r="H251" s="27">
        <v>0</v>
      </c>
      <c r="I251" s="27">
        <v>1</v>
      </c>
      <c r="J251" s="27">
        <f t="shared" si="50"/>
        <v>1901</v>
      </c>
      <c r="K251" s="27">
        <v>0</v>
      </c>
      <c r="L251" s="27">
        <v>0</v>
      </c>
      <c r="M251" s="28">
        <f t="shared" si="51"/>
        <v>22.875</v>
      </c>
      <c r="N251" s="28">
        <f t="shared" si="52"/>
        <v>0</v>
      </c>
      <c r="O251" s="29">
        <f t="shared" si="63"/>
        <v>22.875</v>
      </c>
      <c r="P251" s="29">
        <f t="shared" si="59"/>
        <v>22.880252351112343</v>
      </c>
      <c r="S251" t="str">
        <f t="shared" si="60"/>
        <v>6D</v>
      </c>
      <c r="T251" t="s">
        <v>475</v>
      </c>
      <c r="U251" t="str">
        <f t="shared" si="61"/>
        <v>7</v>
      </c>
      <c r="V251" t="str">
        <f t="shared" si="62"/>
        <v>80</v>
      </c>
    </row>
    <row r="252" spans="1:22">
      <c r="A252" s="26">
        <f t="shared" si="64"/>
        <v>245</v>
      </c>
      <c r="B252" s="26">
        <f t="shared" si="53"/>
        <v>245</v>
      </c>
      <c r="C252" s="27">
        <f t="shared" si="54"/>
        <v>245</v>
      </c>
      <c r="D252" s="27">
        <f t="shared" si="55"/>
        <v>245</v>
      </c>
      <c r="E252" s="27">
        <f t="shared" si="56"/>
        <v>110</v>
      </c>
      <c r="F252" s="27">
        <f t="shared" si="57"/>
        <v>7</v>
      </c>
      <c r="G252" s="27">
        <f t="shared" si="58"/>
        <v>0</v>
      </c>
      <c r="H252" s="27">
        <v>0</v>
      </c>
      <c r="I252" s="27">
        <v>1</v>
      </c>
      <c r="J252" s="27">
        <f t="shared" si="50"/>
        <v>1902</v>
      </c>
      <c r="K252" s="27">
        <v>0</v>
      </c>
      <c r="L252" s="27">
        <v>0</v>
      </c>
      <c r="M252" s="28">
        <f t="shared" si="51"/>
        <v>22.96875</v>
      </c>
      <c r="N252" s="28">
        <f t="shared" si="52"/>
        <v>0</v>
      </c>
      <c r="O252" s="29">
        <f t="shared" si="63"/>
        <v>22.96875</v>
      </c>
      <c r="P252" s="29">
        <f t="shared" si="59"/>
        <v>22.939541930387119</v>
      </c>
      <c r="S252" t="str">
        <f t="shared" si="60"/>
        <v>6E</v>
      </c>
      <c r="T252" t="s">
        <v>476</v>
      </c>
      <c r="U252" t="str">
        <f t="shared" si="61"/>
        <v>7</v>
      </c>
      <c r="V252" t="str">
        <f t="shared" si="62"/>
        <v>80</v>
      </c>
    </row>
    <row r="253" spans="1:22">
      <c r="A253" s="26">
        <f t="shared" si="64"/>
        <v>246</v>
      </c>
      <c r="B253" s="26">
        <f t="shared" si="53"/>
        <v>246</v>
      </c>
      <c r="C253" s="27">
        <f t="shared" si="54"/>
        <v>246</v>
      </c>
      <c r="D253" s="27">
        <f t="shared" si="55"/>
        <v>246</v>
      </c>
      <c r="E253" s="27">
        <f t="shared" si="56"/>
        <v>112</v>
      </c>
      <c r="F253" s="27">
        <f t="shared" si="57"/>
        <v>7</v>
      </c>
      <c r="G253" s="27">
        <f t="shared" si="58"/>
        <v>0</v>
      </c>
      <c r="H253" s="27">
        <v>0</v>
      </c>
      <c r="I253" s="27">
        <v>1</v>
      </c>
      <c r="J253" s="27">
        <f t="shared" si="50"/>
        <v>1904</v>
      </c>
      <c r="K253" s="27">
        <v>0</v>
      </c>
      <c r="L253" s="27">
        <v>0</v>
      </c>
      <c r="M253" s="28">
        <f t="shared" si="51"/>
        <v>23.0625</v>
      </c>
      <c r="N253" s="28">
        <f t="shared" si="52"/>
        <v>0</v>
      </c>
      <c r="O253" s="29">
        <f t="shared" si="63"/>
        <v>23.0625</v>
      </c>
      <c r="P253" s="29">
        <f t="shared" si="59"/>
        <v>23.059349204170871</v>
      </c>
      <c r="S253" t="str">
        <f t="shared" si="60"/>
        <v>70</v>
      </c>
      <c r="T253" t="s">
        <v>477</v>
      </c>
      <c r="U253" t="str">
        <f t="shared" si="61"/>
        <v>7</v>
      </c>
      <c r="V253" t="str">
        <f t="shared" si="62"/>
        <v>80</v>
      </c>
    </row>
    <row r="254" spans="1:22">
      <c r="A254" s="26">
        <f t="shared" si="64"/>
        <v>247</v>
      </c>
      <c r="B254" s="26">
        <f t="shared" si="53"/>
        <v>247</v>
      </c>
      <c r="C254" s="27">
        <f t="shared" si="54"/>
        <v>247</v>
      </c>
      <c r="D254" s="27">
        <f t="shared" si="55"/>
        <v>247</v>
      </c>
      <c r="E254" s="27">
        <f t="shared" si="56"/>
        <v>114</v>
      </c>
      <c r="F254" s="27">
        <f t="shared" si="57"/>
        <v>7</v>
      </c>
      <c r="G254" s="27">
        <f t="shared" si="58"/>
        <v>0</v>
      </c>
      <c r="H254" s="27">
        <v>0</v>
      </c>
      <c r="I254" s="27">
        <v>1</v>
      </c>
      <c r="J254" s="27">
        <f t="shared" ref="J254:J317" si="65">ROUND(2048-(10^(-M254/20)*2048),0)</f>
        <v>1906</v>
      </c>
      <c r="K254" s="27">
        <v>0</v>
      </c>
      <c r="L254" s="27">
        <v>0</v>
      </c>
      <c r="M254" s="28">
        <f t="shared" ref="M254:M317" si="66">O254-N254</f>
        <v>23.15625</v>
      </c>
      <c r="N254" s="28">
        <f t="shared" ref="N254:N317" si="67">IF(K254=0,0,IF(K254=1,6,IF(K254=2,12,18)))</f>
        <v>0</v>
      </c>
      <c r="O254" s="29">
        <f t="shared" si="63"/>
        <v>23.15625</v>
      </c>
      <c r="P254" s="29">
        <f t="shared" si="59"/>
        <v>23.180832158414731</v>
      </c>
      <c r="S254" t="str">
        <f t="shared" si="60"/>
        <v>72</v>
      </c>
      <c r="T254" t="s">
        <v>478</v>
      </c>
      <c r="U254" t="str">
        <f t="shared" si="61"/>
        <v>7</v>
      </c>
      <c r="V254" t="str">
        <f t="shared" si="62"/>
        <v>80</v>
      </c>
    </row>
    <row r="255" spans="1:22">
      <c r="A255" s="26">
        <f t="shared" si="64"/>
        <v>248</v>
      </c>
      <c r="B255" s="26">
        <f t="shared" si="53"/>
        <v>248</v>
      </c>
      <c r="C255" s="27">
        <f t="shared" si="54"/>
        <v>248</v>
      </c>
      <c r="D255" s="27">
        <f t="shared" si="55"/>
        <v>248</v>
      </c>
      <c r="E255" s="27">
        <f t="shared" si="56"/>
        <v>115</v>
      </c>
      <c r="F255" s="27">
        <f t="shared" si="57"/>
        <v>7</v>
      </c>
      <c r="G255" s="27">
        <f t="shared" si="58"/>
        <v>0</v>
      </c>
      <c r="H255" s="27">
        <v>0</v>
      </c>
      <c r="I255" s="27">
        <v>1</v>
      </c>
      <c r="J255" s="27">
        <f t="shared" si="65"/>
        <v>1907</v>
      </c>
      <c r="K255" s="27">
        <v>0</v>
      </c>
      <c r="L255" s="27">
        <v>0</v>
      </c>
      <c r="M255" s="28">
        <f t="shared" si="66"/>
        <v>23.25</v>
      </c>
      <c r="N255" s="28">
        <f t="shared" si="67"/>
        <v>0</v>
      </c>
      <c r="O255" s="29">
        <f t="shared" si="63"/>
        <v>23.25</v>
      </c>
      <c r="P255" s="29">
        <f t="shared" si="59"/>
        <v>23.242216792968264</v>
      </c>
      <c r="S255" t="str">
        <f t="shared" si="60"/>
        <v>73</v>
      </c>
      <c r="T255" t="s">
        <v>479</v>
      </c>
      <c r="U255" t="str">
        <f t="shared" si="61"/>
        <v>7</v>
      </c>
      <c r="V255" t="str">
        <f t="shared" si="62"/>
        <v>80</v>
      </c>
    </row>
    <row r="256" spans="1:22">
      <c r="A256" s="26">
        <f t="shared" si="64"/>
        <v>249</v>
      </c>
      <c r="B256" s="26">
        <f t="shared" si="53"/>
        <v>249</v>
      </c>
      <c r="C256" s="27">
        <f t="shared" si="54"/>
        <v>249</v>
      </c>
      <c r="D256" s="27">
        <f t="shared" si="55"/>
        <v>249</v>
      </c>
      <c r="E256" s="27">
        <f t="shared" si="56"/>
        <v>117</v>
      </c>
      <c r="F256" s="27">
        <f t="shared" si="57"/>
        <v>7</v>
      </c>
      <c r="G256" s="27">
        <f t="shared" si="58"/>
        <v>0</v>
      </c>
      <c r="H256" s="27">
        <v>0</v>
      </c>
      <c r="I256" s="27">
        <v>1</v>
      </c>
      <c r="J256" s="27">
        <f t="shared" si="65"/>
        <v>1909</v>
      </c>
      <c r="K256" s="27">
        <v>0</v>
      </c>
      <c r="L256" s="27">
        <v>0</v>
      </c>
      <c r="M256" s="28">
        <f t="shared" si="66"/>
        <v>23.34375</v>
      </c>
      <c r="N256" s="28">
        <f t="shared" si="67"/>
        <v>0</v>
      </c>
      <c r="O256" s="29">
        <f t="shared" si="63"/>
        <v>23.34375</v>
      </c>
      <c r="P256" s="29">
        <f t="shared" si="59"/>
        <v>23.366303040993962</v>
      </c>
      <c r="S256" t="str">
        <f t="shared" si="60"/>
        <v>75</v>
      </c>
      <c r="T256" t="s">
        <v>480</v>
      </c>
      <c r="U256" t="str">
        <f t="shared" si="61"/>
        <v>7</v>
      </c>
      <c r="V256" t="str">
        <f t="shared" si="62"/>
        <v>80</v>
      </c>
    </row>
    <row r="257" spans="1:22">
      <c r="A257" s="26">
        <f t="shared" si="64"/>
        <v>250</v>
      </c>
      <c r="B257" s="26">
        <f t="shared" si="53"/>
        <v>250</v>
      </c>
      <c r="C257" s="27">
        <f t="shared" si="54"/>
        <v>250</v>
      </c>
      <c r="D257" s="27">
        <f t="shared" si="55"/>
        <v>250</v>
      </c>
      <c r="E257" s="27">
        <f t="shared" si="56"/>
        <v>118</v>
      </c>
      <c r="F257" s="27">
        <f t="shared" si="57"/>
        <v>7</v>
      </c>
      <c r="G257" s="27">
        <f t="shared" si="58"/>
        <v>0</v>
      </c>
      <c r="H257" s="27">
        <v>0</v>
      </c>
      <c r="I257" s="27">
        <v>1</v>
      </c>
      <c r="J257" s="27">
        <f t="shared" si="65"/>
        <v>1910</v>
      </c>
      <c r="K257" s="27">
        <v>0</v>
      </c>
      <c r="L257" s="27">
        <v>0</v>
      </c>
      <c r="M257" s="28">
        <f t="shared" si="66"/>
        <v>23.4375</v>
      </c>
      <c r="N257" s="28">
        <f t="shared" si="67"/>
        <v>0</v>
      </c>
      <c r="O257" s="29">
        <f t="shared" si="63"/>
        <v>23.4375</v>
      </c>
      <c r="P257" s="29">
        <f t="shared" si="59"/>
        <v>23.429017318051134</v>
      </c>
      <c r="S257" t="str">
        <f t="shared" si="60"/>
        <v>76</v>
      </c>
      <c r="T257" t="s">
        <v>481</v>
      </c>
      <c r="U257" t="str">
        <f t="shared" si="61"/>
        <v>7</v>
      </c>
      <c r="V257" t="str">
        <f t="shared" si="62"/>
        <v>80</v>
      </c>
    </row>
    <row r="258" spans="1:22">
      <c r="A258" s="26">
        <f t="shared" si="64"/>
        <v>251</v>
      </c>
      <c r="B258" s="26">
        <f t="shared" si="53"/>
        <v>251</v>
      </c>
      <c r="C258" s="27">
        <f t="shared" si="54"/>
        <v>251</v>
      </c>
      <c r="D258" s="27">
        <f t="shared" si="55"/>
        <v>251</v>
      </c>
      <c r="E258" s="27">
        <f t="shared" si="56"/>
        <v>120</v>
      </c>
      <c r="F258" s="27">
        <f t="shared" si="57"/>
        <v>7</v>
      </c>
      <c r="G258" s="27">
        <f t="shared" si="58"/>
        <v>0</v>
      </c>
      <c r="H258" s="27">
        <v>0</v>
      </c>
      <c r="I258" s="27">
        <v>1</v>
      </c>
      <c r="J258" s="27">
        <f t="shared" si="65"/>
        <v>1912</v>
      </c>
      <c r="K258" s="27">
        <v>0</v>
      </c>
      <c r="L258" s="27">
        <v>0</v>
      </c>
      <c r="M258" s="28">
        <f t="shared" si="66"/>
        <v>23.53125</v>
      </c>
      <c r="N258" s="28">
        <f t="shared" si="67"/>
        <v>0</v>
      </c>
      <c r="O258" s="29">
        <f t="shared" si="63"/>
        <v>23.53125</v>
      </c>
      <c r="P258" s="29">
        <f t="shared" si="59"/>
        <v>23.555820878671515</v>
      </c>
      <c r="S258" t="str">
        <f t="shared" si="60"/>
        <v>78</v>
      </c>
      <c r="T258" t="s">
        <v>482</v>
      </c>
      <c r="U258" t="str">
        <f t="shared" si="61"/>
        <v>7</v>
      </c>
      <c r="V258" t="str">
        <f t="shared" si="62"/>
        <v>80</v>
      </c>
    </row>
    <row r="259" spans="1:22">
      <c r="A259" s="26">
        <f t="shared" si="64"/>
        <v>252</v>
      </c>
      <c r="B259" s="26">
        <f t="shared" si="53"/>
        <v>252</v>
      </c>
      <c r="C259" s="27">
        <f t="shared" si="54"/>
        <v>252</v>
      </c>
      <c r="D259" s="27">
        <f t="shared" si="55"/>
        <v>252</v>
      </c>
      <c r="E259" s="27">
        <f t="shared" si="56"/>
        <v>121</v>
      </c>
      <c r="F259" s="27">
        <f t="shared" si="57"/>
        <v>7</v>
      </c>
      <c r="G259" s="27">
        <f t="shared" si="58"/>
        <v>0</v>
      </c>
      <c r="H259" s="27">
        <v>0</v>
      </c>
      <c r="I259" s="27">
        <v>1</v>
      </c>
      <c r="J259" s="27">
        <f t="shared" si="65"/>
        <v>1913</v>
      </c>
      <c r="K259" s="27">
        <v>0</v>
      </c>
      <c r="L259" s="27">
        <v>0</v>
      </c>
      <c r="M259" s="28">
        <f t="shared" si="66"/>
        <v>23.625</v>
      </c>
      <c r="N259" s="28">
        <f t="shared" si="67"/>
        <v>0</v>
      </c>
      <c r="O259" s="29">
        <f t="shared" si="63"/>
        <v>23.625</v>
      </c>
      <c r="P259" s="29">
        <f t="shared" si="59"/>
        <v>23.619923676175741</v>
      </c>
      <c r="S259" t="str">
        <f t="shared" si="60"/>
        <v>79</v>
      </c>
      <c r="T259" t="s">
        <v>483</v>
      </c>
      <c r="U259" t="str">
        <f t="shared" si="61"/>
        <v>7</v>
      </c>
      <c r="V259" t="str">
        <f t="shared" si="62"/>
        <v>80</v>
      </c>
    </row>
    <row r="260" spans="1:22">
      <c r="A260" s="26">
        <f t="shared" si="64"/>
        <v>253</v>
      </c>
      <c r="B260" s="26">
        <f t="shared" si="53"/>
        <v>253</v>
      </c>
      <c r="C260" s="27">
        <f t="shared" si="54"/>
        <v>253</v>
      </c>
      <c r="D260" s="27">
        <f t="shared" si="55"/>
        <v>253</v>
      </c>
      <c r="E260" s="27">
        <f t="shared" si="56"/>
        <v>123</v>
      </c>
      <c r="F260" s="27">
        <f t="shared" si="57"/>
        <v>7</v>
      </c>
      <c r="G260" s="27">
        <f t="shared" si="58"/>
        <v>0</v>
      </c>
      <c r="H260" s="27">
        <v>0</v>
      </c>
      <c r="I260" s="27">
        <v>1</v>
      </c>
      <c r="J260" s="27">
        <f t="shared" si="65"/>
        <v>1915</v>
      </c>
      <c r="K260" s="27">
        <v>0</v>
      </c>
      <c r="L260" s="27">
        <v>0</v>
      </c>
      <c r="M260" s="28">
        <f t="shared" si="66"/>
        <v>23.71875</v>
      </c>
      <c r="N260" s="28">
        <f t="shared" si="67"/>
        <v>0</v>
      </c>
      <c r="O260" s="29">
        <f t="shared" si="63"/>
        <v>23.71875</v>
      </c>
      <c r="P260" s="29">
        <f t="shared" si="59"/>
        <v>23.749566226734146</v>
      </c>
      <c r="S260" t="str">
        <f t="shared" si="60"/>
        <v>7B</v>
      </c>
      <c r="T260" t="s">
        <v>484</v>
      </c>
      <c r="U260" t="str">
        <f t="shared" si="61"/>
        <v>7</v>
      </c>
      <c r="V260" t="str">
        <f t="shared" si="62"/>
        <v>80</v>
      </c>
    </row>
    <row r="261" spans="1:22">
      <c r="A261" s="26">
        <f t="shared" si="64"/>
        <v>254</v>
      </c>
      <c r="B261" s="26">
        <f t="shared" si="53"/>
        <v>254</v>
      </c>
      <c r="C261" s="27">
        <f t="shared" si="54"/>
        <v>254</v>
      </c>
      <c r="D261" s="27">
        <f t="shared" si="55"/>
        <v>254</v>
      </c>
      <c r="E261" s="27">
        <f t="shared" si="56"/>
        <v>124</v>
      </c>
      <c r="F261" s="27">
        <f t="shared" si="57"/>
        <v>7</v>
      </c>
      <c r="G261" s="27">
        <f t="shared" si="58"/>
        <v>0</v>
      </c>
      <c r="H261" s="27">
        <v>0</v>
      </c>
      <c r="I261" s="27">
        <v>1</v>
      </c>
      <c r="J261" s="27">
        <f t="shared" si="65"/>
        <v>1916</v>
      </c>
      <c r="K261" s="27">
        <v>0</v>
      </c>
      <c r="L261" s="27">
        <v>0</v>
      </c>
      <c r="M261" s="28">
        <f t="shared" si="66"/>
        <v>23.8125</v>
      </c>
      <c r="N261" s="28">
        <f t="shared" si="67"/>
        <v>0</v>
      </c>
      <c r="O261" s="29">
        <f t="shared" si="63"/>
        <v>23.8125</v>
      </c>
      <c r="P261" s="29">
        <f t="shared" si="59"/>
        <v>23.815120421958866</v>
      </c>
      <c r="S261" t="str">
        <f t="shared" si="60"/>
        <v>7C</v>
      </c>
      <c r="T261" t="s">
        <v>485</v>
      </c>
      <c r="U261" t="str">
        <f t="shared" si="61"/>
        <v>7</v>
      </c>
      <c r="V261" t="str">
        <f t="shared" si="62"/>
        <v>80</v>
      </c>
    </row>
    <row r="262" spans="1:22">
      <c r="A262" s="26">
        <f t="shared" si="64"/>
        <v>255</v>
      </c>
      <c r="B262" s="26">
        <f t="shared" si="53"/>
        <v>255</v>
      </c>
      <c r="C262" s="27">
        <f t="shared" si="54"/>
        <v>255</v>
      </c>
      <c r="D262" s="27">
        <f t="shared" si="55"/>
        <v>255</v>
      </c>
      <c r="E262" s="27">
        <f t="shared" si="56"/>
        <v>125</v>
      </c>
      <c r="F262" s="27">
        <f t="shared" si="57"/>
        <v>7</v>
      </c>
      <c r="G262" s="27">
        <f t="shared" si="58"/>
        <v>0</v>
      </c>
      <c r="H262" s="27">
        <v>0</v>
      </c>
      <c r="I262" s="27">
        <v>1</v>
      </c>
      <c r="J262" s="27">
        <f t="shared" si="65"/>
        <v>1917</v>
      </c>
      <c r="K262" s="27">
        <v>0</v>
      </c>
      <c r="L262" s="27">
        <v>0</v>
      </c>
      <c r="M262" s="28">
        <f t="shared" si="66"/>
        <v>23.90625</v>
      </c>
      <c r="N262" s="28">
        <f t="shared" si="67"/>
        <v>0</v>
      </c>
      <c r="O262" s="29">
        <f t="shared" si="63"/>
        <v>23.90625</v>
      </c>
      <c r="P262" s="29">
        <f t="shared" si="59"/>
        <v>23.881173132960576</v>
      </c>
      <c r="S262" t="str">
        <f t="shared" si="60"/>
        <v>7D</v>
      </c>
      <c r="T262" t="s">
        <v>486</v>
      </c>
      <c r="U262" t="str">
        <f t="shared" si="61"/>
        <v>7</v>
      </c>
      <c r="V262" t="str">
        <f t="shared" si="62"/>
        <v>80</v>
      </c>
    </row>
    <row r="263" spans="1:22">
      <c r="A263" s="26">
        <f t="shared" si="64"/>
        <v>256</v>
      </c>
      <c r="B263" s="26">
        <f t="shared" si="53"/>
        <v>256</v>
      </c>
      <c r="C263" s="27">
        <f t="shared" si="54"/>
        <v>256</v>
      </c>
      <c r="D263" s="27">
        <f t="shared" si="55"/>
        <v>256</v>
      </c>
      <c r="E263" s="27">
        <f t="shared" si="56"/>
        <v>127</v>
      </c>
      <c r="F263" s="27">
        <f t="shared" si="57"/>
        <v>7</v>
      </c>
      <c r="G263" s="27">
        <f t="shared" si="58"/>
        <v>0</v>
      </c>
      <c r="H263" s="27">
        <v>0</v>
      </c>
      <c r="I263" s="27">
        <v>1</v>
      </c>
      <c r="J263" s="27">
        <f t="shared" si="65"/>
        <v>1919</v>
      </c>
      <c r="K263" s="27">
        <v>0</v>
      </c>
      <c r="L263" s="27">
        <v>0</v>
      </c>
      <c r="M263" s="28">
        <f t="shared" si="66"/>
        <v>24</v>
      </c>
      <c r="N263" s="28">
        <f t="shared" si="67"/>
        <v>0</v>
      </c>
      <c r="O263" s="29">
        <f t="shared" si="63"/>
        <v>24</v>
      </c>
      <c r="P263" s="29">
        <f t="shared" si="59"/>
        <v>24.014804840090882</v>
      </c>
      <c r="Q263" t="s">
        <v>487</v>
      </c>
      <c r="S263" t="str">
        <f t="shared" si="60"/>
        <v>7F</v>
      </c>
      <c r="T263" t="s">
        <v>488</v>
      </c>
      <c r="U263" t="str">
        <f t="shared" si="61"/>
        <v>7</v>
      </c>
      <c r="V263" t="str">
        <f t="shared" si="62"/>
        <v>80</v>
      </c>
    </row>
    <row r="264" spans="1:22">
      <c r="A264" s="26">
        <f t="shared" si="64"/>
        <v>257</v>
      </c>
      <c r="B264" s="26">
        <f t="shared" ref="B264:B327" si="68">A264+$D$1</f>
        <v>257</v>
      </c>
      <c r="C264" s="27">
        <f t="shared" ref="C264:C327" si="69">IF(D$2=1,$D$3-A264,A264)</f>
        <v>257</v>
      </c>
      <c r="D264" s="27">
        <f t="shared" ref="D264:D327" si="70">C264+$D$1</f>
        <v>257</v>
      </c>
      <c r="E264" s="27">
        <f t="shared" ref="E264:E327" si="71">MOD(J264,256)</f>
        <v>1</v>
      </c>
      <c r="F264" s="27">
        <f t="shared" ref="F264:F327" si="72">ROUNDDOWN(J264/256,0)</f>
        <v>7</v>
      </c>
      <c r="G264" s="27">
        <f t="shared" ref="G264:G327" si="73">MOD(K264,256)</f>
        <v>1</v>
      </c>
      <c r="H264" s="27">
        <v>0</v>
      </c>
      <c r="I264" s="27">
        <v>1</v>
      </c>
      <c r="J264" s="27">
        <f t="shared" si="65"/>
        <v>1793</v>
      </c>
      <c r="K264" s="27">
        <v>1</v>
      </c>
      <c r="L264" s="27">
        <v>0</v>
      </c>
      <c r="M264" s="28">
        <f t="shared" si="66"/>
        <v>18.09375</v>
      </c>
      <c r="N264" s="28">
        <f t="shared" si="67"/>
        <v>6</v>
      </c>
      <c r="O264" s="29">
        <f t="shared" si="63"/>
        <v>24.09375</v>
      </c>
      <c r="P264" s="29">
        <f t="shared" ref="P264:P327" si="74">(-20)*LOG((2048-J264)/2048)+N264</f>
        <v>24.09579543739676</v>
      </c>
      <c r="S264" t="str">
        <f t="shared" ref="S264:S327" si="75">DEC2HEX(E264)</f>
        <v>1</v>
      </c>
      <c r="T264" t="s">
        <v>489</v>
      </c>
      <c r="U264" t="str">
        <f t="shared" ref="U264:U327" si="76">DEC2HEX(F264)</f>
        <v>7</v>
      </c>
      <c r="V264" t="str">
        <f t="shared" ref="V264:V327" si="77">DEC2HEX(128+G264)</f>
        <v>81</v>
      </c>
    </row>
    <row r="265" spans="1:22">
      <c r="A265" s="26">
        <f t="shared" si="64"/>
        <v>258</v>
      </c>
      <c r="B265" s="26">
        <f t="shared" si="68"/>
        <v>258</v>
      </c>
      <c r="C265" s="27">
        <f t="shared" si="69"/>
        <v>258</v>
      </c>
      <c r="D265" s="27">
        <f t="shared" si="70"/>
        <v>258</v>
      </c>
      <c r="E265" s="27">
        <f t="shared" si="71"/>
        <v>4</v>
      </c>
      <c r="F265" s="27">
        <f t="shared" si="72"/>
        <v>7</v>
      </c>
      <c r="G265" s="27">
        <f t="shared" si="73"/>
        <v>1</v>
      </c>
      <c r="H265" s="27">
        <v>0</v>
      </c>
      <c r="I265" s="27">
        <v>1</v>
      </c>
      <c r="J265" s="27">
        <f t="shared" si="65"/>
        <v>1796</v>
      </c>
      <c r="K265" s="27">
        <v>1</v>
      </c>
      <c r="L265" s="27">
        <v>0</v>
      </c>
      <c r="M265" s="28">
        <f t="shared" si="66"/>
        <v>18.1875</v>
      </c>
      <c r="N265" s="28">
        <f t="shared" si="67"/>
        <v>6</v>
      </c>
      <c r="O265" s="29">
        <f t="shared" ref="O265:O328" si="78">C265/64*6</f>
        <v>24.1875</v>
      </c>
      <c r="P265" s="29">
        <f t="shared" si="74"/>
        <v>24.19858823044498</v>
      </c>
      <c r="S265" t="str">
        <f t="shared" si="75"/>
        <v>4</v>
      </c>
      <c r="T265" t="s">
        <v>490</v>
      </c>
      <c r="U265" t="str">
        <f t="shared" si="76"/>
        <v>7</v>
      </c>
      <c r="V265" t="str">
        <f t="shared" si="77"/>
        <v>81</v>
      </c>
    </row>
    <row r="266" spans="1:22">
      <c r="A266" s="26">
        <f t="shared" si="64"/>
        <v>259</v>
      </c>
      <c r="B266" s="26">
        <f t="shared" si="68"/>
        <v>259</v>
      </c>
      <c r="C266" s="27">
        <f t="shared" si="69"/>
        <v>259</v>
      </c>
      <c r="D266" s="27">
        <f t="shared" si="70"/>
        <v>259</v>
      </c>
      <c r="E266" s="27">
        <f t="shared" si="71"/>
        <v>6</v>
      </c>
      <c r="F266" s="27">
        <f t="shared" si="72"/>
        <v>7</v>
      </c>
      <c r="G266" s="27">
        <f t="shared" si="73"/>
        <v>1</v>
      </c>
      <c r="H266" s="27">
        <v>0</v>
      </c>
      <c r="I266" s="27">
        <v>1</v>
      </c>
      <c r="J266" s="27">
        <f t="shared" si="65"/>
        <v>1798</v>
      </c>
      <c r="K266" s="27">
        <v>1</v>
      </c>
      <c r="L266" s="27">
        <v>0</v>
      </c>
      <c r="M266" s="28">
        <f t="shared" si="66"/>
        <v>18.28125</v>
      </c>
      <c r="N266" s="28">
        <f t="shared" si="67"/>
        <v>6</v>
      </c>
      <c r="O266" s="29">
        <f t="shared" si="78"/>
        <v>24.28125</v>
      </c>
      <c r="P266" s="29">
        <f t="shared" si="74"/>
        <v>24.267798872635112</v>
      </c>
      <c r="S266" t="str">
        <f t="shared" si="75"/>
        <v>6</v>
      </c>
      <c r="T266" t="s">
        <v>491</v>
      </c>
      <c r="U266" t="str">
        <f t="shared" si="76"/>
        <v>7</v>
      </c>
      <c r="V266" t="str">
        <f t="shared" si="77"/>
        <v>81</v>
      </c>
    </row>
    <row r="267" spans="1:22">
      <c r="A267" s="26">
        <f t="shared" si="64"/>
        <v>260</v>
      </c>
      <c r="B267" s="26">
        <f t="shared" si="68"/>
        <v>260</v>
      </c>
      <c r="C267" s="27">
        <f t="shared" si="69"/>
        <v>260</v>
      </c>
      <c r="D267" s="27">
        <f t="shared" si="70"/>
        <v>260</v>
      </c>
      <c r="E267" s="27">
        <f t="shared" si="71"/>
        <v>9</v>
      </c>
      <c r="F267" s="27">
        <f t="shared" si="72"/>
        <v>7</v>
      </c>
      <c r="G267" s="27">
        <f t="shared" si="73"/>
        <v>1</v>
      </c>
      <c r="H267" s="27">
        <v>0</v>
      </c>
      <c r="I267" s="27">
        <v>1</v>
      </c>
      <c r="J267" s="27">
        <f t="shared" si="65"/>
        <v>1801</v>
      </c>
      <c r="K267" s="27">
        <v>1</v>
      </c>
      <c r="L267" s="27">
        <v>0</v>
      </c>
      <c r="M267" s="28">
        <f t="shared" si="66"/>
        <v>18.375</v>
      </c>
      <c r="N267" s="28">
        <f t="shared" si="67"/>
        <v>6</v>
      </c>
      <c r="O267" s="29">
        <f t="shared" si="78"/>
        <v>24.375</v>
      </c>
      <c r="P267" s="29">
        <f t="shared" si="74"/>
        <v>24.372659980882549</v>
      </c>
      <c r="S267" t="str">
        <f t="shared" si="75"/>
        <v>9</v>
      </c>
      <c r="T267" t="s">
        <v>492</v>
      </c>
      <c r="U267" t="str">
        <f t="shared" si="76"/>
        <v>7</v>
      </c>
      <c r="V267" t="str">
        <f t="shared" si="77"/>
        <v>81</v>
      </c>
    </row>
    <row r="268" spans="1:22">
      <c r="A268" s="26">
        <f t="shared" si="64"/>
        <v>261</v>
      </c>
      <c r="B268" s="26">
        <f t="shared" si="68"/>
        <v>261</v>
      </c>
      <c r="C268" s="27">
        <f t="shared" si="69"/>
        <v>261</v>
      </c>
      <c r="D268" s="27">
        <f t="shared" si="70"/>
        <v>261</v>
      </c>
      <c r="E268" s="27">
        <f t="shared" si="71"/>
        <v>12</v>
      </c>
      <c r="F268" s="27">
        <f t="shared" si="72"/>
        <v>7</v>
      </c>
      <c r="G268" s="27">
        <f t="shared" si="73"/>
        <v>1</v>
      </c>
      <c r="H268" s="27">
        <v>0</v>
      </c>
      <c r="I268" s="27">
        <v>1</v>
      </c>
      <c r="J268" s="27">
        <f t="shared" si="65"/>
        <v>1804</v>
      </c>
      <c r="K268" s="27">
        <v>1</v>
      </c>
      <c r="L268" s="27">
        <v>0</v>
      </c>
      <c r="M268" s="28">
        <f t="shared" si="66"/>
        <v>18.46875</v>
      </c>
      <c r="N268" s="28">
        <f t="shared" si="67"/>
        <v>6</v>
      </c>
      <c r="O268" s="29">
        <f t="shared" si="78"/>
        <v>24.46875</v>
      </c>
      <c r="P268" s="29">
        <f t="shared" si="74"/>
        <v>24.478802519301276</v>
      </c>
      <c r="S268" t="str">
        <f t="shared" si="75"/>
        <v>C</v>
      </c>
      <c r="T268" t="s">
        <v>493</v>
      </c>
      <c r="U268" t="str">
        <f t="shared" si="76"/>
        <v>7</v>
      </c>
      <c r="V268" t="str">
        <f t="shared" si="77"/>
        <v>81</v>
      </c>
    </row>
    <row r="269" spans="1:22">
      <c r="A269" s="26">
        <f t="shared" si="64"/>
        <v>262</v>
      </c>
      <c r="B269" s="26">
        <f t="shared" si="68"/>
        <v>262</v>
      </c>
      <c r="C269" s="27">
        <f t="shared" si="69"/>
        <v>262</v>
      </c>
      <c r="D269" s="27">
        <f t="shared" si="70"/>
        <v>262</v>
      </c>
      <c r="E269" s="27">
        <f t="shared" si="71"/>
        <v>14</v>
      </c>
      <c r="F269" s="27">
        <f t="shared" si="72"/>
        <v>7</v>
      </c>
      <c r="G269" s="27">
        <f t="shared" si="73"/>
        <v>1</v>
      </c>
      <c r="H269" s="27">
        <v>0</v>
      </c>
      <c r="I269" s="27">
        <v>1</v>
      </c>
      <c r="J269" s="27">
        <f t="shared" si="65"/>
        <v>1806</v>
      </c>
      <c r="K269" s="27">
        <v>1</v>
      </c>
      <c r="L269" s="27">
        <v>0</v>
      </c>
      <c r="M269" s="28">
        <f t="shared" si="66"/>
        <v>18.5625</v>
      </c>
      <c r="N269" s="28">
        <f t="shared" si="67"/>
        <v>6</v>
      </c>
      <c r="O269" s="29">
        <f t="shared" si="78"/>
        <v>24.5625</v>
      </c>
      <c r="P269" s="29">
        <f t="shared" si="74"/>
        <v>24.55029172646724</v>
      </c>
      <c r="S269" t="str">
        <f t="shared" si="75"/>
        <v>E</v>
      </c>
      <c r="T269" t="s">
        <v>494</v>
      </c>
      <c r="U269" t="str">
        <f t="shared" si="76"/>
        <v>7</v>
      </c>
      <c r="V269" t="str">
        <f t="shared" si="77"/>
        <v>81</v>
      </c>
    </row>
    <row r="270" spans="1:22">
      <c r="A270" s="26">
        <f t="shared" si="64"/>
        <v>263</v>
      </c>
      <c r="B270" s="26">
        <f t="shared" si="68"/>
        <v>263</v>
      </c>
      <c r="C270" s="27">
        <f t="shared" si="69"/>
        <v>263</v>
      </c>
      <c r="D270" s="27">
        <f t="shared" si="70"/>
        <v>263</v>
      </c>
      <c r="E270" s="27">
        <f t="shared" si="71"/>
        <v>17</v>
      </c>
      <c r="F270" s="27">
        <f t="shared" si="72"/>
        <v>7</v>
      </c>
      <c r="G270" s="27">
        <f t="shared" si="73"/>
        <v>1</v>
      </c>
      <c r="H270" s="27">
        <v>0</v>
      </c>
      <c r="I270" s="27">
        <v>1</v>
      </c>
      <c r="J270" s="27">
        <f t="shared" si="65"/>
        <v>1809</v>
      </c>
      <c r="K270" s="27">
        <v>1</v>
      </c>
      <c r="L270" s="27">
        <v>0</v>
      </c>
      <c r="M270" s="28">
        <f t="shared" si="66"/>
        <v>18.65625</v>
      </c>
      <c r="N270" s="28">
        <f t="shared" si="67"/>
        <v>6</v>
      </c>
      <c r="O270" s="29">
        <f t="shared" si="78"/>
        <v>24.65625</v>
      </c>
      <c r="P270" s="29">
        <f t="shared" si="74"/>
        <v>24.658641027113109</v>
      </c>
      <c r="S270" t="str">
        <f t="shared" si="75"/>
        <v>11</v>
      </c>
      <c r="T270" t="s">
        <v>495</v>
      </c>
      <c r="U270" t="str">
        <f t="shared" si="76"/>
        <v>7</v>
      </c>
      <c r="V270" t="str">
        <f t="shared" si="77"/>
        <v>81</v>
      </c>
    </row>
    <row r="271" spans="1:22">
      <c r="A271" s="26">
        <f t="shared" si="64"/>
        <v>264</v>
      </c>
      <c r="B271" s="26">
        <f t="shared" si="68"/>
        <v>264</v>
      </c>
      <c r="C271" s="27">
        <f t="shared" si="69"/>
        <v>264</v>
      </c>
      <c r="D271" s="27">
        <f t="shared" si="70"/>
        <v>264</v>
      </c>
      <c r="E271" s="27">
        <f t="shared" si="71"/>
        <v>20</v>
      </c>
      <c r="F271" s="27">
        <f t="shared" si="72"/>
        <v>7</v>
      </c>
      <c r="G271" s="27">
        <f t="shared" si="73"/>
        <v>1</v>
      </c>
      <c r="H271" s="27">
        <v>0</v>
      </c>
      <c r="I271" s="27">
        <v>1</v>
      </c>
      <c r="J271" s="27">
        <f t="shared" si="65"/>
        <v>1812</v>
      </c>
      <c r="K271" s="27">
        <v>1</v>
      </c>
      <c r="L271" s="27">
        <v>0</v>
      </c>
      <c r="M271" s="28">
        <f t="shared" si="66"/>
        <v>18.75</v>
      </c>
      <c r="N271" s="28">
        <f t="shared" si="67"/>
        <v>6</v>
      </c>
      <c r="O271" s="29">
        <f t="shared" si="78"/>
        <v>24.75</v>
      </c>
      <c r="P271" s="29">
        <f t="shared" si="74"/>
        <v>24.768358986673732</v>
      </c>
      <c r="S271" t="str">
        <f t="shared" si="75"/>
        <v>14</v>
      </c>
      <c r="T271" t="s">
        <v>496</v>
      </c>
      <c r="U271" t="str">
        <f t="shared" si="76"/>
        <v>7</v>
      </c>
      <c r="V271" t="str">
        <f t="shared" si="77"/>
        <v>81</v>
      </c>
    </row>
    <row r="272" spans="1:22">
      <c r="A272" s="26">
        <f t="shared" si="64"/>
        <v>265</v>
      </c>
      <c r="B272" s="26">
        <f t="shared" si="68"/>
        <v>265</v>
      </c>
      <c r="C272" s="27">
        <f t="shared" si="69"/>
        <v>265</v>
      </c>
      <c r="D272" s="27">
        <f t="shared" si="70"/>
        <v>265</v>
      </c>
      <c r="E272" s="27">
        <f t="shared" si="71"/>
        <v>22</v>
      </c>
      <c r="F272" s="27">
        <f t="shared" si="72"/>
        <v>7</v>
      </c>
      <c r="G272" s="27">
        <f t="shared" si="73"/>
        <v>1</v>
      </c>
      <c r="H272" s="27">
        <v>0</v>
      </c>
      <c r="I272" s="27">
        <v>1</v>
      </c>
      <c r="J272" s="27">
        <f t="shared" si="65"/>
        <v>1814</v>
      </c>
      <c r="K272" s="27">
        <v>1</v>
      </c>
      <c r="L272" s="27">
        <v>0</v>
      </c>
      <c r="M272" s="28">
        <f t="shared" si="66"/>
        <v>18.84375</v>
      </c>
      <c r="N272" s="28">
        <f t="shared" si="67"/>
        <v>6</v>
      </c>
      <c r="O272" s="29">
        <f t="shared" si="78"/>
        <v>24.84375</v>
      </c>
      <c r="P272" s="29">
        <f t="shared" si="74"/>
        <v>24.842281897873004</v>
      </c>
      <c r="S272" t="str">
        <f t="shared" si="75"/>
        <v>16</v>
      </c>
      <c r="T272" t="s">
        <v>497</v>
      </c>
      <c r="U272" t="str">
        <f t="shared" si="76"/>
        <v>7</v>
      </c>
      <c r="V272" t="str">
        <f t="shared" si="77"/>
        <v>81</v>
      </c>
    </row>
    <row r="273" spans="1:22">
      <c r="A273" s="26">
        <f t="shared" si="64"/>
        <v>266</v>
      </c>
      <c r="B273" s="26">
        <f t="shared" si="68"/>
        <v>266</v>
      </c>
      <c r="C273" s="27">
        <f t="shared" si="69"/>
        <v>266</v>
      </c>
      <c r="D273" s="27">
        <f t="shared" si="70"/>
        <v>266</v>
      </c>
      <c r="E273" s="27">
        <f t="shared" si="71"/>
        <v>25</v>
      </c>
      <c r="F273" s="27">
        <f t="shared" si="72"/>
        <v>7</v>
      </c>
      <c r="G273" s="27">
        <f t="shared" si="73"/>
        <v>1</v>
      </c>
      <c r="H273" s="27">
        <v>0</v>
      </c>
      <c r="I273" s="27">
        <v>1</v>
      </c>
      <c r="J273" s="27">
        <f t="shared" si="65"/>
        <v>1817</v>
      </c>
      <c r="K273" s="27">
        <v>1</v>
      </c>
      <c r="L273" s="27">
        <v>0</v>
      </c>
      <c r="M273" s="28">
        <f t="shared" si="66"/>
        <v>18.9375</v>
      </c>
      <c r="N273" s="28">
        <f t="shared" si="67"/>
        <v>6</v>
      </c>
      <c r="O273" s="29">
        <f t="shared" si="78"/>
        <v>24.9375</v>
      </c>
      <c r="P273" s="29">
        <f t="shared" si="74"/>
        <v>24.954359448232974</v>
      </c>
      <c r="S273" t="str">
        <f t="shared" si="75"/>
        <v>19</v>
      </c>
      <c r="T273" t="s">
        <v>498</v>
      </c>
      <c r="U273" t="str">
        <f t="shared" si="76"/>
        <v>7</v>
      </c>
      <c r="V273" t="str">
        <f t="shared" si="77"/>
        <v>81</v>
      </c>
    </row>
    <row r="274" spans="1:22">
      <c r="A274" s="26">
        <f t="shared" si="64"/>
        <v>267</v>
      </c>
      <c r="B274" s="26">
        <f t="shared" si="68"/>
        <v>267</v>
      </c>
      <c r="C274" s="27">
        <f t="shared" si="69"/>
        <v>267</v>
      </c>
      <c r="D274" s="27">
        <f t="shared" si="70"/>
        <v>267</v>
      </c>
      <c r="E274" s="27">
        <f t="shared" si="71"/>
        <v>27</v>
      </c>
      <c r="F274" s="27">
        <f t="shared" si="72"/>
        <v>7</v>
      </c>
      <c r="G274" s="27">
        <f t="shared" si="73"/>
        <v>1</v>
      </c>
      <c r="H274" s="27">
        <v>0</v>
      </c>
      <c r="I274" s="27">
        <v>1</v>
      </c>
      <c r="J274" s="27">
        <f t="shared" si="65"/>
        <v>1819</v>
      </c>
      <c r="K274" s="27">
        <v>1</v>
      </c>
      <c r="L274" s="27">
        <v>0</v>
      </c>
      <c r="M274" s="28">
        <f t="shared" si="66"/>
        <v>19.03125</v>
      </c>
      <c r="N274" s="28">
        <f t="shared" si="67"/>
        <v>6</v>
      </c>
      <c r="O274" s="29">
        <f t="shared" si="78"/>
        <v>25.03125</v>
      </c>
      <c r="P274" s="29">
        <f t="shared" si="74"/>
        <v>25.029889399278105</v>
      </c>
      <c r="S274" t="str">
        <f t="shared" si="75"/>
        <v>1B</v>
      </c>
      <c r="T274" t="s">
        <v>499</v>
      </c>
      <c r="U274" t="str">
        <f t="shared" si="76"/>
        <v>7</v>
      </c>
      <c r="V274" t="str">
        <f t="shared" si="77"/>
        <v>81</v>
      </c>
    </row>
    <row r="275" spans="1:22">
      <c r="A275" s="26">
        <f t="shared" si="64"/>
        <v>268</v>
      </c>
      <c r="B275" s="26">
        <f t="shared" si="68"/>
        <v>268</v>
      </c>
      <c r="C275" s="27">
        <f t="shared" si="69"/>
        <v>268</v>
      </c>
      <c r="D275" s="27">
        <f t="shared" si="70"/>
        <v>268</v>
      </c>
      <c r="E275" s="27">
        <f t="shared" si="71"/>
        <v>29</v>
      </c>
      <c r="F275" s="27">
        <f t="shared" si="72"/>
        <v>7</v>
      </c>
      <c r="G275" s="27">
        <f t="shared" si="73"/>
        <v>1</v>
      </c>
      <c r="H275" s="27">
        <v>0</v>
      </c>
      <c r="I275" s="27">
        <v>1</v>
      </c>
      <c r="J275" s="27">
        <f t="shared" si="65"/>
        <v>1821</v>
      </c>
      <c r="K275" s="27">
        <v>1</v>
      </c>
      <c r="L275" s="27">
        <v>0</v>
      </c>
      <c r="M275" s="28">
        <f t="shared" si="66"/>
        <v>19.125</v>
      </c>
      <c r="N275" s="28">
        <f t="shared" si="67"/>
        <v>6</v>
      </c>
      <c r="O275" s="29">
        <f t="shared" si="78"/>
        <v>25.125</v>
      </c>
      <c r="P275" s="29">
        <f t="shared" si="74"/>
        <v>25.106081902213408</v>
      </c>
      <c r="S275" t="str">
        <f t="shared" si="75"/>
        <v>1D</v>
      </c>
      <c r="T275" t="s">
        <v>500</v>
      </c>
      <c r="U275" t="str">
        <f t="shared" si="76"/>
        <v>7</v>
      </c>
      <c r="V275" t="str">
        <f t="shared" si="77"/>
        <v>81</v>
      </c>
    </row>
    <row r="276" spans="1:22">
      <c r="A276" s="26">
        <f t="shared" si="64"/>
        <v>269</v>
      </c>
      <c r="B276" s="26">
        <f t="shared" si="68"/>
        <v>269</v>
      </c>
      <c r="C276" s="27">
        <f t="shared" si="69"/>
        <v>269</v>
      </c>
      <c r="D276" s="27">
        <f t="shared" si="70"/>
        <v>269</v>
      </c>
      <c r="E276" s="27">
        <f t="shared" si="71"/>
        <v>32</v>
      </c>
      <c r="F276" s="27">
        <f t="shared" si="72"/>
        <v>7</v>
      </c>
      <c r="G276" s="27">
        <f t="shared" si="73"/>
        <v>1</v>
      </c>
      <c r="H276" s="27">
        <v>0</v>
      </c>
      <c r="I276" s="27">
        <v>1</v>
      </c>
      <c r="J276" s="27">
        <f t="shared" si="65"/>
        <v>1824</v>
      </c>
      <c r="K276" s="27">
        <v>1</v>
      </c>
      <c r="L276" s="27">
        <v>0</v>
      </c>
      <c r="M276" s="28">
        <f t="shared" si="66"/>
        <v>19.21875</v>
      </c>
      <c r="N276" s="28">
        <f t="shared" si="67"/>
        <v>6</v>
      </c>
      <c r="O276" s="29">
        <f t="shared" si="78"/>
        <v>25.21875</v>
      </c>
      <c r="P276" s="29">
        <f t="shared" si="74"/>
        <v>25.221638679392608</v>
      </c>
      <c r="S276" t="str">
        <f t="shared" si="75"/>
        <v>20</v>
      </c>
      <c r="T276" t="s">
        <v>501</v>
      </c>
      <c r="U276" t="str">
        <f t="shared" si="76"/>
        <v>7</v>
      </c>
      <c r="V276" t="str">
        <f t="shared" si="77"/>
        <v>81</v>
      </c>
    </row>
    <row r="277" spans="1:22">
      <c r="A277" s="26">
        <f t="shared" si="64"/>
        <v>270</v>
      </c>
      <c r="B277" s="26">
        <f t="shared" si="68"/>
        <v>270</v>
      </c>
      <c r="C277" s="27">
        <f t="shared" si="69"/>
        <v>270</v>
      </c>
      <c r="D277" s="27">
        <f t="shared" si="70"/>
        <v>270</v>
      </c>
      <c r="E277" s="27">
        <f t="shared" si="71"/>
        <v>34</v>
      </c>
      <c r="F277" s="27">
        <f t="shared" si="72"/>
        <v>7</v>
      </c>
      <c r="G277" s="27">
        <f t="shared" si="73"/>
        <v>1</v>
      </c>
      <c r="H277" s="27">
        <v>0</v>
      </c>
      <c r="I277" s="27">
        <v>1</v>
      </c>
      <c r="J277" s="27">
        <f t="shared" si="65"/>
        <v>1826</v>
      </c>
      <c r="K277" s="27">
        <v>1</v>
      </c>
      <c r="L277" s="27">
        <v>0</v>
      </c>
      <c r="M277" s="28">
        <f t="shared" si="66"/>
        <v>19.3125</v>
      </c>
      <c r="N277" s="28">
        <f t="shared" si="67"/>
        <v>6</v>
      </c>
      <c r="O277" s="29">
        <f t="shared" si="78"/>
        <v>25.3125</v>
      </c>
      <c r="P277" s="29">
        <f t="shared" si="74"/>
        <v>25.299539557063092</v>
      </c>
      <c r="S277" t="str">
        <f t="shared" si="75"/>
        <v>22</v>
      </c>
      <c r="T277" t="s">
        <v>502</v>
      </c>
      <c r="U277" t="str">
        <f t="shared" si="76"/>
        <v>7</v>
      </c>
      <c r="V277" t="str">
        <f t="shared" si="77"/>
        <v>81</v>
      </c>
    </row>
    <row r="278" spans="1:22">
      <c r="A278" s="26">
        <f t="shared" si="64"/>
        <v>271</v>
      </c>
      <c r="B278" s="26">
        <f t="shared" si="68"/>
        <v>271</v>
      </c>
      <c r="C278" s="27">
        <f t="shared" si="69"/>
        <v>271</v>
      </c>
      <c r="D278" s="27">
        <f t="shared" si="70"/>
        <v>271</v>
      </c>
      <c r="E278" s="27">
        <f t="shared" si="71"/>
        <v>37</v>
      </c>
      <c r="F278" s="27">
        <f t="shared" si="72"/>
        <v>7</v>
      </c>
      <c r="G278" s="27">
        <f t="shared" si="73"/>
        <v>1</v>
      </c>
      <c r="H278" s="27">
        <v>0</v>
      </c>
      <c r="I278" s="27">
        <v>1</v>
      </c>
      <c r="J278" s="27">
        <f t="shared" si="65"/>
        <v>1829</v>
      </c>
      <c r="K278" s="27">
        <v>1</v>
      </c>
      <c r="L278" s="27">
        <v>0</v>
      </c>
      <c r="M278" s="28">
        <f t="shared" si="66"/>
        <v>19.40625</v>
      </c>
      <c r="N278" s="28">
        <f t="shared" si="67"/>
        <v>6</v>
      </c>
      <c r="O278" s="29">
        <f t="shared" si="78"/>
        <v>25.40625</v>
      </c>
      <c r="P278" s="29">
        <f t="shared" si="74"/>
        <v>25.417716749273495</v>
      </c>
      <c r="S278" t="str">
        <f t="shared" si="75"/>
        <v>25</v>
      </c>
      <c r="T278" t="s">
        <v>503</v>
      </c>
      <c r="U278" t="str">
        <f t="shared" si="76"/>
        <v>7</v>
      </c>
      <c r="V278" t="str">
        <f t="shared" si="77"/>
        <v>81</v>
      </c>
    </row>
    <row r="279" spans="1:22">
      <c r="A279" s="26">
        <f t="shared" si="64"/>
        <v>272</v>
      </c>
      <c r="B279" s="26">
        <f t="shared" si="68"/>
        <v>272</v>
      </c>
      <c r="C279" s="27">
        <f t="shared" si="69"/>
        <v>272</v>
      </c>
      <c r="D279" s="27">
        <f t="shared" si="70"/>
        <v>272</v>
      </c>
      <c r="E279" s="27">
        <f t="shared" si="71"/>
        <v>39</v>
      </c>
      <c r="F279" s="27">
        <f t="shared" si="72"/>
        <v>7</v>
      </c>
      <c r="G279" s="27">
        <f t="shared" si="73"/>
        <v>1</v>
      </c>
      <c r="H279" s="27">
        <v>0</v>
      </c>
      <c r="I279" s="27">
        <v>1</v>
      </c>
      <c r="J279" s="27">
        <f t="shared" si="65"/>
        <v>1831</v>
      </c>
      <c r="K279" s="27">
        <v>1</v>
      </c>
      <c r="L279" s="27">
        <v>0</v>
      </c>
      <c r="M279" s="28">
        <f t="shared" si="66"/>
        <v>19.5</v>
      </c>
      <c r="N279" s="28">
        <f t="shared" si="67"/>
        <v>6</v>
      </c>
      <c r="O279" s="29">
        <f t="shared" si="78"/>
        <v>25.5</v>
      </c>
      <c r="P279" s="29">
        <f t="shared" si="74"/>
        <v>25.497404369105272</v>
      </c>
      <c r="S279" t="str">
        <f t="shared" si="75"/>
        <v>27</v>
      </c>
      <c r="T279" t="s">
        <v>504</v>
      </c>
      <c r="U279" t="str">
        <f t="shared" si="76"/>
        <v>7</v>
      </c>
      <c r="V279" t="str">
        <f t="shared" si="77"/>
        <v>81</v>
      </c>
    </row>
    <row r="280" spans="1:22">
      <c r="A280" s="26">
        <f t="shared" si="64"/>
        <v>273</v>
      </c>
      <c r="B280" s="26">
        <f t="shared" si="68"/>
        <v>273</v>
      </c>
      <c r="C280" s="27">
        <f t="shared" si="69"/>
        <v>273</v>
      </c>
      <c r="D280" s="27">
        <f t="shared" si="70"/>
        <v>273</v>
      </c>
      <c r="E280" s="27">
        <f t="shared" si="71"/>
        <v>41</v>
      </c>
      <c r="F280" s="27">
        <f t="shared" si="72"/>
        <v>7</v>
      </c>
      <c r="G280" s="27">
        <f t="shared" si="73"/>
        <v>1</v>
      </c>
      <c r="H280" s="27">
        <v>0</v>
      </c>
      <c r="I280" s="27">
        <v>1</v>
      </c>
      <c r="J280" s="27">
        <f t="shared" si="65"/>
        <v>1833</v>
      </c>
      <c r="K280" s="27">
        <v>1</v>
      </c>
      <c r="L280" s="27">
        <v>0</v>
      </c>
      <c r="M280" s="28">
        <f t="shared" si="66"/>
        <v>19.59375</v>
      </c>
      <c r="N280" s="28">
        <f t="shared" si="67"/>
        <v>6</v>
      </c>
      <c r="O280" s="29">
        <f t="shared" si="78"/>
        <v>25.59375</v>
      </c>
      <c r="P280" s="29">
        <f t="shared" si="74"/>
        <v>25.577829847763756</v>
      </c>
      <c r="S280" t="str">
        <f t="shared" si="75"/>
        <v>29</v>
      </c>
      <c r="T280" t="s">
        <v>505</v>
      </c>
      <c r="U280" t="str">
        <f t="shared" si="76"/>
        <v>7</v>
      </c>
      <c r="V280" t="str">
        <f t="shared" si="77"/>
        <v>81</v>
      </c>
    </row>
    <row r="281" spans="1:22">
      <c r="A281" s="26">
        <f t="shared" si="64"/>
        <v>274</v>
      </c>
      <c r="B281" s="26">
        <f t="shared" si="68"/>
        <v>274</v>
      </c>
      <c r="C281" s="27">
        <f t="shared" si="69"/>
        <v>274</v>
      </c>
      <c r="D281" s="27">
        <f t="shared" si="70"/>
        <v>274</v>
      </c>
      <c r="E281" s="27">
        <f t="shared" si="71"/>
        <v>44</v>
      </c>
      <c r="F281" s="27">
        <f t="shared" si="72"/>
        <v>7</v>
      </c>
      <c r="G281" s="27">
        <f t="shared" si="73"/>
        <v>1</v>
      </c>
      <c r="H281" s="27">
        <v>0</v>
      </c>
      <c r="I281" s="27">
        <v>1</v>
      </c>
      <c r="J281" s="27">
        <f t="shared" si="65"/>
        <v>1836</v>
      </c>
      <c r="K281" s="27">
        <v>1</v>
      </c>
      <c r="L281" s="27">
        <v>0</v>
      </c>
      <c r="M281" s="28">
        <f t="shared" si="66"/>
        <v>19.6875</v>
      </c>
      <c r="N281" s="28">
        <f t="shared" si="67"/>
        <v>6</v>
      </c>
      <c r="O281" s="29">
        <f t="shared" si="78"/>
        <v>25.6875</v>
      </c>
      <c r="P281" s="29">
        <f t="shared" si="74"/>
        <v>25.699881827500832</v>
      </c>
      <c r="S281" t="str">
        <f t="shared" si="75"/>
        <v>2C</v>
      </c>
      <c r="T281" t="s">
        <v>506</v>
      </c>
      <c r="U281" t="str">
        <f t="shared" si="76"/>
        <v>7</v>
      </c>
      <c r="V281" t="str">
        <f t="shared" si="77"/>
        <v>81</v>
      </c>
    </row>
    <row r="282" spans="1:22">
      <c r="A282" s="26">
        <f t="shared" si="64"/>
        <v>275</v>
      </c>
      <c r="B282" s="26">
        <f t="shared" si="68"/>
        <v>275</v>
      </c>
      <c r="C282" s="27">
        <f t="shared" si="69"/>
        <v>275</v>
      </c>
      <c r="D282" s="27">
        <f t="shared" si="70"/>
        <v>275</v>
      </c>
      <c r="E282" s="27">
        <f t="shared" si="71"/>
        <v>46</v>
      </c>
      <c r="F282" s="27">
        <f t="shared" si="72"/>
        <v>7</v>
      </c>
      <c r="G282" s="27">
        <f t="shared" si="73"/>
        <v>1</v>
      </c>
      <c r="H282" s="27">
        <v>0</v>
      </c>
      <c r="I282" s="27">
        <v>1</v>
      </c>
      <c r="J282" s="27">
        <f t="shared" si="65"/>
        <v>1838</v>
      </c>
      <c r="K282" s="27">
        <v>1</v>
      </c>
      <c r="L282" s="27">
        <v>0</v>
      </c>
      <c r="M282" s="28">
        <f t="shared" si="66"/>
        <v>19.78125</v>
      </c>
      <c r="N282" s="28">
        <f t="shared" si="67"/>
        <v>6</v>
      </c>
      <c r="O282" s="29">
        <f t="shared" si="78"/>
        <v>25.78125</v>
      </c>
      <c r="P282" s="29">
        <f t="shared" si="74"/>
        <v>25.782213151397478</v>
      </c>
      <c r="S282" t="str">
        <f t="shared" si="75"/>
        <v>2E</v>
      </c>
      <c r="T282" t="s">
        <v>507</v>
      </c>
      <c r="U282" t="str">
        <f t="shared" si="76"/>
        <v>7</v>
      </c>
      <c r="V282" t="str">
        <f t="shared" si="77"/>
        <v>81</v>
      </c>
    </row>
    <row r="283" spans="1:22">
      <c r="A283" s="26">
        <f t="shared" si="64"/>
        <v>276</v>
      </c>
      <c r="B283" s="26">
        <f t="shared" si="68"/>
        <v>276</v>
      </c>
      <c r="C283" s="27">
        <f t="shared" si="69"/>
        <v>276</v>
      </c>
      <c r="D283" s="27">
        <f t="shared" si="70"/>
        <v>276</v>
      </c>
      <c r="E283" s="27">
        <f t="shared" si="71"/>
        <v>48</v>
      </c>
      <c r="F283" s="27">
        <f t="shared" si="72"/>
        <v>7</v>
      </c>
      <c r="G283" s="27">
        <f t="shared" si="73"/>
        <v>1</v>
      </c>
      <c r="H283" s="27">
        <v>0</v>
      </c>
      <c r="I283" s="27">
        <v>1</v>
      </c>
      <c r="J283" s="27">
        <f t="shared" si="65"/>
        <v>1840</v>
      </c>
      <c r="K283" s="27">
        <v>1</v>
      </c>
      <c r="L283" s="27">
        <v>0</v>
      </c>
      <c r="M283" s="28">
        <f t="shared" si="66"/>
        <v>19.875</v>
      </c>
      <c r="N283" s="28">
        <f t="shared" si="67"/>
        <v>6</v>
      </c>
      <c r="O283" s="29">
        <f t="shared" si="78"/>
        <v>25.875</v>
      </c>
      <c r="P283" s="29">
        <f t="shared" si="74"/>
        <v>25.865332346820633</v>
      </c>
      <c r="S283" t="str">
        <f t="shared" si="75"/>
        <v>30</v>
      </c>
      <c r="T283" t="s">
        <v>508</v>
      </c>
      <c r="U283" t="str">
        <f t="shared" si="76"/>
        <v>7</v>
      </c>
      <c r="V283" t="str">
        <f t="shared" si="77"/>
        <v>81</v>
      </c>
    </row>
    <row r="284" spans="1:22">
      <c r="A284" s="26">
        <f t="shared" si="64"/>
        <v>277</v>
      </c>
      <c r="B284" s="26">
        <f t="shared" si="68"/>
        <v>277</v>
      </c>
      <c r="C284" s="27">
        <f t="shared" si="69"/>
        <v>277</v>
      </c>
      <c r="D284" s="27">
        <f t="shared" si="70"/>
        <v>277</v>
      </c>
      <c r="E284" s="27">
        <f t="shared" si="71"/>
        <v>50</v>
      </c>
      <c r="F284" s="27">
        <f t="shared" si="72"/>
        <v>7</v>
      </c>
      <c r="G284" s="27">
        <f t="shared" si="73"/>
        <v>1</v>
      </c>
      <c r="H284" s="27">
        <v>0</v>
      </c>
      <c r="I284" s="27">
        <v>1</v>
      </c>
      <c r="J284" s="27">
        <f t="shared" si="65"/>
        <v>1842</v>
      </c>
      <c r="K284" s="27">
        <v>1</v>
      </c>
      <c r="L284" s="27">
        <v>0</v>
      </c>
      <c r="M284" s="28">
        <f t="shared" si="66"/>
        <v>19.96875</v>
      </c>
      <c r="N284" s="28">
        <f t="shared" si="67"/>
        <v>6</v>
      </c>
      <c r="O284" s="29">
        <f t="shared" si="78"/>
        <v>25.96875</v>
      </c>
      <c r="P284" s="29">
        <f t="shared" si="74"/>
        <v>25.949254638692796</v>
      </c>
      <c r="S284" t="str">
        <f t="shared" si="75"/>
        <v>32</v>
      </c>
      <c r="T284" t="s">
        <v>509</v>
      </c>
      <c r="U284" t="str">
        <f t="shared" si="76"/>
        <v>7</v>
      </c>
      <c r="V284" t="str">
        <f t="shared" si="77"/>
        <v>81</v>
      </c>
    </row>
    <row r="285" spans="1:22">
      <c r="A285" s="26">
        <f t="shared" si="64"/>
        <v>278</v>
      </c>
      <c r="B285" s="26">
        <f t="shared" si="68"/>
        <v>278</v>
      </c>
      <c r="C285" s="27">
        <f t="shared" si="69"/>
        <v>278</v>
      </c>
      <c r="D285" s="27">
        <f t="shared" si="70"/>
        <v>278</v>
      </c>
      <c r="E285" s="27">
        <f t="shared" si="71"/>
        <v>53</v>
      </c>
      <c r="F285" s="27">
        <f t="shared" si="72"/>
        <v>7</v>
      </c>
      <c r="G285" s="27">
        <f t="shared" si="73"/>
        <v>1</v>
      </c>
      <c r="H285" s="27">
        <v>0</v>
      </c>
      <c r="I285" s="27">
        <v>1</v>
      </c>
      <c r="J285" s="27">
        <f t="shared" si="65"/>
        <v>1845</v>
      </c>
      <c r="K285" s="27">
        <v>1</v>
      </c>
      <c r="L285" s="27">
        <v>0</v>
      </c>
      <c r="M285" s="28">
        <f t="shared" si="66"/>
        <v>20.0625</v>
      </c>
      <c r="N285" s="28">
        <f t="shared" si="67"/>
        <v>6</v>
      </c>
      <c r="O285" s="29">
        <f t="shared" si="78"/>
        <v>26.0625</v>
      </c>
      <c r="P285" s="29">
        <f t="shared" si="74"/>
        <v>26.076678287811607</v>
      </c>
      <c r="S285" t="str">
        <f t="shared" si="75"/>
        <v>35</v>
      </c>
      <c r="T285" t="s">
        <v>510</v>
      </c>
      <c r="U285" t="str">
        <f t="shared" si="76"/>
        <v>7</v>
      </c>
      <c r="V285" t="str">
        <f t="shared" si="77"/>
        <v>81</v>
      </c>
    </row>
    <row r="286" spans="1:22">
      <c r="A286" s="26">
        <f t="shared" si="64"/>
        <v>279</v>
      </c>
      <c r="B286" s="26">
        <f t="shared" si="68"/>
        <v>279</v>
      </c>
      <c r="C286" s="27">
        <f t="shared" si="69"/>
        <v>279</v>
      </c>
      <c r="D286" s="27">
        <f t="shared" si="70"/>
        <v>279</v>
      </c>
      <c r="E286" s="27">
        <f t="shared" si="71"/>
        <v>55</v>
      </c>
      <c r="F286" s="27">
        <f t="shared" si="72"/>
        <v>7</v>
      </c>
      <c r="G286" s="27">
        <f t="shared" si="73"/>
        <v>1</v>
      </c>
      <c r="H286" s="27">
        <v>0</v>
      </c>
      <c r="I286" s="27">
        <v>1</v>
      </c>
      <c r="J286" s="27">
        <f t="shared" si="65"/>
        <v>1847</v>
      </c>
      <c r="K286" s="27">
        <v>1</v>
      </c>
      <c r="L286" s="27">
        <v>0</v>
      </c>
      <c r="M286" s="28">
        <f t="shared" si="66"/>
        <v>20.15625</v>
      </c>
      <c r="N286" s="28">
        <f t="shared" si="67"/>
        <v>6</v>
      </c>
      <c r="O286" s="29">
        <f t="shared" si="78"/>
        <v>26.15625</v>
      </c>
      <c r="P286" s="29">
        <f t="shared" si="74"/>
        <v>26.162677897666086</v>
      </c>
      <c r="S286" t="str">
        <f t="shared" si="75"/>
        <v>37</v>
      </c>
      <c r="T286" t="s">
        <v>511</v>
      </c>
      <c r="U286" t="str">
        <f t="shared" si="76"/>
        <v>7</v>
      </c>
      <c r="V286" t="str">
        <f t="shared" si="77"/>
        <v>81</v>
      </c>
    </row>
    <row r="287" spans="1:22">
      <c r="A287" s="26">
        <f t="shared" si="64"/>
        <v>280</v>
      </c>
      <c r="B287" s="26">
        <f t="shared" si="68"/>
        <v>280</v>
      </c>
      <c r="C287" s="27">
        <f t="shared" si="69"/>
        <v>280</v>
      </c>
      <c r="D287" s="27">
        <f t="shared" si="70"/>
        <v>280</v>
      </c>
      <c r="E287" s="27">
        <f t="shared" si="71"/>
        <v>57</v>
      </c>
      <c r="F287" s="27">
        <f t="shared" si="72"/>
        <v>7</v>
      </c>
      <c r="G287" s="27">
        <f t="shared" si="73"/>
        <v>1</v>
      </c>
      <c r="H287" s="27">
        <v>0</v>
      </c>
      <c r="I287" s="27">
        <v>1</v>
      </c>
      <c r="J287" s="27">
        <f t="shared" si="65"/>
        <v>1849</v>
      </c>
      <c r="K287" s="27">
        <v>1</v>
      </c>
      <c r="L287" s="27">
        <v>0</v>
      </c>
      <c r="M287" s="28">
        <f t="shared" si="66"/>
        <v>20.25</v>
      </c>
      <c r="N287" s="28">
        <f t="shared" si="67"/>
        <v>6</v>
      </c>
      <c r="O287" s="29">
        <f t="shared" si="78"/>
        <v>26.25</v>
      </c>
      <c r="P287" s="29">
        <f t="shared" si="74"/>
        <v>26.249537517881731</v>
      </c>
      <c r="S287" t="str">
        <f t="shared" si="75"/>
        <v>39</v>
      </c>
      <c r="T287" t="s">
        <v>512</v>
      </c>
      <c r="U287" t="str">
        <f t="shared" si="76"/>
        <v>7</v>
      </c>
      <c r="V287" t="str">
        <f t="shared" si="77"/>
        <v>81</v>
      </c>
    </row>
    <row r="288" spans="1:22">
      <c r="A288" s="26">
        <f t="shared" si="64"/>
        <v>281</v>
      </c>
      <c r="B288" s="26">
        <f t="shared" si="68"/>
        <v>281</v>
      </c>
      <c r="C288" s="27">
        <f t="shared" si="69"/>
        <v>281</v>
      </c>
      <c r="D288" s="27">
        <f t="shared" si="70"/>
        <v>281</v>
      </c>
      <c r="E288" s="27">
        <f t="shared" si="71"/>
        <v>59</v>
      </c>
      <c r="F288" s="27">
        <f t="shared" si="72"/>
        <v>7</v>
      </c>
      <c r="G288" s="27">
        <f t="shared" si="73"/>
        <v>1</v>
      </c>
      <c r="H288" s="27">
        <v>0</v>
      </c>
      <c r="I288" s="27">
        <v>1</v>
      </c>
      <c r="J288" s="27">
        <f t="shared" si="65"/>
        <v>1851</v>
      </c>
      <c r="K288" s="27">
        <v>1</v>
      </c>
      <c r="L288" s="27">
        <v>0</v>
      </c>
      <c r="M288" s="28">
        <f t="shared" si="66"/>
        <v>20.34375</v>
      </c>
      <c r="N288" s="28">
        <f t="shared" si="67"/>
        <v>6</v>
      </c>
      <c r="O288" s="29">
        <f t="shared" si="78"/>
        <v>26.34375</v>
      </c>
      <c r="P288" s="29">
        <f t="shared" si="74"/>
        <v>26.337274522844005</v>
      </c>
      <c r="S288" t="str">
        <f t="shared" si="75"/>
        <v>3B</v>
      </c>
      <c r="T288" t="s">
        <v>513</v>
      </c>
      <c r="U288" t="str">
        <f t="shared" si="76"/>
        <v>7</v>
      </c>
      <c r="V288" t="str">
        <f t="shared" si="77"/>
        <v>81</v>
      </c>
    </row>
    <row r="289" spans="1:22">
      <c r="A289" s="26">
        <f t="shared" si="64"/>
        <v>282</v>
      </c>
      <c r="B289" s="26">
        <f t="shared" si="68"/>
        <v>282</v>
      </c>
      <c r="C289" s="27">
        <f t="shared" si="69"/>
        <v>282</v>
      </c>
      <c r="D289" s="27">
        <f t="shared" si="70"/>
        <v>282</v>
      </c>
      <c r="E289" s="27">
        <f t="shared" si="71"/>
        <v>61</v>
      </c>
      <c r="F289" s="27">
        <f t="shared" si="72"/>
        <v>7</v>
      </c>
      <c r="G289" s="27">
        <f t="shared" si="73"/>
        <v>1</v>
      </c>
      <c r="H289" s="27">
        <v>0</v>
      </c>
      <c r="I289" s="27">
        <v>1</v>
      </c>
      <c r="J289" s="27">
        <f t="shared" si="65"/>
        <v>1853</v>
      </c>
      <c r="K289" s="27">
        <v>1</v>
      </c>
      <c r="L289" s="27">
        <v>0</v>
      </c>
      <c r="M289" s="28">
        <f t="shared" si="66"/>
        <v>20.4375</v>
      </c>
      <c r="N289" s="28">
        <f t="shared" si="67"/>
        <v>6</v>
      </c>
      <c r="O289" s="29">
        <f t="shared" si="78"/>
        <v>26.4375</v>
      </c>
      <c r="P289" s="29">
        <f t="shared" si="74"/>
        <v>26.425906818825503</v>
      </c>
      <c r="S289" t="str">
        <f t="shared" si="75"/>
        <v>3D</v>
      </c>
      <c r="T289" t="s">
        <v>514</v>
      </c>
      <c r="U289" t="str">
        <f t="shared" si="76"/>
        <v>7</v>
      </c>
      <c r="V289" t="str">
        <f t="shared" si="77"/>
        <v>81</v>
      </c>
    </row>
    <row r="290" spans="1:22">
      <c r="A290" s="26">
        <f t="shared" si="64"/>
        <v>283</v>
      </c>
      <c r="B290" s="26">
        <f t="shared" si="68"/>
        <v>283</v>
      </c>
      <c r="C290" s="27">
        <f t="shared" si="69"/>
        <v>283</v>
      </c>
      <c r="D290" s="27">
        <f t="shared" si="70"/>
        <v>283</v>
      </c>
      <c r="E290" s="27">
        <f t="shared" si="71"/>
        <v>63</v>
      </c>
      <c r="F290" s="27">
        <f t="shared" si="72"/>
        <v>7</v>
      </c>
      <c r="G290" s="27">
        <f t="shared" si="73"/>
        <v>1</v>
      </c>
      <c r="H290" s="27">
        <v>0</v>
      </c>
      <c r="I290" s="27">
        <v>1</v>
      </c>
      <c r="J290" s="27">
        <f t="shared" si="65"/>
        <v>1855</v>
      </c>
      <c r="K290" s="27">
        <v>1</v>
      </c>
      <c r="L290" s="27">
        <v>0</v>
      </c>
      <c r="M290" s="28">
        <f t="shared" si="66"/>
        <v>20.53125</v>
      </c>
      <c r="N290" s="28">
        <f t="shared" si="67"/>
        <v>6</v>
      </c>
      <c r="O290" s="29">
        <f t="shared" si="78"/>
        <v>26.53125</v>
      </c>
      <c r="P290" s="29">
        <f t="shared" si="74"/>
        <v>26.515452865920388</v>
      </c>
      <c r="S290" t="str">
        <f t="shared" si="75"/>
        <v>3F</v>
      </c>
      <c r="T290" t="s">
        <v>515</v>
      </c>
      <c r="U290" t="str">
        <f t="shared" si="76"/>
        <v>7</v>
      </c>
      <c r="V290" t="str">
        <f t="shared" si="77"/>
        <v>81</v>
      </c>
    </row>
    <row r="291" spans="1:22">
      <c r="A291" s="26">
        <f t="shared" si="64"/>
        <v>284</v>
      </c>
      <c r="B291" s="26">
        <f t="shared" si="68"/>
        <v>284</v>
      </c>
      <c r="C291" s="27">
        <f t="shared" si="69"/>
        <v>284</v>
      </c>
      <c r="D291" s="27">
        <f t="shared" si="70"/>
        <v>284</v>
      </c>
      <c r="E291" s="27">
        <f t="shared" si="71"/>
        <v>65</v>
      </c>
      <c r="F291" s="27">
        <f t="shared" si="72"/>
        <v>7</v>
      </c>
      <c r="G291" s="27">
        <f t="shared" si="73"/>
        <v>1</v>
      </c>
      <c r="H291" s="27">
        <v>0</v>
      </c>
      <c r="I291" s="27">
        <v>1</v>
      </c>
      <c r="J291" s="27">
        <f t="shared" si="65"/>
        <v>1857</v>
      </c>
      <c r="K291" s="27">
        <v>1</v>
      </c>
      <c r="L291" s="27">
        <v>0</v>
      </c>
      <c r="M291" s="28">
        <f t="shared" si="66"/>
        <v>20.625</v>
      </c>
      <c r="N291" s="28">
        <f t="shared" si="67"/>
        <v>6</v>
      </c>
      <c r="O291" s="29">
        <f t="shared" si="78"/>
        <v>26.625</v>
      </c>
      <c r="P291" s="29">
        <f t="shared" si="74"/>
        <v>26.605931701121314</v>
      </c>
      <c r="S291" t="str">
        <f t="shared" si="75"/>
        <v>41</v>
      </c>
      <c r="T291" t="s">
        <v>516</v>
      </c>
      <c r="U291" t="str">
        <f t="shared" si="76"/>
        <v>7</v>
      </c>
      <c r="V291" t="str">
        <f t="shared" si="77"/>
        <v>81</v>
      </c>
    </row>
    <row r="292" spans="1:22">
      <c r="A292" s="26">
        <f t="shared" si="64"/>
        <v>285</v>
      </c>
      <c r="B292" s="26">
        <f t="shared" si="68"/>
        <v>285</v>
      </c>
      <c r="C292" s="27">
        <f t="shared" si="69"/>
        <v>285</v>
      </c>
      <c r="D292" s="27">
        <f t="shared" si="70"/>
        <v>285</v>
      </c>
      <c r="E292" s="27">
        <f t="shared" si="71"/>
        <v>67</v>
      </c>
      <c r="F292" s="27">
        <f t="shared" si="72"/>
        <v>7</v>
      </c>
      <c r="G292" s="27">
        <f t="shared" si="73"/>
        <v>1</v>
      </c>
      <c r="H292" s="27">
        <v>0</v>
      </c>
      <c r="I292" s="27">
        <v>1</v>
      </c>
      <c r="J292" s="27">
        <f t="shared" si="65"/>
        <v>1859</v>
      </c>
      <c r="K292" s="27">
        <v>1</v>
      </c>
      <c r="L292" s="27">
        <v>0</v>
      </c>
      <c r="M292" s="28">
        <f t="shared" si="66"/>
        <v>20.71875</v>
      </c>
      <c r="N292" s="28">
        <f t="shared" si="67"/>
        <v>6</v>
      </c>
      <c r="O292" s="29">
        <f t="shared" si="78"/>
        <v>26.71875</v>
      </c>
      <c r="P292" s="29">
        <f t="shared" si="74"/>
        <v>26.697362962610981</v>
      </c>
      <c r="S292" t="str">
        <f t="shared" si="75"/>
        <v>43</v>
      </c>
      <c r="T292" t="s">
        <v>517</v>
      </c>
      <c r="U292" t="str">
        <f t="shared" si="76"/>
        <v>7</v>
      </c>
      <c r="V292" t="str">
        <f t="shared" si="77"/>
        <v>81</v>
      </c>
    </row>
    <row r="293" spans="1:22">
      <c r="A293" s="26">
        <f t="shared" si="64"/>
        <v>286</v>
      </c>
      <c r="B293" s="26">
        <f t="shared" si="68"/>
        <v>286</v>
      </c>
      <c r="C293" s="27">
        <f t="shared" si="69"/>
        <v>286</v>
      </c>
      <c r="D293" s="27">
        <f t="shared" si="70"/>
        <v>286</v>
      </c>
      <c r="E293" s="27">
        <f t="shared" si="71"/>
        <v>69</v>
      </c>
      <c r="F293" s="27">
        <f t="shared" si="72"/>
        <v>7</v>
      </c>
      <c r="G293" s="27">
        <f t="shared" si="73"/>
        <v>1</v>
      </c>
      <c r="H293" s="27">
        <v>0</v>
      </c>
      <c r="I293" s="27">
        <v>1</v>
      </c>
      <c r="J293" s="27">
        <f t="shared" si="65"/>
        <v>1861</v>
      </c>
      <c r="K293" s="27">
        <v>1</v>
      </c>
      <c r="L293" s="27">
        <v>0</v>
      </c>
      <c r="M293" s="28">
        <f t="shared" si="66"/>
        <v>20.8125</v>
      </c>
      <c r="N293" s="28">
        <f t="shared" si="67"/>
        <v>6</v>
      </c>
      <c r="O293" s="29">
        <f t="shared" si="78"/>
        <v>26.8125</v>
      </c>
      <c r="P293" s="29">
        <f t="shared" si="74"/>
        <v>26.789766915345883</v>
      </c>
      <c r="S293" t="str">
        <f t="shared" si="75"/>
        <v>45</v>
      </c>
      <c r="T293" t="s">
        <v>518</v>
      </c>
      <c r="U293" t="str">
        <f t="shared" si="76"/>
        <v>7</v>
      </c>
      <c r="V293" t="str">
        <f t="shared" si="77"/>
        <v>81</v>
      </c>
    </row>
    <row r="294" spans="1:22">
      <c r="A294" s="26">
        <f t="shared" si="64"/>
        <v>287</v>
      </c>
      <c r="B294" s="26">
        <f t="shared" si="68"/>
        <v>287</v>
      </c>
      <c r="C294" s="27">
        <f t="shared" si="69"/>
        <v>287</v>
      </c>
      <c r="D294" s="27">
        <f t="shared" si="70"/>
        <v>287</v>
      </c>
      <c r="E294" s="27">
        <f t="shared" si="71"/>
        <v>71</v>
      </c>
      <c r="F294" s="27">
        <f t="shared" si="72"/>
        <v>7</v>
      </c>
      <c r="G294" s="27">
        <f t="shared" si="73"/>
        <v>1</v>
      </c>
      <c r="H294" s="27">
        <v>0</v>
      </c>
      <c r="I294" s="27">
        <v>1</v>
      </c>
      <c r="J294" s="27">
        <f t="shared" si="65"/>
        <v>1863</v>
      </c>
      <c r="K294" s="27">
        <v>1</v>
      </c>
      <c r="L294" s="27">
        <v>0</v>
      </c>
      <c r="M294" s="28">
        <f t="shared" si="66"/>
        <v>20.90625</v>
      </c>
      <c r="N294" s="28">
        <f t="shared" si="67"/>
        <v>6</v>
      </c>
      <c r="O294" s="29">
        <f t="shared" si="78"/>
        <v>26.90625</v>
      </c>
      <c r="P294" s="29">
        <f t="shared" si="74"/>
        <v>26.883164478015587</v>
      </c>
      <c r="S294" t="str">
        <f t="shared" si="75"/>
        <v>47</v>
      </c>
      <c r="T294" t="s">
        <v>519</v>
      </c>
      <c r="U294" t="str">
        <f t="shared" si="76"/>
        <v>7</v>
      </c>
      <c r="V294" t="str">
        <f t="shared" si="77"/>
        <v>81</v>
      </c>
    </row>
    <row r="295" spans="1:22">
      <c r="A295" s="26">
        <f t="shared" si="64"/>
        <v>288</v>
      </c>
      <c r="B295" s="26">
        <f t="shared" si="68"/>
        <v>288</v>
      </c>
      <c r="C295" s="27">
        <f t="shared" si="69"/>
        <v>288</v>
      </c>
      <c r="D295" s="27">
        <f t="shared" si="70"/>
        <v>288</v>
      </c>
      <c r="E295" s="27">
        <f t="shared" si="71"/>
        <v>73</v>
      </c>
      <c r="F295" s="27">
        <f t="shared" si="72"/>
        <v>7</v>
      </c>
      <c r="G295" s="27">
        <f t="shared" si="73"/>
        <v>1</v>
      </c>
      <c r="H295" s="27">
        <v>0</v>
      </c>
      <c r="I295" s="27">
        <v>1</v>
      </c>
      <c r="J295" s="27">
        <f t="shared" si="65"/>
        <v>1865</v>
      </c>
      <c r="K295" s="27">
        <v>1</v>
      </c>
      <c r="L295" s="27">
        <v>0</v>
      </c>
      <c r="M295" s="28">
        <f t="shared" si="66"/>
        <v>21</v>
      </c>
      <c r="N295" s="28">
        <f t="shared" si="67"/>
        <v>6</v>
      </c>
      <c r="O295" s="29">
        <f t="shared" si="78"/>
        <v>27</v>
      </c>
      <c r="P295" s="29">
        <f t="shared" si="74"/>
        <v>26.977577251467274</v>
      </c>
      <c r="S295" t="str">
        <f t="shared" si="75"/>
        <v>49</v>
      </c>
      <c r="T295" t="s">
        <v>520</v>
      </c>
      <c r="U295" t="str">
        <f t="shared" si="76"/>
        <v>7</v>
      </c>
      <c r="V295" t="str">
        <f t="shared" si="77"/>
        <v>81</v>
      </c>
    </row>
    <row r="296" spans="1:22">
      <c r="A296" s="26">
        <f t="shared" ref="A296:A359" si="79">A295+1</f>
        <v>289</v>
      </c>
      <c r="B296" s="26">
        <f t="shared" si="68"/>
        <v>289</v>
      </c>
      <c r="C296" s="27">
        <f t="shared" si="69"/>
        <v>289</v>
      </c>
      <c r="D296" s="27">
        <f t="shared" si="70"/>
        <v>289</v>
      </c>
      <c r="E296" s="27">
        <f t="shared" si="71"/>
        <v>75</v>
      </c>
      <c r="F296" s="27">
        <f t="shared" si="72"/>
        <v>7</v>
      </c>
      <c r="G296" s="27">
        <f t="shared" si="73"/>
        <v>1</v>
      </c>
      <c r="H296" s="27">
        <v>0</v>
      </c>
      <c r="I296" s="27">
        <v>1</v>
      </c>
      <c r="J296" s="27">
        <f t="shared" si="65"/>
        <v>1867</v>
      </c>
      <c r="K296" s="27">
        <v>1</v>
      </c>
      <c r="L296" s="27">
        <v>0</v>
      </c>
      <c r="M296" s="28">
        <f t="shared" si="66"/>
        <v>21.09375</v>
      </c>
      <c r="N296" s="28">
        <f t="shared" si="67"/>
        <v>6</v>
      </c>
      <c r="O296" s="29">
        <f t="shared" si="78"/>
        <v>27.09375</v>
      </c>
      <c r="P296" s="29">
        <f t="shared" si="74"/>
        <v>27.073027548692171</v>
      </c>
      <c r="S296" t="str">
        <f t="shared" si="75"/>
        <v>4B</v>
      </c>
      <c r="T296" t="s">
        <v>521</v>
      </c>
      <c r="U296" t="str">
        <f t="shared" si="76"/>
        <v>7</v>
      </c>
      <c r="V296" t="str">
        <f t="shared" si="77"/>
        <v>81</v>
      </c>
    </row>
    <row r="297" spans="1:22">
      <c r="A297" s="26">
        <f t="shared" si="79"/>
        <v>290</v>
      </c>
      <c r="B297" s="26">
        <f t="shared" si="68"/>
        <v>290</v>
      </c>
      <c r="C297" s="27">
        <f t="shared" si="69"/>
        <v>290</v>
      </c>
      <c r="D297" s="27">
        <f t="shared" si="70"/>
        <v>290</v>
      </c>
      <c r="E297" s="27">
        <f t="shared" si="71"/>
        <v>77</v>
      </c>
      <c r="F297" s="27">
        <f t="shared" si="72"/>
        <v>7</v>
      </c>
      <c r="G297" s="27">
        <f t="shared" si="73"/>
        <v>1</v>
      </c>
      <c r="H297" s="27">
        <v>0</v>
      </c>
      <c r="I297" s="27">
        <v>1</v>
      </c>
      <c r="J297" s="27">
        <f t="shared" si="65"/>
        <v>1869</v>
      </c>
      <c r="K297" s="27">
        <v>1</v>
      </c>
      <c r="L297" s="27">
        <v>0</v>
      </c>
      <c r="M297" s="28">
        <f t="shared" si="66"/>
        <v>21.1875</v>
      </c>
      <c r="N297" s="28">
        <f t="shared" si="67"/>
        <v>6</v>
      </c>
      <c r="O297" s="29">
        <f t="shared" si="78"/>
        <v>27.1875</v>
      </c>
      <c r="P297" s="29">
        <f t="shared" si="74"/>
        <v>27.169538426477999</v>
      </c>
      <c r="S297" t="str">
        <f t="shared" si="75"/>
        <v>4D</v>
      </c>
      <c r="T297" t="s">
        <v>522</v>
      </c>
      <c r="U297" t="str">
        <f t="shared" si="76"/>
        <v>7</v>
      </c>
      <c r="V297" t="str">
        <f t="shared" si="77"/>
        <v>81</v>
      </c>
    </row>
    <row r="298" spans="1:22">
      <c r="A298" s="26">
        <f t="shared" si="79"/>
        <v>291</v>
      </c>
      <c r="B298" s="26">
        <f t="shared" si="68"/>
        <v>291</v>
      </c>
      <c r="C298" s="27">
        <f t="shared" si="69"/>
        <v>291</v>
      </c>
      <c r="D298" s="27">
        <f t="shared" si="70"/>
        <v>291</v>
      </c>
      <c r="E298" s="27">
        <f t="shared" si="71"/>
        <v>79</v>
      </c>
      <c r="F298" s="27">
        <f t="shared" si="72"/>
        <v>7</v>
      </c>
      <c r="G298" s="27">
        <f t="shared" si="73"/>
        <v>1</v>
      </c>
      <c r="H298" s="27">
        <v>0</v>
      </c>
      <c r="I298" s="27">
        <v>1</v>
      </c>
      <c r="J298" s="27">
        <f t="shared" si="65"/>
        <v>1871</v>
      </c>
      <c r="K298" s="27">
        <v>1</v>
      </c>
      <c r="L298" s="27">
        <v>0</v>
      </c>
      <c r="M298" s="28">
        <f t="shared" si="66"/>
        <v>21.28125</v>
      </c>
      <c r="N298" s="28">
        <f t="shared" si="67"/>
        <v>6</v>
      </c>
      <c r="O298" s="29">
        <f t="shared" si="78"/>
        <v>27.28125</v>
      </c>
      <c r="P298" s="29">
        <f t="shared" si="74"/>
        <v>27.26713371883973</v>
      </c>
      <c r="S298" t="str">
        <f t="shared" si="75"/>
        <v>4F</v>
      </c>
      <c r="T298" t="s">
        <v>523</v>
      </c>
      <c r="U298" t="str">
        <f t="shared" si="76"/>
        <v>7</v>
      </c>
      <c r="V298" t="str">
        <f t="shared" si="77"/>
        <v>81</v>
      </c>
    </row>
    <row r="299" spans="1:22">
      <c r="A299" s="26">
        <f t="shared" si="79"/>
        <v>292</v>
      </c>
      <c r="B299" s="26">
        <f t="shared" si="68"/>
        <v>292</v>
      </c>
      <c r="C299" s="27">
        <f t="shared" si="69"/>
        <v>292</v>
      </c>
      <c r="D299" s="27">
        <f t="shared" si="70"/>
        <v>292</v>
      </c>
      <c r="E299" s="27">
        <f t="shared" si="71"/>
        <v>81</v>
      </c>
      <c r="F299" s="27">
        <f t="shared" si="72"/>
        <v>7</v>
      </c>
      <c r="G299" s="27">
        <f t="shared" si="73"/>
        <v>1</v>
      </c>
      <c r="H299" s="27">
        <v>0</v>
      </c>
      <c r="I299" s="27">
        <v>1</v>
      </c>
      <c r="J299" s="27">
        <f t="shared" si="65"/>
        <v>1873</v>
      </c>
      <c r="K299" s="27">
        <v>1</v>
      </c>
      <c r="L299" s="27">
        <v>0</v>
      </c>
      <c r="M299" s="28">
        <f t="shared" si="66"/>
        <v>21.375</v>
      </c>
      <c r="N299" s="28">
        <f t="shared" si="67"/>
        <v>6</v>
      </c>
      <c r="O299" s="29">
        <f t="shared" si="78"/>
        <v>27.375</v>
      </c>
      <c r="P299" s="29">
        <f t="shared" si="74"/>
        <v>27.365838072349973</v>
      </c>
      <c r="S299" t="str">
        <f t="shared" si="75"/>
        <v>51</v>
      </c>
      <c r="T299" t="s">
        <v>524</v>
      </c>
      <c r="U299" t="str">
        <f t="shared" si="76"/>
        <v>7</v>
      </c>
      <c r="V299" t="str">
        <f t="shared" si="77"/>
        <v>81</v>
      </c>
    </row>
    <row r="300" spans="1:22">
      <c r="A300" s="26">
        <f t="shared" si="79"/>
        <v>293</v>
      </c>
      <c r="B300" s="26">
        <f t="shared" si="68"/>
        <v>293</v>
      </c>
      <c r="C300" s="27">
        <f t="shared" si="69"/>
        <v>293</v>
      </c>
      <c r="D300" s="27">
        <f t="shared" si="70"/>
        <v>293</v>
      </c>
      <c r="E300" s="27">
        <f t="shared" si="71"/>
        <v>83</v>
      </c>
      <c r="F300" s="27">
        <f t="shared" si="72"/>
        <v>7</v>
      </c>
      <c r="G300" s="27">
        <f t="shared" si="73"/>
        <v>1</v>
      </c>
      <c r="H300" s="27">
        <v>0</v>
      </c>
      <c r="I300" s="27">
        <v>1</v>
      </c>
      <c r="J300" s="27">
        <f t="shared" si="65"/>
        <v>1875</v>
      </c>
      <c r="K300" s="27">
        <v>1</v>
      </c>
      <c r="L300" s="27">
        <v>0</v>
      </c>
      <c r="M300" s="28">
        <f t="shared" si="66"/>
        <v>21.46875</v>
      </c>
      <c r="N300" s="28">
        <f t="shared" si="67"/>
        <v>6</v>
      </c>
      <c r="O300" s="29">
        <f t="shared" si="78"/>
        <v>27.46875</v>
      </c>
      <c r="P300" s="29">
        <f t="shared" si="74"/>
        <v>27.465676983499954</v>
      </c>
      <c r="S300" t="str">
        <f t="shared" si="75"/>
        <v>53</v>
      </c>
      <c r="T300" t="s">
        <v>525</v>
      </c>
      <c r="U300" t="str">
        <f t="shared" si="76"/>
        <v>7</v>
      </c>
      <c r="V300" t="str">
        <f t="shared" si="77"/>
        <v>81</v>
      </c>
    </row>
    <row r="301" spans="1:22">
      <c r="A301" s="26">
        <f t="shared" si="79"/>
        <v>294</v>
      </c>
      <c r="B301" s="26">
        <f t="shared" si="68"/>
        <v>294</v>
      </c>
      <c r="C301" s="27">
        <f t="shared" si="69"/>
        <v>294</v>
      </c>
      <c r="D301" s="27">
        <f t="shared" si="70"/>
        <v>294</v>
      </c>
      <c r="E301" s="27">
        <f t="shared" si="71"/>
        <v>85</v>
      </c>
      <c r="F301" s="27">
        <f t="shared" si="72"/>
        <v>7</v>
      </c>
      <c r="G301" s="27">
        <f t="shared" si="73"/>
        <v>1</v>
      </c>
      <c r="H301" s="27">
        <v>0</v>
      </c>
      <c r="I301" s="27">
        <v>1</v>
      </c>
      <c r="J301" s="27">
        <f t="shared" si="65"/>
        <v>1877</v>
      </c>
      <c r="K301" s="27">
        <v>1</v>
      </c>
      <c r="L301" s="27">
        <v>0</v>
      </c>
      <c r="M301" s="28">
        <f t="shared" si="66"/>
        <v>21.5625</v>
      </c>
      <c r="N301" s="28">
        <f t="shared" si="67"/>
        <v>6</v>
      </c>
      <c r="O301" s="29">
        <f t="shared" si="78"/>
        <v>27.5625</v>
      </c>
      <c r="P301" s="29">
        <f t="shared" si="74"/>
        <v>27.566676838232787</v>
      </c>
      <c r="S301" t="str">
        <f t="shared" si="75"/>
        <v>55</v>
      </c>
      <c r="T301" t="s">
        <v>526</v>
      </c>
      <c r="U301" t="str">
        <f t="shared" si="76"/>
        <v>7</v>
      </c>
      <c r="V301" t="str">
        <f t="shared" si="77"/>
        <v>81</v>
      </c>
    </row>
    <row r="302" spans="1:22">
      <c r="A302" s="26">
        <f t="shared" si="79"/>
        <v>295</v>
      </c>
      <c r="B302" s="26">
        <f t="shared" si="68"/>
        <v>295</v>
      </c>
      <c r="C302" s="27">
        <f t="shared" si="69"/>
        <v>295</v>
      </c>
      <c r="D302" s="27">
        <f t="shared" si="70"/>
        <v>295</v>
      </c>
      <c r="E302" s="27">
        <f t="shared" si="71"/>
        <v>87</v>
      </c>
      <c r="F302" s="27">
        <f t="shared" si="72"/>
        <v>7</v>
      </c>
      <c r="G302" s="27">
        <f t="shared" si="73"/>
        <v>1</v>
      </c>
      <c r="H302" s="27">
        <v>0</v>
      </c>
      <c r="I302" s="27">
        <v>1</v>
      </c>
      <c r="J302" s="27">
        <f t="shared" si="65"/>
        <v>1879</v>
      </c>
      <c r="K302" s="27">
        <v>1</v>
      </c>
      <c r="L302" s="27">
        <v>0</v>
      </c>
      <c r="M302" s="28">
        <f t="shared" si="66"/>
        <v>21.65625</v>
      </c>
      <c r="N302" s="28">
        <f t="shared" si="67"/>
        <v>6</v>
      </c>
      <c r="O302" s="29">
        <f t="shared" si="78"/>
        <v>27.65625</v>
      </c>
      <c r="P302" s="29">
        <f t="shared" si="74"/>
        <v>27.668864953802395</v>
      </c>
      <c r="S302" t="str">
        <f t="shared" si="75"/>
        <v>57</v>
      </c>
      <c r="T302" t="s">
        <v>527</v>
      </c>
      <c r="U302" t="str">
        <f t="shared" si="76"/>
        <v>7</v>
      </c>
      <c r="V302" t="str">
        <f t="shared" si="77"/>
        <v>81</v>
      </c>
    </row>
    <row r="303" spans="1:22">
      <c r="A303" s="26">
        <f t="shared" si="79"/>
        <v>296</v>
      </c>
      <c r="B303" s="26">
        <f t="shared" si="68"/>
        <v>296</v>
      </c>
      <c r="C303" s="27">
        <f t="shared" si="69"/>
        <v>296</v>
      </c>
      <c r="D303" s="27">
        <f t="shared" si="70"/>
        <v>296</v>
      </c>
      <c r="E303" s="27">
        <f t="shared" si="71"/>
        <v>89</v>
      </c>
      <c r="F303" s="27">
        <f t="shared" si="72"/>
        <v>7</v>
      </c>
      <c r="G303" s="27">
        <f t="shared" si="73"/>
        <v>1</v>
      </c>
      <c r="H303" s="27">
        <v>0</v>
      </c>
      <c r="I303" s="27">
        <v>1</v>
      </c>
      <c r="J303" s="27">
        <f t="shared" si="65"/>
        <v>1881</v>
      </c>
      <c r="K303" s="27">
        <v>1</v>
      </c>
      <c r="L303" s="27">
        <v>0</v>
      </c>
      <c r="M303" s="28">
        <f t="shared" si="66"/>
        <v>21.75</v>
      </c>
      <c r="N303" s="28">
        <f t="shared" si="67"/>
        <v>6</v>
      </c>
      <c r="O303" s="29">
        <f t="shared" si="78"/>
        <v>27.75</v>
      </c>
      <c r="P303" s="29">
        <f t="shared" si="74"/>
        <v>27.772269623124195</v>
      </c>
      <c r="S303" t="str">
        <f t="shared" si="75"/>
        <v>59</v>
      </c>
      <c r="T303" t="s">
        <v>528</v>
      </c>
      <c r="U303" t="str">
        <f t="shared" si="76"/>
        <v>7</v>
      </c>
      <c r="V303" t="str">
        <f t="shared" si="77"/>
        <v>81</v>
      </c>
    </row>
    <row r="304" spans="1:22">
      <c r="A304" s="26">
        <f t="shared" si="79"/>
        <v>297</v>
      </c>
      <c r="B304" s="26">
        <f t="shared" si="68"/>
        <v>297</v>
      </c>
      <c r="C304" s="27">
        <f t="shared" si="69"/>
        <v>297</v>
      </c>
      <c r="D304" s="27">
        <f t="shared" si="70"/>
        <v>297</v>
      </c>
      <c r="E304" s="27">
        <f t="shared" si="71"/>
        <v>90</v>
      </c>
      <c r="F304" s="27">
        <f t="shared" si="72"/>
        <v>7</v>
      </c>
      <c r="G304" s="27">
        <f t="shared" si="73"/>
        <v>1</v>
      </c>
      <c r="H304" s="27">
        <v>0</v>
      </c>
      <c r="I304" s="27">
        <v>1</v>
      </c>
      <c r="J304" s="27">
        <f t="shared" si="65"/>
        <v>1882</v>
      </c>
      <c r="K304" s="27">
        <v>1</v>
      </c>
      <c r="L304" s="27">
        <v>0</v>
      </c>
      <c r="M304" s="28">
        <f t="shared" si="66"/>
        <v>21.84375</v>
      </c>
      <c r="N304" s="28">
        <f t="shared" si="67"/>
        <v>6</v>
      </c>
      <c r="O304" s="29">
        <f t="shared" si="78"/>
        <v>27.84375</v>
      </c>
      <c r="P304" s="29">
        <f t="shared" si="74"/>
        <v>27.824437285274762</v>
      </c>
      <c r="S304" t="str">
        <f t="shared" si="75"/>
        <v>5A</v>
      </c>
      <c r="T304" t="s">
        <v>529</v>
      </c>
      <c r="U304" t="str">
        <f t="shared" si="76"/>
        <v>7</v>
      </c>
      <c r="V304" t="str">
        <f t="shared" si="77"/>
        <v>81</v>
      </c>
    </row>
    <row r="305" spans="1:22">
      <c r="A305" s="26">
        <f t="shared" si="79"/>
        <v>298</v>
      </c>
      <c r="B305" s="26">
        <f t="shared" si="68"/>
        <v>298</v>
      </c>
      <c r="C305" s="27">
        <f t="shared" si="69"/>
        <v>298</v>
      </c>
      <c r="D305" s="27">
        <f t="shared" si="70"/>
        <v>298</v>
      </c>
      <c r="E305" s="27">
        <f t="shared" si="71"/>
        <v>92</v>
      </c>
      <c r="F305" s="27">
        <f t="shared" si="72"/>
        <v>7</v>
      </c>
      <c r="G305" s="27">
        <f t="shared" si="73"/>
        <v>1</v>
      </c>
      <c r="H305" s="27">
        <v>0</v>
      </c>
      <c r="I305" s="27">
        <v>1</v>
      </c>
      <c r="J305" s="27">
        <f t="shared" si="65"/>
        <v>1884</v>
      </c>
      <c r="K305" s="27">
        <v>1</v>
      </c>
      <c r="L305" s="27">
        <v>0</v>
      </c>
      <c r="M305" s="28">
        <f t="shared" si="66"/>
        <v>21.9375</v>
      </c>
      <c r="N305" s="28">
        <f t="shared" si="67"/>
        <v>6</v>
      </c>
      <c r="O305" s="29">
        <f t="shared" si="78"/>
        <v>27.9375</v>
      </c>
      <c r="P305" s="29">
        <f t="shared" si="74"/>
        <v>27.929722085121902</v>
      </c>
      <c r="S305" t="str">
        <f t="shared" si="75"/>
        <v>5C</v>
      </c>
      <c r="T305" t="s">
        <v>530</v>
      </c>
      <c r="U305" t="str">
        <f t="shared" si="76"/>
        <v>7</v>
      </c>
      <c r="V305" t="str">
        <f t="shared" si="77"/>
        <v>81</v>
      </c>
    </row>
    <row r="306" spans="1:22">
      <c r="A306" s="26">
        <f t="shared" si="79"/>
        <v>299</v>
      </c>
      <c r="B306" s="26">
        <f t="shared" si="68"/>
        <v>299</v>
      </c>
      <c r="C306" s="27">
        <f t="shared" si="69"/>
        <v>299</v>
      </c>
      <c r="D306" s="27">
        <f t="shared" si="70"/>
        <v>299</v>
      </c>
      <c r="E306" s="27">
        <f t="shared" si="71"/>
        <v>94</v>
      </c>
      <c r="F306" s="27">
        <f t="shared" si="72"/>
        <v>7</v>
      </c>
      <c r="G306" s="27">
        <f t="shared" si="73"/>
        <v>1</v>
      </c>
      <c r="H306" s="27">
        <v>0</v>
      </c>
      <c r="I306" s="27">
        <v>1</v>
      </c>
      <c r="J306" s="27">
        <f t="shared" si="65"/>
        <v>1886</v>
      </c>
      <c r="K306" s="27">
        <v>1</v>
      </c>
      <c r="L306" s="27">
        <v>0</v>
      </c>
      <c r="M306" s="28">
        <f t="shared" si="66"/>
        <v>22.03125</v>
      </c>
      <c r="N306" s="28">
        <f t="shared" si="67"/>
        <v>6</v>
      </c>
      <c r="O306" s="29">
        <f t="shared" si="78"/>
        <v>28.03125</v>
      </c>
      <c r="P306" s="29">
        <f t="shared" si="74"/>
        <v>28.036298755223243</v>
      </c>
      <c r="S306" t="str">
        <f t="shared" si="75"/>
        <v>5E</v>
      </c>
      <c r="T306" t="s">
        <v>531</v>
      </c>
      <c r="U306" t="str">
        <f t="shared" si="76"/>
        <v>7</v>
      </c>
      <c r="V306" t="str">
        <f t="shared" si="77"/>
        <v>81</v>
      </c>
    </row>
    <row r="307" spans="1:22">
      <c r="A307" s="26">
        <f t="shared" si="79"/>
        <v>300</v>
      </c>
      <c r="B307" s="26">
        <f t="shared" si="68"/>
        <v>300</v>
      </c>
      <c r="C307" s="27">
        <f t="shared" si="69"/>
        <v>300</v>
      </c>
      <c r="D307" s="27">
        <f t="shared" si="70"/>
        <v>300</v>
      </c>
      <c r="E307" s="27">
        <f t="shared" si="71"/>
        <v>96</v>
      </c>
      <c r="F307" s="27">
        <f t="shared" si="72"/>
        <v>7</v>
      </c>
      <c r="G307" s="27">
        <f t="shared" si="73"/>
        <v>1</v>
      </c>
      <c r="H307" s="27">
        <v>0</v>
      </c>
      <c r="I307" s="27">
        <v>1</v>
      </c>
      <c r="J307" s="27">
        <f t="shared" si="65"/>
        <v>1888</v>
      </c>
      <c r="K307" s="27">
        <v>1</v>
      </c>
      <c r="L307" s="27">
        <v>0</v>
      </c>
      <c r="M307" s="28">
        <f t="shared" si="66"/>
        <v>22.125</v>
      </c>
      <c r="N307" s="28">
        <f t="shared" si="67"/>
        <v>6</v>
      </c>
      <c r="O307" s="29">
        <f t="shared" si="78"/>
        <v>28.125</v>
      </c>
      <c r="P307" s="29">
        <f t="shared" si="74"/>
        <v>28.144199392957368</v>
      </c>
      <c r="S307" t="str">
        <f t="shared" si="75"/>
        <v>60</v>
      </c>
      <c r="T307" t="s">
        <v>532</v>
      </c>
      <c r="U307" t="str">
        <f t="shared" si="76"/>
        <v>7</v>
      </c>
      <c r="V307" t="str">
        <f t="shared" si="77"/>
        <v>81</v>
      </c>
    </row>
    <row r="308" spans="1:22">
      <c r="A308" s="26">
        <f t="shared" si="79"/>
        <v>301</v>
      </c>
      <c r="B308" s="26">
        <f t="shared" si="68"/>
        <v>301</v>
      </c>
      <c r="C308" s="27">
        <f t="shared" si="69"/>
        <v>301</v>
      </c>
      <c r="D308" s="27">
        <f t="shared" si="70"/>
        <v>301</v>
      </c>
      <c r="E308" s="27">
        <f t="shared" si="71"/>
        <v>97</v>
      </c>
      <c r="F308" s="27">
        <f t="shared" si="72"/>
        <v>7</v>
      </c>
      <c r="G308" s="27">
        <f t="shared" si="73"/>
        <v>1</v>
      </c>
      <c r="H308" s="27">
        <v>0</v>
      </c>
      <c r="I308" s="27">
        <v>1</v>
      </c>
      <c r="J308" s="27">
        <f t="shared" si="65"/>
        <v>1889</v>
      </c>
      <c r="K308" s="27">
        <v>1</v>
      </c>
      <c r="L308" s="27">
        <v>0</v>
      </c>
      <c r="M308" s="28">
        <f t="shared" si="66"/>
        <v>22.21875</v>
      </c>
      <c r="N308" s="28">
        <f t="shared" si="67"/>
        <v>6</v>
      </c>
      <c r="O308" s="29">
        <f t="shared" si="78"/>
        <v>28.21875</v>
      </c>
      <c r="P308" s="29">
        <f t="shared" si="74"/>
        <v>28.19865655966683</v>
      </c>
      <c r="S308" t="str">
        <f t="shared" si="75"/>
        <v>61</v>
      </c>
      <c r="T308" t="s">
        <v>533</v>
      </c>
      <c r="U308" t="str">
        <f t="shared" si="76"/>
        <v>7</v>
      </c>
      <c r="V308" t="str">
        <f t="shared" si="77"/>
        <v>81</v>
      </c>
    </row>
    <row r="309" spans="1:22">
      <c r="A309" s="26">
        <f t="shared" si="79"/>
        <v>302</v>
      </c>
      <c r="B309" s="26">
        <f t="shared" si="68"/>
        <v>302</v>
      </c>
      <c r="C309" s="27">
        <f t="shared" si="69"/>
        <v>302</v>
      </c>
      <c r="D309" s="27">
        <f t="shared" si="70"/>
        <v>302</v>
      </c>
      <c r="E309" s="27">
        <f t="shared" si="71"/>
        <v>99</v>
      </c>
      <c r="F309" s="27">
        <f t="shared" si="72"/>
        <v>7</v>
      </c>
      <c r="G309" s="27">
        <f t="shared" si="73"/>
        <v>1</v>
      </c>
      <c r="H309" s="27">
        <v>0</v>
      </c>
      <c r="I309" s="27">
        <v>1</v>
      </c>
      <c r="J309" s="27">
        <f t="shared" si="65"/>
        <v>1891</v>
      </c>
      <c r="K309" s="27">
        <v>1</v>
      </c>
      <c r="L309" s="27">
        <v>0</v>
      </c>
      <c r="M309" s="28">
        <f t="shared" si="66"/>
        <v>22.3125</v>
      </c>
      <c r="N309" s="28">
        <f t="shared" si="67"/>
        <v>6</v>
      </c>
      <c r="O309" s="29">
        <f t="shared" si="78"/>
        <v>28.3125</v>
      </c>
      <c r="P309" s="29">
        <f t="shared" si="74"/>
        <v>28.308605997891185</v>
      </c>
      <c r="S309" t="str">
        <f t="shared" si="75"/>
        <v>63</v>
      </c>
      <c r="T309" t="s">
        <v>534</v>
      </c>
      <c r="U309" t="str">
        <f t="shared" si="76"/>
        <v>7</v>
      </c>
      <c r="V309" t="str">
        <f t="shared" si="77"/>
        <v>81</v>
      </c>
    </row>
    <row r="310" spans="1:22">
      <c r="A310" s="26">
        <f t="shared" si="79"/>
        <v>303</v>
      </c>
      <c r="B310" s="26">
        <f t="shared" si="68"/>
        <v>303</v>
      </c>
      <c r="C310" s="27">
        <f t="shared" si="69"/>
        <v>303</v>
      </c>
      <c r="D310" s="27">
        <f t="shared" si="70"/>
        <v>303</v>
      </c>
      <c r="E310" s="27">
        <f t="shared" si="71"/>
        <v>101</v>
      </c>
      <c r="F310" s="27">
        <f t="shared" si="72"/>
        <v>7</v>
      </c>
      <c r="G310" s="27">
        <f t="shared" si="73"/>
        <v>1</v>
      </c>
      <c r="H310" s="27">
        <v>0</v>
      </c>
      <c r="I310" s="27">
        <v>1</v>
      </c>
      <c r="J310" s="27">
        <f t="shared" si="65"/>
        <v>1893</v>
      </c>
      <c r="K310" s="27">
        <v>1</v>
      </c>
      <c r="L310" s="27">
        <v>0</v>
      </c>
      <c r="M310" s="28">
        <f t="shared" si="66"/>
        <v>22.40625</v>
      </c>
      <c r="N310" s="28">
        <f t="shared" si="67"/>
        <v>6</v>
      </c>
      <c r="O310" s="29">
        <f t="shared" si="78"/>
        <v>28.40625</v>
      </c>
      <c r="P310" s="29">
        <f t="shared" si="74"/>
        <v>28.419965082670036</v>
      </c>
      <c r="S310" t="str">
        <f t="shared" si="75"/>
        <v>65</v>
      </c>
      <c r="T310" t="s">
        <v>535</v>
      </c>
      <c r="U310" t="str">
        <f t="shared" si="76"/>
        <v>7</v>
      </c>
      <c r="V310" t="str">
        <f t="shared" si="77"/>
        <v>81</v>
      </c>
    </row>
    <row r="311" spans="1:22">
      <c r="A311" s="26">
        <f t="shared" si="79"/>
        <v>304</v>
      </c>
      <c r="B311" s="26">
        <f t="shared" si="68"/>
        <v>304</v>
      </c>
      <c r="C311" s="27">
        <f t="shared" si="69"/>
        <v>304</v>
      </c>
      <c r="D311" s="27">
        <f t="shared" si="70"/>
        <v>304</v>
      </c>
      <c r="E311" s="27">
        <f t="shared" si="71"/>
        <v>102</v>
      </c>
      <c r="F311" s="27">
        <f t="shared" si="72"/>
        <v>7</v>
      </c>
      <c r="G311" s="27">
        <f t="shared" si="73"/>
        <v>1</v>
      </c>
      <c r="H311" s="27">
        <v>0</v>
      </c>
      <c r="I311" s="27">
        <v>1</v>
      </c>
      <c r="J311" s="27">
        <f t="shared" si="65"/>
        <v>1894</v>
      </c>
      <c r="K311" s="27">
        <v>1</v>
      </c>
      <c r="L311" s="27">
        <v>0</v>
      </c>
      <c r="M311" s="28">
        <f t="shared" si="66"/>
        <v>22.5</v>
      </c>
      <c r="N311" s="28">
        <f t="shared" si="67"/>
        <v>6</v>
      </c>
      <c r="O311" s="29">
        <f t="shared" si="78"/>
        <v>28.5</v>
      </c>
      <c r="P311" s="29">
        <f t="shared" si="74"/>
        <v>28.476184629346601</v>
      </c>
      <c r="S311" t="str">
        <f t="shared" si="75"/>
        <v>66</v>
      </c>
      <c r="T311" t="s">
        <v>536</v>
      </c>
      <c r="U311" t="str">
        <f t="shared" si="76"/>
        <v>7</v>
      </c>
      <c r="V311" t="str">
        <f t="shared" si="77"/>
        <v>81</v>
      </c>
    </row>
    <row r="312" spans="1:22">
      <c r="A312" s="26">
        <f t="shared" si="79"/>
        <v>305</v>
      </c>
      <c r="B312" s="26">
        <f t="shared" si="68"/>
        <v>305</v>
      </c>
      <c r="C312" s="27">
        <f t="shared" si="69"/>
        <v>305</v>
      </c>
      <c r="D312" s="27">
        <f t="shared" si="70"/>
        <v>305</v>
      </c>
      <c r="E312" s="27">
        <f t="shared" si="71"/>
        <v>104</v>
      </c>
      <c r="F312" s="27">
        <f t="shared" si="72"/>
        <v>7</v>
      </c>
      <c r="G312" s="27">
        <f t="shared" si="73"/>
        <v>1</v>
      </c>
      <c r="H312" s="27">
        <v>0</v>
      </c>
      <c r="I312" s="27">
        <v>1</v>
      </c>
      <c r="J312" s="27">
        <f t="shared" si="65"/>
        <v>1896</v>
      </c>
      <c r="K312" s="27">
        <v>1</v>
      </c>
      <c r="L312" s="27">
        <v>0</v>
      </c>
      <c r="M312" s="28">
        <f t="shared" si="66"/>
        <v>22.59375</v>
      </c>
      <c r="N312" s="28">
        <f t="shared" si="67"/>
        <v>6</v>
      </c>
      <c r="O312" s="29">
        <f t="shared" si="78"/>
        <v>28.59375</v>
      </c>
      <c r="P312" s="29">
        <f t="shared" si="74"/>
        <v>28.589727287180409</v>
      </c>
      <c r="S312" t="str">
        <f t="shared" si="75"/>
        <v>68</v>
      </c>
      <c r="T312" t="s">
        <v>537</v>
      </c>
      <c r="U312" t="str">
        <f t="shared" si="76"/>
        <v>7</v>
      </c>
      <c r="V312" t="str">
        <f t="shared" si="77"/>
        <v>81</v>
      </c>
    </row>
    <row r="313" spans="1:22">
      <c r="A313" s="26">
        <f t="shared" si="79"/>
        <v>306</v>
      </c>
      <c r="B313" s="26">
        <f t="shared" si="68"/>
        <v>306</v>
      </c>
      <c r="C313" s="27">
        <f t="shared" si="69"/>
        <v>306</v>
      </c>
      <c r="D313" s="27">
        <f t="shared" si="70"/>
        <v>306</v>
      </c>
      <c r="E313" s="27">
        <f t="shared" si="71"/>
        <v>106</v>
      </c>
      <c r="F313" s="27">
        <f t="shared" si="72"/>
        <v>7</v>
      </c>
      <c r="G313" s="27">
        <f t="shared" si="73"/>
        <v>1</v>
      </c>
      <c r="H313" s="27">
        <v>0</v>
      </c>
      <c r="I313" s="27">
        <v>1</v>
      </c>
      <c r="J313" s="27">
        <f t="shared" si="65"/>
        <v>1898</v>
      </c>
      <c r="K313" s="27">
        <v>1</v>
      </c>
      <c r="L313" s="27">
        <v>0</v>
      </c>
      <c r="M313" s="28">
        <f t="shared" si="66"/>
        <v>22.6875</v>
      </c>
      <c r="N313" s="28">
        <f t="shared" si="67"/>
        <v>6</v>
      </c>
      <c r="O313" s="29">
        <f t="shared" si="78"/>
        <v>28.6875</v>
      </c>
      <c r="P313" s="29">
        <f t="shared" si="74"/>
        <v>28.704773864962242</v>
      </c>
      <c r="S313" t="str">
        <f t="shared" si="75"/>
        <v>6A</v>
      </c>
      <c r="T313" t="s">
        <v>538</v>
      </c>
      <c r="U313" t="str">
        <f t="shared" si="76"/>
        <v>7</v>
      </c>
      <c r="V313" t="str">
        <f t="shared" si="77"/>
        <v>81</v>
      </c>
    </row>
    <row r="314" spans="1:22">
      <c r="A314" s="26">
        <f t="shared" si="79"/>
        <v>307</v>
      </c>
      <c r="B314" s="26">
        <f t="shared" si="68"/>
        <v>307</v>
      </c>
      <c r="C314" s="27">
        <f t="shared" si="69"/>
        <v>307</v>
      </c>
      <c r="D314" s="27">
        <f t="shared" si="70"/>
        <v>307</v>
      </c>
      <c r="E314" s="27">
        <f t="shared" si="71"/>
        <v>107</v>
      </c>
      <c r="F314" s="27">
        <f t="shared" si="72"/>
        <v>7</v>
      </c>
      <c r="G314" s="27">
        <f t="shared" si="73"/>
        <v>1</v>
      </c>
      <c r="H314" s="27">
        <v>0</v>
      </c>
      <c r="I314" s="27">
        <v>1</v>
      </c>
      <c r="J314" s="27">
        <f t="shared" si="65"/>
        <v>1899</v>
      </c>
      <c r="K314" s="27">
        <v>1</v>
      </c>
      <c r="L314" s="27">
        <v>0</v>
      </c>
      <c r="M314" s="28">
        <f t="shared" si="66"/>
        <v>22.78125</v>
      </c>
      <c r="N314" s="28">
        <f t="shared" si="67"/>
        <v>6</v>
      </c>
      <c r="O314" s="29">
        <f t="shared" si="78"/>
        <v>28.78125</v>
      </c>
      <c r="P314" s="29">
        <f t="shared" si="74"/>
        <v>28.762873677830381</v>
      </c>
      <c r="S314" t="str">
        <f t="shared" si="75"/>
        <v>6B</v>
      </c>
      <c r="T314" t="s">
        <v>539</v>
      </c>
      <c r="U314" t="str">
        <f t="shared" si="76"/>
        <v>7</v>
      </c>
      <c r="V314" t="str">
        <f t="shared" si="77"/>
        <v>81</v>
      </c>
    </row>
    <row r="315" spans="1:22">
      <c r="A315" s="26">
        <f t="shared" si="79"/>
        <v>308</v>
      </c>
      <c r="B315" s="26">
        <f t="shared" si="68"/>
        <v>308</v>
      </c>
      <c r="C315" s="27">
        <f t="shared" si="69"/>
        <v>308</v>
      </c>
      <c r="D315" s="27">
        <f t="shared" si="70"/>
        <v>308</v>
      </c>
      <c r="E315" s="27">
        <f t="shared" si="71"/>
        <v>109</v>
      </c>
      <c r="F315" s="27">
        <f t="shared" si="72"/>
        <v>7</v>
      </c>
      <c r="G315" s="27">
        <f t="shared" si="73"/>
        <v>1</v>
      </c>
      <c r="H315" s="27">
        <v>0</v>
      </c>
      <c r="I315" s="27">
        <v>1</v>
      </c>
      <c r="J315" s="27">
        <f t="shared" si="65"/>
        <v>1901</v>
      </c>
      <c r="K315" s="27">
        <v>1</v>
      </c>
      <c r="L315" s="27">
        <v>0</v>
      </c>
      <c r="M315" s="28">
        <f t="shared" si="66"/>
        <v>22.875</v>
      </c>
      <c r="N315" s="28">
        <f t="shared" si="67"/>
        <v>6</v>
      </c>
      <c r="O315" s="29">
        <f t="shared" si="78"/>
        <v>28.875</v>
      </c>
      <c r="P315" s="29">
        <f t="shared" si="74"/>
        <v>28.880252351112343</v>
      </c>
      <c r="S315" t="str">
        <f t="shared" si="75"/>
        <v>6D</v>
      </c>
      <c r="T315" t="s">
        <v>540</v>
      </c>
      <c r="U315" t="str">
        <f t="shared" si="76"/>
        <v>7</v>
      </c>
      <c r="V315" t="str">
        <f t="shared" si="77"/>
        <v>81</v>
      </c>
    </row>
    <row r="316" spans="1:22">
      <c r="A316" s="26">
        <f t="shared" si="79"/>
        <v>309</v>
      </c>
      <c r="B316" s="26">
        <f t="shared" si="68"/>
        <v>309</v>
      </c>
      <c r="C316" s="27">
        <f t="shared" si="69"/>
        <v>309</v>
      </c>
      <c r="D316" s="27">
        <f t="shared" si="70"/>
        <v>309</v>
      </c>
      <c r="E316" s="27">
        <f t="shared" si="71"/>
        <v>110</v>
      </c>
      <c r="F316" s="27">
        <f t="shared" si="72"/>
        <v>7</v>
      </c>
      <c r="G316" s="27">
        <f t="shared" si="73"/>
        <v>1</v>
      </c>
      <c r="H316" s="27">
        <v>0</v>
      </c>
      <c r="I316" s="27">
        <v>1</v>
      </c>
      <c r="J316" s="27">
        <f t="shared" si="65"/>
        <v>1902</v>
      </c>
      <c r="K316" s="27">
        <v>1</v>
      </c>
      <c r="L316" s="27">
        <v>0</v>
      </c>
      <c r="M316" s="28">
        <f t="shared" si="66"/>
        <v>22.96875</v>
      </c>
      <c r="N316" s="28">
        <f t="shared" si="67"/>
        <v>6</v>
      </c>
      <c r="O316" s="29">
        <f t="shared" si="78"/>
        <v>28.96875</v>
      </c>
      <c r="P316" s="29">
        <f t="shared" si="74"/>
        <v>28.939541930387119</v>
      </c>
      <c r="S316" t="str">
        <f t="shared" si="75"/>
        <v>6E</v>
      </c>
      <c r="T316" t="s">
        <v>541</v>
      </c>
      <c r="U316" t="str">
        <f t="shared" si="76"/>
        <v>7</v>
      </c>
      <c r="V316" t="str">
        <f t="shared" si="77"/>
        <v>81</v>
      </c>
    </row>
    <row r="317" spans="1:22">
      <c r="A317" s="26">
        <f t="shared" si="79"/>
        <v>310</v>
      </c>
      <c r="B317" s="26">
        <f t="shared" si="68"/>
        <v>310</v>
      </c>
      <c r="C317" s="27">
        <f t="shared" si="69"/>
        <v>310</v>
      </c>
      <c r="D317" s="27">
        <f t="shared" si="70"/>
        <v>310</v>
      </c>
      <c r="E317" s="27">
        <f t="shared" si="71"/>
        <v>112</v>
      </c>
      <c r="F317" s="27">
        <f t="shared" si="72"/>
        <v>7</v>
      </c>
      <c r="G317" s="27">
        <f t="shared" si="73"/>
        <v>1</v>
      </c>
      <c r="H317" s="27">
        <v>0</v>
      </c>
      <c r="I317" s="27">
        <v>1</v>
      </c>
      <c r="J317" s="27">
        <f t="shared" si="65"/>
        <v>1904</v>
      </c>
      <c r="K317" s="27">
        <v>1</v>
      </c>
      <c r="L317" s="27">
        <v>0</v>
      </c>
      <c r="M317" s="28">
        <f t="shared" si="66"/>
        <v>23.0625</v>
      </c>
      <c r="N317" s="28">
        <f t="shared" si="67"/>
        <v>6</v>
      </c>
      <c r="O317" s="29">
        <f t="shared" si="78"/>
        <v>29.0625</v>
      </c>
      <c r="P317" s="29">
        <f t="shared" si="74"/>
        <v>29.059349204170871</v>
      </c>
      <c r="S317" t="str">
        <f t="shared" si="75"/>
        <v>70</v>
      </c>
      <c r="T317" t="s">
        <v>542</v>
      </c>
      <c r="U317" t="str">
        <f t="shared" si="76"/>
        <v>7</v>
      </c>
      <c r="V317" t="str">
        <f t="shared" si="77"/>
        <v>81</v>
      </c>
    </row>
    <row r="318" spans="1:22">
      <c r="A318" s="26">
        <f t="shared" si="79"/>
        <v>311</v>
      </c>
      <c r="B318" s="26">
        <f t="shared" si="68"/>
        <v>311</v>
      </c>
      <c r="C318" s="27">
        <f t="shared" si="69"/>
        <v>311</v>
      </c>
      <c r="D318" s="27">
        <f t="shared" si="70"/>
        <v>311</v>
      </c>
      <c r="E318" s="27">
        <f t="shared" si="71"/>
        <v>114</v>
      </c>
      <c r="F318" s="27">
        <f t="shared" si="72"/>
        <v>7</v>
      </c>
      <c r="G318" s="27">
        <f t="shared" si="73"/>
        <v>1</v>
      </c>
      <c r="H318" s="27">
        <v>0</v>
      </c>
      <c r="I318" s="27">
        <v>1</v>
      </c>
      <c r="J318" s="27">
        <f t="shared" ref="J318:J381" si="80">ROUND(2048-(10^(-M318/20)*2048),0)</f>
        <v>1906</v>
      </c>
      <c r="K318" s="27">
        <v>1</v>
      </c>
      <c r="L318" s="27">
        <v>0</v>
      </c>
      <c r="M318" s="28">
        <f t="shared" ref="M318:M381" si="81">O318-N318</f>
        <v>23.15625</v>
      </c>
      <c r="N318" s="28">
        <f t="shared" ref="N318:N381" si="82">IF(K318=0,0,IF(K318=1,6,IF(K318=2,12,18)))</f>
        <v>6</v>
      </c>
      <c r="O318" s="29">
        <f t="shared" si="78"/>
        <v>29.15625</v>
      </c>
      <c r="P318" s="29">
        <f t="shared" si="74"/>
        <v>29.180832158414731</v>
      </c>
      <c r="S318" t="str">
        <f t="shared" si="75"/>
        <v>72</v>
      </c>
      <c r="T318" t="s">
        <v>543</v>
      </c>
      <c r="U318" t="str">
        <f t="shared" si="76"/>
        <v>7</v>
      </c>
      <c r="V318" t="str">
        <f t="shared" si="77"/>
        <v>81</v>
      </c>
    </row>
    <row r="319" spans="1:22">
      <c r="A319" s="26">
        <f t="shared" si="79"/>
        <v>312</v>
      </c>
      <c r="B319" s="26">
        <f t="shared" si="68"/>
        <v>312</v>
      </c>
      <c r="C319" s="27">
        <f t="shared" si="69"/>
        <v>312</v>
      </c>
      <c r="D319" s="27">
        <f t="shared" si="70"/>
        <v>312</v>
      </c>
      <c r="E319" s="27">
        <f t="shared" si="71"/>
        <v>115</v>
      </c>
      <c r="F319" s="27">
        <f t="shared" si="72"/>
        <v>7</v>
      </c>
      <c r="G319" s="27">
        <f t="shared" si="73"/>
        <v>1</v>
      </c>
      <c r="H319" s="27">
        <v>0</v>
      </c>
      <c r="I319" s="27">
        <v>1</v>
      </c>
      <c r="J319" s="27">
        <f t="shared" si="80"/>
        <v>1907</v>
      </c>
      <c r="K319" s="27">
        <v>1</v>
      </c>
      <c r="L319" s="27">
        <v>0</v>
      </c>
      <c r="M319" s="28">
        <f t="shared" si="81"/>
        <v>23.25</v>
      </c>
      <c r="N319" s="28">
        <f t="shared" si="82"/>
        <v>6</v>
      </c>
      <c r="O319" s="29">
        <f t="shared" si="78"/>
        <v>29.25</v>
      </c>
      <c r="P319" s="29">
        <f t="shared" si="74"/>
        <v>29.242216792968264</v>
      </c>
      <c r="S319" t="str">
        <f t="shared" si="75"/>
        <v>73</v>
      </c>
      <c r="T319" t="s">
        <v>544</v>
      </c>
      <c r="U319" t="str">
        <f t="shared" si="76"/>
        <v>7</v>
      </c>
      <c r="V319" t="str">
        <f t="shared" si="77"/>
        <v>81</v>
      </c>
    </row>
    <row r="320" spans="1:22">
      <c r="A320" s="26">
        <f t="shared" si="79"/>
        <v>313</v>
      </c>
      <c r="B320" s="26">
        <f t="shared" si="68"/>
        <v>313</v>
      </c>
      <c r="C320" s="27">
        <f t="shared" si="69"/>
        <v>313</v>
      </c>
      <c r="D320" s="27">
        <f t="shared" si="70"/>
        <v>313</v>
      </c>
      <c r="E320" s="27">
        <f t="shared" si="71"/>
        <v>117</v>
      </c>
      <c r="F320" s="27">
        <f t="shared" si="72"/>
        <v>7</v>
      </c>
      <c r="G320" s="27">
        <f t="shared" si="73"/>
        <v>1</v>
      </c>
      <c r="H320" s="27">
        <v>0</v>
      </c>
      <c r="I320" s="27">
        <v>1</v>
      </c>
      <c r="J320" s="27">
        <f t="shared" si="80"/>
        <v>1909</v>
      </c>
      <c r="K320" s="27">
        <v>1</v>
      </c>
      <c r="L320" s="27">
        <v>0</v>
      </c>
      <c r="M320" s="28">
        <f t="shared" si="81"/>
        <v>23.34375</v>
      </c>
      <c r="N320" s="28">
        <f t="shared" si="82"/>
        <v>6</v>
      </c>
      <c r="O320" s="29">
        <f t="shared" si="78"/>
        <v>29.34375</v>
      </c>
      <c r="P320" s="29">
        <f t="shared" si="74"/>
        <v>29.366303040993962</v>
      </c>
      <c r="S320" t="str">
        <f t="shared" si="75"/>
        <v>75</v>
      </c>
      <c r="T320" t="s">
        <v>545</v>
      </c>
      <c r="U320" t="str">
        <f t="shared" si="76"/>
        <v>7</v>
      </c>
      <c r="V320" t="str">
        <f t="shared" si="77"/>
        <v>81</v>
      </c>
    </row>
    <row r="321" spans="1:22">
      <c r="A321" s="26">
        <f t="shared" si="79"/>
        <v>314</v>
      </c>
      <c r="B321" s="26">
        <f t="shared" si="68"/>
        <v>314</v>
      </c>
      <c r="C321" s="27">
        <f t="shared" si="69"/>
        <v>314</v>
      </c>
      <c r="D321" s="27">
        <f t="shared" si="70"/>
        <v>314</v>
      </c>
      <c r="E321" s="27">
        <f t="shared" si="71"/>
        <v>118</v>
      </c>
      <c r="F321" s="27">
        <f t="shared" si="72"/>
        <v>7</v>
      </c>
      <c r="G321" s="27">
        <f t="shared" si="73"/>
        <v>1</v>
      </c>
      <c r="H321" s="27">
        <v>0</v>
      </c>
      <c r="I321" s="27">
        <v>1</v>
      </c>
      <c r="J321" s="27">
        <f t="shared" si="80"/>
        <v>1910</v>
      </c>
      <c r="K321" s="27">
        <v>1</v>
      </c>
      <c r="L321" s="27">
        <v>0</v>
      </c>
      <c r="M321" s="28">
        <f t="shared" si="81"/>
        <v>23.4375</v>
      </c>
      <c r="N321" s="28">
        <f t="shared" si="82"/>
        <v>6</v>
      </c>
      <c r="O321" s="29">
        <f t="shared" si="78"/>
        <v>29.4375</v>
      </c>
      <c r="P321" s="29">
        <f t="shared" si="74"/>
        <v>29.429017318051134</v>
      </c>
      <c r="S321" t="str">
        <f t="shared" si="75"/>
        <v>76</v>
      </c>
      <c r="T321" t="s">
        <v>546</v>
      </c>
      <c r="U321" t="str">
        <f t="shared" si="76"/>
        <v>7</v>
      </c>
      <c r="V321" t="str">
        <f t="shared" si="77"/>
        <v>81</v>
      </c>
    </row>
    <row r="322" spans="1:22">
      <c r="A322" s="26">
        <f t="shared" si="79"/>
        <v>315</v>
      </c>
      <c r="B322" s="26">
        <f t="shared" si="68"/>
        <v>315</v>
      </c>
      <c r="C322" s="27">
        <f t="shared" si="69"/>
        <v>315</v>
      </c>
      <c r="D322" s="27">
        <f t="shared" si="70"/>
        <v>315</v>
      </c>
      <c r="E322" s="27">
        <f t="shared" si="71"/>
        <v>120</v>
      </c>
      <c r="F322" s="27">
        <f t="shared" si="72"/>
        <v>7</v>
      </c>
      <c r="G322" s="27">
        <f t="shared" si="73"/>
        <v>1</v>
      </c>
      <c r="H322" s="27">
        <v>0</v>
      </c>
      <c r="I322" s="27">
        <v>1</v>
      </c>
      <c r="J322" s="27">
        <f t="shared" si="80"/>
        <v>1912</v>
      </c>
      <c r="K322" s="27">
        <v>1</v>
      </c>
      <c r="L322" s="27">
        <v>0</v>
      </c>
      <c r="M322" s="28">
        <f t="shared" si="81"/>
        <v>23.53125</v>
      </c>
      <c r="N322" s="28">
        <f t="shared" si="82"/>
        <v>6</v>
      </c>
      <c r="O322" s="29">
        <f t="shared" si="78"/>
        <v>29.53125</v>
      </c>
      <c r="P322" s="29">
        <f t="shared" si="74"/>
        <v>29.555820878671515</v>
      </c>
      <c r="S322" t="str">
        <f t="shared" si="75"/>
        <v>78</v>
      </c>
      <c r="T322" t="s">
        <v>547</v>
      </c>
      <c r="U322" t="str">
        <f t="shared" si="76"/>
        <v>7</v>
      </c>
      <c r="V322" t="str">
        <f t="shared" si="77"/>
        <v>81</v>
      </c>
    </row>
    <row r="323" spans="1:22">
      <c r="A323" s="26">
        <f t="shared" si="79"/>
        <v>316</v>
      </c>
      <c r="B323" s="26">
        <f t="shared" si="68"/>
        <v>316</v>
      </c>
      <c r="C323" s="27">
        <f t="shared" si="69"/>
        <v>316</v>
      </c>
      <c r="D323" s="27">
        <f t="shared" si="70"/>
        <v>316</v>
      </c>
      <c r="E323" s="27">
        <f t="shared" si="71"/>
        <v>121</v>
      </c>
      <c r="F323" s="27">
        <f t="shared" si="72"/>
        <v>7</v>
      </c>
      <c r="G323" s="27">
        <f t="shared" si="73"/>
        <v>1</v>
      </c>
      <c r="H323" s="27">
        <v>0</v>
      </c>
      <c r="I323" s="27">
        <v>1</v>
      </c>
      <c r="J323" s="27">
        <f t="shared" si="80"/>
        <v>1913</v>
      </c>
      <c r="K323" s="27">
        <v>1</v>
      </c>
      <c r="L323" s="27">
        <v>0</v>
      </c>
      <c r="M323" s="28">
        <f t="shared" si="81"/>
        <v>23.625</v>
      </c>
      <c r="N323" s="28">
        <f t="shared" si="82"/>
        <v>6</v>
      </c>
      <c r="O323" s="29">
        <f t="shared" si="78"/>
        <v>29.625</v>
      </c>
      <c r="P323" s="29">
        <f t="shared" si="74"/>
        <v>29.619923676175741</v>
      </c>
      <c r="S323" t="str">
        <f t="shared" si="75"/>
        <v>79</v>
      </c>
      <c r="T323" t="s">
        <v>548</v>
      </c>
      <c r="U323" t="str">
        <f t="shared" si="76"/>
        <v>7</v>
      </c>
      <c r="V323" t="str">
        <f t="shared" si="77"/>
        <v>81</v>
      </c>
    </row>
    <row r="324" spans="1:22">
      <c r="A324" s="26">
        <f t="shared" si="79"/>
        <v>317</v>
      </c>
      <c r="B324" s="26">
        <f t="shared" si="68"/>
        <v>317</v>
      </c>
      <c r="C324" s="27">
        <f t="shared" si="69"/>
        <v>317</v>
      </c>
      <c r="D324" s="27">
        <f t="shared" si="70"/>
        <v>317</v>
      </c>
      <c r="E324" s="27">
        <f t="shared" si="71"/>
        <v>123</v>
      </c>
      <c r="F324" s="27">
        <f t="shared" si="72"/>
        <v>7</v>
      </c>
      <c r="G324" s="27">
        <f t="shared" si="73"/>
        <v>1</v>
      </c>
      <c r="H324" s="27">
        <v>0</v>
      </c>
      <c r="I324" s="27">
        <v>1</v>
      </c>
      <c r="J324" s="27">
        <f t="shared" si="80"/>
        <v>1915</v>
      </c>
      <c r="K324" s="27">
        <v>1</v>
      </c>
      <c r="L324" s="27">
        <v>0</v>
      </c>
      <c r="M324" s="28">
        <f t="shared" si="81"/>
        <v>23.71875</v>
      </c>
      <c r="N324" s="28">
        <f t="shared" si="82"/>
        <v>6</v>
      </c>
      <c r="O324" s="29">
        <f t="shared" si="78"/>
        <v>29.71875</v>
      </c>
      <c r="P324" s="29">
        <f t="shared" si="74"/>
        <v>29.749566226734146</v>
      </c>
      <c r="S324" t="str">
        <f t="shared" si="75"/>
        <v>7B</v>
      </c>
      <c r="T324" t="s">
        <v>549</v>
      </c>
      <c r="U324" t="str">
        <f t="shared" si="76"/>
        <v>7</v>
      </c>
      <c r="V324" t="str">
        <f t="shared" si="77"/>
        <v>81</v>
      </c>
    </row>
    <row r="325" spans="1:22">
      <c r="A325" s="26">
        <f t="shared" si="79"/>
        <v>318</v>
      </c>
      <c r="B325" s="26">
        <f t="shared" si="68"/>
        <v>318</v>
      </c>
      <c r="C325" s="27">
        <f t="shared" si="69"/>
        <v>318</v>
      </c>
      <c r="D325" s="27">
        <f t="shared" si="70"/>
        <v>318</v>
      </c>
      <c r="E325" s="27">
        <f t="shared" si="71"/>
        <v>124</v>
      </c>
      <c r="F325" s="27">
        <f t="shared" si="72"/>
        <v>7</v>
      </c>
      <c r="G325" s="27">
        <f t="shared" si="73"/>
        <v>1</v>
      </c>
      <c r="H325" s="27">
        <v>0</v>
      </c>
      <c r="I325" s="27">
        <v>1</v>
      </c>
      <c r="J325" s="27">
        <f t="shared" si="80"/>
        <v>1916</v>
      </c>
      <c r="K325" s="27">
        <v>1</v>
      </c>
      <c r="L325" s="27">
        <v>0</v>
      </c>
      <c r="M325" s="28">
        <f t="shared" si="81"/>
        <v>23.8125</v>
      </c>
      <c r="N325" s="28">
        <f t="shared" si="82"/>
        <v>6</v>
      </c>
      <c r="O325" s="29">
        <f t="shared" si="78"/>
        <v>29.8125</v>
      </c>
      <c r="P325" s="29">
        <f t="shared" si="74"/>
        <v>29.815120421958866</v>
      </c>
      <c r="S325" t="str">
        <f t="shared" si="75"/>
        <v>7C</v>
      </c>
      <c r="T325" t="s">
        <v>550</v>
      </c>
      <c r="U325" t="str">
        <f t="shared" si="76"/>
        <v>7</v>
      </c>
      <c r="V325" t="str">
        <f t="shared" si="77"/>
        <v>81</v>
      </c>
    </row>
    <row r="326" spans="1:22">
      <c r="A326" s="26">
        <f t="shared" si="79"/>
        <v>319</v>
      </c>
      <c r="B326" s="26">
        <f t="shared" si="68"/>
        <v>319</v>
      </c>
      <c r="C326" s="27">
        <f t="shared" si="69"/>
        <v>319</v>
      </c>
      <c r="D326" s="27">
        <f t="shared" si="70"/>
        <v>319</v>
      </c>
      <c r="E326" s="27">
        <f t="shared" si="71"/>
        <v>125</v>
      </c>
      <c r="F326" s="27">
        <f t="shared" si="72"/>
        <v>7</v>
      </c>
      <c r="G326" s="27">
        <f t="shared" si="73"/>
        <v>1</v>
      </c>
      <c r="H326" s="27">
        <v>0</v>
      </c>
      <c r="I326" s="27">
        <v>1</v>
      </c>
      <c r="J326" s="27">
        <f t="shared" si="80"/>
        <v>1917</v>
      </c>
      <c r="K326" s="27">
        <v>1</v>
      </c>
      <c r="L326" s="27">
        <v>0</v>
      </c>
      <c r="M326" s="28">
        <f t="shared" si="81"/>
        <v>23.90625</v>
      </c>
      <c r="N326" s="28">
        <f t="shared" si="82"/>
        <v>6</v>
      </c>
      <c r="O326" s="29">
        <f t="shared" si="78"/>
        <v>29.90625</v>
      </c>
      <c r="P326" s="29">
        <f t="shared" si="74"/>
        <v>29.881173132960576</v>
      </c>
      <c r="S326" t="str">
        <f t="shared" si="75"/>
        <v>7D</v>
      </c>
      <c r="T326" t="s">
        <v>551</v>
      </c>
      <c r="U326" t="str">
        <f t="shared" si="76"/>
        <v>7</v>
      </c>
      <c r="V326" t="str">
        <f t="shared" si="77"/>
        <v>81</v>
      </c>
    </row>
    <row r="327" spans="1:22">
      <c r="A327" s="26">
        <f t="shared" si="79"/>
        <v>320</v>
      </c>
      <c r="B327" s="26">
        <f t="shared" si="68"/>
        <v>320</v>
      </c>
      <c r="C327" s="27">
        <f t="shared" si="69"/>
        <v>320</v>
      </c>
      <c r="D327" s="27">
        <f t="shared" si="70"/>
        <v>320</v>
      </c>
      <c r="E327" s="27">
        <f t="shared" si="71"/>
        <v>127</v>
      </c>
      <c r="F327" s="27">
        <f t="shared" si="72"/>
        <v>7</v>
      </c>
      <c r="G327" s="27">
        <f t="shared" si="73"/>
        <v>1</v>
      </c>
      <c r="H327" s="27">
        <v>0</v>
      </c>
      <c r="I327" s="27">
        <v>1</v>
      </c>
      <c r="J327" s="27">
        <f t="shared" si="80"/>
        <v>1919</v>
      </c>
      <c r="K327" s="27">
        <v>1</v>
      </c>
      <c r="L327" s="27">
        <v>0</v>
      </c>
      <c r="M327" s="28">
        <f t="shared" si="81"/>
        <v>24</v>
      </c>
      <c r="N327" s="28">
        <f t="shared" si="82"/>
        <v>6</v>
      </c>
      <c r="O327" s="29">
        <f t="shared" si="78"/>
        <v>30</v>
      </c>
      <c r="P327" s="29">
        <f t="shared" si="74"/>
        <v>30.014804840090882</v>
      </c>
      <c r="Q327" t="s">
        <v>552</v>
      </c>
      <c r="S327" t="str">
        <f t="shared" si="75"/>
        <v>7F</v>
      </c>
      <c r="T327" t="s">
        <v>553</v>
      </c>
      <c r="U327" t="str">
        <f t="shared" si="76"/>
        <v>7</v>
      </c>
      <c r="V327" t="str">
        <f t="shared" si="77"/>
        <v>81</v>
      </c>
    </row>
    <row r="328" spans="1:22">
      <c r="A328" s="26">
        <f t="shared" si="79"/>
        <v>321</v>
      </c>
      <c r="B328" s="26">
        <f t="shared" ref="B328:B391" si="83">A328+$D$1</f>
        <v>321</v>
      </c>
      <c r="C328" s="27">
        <f t="shared" ref="C328:C391" si="84">IF(D$2=1,$D$3-A328,A328)</f>
        <v>321</v>
      </c>
      <c r="D328" s="27">
        <f t="shared" ref="D328:D391" si="85">C328+$D$1</f>
        <v>321</v>
      </c>
      <c r="E328" s="27">
        <f t="shared" ref="E328:E391" si="86">MOD(J328,256)</f>
        <v>1</v>
      </c>
      <c r="F328" s="27">
        <f t="shared" ref="F328:F391" si="87">ROUNDDOWN(J328/256,0)</f>
        <v>7</v>
      </c>
      <c r="G328" s="27">
        <f t="shared" ref="G328:G391" si="88">MOD(K328,256)</f>
        <v>2</v>
      </c>
      <c r="H328" s="27">
        <v>0</v>
      </c>
      <c r="I328" s="27">
        <v>1</v>
      </c>
      <c r="J328" s="27">
        <f t="shared" si="80"/>
        <v>1793</v>
      </c>
      <c r="K328" s="27">
        <v>2</v>
      </c>
      <c r="L328" s="27">
        <v>0</v>
      </c>
      <c r="M328" s="28">
        <f t="shared" si="81"/>
        <v>18.09375</v>
      </c>
      <c r="N328" s="28">
        <f t="shared" si="82"/>
        <v>12</v>
      </c>
      <c r="O328" s="29">
        <f t="shared" si="78"/>
        <v>30.09375</v>
      </c>
      <c r="P328" s="29">
        <f t="shared" ref="P328:P391" si="89">(-20)*LOG((2048-J328)/2048)+N328</f>
        <v>30.09579543739676</v>
      </c>
      <c r="S328" t="str">
        <f t="shared" ref="S328:S391" si="90">DEC2HEX(E328)</f>
        <v>1</v>
      </c>
      <c r="T328" t="s">
        <v>554</v>
      </c>
      <c r="U328" t="str">
        <f t="shared" ref="U328:U391" si="91">DEC2HEX(F328)</f>
        <v>7</v>
      </c>
      <c r="V328" t="str">
        <f t="shared" ref="V328:V391" si="92">DEC2HEX(128+G328)</f>
        <v>82</v>
      </c>
    </row>
    <row r="329" spans="1:22">
      <c r="A329" s="26">
        <f t="shared" si="79"/>
        <v>322</v>
      </c>
      <c r="B329" s="26">
        <f t="shared" si="83"/>
        <v>322</v>
      </c>
      <c r="C329" s="27">
        <f t="shared" si="84"/>
        <v>322</v>
      </c>
      <c r="D329" s="27">
        <f t="shared" si="85"/>
        <v>322</v>
      </c>
      <c r="E329" s="27">
        <f t="shared" si="86"/>
        <v>4</v>
      </c>
      <c r="F329" s="27">
        <f t="shared" si="87"/>
        <v>7</v>
      </c>
      <c r="G329" s="27">
        <f t="shared" si="88"/>
        <v>2</v>
      </c>
      <c r="H329" s="27">
        <v>0</v>
      </c>
      <c r="I329" s="27">
        <v>1</v>
      </c>
      <c r="J329" s="27">
        <f t="shared" si="80"/>
        <v>1796</v>
      </c>
      <c r="K329" s="27">
        <v>2</v>
      </c>
      <c r="L329" s="27">
        <v>0</v>
      </c>
      <c r="M329" s="28">
        <f t="shared" si="81"/>
        <v>18.1875</v>
      </c>
      <c r="N329" s="28">
        <f t="shared" si="82"/>
        <v>12</v>
      </c>
      <c r="O329" s="29">
        <f t="shared" ref="O329:O392" si="93">C329/64*6</f>
        <v>30.1875</v>
      </c>
      <c r="P329" s="29">
        <f t="shared" si="89"/>
        <v>30.19858823044498</v>
      </c>
      <c r="S329" t="str">
        <f t="shared" si="90"/>
        <v>4</v>
      </c>
      <c r="T329" t="s">
        <v>555</v>
      </c>
      <c r="U329" t="str">
        <f t="shared" si="91"/>
        <v>7</v>
      </c>
      <c r="V329" t="str">
        <f t="shared" si="92"/>
        <v>82</v>
      </c>
    </row>
    <row r="330" spans="1:22">
      <c r="A330" s="26">
        <f t="shared" si="79"/>
        <v>323</v>
      </c>
      <c r="B330" s="26">
        <f t="shared" si="83"/>
        <v>323</v>
      </c>
      <c r="C330" s="27">
        <f t="shared" si="84"/>
        <v>323</v>
      </c>
      <c r="D330" s="27">
        <f t="shared" si="85"/>
        <v>323</v>
      </c>
      <c r="E330" s="27">
        <f t="shared" si="86"/>
        <v>6</v>
      </c>
      <c r="F330" s="27">
        <f t="shared" si="87"/>
        <v>7</v>
      </c>
      <c r="G330" s="27">
        <f t="shared" si="88"/>
        <v>2</v>
      </c>
      <c r="H330" s="27">
        <v>0</v>
      </c>
      <c r="I330" s="27">
        <v>1</v>
      </c>
      <c r="J330" s="27">
        <f t="shared" si="80"/>
        <v>1798</v>
      </c>
      <c r="K330" s="27">
        <v>2</v>
      </c>
      <c r="L330" s="27">
        <v>0</v>
      </c>
      <c r="M330" s="28">
        <f t="shared" si="81"/>
        <v>18.28125</v>
      </c>
      <c r="N330" s="28">
        <f t="shared" si="82"/>
        <v>12</v>
      </c>
      <c r="O330" s="29">
        <f t="shared" si="93"/>
        <v>30.28125</v>
      </c>
      <c r="P330" s="29">
        <f t="shared" si="89"/>
        <v>30.267798872635112</v>
      </c>
      <c r="S330" t="str">
        <f t="shared" si="90"/>
        <v>6</v>
      </c>
      <c r="T330" t="s">
        <v>556</v>
      </c>
      <c r="U330" t="str">
        <f t="shared" si="91"/>
        <v>7</v>
      </c>
      <c r="V330" t="str">
        <f t="shared" si="92"/>
        <v>82</v>
      </c>
    </row>
    <row r="331" spans="1:22">
      <c r="A331" s="26">
        <f t="shared" si="79"/>
        <v>324</v>
      </c>
      <c r="B331" s="26">
        <f t="shared" si="83"/>
        <v>324</v>
      </c>
      <c r="C331" s="27">
        <f t="shared" si="84"/>
        <v>324</v>
      </c>
      <c r="D331" s="27">
        <f t="shared" si="85"/>
        <v>324</v>
      </c>
      <c r="E331" s="27">
        <f t="shared" si="86"/>
        <v>9</v>
      </c>
      <c r="F331" s="27">
        <f t="shared" si="87"/>
        <v>7</v>
      </c>
      <c r="G331" s="27">
        <f t="shared" si="88"/>
        <v>2</v>
      </c>
      <c r="H331" s="27">
        <v>0</v>
      </c>
      <c r="I331" s="27">
        <v>1</v>
      </c>
      <c r="J331" s="27">
        <f t="shared" si="80"/>
        <v>1801</v>
      </c>
      <c r="K331" s="27">
        <v>2</v>
      </c>
      <c r="L331" s="27">
        <v>0</v>
      </c>
      <c r="M331" s="28">
        <f t="shared" si="81"/>
        <v>18.375</v>
      </c>
      <c r="N331" s="28">
        <f t="shared" si="82"/>
        <v>12</v>
      </c>
      <c r="O331" s="29">
        <f t="shared" si="93"/>
        <v>30.375</v>
      </c>
      <c r="P331" s="29">
        <f t="shared" si="89"/>
        <v>30.372659980882549</v>
      </c>
      <c r="S331" t="str">
        <f t="shared" si="90"/>
        <v>9</v>
      </c>
      <c r="T331" t="s">
        <v>557</v>
      </c>
      <c r="U331" t="str">
        <f t="shared" si="91"/>
        <v>7</v>
      </c>
      <c r="V331" t="str">
        <f t="shared" si="92"/>
        <v>82</v>
      </c>
    </row>
    <row r="332" spans="1:22">
      <c r="A332" s="26">
        <f t="shared" si="79"/>
        <v>325</v>
      </c>
      <c r="B332" s="26">
        <f t="shared" si="83"/>
        <v>325</v>
      </c>
      <c r="C332" s="27">
        <f t="shared" si="84"/>
        <v>325</v>
      </c>
      <c r="D332" s="27">
        <f t="shared" si="85"/>
        <v>325</v>
      </c>
      <c r="E332" s="27">
        <f t="shared" si="86"/>
        <v>12</v>
      </c>
      <c r="F332" s="27">
        <f t="shared" si="87"/>
        <v>7</v>
      </c>
      <c r="G332" s="27">
        <f t="shared" si="88"/>
        <v>2</v>
      </c>
      <c r="H332" s="27">
        <v>0</v>
      </c>
      <c r="I332" s="27">
        <v>1</v>
      </c>
      <c r="J332" s="27">
        <f t="shared" si="80"/>
        <v>1804</v>
      </c>
      <c r="K332" s="27">
        <v>2</v>
      </c>
      <c r="L332" s="27">
        <v>0</v>
      </c>
      <c r="M332" s="28">
        <f t="shared" si="81"/>
        <v>18.46875</v>
      </c>
      <c r="N332" s="28">
        <f t="shared" si="82"/>
        <v>12</v>
      </c>
      <c r="O332" s="29">
        <f t="shared" si="93"/>
        <v>30.46875</v>
      </c>
      <c r="P332" s="29">
        <f t="shared" si="89"/>
        <v>30.478802519301276</v>
      </c>
      <c r="S332" t="str">
        <f t="shared" si="90"/>
        <v>C</v>
      </c>
      <c r="T332" t="s">
        <v>558</v>
      </c>
      <c r="U332" t="str">
        <f t="shared" si="91"/>
        <v>7</v>
      </c>
      <c r="V332" t="str">
        <f t="shared" si="92"/>
        <v>82</v>
      </c>
    </row>
    <row r="333" spans="1:22">
      <c r="A333" s="26">
        <f t="shared" si="79"/>
        <v>326</v>
      </c>
      <c r="B333" s="26">
        <f t="shared" si="83"/>
        <v>326</v>
      </c>
      <c r="C333" s="27">
        <f t="shared" si="84"/>
        <v>326</v>
      </c>
      <c r="D333" s="27">
        <f t="shared" si="85"/>
        <v>326</v>
      </c>
      <c r="E333" s="27">
        <f t="shared" si="86"/>
        <v>14</v>
      </c>
      <c r="F333" s="27">
        <f t="shared" si="87"/>
        <v>7</v>
      </c>
      <c r="G333" s="27">
        <f t="shared" si="88"/>
        <v>2</v>
      </c>
      <c r="H333" s="27">
        <v>0</v>
      </c>
      <c r="I333" s="27">
        <v>1</v>
      </c>
      <c r="J333" s="27">
        <f t="shared" si="80"/>
        <v>1806</v>
      </c>
      <c r="K333" s="27">
        <v>2</v>
      </c>
      <c r="L333" s="27">
        <v>0</v>
      </c>
      <c r="M333" s="28">
        <f t="shared" si="81"/>
        <v>18.5625</v>
      </c>
      <c r="N333" s="28">
        <f t="shared" si="82"/>
        <v>12</v>
      </c>
      <c r="O333" s="29">
        <f t="shared" si="93"/>
        <v>30.5625</v>
      </c>
      <c r="P333" s="29">
        <f t="shared" si="89"/>
        <v>30.55029172646724</v>
      </c>
      <c r="S333" t="str">
        <f t="shared" si="90"/>
        <v>E</v>
      </c>
      <c r="T333" t="s">
        <v>559</v>
      </c>
      <c r="U333" t="str">
        <f t="shared" si="91"/>
        <v>7</v>
      </c>
      <c r="V333" t="str">
        <f t="shared" si="92"/>
        <v>82</v>
      </c>
    </row>
    <row r="334" spans="1:22">
      <c r="A334" s="26">
        <f t="shared" si="79"/>
        <v>327</v>
      </c>
      <c r="B334" s="26">
        <f t="shared" si="83"/>
        <v>327</v>
      </c>
      <c r="C334" s="27">
        <f t="shared" si="84"/>
        <v>327</v>
      </c>
      <c r="D334" s="27">
        <f t="shared" si="85"/>
        <v>327</v>
      </c>
      <c r="E334" s="27">
        <f t="shared" si="86"/>
        <v>17</v>
      </c>
      <c r="F334" s="27">
        <f t="shared" si="87"/>
        <v>7</v>
      </c>
      <c r="G334" s="27">
        <f t="shared" si="88"/>
        <v>2</v>
      </c>
      <c r="H334" s="27">
        <v>0</v>
      </c>
      <c r="I334" s="27">
        <v>1</v>
      </c>
      <c r="J334" s="27">
        <f t="shared" si="80"/>
        <v>1809</v>
      </c>
      <c r="K334" s="27">
        <v>2</v>
      </c>
      <c r="L334" s="27">
        <v>0</v>
      </c>
      <c r="M334" s="28">
        <f t="shared" si="81"/>
        <v>18.65625</v>
      </c>
      <c r="N334" s="28">
        <f t="shared" si="82"/>
        <v>12</v>
      </c>
      <c r="O334" s="29">
        <f t="shared" si="93"/>
        <v>30.65625</v>
      </c>
      <c r="P334" s="29">
        <f t="shared" si="89"/>
        <v>30.658641027113109</v>
      </c>
      <c r="S334" t="str">
        <f t="shared" si="90"/>
        <v>11</v>
      </c>
      <c r="T334" t="s">
        <v>560</v>
      </c>
      <c r="U334" t="str">
        <f t="shared" si="91"/>
        <v>7</v>
      </c>
      <c r="V334" t="str">
        <f t="shared" si="92"/>
        <v>82</v>
      </c>
    </row>
    <row r="335" spans="1:22">
      <c r="A335" s="26">
        <f t="shared" si="79"/>
        <v>328</v>
      </c>
      <c r="B335" s="26">
        <f t="shared" si="83"/>
        <v>328</v>
      </c>
      <c r="C335" s="27">
        <f t="shared" si="84"/>
        <v>328</v>
      </c>
      <c r="D335" s="27">
        <f t="shared" si="85"/>
        <v>328</v>
      </c>
      <c r="E335" s="27">
        <f t="shared" si="86"/>
        <v>20</v>
      </c>
      <c r="F335" s="27">
        <f t="shared" si="87"/>
        <v>7</v>
      </c>
      <c r="G335" s="27">
        <f t="shared" si="88"/>
        <v>2</v>
      </c>
      <c r="H335" s="27">
        <v>0</v>
      </c>
      <c r="I335" s="27">
        <v>1</v>
      </c>
      <c r="J335" s="27">
        <f t="shared" si="80"/>
        <v>1812</v>
      </c>
      <c r="K335" s="27">
        <v>2</v>
      </c>
      <c r="L335" s="27">
        <v>0</v>
      </c>
      <c r="M335" s="28">
        <f t="shared" si="81"/>
        <v>18.75</v>
      </c>
      <c r="N335" s="28">
        <f t="shared" si="82"/>
        <v>12</v>
      </c>
      <c r="O335" s="29">
        <f t="shared" si="93"/>
        <v>30.75</v>
      </c>
      <c r="P335" s="29">
        <f t="shared" si="89"/>
        <v>30.768358986673732</v>
      </c>
      <c r="S335" t="str">
        <f t="shared" si="90"/>
        <v>14</v>
      </c>
      <c r="T335" t="s">
        <v>561</v>
      </c>
      <c r="U335" t="str">
        <f t="shared" si="91"/>
        <v>7</v>
      </c>
      <c r="V335" t="str">
        <f t="shared" si="92"/>
        <v>82</v>
      </c>
    </row>
    <row r="336" spans="1:22">
      <c r="A336" s="26">
        <f t="shared" si="79"/>
        <v>329</v>
      </c>
      <c r="B336" s="26">
        <f t="shared" si="83"/>
        <v>329</v>
      </c>
      <c r="C336" s="27">
        <f t="shared" si="84"/>
        <v>329</v>
      </c>
      <c r="D336" s="27">
        <f t="shared" si="85"/>
        <v>329</v>
      </c>
      <c r="E336" s="27">
        <f t="shared" si="86"/>
        <v>22</v>
      </c>
      <c r="F336" s="27">
        <f t="shared" si="87"/>
        <v>7</v>
      </c>
      <c r="G336" s="27">
        <f t="shared" si="88"/>
        <v>2</v>
      </c>
      <c r="H336" s="27">
        <v>0</v>
      </c>
      <c r="I336" s="27">
        <v>1</v>
      </c>
      <c r="J336" s="27">
        <f t="shared" si="80"/>
        <v>1814</v>
      </c>
      <c r="K336" s="27">
        <v>2</v>
      </c>
      <c r="L336" s="27">
        <v>0</v>
      </c>
      <c r="M336" s="28">
        <f t="shared" si="81"/>
        <v>18.84375</v>
      </c>
      <c r="N336" s="28">
        <f t="shared" si="82"/>
        <v>12</v>
      </c>
      <c r="O336" s="29">
        <f t="shared" si="93"/>
        <v>30.84375</v>
      </c>
      <c r="P336" s="29">
        <f t="shared" si="89"/>
        <v>30.842281897873004</v>
      </c>
      <c r="S336" t="str">
        <f t="shared" si="90"/>
        <v>16</v>
      </c>
      <c r="T336" t="s">
        <v>562</v>
      </c>
      <c r="U336" t="str">
        <f t="shared" si="91"/>
        <v>7</v>
      </c>
      <c r="V336" t="str">
        <f t="shared" si="92"/>
        <v>82</v>
      </c>
    </row>
    <row r="337" spans="1:22">
      <c r="A337" s="26">
        <f t="shared" si="79"/>
        <v>330</v>
      </c>
      <c r="B337" s="26">
        <f t="shared" si="83"/>
        <v>330</v>
      </c>
      <c r="C337" s="27">
        <f t="shared" si="84"/>
        <v>330</v>
      </c>
      <c r="D337" s="27">
        <f t="shared" si="85"/>
        <v>330</v>
      </c>
      <c r="E337" s="27">
        <f t="shared" si="86"/>
        <v>25</v>
      </c>
      <c r="F337" s="27">
        <f t="shared" si="87"/>
        <v>7</v>
      </c>
      <c r="G337" s="27">
        <f t="shared" si="88"/>
        <v>2</v>
      </c>
      <c r="H337" s="27">
        <v>0</v>
      </c>
      <c r="I337" s="27">
        <v>1</v>
      </c>
      <c r="J337" s="27">
        <f t="shared" si="80"/>
        <v>1817</v>
      </c>
      <c r="K337" s="27">
        <v>2</v>
      </c>
      <c r="L337" s="27">
        <v>0</v>
      </c>
      <c r="M337" s="28">
        <f t="shared" si="81"/>
        <v>18.9375</v>
      </c>
      <c r="N337" s="28">
        <f t="shared" si="82"/>
        <v>12</v>
      </c>
      <c r="O337" s="29">
        <f t="shared" si="93"/>
        <v>30.9375</v>
      </c>
      <c r="P337" s="29">
        <f t="shared" si="89"/>
        <v>30.954359448232974</v>
      </c>
      <c r="S337" t="str">
        <f t="shared" si="90"/>
        <v>19</v>
      </c>
      <c r="T337" t="s">
        <v>563</v>
      </c>
      <c r="U337" t="str">
        <f t="shared" si="91"/>
        <v>7</v>
      </c>
      <c r="V337" t="str">
        <f t="shared" si="92"/>
        <v>82</v>
      </c>
    </row>
    <row r="338" spans="1:22">
      <c r="A338" s="26">
        <f t="shared" si="79"/>
        <v>331</v>
      </c>
      <c r="B338" s="26">
        <f t="shared" si="83"/>
        <v>331</v>
      </c>
      <c r="C338" s="27">
        <f t="shared" si="84"/>
        <v>331</v>
      </c>
      <c r="D338" s="27">
        <f t="shared" si="85"/>
        <v>331</v>
      </c>
      <c r="E338" s="27">
        <f t="shared" si="86"/>
        <v>27</v>
      </c>
      <c r="F338" s="27">
        <f t="shared" si="87"/>
        <v>7</v>
      </c>
      <c r="G338" s="27">
        <f t="shared" si="88"/>
        <v>2</v>
      </c>
      <c r="H338" s="27">
        <v>0</v>
      </c>
      <c r="I338" s="27">
        <v>1</v>
      </c>
      <c r="J338" s="27">
        <f t="shared" si="80"/>
        <v>1819</v>
      </c>
      <c r="K338" s="27">
        <v>2</v>
      </c>
      <c r="L338" s="27">
        <v>0</v>
      </c>
      <c r="M338" s="28">
        <f t="shared" si="81"/>
        <v>19.03125</v>
      </c>
      <c r="N338" s="28">
        <f t="shared" si="82"/>
        <v>12</v>
      </c>
      <c r="O338" s="29">
        <f t="shared" si="93"/>
        <v>31.03125</v>
      </c>
      <c r="P338" s="29">
        <f t="shared" si="89"/>
        <v>31.029889399278105</v>
      </c>
      <c r="S338" t="str">
        <f t="shared" si="90"/>
        <v>1B</v>
      </c>
      <c r="T338" t="s">
        <v>564</v>
      </c>
      <c r="U338" t="str">
        <f t="shared" si="91"/>
        <v>7</v>
      </c>
      <c r="V338" t="str">
        <f t="shared" si="92"/>
        <v>82</v>
      </c>
    </row>
    <row r="339" spans="1:22">
      <c r="A339" s="26">
        <f t="shared" si="79"/>
        <v>332</v>
      </c>
      <c r="B339" s="26">
        <f t="shared" si="83"/>
        <v>332</v>
      </c>
      <c r="C339" s="27">
        <f t="shared" si="84"/>
        <v>332</v>
      </c>
      <c r="D339" s="27">
        <f t="shared" si="85"/>
        <v>332</v>
      </c>
      <c r="E339" s="27">
        <f t="shared" si="86"/>
        <v>29</v>
      </c>
      <c r="F339" s="27">
        <f t="shared" si="87"/>
        <v>7</v>
      </c>
      <c r="G339" s="27">
        <f t="shared" si="88"/>
        <v>2</v>
      </c>
      <c r="H339" s="27">
        <v>0</v>
      </c>
      <c r="I339" s="27">
        <v>1</v>
      </c>
      <c r="J339" s="27">
        <f t="shared" si="80"/>
        <v>1821</v>
      </c>
      <c r="K339" s="27">
        <v>2</v>
      </c>
      <c r="L339" s="27">
        <v>0</v>
      </c>
      <c r="M339" s="28">
        <f t="shared" si="81"/>
        <v>19.125</v>
      </c>
      <c r="N339" s="28">
        <f t="shared" si="82"/>
        <v>12</v>
      </c>
      <c r="O339" s="29">
        <f t="shared" si="93"/>
        <v>31.125</v>
      </c>
      <c r="P339" s="29">
        <f t="shared" si="89"/>
        <v>31.106081902213408</v>
      </c>
      <c r="S339" t="str">
        <f t="shared" si="90"/>
        <v>1D</v>
      </c>
      <c r="T339" t="s">
        <v>565</v>
      </c>
      <c r="U339" t="str">
        <f t="shared" si="91"/>
        <v>7</v>
      </c>
      <c r="V339" t="str">
        <f t="shared" si="92"/>
        <v>82</v>
      </c>
    </row>
    <row r="340" spans="1:22">
      <c r="A340" s="26">
        <f t="shared" si="79"/>
        <v>333</v>
      </c>
      <c r="B340" s="26">
        <f t="shared" si="83"/>
        <v>333</v>
      </c>
      <c r="C340" s="27">
        <f t="shared" si="84"/>
        <v>333</v>
      </c>
      <c r="D340" s="27">
        <f t="shared" si="85"/>
        <v>333</v>
      </c>
      <c r="E340" s="27">
        <f t="shared" si="86"/>
        <v>32</v>
      </c>
      <c r="F340" s="27">
        <f t="shared" si="87"/>
        <v>7</v>
      </c>
      <c r="G340" s="27">
        <f t="shared" si="88"/>
        <v>2</v>
      </c>
      <c r="H340" s="27">
        <v>0</v>
      </c>
      <c r="I340" s="27">
        <v>1</v>
      </c>
      <c r="J340" s="27">
        <f t="shared" si="80"/>
        <v>1824</v>
      </c>
      <c r="K340" s="27">
        <v>2</v>
      </c>
      <c r="L340" s="27">
        <v>0</v>
      </c>
      <c r="M340" s="28">
        <f t="shared" si="81"/>
        <v>19.21875</v>
      </c>
      <c r="N340" s="28">
        <f t="shared" si="82"/>
        <v>12</v>
      </c>
      <c r="O340" s="29">
        <f t="shared" si="93"/>
        <v>31.21875</v>
      </c>
      <c r="P340" s="29">
        <f t="shared" si="89"/>
        <v>31.221638679392608</v>
      </c>
      <c r="S340" t="str">
        <f t="shared" si="90"/>
        <v>20</v>
      </c>
      <c r="T340" t="s">
        <v>566</v>
      </c>
      <c r="U340" t="str">
        <f t="shared" si="91"/>
        <v>7</v>
      </c>
      <c r="V340" t="str">
        <f t="shared" si="92"/>
        <v>82</v>
      </c>
    </row>
    <row r="341" spans="1:22">
      <c r="A341" s="26">
        <f t="shared" si="79"/>
        <v>334</v>
      </c>
      <c r="B341" s="26">
        <f t="shared" si="83"/>
        <v>334</v>
      </c>
      <c r="C341" s="27">
        <f t="shared" si="84"/>
        <v>334</v>
      </c>
      <c r="D341" s="27">
        <f t="shared" si="85"/>
        <v>334</v>
      </c>
      <c r="E341" s="27">
        <f t="shared" si="86"/>
        <v>34</v>
      </c>
      <c r="F341" s="27">
        <f t="shared" si="87"/>
        <v>7</v>
      </c>
      <c r="G341" s="27">
        <f t="shared" si="88"/>
        <v>2</v>
      </c>
      <c r="H341" s="27">
        <v>0</v>
      </c>
      <c r="I341" s="27">
        <v>1</v>
      </c>
      <c r="J341" s="27">
        <f t="shared" si="80"/>
        <v>1826</v>
      </c>
      <c r="K341" s="27">
        <v>2</v>
      </c>
      <c r="L341" s="27">
        <v>0</v>
      </c>
      <c r="M341" s="28">
        <f t="shared" si="81"/>
        <v>19.3125</v>
      </c>
      <c r="N341" s="28">
        <f t="shared" si="82"/>
        <v>12</v>
      </c>
      <c r="O341" s="29">
        <f t="shared" si="93"/>
        <v>31.3125</v>
      </c>
      <c r="P341" s="29">
        <f t="shared" si="89"/>
        <v>31.299539557063092</v>
      </c>
      <c r="S341" t="str">
        <f t="shared" si="90"/>
        <v>22</v>
      </c>
      <c r="T341" t="s">
        <v>567</v>
      </c>
      <c r="U341" t="str">
        <f t="shared" si="91"/>
        <v>7</v>
      </c>
      <c r="V341" t="str">
        <f t="shared" si="92"/>
        <v>82</v>
      </c>
    </row>
    <row r="342" spans="1:22">
      <c r="A342" s="26">
        <f t="shared" si="79"/>
        <v>335</v>
      </c>
      <c r="B342" s="26">
        <f t="shared" si="83"/>
        <v>335</v>
      </c>
      <c r="C342" s="27">
        <f t="shared" si="84"/>
        <v>335</v>
      </c>
      <c r="D342" s="27">
        <f t="shared" si="85"/>
        <v>335</v>
      </c>
      <c r="E342" s="27">
        <f t="shared" si="86"/>
        <v>37</v>
      </c>
      <c r="F342" s="27">
        <f t="shared" si="87"/>
        <v>7</v>
      </c>
      <c r="G342" s="27">
        <f t="shared" si="88"/>
        <v>2</v>
      </c>
      <c r="H342" s="27">
        <v>0</v>
      </c>
      <c r="I342" s="27">
        <v>1</v>
      </c>
      <c r="J342" s="27">
        <f t="shared" si="80"/>
        <v>1829</v>
      </c>
      <c r="K342" s="27">
        <v>2</v>
      </c>
      <c r="L342" s="27">
        <v>0</v>
      </c>
      <c r="M342" s="28">
        <f t="shared" si="81"/>
        <v>19.40625</v>
      </c>
      <c r="N342" s="28">
        <f t="shared" si="82"/>
        <v>12</v>
      </c>
      <c r="O342" s="29">
        <f t="shared" si="93"/>
        <v>31.40625</v>
      </c>
      <c r="P342" s="29">
        <f t="shared" si="89"/>
        <v>31.417716749273495</v>
      </c>
      <c r="S342" t="str">
        <f t="shared" si="90"/>
        <v>25</v>
      </c>
      <c r="T342" t="s">
        <v>568</v>
      </c>
      <c r="U342" t="str">
        <f t="shared" si="91"/>
        <v>7</v>
      </c>
      <c r="V342" t="str">
        <f t="shared" si="92"/>
        <v>82</v>
      </c>
    </row>
    <row r="343" spans="1:22">
      <c r="A343" s="26">
        <f t="shared" si="79"/>
        <v>336</v>
      </c>
      <c r="B343" s="26">
        <f t="shared" si="83"/>
        <v>336</v>
      </c>
      <c r="C343" s="27">
        <f t="shared" si="84"/>
        <v>336</v>
      </c>
      <c r="D343" s="27">
        <f t="shared" si="85"/>
        <v>336</v>
      </c>
      <c r="E343" s="27">
        <f t="shared" si="86"/>
        <v>39</v>
      </c>
      <c r="F343" s="27">
        <f t="shared" si="87"/>
        <v>7</v>
      </c>
      <c r="G343" s="27">
        <f t="shared" si="88"/>
        <v>2</v>
      </c>
      <c r="H343" s="27">
        <v>0</v>
      </c>
      <c r="I343" s="27">
        <v>1</v>
      </c>
      <c r="J343" s="27">
        <f t="shared" si="80"/>
        <v>1831</v>
      </c>
      <c r="K343" s="27">
        <v>2</v>
      </c>
      <c r="L343" s="27">
        <v>0</v>
      </c>
      <c r="M343" s="28">
        <f t="shared" si="81"/>
        <v>19.5</v>
      </c>
      <c r="N343" s="28">
        <f t="shared" si="82"/>
        <v>12</v>
      </c>
      <c r="O343" s="29">
        <f t="shared" si="93"/>
        <v>31.5</v>
      </c>
      <c r="P343" s="29">
        <f t="shared" si="89"/>
        <v>31.497404369105272</v>
      </c>
      <c r="S343" t="str">
        <f t="shared" si="90"/>
        <v>27</v>
      </c>
      <c r="T343" t="s">
        <v>569</v>
      </c>
      <c r="U343" t="str">
        <f t="shared" si="91"/>
        <v>7</v>
      </c>
      <c r="V343" t="str">
        <f t="shared" si="92"/>
        <v>82</v>
      </c>
    </row>
    <row r="344" spans="1:22">
      <c r="A344" s="26">
        <f t="shared" si="79"/>
        <v>337</v>
      </c>
      <c r="B344" s="26">
        <f t="shared" si="83"/>
        <v>337</v>
      </c>
      <c r="C344" s="27">
        <f t="shared" si="84"/>
        <v>337</v>
      </c>
      <c r="D344" s="27">
        <f t="shared" si="85"/>
        <v>337</v>
      </c>
      <c r="E344" s="27">
        <f t="shared" si="86"/>
        <v>41</v>
      </c>
      <c r="F344" s="27">
        <f t="shared" si="87"/>
        <v>7</v>
      </c>
      <c r="G344" s="27">
        <f t="shared" si="88"/>
        <v>2</v>
      </c>
      <c r="H344" s="27">
        <v>0</v>
      </c>
      <c r="I344" s="27">
        <v>1</v>
      </c>
      <c r="J344" s="27">
        <f t="shared" si="80"/>
        <v>1833</v>
      </c>
      <c r="K344" s="27">
        <v>2</v>
      </c>
      <c r="L344" s="27">
        <v>0</v>
      </c>
      <c r="M344" s="28">
        <f t="shared" si="81"/>
        <v>19.59375</v>
      </c>
      <c r="N344" s="28">
        <f t="shared" si="82"/>
        <v>12</v>
      </c>
      <c r="O344" s="29">
        <f t="shared" si="93"/>
        <v>31.59375</v>
      </c>
      <c r="P344" s="29">
        <f t="shared" si="89"/>
        <v>31.577829847763756</v>
      </c>
      <c r="S344" t="str">
        <f t="shared" si="90"/>
        <v>29</v>
      </c>
      <c r="T344" t="s">
        <v>570</v>
      </c>
      <c r="U344" t="str">
        <f t="shared" si="91"/>
        <v>7</v>
      </c>
      <c r="V344" t="str">
        <f t="shared" si="92"/>
        <v>82</v>
      </c>
    </row>
    <row r="345" spans="1:22">
      <c r="A345" s="26">
        <f t="shared" si="79"/>
        <v>338</v>
      </c>
      <c r="B345" s="26">
        <f t="shared" si="83"/>
        <v>338</v>
      </c>
      <c r="C345" s="27">
        <f t="shared" si="84"/>
        <v>338</v>
      </c>
      <c r="D345" s="27">
        <f t="shared" si="85"/>
        <v>338</v>
      </c>
      <c r="E345" s="27">
        <f t="shared" si="86"/>
        <v>44</v>
      </c>
      <c r="F345" s="27">
        <f t="shared" si="87"/>
        <v>7</v>
      </c>
      <c r="G345" s="27">
        <f t="shared" si="88"/>
        <v>2</v>
      </c>
      <c r="H345" s="27">
        <v>0</v>
      </c>
      <c r="I345" s="27">
        <v>1</v>
      </c>
      <c r="J345" s="27">
        <f t="shared" si="80"/>
        <v>1836</v>
      </c>
      <c r="K345" s="27">
        <v>2</v>
      </c>
      <c r="L345" s="27">
        <v>0</v>
      </c>
      <c r="M345" s="28">
        <f t="shared" si="81"/>
        <v>19.6875</v>
      </c>
      <c r="N345" s="28">
        <f t="shared" si="82"/>
        <v>12</v>
      </c>
      <c r="O345" s="29">
        <f t="shared" si="93"/>
        <v>31.6875</v>
      </c>
      <c r="P345" s="29">
        <f t="shared" si="89"/>
        <v>31.699881827500832</v>
      </c>
      <c r="S345" t="str">
        <f t="shared" si="90"/>
        <v>2C</v>
      </c>
      <c r="T345" t="s">
        <v>571</v>
      </c>
      <c r="U345" t="str">
        <f t="shared" si="91"/>
        <v>7</v>
      </c>
      <c r="V345" t="str">
        <f t="shared" si="92"/>
        <v>82</v>
      </c>
    </row>
    <row r="346" spans="1:22">
      <c r="A346" s="26">
        <f t="shared" si="79"/>
        <v>339</v>
      </c>
      <c r="B346" s="26">
        <f t="shared" si="83"/>
        <v>339</v>
      </c>
      <c r="C346" s="27">
        <f t="shared" si="84"/>
        <v>339</v>
      </c>
      <c r="D346" s="27">
        <f t="shared" si="85"/>
        <v>339</v>
      </c>
      <c r="E346" s="27">
        <f t="shared" si="86"/>
        <v>46</v>
      </c>
      <c r="F346" s="27">
        <f t="shared" si="87"/>
        <v>7</v>
      </c>
      <c r="G346" s="27">
        <f t="shared" si="88"/>
        <v>2</v>
      </c>
      <c r="H346" s="27">
        <v>0</v>
      </c>
      <c r="I346" s="27">
        <v>1</v>
      </c>
      <c r="J346" s="27">
        <f t="shared" si="80"/>
        <v>1838</v>
      </c>
      <c r="K346" s="27">
        <v>2</v>
      </c>
      <c r="L346" s="27">
        <v>0</v>
      </c>
      <c r="M346" s="28">
        <f t="shared" si="81"/>
        <v>19.78125</v>
      </c>
      <c r="N346" s="28">
        <f t="shared" si="82"/>
        <v>12</v>
      </c>
      <c r="O346" s="29">
        <f t="shared" si="93"/>
        <v>31.78125</v>
      </c>
      <c r="P346" s="29">
        <f t="shared" si="89"/>
        <v>31.782213151397478</v>
      </c>
      <c r="S346" t="str">
        <f t="shared" si="90"/>
        <v>2E</v>
      </c>
      <c r="T346" t="s">
        <v>572</v>
      </c>
      <c r="U346" t="str">
        <f t="shared" si="91"/>
        <v>7</v>
      </c>
      <c r="V346" t="str">
        <f t="shared" si="92"/>
        <v>82</v>
      </c>
    </row>
    <row r="347" spans="1:22">
      <c r="A347" s="26">
        <f t="shared" si="79"/>
        <v>340</v>
      </c>
      <c r="B347" s="26">
        <f t="shared" si="83"/>
        <v>340</v>
      </c>
      <c r="C347" s="27">
        <f t="shared" si="84"/>
        <v>340</v>
      </c>
      <c r="D347" s="27">
        <f t="shared" si="85"/>
        <v>340</v>
      </c>
      <c r="E347" s="27">
        <f t="shared" si="86"/>
        <v>48</v>
      </c>
      <c r="F347" s="27">
        <f t="shared" si="87"/>
        <v>7</v>
      </c>
      <c r="G347" s="27">
        <f t="shared" si="88"/>
        <v>2</v>
      </c>
      <c r="H347" s="27">
        <v>0</v>
      </c>
      <c r="I347" s="27">
        <v>1</v>
      </c>
      <c r="J347" s="27">
        <f t="shared" si="80"/>
        <v>1840</v>
      </c>
      <c r="K347" s="27">
        <v>2</v>
      </c>
      <c r="L347" s="27">
        <v>0</v>
      </c>
      <c r="M347" s="28">
        <f t="shared" si="81"/>
        <v>19.875</v>
      </c>
      <c r="N347" s="28">
        <f t="shared" si="82"/>
        <v>12</v>
      </c>
      <c r="O347" s="29">
        <f t="shared" si="93"/>
        <v>31.875</v>
      </c>
      <c r="P347" s="29">
        <f t="shared" si="89"/>
        <v>31.865332346820633</v>
      </c>
      <c r="S347" t="str">
        <f t="shared" si="90"/>
        <v>30</v>
      </c>
      <c r="T347" t="s">
        <v>573</v>
      </c>
      <c r="U347" t="str">
        <f t="shared" si="91"/>
        <v>7</v>
      </c>
      <c r="V347" t="str">
        <f t="shared" si="92"/>
        <v>82</v>
      </c>
    </row>
    <row r="348" spans="1:22">
      <c r="A348" s="26">
        <f t="shared" si="79"/>
        <v>341</v>
      </c>
      <c r="B348" s="26">
        <f t="shared" si="83"/>
        <v>341</v>
      </c>
      <c r="C348" s="27">
        <f t="shared" si="84"/>
        <v>341</v>
      </c>
      <c r="D348" s="27">
        <f t="shared" si="85"/>
        <v>341</v>
      </c>
      <c r="E348" s="27">
        <f t="shared" si="86"/>
        <v>50</v>
      </c>
      <c r="F348" s="27">
        <f t="shared" si="87"/>
        <v>7</v>
      </c>
      <c r="G348" s="27">
        <f t="shared" si="88"/>
        <v>2</v>
      </c>
      <c r="H348" s="27">
        <v>0</v>
      </c>
      <c r="I348" s="27">
        <v>1</v>
      </c>
      <c r="J348" s="27">
        <f t="shared" si="80"/>
        <v>1842</v>
      </c>
      <c r="K348" s="27">
        <v>2</v>
      </c>
      <c r="L348" s="27">
        <v>0</v>
      </c>
      <c r="M348" s="28">
        <f t="shared" si="81"/>
        <v>19.96875</v>
      </c>
      <c r="N348" s="28">
        <f t="shared" si="82"/>
        <v>12</v>
      </c>
      <c r="O348" s="29">
        <f t="shared" si="93"/>
        <v>31.96875</v>
      </c>
      <c r="P348" s="29">
        <f t="shared" si="89"/>
        <v>31.949254638692796</v>
      </c>
      <c r="S348" t="str">
        <f t="shared" si="90"/>
        <v>32</v>
      </c>
      <c r="T348" t="s">
        <v>574</v>
      </c>
      <c r="U348" t="str">
        <f t="shared" si="91"/>
        <v>7</v>
      </c>
      <c r="V348" t="str">
        <f t="shared" si="92"/>
        <v>82</v>
      </c>
    </row>
    <row r="349" spans="1:22">
      <c r="A349" s="26">
        <f t="shared" si="79"/>
        <v>342</v>
      </c>
      <c r="B349" s="26">
        <f t="shared" si="83"/>
        <v>342</v>
      </c>
      <c r="C349" s="27">
        <f t="shared" si="84"/>
        <v>342</v>
      </c>
      <c r="D349" s="27">
        <f t="shared" si="85"/>
        <v>342</v>
      </c>
      <c r="E349" s="27">
        <f t="shared" si="86"/>
        <v>53</v>
      </c>
      <c r="F349" s="27">
        <f t="shared" si="87"/>
        <v>7</v>
      </c>
      <c r="G349" s="27">
        <f t="shared" si="88"/>
        <v>2</v>
      </c>
      <c r="H349" s="27">
        <v>0</v>
      </c>
      <c r="I349" s="27">
        <v>1</v>
      </c>
      <c r="J349" s="27">
        <f t="shared" si="80"/>
        <v>1845</v>
      </c>
      <c r="K349" s="27">
        <v>2</v>
      </c>
      <c r="L349" s="27">
        <v>0</v>
      </c>
      <c r="M349" s="28">
        <f t="shared" si="81"/>
        <v>20.0625</v>
      </c>
      <c r="N349" s="28">
        <f t="shared" si="82"/>
        <v>12</v>
      </c>
      <c r="O349" s="29">
        <f t="shared" si="93"/>
        <v>32.0625</v>
      </c>
      <c r="P349" s="29">
        <f t="shared" si="89"/>
        <v>32.076678287811603</v>
      </c>
      <c r="S349" t="str">
        <f t="shared" si="90"/>
        <v>35</v>
      </c>
      <c r="T349" t="s">
        <v>575</v>
      </c>
      <c r="U349" t="str">
        <f t="shared" si="91"/>
        <v>7</v>
      </c>
      <c r="V349" t="str">
        <f t="shared" si="92"/>
        <v>82</v>
      </c>
    </row>
    <row r="350" spans="1:22">
      <c r="A350" s="26">
        <f t="shared" si="79"/>
        <v>343</v>
      </c>
      <c r="B350" s="26">
        <f t="shared" si="83"/>
        <v>343</v>
      </c>
      <c r="C350" s="27">
        <f t="shared" si="84"/>
        <v>343</v>
      </c>
      <c r="D350" s="27">
        <f t="shared" si="85"/>
        <v>343</v>
      </c>
      <c r="E350" s="27">
        <f t="shared" si="86"/>
        <v>55</v>
      </c>
      <c r="F350" s="27">
        <f t="shared" si="87"/>
        <v>7</v>
      </c>
      <c r="G350" s="27">
        <f t="shared" si="88"/>
        <v>2</v>
      </c>
      <c r="H350" s="27">
        <v>0</v>
      </c>
      <c r="I350" s="27">
        <v>1</v>
      </c>
      <c r="J350" s="27">
        <f t="shared" si="80"/>
        <v>1847</v>
      </c>
      <c r="K350" s="27">
        <v>2</v>
      </c>
      <c r="L350" s="27">
        <v>0</v>
      </c>
      <c r="M350" s="28">
        <f t="shared" si="81"/>
        <v>20.15625</v>
      </c>
      <c r="N350" s="28">
        <f t="shared" si="82"/>
        <v>12</v>
      </c>
      <c r="O350" s="29">
        <f t="shared" si="93"/>
        <v>32.15625</v>
      </c>
      <c r="P350" s="29">
        <f t="shared" si="89"/>
        <v>32.162677897666086</v>
      </c>
      <c r="S350" t="str">
        <f t="shared" si="90"/>
        <v>37</v>
      </c>
      <c r="T350" t="s">
        <v>576</v>
      </c>
      <c r="U350" t="str">
        <f t="shared" si="91"/>
        <v>7</v>
      </c>
      <c r="V350" t="str">
        <f t="shared" si="92"/>
        <v>82</v>
      </c>
    </row>
    <row r="351" spans="1:22">
      <c r="A351" s="26">
        <f t="shared" si="79"/>
        <v>344</v>
      </c>
      <c r="B351" s="26">
        <f t="shared" si="83"/>
        <v>344</v>
      </c>
      <c r="C351" s="27">
        <f t="shared" si="84"/>
        <v>344</v>
      </c>
      <c r="D351" s="27">
        <f t="shared" si="85"/>
        <v>344</v>
      </c>
      <c r="E351" s="27">
        <f t="shared" si="86"/>
        <v>57</v>
      </c>
      <c r="F351" s="27">
        <f t="shared" si="87"/>
        <v>7</v>
      </c>
      <c r="G351" s="27">
        <f t="shared" si="88"/>
        <v>2</v>
      </c>
      <c r="H351" s="27">
        <v>0</v>
      </c>
      <c r="I351" s="27">
        <v>1</v>
      </c>
      <c r="J351" s="27">
        <f t="shared" si="80"/>
        <v>1849</v>
      </c>
      <c r="K351" s="27">
        <v>2</v>
      </c>
      <c r="L351" s="27">
        <v>0</v>
      </c>
      <c r="M351" s="28">
        <f t="shared" si="81"/>
        <v>20.25</v>
      </c>
      <c r="N351" s="28">
        <f t="shared" si="82"/>
        <v>12</v>
      </c>
      <c r="O351" s="29">
        <f t="shared" si="93"/>
        <v>32.25</v>
      </c>
      <c r="P351" s="29">
        <f t="shared" si="89"/>
        <v>32.249537517881734</v>
      </c>
      <c r="S351" t="str">
        <f t="shared" si="90"/>
        <v>39</v>
      </c>
      <c r="T351" t="s">
        <v>577</v>
      </c>
      <c r="U351" t="str">
        <f t="shared" si="91"/>
        <v>7</v>
      </c>
      <c r="V351" t="str">
        <f t="shared" si="92"/>
        <v>82</v>
      </c>
    </row>
    <row r="352" spans="1:22">
      <c r="A352" s="26">
        <f t="shared" si="79"/>
        <v>345</v>
      </c>
      <c r="B352" s="26">
        <f t="shared" si="83"/>
        <v>345</v>
      </c>
      <c r="C352" s="27">
        <f t="shared" si="84"/>
        <v>345</v>
      </c>
      <c r="D352" s="27">
        <f t="shared" si="85"/>
        <v>345</v>
      </c>
      <c r="E352" s="27">
        <f t="shared" si="86"/>
        <v>59</v>
      </c>
      <c r="F352" s="27">
        <f t="shared" si="87"/>
        <v>7</v>
      </c>
      <c r="G352" s="27">
        <f t="shared" si="88"/>
        <v>2</v>
      </c>
      <c r="H352" s="27">
        <v>0</v>
      </c>
      <c r="I352" s="27">
        <v>1</v>
      </c>
      <c r="J352" s="27">
        <f t="shared" si="80"/>
        <v>1851</v>
      </c>
      <c r="K352" s="27">
        <v>2</v>
      </c>
      <c r="L352" s="27">
        <v>0</v>
      </c>
      <c r="M352" s="28">
        <f t="shared" si="81"/>
        <v>20.34375</v>
      </c>
      <c r="N352" s="28">
        <f t="shared" si="82"/>
        <v>12</v>
      </c>
      <c r="O352" s="29">
        <f t="shared" si="93"/>
        <v>32.34375</v>
      </c>
      <c r="P352" s="29">
        <f t="shared" si="89"/>
        <v>32.337274522844005</v>
      </c>
      <c r="S352" t="str">
        <f t="shared" si="90"/>
        <v>3B</v>
      </c>
      <c r="T352" t="s">
        <v>578</v>
      </c>
      <c r="U352" t="str">
        <f t="shared" si="91"/>
        <v>7</v>
      </c>
      <c r="V352" t="str">
        <f t="shared" si="92"/>
        <v>82</v>
      </c>
    </row>
    <row r="353" spans="1:22">
      <c r="A353" s="26">
        <f t="shared" si="79"/>
        <v>346</v>
      </c>
      <c r="B353" s="26">
        <f t="shared" si="83"/>
        <v>346</v>
      </c>
      <c r="C353" s="27">
        <f t="shared" si="84"/>
        <v>346</v>
      </c>
      <c r="D353" s="27">
        <f t="shared" si="85"/>
        <v>346</v>
      </c>
      <c r="E353" s="27">
        <f t="shared" si="86"/>
        <v>61</v>
      </c>
      <c r="F353" s="27">
        <f t="shared" si="87"/>
        <v>7</v>
      </c>
      <c r="G353" s="27">
        <f t="shared" si="88"/>
        <v>2</v>
      </c>
      <c r="H353" s="27">
        <v>0</v>
      </c>
      <c r="I353" s="27">
        <v>1</v>
      </c>
      <c r="J353" s="27">
        <f t="shared" si="80"/>
        <v>1853</v>
      </c>
      <c r="K353" s="27">
        <v>2</v>
      </c>
      <c r="L353" s="27">
        <v>0</v>
      </c>
      <c r="M353" s="28">
        <f t="shared" si="81"/>
        <v>20.4375</v>
      </c>
      <c r="N353" s="28">
        <f t="shared" si="82"/>
        <v>12</v>
      </c>
      <c r="O353" s="29">
        <f t="shared" si="93"/>
        <v>32.4375</v>
      </c>
      <c r="P353" s="29">
        <f t="shared" si="89"/>
        <v>32.425906818825503</v>
      </c>
      <c r="S353" t="str">
        <f t="shared" si="90"/>
        <v>3D</v>
      </c>
      <c r="T353" t="s">
        <v>579</v>
      </c>
      <c r="U353" t="str">
        <f t="shared" si="91"/>
        <v>7</v>
      </c>
      <c r="V353" t="str">
        <f t="shared" si="92"/>
        <v>82</v>
      </c>
    </row>
    <row r="354" spans="1:22">
      <c r="A354" s="26">
        <f t="shared" si="79"/>
        <v>347</v>
      </c>
      <c r="B354" s="26">
        <f t="shared" si="83"/>
        <v>347</v>
      </c>
      <c r="C354" s="27">
        <f t="shared" si="84"/>
        <v>347</v>
      </c>
      <c r="D354" s="27">
        <f t="shared" si="85"/>
        <v>347</v>
      </c>
      <c r="E354" s="27">
        <f t="shared" si="86"/>
        <v>63</v>
      </c>
      <c r="F354" s="27">
        <f t="shared" si="87"/>
        <v>7</v>
      </c>
      <c r="G354" s="27">
        <f t="shared" si="88"/>
        <v>2</v>
      </c>
      <c r="H354" s="27">
        <v>0</v>
      </c>
      <c r="I354" s="27">
        <v>1</v>
      </c>
      <c r="J354" s="27">
        <f t="shared" si="80"/>
        <v>1855</v>
      </c>
      <c r="K354" s="27">
        <v>2</v>
      </c>
      <c r="L354" s="27">
        <v>0</v>
      </c>
      <c r="M354" s="28">
        <f t="shared" si="81"/>
        <v>20.53125</v>
      </c>
      <c r="N354" s="28">
        <f t="shared" si="82"/>
        <v>12</v>
      </c>
      <c r="O354" s="29">
        <f t="shared" si="93"/>
        <v>32.53125</v>
      </c>
      <c r="P354" s="29">
        <f t="shared" si="89"/>
        <v>32.515452865920388</v>
      </c>
      <c r="S354" t="str">
        <f t="shared" si="90"/>
        <v>3F</v>
      </c>
      <c r="T354" t="s">
        <v>580</v>
      </c>
      <c r="U354" t="str">
        <f t="shared" si="91"/>
        <v>7</v>
      </c>
      <c r="V354" t="str">
        <f t="shared" si="92"/>
        <v>82</v>
      </c>
    </row>
    <row r="355" spans="1:22">
      <c r="A355" s="26">
        <f t="shared" si="79"/>
        <v>348</v>
      </c>
      <c r="B355" s="26">
        <f t="shared" si="83"/>
        <v>348</v>
      </c>
      <c r="C355" s="27">
        <f t="shared" si="84"/>
        <v>348</v>
      </c>
      <c r="D355" s="27">
        <f t="shared" si="85"/>
        <v>348</v>
      </c>
      <c r="E355" s="27">
        <f t="shared" si="86"/>
        <v>65</v>
      </c>
      <c r="F355" s="27">
        <f t="shared" si="87"/>
        <v>7</v>
      </c>
      <c r="G355" s="27">
        <f t="shared" si="88"/>
        <v>2</v>
      </c>
      <c r="H355" s="27">
        <v>0</v>
      </c>
      <c r="I355" s="27">
        <v>1</v>
      </c>
      <c r="J355" s="27">
        <f t="shared" si="80"/>
        <v>1857</v>
      </c>
      <c r="K355" s="27">
        <v>2</v>
      </c>
      <c r="L355" s="27">
        <v>0</v>
      </c>
      <c r="M355" s="28">
        <f t="shared" si="81"/>
        <v>20.625</v>
      </c>
      <c r="N355" s="28">
        <f t="shared" si="82"/>
        <v>12</v>
      </c>
      <c r="O355" s="29">
        <f t="shared" si="93"/>
        <v>32.625</v>
      </c>
      <c r="P355" s="29">
        <f t="shared" si="89"/>
        <v>32.605931701121314</v>
      </c>
      <c r="S355" t="str">
        <f t="shared" si="90"/>
        <v>41</v>
      </c>
      <c r="T355" t="s">
        <v>581</v>
      </c>
      <c r="U355" t="str">
        <f t="shared" si="91"/>
        <v>7</v>
      </c>
      <c r="V355" t="str">
        <f t="shared" si="92"/>
        <v>82</v>
      </c>
    </row>
    <row r="356" spans="1:22">
      <c r="A356" s="26">
        <f t="shared" si="79"/>
        <v>349</v>
      </c>
      <c r="B356" s="26">
        <f t="shared" si="83"/>
        <v>349</v>
      </c>
      <c r="C356" s="27">
        <f t="shared" si="84"/>
        <v>349</v>
      </c>
      <c r="D356" s="27">
        <f t="shared" si="85"/>
        <v>349</v>
      </c>
      <c r="E356" s="27">
        <f t="shared" si="86"/>
        <v>67</v>
      </c>
      <c r="F356" s="27">
        <f t="shared" si="87"/>
        <v>7</v>
      </c>
      <c r="G356" s="27">
        <f t="shared" si="88"/>
        <v>2</v>
      </c>
      <c r="H356" s="27">
        <v>0</v>
      </c>
      <c r="I356" s="27">
        <v>1</v>
      </c>
      <c r="J356" s="27">
        <f t="shared" si="80"/>
        <v>1859</v>
      </c>
      <c r="K356" s="27">
        <v>2</v>
      </c>
      <c r="L356" s="27">
        <v>0</v>
      </c>
      <c r="M356" s="28">
        <f t="shared" si="81"/>
        <v>20.71875</v>
      </c>
      <c r="N356" s="28">
        <f t="shared" si="82"/>
        <v>12</v>
      </c>
      <c r="O356" s="29">
        <f t="shared" si="93"/>
        <v>32.71875</v>
      </c>
      <c r="P356" s="29">
        <f t="shared" si="89"/>
        <v>32.697362962610981</v>
      </c>
      <c r="S356" t="str">
        <f t="shared" si="90"/>
        <v>43</v>
      </c>
      <c r="T356" t="s">
        <v>582</v>
      </c>
      <c r="U356" t="str">
        <f t="shared" si="91"/>
        <v>7</v>
      </c>
      <c r="V356" t="str">
        <f t="shared" si="92"/>
        <v>82</v>
      </c>
    </row>
    <row r="357" spans="1:22">
      <c r="A357" s="26">
        <f t="shared" si="79"/>
        <v>350</v>
      </c>
      <c r="B357" s="26">
        <f t="shared" si="83"/>
        <v>350</v>
      </c>
      <c r="C357" s="27">
        <f t="shared" si="84"/>
        <v>350</v>
      </c>
      <c r="D357" s="27">
        <f t="shared" si="85"/>
        <v>350</v>
      </c>
      <c r="E357" s="27">
        <f t="shared" si="86"/>
        <v>69</v>
      </c>
      <c r="F357" s="27">
        <f t="shared" si="87"/>
        <v>7</v>
      </c>
      <c r="G357" s="27">
        <f t="shared" si="88"/>
        <v>2</v>
      </c>
      <c r="H357" s="27">
        <v>0</v>
      </c>
      <c r="I357" s="27">
        <v>1</v>
      </c>
      <c r="J357" s="27">
        <f t="shared" si="80"/>
        <v>1861</v>
      </c>
      <c r="K357" s="27">
        <v>2</v>
      </c>
      <c r="L357" s="27">
        <v>0</v>
      </c>
      <c r="M357" s="28">
        <f t="shared" si="81"/>
        <v>20.8125</v>
      </c>
      <c r="N357" s="28">
        <f t="shared" si="82"/>
        <v>12</v>
      </c>
      <c r="O357" s="29">
        <f t="shared" si="93"/>
        <v>32.8125</v>
      </c>
      <c r="P357" s="29">
        <f t="shared" si="89"/>
        <v>32.789766915345879</v>
      </c>
      <c r="S357" t="str">
        <f t="shared" si="90"/>
        <v>45</v>
      </c>
      <c r="T357" t="s">
        <v>583</v>
      </c>
      <c r="U357" t="str">
        <f t="shared" si="91"/>
        <v>7</v>
      </c>
      <c r="V357" t="str">
        <f t="shared" si="92"/>
        <v>82</v>
      </c>
    </row>
    <row r="358" spans="1:22">
      <c r="A358" s="26">
        <f t="shared" si="79"/>
        <v>351</v>
      </c>
      <c r="B358" s="26">
        <f t="shared" si="83"/>
        <v>351</v>
      </c>
      <c r="C358" s="27">
        <f t="shared" si="84"/>
        <v>351</v>
      </c>
      <c r="D358" s="27">
        <f t="shared" si="85"/>
        <v>351</v>
      </c>
      <c r="E358" s="27">
        <f t="shared" si="86"/>
        <v>71</v>
      </c>
      <c r="F358" s="27">
        <f t="shared" si="87"/>
        <v>7</v>
      </c>
      <c r="G358" s="27">
        <f t="shared" si="88"/>
        <v>2</v>
      </c>
      <c r="H358" s="27">
        <v>0</v>
      </c>
      <c r="I358" s="27">
        <v>1</v>
      </c>
      <c r="J358" s="27">
        <f t="shared" si="80"/>
        <v>1863</v>
      </c>
      <c r="K358" s="27">
        <v>2</v>
      </c>
      <c r="L358" s="27">
        <v>0</v>
      </c>
      <c r="M358" s="28">
        <f t="shared" si="81"/>
        <v>20.90625</v>
      </c>
      <c r="N358" s="28">
        <f t="shared" si="82"/>
        <v>12</v>
      </c>
      <c r="O358" s="29">
        <f t="shared" si="93"/>
        <v>32.90625</v>
      </c>
      <c r="P358" s="29">
        <f t="shared" si="89"/>
        <v>32.883164478015587</v>
      </c>
      <c r="S358" t="str">
        <f t="shared" si="90"/>
        <v>47</v>
      </c>
      <c r="T358" t="s">
        <v>584</v>
      </c>
      <c r="U358" t="str">
        <f t="shared" si="91"/>
        <v>7</v>
      </c>
      <c r="V358" t="str">
        <f t="shared" si="92"/>
        <v>82</v>
      </c>
    </row>
    <row r="359" spans="1:22">
      <c r="A359" s="26">
        <f t="shared" si="79"/>
        <v>352</v>
      </c>
      <c r="B359" s="26">
        <f t="shared" si="83"/>
        <v>352</v>
      </c>
      <c r="C359" s="27">
        <f t="shared" si="84"/>
        <v>352</v>
      </c>
      <c r="D359" s="27">
        <f t="shared" si="85"/>
        <v>352</v>
      </c>
      <c r="E359" s="27">
        <f t="shared" si="86"/>
        <v>73</v>
      </c>
      <c r="F359" s="27">
        <f t="shared" si="87"/>
        <v>7</v>
      </c>
      <c r="G359" s="27">
        <f t="shared" si="88"/>
        <v>2</v>
      </c>
      <c r="H359" s="27">
        <v>0</v>
      </c>
      <c r="I359" s="27">
        <v>1</v>
      </c>
      <c r="J359" s="27">
        <f t="shared" si="80"/>
        <v>1865</v>
      </c>
      <c r="K359" s="27">
        <v>2</v>
      </c>
      <c r="L359" s="27">
        <v>0</v>
      </c>
      <c r="M359" s="28">
        <f t="shared" si="81"/>
        <v>21</v>
      </c>
      <c r="N359" s="28">
        <f t="shared" si="82"/>
        <v>12</v>
      </c>
      <c r="O359" s="29">
        <f t="shared" si="93"/>
        <v>33</v>
      </c>
      <c r="P359" s="29">
        <f t="shared" si="89"/>
        <v>32.977577251467274</v>
      </c>
      <c r="S359" t="str">
        <f t="shared" si="90"/>
        <v>49</v>
      </c>
      <c r="T359" t="s">
        <v>585</v>
      </c>
      <c r="U359" t="str">
        <f t="shared" si="91"/>
        <v>7</v>
      </c>
      <c r="V359" t="str">
        <f t="shared" si="92"/>
        <v>82</v>
      </c>
    </row>
    <row r="360" spans="1:22">
      <c r="A360" s="26">
        <f t="shared" ref="A360:A394" si="94">A359+1</f>
        <v>353</v>
      </c>
      <c r="B360" s="26">
        <f t="shared" si="83"/>
        <v>353</v>
      </c>
      <c r="C360" s="27">
        <f t="shared" si="84"/>
        <v>353</v>
      </c>
      <c r="D360" s="27">
        <f t="shared" si="85"/>
        <v>353</v>
      </c>
      <c r="E360" s="27">
        <f t="shared" si="86"/>
        <v>75</v>
      </c>
      <c r="F360" s="27">
        <f t="shared" si="87"/>
        <v>7</v>
      </c>
      <c r="G360" s="27">
        <f t="shared" si="88"/>
        <v>2</v>
      </c>
      <c r="H360" s="27">
        <v>0</v>
      </c>
      <c r="I360" s="27">
        <v>1</v>
      </c>
      <c r="J360" s="27">
        <f t="shared" si="80"/>
        <v>1867</v>
      </c>
      <c r="K360" s="27">
        <v>2</v>
      </c>
      <c r="L360" s="27">
        <v>0</v>
      </c>
      <c r="M360" s="28">
        <f t="shared" si="81"/>
        <v>21.09375</v>
      </c>
      <c r="N360" s="28">
        <f t="shared" si="82"/>
        <v>12</v>
      </c>
      <c r="O360" s="29">
        <f t="shared" si="93"/>
        <v>33.09375</v>
      </c>
      <c r="P360" s="29">
        <f t="shared" si="89"/>
        <v>33.073027548692167</v>
      </c>
      <c r="S360" t="str">
        <f t="shared" si="90"/>
        <v>4B</v>
      </c>
      <c r="T360" t="s">
        <v>586</v>
      </c>
      <c r="U360" t="str">
        <f t="shared" si="91"/>
        <v>7</v>
      </c>
      <c r="V360" t="str">
        <f t="shared" si="92"/>
        <v>82</v>
      </c>
    </row>
    <row r="361" spans="1:22">
      <c r="A361" s="26">
        <f t="shared" si="94"/>
        <v>354</v>
      </c>
      <c r="B361" s="26">
        <f t="shared" si="83"/>
        <v>354</v>
      </c>
      <c r="C361" s="27">
        <f t="shared" si="84"/>
        <v>354</v>
      </c>
      <c r="D361" s="27">
        <f t="shared" si="85"/>
        <v>354</v>
      </c>
      <c r="E361" s="27">
        <f t="shared" si="86"/>
        <v>77</v>
      </c>
      <c r="F361" s="27">
        <f t="shared" si="87"/>
        <v>7</v>
      </c>
      <c r="G361" s="27">
        <f t="shared" si="88"/>
        <v>2</v>
      </c>
      <c r="H361" s="27">
        <v>0</v>
      </c>
      <c r="I361" s="27">
        <v>1</v>
      </c>
      <c r="J361" s="27">
        <f t="shared" si="80"/>
        <v>1869</v>
      </c>
      <c r="K361" s="27">
        <v>2</v>
      </c>
      <c r="L361" s="27">
        <v>0</v>
      </c>
      <c r="M361" s="28">
        <f t="shared" si="81"/>
        <v>21.1875</v>
      </c>
      <c r="N361" s="28">
        <f t="shared" si="82"/>
        <v>12</v>
      </c>
      <c r="O361" s="29">
        <f t="shared" si="93"/>
        <v>33.1875</v>
      </c>
      <c r="P361" s="29">
        <f t="shared" si="89"/>
        <v>33.169538426477999</v>
      </c>
      <c r="S361" t="str">
        <f t="shared" si="90"/>
        <v>4D</v>
      </c>
      <c r="T361" t="s">
        <v>587</v>
      </c>
      <c r="U361" t="str">
        <f t="shared" si="91"/>
        <v>7</v>
      </c>
      <c r="V361" t="str">
        <f t="shared" si="92"/>
        <v>82</v>
      </c>
    </row>
    <row r="362" spans="1:22">
      <c r="A362" s="26">
        <f t="shared" si="94"/>
        <v>355</v>
      </c>
      <c r="B362" s="26">
        <f t="shared" si="83"/>
        <v>355</v>
      </c>
      <c r="C362" s="27">
        <f t="shared" si="84"/>
        <v>355</v>
      </c>
      <c r="D362" s="27">
        <f t="shared" si="85"/>
        <v>355</v>
      </c>
      <c r="E362" s="27">
        <f t="shared" si="86"/>
        <v>79</v>
      </c>
      <c r="F362" s="27">
        <f t="shared" si="87"/>
        <v>7</v>
      </c>
      <c r="G362" s="27">
        <f t="shared" si="88"/>
        <v>2</v>
      </c>
      <c r="H362" s="27">
        <v>0</v>
      </c>
      <c r="I362" s="27">
        <v>1</v>
      </c>
      <c r="J362" s="27">
        <f t="shared" si="80"/>
        <v>1871</v>
      </c>
      <c r="K362" s="27">
        <v>2</v>
      </c>
      <c r="L362" s="27">
        <v>0</v>
      </c>
      <c r="M362" s="28">
        <f t="shared" si="81"/>
        <v>21.28125</v>
      </c>
      <c r="N362" s="28">
        <f t="shared" si="82"/>
        <v>12</v>
      </c>
      <c r="O362" s="29">
        <f t="shared" si="93"/>
        <v>33.28125</v>
      </c>
      <c r="P362" s="29">
        <f t="shared" si="89"/>
        <v>33.26713371883973</v>
      </c>
      <c r="S362" t="str">
        <f t="shared" si="90"/>
        <v>4F</v>
      </c>
      <c r="T362" t="s">
        <v>588</v>
      </c>
      <c r="U362" t="str">
        <f t="shared" si="91"/>
        <v>7</v>
      </c>
      <c r="V362" t="str">
        <f t="shared" si="92"/>
        <v>82</v>
      </c>
    </row>
    <row r="363" spans="1:22">
      <c r="A363" s="26">
        <f t="shared" si="94"/>
        <v>356</v>
      </c>
      <c r="B363" s="26">
        <f t="shared" si="83"/>
        <v>356</v>
      </c>
      <c r="C363" s="27">
        <f t="shared" si="84"/>
        <v>356</v>
      </c>
      <c r="D363" s="27">
        <f t="shared" si="85"/>
        <v>356</v>
      </c>
      <c r="E363" s="27">
        <f t="shared" si="86"/>
        <v>81</v>
      </c>
      <c r="F363" s="27">
        <f t="shared" si="87"/>
        <v>7</v>
      </c>
      <c r="G363" s="27">
        <f t="shared" si="88"/>
        <v>2</v>
      </c>
      <c r="H363" s="27">
        <v>0</v>
      </c>
      <c r="I363" s="27">
        <v>1</v>
      </c>
      <c r="J363" s="27">
        <f t="shared" si="80"/>
        <v>1873</v>
      </c>
      <c r="K363" s="27">
        <v>2</v>
      </c>
      <c r="L363" s="27">
        <v>0</v>
      </c>
      <c r="M363" s="28">
        <f t="shared" si="81"/>
        <v>21.375</v>
      </c>
      <c r="N363" s="28">
        <f t="shared" si="82"/>
        <v>12</v>
      </c>
      <c r="O363" s="29">
        <f t="shared" si="93"/>
        <v>33.375</v>
      </c>
      <c r="P363" s="29">
        <f t="shared" si="89"/>
        <v>33.365838072349973</v>
      </c>
      <c r="S363" t="str">
        <f t="shared" si="90"/>
        <v>51</v>
      </c>
      <c r="T363" t="s">
        <v>589</v>
      </c>
      <c r="U363" t="str">
        <f t="shared" si="91"/>
        <v>7</v>
      </c>
      <c r="V363" t="str">
        <f t="shared" si="92"/>
        <v>82</v>
      </c>
    </row>
    <row r="364" spans="1:22">
      <c r="A364" s="26">
        <f t="shared" si="94"/>
        <v>357</v>
      </c>
      <c r="B364" s="26">
        <f t="shared" si="83"/>
        <v>357</v>
      </c>
      <c r="C364" s="27">
        <f t="shared" si="84"/>
        <v>357</v>
      </c>
      <c r="D364" s="27">
        <f t="shared" si="85"/>
        <v>357</v>
      </c>
      <c r="E364" s="27">
        <f t="shared" si="86"/>
        <v>83</v>
      </c>
      <c r="F364" s="27">
        <f t="shared" si="87"/>
        <v>7</v>
      </c>
      <c r="G364" s="27">
        <f t="shared" si="88"/>
        <v>2</v>
      </c>
      <c r="H364" s="27">
        <v>0</v>
      </c>
      <c r="I364" s="27">
        <v>1</v>
      </c>
      <c r="J364" s="27">
        <f t="shared" si="80"/>
        <v>1875</v>
      </c>
      <c r="K364" s="27">
        <v>2</v>
      </c>
      <c r="L364" s="27">
        <v>0</v>
      </c>
      <c r="M364" s="28">
        <f t="shared" si="81"/>
        <v>21.46875</v>
      </c>
      <c r="N364" s="28">
        <f t="shared" si="82"/>
        <v>12</v>
      </c>
      <c r="O364" s="29">
        <f t="shared" si="93"/>
        <v>33.46875</v>
      </c>
      <c r="P364" s="29">
        <f t="shared" si="89"/>
        <v>33.465676983499954</v>
      </c>
      <c r="S364" t="str">
        <f t="shared" si="90"/>
        <v>53</v>
      </c>
      <c r="T364" t="s">
        <v>590</v>
      </c>
      <c r="U364" t="str">
        <f t="shared" si="91"/>
        <v>7</v>
      </c>
      <c r="V364" t="str">
        <f t="shared" si="92"/>
        <v>82</v>
      </c>
    </row>
    <row r="365" spans="1:22">
      <c r="A365" s="26">
        <f t="shared" si="94"/>
        <v>358</v>
      </c>
      <c r="B365" s="26">
        <f t="shared" si="83"/>
        <v>358</v>
      </c>
      <c r="C365" s="27">
        <f t="shared" si="84"/>
        <v>358</v>
      </c>
      <c r="D365" s="27">
        <f t="shared" si="85"/>
        <v>358</v>
      </c>
      <c r="E365" s="27">
        <f t="shared" si="86"/>
        <v>85</v>
      </c>
      <c r="F365" s="27">
        <f t="shared" si="87"/>
        <v>7</v>
      </c>
      <c r="G365" s="27">
        <f t="shared" si="88"/>
        <v>2</v>
      </c>
      <c r="H365" s="27">
        <v>0</v>
      </c>
      <c r="I365" s="27">
        <v>1</v>
      </c>
      <c r="J365" s="27">
        <f t="shared" si="80"/>
        <v>1877</v>
      </c>
      <c r="K365" s="27">
        <v>2</v>
      </c>
      <c r="L365" s="27">
        <v>0</v>
      </c>
      <c r="M365" s="28">
        <f t="shared" si="81"/>
        <v>21.5625</v>
      </c>
      <c r="N365" s="28">
        <f t="shared" si="82"/>
        <v>12</v>
      </c>
      <c r="O365" s="29">
        <f t="shared" si="93"/>
        <v>33.5625</v>
      </c>
      <c r="P365" s="29">
        <f t="shared" si="89"/>
        <v>33.566676838232787</v>
      </c>
      <c r="S365" t="str">
        <f t="shared" si="90"/>
        <v>55</v>
      </c>
      <c r="T365" t="s">
        <v>591</v>
      </c>
      <c r="U365" t="str">
        <f t="shared" si="91"/>
        <v>7</v>
      </c>
      <c r="V365" t="str">
        <f t="shared" si="92"/>
        <v>82</v>
      </c>
    </row>
    <row r="366" spans="1:22">
      <c r="A366" s="26">
        <f t="shared" si="94"/>
        <v>359</v>
      </c>
      <c r="B366" s="26">
        <f t="shared" si="83"/>
        <v>359</v>
      </c>
      <c r="C366" s="27">
        <f t="shared" si="84"/>
        <v>359</v>
      </c>
      <c r="D366" s="27">
        <f t="shared" si="85"/>
        <v>359</v>
      </c>
      <c r="E366" s="27">
        <f t="shared" si="86"/>
        <v>87</v>
      </c>
      <c r="F366" s="27">
        <f t="shared" si="87"/>
        <v>7</v>
      </c>
      <c r="G366" s="27">
        <f t="shared" si="88"/>
        <v>2</v>
      </c>
      <c r="H366" s="27">
        <v>0</v>
      </c>
      <c r="I366" s="27">
        <v>1</v>
      </c>
      <c r="J366" s="27">
        <f t="shared" si="80"/>
        <v>1879</v>
      </c>
      <c r="K366" s="27">
        <v>2</v>
      </c>
      <c r="L366" s="27">
        <v>0</v>
      </c>
      <c r="M366" s="28">
        <f t="shared" si="81"/>
        <v>21.65625</v>
      </c>
      <c r="N366" s="28">
        <f t="shared" si="82"/>
        <v>12</v>
      </c>
      <c r="O366" s="29">
        <f t="shared" si="93"/>
        <v>33.65625</v>
      </c>
      <c r="P366" s="29">
        <f t="shared" si="89"/>
        <v>33.668864953802398</v>
      </c>
      <c r="S366" t="str">
        <f t="shared" si="90"/>
        <v>57</v>
      </c>
      <c r="T366" t="s">
        <v>592</v>
      </c>
      <c r="U366" t="str">
        <f t="shared" si="91"/>
        <v>7</v>
      </c>
      <c r="V366" t="str">
        <f t="shared" si="92"/>
        <v>82</v>
      </c>
    </row>
    <row r="367" spans="1:22">
      <c r="A367" s="26">
        <f t="shared" si="94"/>
        <v>360</v>
      </c>
      <c r="B367" s="26">
        <f t="shared" si="83"/>
        <v>360</v>
      </c>
      <c r="C367" s="27">
        <f t="shared" si="84"/>
        <v>360</v>
      </c>
      <c r="D367" s="27">
        <f t="shared" si="85"/>
        <v>360</v>
      </c>
      <c r="E367" s="27">
        <f t="shared" si="86"/>
        <v>89</v>
      </c>
      <c r="F367" s="27">
        <f t="shared" si="87"/>
        <v>7</v>
      </c>
      <c r="G367" s="27">
        <f t="shared" si="88"/>
        <v>2</v>
      </c>
      <c r="H367" s="27">
        <v>0</v>
      </c>
      <c r="I367" s="27">
        <v>1</v>
      </c>
      <c r="J367" s="27">
        <f t="shared" si="80"/>
        <v>1881</v>
      </c>
      <c r="K367" s="27">
        <v>2</v>
      </c>
      <c r="L367" s="27">
        <v>0</v>
      </c>
      <c r="M367" s="28">
        <f t="shared" si="81"/>
        <v>21.75</v>
      </c>
      <c r="N367" s="28">
        <f t="shared" si="82"/>
        <v>12</v>
      </c>
      <c r="O367" s="29">
        <f t="shared" si="93"/>
        <v>33.75</v>
      </c>
      <c r="P367" s="29">
        <f t="shared" si="89"/>
        <v>33.772269623124195</v>
      </c>
      <c r="S367" t="str">
        <f t="shared" si="90"/>
        <v>59</v>
      </c>
      <c r="T367" t="s">
        <v>593</v>
      </c>
      <c r="U367" t="str">
        <f t="shared" si="91"/>
        <v>7</v>
      </c>
      <c r="V367" t="str">
        <f t="shared" si="92"/>
        <v>82</v>
      </c>
    </row>
    <row r="368" spans="1:22">
      <c r="A368" s="26">
        <f t="shared" si="94"/>
        <v>361</v>
      </c>
      <c r="B368" s="26">
        <f t="shared" si="83"/>
        <v>361</v>
      </c>
      <c r="C368" s="27">
        <f t="shared" si="84"/>
        <v>361</v>
      </c>
      <c r="D368" s="27">
        <f t="shared" si="85"/>
        <v>361</v>
      </c>
      <c r="E368" s="27">
        <f t="shared" si="86"/>
        <v>90</v>
      </c>
      <c r="F368" s="27">
        <f t="shared" si="87"/>
        <v>7</v>
      </c>
      <c r="G368" s="27">
        <f t="shared" si="88"/>
        <v>2</v>
      </c>
      <c r="H368" s="27">
        <v>0</v>
      </c>
      <c r="I368" s="27">
        <v>1</v>
      </c>
      <c r="J368" s="27">
        <f t="shared" si="80"/>
        <v>1882</v>
      </c>
      <c r="K368" s="27">
        <v>2</v>
      </c>
      <c r="L368" s="27">
        <v>0</v>
      </c>
      <c r="M368" s="28">
        <f t="shared" si="81"/>
        <v>21.84375</v>
      </c>
      <c r="N368" s="28">
        <f t="shared" si="82"/>
        <v>12</v>
      </c>
      <c r="O368" s="29">
        <f t="shared" si="93"/>
        <v>33.84375</v>
      </c>
      <c r="P368" s="29">
        <f t="shared" si="89"/>
        <v>33.824437285274762</v>
      </c>
      <c r="S368" t="str">
        <f t="shared" si="90"/>
        <v>5A</v>
      </c>
      <c r="T368" t="s">
        <v>594</v>
      </c>
      <c r="U368" t="str">
        <f t="shared" si="91"/>
        <v>7</v>
      </c>
      <c r="V368" t="str">
        <f t="shared" si="92"/>
        <v>82</v>
      </c>
    </row>
    <row r="369" spans="1:22">
      <c r="A369" s="26">
        <f t="shared" si="94"/>
        <v>362</v>
      </c>
      <c r="B369" s="26">
        <f t="shared" si="83"/>
        <v>362</v>
      </c>
      <c r="C369" s="27">
        <f t="shared" si="84"/>
        <v>362</v>
      </c>
      <c r="D369" s="27">
        <f t="shared" si="85"/>
        <v>362</v>
      </c>
      <c r="E369" s="27">
        <f t="shared" si="86"/>
        <v>92</v>
      </c>
      <c r="F369" s="27">
        <f t="shared" si="87"/>
        <v>7</v>
      </c>
      <c r="G369" s="27">
        <f t="shared" si="88"/>
        <v>2</v>
      </c>
      <c r="H369" s="27">
        <v>0</v>
      </c>
      <c r="I369" s="27">
        <v>1</v>
      </c>
      <c r="J369" s="27">
        <f t="shared" si="80"/>
        <v>1884</v>
      </c>
      <c r="K369" s="27">
        <v>2</v>
      </c>
      <c r="L369" s="27">
        <v>0</v>
      </c>
      <c r="M369" s="28">
        <f t="shared" si="81"/>
        <v>21.9375</v>
      </c>
      <c r="N369" s="28">
        <f t="shared" si="82"/>
        <v>12</v>
      </c>
      <c r="O369" s="29">
        <f t="shared" si="93"/>
        <v>33.9375</v>
      </c>
      <c r="P369" s="29">
        <f t="shared" si="89"/>
        <v>33.929722085121902</v>
      </c>
      <c r="S369" t="str">
        <f t="shared" si="90"/>
        <v>5C</v>
      </c>
      <c r="T369" t="s">
        <v>595</v>
      </c>
      <c r="U369" t="str">
        <f t="shared" si="91"/>
        <v>7</v>
      </c>
      <c r="V369" t="str">
        <f t="shared" si="92"/>
        <v>82</v>
      </c>
    </row>
    <row r="370" spans="1:22">
      <c r="A370" s="26">
        <f t="shared" si="94"/>
        <v>363</v>
      </c>
      <c r="B370" s="26">
        <f t="shared" si="83"/>
        <v>363</v>
      </c>
      <c r="C370" s="27">
        <f t="shared" si="84"/>
        <v>363</v>
      </c>
      <c r="D370" s="27">
        <f t="shared" si="85"/>
        <v>363</v>
      </c>
      <c r="E370" s="27">
        <f t="shared" si="86"/>
        <v>94</v>
      </c>
      <c r="F370" s="27">
        <f t="shared" si="87"/>
        <v>7</v>
      </c>
      <c r="G370" s="27">
        <f t="shared" si="88"/>
        <v>2</v>
      </c>
      <c r="H370" s="27">
        <v>0</v>
      </c>
      <c r="I370" s="27">
        <v>1</v>
      </c>
      <c r="J370" s="27">
        <f t="shared" si="80"/>
        <v>1886</v>
      </c>
      <c r="K370" s="27">
        <v>2</v>
      </c>
      <c r="L370" s="27">
        <v>0</v>
      </c>
      <c r="M370" s="28">
        <f t="shared" si="81"/>
        <v>22.03125</v>
      </c>
      <c r="N370" s="28">
        <f t="shared" si="82"/>
        <v>12</v>
      </c>
      <c r="O370" s="29">
        <f t="shared" si="93"/>
        <v>34.03125</v>
      </c>
      <c r="P370" s="29">
        <f t="shared" si="89"/>
        <v>34.036298755223243</v>
      </c>
      <c r="S370" t="str">
        <f t="shared" si="90"/>
        <v>5E</v>
      </c>
      <c r="T370" t="s">
        <v>596</v>
      </c>
      <c r="U370" t="str">
        <f t="shared" si="91"/>
        <v>7</v>
      </c>
      <c r="V370" t="str">
        <f t="shared" si="92"/>
        <v>82</v>
      </c>
    </row>
    <row r="371" spans="1:22">
      <c r="A371" s="26">
        <f t="shared" si="94"/>
        <v>364</v>
      </c>
      <c r="B371" s="26">
        <f t="shared" si="83"/>
        <v>364</v>
      </c>
      <c r="C371" s="27">
        <f t="shared" si="84"/>
        <v>364</v>
      </c>
      <c r="D371" s="27">
        <f t="shared" si="85"/>
        <v>364</v>
      </c>
      <c r="E371" s="27">
        <f t="shared" si="86"/>
        <v>96</v>
      </c>
      <c r="F371" s="27">
        <f t="shared" si="87"/>
        <v>7</v>
      </c>
      <c r="G371" s="27">
        <f t="shared" si="88"/>
        <v>2</v>
      </c>
      <c r="H371" s="27">
        <v>0</v>
      </c>
      <c r="I371" s="27">
        <v>1</v>
      </c>
      <c r="J371" s="27">
        <f t="shared" si="80"/>
        <v>1888</v>
      </c>
      <c r="K371" s="27">
        <v>2</v>
      </c>
      <c r="L371" s="27">
        <v>0</v>
      </c>
      <c r="M371" s="28">
        <f t="shared" si="81"/>
        <v>22.125</v>
      </c>
      <c r="N371" s="28">
        <f t="shared" si="82"/>
        <v>12</v>
      </c>
      <c r="O371" s="29">
        <f t="shared" si="93"/>
        <v>34.125</v>
      </c>
      <c r="P371" s="29">
        <f t="shared" si="89"/>
        <v>34.144199392957368</v>
      </c>
      <c r="S371" t="str">
        <f t="shared" si="90"/>
        <v>60</v>
      </c>
      <c r="T371" t="s">
        <v>597</v>
      </c>
      <c r="U371" t="str">
        <f t="shared" si="91"/>
        <v>7</v>
      </c>
      <c r="V371" t="str">
        <f t="shared" si="92"/>
        <v>82</v>
      </c>
    </row>
    <row r="372" spans="1:22">
      <c r="A372" s="26">
        <f t="shared" si="94"/>
        <v>365</v>
      </c>
      <c r="B372" s="26">
        <f t="shared" si="83"/>
        <v>365</v>
      </c>
      <c r="C372" s="27">
        <f t="shared" si="84"/>
        <v>365</v>
      </c>
      <c r="D372" s="27">
        <f t="shared" si="85"/>
        <v>365</v>
      </c>
      <c r="E372" s="27">
        <f t="shared" si="86"/>
        <v>97</v>
      </c>
      <c r="F372" s="27">
        <f t="shared" si="87"/>
        <v>7</v>
      </c>
      <c r="G372" s="27">
        <f t="shared" si="88"/>
        <v>2</v>
      </c>
      <c r="H372" s="27">
        <v>0</v>
      </c>
      <c r="I372" s="27">
        <v>1</v>
      </c>
      <c r="J372" s="27">
        <f t="shared" si="80"/>
        <v>1889</v>
      </c>
      <c r="K372" s="27">
        <v>2</v>
      </c>
      <c r="L372" s="27">
        <v>0</v>
      </c>
      <c r="M372" s="28">
        <f t="shared" si="81"/>
        <v>22.21875</v>
      </c>
      <c r="N372" s="28">
        <f t="shared" si="82"/>
        <v>12</v>
      </c>
      <c r="O372" s="29">
        <f t="shared" si="93"/>
        <v>34.21875</v>
      </c>
      <c r="P372" s="29">
        <f t="shared" si="89"/>
        <v>34.19865655966683</v>
      </c>
      <c r="S372" t="str">
        <f t="shared" si="90"/>
        <v>61</v>
      </c>
      <c r="T372" t="s">
        <v>598</v>
      </c>
      <c r="U372" t="str">
        <f t="shared" si="91"/>
        <v>7</v>
      </c>
      <c r="V372" t="str">
        <f t="shared" si="92"/>
        <v>82</v>
      </c>
    </row>
    <row r="373" spans="1:22">
      <c r="A373" s="26">
        <f t="shared" si="94"/>
        <v>366</v>
      </c>
      <c r="B373" s="26">
        <f t="shared" si="83"/>
        <v>366</v>
      </c>
      <c r="C373" s="27">
        <f t="shared" si="84"/>
        <v>366</v>
      </c>
      <c r="D373" s="27">
        <f t="shared" si="85"/>
        <v>366</v>
      </c>
      <c r="E373" s="27">
        <f t="shared" si="86"/>
        <v>99</v>
      </c>
      <c r="F373" s="27">
        <f t="shared" si="87"/>
        <v>7</v>
      </c>
      <c r="G373" s="27">
        <f t="shared" si="88"/>
        <v>2</v>
      </c>
      <c r="H373" s="27">
        <v>0</v>
      </c>
      <c r="I373" s="27">
        <v>1</v>
      </c>
      <c r="J373" s="27">
        <f t="shared" si="80"/>
        <v>1891</v>
      </c>
      <c r="K373" s="27">
        <v>2</v>
      </c>
      <c r="L373" s="27">
        <v>0</v>
      </c>
      <c r="M373" s="28">
        <f t="shared" si="81"/>
        <v>22.3125</v>
      </c>
      <c r="N373" s="28">
        <f t="shared" si="82"/>
        <v>12</v>
      </c>
      <c r="O373" s="29">
        <f t="shared" si="93"/>
        <v>34.3125</v>
      </c>
      <c r="P373" s="29">
        <f t="shared" si="89"/>
        <v>34.308605997891185</v>
      </c>
      <c r="S373" t="str">
        <f t="shared" si="90"/>
        <v>63</v>
      </c>
      <c r="T373" t="s">
        <v>599</v>
      </c>
      <c r="U373" t="str">
        <f t="shared" si="91"/>
        <v>7</v>
      </c>
      <c r="V373" t="str">
        <f t="shared" si="92"/>
        <v>82</v>
      </c>
    </row>
    <row r="374" spans="1:22">
      <c r="A374" s="26">
        <f t="shared" si="94"/>
        <v>367</v>
      </c>
      <c r="B374" s="26">
        <f t="shared" si="83"/>
        <v>367</v>
      </c>
      <c r="C374" s="27">
        <f t="shared" si="84"/>
        <v>367</v>
      </c>
      <c r="D374" s="27">
        <f t="shared" si="85"/>
        <v>367</v>
      </c>
      <c r="E374" s="27">
        <f t="shared" si="86"/>
        <v>101</v>
      </c>
      <c r="F374" s="27">
        <f t="shared" si="87"/>
        <v>7</v>
      </c>
      <c r="G374" s="27">
        <f t="shared" si="88"/>
        <v>2</v>
      </c>
      <c r="H374" s="27">
        <v>0</v>
      </c>
      <c r="I374" s="27">
        <v>1</v>
      </c>
      <c r="J374" s="27">
        <f t="shared" si="80"/>
        <v>1893</v>
      </c>
      <c r="K374" s="27">
        <v>2</v>
      </c>
      <c r="L374" s="27">
        <v>0</v>
      </c>
      <c r="M374" s="28">
        <f t="shared" si="81"/>
        <v>22.40625</v>
      </c>
      <c r="N374" s="28">
        <f t="shared" si="82"/>
        <v>12</v>
      </c>
      <c r="O374" s="29">
        <f t="shared" si="93"/>
        <v>34.40625</v>
      </c>
      <c r="P374" s="29">
        <f t="shared" si="89"/>
        <v>34.419965082670032</v>
      </c>
      <c r="S374" t="str">
        <f t="shared" si="90"/>
        <v>65</v>
      </c>
      <c r="T374" t="s">
        <v>600</v>
      </c>
      <c r="U374" t="str">
        <f t="shared" si="91"/>
        <v>7</v>
      </c>
      <c r="V374" t="str">
        <f t="shared" si="92"/>
        <v>82</v>
      </c>
    </row>
    <row r="375" spans="1:22">
      <c r="A375" s="26">
        <f t="shared" si="94"/>
        <v>368</v>
      </c>
      <c r="B375" s="26">
        <f t="shared" si="83"/>
        <v>368</v>
      </c>
      <c r="C375" s="27">
        <f t="shared" si="84"/>
        <v>368</v>
      </c>
      <c r="D375" s="27">
        <f t="shared" si="85"/>
        <v>368</v>
      </c>
      <c r="E375" s="27">
        <f t="shared" si="86"/>
        <v>102</v>
      </c>
      <c r="F375" s="27">
        <f t="shared" si="87"/>
        <v>7</v>
      </c>
      <c r="G375" s="27">
        <f t="shared" si="88"/>
        <v>2</v>
      </c>
      <c r="H375" s="27">
        <v>0</v>
      </c>
      <c r="I375" s="27">
        <v>1</v>
      </c>
      <c r="J375" s="27">
        <f t="shared" si="80"/>
        <v>1894</v>
      </c>
      <c r="K375" s="27">
        <v>2</v>
      </c>
      <c r="L375" s="27">
        <v>0</v>
      </c>
      <c r="M375" s="28">
        <f t="shared" si="81"/>
        <v>22.5</v>
      </c>
      <c r="N375" s="28">
        <f t="shared" si="82"/>
        <v>12</v>
      </c>
      <c r="O375" s="29">
        <f t="shared" si="93"/>
        <v>34.5</v>
      </c>
      <c r="P375" s="29">
        <f t="shared" si="89"/>
        <v>34.476184629346605</v>
      </c>
      <c r="S375" t="str">
        <f t="shared" si="90"/>
        <v>66</v>
      </c>
      <c r="T375" t="s">
        <v>601</v>
      </c>
      <c r="U375" t="str">
        <f t="shared" si="91"/>
        <v>7</v>
      </c>
      <c r="V375" t="str">
        <f t="shared" si="92"/>
        <v>82</v>
      </c>
    </row>
    <row r="376" spans="1:22">
      <c r="A376" s="26">
        <f t="shared" si="94"/>
        <v>369</v>
      </c>
      <c r="B376" s="26">
        <f t="shared" si="83"/>
        <v>369</v>
      </c>
      <c r="C376" s="27">
        <f t="shared" si="84"/>
        <v>369</v>
      </c>
      <c r="D376" s="27">
        <f t="shared" si="85"/>
        <v>369</v>
      </c>
      <c r="E376" s="27">
        <f t="shared" si="86"/>
        <v>104</v>
      </c>
      <c r="F376" s="27">
        <f t="shared" si="87"/>
        <v>7</v>
      </c>
      <c r="G376" s="27">
        <f t="shared" si="88"/>
        <v>2</v>
      </c>
      <c r="H376" s="27">
        <v>0</v>
      </c>
      <c r="I376" s="27">
        <v>1</v>
      </c>
      <c r="J376" s="27">
        <f t="shared" si="80"/>
        <v>1896</v>
      </c>
      <c r="K376" s="27">
        <v>2</v>
      </c>
      <c r="L376" s="27">
        <v>0</v>
      </c>
      <c r="M376" s="28">
        <f t="shared" si="81"/>
        <v>22.59375</v>
      </c>
      <c r="N376" s="28">
        <f t="shared" si="82"/>
        <v>12</v>
      </c>
      <c r="O376" s="29">
        <f t="shared" si="93"/>
        <v>34.59375</v>
      </c>
      <c r="P376" s="29">
        <f t="shared" si="89"/>
        <v>34.589727287180409</v>
      </c>
      <c r="S376" t="str">
        <f t="shared" si="90"/>
        <v>68</v>
      </c>
      <c r="T376" t="s">
        <v>602</v>
      </c>
      <c r="U376" t="str">
        <f t="shared" si="91"/>
        <v>7</v>
      </c>
      <c r="V376" t="str">
        <f t="shared" si="92"/>
        <v>82</v>
      </c>
    </row>
    <row r="377" spans="1:22">
      <c r="A377" s="26">
        <f t="shared" si="94"/>
        <v>370</v>
      </c>
      <c r="B377" s="26">
        <f t="shared" si="83"/>
        <v>370</v>
      </c>
      <c r="C377" s="27">
        <f t="shared" si="84"/>
        <v>370</v>
      </c>
      <c r="D377" s="27">
        <f t="shared" si="85"/>
        <v>370</v>
      </c>
      <c r="E377" s="27">
        <f t="shared" si="86"/>
        <v>106</v>
      </c>
      <c r="F377" s="27">
        <f t="shared" si="87"/>
        <v>7</v>
      </c>
      <c r="G377" s="27">
        <f t="shared" si="88"/>
        <v>2</v>
      </c>
      <c r="H377" s="27">
        <v>0</v>
      </c>
      <c r="I377" s="27">
        <v>1</v>
      </c>
      <c r="J377" s="27">
        <f t="shared" si="80"/>
        <v>1898</v>
      </c>
      <c r="K377" s="27">
        <v>2</v>
      </c>
      <c r="L377" s="27">
        <v>0</v>
      </c>
      <c r="M377" s="28">
        <f t="shared" si="81"/>
        <v>22.6875</v>
      </c>
      <c r="N377" s="28">
        <f t="shared" si="82"/>
        <v>12</v>
      </c>
      <c r="O377" s="29">
        <f t="shared" si="93"/>
        <v>34.6875</v>
      </c>
      <c r="P377" s="29">
        <f t="shared" si="89"/>
        <v>34.704773864962242</v>
      </c>
      <c r="S377" t="str">
        <f t="shared" si="90"/>
        <v>6A</v>
      </c>
      <c r="T377" t="s">
        <v>603</v>
      </c>
      <c r="U377" t="str">
        <f t="shared" si="91"/>
        <v>7</v>
      </c>
      <c r="V377" t="str">
        <f t="shared" si="92"/>
        <v>82</v>
      </c>
    </row>
    <row r="378" spans="1:22">
      <c r="A378" s="26">
        <f t="shared" si="94"/>
        <v>371</v>
      </c>
      <c r="B378" s="26">
        <f t="shared" si="83"/>
        <v>371</v>
      </c>
      <c r="C378" s="27">
        <f t="shared" si="84"/>
        <v>371</v>
      </c>
      <c r="D378" s="27">
        <f t="shared" si="85"/>
        <v>371</v>
      </c>
      <c r="E378" s="27">
        <f t="shared" si="86"/>
        <v>107</v>
      </c>
      <c r="F378" s="27">
        <f t="shared" si="87"/>
        <v>7</v>
      </c>
      <c r="G378" s="27">
        <f t="shared" si="88"/>
        <v>2</v>
      </c>
      <c r="H378" s="27">
        <v>0</v>
      </c>
      <c r="I378" s="27">
        <v>1</v>
      </c>
      <c r="J378" s="27">
        <f t="shared" si="80"/>
        <v>1899</v>
      </c>
      <c r="K378" s="27">
        <v>2</v>
      </c>
      <c r="L378" s="27">
        <v>0</v>
      </c>
      <c r="M378" s="28">
        <f t="shared" si="81"/>
        <v>22.78125</v>
      </c>
      <c r="N378" s="28">
        <f t="shared" si="82"/>
        <v>12</v>
      </c>
      <c r="O378" s="29">
        <f t="shared" si="93"/>
        <v>34.78125</v>
      </c>
      <c r="P378" s="29">
        <f t="shared" si="89"/>
        <v>34.762873677830385</v>
      </c>
      <c r="S378" t="str">
        <f t="shared" si="90"/>
        <v>6B</v>
      </c>
      <c r="T378" t="s">
        <v>604</v>
      </c>
      <c r="U378" t="str">
        <f t="shared" si="91"/>
        <v>7</v>
      </c>
      <c r="V378" t="str">
        <f t="shared" si="92"/>
        <v>82</v>
      </c>
    </row>
    <row r="379" spans="1:22">
      <c r="A379" s="26">
        <f t="shared" si="94"/>
        <v>372</v>
      </c>
      <c r="B379" s="26">
        <f t="shared" si="83"/>
        <v>372</v>
      </c>
      <c r="C379" s="27">
        <f t="shared" si="84"/>
        <v>372</v>
      </c>
      <c r="D379" s="27">
        <f t="shared" si="85"/>
        <v>372</v>
      </c>
      <c r="E379" s="27">
        <f t="shared" si="86"/>
        <v>109</v>
      </c>
      <c r="F379" s="27">
        <f t="shared" si="87"/>
        <v>7</v>
      </c>
      <c r="G379" s="27">
        <f t="shared" si="88"/>
        <v>2</v>
      </c>
      <c r="H379" s="27">
        <v>0</v>
      </c>
      <c r="I379" s="27">
        <v>1</v>
      </c>
      <c r="J379" s="27">
        <f t="shared" si="80"/>
        <v>1901</v>
      </c>
      <c r="K379" s="27">
        <v>2</v>
      </c>
      <c r="L379" s="27">
        <v>0</v>
      </c>
      <c r="M379" s="28">
        <f t="shared" si="81"/>
        <v>22.875</v>
      </c>
      <c r="N379" s="28">
        <f t="shared" si="82"/>
        <v>12</v>
      </c>
      <c r="O379" s="29">
        <f t="shared" si="93"/>
        <v>34.875</v>
      </c>
      <c r="P379" s="29">
        <f t="shared" si="89"/>
        <v>34.880252351112347</v>
      </c>
      <c r="S379" t="str">
        <f t="shared" si="90"/>
        <v>6D</v>
      </c>
      <c r="T379" t="s">
        <v>605</v>
      </c>
      <c r="U379" t="str">
        <f t="shared" si="91"/>
        <v>7</v>
      </c>
      <c r="V379" t="str">
        <f t="shared" si="92"/>
        <v>82</v>
      </c>
    </row>
    <row r="380" spans="1:22">
      <c r="A380" s="26">
        <f t="shared" si="94"/>
        <v>373</v>
      </c>
      <c r="B380" s="26">
        <f t="shared" si="83"/>
        <v>373</v>
      </c>
      <c r="C380" s="27">
        <f t="shared" si="84"/>
        <v>373</v>
      </c>
      <c r="D380" s="27">
        <f t="shared" si="85"/>
        <v>373</v>
      </c>
      <c r="E380" s="27">
        <f t="shared" si="86"/>
        <v>110</v>
      </c>
      <c r="F380" s="27">
        <f t="shared" si="87"/>
        <v>7</v>
      </c>
      <c r="G380" s="27">
        <f t="shared" si="88"/>
        <v>2</v>
      </c>
      <c r="H380" s="27">
        <v>0</v>
      </c>
      <c r="I380" s="27">
        <v>1</v>
      </c>
      <c r="J380" s="27">
        <f t="shared" si="80"/>
        <v>1902</v>
      </c>
      <c r="K380" s="27">
        <v>2</v>
      </c>
      <c r="L380" s="27">
        <v>0</v>
      </c>
      <c r="M380" s="28">
        <f t="shared" si="81"/>
        <v>22.96875</v>
      </c>
      <c r="N380" s="28">
        <f t="shared" si="82"/>
        <v>12</v>
      </c>
      <c r="O380" s="29">
        <f t="shared" si="93"/>
        <v>34.96875</v>
      </c>
      <c r="P380" s="29">
        <f t="shared" si="89"/>
        <v>34.939541930387122</v>
      </c>
      <c r="S380" t="str">
        <f t="shared" si="90"/>
        <v>6E</v>
      </c>
      <c r="T380" t="s">
        <v>606</v>
      </c>
      <c r="U380" t="str">
        <f t="shared" si="91"/>
        <v>7</v>
      </c>
      <c r="V380" t="str">
        <f t="shared" si="92"/>
        <v>82</v>
      </c>
    </row>
    <row r="381" spans="1:22">
      <c r="A381" s="26">
        <f t="shared" si="94"/>
        <v>374</v>
      </c>
      <c r="B381" s="26">
        <f t="shared" si="83"/>
        <v>374</v>
      </c>
      <c r="C381" s="27">
        <f t="shared" si="84"/>
        <v>374</v>
      </c>
      <c r="D381" s="27">
        <f t="shared" si="85"/>
        <v>374</v>
      </c>
      <c r="E381" s="27">
        <f t="shared" si="86"/>
        <v>112</v>
      </c>
      <c r="F381" s="27">
        <f t="shared" si="87"/>
        <v>7</v>
      </c>
      <c r="G381" s="27">
        <f t="shared" si="88"/>
        <v>2</v>
      </c>
      <c r="H381" s="27">
        <v>0</v>
      </c>
      <c r="I381" s="27">
        <v>1</v>
      </c>
      <c r="J381" s="27">
        <f t="shared" si="80"/>
        <v>1904</v>
      </c>
      <c r="K381" s="27">
        <v>2</v>
      </c>
      <c r="L381" s="27">
        <v>0</v>
      </c>
      <c r="M381" s="28">
        <f t="shared" si="81"/>
        <v>23.0625</v>
      </c>
      <c r="N381" s="28">
        <f t="shared" si="82"/>
        <v>12</v>
      </c>
      <c r="O381" s="29">
        <f t="shared" si="93"/>
        <v>35.0625</v>
      </c>
      <c r="P381" s="29">
        <f t="shared" si="89"/>
        <v>35.059349204170871</v>
      </c>
      <c r="S381" t="str">
        <f t="shared" si="90"/>
        <v>70</v>
      </c>
      <c r="T381" t="s">
        <v>607</v>
      </c>
      <c r="U381" t="str">
        <f t="shared" si="91"/>
        <v>7</v>
      </c>
      <c r="V381" t="str">
        <f t="shared" si="92"/>
        <v>82</v>
      </c>
    </row>
    <row r="382" spans="1:22">
      <c r="A382" s="26">
        <f t="shared" si="94"/>
        <v>375</v>
      </c>
      <c r="B382" s="26">
        <f t="shared" si="83"/>
        <v>375</v>
      </c>
      <c r="C382" s="27">
        <f t="shared" si="84"/>
        <v>375</v>
      </c>
      <c r="D382" s="27">
        <f t="shared" si="85"/>
        <v>375</v>
      </c>
      <c r="E382" s="27">
        <f t="shared" si="86"/>
        <v>114</v>
      </c>
      <c r="F382" s="27">
        <f t="shared" si="87"/>
        <v>7</v>
      </c>
      <c r="G382" s="27">
        <f t="shared" si="88"/>
        <v>2</v>
      </c>
      <c r="H382" s="27">
        <v>0</v>
      </c>
      <c r="I382" s="27">
        <v>1</v>
      </c>
      <c r="J382" s="27">
        <f t="shared" ref="J382:J394" si="95">ROUND(2048-(10^(-M382/20)*2048),0)</f>
        <v>1906</v>
      </c>
      <c r="K382" s="27">
        <v>2</v>
      </c>
      <c r="L382" s="27">
        <v>0</v>
      </c>
      <c r="M382" s="28">
        <f t="shared" ref="M382:M394" si="96">O382-N382</f>
        <v>23.15625</v>
      </c>
      <c r="N382" s="28">
        <f t="shared" ref="N382:N394" si="97">IF(K382=0,0,IF(K382=1,6,IF(K382=2,12,18)))</f>
        <v>12</v>
      </c>
      <c r="O382" s="29">
        <f t="shared" si="93"/>
        <v>35.15625</v>
      </c>
      <c r="P382" s="29">
        <f t="shared" si="89"/>
        <v>35.180832158414731</v>
      </c>
      <c r="S382" t="str">
        <f t="shared" si="90"/>
        <v>72</v>
      </c>
      <c r="T382" t="s">
        <v>608</v>
      </c>
      <c r="U382" t="str">
        <f t="shared" si="91"/>
        <v>7</v>
      </c>
      <c r="V382" t="str">
        <f t="shared" si="92"/>
        <v>82</v>
      </c>
    </row>
    <row r="383" spans="1:22">
      <c r="A383" s="26">
        <f t="shared" si="94"/>
        <v>376</v>
      </c>
      <c r="B383" s="26">
        <f t="shared" si="83"/>
        <v>376</v>
      </c>
      <c r="C383" s="27">
        <f t="shared" si="84"/>
        <v>376</v>
      </c>
      <c r="D383" s="27">
        <f t="shared" si="85"/>
        <v>376</v>
      </c>
      <c r="E383" s="27">
        <f t="shared" si="86"/>
        <v>115</v>
      </c>
      <c r="F383" s="27">
        <f t="shared" si="87"/>
        <v>7</v>
      </c>
      <c r="G383" s="27">
        <f t="shared" si="88"/>
        <v>2</v>
      </c>
      <c r="H383" s="27">
        <v>0</v>
      </c>
      <c r="I383" s="27">
        <v>1</v>
      </c>
      <c r="J383" s="27">
        <f t="shared" si="95"/>
        <v>1907</v>
      </c>
      <c r="K383" s="27">
        <v>2</v>
      </c>
      <c r="L383" s="27">
        <v>0</v>
      </c>
      <c r="M383" s="28">
        <f t="shared" si="96"/>
        <v>23.25</v>
      </c>
      <c r="N383" s="28">
        <f t="shared" si="97"/>
        <v>12</v>
      </c>
      <c r="O383" s="29">
        <f t="shared" si="93"/>
        <v>35.25</v>
      </c>
      <c r="P383" s="29">
        <f t="shared" si="89"/>
        <v>35.242216792968264</v>
      </c>
      <c r="S383" t="str">
        <f t="shared" si="90"/>
        <v>73</v>
      </c>
      <c r="T383" t="s">
        <v>609</v>
      </c>
      <c r="U383" t="str">
        <f t="shared" si="91"/>
        <v>7</v>
      </c>
      <c r="V383" t="str">
        <f t="shared" si="92"/>
        <v>82</v>
      </c>
    </row>
    <row r="384" spans="1:22">
      <c r="A384" s="26">
        <f t="shared" si="94"/>
        <v>377</v>
      </c>
      <c r="B384" s="26">
        <f t="shared" si="83"/>
        <v>377</v>
      </c>
      <c r="C384" s="27">
        <f t="shared" si="84"/>
        <v>377</v>
      </c>
      <c r="D384" s="27">
        <f t="shared" si="85"/>
        <v>377</v>
      </c>
      <c r="E384" s="27">
        <f t="shared" si="86"/>
        <v>117</v>
      </c>
      <c r="F384" s="27">
        <f t="shared" si="87"/>
        <v>7</v>
      </c>
      <c r="G384" s="27">
        <f t="shared" si="88"/>
        <v>2</v>
      </c>
      <c r="H384" s="27">
        <v>0</v>
      </c>
      <c r="I384" s="27">
        <v>1</v>
      </c>
      <c r="J384" s="27">
        <f t="shared" si="95"/>
        <v>1909</v>
      </c>
      <c r="K384" s="27">
        <v>2</v>
      </c>
      <c r="L384" s="27">
        <v>0</v>
      </c>
      <c r="M384" s="28">
        <f t="shared" si="96"/>
        <v>23.34375</v>
      </c>
      <c r="N384" s="28">
        <f t="shared" si="97"/>
        <v>12</v>
      </c>
      <c r="O384" s="29">
        <f t="shared" si="93"/>
        <v>35.34375</v>
      </c>
      <c r="P384" s="29">
        <f t="shared" si="89"/>
        <v>35.366303040993962</v>
      </c>
      <c r="S384" t="str">
        <f t="shared" si="90"/>
        <v>75</v>
      </c>
      <c r="T384" t="s">
        <v>610</v>
      </c>
      <c r="U384" t="str">
        <f t="shared" si="91"/>
        <v>7</v>
      </c>
      <c r="V384" t="str">
        <f t="shared" si="92"/>
        <v>82</v>
      </c>
    </row>
    <row r="385" spans="1:22">
      <c r="A385" s="26">
        <f t="shared" si="94"/>
        <v>378</v>
      </c>
      <c r="B385" s="26">
        <f t="shared" si="83"/>
        <v>378</v>
      </c>
      <c r="C385" s="27">
        <f t="shared" si="84"/>
        <v>378</v>
      </c>
      <c r="D385" s="27">
        <f t="shared" si="85"/>
        <v>378</v>
      </c>
      <c r="E385" s="27">
        <f t="shared" si="86"/>
        <v>118</v>
      </c>
      <c r="F385" s="27">
        <f t="shared" si="87"/>
        <v>7</v>
      </c>
      <c r="G385" s="27">
        <f t="shared" si="88"/>
        <v>2</v>
      </c>
      <c r="H385" s="27">
        <v>0</v>
      </c>
      <c r="I385" s="27">
        <v>1</v>
      </c>
      <c r="J385" s="27">
        <f t="shared" si="95"/>
        <v>1910</v>
      </c>
      <c r="K385" s="27">
        <v>2</v>
      </c>
      <c r="L385" s="27">
        <v>0</v>
      </c>
      <c r="M385" s="28">
        <f t="shared" si="96"/>
        <v>23.4375</v>
      </c>
      <c r="N385" s="28">
        <f t="shared" si="97"/>
        <v>12</v>
      </c>
      <c r="O385" s="29">
        <f t="shared" si="93"/>
        <v>35.4375</v>
      </c>
      <c r="P385" s="29">
        <f t="shared" si="89"/>
        <v>35.429017318051137</v>
      </c>
      <c r="S385" t="str">
        <f t="shared" si="90"/>
        <v>76</v>
      </c>
      <c r="T385" t="s">
        <v>611</v>
      </c>
      <c r="U385" t="str">
        <f t="shared" si="91"/>
        <v>7</v>
      </c>
      <c r="V385" t="str">
        <f t="shared" si="92"/>
        <v>82</v>
      </c>
    </row>
    <row r="386" spans="1:22">
      <c r="A386" s="26">
        <f t="shared" si="94"/>
        <v>379</v>
      </c>
      <c r="B386" s="26">
        <f t="shared" si="83"/>
        <v>379</v>
      </c>
      <c r="C386" s="27">
        <f t="shared" si="84"/>
        <v>379</v>
      </c>
      <c r="D386" s="27">
        <f t="shared" si="85"/>
        <v>379</v>
      </c>
      <c r="E386" s="27">
        <f t="shared" si="86"/>
        <v>120</v>
      </c>
      <c r="F386" s="27">
        <f t="shared" si="87"/>
        <v>7</v>
      </c>
      <c r="G386" s="27">
        <f t="shared" si="88"/>
        <v>2</v>
      </c>
      <c r="H386" s="27">
        <v>0</v>
      </c>
      <c r="I386" s="27">
        <v>1</v>
      </c>
      <c r="J386" s="27">
        <f t="shared" si="95"/>
        <v>1912</v>
      </c>
      <c r="K386" s="27">
        <v>2</v>
      </c>
      <c r="L386" s="27">
        <v>0</v>
      </c>
      <c r="M386" s="28">
        <f t="shared" si="96"/>
        <v>23.53125</v>
      </c>
      <c r="N386" s="28">
        <f t="shared" si="97"/>
        <v>12</v>
      </c>
      <c r="O386" s="29">
        <f t="shared" si="93"/>
        <v>35.53125</v>
      </c>
      <c r="P386" s="29">
        <f t="shared" si="89"/>
        <v>35.555820878671511</v>
      </c>
      <c r="S386" t="str">
        <f t="shared" si="90"/>
        <v>78</v>
      </c>
      <c r="T386" t="s">
        <v>612</v>
      </c>
      <c r="U386" t="str">
        <f t="shared" si="91"/>
        <v>7</v>
      </c>
      <c r="V386" t="str">
        <f t="shared" si="92"/>
        <v>82</v>
      </c>
    </row>
    <row r="387" spans="1:22">
      <c r="A387" s="26">
        <f t="shared" si="94"/>
        <v>380</v>
      </c>
      <c r="B387" s="26">
        <f t="shared" si="83"/>
        <v>380</v>
      </c>
      <c r="C387" s="27">
        <f t="shared" si="84"/>
        <v>380</v>
      </c>
      <c r="D387" s="27">
        <f t="shared" si="85"/>
        <v>380</v>
      </c>
      <c r="E387" s="27">
        <f t="shared" si="86"/>
        <v>121</v>
      </c>
      <c r="F387" s="27">
        <f t="shared" si="87"/>
        <v>7</v>
      </c>
      <c r="G387" s="27">
        <f t="shared" si="88"/>
        <v>2</v>
      </c>
      <c r="H387" s="27">
        <v>0</v>
      </c>
      <c r="I387" s="27">
        <v>1</v>
      </c>
      <c r="J387" s="27">
        <f t="shared" si="95"/>
        <v>1913</v>
      </c>
      <c r="K387" s="27">
        <v>2</v>
      </c>
      <c r="L387" s="27">
        <v>0</v>
      </c>
      <c r="M387" s="28">
        <f t="shared" si="96"/>
        <v>23.625</v>
      </c>
      <c r="N387" s="28">
        <f t="shared" si="97"/>
        <v>12</v>
      </c>
      <c r="O387" s="29">
        <f t="shared" si="93"/>
        <v>35.625</v>
      </c>
      <c r="P387" s="29">
        <f t="shared" si="89"/>
        <v>35.619923676175745</v>
      </c>
      <c r="S387" t="str">
        <f t="shared" si="90"/>
        <v>79</v>
      </c>
      <c r="T387" t="s">
        <v>613</v>
      </c>
      <c r="U387" t="str">
        <f t="shared" si="91"/>
        <v>7</v>
      </c>
      <c r="V387" t="str">
        <f t="shared" si="92"/>
        <v>82</v>
      </c>
    </row>
    <row r="388" spans="1:22">
      <c r="A388" s="26">
        <f t="shared" si="94"/>
        <v>381</v>
      </c>
      <c r="B388" s="26">
        <f t="shared" si="83"/>
        <v>381</v>
      </c>
      <c r="C388" s="27">
        <f t="shared" si="84"/>
        <v>381</v>
      </c>
      <c r="D388" s="27">
        <f t="shared" si="85"/>
        <v>381</v>
      </c>
      <c r="E388" s="27">
        <f t="shared" si="86"/>
        <v>123</v>
      </c>
      <c r="F388" s="27">
        <f t="shared" si="87"/>
        <v>7</v>
      </c>
      <c r="G388" s="27">
        <f t="shared" si="88"/>
        <v>2</v>
      </c>
      <c r="H388" s="27">
        <v>0</v>
      </c>
      <c r="I388" s="27">
        <v>1</v>
      </c>
      <c r="J388" s="27">
        <f t="shared" si="95"/>
        <v>1915</v>
      </c>
      <c r="K388" s="27">
        <v>2</v>
      </c>
      <c r="L388" s="27">
        <v>0</v>
      </c>
      <c r="M388" s="28">
        <f t="shared" si="96"/>
        <v>23.71875</v>
      </c>
      <c r="N388" s="28">
        <f t="shared" si="97"/>
        <v>12</v>
      </c>
      <c r="O388" s="29">
        <f t="shared" si="93"/>
        <v>35.71875</v>
      </c>
      <c r="P388" s="29">
        <f t="shared" si="89"/>
        <v>35.749566226734146</v>
      </c>
      <c r="S388" t="str">
        <f t="shared" si="90"/>
        <v>7B</v>
      </c>
      <c r="T388" t="s">
        <v>614</v>
      </c>
      <c r="U388" t="str">
        <f t="shared" si="91"/>
        <v>7</v>
      </c>
      <c r="V388" t="str">
        <f t="shared" si="92"/>
        <v>82</v>
      </c>
    </row>
    <row r="389" spans="1:22">
      <c r="A389" s="26">
        <f t="shared" si="94"/>
        <v>382</v>
      </c>
      <c r="B389" s="26">
        <f t="shared" si="83"/>
        <v>382</v>
      </c>
      <c r="C389" s="27">
        <f t="shared" si="84"/>
        <v>382</v>
      </c>
      <c r="D389" s="27">
        <f t="shared" si="85"/>
        <v>382</v>
      </c>
      <c r="E389" s="27">
        <f t="shared" si="86"/>
        <v>124</v>
      </c>
      <c r="F389" s="27">
        <f t="shared" si="87"/>
        <v>7</v>
      </c>
      <c r="G389" s="27">
        <f t="shared" si="88"/>
        <v>2</v>
      </c>
      <c r="H389" s="27">
        <v>0</v>
      </c>
      <c r="I389" s="27">
        <v>1</v>
      </c>
      <c r="J389" s="27">
        <f t="shared" si="95"/>
        <v>1916</v>
      </c>
      <c r="K389" s="27">
        <v>2</v>
      </c>
      <c r="L389" s="27">
        <v>0</v>
      </c>
      <c r="M389" s="28">
        <f t="shared" si="96"/>
        <v>23.8125</v>
      </c>
      <c r="N389" s="28">
        <f t="shared" si="97"/>
        <v>12</v>
      </c>
      <c r="O389" s="29">
        <f t="shared" si="93"/>
        <v>35.8125</v>
      </c>
      <c r="P389" s="29">
        <f t="shared" si="89"/>
        <v>35.815120421958866</v>
      </c>
      <c r="S389" t="str">
        <f t="shared" si="90"/>
        <v>7C</v>
      </c>
      <c r="T389" t="s">
        <v>615</v>
      </c>
      <c r="U389" t="str">
        <f t="shared" si="91"/>
        <v>7</v>
      </c>
      <c r="V389" t="str">
        <f t="shared" si="92"/>
        <v>82</v>
      </c>
    </row>
    <row r="390" spans="1:22">
      <c r="A390" s="26">
        <f t="shared" si="94"/>
        <v>383</v>
      </c>
      <c r="B390" s="26">
        <f t="shared" si="83"/>
        <v>383</v>
      </c>
      <c r="C390" s="27">
        <f t="shared" si="84"/>
        <v>383</v>
      </c>
      <c r="D390" s="27">
        <f t="shared" si="85"/>
        <v>383</v>
      </c>
      <c r="E390" s="27">
        <f t="shared" si="86"/>
        <v>125</v>
      </c>
      <c r="F390" s="27">
        <f t="shared" si="87"/>
        <v>7</v>
      </c>
      <c r="G390" s="27">
        <f t="shared" si="88"/>
        <v>2</v>
      </c>
      <c r="H390" s="27">
        <v>0</v>
      </c>
      <c r="I390" s="27">
        <v>1</v>
      </c>
      <c r="J390" s="27">
        <f t="shared" si="95"/>
        <v>1917</v>
      </c>
      <c r="K390" s="27">
        <v>2</v>
      </c>
      <c r="L390" s="27">
        <v>0</v>
      </c>
      <c r="M390" s="28">
        <f t="shared" si="96"/>
        <v>23.90625</v>
      </c>
      <c r="N390" s="28">
        <f t="shared" si="97"/>
        <v>12</v>
      </c>
      <c r="O390" s="29">
        <f t="shared" si="93"/>
        <v>35.90625</v>
      </c>
      <c r="P390" s="29">
        <f t="shared" si="89"/>
        <v>35.881173132960576</v>
      </c>
      <c r="S390" t="str">
        <f t="shared" si="90"/>
        <v>7D</v>
      </c>
      <c r="T390" t="s">
        <v>616</v>
      </c>
      <c r="U390" t="str">
        <f t="shared" si="91"/>
        <v>7</v>
      </c>
      <c r="V390" t="str">
        <f t="shared" si="92"/>
        <v>82</v>
      </c>
    </row>
    <row r="391" spans="1:22">
      <c r="A391" s="26">
        <f t="shared" si="94"/>
        <v>384</v>
      </c>
      <c r="B391" s="26">
        <f t="shared" si="83"/>
        <v>384</v>
      </c>
      <c r="C391" s="27">
        <f t="shared" si="84"/>
        <v>384</v>
      </c>
      <c r="D391" s="27">
        <f t="shared" si="85"/>
        <v>384</v>
      </c>
      <c r="E391" s="27">
        <f t="shared" si="86"/>
        <v>127</v>
      </c>
      <c r="F391" s="27">
        <f t="shared" si="87"/>
        <v>7</v>
      </c>
      <c r="G391" s="27">
        <f t="shared" si="88"/>
        <v>2</v>
      </c>
      <c r="H391" s="27">
        <v>0</v>
      </c>
      <c r="I391" s="27">
        <v>1</v>
      </c>
      <c r="J391" s="27">
        <f t="shared" si="95"/>
        <v>1919</v>
      </c>
      <c r="K391" s="27">
        <v>2</v>
      </c>
      <c r="L391" s="27">
        <v>0</v>
      </c>
      <c r="M391" s="28">
        <f t="shared" si="96"/>
        <v>24</v>
      </c>
      <c r="N391" s="28">
        <f t="shared" si="97"/>
        <v>12</v>
      </c>
      <c r="O391" s="29">
        <f t="shared" si="93"/>
        <v>36</v>
      </c>
      <c r="P391" s="29">
        <f t="shared" si="89"/>
        <v>36.014804840090882</v>
      </c>
      <c r="Q391" t="s">
        <v>617</v>
      </c>
      <c r="S391" t="str">
        <f t="shared" si="90"/>
        <v>7F</v>
      </c>
      <c r="T391" t="s">
        <v>618</v>
      </c>
      <c r="U391" t="str">
        <f t="shared" si="91"/>
        <v>7</v>
      </c>
      <c r="V391" t="str">
        <f t="shared" si="92"/>
        <v>82</v>
      </c>
    </row>
    <row r="392" spans="1:22">
      <c r="A392" s="26">
        <f t="shared" si="94"/>
        <v>385</v>
      </c>
      <c r="B392" s="26">
        <f t="shared" ref="B392:B394" si="98">A392+$D$1</f>
        <v>385</v>
      </c>
      <c r="C392" s="27">
        <f t="shared" ref="C392:C394" si="99">IF(D$2=1,$D$3-A392,A392)</f>
        <v>385</v>
      </c>
      <c r="D392" s="27">
        <f t="shared" ref="D392:D394" si="100">C392+$D$1</f>
        <v>385</v>
      </c>
      <c r="E392" s="27">
        <f t="shared" ref="E392:E394" si="101">MOD(J392,256)</f>
        <v>1</v>
      </c>
      <c r="F392" s="27">
        <f t="shared" ref="F392:F394" si="102">ROUNDDOWN(J392/256,0)</f>
        <v>7</v>
      </c>
      <c r="G392" s="27">
        <f t="shared" ref="G392:G394" si="103">MOD(K392,256)</f>
        <v>3</v>
      </c>
      <c r="H392" s="27">
        <v>0</v>
      </c>
      <c r="I392" s="27">
        <v>1</v>
      </c>
      <c r="J392" s="27">
        <f t="shared" si="95"/>
        <v>1793</v>
      </c>
      <c r="K392" s="27">
        <v>3</v>
      </c>
      <c r="L392" s="27">
        <v>0</v>
      </c>
      <c r="M392" s="28">
        <f t="shared" si="96"/>
        <v>18.09375</v>
      </c>
      <c r="N392" s="28">
        <f t="shared" si="97"/>
        <v>18</v>
      </c>
      <c r="O392" s="29">
        <f t="shared" si="93"/>
        <v>36.09375</v>
      </c>
      <c r="P392" s="29">
        <f t="shared" ref="P392:P394" si="104">(-20)*LOG((2048-J392)/2048)+N392</f>
        <v>36.09579543739676</v>
      </c>
      <c r="S392" t="str">
        <f t="shared" ref="S392:S394" si="105">DEC2HEX(E392)</f>
        <v>1</v>
      </c>
      <c r="T392" t="s">
        <v>619</v>
      </c>
      <c r="U392" t="str">
        <f t="shared" ref="U392:U394" si="106">DEC2HEX(F392)</f>
        <v>7</v>
      </c>
      <c r="V392" t="str">
        <f t="shared" ref="V392:V394" si="107">DEC2HEX(128+G392)</f>
        <v>83</v>
      </c>
    </row>
    <row r="393" spans="1:22">
      <c r="A393" s="26">
        <f t="shared" si="94"/>
        <v>386</v>
      </c>
      <c r="B393" s="26">
        <f t="shared" si="98"/>
        <v>386</v>
      </c>
      <c r="C393" s="27">
        <f t="shared" si="99"/>
        <v>386</v>
      </c>
      <c r="D393" s="27">
        <f t="shared" si="100"/>
        <v>386</v>
      </c>
      <c r="E393" s="27">
        <f t="shared" si="101"/>
        <v>4</v>
      </c>
      <c r="F393" s="27">
        <f t="shared" si="102"/>
        <v>7</v>
      </c>
      <c r="G393" s="27">
        <f t="shared" si="103"/>
        <v>3</v>
      </c>
      <c r="H393" s="27">
        <v>0</v>
      </c>
      <c r="I393" s="27">
        <v>1</v>
      </c>
      <c r="J393" s="27">
        <f t="shared" si="95"/>
        <v>1796</v>
      </c>
      <c r="K393" s="27">
        <v>3</v>
      </c>
      <c r="L393" s="27">
        <v>0</v>
      </c>
      <c r="M393" s="28">
        <f t="shared" si="96"/>
        <v>18.1875</v>
      </c>
      <c r="N393" s="28">
        <f t="shared" si="97"/>
        <v>18</v>
      </c>
      <c r="O393" s="29">
        <f t="shared" ref="O393:O394" si="108">C393/64*6</f>
        <v>36.1875</v>
      </c>
      <c r="P393" s="29">
        <f t="shared" si="104"/>
        <v>36.198588230444983</v>
      </c>
      <c r="S393" t="str">
        <f t="shared" si="105"/>
        <v>4</v>
      </c>
      <c r="T393" t="s">
        <v>620</v>
      </c>
      <c r="U393" t="str">
        <f t="shared" si="106"/>
        <v>7</v>
      </c>
      <c r="V393" t="str">
        <f t="shared" si="107"/>
        <v>83</v>
      </c>
    </row>
    <row r="394" spans="1:22">
      <c r="A394" s="26">
        <f t="shared" si="94"/>
        <v>387</v>
      </c>
      <c r="B394" s="26">
        <f t="shared" si="98"/>
        <v>387</v>
      </c>
      <c r="C394" s="27">
        <f t="shared" si="99"/>
        <v>387</v>
      </c>
      <c r="D394" s="27">
        <f t="shared" si="100"/>
        <v>387</v>
      </c>
      <c r="E394" s="27">
        <f t="shared" si="101"/>
        <v>6</v>
      </c>
      <c r="F394" s="27">
        <f t="shared" si="102"/>
        <v>7</v>
      </c>
      <c r="G394" s="27">
        <f t="shared" si="103"/>
        <v>3</v>
      </c>
      <c r="H394" s="27">
        <v>0</v>
      </c>
      <c r="I394" s="27">
        <v>1</v>
      </c>
      <c r="J394" s="27">
        <f t="shared" si="95"/>
        <v>1798</v>
      </c>
      <c r="K394" s="27">
        <v>3</v>
      </c>
      <c r="L394" s="27">
        <v>0</v>
      </c>
      <c r="M394" s="28">
        <f t="shared" si="96"/>
        <v>18.28125</v>
      </c>
      <c r="N394" s="28">
        <f t="shared" si="97"/>
        <v>18</v>
      </c>
      <c r="O394" s="29">
        <f t="shared" si="108"/>
        <v>36.28125</v>
      </c>
      <c r="P394" s="29">
        <f t="shared" si="104"/>
        <v>36.267798872635112</v>
      </c>
      <c r="S394" t="str">
        <f t="shared" si="105"/>
        <v>6</v>
      </c>
      <c r="T394" t="s">
        <v>621</v>
      </c>
      <c r="U394" t="str">
        <f t="shared" si="106"/>
        <v>7</v>
      </c>
      <c r="V394" t="str">
        <f t="shared" si="107"/>
        <v>83</v>
      </c>
    </row>
  </sheetData>
  <mergeCells count="12">
    <mergeCell ref="O5:O6"/>
    <mergeCell ref="P5:P6"/>
    <mergeCell ref="C4:C6"/>
    <mergeCell ref="D4:D6"/>
    <mergeCell ref="E4:G4"/>
    <mergeCell ref="H4:I4"/>
    <mergeCell ref="J4:K4"/>
    <mergeCell ref="M4:N4"/>
    <mergeCell ref="E5:F5"/>
    <mergeCell ref="H5:H6"/>
    <mergeCell ref="I5:I6"/>
    <mergeCell ref="L5:L6"/>
  </mergeCells>
  <phoneticPr fontId="2" type="noConversion"/>
  <hyperlinks>
    <hyperlink ref="N1" location="'Mode List'!A1" display="'Mode List'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Mode List</vt:lpstr>
      <vt:lpstr>pv00 mode3B(30.02fps)</vt:lpstr>
      <vt:lpstr>pv01,mode2(59.94fps)</vt:lpstr>
      <vt:lpstr>pv02,mode2A(30.09fps)</vt:lpstr>
      <vt:lpstr>pv03, mode2B(30fps)</vt:lpstr>
      <vt:lpstr>pv13,mode2C(50fps)</vt:lpstr>
      <vt:lpstr>pv14,mode2D(25fps)</vt:lpstr>
      <vt:lpstr>pv04,mode3(60fps)</vt:lpstr>
      <vt:lpstr>pv05, mode3A  (30fps)</vt:lpstr>
      <vt:lpstr>pv06,mode4  (119.88ps)</vt:lpstr>
      <vt:lpstr>pv07,mode5  (228.57fps)</vt:lpstr>
      <vt:lpstr>pv08 mode6  (29.97fps)</vt:lpstr>
      <vt:lpstr>pv09 mode7  (428.93fps)</vt:lpstr>
      <vt:lpstr>pv0A mode7A  (668.9fps)</vt:lpstr>
      <vt:lpstr>pv0B mode7B (770.42fps)</vt:lpstr>
      <vt:lpstr>pv0C mode8_(194.25fps)</vt:lpstr>
      <vt:lpstr>pv15 mode8A_(239.76fps)</vt:lpstr>
      <vt:lpstr>pv0D mode9 (59.94fps)</vt:lpstr>
      <vt:lpstr>snap40 mode 0(19.98fps)</vt:lpstr>
      <vt:lpstr>snap41 mode 0A(10.09fps)</vt:lpstr>
      <vt:lpstr>snap42 mode 1(41.96fps)</vt:lpstr>
      <vt:lpstr>snap43 mode0B(13.99fps)</vt:lpstr>
      <vt:lpstr>snap44 mode1A(15.98fps)</vt:lpstr>
      <vt:lpstr>snap45 mode1B(30.08fps)</vt:lpstr>
      <vt:lpstr>snap46 mode2A(30.08fps)</vt:lpstr>
      <vt:lpstr>snap47 mode2B(15.01fps)</vt:lpstr>
      <vt:lpstr>1_16_EV AGC </vt:lpstr>
      <vt:lpstr>1_64_EV AGC 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2016-01-11T07:15:21Z</dcterms:modified>
</cp:coreProperties>
</file>